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b5eac0d4745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b676c3c19ca4ab2"/>
    <x:sheet xmlns:r="http://schemas.openxmlformats.org/officeDocument/2006/relationships" name="配置索引" sheetId="2" r:id="Ra85e4bfd1f534966"/>
    <x:sheet xmlns:r="http://schemas.openxmlformats.org/officeDocument/2006/relationships" name="气动极曲线" sheetId="3" r:id="R32377cafe249487f"/>
    <x:sheet xmlns:r="http://schemas.openxmlformats.org/officeDocument/2006/relationships" name="无量纲动导数" sheetId="4" r:id="R02de980c2c4a46e7"/>
    <x:sheet xmlns:r="http://schemas.openxmlformats.org/officeDocument/2006/relationships" name="有量纲动导数" sheetId="5" r:id="Rc5fc9dce67194a39"/>
    <x:sheet xmlns:r="http://schemas.openxmlformats.org/officeDocument/2006/relationships" name="纵向A矩阵" sheetId="6" r:id="R23f246cb3a9f42c7"/>
    <x:sheet xmlns:r="http://schemas.openxmlformats.org/officeDocument/2006/relationships" name="横航向A矩阵" sheetId="7" r:id="R69e052a0f7cd480a"/>
    <x:sheet xmlns:r="http://schemas.openxmlformats.org/officeDocument/2006/relationships" name="控制B矩阵" sheetId="8" r:id="R8975f4e9a9c34bfe"/>
    <x:sheet xmlns:r="http://schemas.openxmlformats.org/officeDocument/2006/relationships" name="模态特征值" sheetId="9" r:id="R76b50e5ebcf44163"/>
    <x:sheet xmlns:r="http://schemas.openxmlformats.org/officeDocument/2006/relationships" name="字段定义" sheetId="10" r:id="Rfb6bd65988ce45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E+00"/>
    <x:numFmt numFmtId="201" formatCode="0"/>
    <x:numFmt numFmtId="202" formatCode="General"/>
    <x:numFmt numFmtId="203" formatCode="0.000000"/>
    <x:numFmt numFmtId="204" formatCode="0.000000E+00"/>
    <x:numFmt numFmtId="205" formatCode="0.0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0F766E"/>
      </x:patternFill>
    </x:fill>
    <x:fill>
      <x:patternFill patternType="solid">
        <x:fgColor rgb="FFFFF1E6"/>
      </x:patternFill>
    </x:fill>
    <x:fill>
      <x:patternFill patternType="solid">
        <x:fgColor rgb="FFF7FAFC"/>
      </x:patternFill>
    </x:fill>
    <x:fill>
      <x:patternFill patternType="solid">
        <x:fgColor rgb="FFFFF7D6"/>
      </x:patternFill>
    </x:fill>
    <x:fill>
      <x:patternFill patternType="solid">
        <x:fgColor rgb="FFE8F2FB"/>
      </x:patternFill>
    </x:fill>
  </x:fills>
  <x:borders count="11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bottom style="medium">
        <x:color rgb="FF16324F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horizont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4" fontId="5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204" fontId="5" fillId="7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DF7E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617bb1cd944b84" /><Relationship Type="http://schemas.openxmlformats.org/officeDocument/2006/relationships/theme" Target="/xl/theme/theme1.xml" Id="R65bb3117d955407f" /><Relationship Type="http://schemas.microsoft.com/office/2022/11/relationships/FeaturePropertyBag" Target="/xl/featurePropertyBag/featurePropertyBag.xml" Id="Re0464f21e2784ef5" /><Relationship Type="http://schemas.openxmlformats.org/officeDocument/2006/relationships/sharedStrings" Target="/xl/sharedStrings.xml" Id="Re1decc29e31b4a65" /><Relationship Type="http://schemas.openxmlformats.org/officeDocument/2006/relationships/worksheet" Target="/xl/worksheets/sheet1.xml" Id="R3b676c3c19ca4ab2" /><Relationship Type="http://schemas.openxmlformats.org/officeDocument/2006/relationships/worksheet" Target="/xl/worksheets/sheet2.xml" Id="Ra85e4bfd1f534966" /><Relationship Type="http://schemas.openxmlformats.org/officeDocument/2006/relationships/worksheet" Target="/xl/worksheets/sheet3.xml" Id="R32377cafe249487f" /><Relationship Type="http://schemas.openxmlformats.org/officeDocument/2006/relationships/worksheet" Target="/xl/worksheets/sheet4.xml" Id="R02de980c2c4a46e7" /><Relationship Type="http://schemas.openxmlformats.org/officeDocument/2006/relationships/worksheet" Target="/xl/worksheets/sheet5.xml" Id="Rc5fc9dce67194a39" /><Relationship Type="http://schemas.openxmlformats.org/officeDocument/2006/relationships/worksheet" Target="/xl/worksheets/sheet6.xml" Id="R23f246cb3a9f42c7" /><Relationship Type="http://schemas.openxmlformats.org/officeDocument/2006/relationships/worksheet" Target="/xl/worksheets/sheet7.xml" Id="R69e052a0f7cd480a" /><Relationship Type="http://schemas.openxmlformats.org/officeDocument/2006/relationships/worksheet" Target="/xl/worksheets/sheet8.xml" Id="R8975f4e9a9c34bfe" /><Relationship Type="http://schemas.openxmlformats.org/officeDocument/2006/relationships/worksheet" Target="/xl/worksheets/sheet9.xml" Id="R76b50e5ebcf44163" /><Relationship Type="http://schemas.openxmlformats.org/officeDocument/2006/relationships/worksheet" Target="/xl/worksheets/sheet10.xml" Id="Rfb6bd65988ce45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nfigIndex" displayName="ConfigIndex" ref="A1:Z20" headerRowCount="1" totalsRowCount="0" totalsRowShown="0">
  <x:autoFilter ref="A1:Z20"/>
  <x:tableColumns count="26">
    <x:tableColumn id="1" name="配置ID"/>
    <x:tableColumn id="2" name="飞机名称"/>
    <x:tableColumn id="3" name="极曲线名称"/>
    <x:tableColumn id="4" name="类型"/>
    <x:tableColumn id="5" name="方法"/>
    <x:tableColumn id="6" name="点数"/>
    <x:tableColumn id="7" name="主配置"/>
    <x:tableColumn id="8" name="黏性"/>
    <x:tableColumn id="9" name="密度 kg/m³"/>
    <x:tableColumn id="10" name="运动黏度 m²/s"/>
    <x:tableColumn id="11" name="参考面积 m²"/>
    <x:tableColumn id="12" name="参考弦长 m"/>
    <x:tableColumn id="13" name="参考翼展 m"/>
    <x:tableColumn id="14" name="质量 kg"/>
    <x:tableColumn id="15" name="CG-x m"/>
    <x:tableColumn id="16" name="CG-y m"/>
    <x:tableColumn id="17" name="CG-z m"/>
    <x:tableColumn id="18" name="Ixx kg·m²"/>
    <x:tableColumn id="19" name="Iyy kg·m²"/>
    <x:tableColumn id="20" name="Izz kg·m²"/>
    <x:tableColumn id="21" name="Ixz kg·m²"/>
    <x:tableColumn id="22" name="控制数"/>
    <x:tableColumn id="23" name="控制增益"/>
    <x:tableColumn id="24" name="指定迎角 deg"/>
    <x:tableColumn id="25" name="指定侧滑 deg"/>
    <x:tableColumn id="26" name="指定速度 m/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eroPolarData" displayName="AeroPolarData" ref="A1:AA1298" headerRowCount="1" totalsRowCount="0" totalsRowShown="0">
  <x:autoFilter ref="A1:AA1298"/>
  <x:tableColumns count="27">
    <x:tableColumn id="1" name="配置ID"/>
    <x:tableColumn id="2" name="点号"/>
    <x:tableColumn id="3" name="飞机名称"/>
    <x:tableColumn id="4" name="极曲线"/>
    <x:tableColumn id="5" name="类型"/>
    <x:tableColumn id="6" name="方法"/>
    <x:tableColumn id="7" name="迎角 deg"/>
    <x:tableColumn id="8" name="侧滑 deg"/>
    <x:tableColumn id="9" name="速度 m/s"/>
    <x:tableColumn id="10" name="控制参数"/>
    <x:tableColumn id="11" name="CL"/>
    <x:tableColumn id="12" name="CY"/>
    <x:tableColumn id="13" name="CDi"/>
    <x:tableColumn id="14" name="CDv"/>
    <x:tableColumn id="15" name="CD总"/>
    <x:tableColumn id="16" name="Cm"/>
    <x:tableColumn id="17" name="Cmi"/>
    <x:tableColumn id="18" name="Cmv"/>
    <x:tableColumn id="19" name="Cl"/>
    <x:tableColumn id="20" name="Cn"/>
    <x:tableColumn id="21" name="Cni"/>
    <x:tableColumn id="22" name="Cnv"/>
    <x:tableColumn id="23" name="xCP m"/>
    <x:tableColumn id="24" name="yCP m"/>
    <x:tableColumn id="25" name="zCP m"/>
    <x:tableColumn id="26" name="xNP m"/>
    <x:tableColumn id="27" name="最大弯矩 N·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ndimensionalDerivatives" displayName="NondimensionalDerivatives" ref="A1:AS294" headerRowCount="1" totalsRowCount="0" totalsRowShown="0">
  <x:autoFilter ref="A1:AS294"/>
  <x:tableColumns count="45">
    <x:tableColumn id="1" name="配置ID"/>
    <x:tableColumn id="2" name="点号"/>
    <x:tableColumn id="3" name="飞机名称"/>
    <x:tableColumn id="4" name="极曲线"/>
    <x:tableColumn id="5" name="迎角 deg"/>
    <x:tableColumn id="6" name="侧滑 deg"/>
    <x:tableColumn id="7" name="速度 m/s"/>
    <x:tableColumn id="8" name="控制参数"/>
    <x:tableColumn id="9" name="密度 kg/m³"/>
    <x:tableColumn id="10" name="面积 m²"/>
    <x:tableColumn id="11" name="弦长 m"/>
    <x:tableColumn id="12" name="翼展 m"/>
    <x:tableColumn id="13" name="质量 kg"/>
    <x:tableColumn id="14" name="CG-x m"/>
    <x:tableColumn id="15" name="CG-y m"/>
    <x:tableColumn id="16" name="CG-z m"/>
    <x:tableColumn id="17" name="配平CL"/>
    <x:tableColumn id="18" name="配平CD"/>
    <x:tableColumn id="19" name="配平Cm"/>
    <x:tableColumn id="20" name="中性点 m"/>
    <x:tableColumn id="21" name="CXu"/>
    <x:tableColumn id="22" name="CZu"/>
    <x:tableColumn id="23" name="Cmu"/>
    <x:tableColumn id="24" name="CXa"/>
    <x:tableColumn id="25" name="CLa"/>
    <x:tableColumn id="26" name="Cma"/>
    <x:tableColumn id="27" name="CXq"/>
    <x:tableColumn id="28" name="CLq"/>
    <x:tableColumn id="29" name="Cmq"/>
    <x:tableColumn id="30" name="CYb"/>
    <x:tableColumn id="31" name="CYp"/>
    <x:tableColumn id="32" name="CYr"/>
    <x:tableColumn id="33" name="Clb"/>
    <x:tableColumn id="34" name="Clp"/>
    <x:tableColumn id="35" name="Clr"/>
    <x:tableColumn id="36" name="Cnb"/>
    <x:tableColumn id="37" name="Cnp"/>
    <x:tableColumn id="38" name="Cnr"/>
    <x:tableColumn id="39" name="CXd"/>
    <x:tableColumn id="40" name="CYd"/>
    <x:tableColumn id="41" name="CZd"/>
    <x:tableColumn id="42" name="Cld"/>
    <x:tableColumn id="43" name="Cmd"/>
    <x:tableColumn id="44" name="Cnd"/>
    <x:tableColumn id="45" name="n_control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ensionalDerivatives" displayName="DimensionalDerivatives" ref="A1:AT294" headerRowCount="1" totalsRowCount="0" totalsRowShown="0">
  <x:autoFilter ref="A1:AT294"/>
  <x:tableColumns count="46">
    <x:tableColumn id="1" name="配置ID"/>
    <x:tableColumn id="2" name="点号"/>
    <x:tableColumn id="3" name="飞机名称"/>
    <x:tableColumn id="4" name="极曲线"/>
    <x:tableColumn id="5" name="迎角 deg"/>
    <x:tableColumn id="6" name="侧滑 deg"/>
    <x:tableColumn id="7" name="速度 m/s"/>
    <x:tableColumn id="8" name="控制参数"/>
    <x:tableColumn id="9" name="密度 kg/m³"/>
    <x:tableColumn id="10" name="面积 m²"/>
    <x:tableColumn id="11" name="弦长 m"/>
    <x:tableColumn id="12" name="翼展 m"/>
    <x:tableColumn id="13" name="质量 kg"/>
    <x:tableColumn id="14" name="CG-x m"/>
    <x:tableColumn id="15" name="CG-y m"/>
    <x:tableColumn id="16" name="CG-z m"/>
    <x:tableColumn id="17" name="配平CL"/>
    <x:tableColumn id="18" name="配平CD"/>
    <x:tableColumn id="19" name="配平Cm"/>
    <x:tableColumn id="20" name="中性点 m"/>
    <x:tableColumn id="21" name="q̄ Pa"/>
    <x:tableColumn id="22" name="Cw0"/>
    <x:tableColumn id="23" name="Xu kg/s"/>
    <x:tableColumn id="24" name="Xw kg/s"/>
    <x:tableColumn id="25" name="Xq N·s"/>
    <x:tableColumn id="26" name="Zu kg/s"/>
    <x:tableColumn id="27" name="Zw kg/s"/>
    <x:tableColumn id="28" name="Zq N·s"/>
    <x:tableColumn id="29" name="Mu N·s"/>
    <x:tableColumn id="30" name="Mw N·s"/>
    <x:tableColumn id="31" name="Mq N·m·s"/>
    <x:tableColumn id="32" name="Yv kg/s"/>
    <x:tableColumn id="33" name="Yp N·s"/>
    <x:tableColumn id="34" name="Yr N·s"/>
    <x:tableColumn id="35" name="Lv N·s"/>
    <x:tableColumn id="36" name="Lp N·m·s"/>
    <x:tableColumn id="37" name="Lr N·m·s"/>
    <x:tableColumn id="38" name="Nv N·s"/>
    <x:tableColumn id="39" name="Np N·m·s"/>
    <x:tableColumn id="40" name="Nr N·m·s"/>
    <x:tableColumn id="41" name="Xδ N/rad"/>
    <x:tableColumn id="42" name="Yδ N/rad"/>
    <x:tableColumn id="43" name="Zδ N/rad"/>
    <x:tableColumn id="44" name="Lδ N·m/rad"/>
    <x:tableColumn id="45" name="Mδ N·m/rad"/>
    <x:tableColumn id="46" name="Nδ N·m/ra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ngitudinalA" displayName="LongitudinalA" ref="A1:AL294" headerRowCount="1" totalsRowCount="0" totalsRowShown="0">
  <x:autoFilter ref="A1:AL294"/>
  <x:tableColumns count="38">
    <x:tableColumn id="1" name="配置ID"/>
    <x:tableColumn id="2" name="点号"/>
    <x:tableColumn id="3" name="飞机名称"/>
    <x:tableColumn id="4" name="极曲线"/>
    <x:tableColumn id="5" name="迎角 deg"/>
    <x:tableColumn id="6" name="侧滑 deg"/>
    <x:tableColumn id="7" name="速度 m/s"/>
    <x:tableColumn id="8" name="控制参数"/>
    <x:tableColumn id="9" name="密度 kg/m³"/>
    <x:tableColumn id="10" name="面积 m²"/>
    <x:tableColumn id="11" name="弦长 m"/>
    <x:tableColumn id="12" name="翼展 m"/>
    <x:tableColumn id="13" name="质量 kg"/>
    <x:tableColumn id="14" name="CG-x m"/>
    <x:tableColumn id="15" name="CG-y m"/>
    <x:tableColumn id="16" name="CG-z m"/>
    <x:tableColumn id="17" name="配平CL"/>
    <x:tableColumn id="18" name="配平CD"/>
    <x:tableColumn id="19" name="配平Cm"/>
    <x:tableColumn id="20" name="中性点 m"/>
    <x:tableColumn id="21" name="状态顺序"/>
    <x:tableColumn id="22" name="导数顺序"/>
    <x:tableColumn id="23" name="A11"/>
    <x:tableColumn id="24" name="A12"/>
    <x:tableColumn id="25" name="A13"/>
    <x:tableColumn id="26" name="A14"/>
    <x:tableColumn id="27" name="A21"/>
    <x:tableColumn id="28" name="A22"/>
    <x:tableColumn id="29" name="A23"/>
    <x:tableColumn id="30" name="A24"/>
    <x:tableColumn id="31" name="A31"/>
    <x:tableColumn id="32" name="A32"/>
    <x:tableColumn id="33" name="A33"/>
    <x:tableColumn id="34" name="A34"/>
    <x:tableColumn id="35" name="A41"/>
    <x:tableColumn id="36" name="A42"/>
    <x:tableColumn id="37" name="A43"/>
    <x:tableColumn id="38" name="A44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ateralA" displayName="LateralA" ref="A1:AL294" headerRowCount="1" totalsRowCount="0" totalsRowShown="0">
  <x:autoFilter ref="A1:AL294"/>
  <x:tableColumns count="38">
    <x:tableColumn id="1" name="配置ID"/>
    <x:tableColumn id="2" name="点号"/>
    <x:tableColumn id="3" name="飞机名称"/>
    <x:tableColumn id="4" name="极曲线"/>
    <x:tableColumn id="5" name="迎角 deg"/>
    <x:tableColumn id="6" name="侧滑 deg"/>
    <x:tableColumn id="7" name="速度 m/s"/>
    <x:tableColumn id="8" name="控制参数"/>
    <x:tableColumn id="9" name="密度 kg/m³"/>
    <x:tableColumn id="10" name="面积 m²"/>
    <x:tableColumn id="11" name="弦长 m"/>
    <x:tableColumn id="12" name="翼展 m"/>
    <x:tableColumn id="13" name="质量 kg"/>
    <x:tableColumn id="14" name="CG-x m"/>
    <x:tableColumn id="15" name="CG-y m"/>
    <x:tableColumn id="16" name="CG-z m"/>
    <x:tableColumn id="17" name="配平CL"/>
    <x:tableColumn id="18" name="配平CD"/>
    <x:tableColumn id="19" name="配平Cm"/>
    <x:tableColumn id="20" name="中性点 m"/>
    <x:tableColumn id="21" name="状态顺序"/>
    <x:tableColumn id="22" name="导数顺序"/>
    <x:tableColumn id="23" name="A11"/>
    <x:tableColumn id="24" name="A12"/>
    <x:tableColumn id="25" name="A13"/>
    <x:tableColumn id="26" name="A14"/>
    <x:tableColumn id="27" name="A21"/>
    <x:tableColumn id="28" name="A22"/>
    <x:tableColumn id="29" name="A23"/>
    <x:tableColumn id="30" name="A24"/>
    <x:tableColumn id="31" name="A31"/>
    <x:tableColumn id="32" name="A32"/>
    <x:tableColumn id="33" name="A33"/>
    <x:tableColumn id="34" name="A34"/>
    <x:tableColumn id="35" name="A41"/>
    <x:tableColumn id="36" name="A42"/>
    <x:tableColumn id="37" name="A43"/>
    <x:tableColumn id="38" name="A44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trolB" displayName="ControlB" ref="A1:AE294" headerRowCount="1" totalsRowCount="0" totalsRowShown="0">
  <x:autoFilter ref="A1:AE294"/>
  <x:tableColumns count="31">
    <x:tableColumn id="1" name="配置ID"/>
    <x:tableColumn id="2" name="点号"/>
    <x:tableColumn id="3" name="飞机名称"/>
    <x:tableColumn id="4" name="极曲线"/>
    <x:tableColumn id="5" name="迎角 deg"/>
    <x:tableColumn id="6" name="侧滑 deg"/>
    <x:tableColumn id="7" name="速度 m/s"/>
    <x:tableColumn id="8" name="控制参数"/>
    <x:tableColumn id="9" name="密度 kg/m³"/>
    <x:tableColumn id="10" name="面积 m²"/>
    <x:tableColumn id="11" name="弦长 m"/>
    <x:tableColumn id="12" name="翼展 m"/>
    <x:tableColumn id="13" name="质量 kg"/>
    <x:tableColumn id="14" name="CG-x m"/>
    <x:tableColumn id="15" name="CG-y m"/>
    <x:tableColumn id="16" name="CG-z m"/>
    <x:tableColumn id="17" name="配平CL"/>
    <x:tableColumn id="18" name="配平CD"/>
    <x:tableColumn id="19" name="配平Cm"/>
    <x:tableColumn id="20" name="中性点 m"/>
    <x:tableColumn id="21" name="输入单位"/>
    <x:tableColumn id="22" name="纵向状态顺序"/>
    <x:tableColumn id="23" name="横航向状态顺序"/>
    <x:tableColumn id="24" name="B长1"/>
    <x:tableColumn id="25" name="B长2"/>
    <x:tableColumn id="26" name="B长3"/>
    <x:tableColumn id="27" name="B长4"/>
    <x:tableColumn id="28" name="B横1"/>
    <x:tableColumn id="29" name="B横2"/>
    <x:tableColumn id="30" name="B横3"/>
    <x:tableColumn id="31" name="B横4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igenmodes" displayName="Eigenmodes" ref="A1:AC2345" headerRowCount="1" totalsRowCount="0" totalsRowShown="0">
  <x:autoFilter ref="A1:AC2345"/>
  <x:tableColumns count="29">
    <x:tableColumn id="1" name="配置ID"/>
    <x:tableColumn id="2" name="点号"/>
    <x:tableColumn id="3" name="飞机名称"/>
    <x:tableColumn id="4" name="极曲线"/>
    <x:tableColumn id="5" name="迎角 deg"/>
    <x:tableColumn id="6" name="侧滑 deg"/>
    <x:tableColumn id="7" name="速度 m/s"/>
    <x:tableColumn id="8" name="控制参数"/>
    <x:tableColumn id="9" name="密度 kg/m³"/>
    <x:tableColumn id="10" name="面积 m²"/>
    <x:tableColumn id="11" name="弦长 m"/>
    <x:tableColumn id="12" name="翼展 m"/>
    <x:tableColumn id="13" name="质量 kg"/>
    <x:tableColumn id="14" name="CG-x m"/>
    <x:tableColumn id="15" name="CG-y m"/>
    <x:tableColumn id="16" name="CG-z m"/>
    <x:tableColumn id="17" name="配平CL"/>
    <x:tableColumn id="18" name="配平CD"/>
    <x:tableColumn id="19" name="配平Cm"/>
    <x:tableColumn id="20" name="中性点 m"/>
    <x:tableColumn id="21" name="模态族"/>
    <x:tableColumn id="22" name="模态序号"/>
    <x:tableColumn id="23" name="特征值实部 1/s"/>
    <x:tableColumn id="24" name="特征值虚部 1/s"/>
    <x:tableColumn id="25" name="无阻尼频率 rad/s"/>
    <x:tableColumn id="26" name="阻尼频率 Hz"/>
    <x:tableColumn id="27" name="阻尼比"/>
    <x:tableColumn id="28" name="时间常数 s"/>
    <x:tableColumn id="29" name="稳定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eldDefinitions" displayName="FieldDefinitions" ref="A1:C20" headerRowCount="1" totalsRowCount="0" totalsRowShown="0">
  <x:autoFilter ref="A1:C20"/>
  <x:tableColumns count="3">
    <x:tableColumn id="1" name="类别"/>
    <x:tableColumn id="2" name="字段/状态"/>
    <x:tableColumn id="3" name="定义、单位或公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490aaf967648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cf227dbf4e4a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91ee7a42d549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ccf798b32246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661058c1f648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dfdc2f12a646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7bf65912434c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0e7e5c19404bb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bb5c917067047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6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6" customHeight="1">
      <x:c r="A1" s="3" t="str">
        <x:v>无人机气动与动导数仿真数据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数据概览</x:v>
      </x:c>
      <x:c r="B3" s="11" t="str">
        <x:v>数值</x:v>
      </x:c>
    </x:row>
    <x:row r="4">
      <x:c r="A4" s="12" t="str">
        <x:v>有效分析配置</x:v>
      </x:c>
      <x:c r="B4" s="13" t="n">
        <x:f>COUNTA('配置索引'!A2:A20)</x:f>
        <x:v>19</x:v>
      </x:c>
    </x:row>
    <x:row r="5">
      <x:c r="A5" s="12" t="str">
        <x:v>气动极曲线点</x:v>
      </x:c>
      <x:c r="B5" s="13" t="n">
        <x:f>COUNTA('气动极曲线'!A2:A1298)</x:f>
        <x:v>1297</x:v>
      </x:c>
    </x:row>
    <x:row r="6">
      <x:c r="A6" s="12" t="str">
        <x:v>稳定性导数点</x:v>
      </x:c>
      <x:c r="B6" s="13" t="n">
        <x:f>COUNTA('无量纲动导数'!A2:A294)</x:f>
        <x:v>293</x:v>
      </x:c>
    </x:row>
    <x:row r="7">
      <x:c r="A7" s="12" t="str">
        <x:v>模态记录</x:v>
      </x:c>
      <x:c r="B7" s="13" t="n">
        <x:f>COUNTA('模态特征值'!A2:A2345)</x:f>
        <x:v>2344</x:v>
      </x:c>
    </x:row>
    <x:row r="8">
      <x:c r="A8" s="12" t="str">
        <x:v>主推荐配置</x:v>
      </x:c>
      <x:c r="B8" s="13" t="str">
        <x:v>CFG016</x:v>
      </x:c>
    </x:row>
    <x:row r="9">
      <x:c r="A9" s="14" t="str">
        <x:v>状态矩阵重建最大残差</x:v>
      </x:c>
      <x:c r="B9" s="15" t="n">
        <x:v>7.105427357601002e-15</x:v>
      </x:c>
    </x:row>
    <x:row r="11">
      <x:c r="A11" s="5" t="str">
        <x:v>仿真约定</x:v>
      </x:c>
      <x:c r="B11" s="5"/>
      <x:c r="C11" s="5"/>
      <x:c r="D11" s="5"/>
      <x:c r="E11" s="5"/>
      <x:c r="F11" s="5"/>
      <x:c r="G11" s="5"/>
      <x:c r="H11" s="5"/>
    </x:row>
    <x:row r="12">
      <x:c r="A12" s="20" t="str">
        <x:v>坐标轴</x:v>
      </x:c>
      <x:c r="B12" s="20" t="str">
        <x:v>XFLR5 稳定轴：x 向前、y 向右、z 向下</x:v>
      </x:c>
    </x:row>
    <x:row r="13">
      <x:c r="A13" s="21" t="str">
        <x:v>纵向状态</x:v>
      </x:c>
      <x:c r="B13" s="21" t="str">
        <x:v>x_long = [u, w, q, theta]，xdot = A_long*x + B_long*delta</x:v>
      </x:c>
    </x:row>
    <x:row r="14">
      <x:c r="A14" s="21" t="str">
        <x:v>横航向状态</x:v>
      </x:c>
      <x:c r="B14" s="21" t="str">
        <x:v>x_lat = [v, p, r, phi]，xdot = A_lat*x + B_lat*delta</x:v>
      </x:c>
    </x:row>
    <x:row r="15">
      <x:c r="A15" s="21" t="str">
        <x:v>控制输入</x:v>
      </x:c>
      <x:c r="B15" s="21" t="str">
        <x:v>delta 单位为 rad；同一极曲线中的活动舵面按 control_gains 组合</x:v>
      </x:c>
    </x:row>
    <x:row r="16">
      <x:c r="A16" s="21" t="str">
        <x:v>角度</x:v>
      </x:c>
      <x:c r="B16" s="21" t="str">
        <x:v>alpha、beta 为 deg；状态角 theta、phi 与角速度 p、q、r 为 rad / rad/s</x:v>
      </x:c>
    </x:row>
    <x:row r="17">
      <x:c r="A17" s="22" t="str">
        <x:v>量纲</x:v>
      </x:c>
      <x:c r="B17" s="22" t="str">
        <x:v>所有几何、质量、速度、力和力矩均为 SI 单位</x:v>
      </x:c>
    </x:row>
    <x:row r="19">
      <x:c r="A19" s="5" t="str">
        <x:v>使用提示与适用范围</x:v>
      </x:c>
      <x:c r="B19" s="5"/>
      <x:c r="C19" s="5"/>
      <x:c r="D19" s="5"/>
      <x:c r="E19" s="5"/>
      <x:c r="F19" s="5"/>
      <x:c r="G19" s="5"/>
      <x:c r="H19" s="5"/>
    </x:row>
    <x:row r="20">
      <x:c r="A20" s="9" t="str">
        <x:v>1. 线性小扰动仿真优先使用“纵向A矩阵”“横航向A矩阵”和“控制B矩阵”。</x:v>
      </x:c>
      <x:c r="B20" s="9"/>
      <x:c r="C20" s="9"/>
      <x:c r="D20" s="9"/>
      <x:c r="E20" s="9"/>
      <x:c r="F20" s="9"/>
      <x:c r="G20" s="9"/>
      <x:c r="H20" s="9"/>
    </x:row>
    <x:row r="21">
      <x:c r="A21" s="9" t="str">
        <x:v>2. 非线性气动力查表可使用“气动极曲线”；按 config_id、迎角、侧滑角、速度和控制参数插值。</x:v>
      </x:c>
      <x:c r="B21" s="9"/>
      <x:c r="C21" s="9"/>
      <x:c r="D21" s="9"/>
      <x:c r="E21" s="9"/>
      <x:c r="F21" s="9"/>
      <x:c r="G21" s="9"/>
      <x:c r="H21" s="9"/>
    </x:row>
    <x:row r="22">
      <x:c r="A22" s="9" t="str">
        <x:v>3. CFG016 为文件中明确标注 11.9 kg、xCG=109.9 mm、zCG=14.2 mm 的升降舵稳定性配置。</x:v>
      </x:c>
      <x:c r="B22" s="9"/>
      <x:c r="C22" s="9"/>
      <x:c r="D22" s="9"/>
      <x:c r="E22" s="9"/>
      <x:c r="F22" s="9"/>
      <x:c r="G22" s="9"/>
      <x:c r="H22" s="9"/>
    </x:row>
    <x:row r="23">
      <x:c r="A23" s="9" t="str">
        <x:v>4. XFLR5 势流/VLM/面元结果不等同于失速、高迎角、螺旋桨滑流或强机身干扰下的高保真数据，实机前需试验或 CFD 校核。</x:v>
      </x:c>
      <x:c r="B23" s="9"/>
      <x:c r="C23" s="9"/>
      <x:c r="D23" s="9"/>
      <x:c r="E23" s="9"/>
      <x:c r="F23" s="9"/>
      <x:c r="G23" s="9"/>
      <x:c r="H23" s="9"/>
    </x:row>
    <x:row r="25">
      <x:c r="A25" s="5" t="str">
        <x:v>数据来源与审计</x:v>
      </x:c>
      <x:c r="B25" s="5"/>
      <x:c r="C25" s="5"/>
      <x:c r="D25" s="5"/>
      <x:c r="E25" s="5"/>
      <x:c r="F25" s="5"/>
      <x:c r="G25" s="5"/>
      <x:c r="H25" s="5"/>
    </x:row>
    <x:row r="26">
      <x:c r="A26" s="20" t="str">
        <x:v>源文件</x:v>
      </x:c>
      <x:c r="B26" s="20" t="str">
        <x:v>C:\Users\dell\Desktop\HL\AR20-HL (2).xfl</x:v>
      </x:c>
    </x:row>
    <x:row r="27">
      <x:c r="A27" s="21" t="str">
        <x:v>SHA-256</x:v>
      </x:c>
      <x:c r="B27" s="21" t="str">
        <x:v>98a8e5727ec50322a28a6a2426acb1f8967f469b48d9bc636c47d172cdb4dca2</x:v>
      </x:c>
    </x:row>
    <x:row r="28">
      <x:c r="A28" s="21" t="str">
        <x:v>XFL 项目格式</x:v>
      </x:c>
      <x:c r="B28" s="21" t="n">
        <x:v>200002</x:v>
      </x:c>
    </x:row>
    <x:row r="29">
      <x:c r="A29" s="21" t="str">
        <x:v>XFLR5 PlaneOpp 字段</x:v>
      </x:c>
      <x:c r="B29" s="21" t="str">
        <x:v>https://sourceforge.net/p/xflr5/code/HEAD/tree/trunk/xflr5/xflr5v6/xflobjects/objects3d/planeopp.cpp</x:v>
      </x:c>
    </x:row>
    <x:row r="30">
      <x:c r="A30" s="21" t="str">
        <x:v>XFLR5 导数换算与矩阵</x:v>
      </x:c>
      <x:c r="B30" s="21" t="str">
        <x:v>https://sourceforge.net/p/xflr5/code/HEAD/tree/trunk/xflr5/xflr5v6/xflanalysis/plane_analysis/panelanalysis.cpp</x:v>
      </x:c>
    </x:row>
    <x:row r="31">
      <x:c r="A31" s="22" t="str">
        <x:v>XFLR5 稳定性说明</x:v>
      </x:c>
      <x:c r="B31" s="22" t="str">
        <x:v>https://www.xflr5.com/docs/XFLR5_and_Stability_analysis.pdf</x:v>
      </x:c>
    </x:row>
  </x:sheetData>
  <x:mergeCells>
    <x:mergeCell ref="A1:H1"/>
    <x:mergeCell ref="A11:H11"/>
    <x:mergeCell ref="A19:H19"/>
    <x:mergeCell ref="A20:H20"/>
    <x:mergeCell ref="A21:H21"/>
    <x:mergeCell ref="A22:H22"/>
    <x:mergeCell ref="A23:H23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36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22" hidden="0" customWidth="1"/>
    <x:col min="24" max="24" width="13" hidden="0" customWidth="1"/>
    <x:col min="25" max="25" width="13" hidden="0" customWidth="1"/>
    <x:col min="26" max="26" width="13" hidden="0" customWidth="1"/>
  </x:cols>
  <x:sheetData>
    <x:row r="1" ht="34" customHeight="1">
      <x:c r="A1" s="28" t="str">
        <x:v>配置ID</x:v>
      </x:c>
      <x:c r="B1" s="28" t="str">
        <x:v>飞机名称</x:v>
      </x:c>
      <x:c r="C1" s="28" t="str">
        <x:v>极曲线名称</x:v>
      </x:c>
      <x:c r="D1" s="28" t="str">
        <x:v>类型</x:v>
      </x:c>
      <x:c r="E1" s="28" t="str">
        <x:v>方法</x:v>
      </x:c>
      <x:c r="F1" s="28" t="str">
        <x:v>点数</x:v>
      </x:c>
      <x:c r="G1" s="28" t="str">
        <x:v>主配置</x:v>
      </x:c>
      <x:c r="H1" s="28" t="str">
        <x:v>黏性</x:v>
      </x:c>
      <x:c r="I1" s="28" t="str">
        <x:v>密度 kg/m³</x:v>
      </x:c>
      <x:c r="J1" s="28" t="str">
        <x:v>运动黏度 m²/s</x:v>
      </x:c>
      <x:c r="K1" s="28" t="str">
        <x:v>参考面积 m²</x:v>
      </x:c>
      <x:c r="L1" s="28" t="str">
        <x:v>参考弦长 m</x:v>
      </x:c>
      <x:c r="M1" s="28" t="str">
        <x:v>参考翼展 m</x:v>
      </x:c>
      <x:c r="N1" s="28" t="str">
        <x:v>质量 kg</x:v>
      </x:c>
      <x:c r="O1" s="28" t="str">
        <x:v>CG-x m</x:v>
      </x:c>
      <x:c r="P1" s="28" t="str">
        <x:v>CG-y m</x:v>
      </x:c>
      <x:c r="Q1" s="28" t="str">
        <x:v>CG-z m</x:v>
      </x:c>
      <x:c r="R1" s="28" t="str">
        <x:v>Ixx kg·m²</x:v>
      </x:c>
      <x:c r="S1" s="28" t="str">
        <x:v>Iyy kg·m²</x:v>
      </x:c>
      <x:c r="T1" s="28" t="str">
        <x:v>Izz kg·m²</x:v>
      </x:c>
      <x:c r="U1" s="28" t="str">
        <x:v>Ixz kg·m²</x:v>
      </x:c>
      <x:c r="V1" s="28" t="str">
        <x:v>控制数</x:v>
      </x:c>
      <x:c r="W1" s="28" t="str">
        <x:v>控制增益</x:v>
      </x:c>
      <x:c r="X1" s="28" t="str">
        <x:v>指定迎角 deg</x:v>
      </x:c>
      <x:c r="Y1" s="28" t="str">
        <x:v>指定侧滑 deg</x:v>
      </x:c>
      <x:c r="Z1" s="28" t="str">
        <x:v>指定速度 m/s</x:v>
      </x:c>
    </x:row>
    <x:row r="2">
      <x:c r="A2" s="31" t="str">
        <x:v>CFG001</x:v>
      </x:c>
      <x:c r="B2" s="31" t="str">
        <x:v>000000（选定5-12kg）1.AR20.03.6 youhua a2.5 翼梢反扭-3</x:v>
      </x:c>
      <x:c r="C2" s="31" t="str">
        <x:v>T1-12.0 m/s-VLM2</x:v>
      </x:c>
      <x:c r="D2" s="31" t="str">
        <x:v>fixed_speed</x:v>
      </x:c>
      <x:c r="E2" s="31" t="str">
        <x:v>PANEL4</x:v>
      </x:c>
      <x:c r="F2" s="33" t="n">
        <x:v>99</x:v>
      </x:c>
      <x:c r="G2" s="34" t="b">
        <x:v>0</x:v>
      </x:c>
      <x:c r="H2" s="34" t="b">
        <x:v>1</x:v>
      </x:c>
      <x:c r="I2" s="35" t="n">
        <x:v>1.225</x:v>
      </x:c>
      <x:c r="J2" s="36" t="n">
        <x:v>0.000015</x:v>
      </x:c>
      <x:c r="K2" s="35" t="n">
        <x:v>1.5705518175924542</x:v>
      </x:c>
      <x:c r="L2" s="35" t="n">
        <x:v>0.284701945718181</x:v>
      </x:c>
      <x:c r="M2" s="35" t="n">
        <x:v>5.525419388778789</x:v>
      </x:c>
      <x:c r="N2" s="35" t="n">
        <x:v>11.925999999999998</x:v>
      </x:c>
      <x:c r="O2" s="35" t="n">
        <x:v>0.10992231757937915</x:v>
      </x:c>
      <x:c r="P2" s="35" t="n">
        <x:v>-1.546328403528402e-17</x:v>
      </x:c>
      <x:c r="Q2" s="35" t="n">
        <x:v>0.014190650827474498</x:v>
      </x:c>
      <x:c r="R2" s="36" t="n">
        <x:v>7.532397077136518</x:v>
      </x:c>
      <x:c r="S2" s="36" t="n">
        <x:v>1.1501607606231468</x:v>
      </x:c>
      <x:c r="T2" s="36" t="n">
        <x:v>8.633221645421294</x:v>
      </x:c>
      <x:c r="U2" s="36" t="n">
        <x:v>0.035913875306449725</x:v>
      </x:c>
      <x:c r="V2" s="33" t="n">
        <x:v>0</x:v>
      </x:c>
      <x:c r="W2" s="31" t="str"/>
      <x:c r="X2" s="37" t="n">
        <x:v>1.5</x:v>
      </x:c>
      <x:c r="Y2" s="37" t="n">
        <x:v>0</x:v>
      </x:c>
      <x:c r="Z2" s="35" t="n">
        <x:v>12</x:v>
      </x:c>
    </x:row>
    <x:row r="3">
      <x:c r="A3" s="31" t="str">
        <x:v>CFG002</x:v>
      </x:c>
      <x:c r="B3" s="31" t="str">
        <x:v>000000（选定5-12kg）1.AR20.03.6 youhua a2.5 翼梢反扭-3</x:v>
      </x:c>
      <x:c r="C3" s="31" t="str">
        <x:v>T1-13.0 m/s-VLM2</x:v>
      </x:c>
      <x:c r="D3" s="31" t="str">
        <x:v>fixed_speed</x:v>
      </x:c>
      <x:c r="E3" s="31" t="str">
        <x:v>PANEL4</x:v>
      </x:c>
      <x:c r="F3" s="33" t="n">
        <x:v>99</x:v>
      </x:c>
      <x:c r="G3" s="34" t="b">
        <x:v>0</x:v>
      </x:c>
      <x:c r="H3" s="34" t="b">
        <x:v>1</x:v>
      </x:c>
      <x:c r="I3" s="35" t="n">
        <x:v>1.225</x:v>
      </x:c>
      <x:c r="J3" s="36" t="n">
        <x:v>0.000015</x:v>
      </x:c>
      <x:c r="K3" s="35" t="n">
        <x:v>1.5705518175924542</x:v>
      </x:c>
      <x:c r="L3" s="35" t="n">
        <x:v>0.284701945718181</x:v>
      </x:c>
      <x:c r="M3" s="35" t="n">
        <x:v>5.525419388778789</x:v>
      </x:c>
      <x:c r="N3" s="35" t="n">
        <x:v>11.925999999999998</x:v>
      </x:c>
      <x:c r="O3" s="35" t="n">
        <x:v>0.10992231757937915</x:v>
      </x:c>
      <x:c r="P3" s="35" t="n">
        <x:v>-1.546328403528402e-17</x:v>
      </x:c>
      <x:c r="Q3" s="35" t="n">
        <x:v>0.014190650827474498</x:v>
      </x:c>
      <x:c r="R3" s="36" t="n">
        <x:v>7.532397077136518</x:v>
      </x:c>
      <x:c r="S3" s="36" t="n">
        <x:v>1.1501607606231468</x:v>
      </x:c>
      <x:c r="T3" s="36" t="n">
        <x:v>8.633221645421294</x:v>
      </x:c>
      <x:c r="U3" s="36" t="n">
        <x:v>0.035913875306449725</x:v>
      </x:c>
      <x:c r="V3" s="33" t="n">
        <x:v>0</x:v>
      </x:c>
      <x:c r="W3" s="31" t="str"/>
      <x:c r="X3" s="37" t="n">
        <x:v>1.5</x:v>
      </x:c>
      <x:c r="Y3" s="37" t="n">
        <x:v>0</x:v>
      </x:c>
      <x:c r="Z3" s="35" t="n">
        <x:v>13</x:v>
      </x:c>
    </x:row>
    <x:row r="4">
      <x:c r="A4" s="31" t="str">
        <x:v>CFG003</x:v>
      </x:c>
      <x:c r="B4" s="31" t="str">
        <x:v>0（选定5-12kg）算方向-5 1.AR20.03.6 </x:v>
      </x:c>
      <x:c r="C4" s="31" t="str">
        <x:v>T1-13.0 m/s-VLM2</x:v>
      </x:c>
      <x:c r="D4" s="31" t="str">
        <x:v>fixed_speed</x:v>
      </x:c>
      <x:c r="E4" s="31" t="str">
        <x:v>PANEL4</x:v>
      </x:c>
      <x:c r="F4" s="33" t="n">
        <x:v>99</x:v>
      </x:c>
      <x:c r="G4" s="34" t="b">
        <x:v>0</x:v>
      </x:c>
      <x:c r="H4" s="34" t="b">
        <x:v>1</x:v>
      </x:c>
      <x:c r="I4" s="35" t="n">
        <x:v>1.225</x:v>
      </x:c>
      <x:c r="J4" s="36" t="n">
        <x:v>0.000015</x:v>
      </x:c>
      <x:c r="K4" s="35" t="n">
        <x:v>1.5705518175924542</x:v>
      </x:c>
      <x:c r="L4" s="35" t="n">
        <x:v>0.284701945718181</x:v>
      </x:c>
      <x:c r="M4" s="35" t="n">
        <x:v>5.525419388778789</x:v>
      </x:c>
      <x:c r="N4" s="35" t="n">
        <x:v>11.925999999999998</x:v>
      </x:c>
      <x:c r="O4" s="35" t="n">
        <x:v>0.10992287605892086</x:v>
      </x:c>
      <x:c r="P4" s="35" t="n">
        <x:v>-0.00002004566018733031</x:v>
      </x:c>
      <x:c r="Q4" s="35" t="n">
        <x:v>0.014231068051497809</x:v>
      </x:c>
      <x:c r="R4" s="36" t="n">
        <x:v>7.533408832101138</x:v>
      </x:c>
      <x:c r="S4" s="36" t="n">
        <x:v>1.1502025890070435</x:v>
      </x:c>
      <x:c r="T4" s="36" t="n">
        <x:v>8.634121666559038</x:v>
      </x:c>
      <x:c r="U4" s="36" t="n">
        <x:v>0.03594756720075171</x:v>
      </x:c>
      <x:c r="V4" s="33" t="n">
        <x:v>0</x:v>
      </x:c>
      <x:c r="W4" s="31" t="str"/>
      <x:c r="X4" s="37" t="n">
        <x:v>1.5</x:v>
      </x:c>
      <x:c r="Y4" s="37" t="n">
        <x:v>0</x:v>
      </x:c>
      <x:c r="Z4" s="35" t="n">
        <x:v>13</x:v>
      </x:c>
    </x:row>
    <x:row r="5">
      <x:c r="A5" s="31" t="str">
        <x:v>CFG004</x:v>
      </x:c>
      <x:c r="B5" s="31" t="str">
        <x:v>（选定1）1.AR20.03.6 youhua a2.5-1翼梢反扭 上反6</x:v>
      </x:c>
      <x:c r="C5" s="31" t="str">
        <x:v>T2-LLT</x:v>
      </x:c>
      <x:c r="D5" s="31" t="str">
        <x:v>fixed_lift</x:v>
      </x:c>
      <x:c r="E5" s="31" t="str">
        <x:v>LLT</x:v>
      </x:c>
      <x:c r="F5" s="33" t="n">
        <x:v>128</x:v>
      </x:c>
      <x:c r="G5" s="34" t="b">
        <x:v>0</x:v>
      </x:c>
      <x:c r="H5" s="34" t="b">
        <x:v>1</x:v>
      </x:c>
      <x:c r="I5" s="35" t="n">
        <x:v>1.225</x:v>
      </x:c>
      <x:c r="J5" s="36" t="n">
        <x:v>0.000015</x:v>
      </x:c>
      <x:c r="K5" s="35" t="n">
        <x:v>1.7359216918244043</x:v>
      </x:c>
      <x:c r="L5" s="35" t="n">
        <x:v>0.2801882028918979</x:v>
      </x:c>
      <x:c r="M5" s="35" t="n">
        <x:v>6.294581594508789</x:v>
      </x:c>
      <x:c r="N5" s="35" t="n">
        <x:v>6.606000000000001</x:v>
      </x:c>
      <x:c r="O5" s="35" t="n">
        <x:v>0.11550723192904061</x:v>
      </x:c>
      <x:c r="P5" s="35" t="n">
        <x:v>4.787382549898761e-17</x:v>
      </x:c>
      <x:c r="Q5" s="35" t="n">
        <x:v>0.021226863224315055</x:v>
      </x:c>
      <x:c r="R5" s="36" t="n">
        <x:v>5.502430690488876</x:v>
      </x:c>
      <x:c r="S5" s="36" t="n">
        <x:v>0.4175120565678057</x:v>
      </x:c>
      <x:c r="T5" s="36" t="n">
        <x:v>5.881174145254137</x:v>
      </x:c>
      <x:c r="U5" s="36" t="n">
        <x:v>0.005227694296999769</x:v>
      </x:c>
      <x:c r="V5" s="33" t="n">
        <x:v>0</x:v>
      </x:c>
      <x:c r="W5" s="31" t="str"/>
      <x:c r="X5" s="37" t="n">
        <x:v>0</x:v>
      </x:c>
      <x:c r="Y5" s="37" t="n">
        <x:v>0</x:v>
      </x:c>
      <x:c r="Z5" s="35" t="n">
        <x:v>9.399219356146295</x:v>
      </x:c>
    </x:row>
    <x:row r="6">
      <x:c r="A6" s="31" t="str">
        <x:v>CFG005</x:v>
      </x:c>
      <x:c r="B6" s="31" t="str">
        <x:v>（选定1）1.AR20.03.6 youhua a2.5-1翼梢反扭 上反6</x:v>
      </x:c>
      <x:c r="C6" s="31" t="str">
        <x:v>T2-VLM1</x:v>
      </x:c>
      <x:c r="D6" s="31" t="str">
        <x:v>fixed_lift</x:v>
      </x:c>
      <x:c r="E6" s="31" t="str">
        <x:v>PANEL4</x:v>
      </x:c>
      <x:c r="F6" s="33" t="n">
        <x:v>99</x:v>
      </x:c>
      <x:c r="G6" s="34" t="b">
        <x:v>0</x:v>
      </x:c>
      <x:c r="H6" s="34" t="b">
        <x:v>1</x:v>
      </x:c>
      <x:c r="I6" s="35" t="n">
        <x:v>1.225</x:v>
      </x:c>
      <x:c r="J6" s="36" t="n">
        <x:v>0.000015</x:v>
      </x:c>
      <x:c r="K6" s="35" t="n">
        <x:v>1.7359216918244043</x:v>
      </x:c>
      <x:c r="L6" s="35" t="n">
        <x:v>0.2801882028918979</x:v>
      </x:c>
      <x:c r="M6" s="35" t="n">
        <x:v>6.294581594508789</x:v>
      </x:c>
      <x:c r="N6" s="35" t="n">
        <x:v>6.606000000000001</x:v>
      </x:c>
      <x:c r="O6" s="35" t="n">
        <x:v>0.11550723192904061</x:v>
      </x:c>
      <x:c r="P6" s="35" t="n">
        <x:v>4.787382549898761e-17</x:v>
      </x:c>
      <x:c r="Q6" s="35" t="n">
        <x:v>0.021226863224315055</x:v>
      </x:c>
      <x:c r="R6" s="36" t="n">
        <x:v>5.502430690488876</x:v>
      </x:c>
      <x:c r="S6" s="36" t="n">
        <x:v>0.4175120565678057</x:v>
      </x:c>
      <x:c r="T6" s="36" t="n">
        <x:v>5.881174145254137</x:v>
      </x:c>
      <x:c r="U6" s="36" t="n">
        <x:v>0.005227694296999769</x:v>
      </x:c>
      <x:c r="V6" s="33" t="n">
        <x:v>0</x:v>
      </x:c>
      <x:c r="W6" s="31" t="str"/>
      <x:c r="X6" s="37" t="n">
        <x:v>0</x:v>
      </x:c>
      <x:c r="Y6" s="37" t="n">
        <x:v>0</x:v>
      </x:c>
      <x:c r="Z6" s="35" t="n">
        <x:v>9.7</x:v>
      </x:c>
    </x:row>
    <x:row r="7">
      <x:c r="A7" s="31" t="str">
        <x:v>CFG006</x:v>
      </x:c>
      <x:c r="B7" s="31" t="str">
        <x:v>000000（选定5-12kg）1.AR20.03.6 youhua a2.5 翼梢反扭-3</x:v>
      </x:c>
      <x:c r="C7" s="31" t="str">
        <x:v>T2-VLM2</x:v>
      </x:c>
      <x:c r="D7" s="31" t="str">
        <x:v>fixed_lift</x:v>
      </x:c>
      <x:c r="E7" s="31" t="str">
        <x:v>PANEL4</x:v>
      </x:c>
      <x:c r="F7" s="33" t="n">
        <x:v>61</x:v>
      </x:c>
      <x:c r="G7" s="34" t="b">
        <x:v>0</x:v>
      </x:c>
      <x:c r="H7" s="34" t="b">
        <x:v>1</x:v>
      </x:c>
      <x:c r="I7" s="35" t="n">
        <x:v>1.225</x:v>
      </x:c>
      <x:c r="J7" s="36" t="n">
        <x:v>0.000015</x:v>
      </x:c>
      <x:c r="K7" s="35" t="n">
        <x:v>1.5705518175924542</x:v>
      </x:c>
      <x:c r="L7" s="35" t="n">
        <x:v>0.284701945718181</x:v>
      </x:c>
      <x:c r="M7" s="35" t="n">
        <x:v>5.525419388778789</x:v>
      </x:c>
      <x:c r="N7" s="35" t="n">
        <x:v>11.925999999999998</x:v>
      </x:c>
      <x:c r="O7" s="35" t="n">
        <x:v>0.10992231757937915</x:v>
      </x:c>
      <x:c r="P7" s="35" t="n">
        <x:v>-1.546328403528402e-17</x:v>
      </x:c>
      <x:c r="Q7" s="35" t="n">
        <x:v>0.014190650827474498</x:v>
      </x:c>
      <x:c r="R7" s="36" t="n">
        <x:v>7.532397077136518</x:v>
      </x:c>
      <x:c r="S7" s="36" t="n">
        <x:v>1.1501607606231468</x:v>
      </x:c>
      <x:c r="T7" s="36" t="n">
        <x:v>8.633221645421294</x:v>
      </x:c>
      <x:c r="U7" s="36" t="n">
        <x:v>0.035913875306449725</x:v>
      </x:c>
      <x:c r="V7" s="33" t="n">
        <x:v>0</x:v>
      </x:c>
      <x:c r="W7" s="31" t="str"/>
      <x:c r="X7" s="37" t="n">
        <x:v>1.5</x:v>
      </x:c>
      <x:c r="Y7" s="37" t="n">
        <x:v>0</x:v>
      </x:c>
      <x:c r="Z7" s="35" t="n">
        <x:v>8</x:v>
      </x:c>
    </x:row>
    <x:row r="8">
      <x:c r="A8" s="31" t="str">
        <x:v>CFG007</x:v>
      </x:c>
      <x:c r="B8" s="31" t="str">
        <x:v>0（选定5-12kg）算副翼-5 1.AR20.03.6 </x:v>
      </x:c>
      <x:c r="C8" s="31" t="str">
        <x:v>T2-VLM2</x:v>
      </x:c>
      <x:c r="D8" s="31" t="str">
        <x:v>fixed_lift</x:v>
      </x:c>
      <x:c r="E8" s="31" t="str">
        <x:v>PANEL4</x:v>
      </x:c>
      <x:c r="F8" s="33" t="n">
        <x:v>99</x:v>
      </x:c>
      <x:c r="G8" s="34" t="b">
        <x:v>0</x:v>
      </x:c>
      <x:c r="H8" s="34" t="b">
        <x:v>1</x:v>
      </x:c>
      <x:c r="I8" s="35" t="n">
        <x:v>1.225</x:v>
      </x:c>
      <x:c r="J8" s="36" t="n">
        <x:v>0.000015</x:v>
      </x:c>
      <x:c r="K8" s="35" t="n">
        <x:v>1.5705518175924542</x:v>
      </x:c>
      <x:c r="L8" s="35" t="n">
        <x:v>0.284701945718181</x:v>
      </x:c>
      <x:c r="M8" s="35" t="n">
        <x:v>5.525419388778789</x:v>
      </x:c>
      <x:c r="N8" s="35" t="n">
        <x:v>11.925999999999998</x:v>
      </x:c>
      <x:c r="O8" s="35" t="n">
        <x:v>0.10987559761061731</x:v>
      </x:c>
      <x:c r="P8" s="35" t="n">
        <x:v>0.000005899993194975648</x:v>
      </x:c>
      <x:c r="Q8" s="35" t="n">
        <x:v>0.014194778840247247</x:v>
      </x:c>
      <x:c r="R8" s="36" t="n">
        <x:v>7.519517900734049</x:v>
      </x:c>
      <x:c r="S8" s="36" t="n">
        <x:v>1.1501432750961709</x:v>
      </x:c>
      <x:c r="T8" s="36" t="n">
        <x:v>8.62024033727421</x:v>
      </x:c>
      <x:c r="U8" s="36" t="n">
        <x:v>0.0358872623209338</x:v>
      </x:c>
      <x:c r="V8" s="33" t="n">
        <x:v>0</x:v>
      </x:c>
      <x:c r="W8" s="31" t="str"/>
      <x:c r="X8" s="37" t="n">
        <x:v>1.5</x:v>
      </x:c>
      <x:c r="Y8" s="37" t="n">
        <x:v>0</x:v>
      </x:c>
      <x:c r="Z8" s="35" t="n">
        <x:v>9</x:v>
      </x:c>
    </x:row>
    <x:row r="9">
      <x:c r="A9" s="31" t="str">
        <x:v>CFG008</x:v>
      </x:c>
      <x:c r="B9" s="31" t="str">
        <x:v>0（选定5-12kg）算方向-5 1.AR20.03.6 </x:v>
      </x:c>
      <x:c r="C9" s="31" t="str">
        <x:v>T2-VLM2</x:v>
      </x:c>
      <x:c r="D9" s="31" t="str">
        <x:v>fixed_lift</x:v>
      </x:c>
      <x:c r="E9" s="31" t="str">
        <x:v>PANEL4</x:v>
      </x:c>
      <x:c r="F9" s="33" t="n">
        <x:v>121</x:v>
      </x:c>
      <x:c r="G9" s="34" t="b">
        <x:v>0</x:v>
      </x:c>
      <x:c r="H9" s="34" t="b">
        <x:v>1</x:v>
      </x:c>
      <x:c r="I9" s="35" t="n">
        <x:v>1.225</x:v>
      </x:c>
      <x:c r="J9" s="36" t="n">
        <x:v>0.000015</x:v>
      </x:c>
      <x:c r="K9" s="35" t="n">
        <x:v>1.5705518175924542</x:v>
      </x:c>
      <x:c r="L9" s="35" t="n">
        <x:v>0.284701945718181</x:v>
      </x:c>
      <x:c r="M9" s="35" t="n">
        <x:v>5.525419388778789</x:v>
      </x:c>
      <x:c r="N9" s="35" t="n">
        <x:v>11.925999999999998</x:v>
      </x:c>
      <x:c r="O9" s="35" t="n">
        <x:v>0.10992287605892086</x:v>
      </x:c>
      <x:c r="P9" s="35" t="n">
        <x:v>-0.00002004566018733031</x:v>
      </x:c>
      <x:c r="Q9" s="35" t="n">
        <x:v>0.014231068051497809</x:v>
      </x:c>
      <x:c r="R9" s="36" t="n">
        <x:v>7.533408832101138</x:v>
      </x:c>
      <x:c r="S9" s="36" t="n">
        <x:v>1.1502025890070435</x:v>
      </x:c>
      <x:c r="T9" s="36" t="n">
        <x:v>8.634121666559038</x:v>
      </x:c>
      <x:c r="U9" s="36" t="n">
        <x:v>0.03594756720075171</x:v>
      </x:c>
      <x:c r="V9" s="33" t="n">
        <x:v>0</x:v>
      </x:c>
      <x:c r="W9" s="31" t="str"/>
      <x:c r="X9" s="37" t="n">
        <x:v>1.5</x:v>
      </x:c>
      <x:c r="Y9" s="37" t="n">
        <x:v>0</x:v>
      </x:c>
      <x:c r="Z9" s="35" t="n">
        <x:v>13</x:v>
      </x:c>
    </x:row>
    <x:row r="10">
      <x:c r="A10" s="31" t="str">
        <x:v>CFG009</x:v>
      </x:c>
      <x:c r="B10" s="31" t="str">
        <x:v>0（选定5-12kg）算副翼-5 1.AR20.03.6 </x:v>
      </x:c>
      <x:c r="C10" s="31" t="str">
        <x:v>T4-1.5°-VLM2</x:v>
      </x:c>
      <x:c r="D10" s="31" t="str">
        <x:v>fixed_aoa</x:v>
      </x:c>
      <x:c r="E10" s="31" t="str">
        <x:v>PANEL4</x:v>
      </x:c>
      <x:c r="F10" s="33" t="n">
        <x:v>51</x:v>
      </x:c>
      <x:c r="G10" s="34" t="b">
        <x:v>0</x:v>
      </x:c>
      <x:c r="H10" s="34" t="b">
        <x:v>1</x:v>
      </x:c>
      <x:c r="I10" s="35" t="n">
        <x:v>1.225</x:v>
      </x:c>
      <x:c r="J10" s="36" t="n">
        <x:v>0.000015</x:v>
      </x:c>
      <x:c r="K10" s="35" t="n">
        <x:v>1.5705518175924542</x:v>
      </x:c>
      <x:c r="L10" s="35" t="n">
        <x:v>0.284701945718181</x:v>
      </x:c>
      <x:c r="M10" s="35" t="n">
        <x:v>5.525419388778789</x:v>
      </x:c>
      <x:c r="N10" s="35" t="n">
        <x:v>11.925999999999998</x:v>
      </x:c>
      <x:c r="O10" s="35" t="n">
        <x:v>0.10987559761061731</x:v>
      </x:c>
      <x:c r="P10" s="35" t="n">
        <x:v>0.000005899993194975648</x:v>
      </x:c>
      <x:c r="Q10" s="35" t="n">
        <x:v>0.014194778840247247</x:v>
      </x:c>
      <x:c r="R10" s="36" t="n">
        <x:v>7.519517900734049</x:v>
      </x:c>
      <x:c r="S10" s="36" t="n">
        <x:v>1.1501432750961709</x:v>
      </x:c>
      <x:c r="T10" s="36" t="n">
        <x:v>8.62024033727421</x:v>
      </x:c>
      <x:c r="U10" s="36" t="n">
        <x:v>0.0358872623209338</x:v>
      </x:c>
      <x:c r="V10" s="33" t="n">
        <x:v>0</x:v>
      </x:c>
      <x:c r="W10" s="31" t="str"/>
      <x:c r="X10" s="37" t="n">
        <x:v>1.5</x:v>
      </x:c>
      <x:c r="Y10" s="37" t="n">
        <x:v>0</x:v>
      </x:c>
      <x:c r="Z10" s="35" t="n">
        <x:v>9</x:v>
      </x:c>
    </x:row>
    <x:row r="11">
      <x:c r="A11" s="31" t="str">
        <x:v>CFG010</x:v>
      </x:c>
      <x:c r="B11" s="31" t="str">
        <x:v>0（选定5-12kg）算副翼-10 1.AR20.03.6 </x:v>
      </x:c>
      <x:c r="C11" s="31" t="str">
        <x:v>T4-1.5°-VLM2</x:v>
      </x:c>
      <x:c r="D11" s="31" t="str">
        <x:v>fixed_aoa</x:v>
      </x:c>
      <x:c r="E11" s="31" t="str">
        <x:v>PANEL4</x:v>
      </x:c>
      <x:c r="F11" s="33" t="n">
        <x:v>51</x:v>
      </x:c>
      <x:c r="G11" s="34" t="b">
        <x:v>0</x:v>
      </x:c>
      <x:c r="H11" s="34" t="b">
        <x:v>1</x:v>
      </x:c>
      <x:c r="I11" s="35" t="n">
        <x:v>1.225</x:v>
      </x:c>
      <x:c r="J11" s="36" t="n">
        <x:v>0.000015</x:v>
      </x:c>
      <x:c r="K11" s="35" t="n">
        <x:v>1.5705518175924542</x:v>
      </x:c>
      <x:c r="L11" s="35" t="n">
        <x:v>0.284701945718181</x:v>
      </x:c>
      <x:c r="M11" s="35" t="n">
        <x:v>5.525419388778789</x:v>
      </x:c>
      <x:c r="N11" s="35" t="n">
        <x:v>11.925999999999998</x:v>
      </x:c>
      <x:c r="O11" s="35" t="n">
        <x:v>0.10987252051004341</x:v>
      </x:c>
      <x:c r="P11" s="35" t="n">
        <x:v>5.871700478258522e-7</x:v>
      </x:c>
      <x:c r="Q11" s="35" t="n">
        <x:v>0.014194989863698736</x:v>
      </x:c>
      <x:c r="R11" s="36" t="n">
        <x:v>7.519475554516665</x:v>
      </x:c>
      <x:c r="S11" s="36" t="n">
        <x:v>1.1501365387987048</x:v>
      </x:c>
      <x:c r="T11" s="36" t="n">
        <x:v>8.6201859992043</x:v>
      </x:c>
      <x:c r="U11" s="36" t="n">
        <x:v>0.035884656235208374</x:v>
      </x:c>
      <x:c r="V11" s="33" t="n">
        <x:v>0</x:v>
      </x:c>
      <x:c r="W11" s="31" t="str"/>
      <x:c r="X11" s="37" t="n">
        <x:v>1.5</x:v>
      </x:c>
      <x:c r="Y11" s="37" t="n">
        <x:v>0</x:v>
      </x:c>
      <x:c r="Z11" s="35" t="n">
        <x:v>9</x:v>
      </x:c>
    </x:row>
    <x:row r="12">
      <x:c r="A12" s="31" t="str">
        <x:v>CFG011</x:v>
      </x:c>
      <x:c r="B12" s="31" t="str">
        <x:v>0（选定5-12kg）算方向-5 1.AR20.03.6 </x:v>
      </x:c>
      <x:c r="C12" s="31" t="str">
        <x:v>T4-1.5°-VLM2</x:v>
      </x:c>
      <x:c r="D12" s="31" t="str">
        <x:v>fixed_aoa</x:v>
      </x:c>
      <x:c r="E12" s="31" t="str">
        <x:v>PANEL4</x:v>
      </x:c>
      <x:c r="F12" s="33" t="n">
        <x:v>51</x:v>
      </x:c>
      <x:c r="G12" s="34" t="b">
        <x:v>0</x:v>
      </x:c>
      <x:c r="H12" s="34" t="b">
        <x:v>1</x:v>
      </x:c>
      <x:c r="I12" s="35" t="n">
        <x:v>1.225</x:v>
      </x:c>
      <x:c r="J12" s="36" t="n">
        <x:v>0.000015</x:v>
      </x:c>
      <x:c r="K12" s="35" t="n">
        <x:v>1.5705518175924542</x:v>
      </x:c>
      <x:c r="L12" s="35" t="n">
        <x:v>0.284701945718181</x:v>
      </x:c>
      <x:c r="M12" s="35" t="n">
        <x:v>5.525419388778789</x:v>
      </x:c>
      <x:c r="N12" s="35" t="n">
        <x:v>11.925999999999998</x:v>
      </x:c>
      <x:c r="O12" s="35" t="n">
        <x:v>0.10992287605892086</x:v>
      </x:c>
      <x:c r="P12" s="35" t="n">
        <x:v>-0.00002004566018733031</x:v>
      </x:c>
      <x:c r="Q12" s="35" t="n">
        <x:v>0.014231068051497809</x:v>
      </x:c>
      <x:c r="R12" s="36" t="n">
        <x:v>7.533408832101138</x:v>
      </x:c>
      <x:c r="S12" s="36" t="n">
        <x:v>1.1502025890070435</x:v>
      </x:c>
      <x:c r="T12" s="36" t="n">
        <x:v>8.634121666559038</x:v>
      </x:c>
      <x:c r="U12" s="36" t="n">
        <x:v>0.03594756720075171</x:v>
      </x:c>
      <x:c r="V12" s="33" t="n">
        <x:v>0</x:v>
      </x:c>
      <x:c r="W12" s="31" t="str"/>
      <x:c r="X12" s="37" t="n">
        <x:v>1.5</x:v>
      </x:c>
      <x:c r="Y12" s="37" t="n">
        <x:v>0</x:v>
      </x:c>
      <x:c r="Z12" s="35" t="n">
        <x:v>13</x:v>
      </x:c>
    </x:row>
    <x:row r="13">
      <x:c r="A13" s="31" t="str">
        <x:v>CFG012</x:v>
      </x:c>
      <x:c r="B13" s="31" t="str">
        <x:v>0（选定5-12kg）算方向-5 1.AR20.03.6 </x:v>
      </x:c>
      <x:c r="C13" s="31" t="str">
        <x:v>T5-a1.5°-13.0m/s-VLM2</x:v>
      </x:c>
      <x:c r="D13" s="31" t="str">
        <x:v>beta</x:v>
      </x:c>
      <x:c r="E13" s="31" t="str">
        <x:v>PANEL4</x:v>
      </x:c>
      <x:c r="F13" s="33" t="n">
        <x:v>46</x:v>
      </x:c>
      <x:c r="G13" s="34" t="b">
        <x:v>0</x:v>
      </x:c>
      <x:c r="H13" s="34" t="b">
        <x:v>1</x:v>
      </x:c>
      <x:c r="I13" s="35" t="n">
        <x:v>1.225</x:v>
      </x:c>
      <x:c r="J13" s="36" t="n">
        <x:v>0.000015</x:v>
      </x:c>
      <x:c r="K13" s="35" t="n">
        <x:v>1.5705518175924542</x:v>
      </x:c>
      <x:c r="L13" s="35" t="n">
        <x:v>0.284701945718181</x:v>
      </x:c>
      <x:c r="M13" s="35" t="n">
        <x:v>5.525419388778789</x:v>
      </x:c>
      <x:c r="N13" s="35" t="n">
        <x:v>11.925999999999998</x:v>
      </x:c>
      <x:c r="O13" s="35" t="n">
        <x:v>0.10992287605892086</x:v>
      </x:c>
      <x:c r="P13" s="35" t="n">
        <x:v>-0.00002004566018733031</x:v>
      </x:c>
      <x:c r="Q13" s="35" t="n">
        <x:v>0.014231068051497809</x:v>
      </x:c>
      <x:c r="R13" s="36" t="n">
        <x:v>7.533408832101138</x:v>
      </x:c>
      <x:c r="S13" s="36" t="n">
        <x:v>1.1502025890070435</x:v>
      </x:c>
      <x:c r="T13" s="36" t="n">
        <x:v>8.634121666559038</x:v>
      </x:c>
      <x:c r="U13" s="36" t="n">
        <x:v>0.03594756720075171</x:v>
      </x:c>
      <x:c r="V13" s="33" t="n">
        <x:v>0</x:v>
      </x:c>
      <x:c r="W13" s="31" t="str"/>
      <x:c r="X13" s="37" t="n">
        <x:v>1.5</x:v>
      </x:c>
      <x:c r="Y13" s="37" t="n">
        <x:v>0</x:v>
      </x:c>
      <x:c r="Z13" s="35" t="n">
        <x:v>13</x:v>
      </x:c>
    </x:row>
    <x:row r="14">
      <x:c r="A14" s="31" t="str">
        <x:v>CFG013</x:v>
      </x:c>
      <x:c r="B14" s="31" t="str">
        <x:v>（选定1）1.AR20.03.6 youhua a2.5-1翼梢反扭 上反6</x:v>
      </x:c>
      <x:c r="C14" s="31" t="str">
        <x:v>T7-VLM2</x:v>
      </x:c>
      <x:c r="D14" s="31" t="str">
        <x:v>stability</x:v>
      </x:c>
      <x:c r="E14" s="31" t="str">
        <x:v>PANEL4</x:v>
      </x:c>
      <x:c r="F14" s="33" t="n">
        <x:v>1</x:v>
      </x:c>
      <x:c r="G14" s="34" t="b">
        <x:v>0</x:v>
      </x:c>
      <x:c r="H14" s="34" t="b">
        <x:v>1</x:v>
      </x:c>
      <x:c r="I14" s="35" t="n">
        <x:v>1.225</x:v>
      </x:c>
      <x:c r="J14" s="36" t="n">
        <x:v>0.000015</x:v>
      </x:c>
      <x:c r="K14" s="35" t="n">
        <x:v>1.7359216918244043</x:v>
      </x:c>
      <x:c r="L14" s="35" t="n">
        <x:v>0.2801882028918979</x:v>
      </x:c>
      <x:c r="M14" s="35" t="n">
        <x:v>6.294581594508789</x:v>
      </x:c>
      <x:c r="N14" s="35" t="n">
        <x:v>6.606000000000001</x:v>
      </x:c>
      <x:c r="O14" s="35" t="n">
        <x:v>0.11550723192904061</x:v>
      </x:c>
      <x:c r="P14" s="35" t="n">
        <x:v>4.787382549898761e-17</x:v>
      </x:c>
      <x:c r="Q14" s="35" t="n">
        <x:v>0.021226863224315055</x:v>
      </x:c>
      <x:c r="R14" s="36" t="n">
        <x:v>5.502430690488876</x:v>
      </x:c>
      <x:c r="S14" s="36" t="n">
        <x:v>0.4175120565678057</x:v>
      </x:c>
      <x:c r="T14" s="36" t="n">
        <x:v>5.881174145254137</x:v>
      </x:c>
      <x:c r="U14" s="36" t="n">
        <x:v>0.005227694296999769</x:v>
      </x:c>
      <x:c r="V14" s="33" t="n">
        <x:v>2</x:v>
      </x:c>
      <x:c r="W14" s="31" t="str">
        <x:v>0;0</x:v>
      </x:c>
      <x:c r="X14" s="37" t="n">
        <x:v>0</x:v>
      </x:c>
      <x:c r="Y14" s="37" t="n">
        <x:v>0</x:v>
      </x:c>
      <x:c r="Z14" s="35" t="n">
        <x:v>10</x:v>
      </x:c>
    </x:row>
    <x:row r="15">
      <x:c r="A15" s="31" t="str">
        <x:v>CFG014</x:v>
      </x:c>
      <x:c r="B15" s="31" t="str">
        <x:v>（选定1）1.AR20.03.6 youhua a2.5-1翼梢反扭 上反6</x:v>
      </x:c>
      <x:c r="C15" s="31" t="str">
        <x:v>T7-VLM2-Elev(g1.0)</x:v>
      </x:c>
      <x:c r="D15" s="31" t="str">
        <x:v>stability</x:v>
      </x:c>
      <x:c r="E15" s="31" t="str">
        <x:v>PANEL4</x:v>
      </x:c>
      <x:c r="F15" s="33" t="n">
        <x:v>55</x:v>
      </x:c>
      <x:c r="G15" s="34" t="b">
        <x:v>0</x:v>
      </x:c>
      <x:c r="H15" s="34" t="b">
        <x:v>1</x:v>
      </x:c>
      <x:c r="I15" s="35" t="n">
        <x:v>1.225</x:v>
      </x:c>
      <x:c r="J15" s="36" t="n">
        <x:v>0.000015</x:v>
      </x:c>
      <x:c r="K15" s="35" t="n">
        <x:v>1.7359216918244043</x:v>
      </x:c>
      <x:c r="L15" s="35" t="n">
        <x:v>0.2801882028918979</x:v>
      </x:c>
      <x:c r="M15" s="35" t="n">
        <x:v>6.294581594508789</x:v>
      </x:c>
      <x:c r="N15" s="35" t="n">
        <x:v>6.606000000000001</x:v>
      </x:c>
      <x:c r="O15" s="35" t="n">
        <x:v>0.11550723192904061</x:v>
      </x:c>
      <x:c r="P15" s="35" t="n">
        <x:v>4.787382549898761e-17</x:v>
      </x:c>
      <x:c r="Q15" s="35" t="n">
        <x:v>0.021226863224315055</x:v>
      </x:c>
      <x:c r="R15" s="36" t="n">
        <x:v>5.502430690488876</x:v>
      </x:c>
      <x:c r="S15" s="36" t="n">
        <x:v>0.4175120565678057</x:v>
      </x:c>
      <x:c r="T15" s="36" t="n">
        <x:v>5.881174145254137</x:v>
      </x:c>
      <x:c r="U15" s="36" t="n">
        <x:v>0.005227694296999769</x:v>
      </x:c>
      <x:c r="V15" s="33" t="n">
        <x:v>2</x:v>
      </x:c>
      <x:c r="W15" s="31" t="str">
        <x:v>0;1</x:v>
      </x:c>
      <x:c r="X15" s="37" t="n">
        <x:v>0</x:v>
      </x:c>
      <x:c r="Y15" s="37" t="n">
        <x:v>0</x:v>
      </x:c>
      <x:c r="Z15" s="35" t="n">
        <x:v>10</x:v>
      </x:c>
    </x:row>
    <x:row r="16">
      <x:c r="A16" s="31" t="str">
        <x:v>CFG015</x:v>
      </x:c>
      <x:c r="B16" s="31" t="str">
        <x:v>000000（选定5-12kg）1.AR20.03.6 youhua a2.5 翼梢反扭-3</x:v>
      </x:c>
      <x:c r="C16" s="31" t="str">
        <x:v>T7-VLM2-Elev(g1.0)</x:v>
      </x:c>
      <x:c r="D16" s="31" t="str">
        <x:v>stability</x:v>
      </x:c>
      <x:c r="E16" s="31" t="str">
        <x:v>PANEL4</x:v>
      </x:c>
      <x:c r="F16" s="33" t="n">
        <x:v>66</x:v>
      </x:c>
      <x:c r="G16" s="34" t="b">
        <x:v>0</x:v>
      </x:c>
      <x:c r="H16" s="34" t="b">
        <x:v>1</x:v>
      </x:c>
      <x:c r="I16" s="35" t="n">
        <x:v>1.225</x:v>
      </x:c>
      <x:c r="J16" s="36" t="n">
        <x:v>0.000015</x:v>
      </x:c>
      <x:c r="K16" s="35" t="n">
        <x:v>1.5705518175924542</x:v>
      </x:c>
      <x:c r="L16" s="35" t="n">
        <x:v>0.284701945718181</x:v>
      </x:c>
      <x:c r="M16" s="35" t="n">
        <x:v>5.525419388778789</x:v>
      </x:c>
      <x:c r="N16" s="35" t="n">
        <x:v>11.925999999999998</x:v>
      </x:c>
      <x:c r="O16" s="35" t="n">
        <x:v>0.10992231757937915</x:v>
      </x:c>
      <x:c r="P16" s="35" t="n">
        <x:v>-1.546328403528402e-17</x:v>
      </x:c>
      <x:c r="Q16" s="35" t="n">
        <x:v>0.014190650827474498</x:v>
      </x:c>
      <x:c r="R16" s="36" t="n">
        <x:v>7.532397077136518</x:v>
      </x:c>
      <x:c r="S16" s="36" t="n">
        <x:v>1.1501607606231468</x:v>
      </x:c>
      <x:c r="T16" s="36" t="n">
        <x:v>8.633221645421294</x:v>
      </x:c>
      <x:c r="U16" s="36" t="n">
        <x:v>0.035913875306449725</x:v>
      </x:c>
      <x:c r="V16" s="33" t="n">
        <x:v>2</x:v>
      </x:c>
      <x:c r="W16" s="31" t="str">
        <x:v>0;1</x:v>
      </x:c>
      <x:c r="X16" s="37" t="n">
        <x:v>0</x:v>
      </x:c>
      <x:c r="Y16" s="37" t="n">
        <x:v>0</x:v>
      </x:c>
      <x:c r="Z16" s="35" t="n">
        <x:v>10</x:v>
      </x:c>
    </x:row>
    <x:row r="17">
      <x:c r="A17" s="31" t="str">
        <x:v>CFG016</x:v>
      </x:c>
      <x:c r="B17" s="31" t="str">
        <x:v>000000（选定5-12kg）1.AR20.03.6 youhua a2.5 翼梢反扭-3</x:v>
      </x:c>
      <x:c r="C17" s="31" t="str">
        <x:v>T7-VLM2-Elev(g1.0)-11.9kg-x109.9mm-z14.2mm</x:v>
      </x:c>
      <x:c r="D17" s="31" t="str">
        <x:v>stability</x:v>
      </x:c>
      <x:c r="E17" s="31" t="str">
        <x:v>PANEL4</x:v>
      </x:c>
      <x:c r="F17" s="33" t="n">
        <x:v>58</x:v>
      </x:c>
      <x:c r="G17" s="34" t="b">
        <x:v>1</x:v>
      </x:c>
      <x:c r="H17" s="34" t="b">
        <x:v>1</x:v>
      </x:c>
      <x:c r="I17" s="35" t="n">
        <x:v>1.225</x:v>
      </x:c>
      <x:c r="J17" s="36" t="n">
        <x:v>0.000015</x:v>
      </x:c>
      <x:c r="K17" s="35" t="n">
        <x:v>1.5705518175924542</x:v>
      </x:c>
      <x:c r="L17" s="35" t="n">
        <x:v>0.284701945718181</x:v>
      </x:c>
      <x:c r="M17" s="35" t="n">
        <x:v>5.525419388778789</x:v>
      </x:c>
      <x:c r="N17" s="35" t="n">
        <x:v>11.925999999999998</x:v>
      </x:c>
      <x:c r="O17" s="35" t="n">
        <x:v>0.10992231757937915</x:v>
      </x:c>
      <x:c r="P17" s="35" t="n">
        <x:v>-1.546328403528402e-17</x:v>
      </x:c>
      <x:c r="Q17" s="35" t="n">
        <x:v>0.014190650827474498</x:v>
      </x:c>
      <x:c r="R17" s="36" t="n">
        <x:v>7.532397077136518</x:v>
      </x:c>
      <x:c r="S17" s="36" t="n">
        <x:v>1.1501607606231468</x:v>
      </x:c>
      <x:c r="T17" s="36" t="n">
        <x:v>8.633221645421294</x:v>
      </x:c>
      <x:c r="U17" s="36" t="n">
        <x:v>0.035913875306449725</x:v>
      </x:c>
      <x:c r="V17" s="33" t="n">
        <x:v>2</x:v>
      </x:c>
      <x:c r="W17" s="31" t="str">
        <x:v>0;1</x:v>
      </x:c>
      <x:c r="X17" s="37" t="n">
        <x:v>0</x:v>
      </x:c>
      <x:c r="Y17" s="37" t="n">
        <x:v>0</x:v>
      </x:c>
      <x:c r="Z17" s="35" t="n">
        <x:v>10</x:v>
      </x:c>
    </x:row>
    <x:row r="18">
      <x:c r="A18" s="31" t="str">
        <x:v>CFG017</x:v>
      </x:c>
      <x:c r="B18" s="31" t="str">
        <x:v>0（选定5-12kg）算方向-5 1.AR20.03.6 </x:v>
      </x:c>
      <x:c r="C18" s="31" t="str">
        <x:v>T7-VLM2-FF1(g1)-Inviscid</x:v>
      </x:c>
      <x:c r="D18" s="31" t="str">
        <x:v>stability</x:v>
      </x:c>
      <x:c r="E18" s="31" t="str">
        <x:v>PANEL4</x:v>
      </x:c>
      <x:c r="F18" s="33" t="n">
        <x:v>41</x:v>
      </x:c>
      <x:c r="G18" s="34" t="b">
        <x:v>0</x:v>
      </x:c>
      <x:c r="H18" s="34" t="b">
        <x:v>0</x:v>
      </x:c>
      <x:c r="I18" s="35" t="n">
        <x:v>1.225</x:v>
      </x:c>
      <x:c r="J18" s="36" t="n">
        <x:v>0.000015</x:v>
      </x:c>
      <x:c r="K18" s="35" t="n">
        <x:v>1.5705518175924542</x:v>
      </x:c>
      <x:c r="L18" s="35" t="n">
        <x:v>0.284701945718181</x:v>
      </x:c>
      <x:c r="M18" s="35" t="n">
        <x:v>5.525419388778789</x:v>
      </x:c>
      <x:c r="N18" s="35" t="n">
        <x:v>11.925999999999998</x:v>
      </x:c>
      <x:c r="O18" s="35" t="n">
        <x:v>0.10992287605892086</x:v>
      </x:c>
      <x:c r="P18" s="35" t="n">
        <x:v>-0.00002004566018733031</x:v>
      </x:c>
      <x:c r="Q18" s="35" t="n">
        <x:v>0.014231068051497809</x:v>
      </x:c>
      <x:c r="R18" s="36" t="n">
        <x:v>7.533408832101138</x:v>
      </x:c>
      <x:c r="S18" s="36" t="n">
        <x:v>1.1502025890070435</x:v>
      </x:c>
      <x:c r="T18" s="36" t="n">
        <x:v>8.634121666559038</x:v>
      </x:c>
      <x:c r="U18" s="36" t="n">
        <x:v>0.03594756720075171</x:v>
      </x:c>
      <x:c r="V18" s="33" t="n">
        <x:v>3</x:v>
      </x:c>
      <x:c r="W18" s="31" t="str">
        <x:v>0;0;1</x:v>
      </x:c>
      <x:c r="X18" s="37" t="n">
        <x:v>0</x:v>
      </x:c>
      <x:c r="Y18" s="37" t="n">
        <x:v>0</x:v>
      </x:c>
      <x:c r="Z18" s="35" t="n">
        <x:v>10</x:v>
      </x:c>
    </x:row>
    <x:row r="19">
      <x:c r="A19" s="31" t="str">
        <x:v>CFG018</x:v>
      </x:c>
      <x:c r="B19" s="31" t="str">
        <x:v>0（选定5-12kg）算协调转弯-5 1.AR20.03.6 </x:v>
      </x:c>
      <x:c r="C19" s="31" t="str">
        <x:v>T7-VLM2-WF1(g1.0)-WF2(g-1.0)-FF1(g1)-Inviscid</x:v>
      </x:c>
      <x:c r="D19" s="31" t="str">
        <x:v>stability</x:v>
      </x:c>
      <x:c r="E19" s="31" t="str">
        <x:v>PANEL4</x:v>
      </x:c>
      <x:c r="F19" s="33" t="n">
        <x:v>41</x:v>
      </x:c>
      <x:c r="G19" s="34" t="b">
        <x:v>0</x:v>
      </x:c>
      <x:c r="H19" s="34" t="b">
        <x:v>0</x:v>
      </x:c>
      <x:c r="I19" s="35" t="n">
        <x:v>1.225</x:v>
      </x:c>
      <x:c r="J19" s="36" t="n">
        <x:v>0.000015</x:v>
      </x:c>
      <x:c r="K19" s="35" t="n">
        <x:v>1.5705518175924542</x:v>
      </x:c>
      <x:c r="L19" s="35" t="n">
        <x:v>0.284701945718181</x:v>
      </x:c>
      <x:c r="M19" s="35" t="n">
        <x:v>5.525419388778789</x:v>
      </x:c>
      <x:c r="N19" s="35" t="n">
        <x:v>11.925999999999998</x:v>
      </x:c>
      <x:c r="O19" s="35" t="n">
        <x:v>0.10987464130192907</x:v>
      </x:c>
      <x:c r="P19" s="35" t="n">
        <x:v>-0.000014145666992340812</x:v>
      </x:c>
      <x:c r="Q19" s="35" t="n">
        <x:v>0.01419477884024726</x:v>
      </x:c>
      <x:c r="R19" s="36" t="n">
        <x:v>7.519519411603334</x:v>
      </x:c>
      <x:c r="S19" s="36" t="n">
        <x:v>1.1501058453158153</x:v>
      </x:c>
      <x:c r="T19" s="36" t="n">
        <x:v>8.620204418363139</x:v>
      </x:c>
      <x:c r="U19" s="36" t="n">
        <x:v>0.035885517748493516</x:v>
      </x:c>
      <x:c r="V19" s="33" t="n">
        <x:v>5</x:v>
      </x:c>
      <x:c r="W19" s="31" t="str">
        <x:v>0;0;1;-1;1</x:v>
      </x:c>
      <x:c r="X19" s="37" t="n">
        <x:v>0</x:v>
      </x:c>
      <x:c r="Y19" s="37" t="n">
        <x:v>0</x:v>
      </x:c>
      <x:c r="Z19" s="35" t="n">
        <x:v>10</x:v>
      </x:c>
    </x:row>
    <x:row r="20">
      <x:c r="A20" s="31" t="str">
        <x:v>CFG019</x:v>
      </x:c>
      <x:c r="B20" s="31" t="str">
        <x:v>0（选定5-12kg）算副翼-10 1.AR20.03.6 </x:v>
      </x:c>
      <x:c r="C20" s="31" t="str">
        <x:v>T7-VLM2-WF1(g1.0)-WF2(g1.0)-Inviscid</x:v>
      </x:c>
      <x:c r="D20" s="31" t="str">
        <x:v>stability</x:v>
      </x:c>
      <x:c r="E20" s="31" t="str">
        <x:v>PANEL4</x:v>
      </x:c>
      <x:c r="F20" s="33" t="n">
        <x:v>31</x:v>
      </x:c>
      <x:c r="G20" s="34" t="b">
        <x:v>0</x:v>
      </x:c>
      <x:c r="H20" s="34" t="b">
        <x:v>0</x:v>
      </x:c>
      <x:c r="I20" s="35" t="n">
        <x:v>1.225</x:v>
      </x:c>
      <x:c r="J20" s="36" t="n">
        <x:v>0.000015</x:v>
      </x:c>
      <x:c r="K20" s="35" t="n">
        <x:v>1.5705518175924542</x:v>
      </x:c>
      <x:c r="L20" s="35" t="n">
        <x:v>0.284701945718181</x:v>
      </x:c>
      <x:c r="M20" s="35" t="n">
        <x:v>5.525419388778789</x:v>
      </x:c>
      <x:c r="N20" s="35" t="n">
        <x:v>11.925999999999998</x:v>
      </x:c>
      <x:c r="O20" s="35" t="n">
        <x:v>0.10987252051004341</x:v>
      </x:c>
      <x:c r="P20" s="35" t="n">
        <x:v>5.871700478258522e-7</x:v>
      </x:c>
      <x:c r="Q20" s="35" t="n">
        <x:v>0.014194989863698736</x:v>
      </x:c>
      <x:c r="R20" s="36" t="n">
        <x:v>7.519475554516665</x:v>
      </x:c>
      <x:c r="S20" s="36" t="n">
        <x:v>1.1501365387987048</x:v>
      </x:c>
      <x:c r="T20" s="36" t="n">
        <x:v>8.6201859992043</x:v>
      </x:c>
      <x:c r="U20" s="36" t="n">
        <x:v>0.035884656235208374</x:v>
      </x:c>
      <x:c r="V20" s="33" t="n">
        <x:v>4</x:v>
      </x:c>
      <x:c r="W20" s="31" t="str">
        <x:v>0;0;1;-1</x:v>
      </x:c>
      <x:c r="X20" s="37" t="n">
        <x:v>0</x:v>
      </x:c>
      <x:c r="Y20" s="37" t="n">
        <x:v>0</x:v>
      </x:c>
      <x:c r="Z20" s="35" t="n">
        <x:v>10</x:v>
      </x:c>
    </x:row>
  </x:sheetData>
  <x:conditionalFormatting sqref="G2:G20">
    <x:cfRule type="cellIs" dxfId="0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490aaf967648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34" hidden="0" customWidth="1"/>
    <x:col min="4" max="4" width="3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</x:cols>
  <x:sheetData>
    <x:row r="1" ht="34" customHeight="1">
      <x:c r="A1" s="28" t="str">
        <x:v>配置ID</x:v>
      </x:c>
      <x:c r="B1" s="28" t="str">
        <x:v>点号</x:v>
      </x:c>
      <x:c r="C1" s="28" t="str">
        <x:v>飞机名称</x:v>
      </x:c>
      <x:c r="D1" s="28" t="str">
        <x:v>极曲线</x:v>
      </x:c>
      <x:c r="E1" s="28" t="str">
        <x:v>类型</x:v>
      </x:c>
      <x:c r="F1" s="28" t="str">
        <x:v>方法</x:v>
      </x:c>
      <x:c r="G1" s="28" t="str">
        <x:v>迎角 deg</x:v>
      </x:c>
      <x:c r="H1" s="28" t="str">
        <x:v>侧滑 deg</x:v>
      </x:c>
      <x:c r="I1" s="28" t="str">
        <x:v>速度 m/s</x:v>
      </x:c>
      <x:c r="J1" s="28" t="str">
        <x:v>控制参数</x:v>
      </x:c>
      <x:c r="K1" s="28" t="str">
        <x:v>CL</x:v>
      </x:c>
      <x:c r="L1" s="28" t="str">
        <x:v>CY</x:v>
      </x:c>
      <x:c r="M1" s="28" t="str">
        <x:v>CDi</x:v>
      </x:c>
      <x:c r="N1" s="28" t="str">
        <x:v>CDv</x:v>
      </x:c>
      <x:c r="O1" s="28" t="str">
        <x:v>CD总</x:v>
      </x:c>
      <x:c r="P1" s="28" t="str">
        <x:v>Cm</x:v>
      </x:c>
      <x:c r="Q1" s="28" t="str">
        <x:v>Cmi</x:v>
      </x:c>
      <x:c r="R1" s="28" t="str">
        <x:v>Cmv</x:v>
      </x:c>
      <x:c r="S1" s="28" t="str">
        <x:v>Cl</x:v>
      </x:c>
      <x:c r="T1" s="28" t="str">
        <x:v>Cn</x:v>
      </x:c>
      <x:c r="U1" s="28" t="str">
        <x:v>Cni</x:v>
      </x:c>
      <x:c r="V1" s="28" t="str">
        <x:v>Cnv</x:v>
      </x:c>
      <x:c r="W1" s="28" t="str">
        <x:v>xCP m</x:v>
      </x:c>
      <x:c r="X1" s="28" t="str">
        <x:v>yCP m</x:v>
      </x:c>
      <x:c r="Y1" s="28" t="str">
        <x:v>zCP m</x:v>
      </x:c>
      <x:c r="Z1" s="28" t="str">
        <x:v>xNP m</x:v>
      </x:c>
      <x:c r="AA1" s="28" t="str">
        <x:v>最大弯矩 N·m</x:v>
      </x:c>
    </x:row>
    <x:row r="2">
      <x:c r="A2" s="31" t="str">
        <x:v>CFG001</x:v>
      </x:c>
      <x:c r="B2" s="33" t="n">
        <x:v>1</x:v>
      </x:c>
      <x:c r="C2" s="31" t="str">
        <x:v>000000（选定5-12kg）1.AR20.03.6 youhua a2.5 翼梢反扭-3</x:v>
      </x:c>
      <x:c r="D2" s="31" t="str">
        <x:v>T1-12.0 m/s-VLM2</x:v>
      </x:c>
      <x:c r="E2" s="31" t="str">
        <x:v>fixed_speed</x:v>
      </x:c>
      <x:c r="F2" s="31" t="str">
        <x:v>PANEL4</x:v>
      </x:c>
      <x:c r="G2" s="37" t="n">
        <x:v>-5</x:v>
      </x:c>
      <x:c r="H2" s="37" t="n">
        <x:v>0</x:v>
      </x:c>
      <x:c r="I2" s="35" t="n">
        <x:v>12</x:v>
      </x:c>
      <x:c r="J2" s="36" t="n">
        <x:v>0</x:v>
      </x:c>
      <x:c r="K2" s="36" t="n">
        <x:v>0.1893863789750913</x:v>
      </x:c>
      <x:c r="L2" s="36" t="n">
        <x:v>-1.4826796312257645e-15</x:v>
      </x:c>
      <x:c r="M2" s="36" t="n">
        <x:v>0.0021416473939864056</x:v>
      </x:c>
      <x:c r="N2" s="36" t="n">
        <x:v>0.014816965094791705</x:v>
      </x:c>
      <x:c r="O2" s="36" t="n">
        <x:v>0.01695861248877811</x:v>
      </x:c>
      <x:c r="P2" s="36" t="n">
        <x:v>0.0746341869453143</x:v>
      </x:c>
      <x:c r="Q2" s="36" t="n">
        <x:v>0.07164981948838671</x:v>
      </x:c>
      <x:c r="R2" s="36" t="n">
        <x:v>0.002984367456927598</x:v>
      </x:c>
      <x:c r="S2" s="36" t="n">
        <x:v>9.697918115650519e-15</x:v>
      </x:c>
      <x:c r="T2" s="36" t="n">
        <x:v>2.1488706267366343e-16</x:v>
      </x:c>
      <x:c r="U2" s="36" t="n">
        <x:v>1.4012332487674674e-16</x:v>
      </x:c>
      <x:c r="V2" s="36" t="n">
        <x:v>7.476373779691672e-17</x:v>
      </x:c>
      <x:c r="W2" s="35" t="n">
        <x:v>0.007398952631745539</x:v>
      </x:c>
      <x:c r="X2" s="35" t="n">
        <x:v>-2.837033435067307e-13</x:v>
      </x:c>
      <x:c r="Y2" s="35" t="n">
        <x:v>0.07734981775969965</x:v>
      </x:c>
      <x:c r="Z2" s="35" t="n">
        <x:v>0</x:v>
      </x:c>
      <x:c r="AA2" s="36" t="n">
        <x:v>20.71447800010978</x:v>
      </x:c>
    </x:row>
    <x:row r="3">
      <x:c r="A3" s="31" t="str">
        <x:v>CFG001</x:v>
      </x:c>
      <x:c r="B3" s="33" t="n">
        <x:v>2</x:v>
      </x:c>
      <x:c r="C3" s="31" t="str">
        <x:v>000000（选定5-12kg）1.AR20.03.6 youhua a2.5 翼梢反扭-3</x:v>
      </x:c>
      <x:c r="D3" s="31" t="str">
        <x:v>T1-12.0 m/s-VLM2</x:v>
      </x:c>
      <x:c r="E3" s="31" t="str">
        <x:v>fixed_speed</x:v>
      </x:c>
      <x:c r="F3" s="31" t="str">
        <x:v>PANEL4</x:v>
      </x:c>
      <x:c r="G3" s="37" t="n">
        <x:v>-4.9</x:v>
      </x:c>
      <x:c r="H3" s="37" t="n">
        <x:v>0</x:v>
      </x:c>
      <x:c r="I3" s="35" t="n">
        <x:v>12</x:v>
      </x:c>
      <x:c r="J3" s="36" t="n">
        <x:v>0</x:v>
      </x:c>
      <x:c r="K3" s="36" t="n">
        <x:v>0.1995331231226004</x:v>
      </x:c>
      <x:c r="L3" s="36" t="n">
        <x:v>-1.5174347608899527e-15</x:v>
      </x:c>
      <x:c r="M3" s="36" t="n">
        <x:v>0.0021803360968705014</x:v>
      </x:c>
      <x:c r="N3" s="36" t="n">
        <x:v>0.014734955820376662</x:v>
      </x:c>
      <x:c r="O3" s="36" t="n">
        <x:v>0.016915291917247163</x:v>
      </x:c>
      <x:c r="P3" s="36" t="n">
        <x:v>0.07363320092231147</x:v>
      </x:c>
      <x:c r="Q3" s="36" t="n">
        <x:v>0.07067242059929854</x:v>
      </x:c>
      <x:c r="R3" s="36" t="n">
        <x:v>0.0029607803230129446</x:v>
      </x:c>
      <x:c r="S3" s="36" t="n">
        <x:v>1.011655547296149e-14</x:v>
      </x:c>
      <x:c r="T3" s="36" t="n">
        <x:v>2.276864883308897e-16</x:v>
      </x:c>
      <x:c r="U3" s="36" t="n">
        <x:v>1.4616792737138976e-16</x:v>
      </x:c>
      <x:c r="V3" s="36" t="n">
        <x:v>8.151856095949987e-17</x:v>
      </x:c>
      <x:c r="W3" s="35" t="n">
        <x:v>0.014105256588156097</x:v>
      </x:c>
      <x:c r="X3" s="35" t="n">
        <x:v>-2.8093746695529965e-13</x:v>
      </x:c>
      <x:c r="Y3" s="35" t="n">
        <x:v>0.07626907393515334</x:v>
      </x:c>
      <x:c r="Z3" s="35" t="n">
        <x:v>0</x:v>
      </x:c>
      <x:c r="AA3" s="36" t="n">
        <x:v>21.56006221206357</x:v>
      </x:c>
    </x:row>
    <x:row r="4">
      <x:c r="A4" s="31" t="str">
        <x:v>CFG001</x:v>
      </x:c>
      <x:c r="B4" s="33" t="n">
        <x:v>3</x:v>
      </x:c>
      <x:c r="C4" s="31" t="str">
        <x:v>000000（选定5-12kg）1.AR20.03.6 youhua a2.5 翼梢反扭-3</x:v>
      </x:c>
      <x:c r="D4" s="31" t="str">
        <x:v>T1-12.0 m/s-VLM2</x:v>
      </x:c>
      <x:c r="E4" s="31" t="str">
        <x:v>fixed_speed</x:v>
      </x:c>
      <x:c r="F4" s="31" t="str">
        <x:v>PANEL4</x:v>
      </x:c>
      <x:c r="G4" s="37" t="n">
        <x:v>-4.8</x:v>
      </x:c>
      <x:c r="H4" s="37" t="n">
        <x:v>0</x:v>
      </x:c>
      <x:c r="I4" s="35" t="n">
        <x:v>12</x:v>
      </x:c>
      <x:c r="J4" s="36" t="n">
        <x:v>0</x:v>
      </x:c>
      <x:c r="K4" s="36" t="n">
        <x:v>0.20967942852258284</x:v>
      </x:c>
      <x:c r="L4" s="36" t="n">
        <x:v>-1.5502597323061052e-15</x:v>
      </x:c>
      <x:c r="M4" s="36" t="n">
        <x:v>0.0022226899901751935</x:v>
      </x:c>
      <x:c r="N4" s="36" t="n">
        <x:v>0.014650587501512278</x:v>
      </x:c>
      <x:c r="O4" s="36" t="n">
        <x:v>0.01687327749168747</x:v>
      </x:c>
      <x:c r="P4" s="36" t="n">
        <x:v>0.0726259255720202</x:v>
      </x:c>
      <x:c r="Q4" s="36" t="n">
        <x:v>0.0696890851296508</x:v>
      </x:c>
      <x:c r="R4" s="36" t="n">
        <x:v>0.002936840442369412</x:v>
      </x:c>
      <x:c r="S4" s="36" t="n">
        <x:v>1.0511664172862034e-14</x:v>
      </x:c>
      <x:c r="T4" s="36" t="n">
        <x:v>2.358984924061867e-16</x:v>
      </x:c>
      <x:c r="U4" s="36" t="n">
        <x:v>1.515286238022533e-16</x:v>
      </x:c>
      <x:c r="V4" s="36" t="n">
        <x:v>8.436986860393341e-17</x:v>
      </x:c>
      <x:c r="W4" s="35" t="n">
        <x:v>0.020162504296504322</x:v>
      </x:c>
      <x:c r="X4" s="35" t="n">
        <x:v>-2.7697317553444753e-13</x:v>
      </x:c>
      <x:c r="Y4" s="35" t="n">
        <x:v>0.07529286441664537</x:v>
      </x:c>
      <x:c r="Z4" s="35" t="n">
        <x:v>0</x:v>
      </x:c>
      <x:c r="AA4" s="36" t="n">
        <x:v>22.405766293553928</x:v>
      </x:c>
    </x:row>
    <x:row r="5">
      <x:c r="A5" s="31" t="str">
        <x:v>CFG001</x:v>
      </x:c>
      <x:c r="B5" s="33" t="n">
        <x:v>4</x:v>
      </x:c>
      <x:c r="C5" s="31" t="str">
        <x:v>000000（选定5-12kg）1.AR20.03.6 youhua a2.5 翼梢反扭-3</x:v>
      </x:c>
      <x:c r="D5" s="31" t="str">
        <x:v>T1-12.0 m/s-VLM2</x:v>
      </x:c>
      <x:c r="E5" s="31" t="str">
        <x:v>fixed_speed</x:v>
      </x:c>
      <x:c r="F5" s="31" t="str">
        <x:v>PANEL4</x:v>
      </x:c>
      <x:c r="G5" s="37" t="n">
        <x:v>-4.7</x:v>
      </x:c>
      <x:c r="H5" s="37" t="n">
        <x:v>0</x:v>
      </x:c>
      <x:c r="I5" s="35" t="n">
        <x:v>12</x:v>
      </x:c>
      <x:c r="J5" s="36" t="n">
        <x:v>0</x:v>
      </x:c>
      <x:c r="K5" s="36" t="n">
        <x:v>0.21982524503973455</x:v>
      </x:c>
      <x:c r="L5" s="36" t="n">
        <x:v>-1.5901631700639238e-15</x:v>
      </x:c>
      <x:c r="M5" s="36" t="n">
        <x:v>0.0022687097797686696</x:v>
      </x:c>
      <x:c r="N5" s="36" t="n">
        <x:v>0.014567574870016047</x:v>
      </x:c>
      <x:c r="O5" s="36" t="n">
        <x:v>0.016836284649784716</x:v>
      </x:c>
      <x:c r="P5" s="36" t="n">
        <x:v>0.07161284214382954</x:v>
      </x:c>
      <x:c r="Q5" s="36" t="n">
        <x:v>0.06869982506107557</x:v>
      </x:c>
      <x:c r="R5" s="36" t="n">
        <x:v>0.0029130170827539894</x:v>
      </x:c>
      <x:c r="S5" s="36" t="n">
        <x:v>1.0962567044344661e-14</x:v>
      </x:c>
      <x:c r="T5" s="36" t="n">
        <x:v>2.366327741954554e-16</x:v>
      </x:c>
      <x:c r="U5" s="36" t="n">
        <x:v>1.5756298792387655e-16</x:v>
      </x:c>
      <x:c r="V5" s="36" t="n">
        <x:v>7.906978627157886e-17</x:v>
      </x:c>
      <x:c r="W5" s="35" t="n">
        <x:v>0.025660592250253716</x:v>
      </x:c>
      <x:c r="X5" s="35" t="n">
        <x:v>-2.7443610383149415e-13</x:v>
      </x:c>
      <x:c r="Y5" s="35" t="n">
        <x:v>0.07440671771553597</x:v>
      </x:c>
      <x:c r="Z5" s="35" t="n">
        <x:v>0</x:v>
      </x:c>
      <x:c r="AA5" s="36" t="n">
        <x:v>23.25157993994343</x:v>
      </x:c>
    </x:row>
    <x:row r="6">
      <x:c r="A6" s="31" t="str">
        <x:v>CFG001</x:v>
      </x:c>
      <x:c r="B6" s="33" t="n">
        <x:v>5</x:v>
      </x:c>
      <x:c r="C6" s="31" t="str">
        <x:v>000000（选定5-12kg）1.AR20.03.6 youhua a2.5 翼梢反扭-3</x:v>
      </x:c>
      <x:c r="D6" s="31" t="str">
        <x:v>T1-12.0 m/s-VLM2</x:v>
      </x:c>
      <x:c r="E6" s="31" t="str">
        <x:v>fixed_speed</x:v>
      </x:c>
      <x:c r="F6" s="31" t="str">
        <x:v>PANEL4</x:v>
      </x:c>
      <x:c r="G6" s="37" t="n">
        <x:v>-4.6</x:v>
      </x:c>
      <x:c r="H6" s="37" t="n">
        <x:v>0</x:v>
      </x:c>
      <x:c r="I6" s="35" t="n">
        <x:v>12</x:v>
      </x:c>
      <x:c r="J6" s="36" t="n">
        <x:v>0</x:v>
      </x:c>
      <x:c r="K6" s="36" t="n">
        <x:v>0.22997052253613395</x:v>
      </x:c>
      <x:c r="L6" s="36" t="n">
        <x:v>-1.6255818052140286e-15</x:v>
      </x:c>
      <x:c r="M6" s="36" t="n">
        <x:v>0.002318396059664157</x:v>
      </x:c>
      <x:c r="N6" s="36" t="n">
        <x:v>0.014497976558105481</x:v>
      </x:c>
      <x:c r="O6" s="36" t="n">
        <x:v>0.016816372617769637</x:v>
      </x:c>
      <x:c r="P6" s="36" t="n">
        <x:v>0.07059350490070043</x:v>
      </x:c>
      <x:c r="Q6" s="36" t="n">
        <x:v>0.0677046524473947</x:v>
      </x:c>
      <x:c r="R6" s="36" t="n">
        <x:v>0.0028888524533057297</x:v>
      </x:c>
      <x:c r="S6" s="36" t="n">
        <x:v>1.135399678447035e-14</x:v>
      </x:c>
      <x:c r="T6" s="36" t="n">
        <x:v>2.3578528585913253e-16</x:v>
      </x:c>
      <x:c r="U6" s="36" t="n">
        <x:v>1.634621237277442e-16</x:v>
      </x:c>
      <x:c r="V6" s="36" t="n">
        <x:v>7.23231621313883e-17</x:v>
      </x:c>
      <x:c r="W6" s="35" t="n">
        <x:v>0.03067355032849872</x:v>
      </x:c>
      <x:c r="X6" s="35" t="n">
        <x:v>-2.743967769393646e-13</x:v>
      </x:c>
      <x:c r="Y6" s="35" t="n">
        <x:v>0.0735987165433825</x:v>
      </x:c>
      <x:c r="Z6" s="35" t="n">
        <x:v>0</x:v>
      </x:c>
      <x:c r="AA6" s="36" t="n">
        <x:v>24.09749284525978</x:v>
      </x:c>
    </x:row>
    <x:row r="7">
      <x:c r="A7" s="31" t="str">
        <x:v>CFG001</x:v>
      </x:c>
      <x:c r="B7" s="33" t="n">
        <x:v>6</x:v>
      </x:c>
      <x:c r="C7" s="31" t="str">
        <x:v>000000（选定5-12kg）1.AR20.03.6 youhua a2.5 翼梢反扭-3</x:v>
      </x:c>
      <x:c r="D7" s="31" t="str">
        <x:v>T1-12.0 m/s-VLM2</x:v>
      </x:c>
      <x:c r="E7" s="31" t="str">
        <x:v>fixed_speed</x:v>
      </x:c>
      <x:c r="F7" s="31" t="str">
        <x:v>PANEL4</x:v>
      </x:c>
      <x:c r="G7" s="37" t="n">
        <x:v>-4.5</x:v>
      </x:c>
      <x:c r="H7" s="37" t="n">
        <x:v>0</x:v>
      </x:c>
      <x:c r="I7" s="35" t="n">
        <x:v>12</x:v>
      </x:c>
      <x:c r="J7" s="36" t="n">
        <x:v>0</x:v>
      </x:c>
      <x:c r="K7" s="36" t="n">
        <x:v>0.24011521087192017</x:v>
      </x:c>
      <x:c r="L7" s="36" t="n">
        <x:v>-1.656601721226156e-15</x:v>
      </x:c>
      <x:c r="M7" s="36" t="n">
        <x:v>0.0023717493119979585</x:v>
      </x:c>
      <x:c r="N7" s="36" t="n">
        <x:v>0.014447529214666554</x:v>
      </x:c>
      <x:c r="O7" s="36" t="n">
        <x:v>0.016819278526664514</x:v>
      </x:c>
      <x:c r="P7" s="36" t="n">
        <x:v>0.06956876443645896</x:v>
      </x:c>
      <x:c r="Q7" s="36" t="n">
        <x:v>0.06670357941447252</x:v>
      </x:c>
      <x:c r="R7" s="36" t="n">
        <x:v>0.002865185021986421</x:v>
      </x:c>
      <x:c r="S7" s="36" t="n">
        <x:v>1.1752723127557033e-14</x:v>
      </x:c>
      <x:c r="T7" s="36" t="n">
        <x:v>2.415586377549226e-16</x:v>
      </x:c>
      <x:c r="U7" s="36" t="n">
        <x:v>1.6960911678685384e-16</x:v>
      </x:c>
      <x:c r="V7" s="36" t="n">
        <x:v>7.194952096806871e-17</x:v>
      </x:c>
      <x:c r="W7" s="35" t="n">
        <x:v>0.03526289440972233</x:v>
      </x:c>
      <x:c r="X7" s="35" t="n">
        <x:v>-2.7118489139759306e-13</x:v>
      </x:c>
      <x:c r="Y7" s="35" t="n">
        <x:v>0.07285895810964153</x:v>
      </x:c>
      <x:c r="Z7" s="35" t="n">
        <x:v>0</x:v>
      </x:c>
      <x:c r="AA7" s="36" t="n">
        <x:v>24.943494702321146</x:v>
      </x:c>
    </x:row>
    <x:row r="8">
      <x:c r="A8" s="31" t="str">
        <x:v>CFG001</x:v>
      </x:c>
      <x:c r="B8" s="33" t="n">
        <x:v>7</x:v>
      </x:c>
      <x:c r="C8" s="31" t="str">
        <x:v>000000（选定5-12kg）1.AR20.03.6 youhua a2.5 翼梢反扭-3</x:v>
      </x:c>
      <x:c r="D8" s="31" t="str">
        <x:v>T1-12.0 m/s-VLM2</x:v>
      </x:c>
      <x:c r="E8" s="31" t="str">
        <x:v>fixed_speed</x:v>
      </x:c>
      <x:c r="F8" s="31" t="str">
        <x:v>PANEL4</x:v>
      </x:c>
      <x:c r="G8" s="37" t="n">
        <x:v>-4.4</x:v>
      </x:c>
      <x:c r="H8" s="37" t="n">
        <x:v>0</x:v>
      </x:c>
      <x:c r="I8" s="35" t="n">
        <x:v>12</x:v>
      </x:c>
      <x:c r="J8" s="36" t="n">
        <x:v>0</x:v>
      </x:c>
      <x:c r="K8" s="36" t="n">
        <x:v>0.2502592599059736</x:v>
      </x:c>
      <x:c r="L8" s="36" t="n">
        <x:v>-1.6930944576000444e-15</x:v>
      </x:c>
      <x:c r="M8" s="36" t="n">
        <x:v>0.002428769907010635</x:v>
      </x:c>
      <x:c r="N8" s="36" t="n">
        <x:v>0.014383828344207612</x:v>
      </x:c>
      <x:c r="O8" s="36" t="n">
        <x:v>0.016812598251218246</x:v>
      </x:c>
      <x:c r="P8" s="36" t="n">
        <x:v>0.06854007147992816</x:v>
      </x:c>
      <x:c r="Q8" s="36" t="n">
        <x:v>0.06569661816006815</x:v>
      </x:c>
      <x:c r="R8" s="36" t="n">
        <x:v>0.002843453319860011</x:v>
      </x:c>
      <x:c r="S8" s="36" t="n">
        <x:v>1.2177442987004917e-14</x:v>
      </x:c>
      <x:c r="T8" s="36" t="n">
        <x:v>2.5355417761370176e-16</x:v>
      </x:c>
      <x:c r="U8" s="36" t="n">
        <x:v>1.7549560410387602e-16</x:v>
      </x:c>
      <x:c r="V8" s="36" t="n">
        <x:v>7.805857350982575e-17</x:v>
      </x:c>
      <x:c r="W8" s="35" t="n">
        <x:v>0.039480163365338154</x:v>
      </x:c>
      <x:c r="X8" s="35" t="n">
        <x:v>-2.7053878845602397e-13</x:v>
      </x:c>
      <x:c r="Y8" s="35" t="n">
        <x:v>0.07217914571756893</x:v>
      </x:c>
      <x:c r="Z8" s="35" t="n">
        <x:v>0</x:v>
      </x:c>
      <x:c r="AA8" s="36" t="n">
        <x:v>25.789575202861908</x:v>
      </x:c>
    </x:row>
    <x:row r="9">
      <x:c r="A9" s="31" t="str">
        <x:v>CFG001</x:v>
      </x:c>
      <x:c r="B9" s="33" t="n">
        <x:v>8</x:v>
      </x:c>
      <x:c r="C9" s="31" t="str">
        <x:v>000000（选定5-12kg）1.AR20.03.6 youhua a2.5 翼梢反扭-3</x:v>
      </x:c>
      <x:c r="D9" s="31" t="str">
        <x:v>T1-12.0 m/s-VLM2</x:v>
      </x:c>
      <x:c r="E9" s="31" t="str">
        <x:v>fixed_speed</x:v>
      </x:c>
      <x:c r="F9" s="31" t="str">
        <x:v>PANEL4</x:v>
      </x:c>
      <x:c r="G9" s="37" t="n">
        <x:v>-4.3</x:v>
      </x:c>
      <x:c r="H9" s="37" t="n">
        <x:v>0</x:v>
      </x:c>
      <x:c r="I9" s="35" t="n">
        <x:v>12</x:v>
      </x:c>
      <x:c r="J9" s="36" t="n">
        <x:v>0</x:v>
      </x:c>
      <x:c r="K9" s="36" t="n">
        <x:v>0.2604026194965969</x:v>
      </x:c>
      <x:c r="L9" s="36" t="n">
        <x:v>-1.7271727631913527e-15</x:v>
      </x:c>
      <x:c r="M9" s="36" t="n">
        <x:v>0.00248945810303125</x:v>
      </x:c>
      <x:c r="N9" s="36" t="n">
        <x:v>0.014311694161972748</x:v>
      </x:c>
      <x:c r="O9" s="36" t="n">
        <x:v>0.016801152265003998</x:v>
      </x:c>
      <x:c r="P9" s="36" t="n">
        <x:v>0.06750517906456412</x:v>
      </x:c>
      <x:c r="Q9" s="36" t="n">
        <x:v>0.06468378095368645</x:v>
      </x:c>
      <x:c r="R9" s="36" t="n">
        <x:v>0.002821398110877691</x:v>
      </x:c>
      <x:c r="S9" s="36" t="n">
        <x:v>1.2631095535552636e-14</x:v>
      </x:c>
      <x:c r="T9" s="36" t="n">
        <x:v>2.673822081063991e-16</x:v>
      </x:c>
      <x:c r="U9" s="36" t="n">
        <x:v>1.8144281235874078e-16</x:v>
      </x:c>
      <x:c r="V9" s="36" t="n">
        <x:v>8.59393957476583e-17</x:v>
      </x:c>
      <x:c r="W9" s="35" t="n">
        <x:v>0.04336886290623722</x:v>
      </x:c>
      <x:c r="X9" s="35" t="n">
        <x:v>-2.6880380060370043e-13</x:v>
      </x:c>
      <x:c r="Y9" s="35" t="n">
        <x:v>0.07155227584465412</x:v>
      </x:c>
      <x:c r="Z9" s="35" t="n">
        <x:v>0</x:v>
      </x:c>
      <x:c r="AA9" s="36" t="n">
        <x:v>26.635724037658154</x:v>
      </x:c>
    </x:row>
    <x:row r="10">
      <x:c r="A10" s="31" t="str">
        <x:v>CFG001</x:v>
      </x:c>
      <x:c r="B10" s="33" t="n">
        <x:v>9</x:v>
      </x:c>
      <x:c r="C10" s="31" t="str">
        <x:v>000000（选定5-12kg）1.AR20.03.6 youhua a2.5 翼梢反扭-3</x:v>
      </x:c>
      <x:c r="D10" s="31" t="str">
        <x:v>T1-12.0 m/s-VLM2</x:v>
      </x:c>
      <x:c r="E10" s="31" t="str">
        <x:v>fixed_speed</x:v>
      </x:c>
      <x:c r="F10" s="31" t="str">
        <x:v>PANEL4</x:v>
      </x:c>
      <x:c r="G10" s="37" t="n">
        <x:v>-4.2</x:v>
      </x:c>
      <x:c r="H10" s="37" t="n">
        <x:v>0</x:v>
      </x:c>
      <x:c r="I10" s="35" t="n">
        <x:v>12</x:v>
      </x:c>
      <x:c r="J10" s="36" t="n">
        <x:v>0</x:v>
      </x:c>
      <x:c r="K10" s="36" t="n">
        <x:v>0.270545239502194</x:v>
      </x:c>
      <x:c r="L10" s="36" t="n">
        <x:v>-1.7597856363950638e-15</x:v>
      </x:c>
      <x:c r="M10" s="36" t="n">
        <x:v>0.002553814046464774</x:v>
      </x:c>
      <x:c r="N10" s="36" t="n">
        <x:v>0.014235636062901744</x:v>
      </x:c>
      <x:c r="O10" s="36" t="n">
        <x:v>0.016789450109366517</x:v>
      </x:c>
      <x:c r="P10" s="36" t="n">
        <x:v>0.06646405086153882</x:v>
      </x:c>
      <x:c r="Q10" s="36" t="n">
        <x:v>0.06366508013642916</x:v>
      </x:c>
      <x:c r="R10" s="36" t="n">
        <x:v>0.0027989707251096538</x:v>
      </x:c>
      <x:c r="S10" s="36" t="n">
        <x:v>1.3014677205322904e-14</x:v>
      </x:c>
      <x:c r="T10" s="36" t="n">
        <x:v>2.813425063687147e-16</x:v>
      </x:c>
      <x:c r="U10" s="36" t="n">
        <x:v>1.870846167593145e-16</x:v>
      </x:c>
      <x:c r="V10" s="36" t="n">
        <x:v>9.42578896094002e-17</x:v>
      </x:c>
      <x:c r="W10" s="35" t="n">
        <x:v>0.046965972004531405</x:v>
      </x:c>
      <x:c r="X10" s="35" t="n">
        <x:v>-2.6502513903032316e-13</x:v>
      </x:c>
      <x:c r="Y10" s="35" t="n">
        <x:v>0.07097239563951084</x:v>
      </x:c>
      <x:c r="Z10" s="35" t="n">
        <x:v>0</x:v>
      </x:c>
      <x:c r="AA10" s="36" t="n">
        <x:v>27.48193089665337</x:v>
      </x:c>
    </x:row>
    <x:row r="11">
      <x:c r="A11" s="31" t="str">
        <x:v>CFG001</x:v>
      </x:c>
      <x:c r="B11" s="33" t="n">
        <x:v>10</x:v>
      </x:c>
      <x:c r="C11" s="31" t="str">
        <x:v>000000（选定5-12kg）1.AR20.03.6 youhua a2.5 翼梢反扭-3</x:v>
      </x:c>
      <x:c r="D11" s="31" t="str">
        <x:v>T1-12.0 m/s-VLM2</x:v>
      </x:c>
      <x:c r="E11" s="31" t="str">
        <x:v>fixed_speed</x:v>
      </x:c>
      <x:c r="F11" s="31" t="str">
        <x:v>PANEL4</x:v>
      </x:c>
      <x:c r="G11" s="37" t="n">
        <x:v>-4.1</x:v>
      </x:c>
      <x:c r="H11" s="37" t="n">
        <x:v>0</x:v>
      </x:c>
      <x:c r="I11" s="35" t="n">
        <x:v>12</x:v>
      </x:c>
      <x:c r="J11" s="36" t="n">
        <x:v>0</x:v>
      </x:c>
      <x:c r="K11" s="36" t="n">
        <x:v>0.28068706978195124</x:v>
      </x:c>
      <x:c r="L11" s="36" t="n">
        <x:v>-1.7991305615551328e-15</x:v>
      </x:c>
      <x:c r="M11" s="36" t="n">
        <x:v>0.002621837771782511</x:v>
      </x:c>
      <x:c r="N11" s="36" t="n">
        <x:v>0.014161574182070957</x:v>
      </x:c>
      <x:c r="O11" s="36" t="n">
        <x:v>0.016783411953853467</x:v>
      </x:c>
      <x:c r="P11" s="36" t="n">
        <x:v>0.06541638992499846</x:v>
      </x:c>
      <x:c r="Q11" s="36" t="n">
        <x:v>0.0626405281208445</x:v>
      </x:c>
      <x:c r="R11" s="36" t="n">
        <x:v>0.0027758618041539606</x:v>
      </x:c>
      <x:c r="S11" s="36" t="n">
        <x:v>1.340744835367415e-14</x:v>
      </x:c>
      <x:c r="T11" s="36" t="n">
        <x:v>2.896408530664383e-16</x:v>
      </x:c>
      <x:c r="U11" s="36" t="n">
        <x:v>1.9321568853792946e-16</x:v>
      </x:c>
      <x:c r="V11" s="36" t="n">
        <x:v>9.642516452850887e-17</x:v>
      </x:c>
      <x:c r="W11" s="35" t="n">
        <x:v>0.05030312257873093</x:v>
      </x:c>
      <x:c r="X11" s="35" t="n">
        <x:v>-2.648138811624943e-13</x:v>
      </x:c>
      <x:c r="Y11" s="35" t="n">
        <x:v>0.0704344130166754</x:v>
      </x:c>
      <x:c r="Z11" s="35" t="n">
        <x:v>0</x:v>
      </x:c>
      <x:c r="AA11" s="36" t="n">
        <x:v>28.32818546908401</x:v>
      </x:c>
    </x:row>
    <x:row r="12">
      <x:c r="A12" s="31" t="str">
        <x:v>CFG001</x:v>
      </x:c>
      <x:c r="B12" s="33" t="n">
        <x:v>11</x:v>
      </x:c>
      <x:c r="C12" s="31" t="str">
        <x:v>000000（选定5-12kg）1.AR20.03.6 youhua a2.5 翼梢反扭-3</x:v>
      </x:c>
      <x:c r="D12" s="31" t="str">
        <x:v>T1-12.0 m/s-VLM2</x:v>
      </x:c>
      <x:c r="E12" s="31" t="str">
        <x:v>fixed_speed</x:v>
      </x:c>
      <x:c r="F12" s="31" t="str">
        <x:v>PANEL4</x:v>
      </x:c>
      <x:c r="G12" s="37" t="n">
        <x:v>-4</x:v>
      </x:c>
      <x:c r="H12" s="37" t="n">
        <x:v>0</x:v>
      </x:c>
      <x:c r="I12" s="35" t="n">
        <x:v>12</x:v>
      </x:c>
      <x:c r="J12" s="36" t="n">
        <x:v>0</x:v>
      </x:c>
      <x:c r="K12" s="36" t="n">
        <x:v>0.2908280601965178</x:v>
      </x:c>
      <x:c r="L12" s="36" t="n">
        <x:v>-1.8312281075988335e-15</x:v>
      </x:c>
      <x:c r="M12" s="36" t="n">
        <x:v>0.002693529201515708</x:v>
      </x:c>
      <x:c r="N12" s="36" t="n">
        <x:v>0.014115097598544842</x:v>
      </x:c>
      <x:c r="O12" s="36" t="n">
        <x:v>0.01680862680006055</x:v>
      </x:c>
      <x:c r="P12" s="36" t="n">
        <x:v>0.06436225962748776</x:v>
      </x:c>
      <x:c r="Q12" s="36" t="n">
        <x:v>0.061610137390775054</x:v>
      </x:c>
      <x:c r="R12" s="36" t="n">
        <x:v>0.0027521222367127255</x:v>
      </x:c>
      <x:c r="S12" s="36" t="n">
        <x:v>1.3850569651711556e-14</x:v>
      </x:c>
      <x:c r="T12" s="36" t="n">
        <x:v>2.76309969732815e-16</x:v>
      </x:c>
      <x:c r="U12" s="36" t="n">
        <x:v>1.9819634564406752e-16</x:v>
      </x:c>
      <x:c r="V12" s="36" t="n">
        <x:v>7.811362408874745e-17</x:v>
      </x:c>
      <x:c r="W12" s="35" t="n">
        <x:v>0.05340753223690621</x:v>
      </x:c>
      <x:c r="X12" s="35" t="n">
        <x:v>-2.615365244738755e-13</x:v>
      </x:c>
      <x:c r="Y12" s="35" t="n">
        <x:v>0.06993394650402185</x:v>
      </x:c>
      <x:c r="Z12" s="35" t="n">
        <x:v>0</x:v>
      </x:c>
      <x:c r="AA12" s="36" t="n">
        <x:v>29.174477443605202</x:v>
      </x:c>
    </x:row>
    <x:row r="13">
      <x:c r="A13" s="31" t="str">
        <x:v>CFG001</x:v>
      </x:c>
      <x:c r="B13" s="33" t="n">
        <x:v>12</x:v>
      </x:c>
      <x:c r="C13" s="31" t="str">
        <x:v>000000（选定5-12kg）1.AR20.03.6 youhua a2.5 翼梢反扭-3</x:v>
      </x:c>
      <x:c r="D13" s="31" t="str">
        <x:v>T1-12.0 m/s-VLM2</x:v>
      </x:c>
      <x:c r="E13" s="31" t="str">
        <x:v>fixed_speed</x:v>
      </x:c>
      <x:c r="F13" s="31" t="str">
        <x:v>PANEL4</x:v>
      </x:c>
      <x:c r="G13" s="37" t="n">
        <x:v>-3.9</x:v>
      </x:c>
      <x:c r="H13" s="37" t="n">
        <x:v>0</x:v>
      </x:c>
      <x:c r="I13" s="35" t="n">
        <x:v>12</x:v>
      </x:c>
      <x:c r="J13" s="36" t="n">
        <x:v>0</x:v>
      </x:c>
      <x:c r="K13" s="36" t="n">
        <x:v>0.30096816060868503</x:v>
      </x:c>
      <x:c r="L13" s="36" t="n">
        <x:v>-1.8649488325375962e-15</x:v>
      </x:c>
      <x:c r="M13" s="36" t="n">
        <x:v>0.002768888146252224</x:v>
      </x:c>
      <x:c r="N13" s="36" t="n">
        <x:v>0.01406349186377691</x:v>
      </x:c>
      <x:c r="O13" s="36" t="n">
        <x:v>0.016832380010029135</x:v>
      </x:c>
      <x:c r="P13" s="36" t="n">
        <x:v>0.0633049477690431</x:v>
      </x:c>
      <x:c r="Q13" s="36" t="n">
        <x:v>0.060573920501207065</x:v>
      </x:c>
      <x:c r="R13" s="36" t="n">
        <x:v>0.002731027267836034</x:v>
      </x:c>
      <x:c r="S13" s="36" t="n">
        <x:v>1.427766495407334e-14</x:v>
      </x:c>
      <x:c r="T13" s="36" t="n">
        <x:v>2.905299355880831e-16</x:v>
      </x:c>
      <x:c r="U13" s="36" t="n">
        <x:v>2.0482011246741738e-16</x:v>
      </x:c>
      <x:c r="V13" s="36" t="n">
        <x:v>8.57098231206657e-17</x:v>
      </x:c>
      <x:c r="W13" s="35" t="n">
        <x:v>0.056302748352172645</x:v>
      </x:c>
      <x:c r="X13" s="35" t="n">
        <x:v>-2.6300451953831425e-13</x:v>
      </x:c>
      <x:c r="Y13" s="35" t="n">
        <x:v>0.0694672054618189</x:v>
      </x:c>
      <x:c r="Z13" s="35" t="n">
        <x:v>0</x:v>
      </x:c>
      <x:c r="AA13" s="36" t="n">
        <x:v>30.020796508416286</x:v>
      </x:c>
    </x:row>
    <x:row r="14">
      <x:c r="A14" s="31" t="str">
        <x:v>CFG001</x:v>
      </x:c>
      <x:c r="B14" s="33" t="n">
        <x:v>13</x:v>
      </x:c>
      <x:c r="C14" s="31" t="str">
        <x:v>000000（选定5-12kg）1.AR20.03.6 youhua a2.5 翼梢反扭-3</x:v>
      </x:c>
      <x:c r="D14" s="31" t="str">
        <x:v>T1-12.0 m/s-VLM2</x:v>
      </x:c>
      <x:c r="E14" s="31" t="str">
        <x:v>fixed_speed</x:v>
      </x:c>
      <x:c r="F14" s="31" t="str">
        <x:v>PANEL4</x:v>
      </x:c>
      <x:c r="G14" s="37" t="n">
        <x:v>-3.8</x:v>
      </x:c>
      <x:c r="H14" s="37" t="n">
        <x:v>0</x:v>
      </x:c>
      <x:c r="I14" s="35" t="n">
        <x:v>12</x:v>
      </x:c>
      <x:c r="J14" s="36" t="n">
        <x:v>0</x:v>
      </x:c>
      <x:c r="K14" s="36" t="n">
        <x:v>0.3111073208840677</x:v>
      </x:c>
      <x:c r="L14" s="36" t="n">
        <x:v>-1.899981878813028e-15</x:v>
      </x:c>
      <x:c r="M14" s="36" t="n">
        <x:v>0.0028479143046363066</x:v>
      </x:c>
      <x:c r="N14" s="36" t="n">
        <x:v>0.014000049316784254</x:v>
      </x:c>
      <x:c r="O14" s="36" t="n">
        <x:v>0.01684796362142056</x:v>
      </x:c>
      <x:c r="P14" s="36" t="n">
        <x:v>0.062242277991896855</x:v>
      </x:c>
      <x:c r="Q14" s="36" t="n">
        <x:v>0.059531890078116136</x:v>
      </x:c>
      <x:c r="R14" s="36" t="n">
        <x:v>0.002710387913780725</x:v>
      </x:c>
      <x:c r="S14" s="36" t="n">
        <x:v>1.4671183683690516e-14</x:v>
      </x:c>
      <x:c r="T14" s="36" t="n">
        <x:v>3.0281369889997543e-16</x:v>
      </x:c>
      <x:c r="U14" s="36" t="n">
        <x:v>2.1040254147709736e-16</x:v>
      </x:c>
      <x:c r="V14" s="36" t="n">
        <x:v>9.241115742287813e-17</x:v>
      </x:c>
      <x:c r="W14" s="35" t="n">
        <x:v>0.059009246541019224</x:v>
      </x:c>
      <x:c r="X14" s="35" t="n">
        <x:v>-2.60848460547052e-13</x:v>
      </x:c>
      <x:c r="Y14" s="35" t="n">
        <x:v>0.06903089373994994</x:v>
      </x:c>
      <x:c r="Z14" s="35" t="n">
        <x:v>0</x:v>
      </x:c>
      <x:c r="AA14" s="36" t="n">
        <x:v>30.867132351386534</x:v>
      </x:c>
    </x:row>
    <x:row r="15">
      <x:c r="A15" s="31" t="str">
        <x:v>CFG001</x:v>
      </x:c>
      <x:c r="B15" s="33" t="n">
        <x:v>14</x:v>
      </x:c>
      <x:c r="C15" s="31" t="str">
        <x:v>000000（选定5-12kg）1.AR20.03.6 youhua a2.5 翼梢反扭-3</x:v>
      </x:c>
      <x:c r="D15" s="31" t="str">
        <x:v>T1-12.0 m/s-VLM2</x:v>
      </x:c>
      <x:c r="E15" s="31" t="str">
        <x:v>fixed_speed</x:v>
      </x:c>
      <x:c r="F15" s="31" t="str">
        <x:v>PANEL4</x:v>
      </x:c>
      <x:c r="G15" s="37" t="n">
        <x:v>-3.7</x:v>
      </x:c>
      <x:c r="H15" s="37" t="n">
        <x:v>0</x:v>
      </x:c>
      <x:c r="I15" s="35" t="n">
        <x:v>12</x:v>
      </x:c>
      <x:c r="J15" s="36" t="n">
        <x:v>0</x:v>
      </x:c>
      <x:c r="K15" s="36" t="n">
        <x:v>0.3212454908917848</x:v>
      </x:c>
      <x:c r="L15" s="36" t="n">
        <x:v>-1.9358438058590983e-15</x:v>
      </x:c>
      <x:c r="M15" s="36" t="n">
        <x:v>0.0029306072633714843</x:v>
      </x:c>
      <x:c r="N15" s="36" t="n">
        <x:v>0.013932716246898874</x:v>
      </x:c>
      <x:c r="O15" s="36" t="n">
        <x:v>0.01686332351027036</x:v>
      </x:c>
      <x:c r="P15" s="36" t="n">
        <x:v>0.06117349751773802</x:v>
      </x:c>
      <x:c r="Q15" s="36" t="n">
        <x:v>0.05848405881831421</x:v>
      </x:c>
      <x:c r="R15" s="36" t="n">
        <x:v>0.0026894386994238124</x:v>
      </x:c>
      <x:c r="S15" s="36" t="n">
        <x:v>1.5085914066289868e-14</x:v>
      </x:c>
      <x:c r="T15" s="36" t="n">
        <x:v>3.0505230467813945e-16</x:v>
      </x:c>
      <x:c r="U15" s="36" t="n">
        <x:v>2.1610074427529776e-16</x:v>
      </x:c>
      <x:c r="V15" s="36" t="n">
        <x:v>8.895156040284175e-17</x:v>
      </x:c>
      <x:c r="W15" s="35" t="n">
        <x:v>0.06154491573278823</x:v>
      </x:c>
      <x:c r="X15" s="35" t="n">
        <x:v>-2.6125693712231646e-13</x:v>
      </x:c>
      <x:c r="Y15" s="35" t="n">
        <x:v>0.06862213159164142</x:v>
      </x:c>
      <x:c r="Z15" s="35" t="n">
        <x:v>0</x:v>
      </x:c>
      <x:c r="AA15" s="36" t="n">
        <x:v>31.713474660180808</x:v>
      </x:c>
    </x:row>
    <x:row r="16">
      <x:c r="A16" s="31" t="str">
        <x:v>CFG001</x:v>
      </x:c>
      <x:c r="B16" s="33" t="n">
        <x:v>15</x:v>
      </x:c>
      <x:c r="C16" s="31" t="str">
        <x:v>000000（选定5-12kg）1.AR20.03.6 youhua a2.5 翼梢反扭-3</x:v>
      </x:c>
      <x:c r="D16" s="31" t="str">
        <x:v>T1-12.0 m/s-VLM2</x:v>
      </x:c>
      <x:c r="E16" s="31" t="str">
        <x:v>fixed_speed</x:v>
      </x:c>
      <x:c r="F16" s="31" t="str">
        <x:v>PANEL4</x:v>
      </x:c>
      <x:c r="G16" s="37" t="n">
        <x:v>-3.5999999999999996</x:v>
      </x:c>
      <x:c r="H16" s="37" t="n">
        <x:v>0</x:v>
      </x:c>
      <x:c r="I16" s="35" t="n">
        <x:v>12</x:v>
      </x:c>
      <x:c r="J16" s="36" t="n">
        <x:v>0</x:v>
      </x:c>
      <x:c r="K16" s="36" t="n">
        <x:v>0.33138262050513795</x:v>
      </x:c>
      <x:c r="L16" s="36" t="n">
        <x:v>-1.9684959633198204e-15</x:v>
      </x:c>
      <x:c r="M16" s="36" t="n">
        <x:v>0.0030169664972265627</x:v>
      </x:c>
      <x:c r="N16" s="36" t="n">
        <x:v>0.013873701157380883</x:v>
      </x:c>
      <x:c r="O16" s="36" t="n">
        <x:v>0.016890667654607446</x:v>
      </x:c>
      <x:c r="P16" s="36" t="n">
        <x:v>0.060098109160099826</x:v>
      </x:c>
      <x:c r="Q16" s="36" t="n">
        <x:v>0.057430439489294355</x:v>
      </x:c>
      <x:c r="R16" s="36" t="n">
        <x:v>0.0026676696708054686</x:v>
      </x:c>
      <x:c r="S16" s="36" t="n">
        <x:v>1.5498733312041767e-14</x:v>
      </x:c>
      <x:c r="T16" s="36" t="n">
        <x:v>3.097449674310918e-16</x:v>
      </x:c>
      <x:c r="U16" s="36" t="n">
        <x:v>2.223129591783438e-16</x:v>
      </x:c>
      <x:c r="V16" s="36" t="n">
        <x:v>8.743200825274791e-17</x:v>
      </x:c>
      <x:c r="W16" s="35" t="n">
        <x:v>0.06392545413490722</x:v>
      </x:c>
      <x:c r="X16" s="35" t="n">
        <x:v>-2.579666819676739e-13</x:v>
      </x:c>
      <x:c r="Y16" s="35" t="n">
        <x:v>0.06823839193115573</x:v>
      </x:c>
      <x:c r="Z16" s="35" t="n">
        <x:v>0</x:v>
      </x:c>
      <x:c r="AA16" s="36" t="n">
        <x:v>32.55981312238516</x:v>
      </x:c>
    </x:row>
    <x:row r="17">
      <x:c r="A17" s="31" t="str">
        <x:v>CFG001</x:v>
      </x:c>
      <x:c r="B17" s="33" t="n">
        <x:v>16</x:v>
      </x:c>
      <x:c r="C17" s="31" t="str">
        <x:v>000000（选定5-12kg）1.AR20.03.6 youhua a2.5 翼梢反扭-3</x:v>
      </x:c>
      <x:c r="D17" s="31" t="str">
        <x:v>T1-12.0 m/s-VLM2</x:v>
      </x:c>
      <x:c r="E17" s="31" t="str">
        <x:v>fixed_speed</x:v>
      </x:c>
      <x:c r="F17" s="31" t="str">
        <x:v>PANEL4</x:v>
      </x:c>
      <x:c r="G17" s="37" t="n">
        <x:v>-3.5</x:v>
      </x:c>
      <x:c r="H17" s="37" t="n">
        <x:v>0</x:v>
      </x:c>
      <x:c r="I17" s="35" t="n">
        <x:v>12</x:v>
      </x:c>
      <x:c r="J17" s="36" t="n">
        <x:v>0</x:v>
      </x:c>
      <x:c r="K17" s="36" t="n">
        <x:v>0.34151865960229427</x:v>
      </x:c>
      <x:c r="L17" s="36" t="n">
        <x:v>-2.003598865392422e-15</x:v>
      </x:c>
      <x:c r="M17" s="36" t="n">
        <x:v>0.003106991369044704</x:v>
      </x:c>
      <x:c r="N17" s="36" t="n">
        <x:v>0.013833520073977121</x:v>
      </x:c>
      <x:c r="O17" s="36" t="n">
        <x:v>0.016940511443021826</x:v>
      </x:c>
      <x:c r="P17" s="36" t="n">
        <x:v>0.05901676181915772</x:v>
      </x:c>
      <x:c r="Q17" s="36" t="n">
        <x:v>0.056371044929075846</x:v>
      </x:c>
      <x:c r="R17" s="36" t="n">
        <x:v>0.0026457168900818843</x:v>
      </x:c>
      <x:c r="S17" s="36" t="n">
        <x:v>1.592593953029415e-14</x:v>
      </x:c>
      <x:c r="T17" s="36" t="n">
        <x:v>3.010621323371104e-16</x:v>
      </x:c>
      <x:c r="U17" s="36" t="n">
        <x:v>2.280010581903888e-16</x:v>
      </x:c>
      <x:c r="V17" s="36" t="n">
        <x:v>7.306107414672164e-17</x:v>
      </x:c>
      <x:c r="W17" s="35" t="n">
        <x:v>0.06616469462246256</x:v>
      </x:c>
      <x:c r="X17" s="35" t="n">
        <x:v>-2.5802042926024697e-13</x:v>
      </x:c>
      <x:c r="Y17" s="35" t="n">
        <x:v>0.06787744795271791</x:v>
      </x:c>
      <x:c r="Z17" s="35" t="n">
        <x:v>0</x:v>
      </x:c>
      <x:c r="AA17" s="36" t="n">
        <x:v>33.406137425632494</x:v>
      </x:c>
    </x:row>
    <x:row r="18">
      <x:c r="A18" s="31" t="str">
        <x:v>CFG001</x:v>
      </x:c>
      <x:c r="B18" s="33" t="n">
        <x:v>17</x:v>
      </x:c>
      <x:c r="C18" s="31" t="str">
        <x:v>000000（选定5-12kg）1.AR20.03.6 youhua a2.5 翼梢反扭-3</x:v>
      </x:c>
      <x:c r="D18" s="31" t="str">
        <x:v>T1-12.0 m/s-VLM2</x:v>
      </x:c>
      <x:c r="E18" s="31" t="str">
        <x:v>fixed_speed</x:v>
      </x:c>
      <x:c r="F18" s="31" t="str">
        <x:v>PANEL4</x:v>
      </x:c>
      <x:c r="G18" s="37" t="n">
        <x:v>-3.4</x:v>
      </x:c>
      <x:c r="H18" s="37" t="n">
        <x:v>0</x:v>
      </x:c>
      <x:c r="I18" s="35" t="n">
        <x:v>12</x:v>
      </x:c>
      <x:c r="J18" s="36" t="n">
        <x:v>0</x:v>
      </x:c>
      <x:c r="K18" s="36" t="n">
        <x:v>0.35165355806696463</x:v>
      </x:c>
      <x:c r="L18" s="36" t="n">
        <x:v>-2.0350428657260497e-15</x:v>
      </x:c>
      <x:c r="M18" s="36" t="n">
        <x:v>0.003200681129755633</x:v>
      </x:c>
      <x:c r="N18" s="36" t="n">
        <x:v>0.013787459652874786</x:v>
      </x:c>
      <x:c r="O18" s="36" t="n">
        <x:v>0.016988140782630418</x:v>
      </x:c>
      <x:c r="P18" s="36" t="n">
        <x:v>0.05793126890373912</x:v>
      </x:c>
      <x:c r="Q18" s="36" t="n">
        <x:v>0.05530588804604695</x:v>
      </x:c>
      <x:c r="R18" s="36" t="n">
        <x:v>0.0026253808576921587</x:v>
      </x:c>
      <x:c r="S18" s="36" t="n">
        <x:v>1.632529137174395e-14</x:v>
      </x:c>
      <x:c r="T18" s="36" t="n">
        <x:v>3.169400414934363e-16</x:v>
      </x:c>
      <x:c r="U18" s="36" t="n">
        <x:v>2.3421114865693463e-16</x:v>
      </x:c>
      <x:c r="V18" s="36" t="n">
        <x:v>8.272889283650164e-17</x:v>
      </x:c>
      <x:c r="W18" s="35" t="n">
        <x:v>0.06827487380448632</x:v>
      </x:c>
      <x:c r="X18" s="35" t="n">
        <x:v>-2.552897081415575e-13</x:v>
      </x:c>
      <x:c r="Y18" s="35" t="n">
        <x:v>0.06753732981634476</x:v>
      </x:c>
      <x:c r="Z18" s="35" t="n">
        <x:v>0</x:v>
      </x:c>
      <x:c r="AA18" s="36" t="n">
        <x:v>34.252437257728275</x:v>
      </x:c>
    </x:row>
    <x:row r="19">
      <x:c r="A19" s="31" t="str">
        <x:v>CFG001</x:v>
      </x:c>
      <x:c r="B19" s="33" t="n">
        <x:v>18</x:v>
      </x:c>
      <x:c r="C19" s="31" t="str">
        <x:v>000000（选定5-12kg）1.AR20.03.6 youhua a2.5 翼梢反扭-3</x:v>
      </x:c>
      <x:c r="D19" s="31" t="str">
        <x:v>T1-12.0 m/s-VLM2</x:v>
      </x:c>
      <x:c r="E19" s="31" t="str">
        <x:v>fixed_speed</x:v>
      </x:c>
      <x:c r="F19" s="31" t="str">
        <x:v>PANEL4</x:v>
      </x:c>
      <x:c r="G19" s="37" t="n">
        <x:v>-3.3</x:v>
      </x:c>
      <x:c r="H19" s="37" t="n">
        <x:v>0</x:v>
      </x:c>
      <x:c r="I19" s="35" t="n">
        <x:v>12</x:v>
      </x:c>
      <x:c r="J19" s="36" t="n">
        <x:v>0</x:v>
      </x:c>
      <x:c r="K19" s="36" t="n">
        <x:v>0.3617872657890841</x:v>
      </x:c>
      <x:c r="L19" s="36" t="n">
        <x:v>-2.0752192154887068e-15</x:v>
      </x:c>
      <x:c r="M19" s="36" t="n">
        <x:v>0.003298034918390937</x:v>
      </x:c>
      <x:c r="N19" s="36" t="n">
        <x:v>0.013729203078800356</x:v>
      </x:c>
      <x:c r="O19" s="36" t="n">
        <x:v>0.017027237997191292</x:v>
      </x:c>
      <x:c r="P19" s="36" t="n">
        <x:v>0.05684056125217009</x:v>
      </x:c>
      <x:c r="Q19" s="36" t="n">
        <x:v>0.054234981818807974</x:v>
      </x:c>
      <x:c r="R19" s="36" t="n">
        <x:v>0.002605579433362118</x:v>
      </x:c>
      <x:c r="S19" s="36" t="n">
        <x:v>1.677135154046543e-14</x:v>
      </x:c>
      <x:c r="T19" s="36" t="n">
        <x:v>3.387908765511831e-16</x:v>
      </x:c>
      <x:c r="U19" s="36" t="n">
        <x:v>2.398962445639529e-16</x:v>
      </x:c>
      <x:c r="V19" s="36" t="n">
        <x:v>9.889463198723024e-17</x:v>
      </x:c>
      <x:c r="W19" s="35" t="n">
        <x:v>0.07026685582215422</x:v>
      </x:c>
      <x:c r="X19" s="35" t="n">
        <x:v>-2.5610463087488206e-13</x:v>
      </x:c>
      <x:c r="Y19" s="35" t="n">
        <x:v>0.06721628862090996</x:v>
      </x:c>
      <x:c r="Z19" s="35" t="n">
        <x:v>0</x:v>
      </x:c>
      <x:c r="AA19" s="36" t="n">
        <x:v>35.09870230677613</x:v>
      </x:c>
    </x:row>
    <x:row r="20">
      <x:c r="A20" s="31" t="str">
        <x:v>CFG001</x:v>
      </x:c>
      <x:c r="B20" s="33" t="n">
        <x:v>19</x:v>
      </x:c>
      <x:c r="C20" s="31" t="str">
        <x:v>000000（选定5-12kg）1.AR20.03.6 youhua a2.5 翼梢反扭-3</x:v>
      </x:c>
      <x:c r="D20" s="31" t="str">
        <x:v>T1-12.0 m/s-VLM2</x:v>
      </x:c>
      <x:c r="E20" s="31" t="str">
        <x:v>fixed_speed</x:v>
      </x:c>
      <x:c r="F20" s="31" t="str">
        <x:v>PANEL4</x:v>
      </x:c>
      <x:c r="G20" s="37" t="n">
        <x:v>-3.2</x:v>
      </x:c>
      <x:c r="H20" s="37" t="n">
        <x:v>0</x:v>
      </x:c>
      <x:c r="I20" s="35" t="n">
        <x:v>12</x:v>
      </x:c>
      <x:c r="J20" s="36" t="n">
        <x:v>0</x:v>
      </x:c>
      <x:c r="K20" s="36" t="n">
        <x:v>0.3719197326654931</x:v>
      </x:c>
      <x:c r="L20" s="36" t="n">
        <x:v>-2.1049709935939866e-15</x:v>
      </x:c>
      <x:c r="M20" s="36" t="n">
        <x:v>0.003399051762102461</x:v>
      </x:c>
      <x:c r="N20" s="36" t="n">
        <x:v>0.013668711580336834</x:v>
      </x:c>
      <x:c r="O20" s="36" t="n">
        <x:v>0.017067763342439295</x:v>
      </x:c>
      <x:c r="P20" s="36" t="n">
        <x:v>0.0557433780858053</x:v>
      </x:c>
      <x:c r="Q20" s="36" t="n">
        <x:v>0.053158339296013664</x:v>
      </x:c>
      <x:c r="R20" s="36" t="n">
        <x:v>0.002585038789791618</x:v>
      </x:c>
      <x:c r="S20" s="36" t="n">
        <x:v>1.718192367877348e-14</x:v>
      </x:c>
      <x:c r="T20" s="36" t="n">
        <x:v>3.406814711027951e-16</x:v>
      </x:c>
      <x:c r="U20" s="36" t="n">
        <x:v>2.460339327149278e-16</x:v>
      </x:c>
      <x:c r="V20" s="36" t="n">
        <x:v>9.464753838786722e-17</x:v>
      </x:c>
      <x:c r="W20" s="35" t="n">
        <x:v>0.07215031952185873</x:v>
      </x:c>
      <x:c r="X20" s="35" t="n">
        <x:v>-2.5625146042330373e-13</x:v>
      </x:c>
      <x:c r="Y20" s="35" t="n">
        <x:v>0.066912766273103</x:v>
      </x:c>
      <x:c r="Z20" s="35" t="n">
        <x:v>0</x:v>
      </x:c>
      <x:c r="AA20" s="36" t="n">
        <x:v>35.944922261303496</x:v>
      </x:c>
    </x:row>
    <x:row r="21">
      <x:c r="A21" s="31" t="str">
        <x:v>CFG001</x:v>
      </x:c>
      <x:c r="B21" s="33" t="n">
        <x:v>20</x:v>
      </x:c>
      <x:c r="C21" s="31" t="str">
        <x:v>000000（选定5-12kg）1.AR20.03.6 youhua a2.5 翼梢反扭-3</x:v>
      </x:c>
      <x:c r="D21" s="31" t="str">
        <x:v>T1-12.0 m/s-VLM2</x:v>
      </x:c>
      <x:c r="E21" s="31" t="str">
        <x:v>fixed_speed</x:v>
      </x:c>
      <x:c r="F21" s="31" t="str">
        <x:v>PANEL4</x:v>
      </x:c>
      <x:c r="G21" s="37" t="n">
        <x:v>-3.0999999999999996</x:v>
      </x:c>
      <x:c r="H21" s="37" t="n">
        <x:v>0</x:v>
      </x:c>
      <x:c r="I21" s="35" t="n">
        <x:v>12</x:v>
      </x:c>
      <x:c r="J21" s="36" t="n">
        <x:v>0</x:v>
      </x:c>
      <x:c r="K21" s="36" t="n">
        <x:v>0.3820509086006171</x:v>
      </x:c>
      <x:c r="L21" s="36" t="n">
        <x:v>-2.1475276635724178e-15</x:v>
      </x:c>
      <x:c r="M21" s="36" t="n">
        <x:v>0.003503730576183819</x:v>
      </x:c>
      <x:c r="N21" s="36" t="n">
        <x:v>0.01363127183623104</x:v>
      </x:c>
      <x:c r="O21" s="36" t="n">
        <x:v>0.01713500241241486</x:v>
      </x:c>
      <x:c r="P21" s="36" t="n">
        <x:v>0.05463915398755845</x:v>
      </x:c>
      <x:c r="Q21" s="36" t="n">
        <x:v>0.05207597359621313</x:v>
      </x:c>
      <x:c r="R21" s="36" t="n">
        <x:v>0.002563180391345331</x:v>
      </x:c>
      <x:c r="S21" s="36" t="n">
        <x:v>1.756680289802174e-14</x:v>
      </x:c>
      <x:c r="T21" s="36" t="n">
        <x:v>3.4699195958645336e-16</x:v>
      </x:c>
      <x:c r="U21" s="36" t="n">
        <x:v>2.517177816300094e-16</x:v>
      </x:c>
      <x:c r="V21" s="36" t="n">
        <x:v>9.527417795644395e-17</x:v>
      </x:c>
      <x:c r="W21" s="35" t="n">
        <x:v>0.07393391581023062</x:v>
      </x:c>
      <x:c r="X21" s="35" t="n">
        <x:v>-2.5703306999228944e-13</x:v>
      </x:c>
      <x:c r="Y21" s="35" t="n">
        <x:v>0.06662537015648846</x:v>
      </x:c>
      <x:c r="Z21" s="35" t="n">
        <x:v>0</x:v>
      </x:c>
      <x:c r="AA21" s="36" t="n">
        <x:v>36.791086810387256</x:v>
      </x:c>
    </x:row>
    <x:row r="22">
      <x:c r="A22" s="31" t="str">
        <x:v>CFG001</x:v>
      </x:c>
      <x:c r="B22" s="33" t="n">
        <x:v>21</x:v>
      </x:c>
      <x:c r="C22" s="31" t="str">
        <x:v>000000（选定5-12kg）1.AR20.03.6 youhua a2.5 翼梢反扭-3</x:v>
      </x:c>
      <x:c r="D22" s="31" t="str">
        <x:v>T1-12.0 m/s-VLM2</x:v>
      </x:c>
      <x:c r="E22" s="31" t="str">
        <x:v>fixed_speed</x:v>
      </x:c>
      <x:c r="F22" s="31" t="str">
        <x:v>PANEL4</x:v>
      </x:c>
      <x:c r="G22" s="37" t="n">
        <x:v>-3</x:v>
      </x:c>
      <x:c r="H22" s="37" t="n">
        <x:v>0</x:v>
      </x:c>
      <x:c r="I22" s="35" t="n">
        <x:v>12</x:v>
      </x:c>
      <x:c r="J22" s="36" t="n">
        <x:v>0</x:v>
      </x:c>
      <x:c r="K22" s="36" t="n">
        <x:v>0.3921807435071435</x:v>
      </x:c>
      <x:c r="L22" s="36" t="n">
        <x:v>-2.181902924561934e-15</x:v>
      </x:c>
      <x:c r="M22" s="36" t="n">
        <x:v>0.0036120701640950056</x:v>
      </x:c>
      <x:c r="N22" s="36" t="n">
        <x:v>0.01359057119921645</x:v>
      </x:c>
      <x:c r="O22" s="36" t="n">
        <x:v>0.017202641363311455</x:v>
      </x:c>
      <x:c r="P22" s="36" t="n">
        <x:v>0.053530803535732016</x:v>
      </x:c>
      <x:c r="Q22" s="36" t="n">
        <x:v>0.05098789790769101</x:v>
      </x:c>
      <x:c r="R22" s="36" t="n">
        <x:v>0.002542905628041009</x:v>
      </x:c>
      <x:c r="S22" s="36" t="n">
        <x:v>1.7960243945021223e-14</x:v>
      </x:c>
      <x:c r="T22" s="36" t="n">
        <x:v>3.435853237169063e-16</x:v>
      </x:c>
      <x:c r="U22" s="36" t="n">
        <x:v>2.578934603595767e-16</x:v>
      </x:c>
      <x:c r="V22" s="36" t="n">
        <x:v>8.569186335732955e-17</x:v>
      </x:c>
      <x:c r="W22" s="35" t="n">
        <x:v>0.07562540058972281</x:v>
      </x:c>
      <x:c r="X22" s="35" t="n">
        <x:v>-2.537601055445726e-13</x:v>
      </x:c>
      <x:c r="Y22" s="35" t="n">
        <x:v>0.06635285173159317</x:v>
      </x:c>
      <x:c r="Z22" s="35" t="n">
        <x:v>0</x:v>
      </x:c>
      <x:c r="AA22" s="36" t="n">
        <x:v>37.63718564377946</x:v>
      </x:c>
    </x:row>
    <x:row r="23">
      <x:c r="A23" s="31" t="str">
        <x:v>CFG001</x:v>
      </x:c>
      <x:c r="B23" s="33" t="n">
        <x:v>22</x:v>
      </x:c>
      <x:c r="C23" s="31" t="str">
        <x:v>000000（选定5-12kg）1.AR20.03.6 youhua a2.5 翼梢反扭-3</x:v>
      </x:c>
      <x:c r="D23" s="31" t="str">
        <x:v>T1-12.0 m/s-VLM2</x:v>
      </x:c>
      <x:c r="E23" s="31" t="str">
        <x:v>fixed_speed</x:v>
      </x:c>
      <x:c r="F23" s="31" t="str">
        <x:v>PANEL4</x:v>
      </x:c>
      <x:c r="G23" s="37" t="n">
        <x:v>-2.9</x:v>
      </x:c>
      <x:c r="H23" s="37" t="n">
        <x:v>0</x:v>
      </x:c>
      <x:c r="I23" s="35" t="n">
        <x:v>12</x:v>
      </x:c>
      <x:c r="J23" s="36" t="n">
        <x:v>0</x:v>
      </x:c>
      <x:c r="K23" s="36" t="n">
        <x:v>0.4023091873067065</x:v>
      </x:c>
      <x:c r="L23" s="36" t="n">
        <x:v>-2.2139298737922107e-15</x:v>
      </x:c>
      <x:c r="M23" s="36" t="n">
        <x:v>0.003724069217490078</x:v>
      </x:c>
      <x:c r="N23" s="36" t="n">
        <x:v>0.013539282779645364</x:v>
      </x:c>
      <x:c r="O23" s="36" t="n">
        <x:v>0.01726335199713544</x:v>
      </x:c>
      <x:c r="P23" s="36" t="n">
        <x:v>0.052417898362783905</x:v>
      </x:c>
      <x:c r="Q23" s="36" t="n">
        <x:v>0.04989412548830607</x:v>
      </x:c>
      <x:c r="R23" s="36" t="n">
        <x:v>0.0025237728744778275</x:v>
      </x:c>
      <x:c r="S23" s="36" t="n">
        <x:v>1.838616923616146e-14</x:v>
      </x:c>
      <x:c r="T23" s="36" t="n">
        <x:v>3.5790022598197382e-16</x:v>
      </x:c>
      <x:c r="U23" s="36" t="n">
        <x:v>2.6381842013919545e-16</x:v>
      </x:c>
      <x:c r="V23" s="36" t="n">
        <x:v>9.408180584277833e-17</x:v>
      </x:c>
      <x:c r="W23" s="35" t="n">
        <x:v>0.0772317475844551</x:v>
      </x:c>
      <x:c r="X23" s="35" t="n">
        <x:v>-2.524266758487933e-13</x:v>
      </x:c>
      <x:c r="Y23" s="35" t="n">
        <x:v>0.06609408837325202</x:v>
      </x:c>
      <x:c r="Z23" s="35" t="n">
        <x:v>0</x:v>
      </x:c>
      <x:c r="AA23" s="36" t="n">
        <x:v>38.48320845203282</x:v>
      </x:c>
    </x:row>
    <x:row r="24">
      <x:c r="A24" s="31" t="str">
        <x:v>CFG001</x:v>
      </x:c>
      <x:c r="B24" s="33" t="n">
        <x:v>23</x:v>
      </x:c>
      <x:c r="C24" s="31" t="str">
        <x:v>000000（选定5-12kg）1.AR20.03.6 youhua a2.5 翼梢反扭-3</x:v>
      </x:c>
      <x:c r="D24" s="31" t="str">
        <x:v>T1-12.0 m/s-VLM2</x:v>
      </x:c>
      <x:c r="E24" s="31" t="str">
        <x:v>fixed_speed</x:v>
      </x:c>
      <x:c r="F24" s="31" t="str">
        <x:v>PANEL4</x:v>
      </x:c>
      <x:c r="G24" s="37" t="n">
        <x:v>-2.8</x:v>
      </x:c>
      <x:c r="H24" s="37" t="n">
        <x:v>0</x:v>
      </x:c>
      <x:c r="I24" s="35" t="n">
        <x:v>12</x:v>
      </x:c>
      <x:c r="J24" s="36" t="n">
        <x:v>0</x:v>
      </x:c>
      <x:c r="K24" s="36" t="n">
        <x:v>0.4124361899305615</x:v>
      </x:c>
      <x:c r="L24" s="36" t="n">
        <x:v>-2.24612801492218e-15</x:v>
      </x:c>
      <x:c r="M24" s="36" t="n">
        <x:v>0.003839726316248002</x:v>
      </x:c>
      <x:c r="N24" s="36" t="n">
        <x:v>0.01348161402490659</x:v>
      </x:c>
      <x:c r="O24" s="36" t="n">
        <x:v>0.01732134034115459</x:v>
      </x:c>
      <x:c r="P24" s="36" t="n">
        <x:v>0.05129924648950334</x:v>
      </x:c>
      <x:c r="Q24" s="36" t="n">
        <x:v>0.04879466966533018</x:v>
      </x:c>
      <x:c r="R24" s="36" t="n">
        <x:v>0.002504576824173159</x:v>
      </x:c>
      <x:c r="S24" s="36" t="n">
        <x:v>1.880776595289615e-14</x:v>
      </x:c>
      <x:c r="T24" s="36" t="n">
        <x:v>3.6690184193890475e-16</x:v>
      </x:c>
      <x:c r="U24" s="36" t="n">
        <x:v>2.692148088212121e-16</x:v>
      </x:c>
      <x:c r="V24" s="36" t="n">
        <x:v>9.768703311769265e-17</x:v>
      </x:c>
      <x:c r="W24" s="35" t="n">
        <x:v>0.07875924451814471</x:v>
      </x:c>
      <x:c r="X24" s="35" t="n">
        <x:v>-2.537885341851716e-13</x:v>
      </x:c>
      <x:c r="Y24" s="35" t="n">
        <x:v>0.06584806788792726</x:v>
      </x:c>
      <x:c r="Z24" s="35" t="n">
        <x:v>0</x:v>
      </x:c>
      <x:c r="AA24" s="36" t="n">
        <x:v>39.32914492662637</x:v>
      </x:c>
    </x:row>
    <x:row r="25">
      <x:c r="A25" s="31" t="str">
        <x:v>CFG001</x:v>
      </x:c>
      <x:c r="B25" s="33" t="n">
        <x:v>24</x:v>
      </x:c>
      <x:c r="C25" s="31" t="str">
        <x:v>000000（选定5-12kg）1.AR20.03.6 youhua a2.5 翼梢反扭-3</x:v>
      </x:c>
      <x:c r="D25" s="31" t="str">
        <x:v>T1-12.0 m/s-VLM2</x:v>
      </x:c>
      <x:c r="E25" s="31" t="str">
        <x:v>fixed_speed</x:v>
      </x:c>
      <x:c r="F25" s="31" t="str">
        <x:v>PANEL4</x:v>
      </x:c>
      <x:c r="G25" s="37" t="n">
        <x:v>-2.6999999999999997</x:v>
      </x:c>
      <x:c r="H25" s="37" t="n">
        <x:v>0</x:v>
      </x:c>
      <x:c r="I25" s="35" t="n">
        <x:v>12</x:v>
      </x:c>
      <x:c r="J25" s="36" t="n">
        <x:v>0</x:v>
      </x:c>
      <x:c r="K25" s="36" t="n">
        <x:v>0.4225617013202686</x:v>
      </x:c>
      <x:c r="L25" s="36" t="n">
        <x:v>-2.278600689638547e-15</x:v>
      </x:c>
      <x:c r="M25" s="36" t="n">
        <x:v>0.003959039928506513</x:v>
      </x:c>
      <x:c r="N25" s="36" t="n">
        <x:v>0.013454211502775974</x:v>
      </x:c>
      <x:c r="O25" s="36" t="n">
        <x:v>0.017413251431282487</x:v>
      </x:c>
      <x:c r="P25" s="36" t="n">
        <x:v>0.0501729141415449</x:v>
      </x:c>
      <x:c r="Q25" s="36" t="n">
        <x:v>0.04768954383528542</x:v>
      </x:c>
      <x:c r="R25" s="36" t="n">
        <x:v>0.00248337030625949</x:v>
      </x:c>
      <x:c r="S25" s="36" t="n">
        <x:v>1.9236078579466027e-14</x:v>
      </x:c>
      <x:c r="T25" s="36" t="n">
        <x:v>3.588649834100511e-16</x:v>
      </x:c>
      <x:c r="U25" s="36" t="n">
        <x:v>2.754305842181488e-16</x:v>
      </x:c>
      <x:c r="V25" s="36" t="n">
        <x:v>8.343439919190236e-17</x:v>
      </x:c>
      <x:c r="W25" s="35" t="n">
        <x:v>0.08021357544121316</x:v>
      </x:c>
      <x:c r="X25" s="35" t="n">
        <x:v>-2.5443745501640084e-13</x:v>
      </x:c>
      <x:c r="Y25" s="35" t="n">
        <x:v>0.06561387526072565</x:v>
      </x:c>
      <x:c r="Z25" s="35" t="n">
        <x:v>0</x:v>
      </x:c>
      <x:c r="AA25" s="36" t="n">
        <x:v>40.17498476009116</x:v>
      </x:c>
    </x:row>
    <x:row r="26">
      <x:c r="A26" s="31" t="str">
        <x:v>CFG001</x:v>
      </x:c>
      <x:c r="B26" s="33" t="n">
        <x:v>25</x:v>
      </x:c>
      <x:c r="C26" s="31" t="str">
        <x:v>000000（选定5-12kg）1.AR20.03.6 youhua a2.5 翼梢反扭-3</x:v>
      </x:c>
      <x:c r="D26" s="31" t="str">
        <x:v>T1-12.0 m/s-VLM2</x:v>
      </x:c>
      <x:c r="E26" s="31" t="str">
        <x:v>fixed_speed</x:v>
      </x:c>
      <x:c r="F26" s="31" t="str">
        <x:v>PANEL4</x:v>
      </x:c>
      <x:c r="G26" s="37" t="n">
        <x:v>-2.5999999999999996</x:v>
      </x:c>
      <x:c r="H26" s="37" t="n">
        <x:v>0</x:v>
      </x:c>
      <x:c r="I26" s="35" t="n">
        <x:v>12</x:v>
      </x:c>
      <x:c r="J26" s="36" t="n">
        <x:v>0</x:v>
      </x:c>
      <x:c r="K26" s="36" t="n">
        <x:v>0.4326856714283687</x:v>
      </x:c>
      <x:c r="L26" s="36" t="n">
        <x:v>-2.314523217033741e-15</x:v>
      </x:c>
      <x:c r="M26" s="36" t="n">
        <x:v>0.004082008410699148</x:v>
      </x:c>
      <x:c r="N26" s="36" t="n">
        <x:v>0.013417994747839954</x:v>
      </x:c>
      <x:c r="O26" s="36" t="n">
        <x:v>0.017500003158539102</x:v>
      </x:c>
      <x:c r="P26" s="36" t="n">
        <x:v>0.0490429547090637</x:v>
      </x:c>
      <x:c r="Q26" s="36" t="n">
        <x:v>0.04657876146378155</x:v>
      </x:c>
      <x:c r="R26" s="36" t="n">
        <x:v>0.002464193245282152</x:v>
      </x:c>
      <x:c r="S26" s="36" t="n">
        <x:v>1.9669935837116923e-14</x:v>
      </x:c>
      <x:c r="T26" s="36" t="n">
        <x:v>3.5046514367672226e-16</x:v>
      </x:c>
      <x:c r="U26" s="36" t="n">
        <x:v>2.813192979372825e-16</x:v>
      </x:c>
      <x:c r="V26" s="36" t="n">
        <x:v>6.914584573943975e-17</x:v>
      </x:c>
      <x:c r="W26" s="35" t="n">
        <x:v>0.08159989147965474</x:v>
      </x:c>
      <x:c r="X26" s="35" t="n">
        <x:v>-2.5159024112254664e-13</x:v>
      </x:c>
      <x:c r="Y26" s="35" t="n">
        <x:v>0.06539068126627896</x:v>
      </x:c>
      <x:c r="Z26" s="35" t="n">
        <x:v>0</x:v>
      </x:c>
      <x:c r="AA26" s="36" t="n">
        <x:v>41.02071764613576</x:v>
      </x:c>
    </x:row>
    <x:row r="27">
      <x:c r="A27" s="31" t="str">
        <x:v>CFG001</x:v>
      </x:c>
      <x:c r="B27" s="33" t="n">
        <x:v>26</x:v>
      </x:c>
      <x:c r="C27" s="31" t="str">
        <x:v>000000（选定5-12kg）1.AR20.03.6 youhua a2.5 翼梢反扭-3</x:v>
      </x:c>
      <x:c r="D27" s="31" t="str">
        <x:v>T1-12.0 m/s-VLM2</x:v>
      </x:c>
      <x:c r="E27" s="31" t="str">
        <x:v>fixed_speed</x:v>
      </x:c>
      <x:c r="F27" s="31" t="str">
        <x:v>PANEL4</x:v>
      </x:c>
      <x:c r="G27" s="37" t="n">
        <x:v>-2.5</x:v>
      </x:c>
      <x:c r="H27" s="37" t="n">
        <x:v>0</x:v>
      </x:c>
      <x:c r="I27" s="35" t="n">
        <x:v>12</x:v>
      </x:c>
      <x:c r="J27" s="36" t="n">
        <x:v>0</x:v>
      </x:c>
      <x:c r="K27" s="36" t="n">
        <x:v>0.44280805021906366</x:v>
      </x:c>
      <x:c r="L27" s="36" t="n">
        <x:v>-2.35210052584448e-15</x:v>
      </x:c>
      <x:c r="M27" s="36" t="n">
        <x:v>0.00420863000759536</x:v>
      </x:c>
      <x:c r="N27" s="36" t="n">
        <x:v>0.013369693749178608</x:v>
      </x:c>
      <x:c r="O27" s="36" t="n">
        <x:v>0.01757832375677397</x:v>
      </x:c>
      <x:c r="P27" s="36" t="n">
        <x:v>0.04790788072970859</x:v>
      </x:c>
      <x:c r="Q27" s="36" t="n">
        <x:v>0.04546233608535093</x:v>
      </x:c>
      <x:c r="R27" s="36" t="n">
        <x:v>0.0024455446443576727</x:v>
      </x:c>
      <x:c r="S27" s="36" t="n">
        <x:v>2.0064903719306212e-14</x:v>
      </x:c>
      <x:c r="T27" s="36" t="n">
        <x:v>3.790347770514349e-16</x:v>
      </x:c>
      <x:c r="U27" s="36" t="n">
        <x:v>2.8680634069902024e-16</x:v>
      </x:c>
      <x:c r="V27" s="36" t="n">
        <x:v>9.222843635241464e-17</x:v>
      </x:c>
      <x:c r="W27" s="35" t="n">
        <x:v>0.08292287186189579</x:v>
      </x:c>
      <x:c r="X27" s="35" t="n">
        <x:v>-2.496310698741302e-13</x:v>
      </x:c>
      <x:c r="Y27" s="35" t="n">
        <x:v>0.06517773264466385</x:v>
      </x:c>
      <x:c r="Z27" s="35" t="n">
        <x:v>0</x:v>
      </x:c>
      <x:c r="AA27" s="36" t="n">
        <x:v>41.866333279771794</x:v>
      </x:c>
    </x:row>
    <x:row r="28">
      <x:c r="A28" s="31" t="str">
        <x:v>CFG001</x:v>
      </x:c>
      <x:c r="B28" s="33" t="n">
        <x:v>27</x:v>
      </x:c>
      <x:c r="C28" s="31" t="str">
        <x:v>000000（选定5-12kg）1.AR20.03.6 youhua a2.5 翼梢反扭-3</x:v>
      </x:c>
      <x:c r="D28" s="31" t="str">
        <x:v>T1-12.0 m/s-VLM2</x:v>
      </x:c>
      <x:c r="E28" s="31" t="str">
        <x:v>fixed_speed</x:v>
      </x:c>
      <x:c r="F28" s="31" t="str">
        <x:v>PANEL4</x:v>
      </x:c>
      <x:c r="G28" s="37" t="n">
        <x:v>-2.4</x:v>
      </x:c>
      <x:c r="H28" s="37" t="n">
        <x:v>0</x:v>
      </x:c>
      <x:c r="I28" s="35" t="n">
        <x:v>12</x:v>
      </x:c>
      <x:c r="J28" s="36" t="n">
        <x:v>0</x:v>
      </x:c>
      <x:c r="K28" s="36" t="n">
        <x:v>0.45292878766889605</x:v>
      </x:c>
      <x:c r="L28" s="36" t="n">
        <x:v>-2.382703258062652e-15</x:v>
      </x:c>
      <x:c r="M28" s="36" t="n">
        <x:v>0.0043389028523436735</x:v>
      </x:c>
      <x:c r="N28" s="36" t="n">
        <x:v>0.013338548693950394</x:v>
      </x:c>
      <x:c r="O28" s="36" t="n">
        <x:v>0.01767745154629407</x:v>
      </x:c>
      <x:c r="P28" s="36" t="n">
        <x:v>0.046765427776927423</x:v>
      </x:c>
      <x:c r="Q28" s="36" t="n">
        <x:v>0.04434028130328466</x:v>
      </x:c>
      <x:c r="R28" s="36" t="n">
        <x:v>0.0024251464736427687</x:v>
      </x:c>
      <x:c r="S28" s="36" t="n">
        <x:v>2.049260889483539e-14</x:v>
      </x:c>
      <x:c r="T28" s="36" t="n">
        <x:v>3.925501341167369e-16</x:v>
      </x:c>
      <x:c r="U28" s="36" t="n">
        <x:v>2.9254121594338953e-16</x:v>
      </x:c>
      <x:c r="V28" s="36" t="n">
        <x:v>1.0000891817334736e-16</x:v>
      </x:c>
      <x:c r="W28" s="35" t="n">
        <x:v>0.08418677674733496</x:v>
      </x:c>
      <x:c r="X28" s="35" t="n">
        <x:v>-2.500434589911158e-13</x:v>
      </x:c>
      <x:c r="Y28" s="35" t="n">
        <x:v>0.0649743435970893</x:v>
      </x:c>
      <x:c r="Z28" s="35" t="n">
        <x:v>0</x:v>
      </x:c>
      <x:c r="AA28" s="36" t="n">
        <x:v>42.71182135743971</x:v>
      </x:c>
    </x:row>
    <x:row r="29">
      <x:c r="A29" s="31" t="str">
        <x:v>CFG001</x:v>
      </x:c>
      <x:c r="B29" s="33" t="n">
        <x:v>28</x:v>
      </x:c>
      <x:c r="C29" s="31" t="str">
        <x:v>000000（选定5-12kg）1.AR20.03.6 youhua a2.5 翼梢反扭-3</x:v>
      </x:c>
      <x:c r="D29" s="31" t="str">
        <x:v>T1-12.0 m/s-VLM2</x:v>
      </x:c>
      <x:c r="E29" s="31" t="str">
        <x:v>fixed_speed</x:v>
      </x:c>
      <x:c r="F29" s="31" t="str">
        <x:v>PANEL4</x:v>
      </x:c>
      <x:c r="G29" s="37" t="n">
        <x:v>-2.3</x:v>
      </x:c>
      <x:c r="H29" s="37" t="n">
        <x:v>0</x:v>
      </x:c>
      <x:c r="I29" s="35" t="n">
        <x:v>12</x:v>
      </x:c>
      <x:c r="J29" s="36" t="n">
        <x:v>0</x:v>
      </x:c>
      <x:c r="K29" s="36" t="n">
        <x:v>0.46304783376742487</x:v>
      </x:c>
      <x:c r="L29" s="36" t="n">
        <x:v>-2.4263853501787476e-15</x:v>
      </x:c>
      <x:c r="M29" s="36" t="n">
        <x:v>0.004472824966518015</x:v>
      </x:c>
      <x:c r="N29" s="36" t="n">
        <x:v>0.01329655968392631</x:v>
      </x:c>
      <x:c r="O29" s="36" t="n">
        <x:v>0.017769384650444323</x:v>
      </x:c>
      <x:c r="P29" s="36" t="n">
        <x:v>0.04561873184545097</x:v>
      </x:c>
      <x:c r="Q29" s="36" t="n">
        <x:v>0.043212610789466005</x:v>
      </x:c>
      <x:c r="R29" s="36" t="n">
        <x:v>0.002406121055984966</x:v>
      </x:c>
      <x:c r="S29" s="36" t="n">
        <x:v>2.0876405349349736e-14</x:v>
      </x:c>
      <x:c r="T29" s="36" t="n">
        <x:v>4.0667715457353485e-16</x:v>
      </x:c>
      <x:c r="U29" s="36" t="n">
        <x:v>2.9917706294082193e-16</x:v>
      </x:c>
      <x:c r="V29" s="36" t="n">
        <x:v>1.0750009163271289e-16</x:v>
      </x:c>
      <x:c r="W29" s="35" t="n">
        <x:v>0.08539549311337191</x:v>
      </x:c>
      <x:c r="X29" s="35" t="n">
        <x:v>-2.5135110439269404e-13</x:v>
      </x:c>
      <x:c r="Y29" s="35" t="n">
        <x:v>0.0647798883990223</x:v>
      </x:c>
      <x:c r="Z29" s="35" t="n">
        <x:v>0</x:v>
      </x:c>
      <x:c r="AA29" s="36" t="n">
        <x:v>43.55717157713403</x:v>
      </x:c>
    </x:row>
    <x:row r="30">
      <x:c r="A30" s="31" t="str">
        <x:v>CFG001</x:v>
      </x:c>
      <x:c r="B30" s="33" t="n">
        <x:v>29</x:v>
      </x:c>
      <x:c r="C30" s="31" t="str">
        <x:v>000000（选定5-12kg）1.AR20.03.6 youhua a2.5 翼梢反扭-3</x:v>
      </x:c>
      <x:c r="D30" s="31" t="str">
        <x:v>T1-12.0 m/s-VLM2</x:v>
      </x:c>
      <x:c r="E30" s="31" t="str">
        <x:v>fixed_speed</x:v>
      </x:c>
      <x:c r="F30" s="31" t="str">
        <x:v>PANEL4</x:v>
      </x:c>
      <x:c r="G30" s="37" t="n">
        <x:v>-2.1999999999999997</x:v>
      </x:c>
      <x:c r="H30" s="37" t="n">
        <x:v>0</x:v>
      </x:c>
      <x:c r="I30" s="35" t="n">
        <x:v>12</x:v>
      </x:c>
      <x:c r="J30" s="36" t="n">
        <x:v>0</x:v>
      </x:c>
      <x:c r="K30" s="36" t="n">
        <x:v>0.4731651385179064</x:v>
      </x:c>
      <x:c r="L30" s="36" t="n">
        <x:v>-2.4548084657296617e-15</x:v>
      </x:c>
      <x:c r="M30" s="36" t="n">
        <x:v>0.004610394260167084</x:v>
      </x:c>
      <x:c r="N30" s="36" t="n">
        <x:v>0.013244738321883599</x:v>
      </x:c>
      <x:c r="O30" s="36" t="n">
        <x:v>0.01785513258205068</x:v>
      </x:c>
      <x:c r="P30" s="36" t="n">
        <x:v>0.04446673243806511</x:v>
      </x:c>
      <x:c r="Q30" s="36" t="n">
        <x:v>0.042079338284204494</x:v>
      </x:c>
      <x:c r="R30" s="36" t="n">
        <x:v>0.002387394153860616</x:v>
      </x:c>
      <x:c r="S30" s="36" t="n">
        <x:v>2.1294600782631522e-14</x:v>
      </x:c>
      <x:c r="T30" s="36" t="n">
        <x:v>4.1099192758391246e-16</x:v>
      </x:c>
      <x:c r="U30" s="36" t="n">
        <x:v>3.047345734881339e-16</x:v>
      </x:c>
      <x:c r="V30" s="36" t="n">
        <x:v>1.0625735409577849e-16</x:v>
      </x:c>
      <x:c r="W30" s="35" t="n">
        <x:v>0.08655257474221305</x:v>
      </x:c>
      <x:c r="X30" s="35" t="n">
        <x:v>-2.474676955563481e-13</x:v>
      </x:c>
      <x:c r="Y30" s="35" t="n">
        <x:v>0.06459379496312827</x:v>
      </x:c>
      <x:c r="Z30" s="35" t="n">
        <x:v>0</x:v>
      </x:c>
      <x:c r="AA30" s="36" t="n">
        <x:v>44.402373638529134</x:v>
      </x:c>
    </x:row>
    <x:row r="31">
      <x:c r="A31" s="31" t="str">
        <x:v>CFG001</x:v>
      </x:c>
      <x:c r="B31" s="33" t="n">
        <x:v>30</x:v>
      </x:c>
      <x:c r="C31" s="31" t="str">
        <x:v>000000（选定5-12kg）1.AR20.03.6 youhua a2.5 翼梢反扭-3</x:v>
      </x:c>
      <x:c r="D31" s="31" t="str">
        <x:v>T1-12.0 m/s-VLM2</x:v>
      </x:c>
      <x:c r="E31" s="31" t="str">
        <x:v>fixed_speed</x:v>
      </x:c>
      <x:c r="F31" s="31" t="str">
        <x:v>PANEL4</x:v>
      </x:c>
      <x:c r="G31" s="37" t="n">
        <x:v>-2.0999999999999996</x:v>
      </x:c>
      <x:c r="H31" s="37" t="n">
        <x:v>0</x:v>
      </x:c>
      <x:c r="I31" s="35" t="n">
        <x:v>12</x:v>
      </x:c>
      <x:c r="J31" s="36" t="n">
        <x:v>0</x:v>
      </x:c>
      <x:c r="K31" s="36" t="n">
        <x:v>0.4832806519379714</x:v>
      </x:c>
      <x:c r="L31" s="36" t="n">
        <x:v>-2.4904081866570032e-15</x:v>
      </x:c>
      <x:c r="M31" s="36" t="n">
        <x:v>0.004751608531866846</x:v>
      </x:c>
      <x:c r="N31" s="36" t="n">
        <x:v>0.013202054673275248</x:v>
      </x:c>
      <x:c r="O31" s="36" t="n">
        <x:v>0.017953663205142092</x:v>
      </x:c>
      <x:c r="P31" s="36" t="n">
        <x:v>0.04330826748566981</x:v>
      </x:c>
      <x:c r="Q31" s="36" t="n">
        <x:v>0.04094047759606782</x:v>
      </x:c>
      <x:c r="R31" s="36" t="n">
        <x:v>0.0023677898896019844</x:v>
      </x:c>
      <x:c r="S31" s="36" t="n">
        <x:v>2.1702611261196672e-14</x:v>
      </x:c>
      <x:c r="T31" s="36" t="n">
        <x:v>4.1948889028067424e-16</x:v>
      </x:c>
      <x:c r="U31" s="36" t="n">
        <x:v>3.1052663965461565e-16</x:v>
      </x:c>
      <x:c r="V31" s="36" t="n">
        <x:v>1.0896225062605859e-16</x:v>
      </x:c>
      <x:c r="W31" s="35" t="n">
        <x:v>0.0876612771739866</x:v>
      </x:c>
      <x:c r="X31" s="35" t="n">
        <x:v>-2.479499279819588e-13</x:v>
      </x:c>
      <x:c r="Y31" s="35" t="n">
        <x:v>0.06441553921253525</x:v>
      </x:c>
      <x:c r="Z31" s="35" t="n">
        <x:v>0</x:v>
      </x:c>
      <x:c r="AA31" s="36" t="n">
        <x:v>45.24741724310468</x:v>
      </x:c>
    </x:row>
    <x:row r="32">
      <x:c r="A32" s="31" t="str">
        <x:v>CFG001</x:v>
      </x:c>
      <x:c r="B32" s="33" t="n">
        <x:v>31</x:v>
      </x:c>
      <x:c r="C32" s="31" t="str">
        <x:v>000000（选定5-12kg）1.AR20.03.6 youhua a2.5 翼梢反扭-3</x:v>
      </x:c>
      <x:c r="D32" s="31" t="str">
        <x:v>T1-12.0 m/s-VLM2</x:v>
      </x:c>
      <x:c r="E32" s="31" t="str">
        <x:v>fixed_speed</x:v>
      </x:c>
      <x:c r="F32" s="31" t="str">
        <x:v>PANEL4</x:v>
      </x:c>
      <x:c r="G32" s="37" t="n">
        <x:v>-2</x:v>
      </x:c>
      <x:c r="H32" s="37" t="n">
        <x:v>0</x:v>
      </x:c>
      <x:c r="I32" s="35" t="n">
        <x:v>12</x:v>
      </x:c>
      <x:c r="J32" s="36" t="n">
        <x:v>0</x:v>
      </x:c>
      <x:c r="K32" s="36" t="n">
        <x:v>0.49339432406030065</x:v>
      </x:c>
      <x:c r="L32" s="36" t="n">
        <x:v>-2.523795789879636e-15</x:v>
      </x:c>
      <x:c r="M32" s="36" t="n">
        <x:v>0.004896465468776066</x:v>
      </x:c>
      <x:c r="N32" s="36" t="n">
        <x:v>0.013143671536637112</x:v>
      </x:c>
      <x:c r="O32" s="36" t="n">
        <x:v>0.018040137005413178</x:v>
      </x:c>
      <x:c r="P32" s="36" t="n">
        <x:v>0.0421455571197712</x:v>
      </x:c>
      <x:c r="Q32" s="36" t="n">
        <x:v>0.03979604260171413</x:v>
      </x:c>
      <x:c r="R32" s="36" t="n">
        <x:v>0.002349514518057068</x:v>
      </x:c>
      <x:c r="S32" s="36" t="n">
        <x:v>2.2109757128575694e-14</x:v>
      </x:c>
      <x:c r="T32" s="36" t="n">
        <x:v>4.29311481689721e-16</x:v>
      </x:c>
      <x:c r="U32" s="36" t="n">
        <x:v>3.164707030423283e-16</x:v>
      </x:c>
      <x:c r="V32" s="36" t="n">
        <x:v>1.1284077864739267e-16</x:v>
      </x:c>
      <x:c r="W32" s="35" t="n">
        <x:v>0.08872458835025737</x:v>
      </x:c>
      <x:c r="X32" s="35" t="n">
        <x:v>-2.49565268237392e-13</x:v>
      </x:c>
      <x:c r="Y32" s="35" t="n">
        <x:v>0.06424464014785518</x:v>
      </x:c>
      <x:c r="Z32" s="35" t="n">
        <x:v>0</x:v>
      </x:c>
      <x:c r="AA32" s="36" t="n">
        <x:v>46.0922920942709</x:v>
      </x:c>
    </x:row>
    <x:row r="33">
      <x:c r="A33" s="31" t="str">
        <x:v>CFG001</x:v>
      </x:c>
      <x:c r="B33" s="33" t="n">
        <x:v>32</x:v>
      </x:c>
      <x:c r="C33" s="31" t="str">
        <x:v>000000（选定5-12kg）1.AR20.03.6 youhua a2.5 翼梢反扭-3</x:v>
      </x:c>
      <x:c r="D33" s="31" t="str">
        <x:v>T1-12.0 m/s-VLM2</x:v>
      </x:c>
      <x:c r="E33" s="31" t="str">
        <x:v>fixed_speed</x:v>
      </x:c>
      <x:c r="F33" s="31" t="str">
        <x:v>PANEL4</x:v>
      </x:c>
      <x:c r="G33" s="37" t="n">
        <x:v>-1.9</x:v>
      </x:c>
      <x:c r="H33" s="37" t="n">
        <x:v>0</x:v>
      </x:c>
      <x:c r="I33" s="35" t="n">
        <x:v>12</x:v>
      </x:c>
      <x:c r="J33" s="36" t="n">
        <x:v>0</x:v>
      </x:c>
      <x:c r="K33" s="36" t="n">
        <x:v>0.5035061049333058</x:v>
      </x:c>
      <x:c r="L33" s="36" t="n">
        <x:v>-2.55918209269273e-15</x:v>
      </x:c>
      <x:c r="M33" s="36" t="n">
        <x:v>0.005044962646695016</x:v>
      </x:c>
      <x:c r="N33" s="36" t="n">
        <x:v>0.013087280420767653</x:v>
      </x:c>
      <x:c r="O33" s="36" t="n">
        <x:v>0.01813224306746267</x:v>
      </x:c>
      <x:c r="P33" s="36" t="n">
        <x:v>0.04097594882510159</x:v>
      </x:c>
      <x:c r="Q33" s="36" t="n">
        <x:v>0.03864604724572268</x:v>
      </x:c>
      <x:c r="R33" s="36" t="n">
        <x:v>0.002329901579378902</x:v>
      </x:c>
      <x:c r="S33" s="36" t="n">
        <x:v>2.248381389091526e-14</x:v>
      </x:c>
      <x:c r="T33" s="36" t="n">
        <x:v>4.4192090216558996e-16</x:v>
      </x:c>
      <x:c r="U33" s="36" t="n">
        <x:v>3.226200747321097e-16</x:v>
      </x:c>
      <x:c r="V33" s="36" t="n">
        <x:v>1.1930082743348023e-16</x:v>
      </x:c>
      <x:c r="W33" s="35" t="n">
        <x:v>0.08974525555536425</x:v>
      </x:c>
      <x:c r="X33" s="35" t="n">
        <x:v>-2.4794512057863125e-13</x:v>
      </x:c>
      <x:c r="Y33" s="35" t="n">
        <x:v>0.06408065551017501</x:v>
      </x:c>
      <x:c r="Z33" s="35" t="n">
        <x:v>0</x:v>
      </x:c>
      <x:c r="AA33" s="36" t="n">
        <x:v>46.9369878974945</x:v>
      </x:c>
    </x:row>
    <x:row r="34">
      <x:c r="A34" s="31" t="str">
        <x:v>CFG001</x:v>
      </x:c>
      <x:c r="B34" s="33" t="n">
        <x:v>33</x:v>
      </x:c>
      <x:c r="C34" s="31" t="str">
        <x:v>000000（选定5-12kg）1.AR20.03.6 youhua a2.5 翼梢反扭-3</x:v>
      </x:c>
      <x:c r="D34" s="31" t="str">
        <x:v>T1-12.0 m/s-VLM2</x:v>
      </x:c>
      <x:c r="E34" s="31" t="str">
        <x:v>fixed_speed</x:v>
      </x:c>
      <x:c r="F34" s="31" t="str">
        <x:v>PANEL4</x:v>
      </x:c>
      <x:c r="G34" s="37" t="n">
        <x:v>-1.7999999999999998</x:v>
      </x:c>
      <x:c r="H34" s="37" t="n">
        <x:v>0</x:v>
      </x:c>
      <x:c r="I34" s="35" t="n">
        <x:v>12</x:v>
      </x:c>
      <x:c r="J34" s="36" t="n">
        <x:v>0</x:v>
      </x:c>
      <x:c r="K34" s="36" t="n">
        <x:v>0.513615944621804</x:v>
      </x:c>
      <x:c r="L34" s="36" t="n">
        <x:v>-2.6005708128321458e-15</x:v>
      </x:c>
      <x:c r="M34" s="36" t="n">
        <x:v>0.005197097530127189</x:v>
      </x:c>
      <x:c r="N34" s="36" t="n">
        <x:v>0.013016228613182664</x:v>
      </x:c>
      <x:c r="O34" s="36" t="n">
        <x:v>0.018213326143309852</x:v>
      </x:c>
      <x:c r="P34" s="36" t="n">
        <x:v>0.039800547399841804</x:v>
      </x:c>
      <x:c r="Q34" s="36" t="n">
        <x:v>0.037490505540423796</x:v>
      </x:c>
      <x:c r="R34" s="36" t="n">
        <x:v>0.002310041859418002</x:v>
      </x:c>
      <x:c r="S34" s="36" t="n">
        <x:v>2.2933652078076895e-14</x:v>
      </x:c>
      <x:c r="T34" s="36" t="n">
        <x:v>4.740144660126098e-16</x:v>
      </x:c>
      <x:c r="U34" s="36" t="n">
        <x:v>3.2816949879792967e-16</x:v>
      </x:c>
      <x:c r="V34" s="36" t="n">
        <x:v>1.458449672146802e-16</x:v>
      </x:c>
      <x:c r="W34" s="35" t="n">
        <x:v>0.09072580916711181</x:v>
      </x:c>
      <x:c r="X34" s="35" t="n">
        <x:v>-2.4704563316241643e-13</x:v>
      </x:c>
      <x:c r="Y34" s="35" t="n">
        <x:v>0.06392317795768716</x:v>
      </x:c>
      <x:c r="Z34" s="35" t="n">
        <x:v>0</x:v>
      </x:c>
      <x:c r="AA34" s="36" t="n">
        <x:v>47.78149436042358</x:v>
      </x:c>
    </x:row>
    <x:row r="35">
      <x:c r="A35" s="31" t="str">
        <x:v>CFG001</x:v>
      </x:c>
      <x:c r="B35" s="33" t="n">
        <x:v>34</x:v>
      </x:c>
      <x:c r="C35" s="31" t="str">
        <x:v>000000（选定5-12kg）1.AR20.03.6 youhua a2.5 翼梢反扭-3</x:v>
      </x:c>
      <x:c r="D35" s="31" t="str">
        <x:v>T1-12.0 m/s-VLM2</x:v>
      </x:c>
      <x:c r="E35" s="31" t="str">
        <x:v>fixed_speed</x:v>
      </x:c>
      <x:c r="F35" s="31" t="str">
        <x:v>PANEL4</x:v>
      </x:c>
      <x:c r="G35" s="37" t="n">
        <x:v>-1.6999999999999997</x:v>
      </x:c>
      <x:c r="H35" s="37" t="n">
        <x:v>0</x:v>
      </x:c>
      <x:c r="I35" s="35" t="n">
        <x:v>12</x:v>
      </x:c>
      <x:c r="J35" s="36" t="n">
        <x:v>0</x:v>
      </x:c>
      <x:c r="K35" s="36" t="n">
        <x:v>0.5237237932076955</x:v>
      </x:c>
      <x:c r="L35" s="36" t="n">
        <x:v>-2.6277350149845802e-15</x:v>
      </x:c>
      <x:c r="M35" s="36" t="n">
        <x:v>0.005352867472344153</x:v>
      </x:c>
      <x:c r="N35" s="36" t="n">
        <x:v>0.012941986213017188</x:v>
      </x:c>
      <x:c r="O35" s="36" t="n">
        <x:v>0.01829485368536134</x:v>
      </x:c>
      <x:c r="P35" s="36" t="n">
        <x:v>0.03861826160390699</x:v>
      </x:c>
      <x:c r="Q35" s="36" t="n">
        <x:v>0.036329431565728695</x:v>
      </x:c>
      <x:c r="R35" s="36" t="n">
        <x:v>0.0022888300381782847</x:v>
      </x:c>
      <x:c r="S35" s="36" t="n">
        <x:v>2.333039555754244e-14</x:v>
      </x:c>
      <x:c r="T35" s="36" t="n">
        <x:v>5.141045061667338e-16</x:v>
      </x:c>
      <x:c r="U35" s="36" t="n">
        <x:v>3.344741006796433e-16</x:v>
      </x:c>
      <x:c r="V35" s="36" t="n">
        <x:v>1.796304054870905e-16</x:v>
      </x:c>
      <x:c r="W35" s="35" t="n">
        <x:v>0.0916685836491223</x:v>
      </x:c>
      <x:c r="X35" s="35" t="n">
        <x:v>-2.4697531814043367e-13</x:v>
      </x:c>
      <x:c r="Y35" s="35" t="n">
        <x:v>0.06377183168634308</x:v>
      </x:c>
      <x:c r="Z35" s="35" t="n">
        <x:v>0</x:v>
      </x:c>
      <x:c r="AA35" s="36" t="n">
        <x:v>48.62580119301345</x:v>
      </x:c>
    </x:row>
    <x:row r="36">
      <x:c r="A36" s="31" t="str">
        <x:v>CFG001</x:v>
      </x:c>
      <x:c r="B36" s="33" t="n">
        <x:v>35</x:v>
      </x:c>
      <x:c r="C36" s="31" t="str">
        <x:v>000000（选定5-12kg）1.AR20.03.6 youhua a2.5 翼梢反扭-3</x:v>
      </x:c>
      <x:c r="D36" s="31" t="str">
        <x:v>T1-12.0 m/s-VLM2</x:v>
      </x:c>
      <x:c r="E36" s="31" t="str">
        <x:v>fixed_speed</x:v>
      </x:c>
      <x:c r="F36" s="31" t="str">
        <x:v>PANEL4</x:v>
      </x:c>
      <x:c r="G36" s="37" t="n">
        <x:v>-1.5999999999999996</x:v>
      </x:c>
      <x:c r="H36" s="37" t="n">
        <x:v>0</x:v>
      </x:c>
      <x:c r="I36" s="35" t="n">
        <x:v>12</x:v>
      </x:c>
      <x:c r="J36" s="36" t="n">
        <x:v>0</x:v>
      </x:c>
      <x:c r="K36" s="36" t="n">
        <x:v>0.533829600790639</x:v>
      </x:c>
      <x:c r="L36" s="36" t="n">
        <x:v>-2.665802576078385e-15</x:v>
      </x:c>
      <x:c r="M36" s="36" t="n">
        <x:v>0.005512269715453464</x:v>
      </x:c>
      <x:c r="N36" s="36" t="n">
        <x:v>0.012872286218128982</x:v>
      </x:c>
      <x:c r="O36" s="36" t="n">
        <x:v>0.018384555933582444</x:v>
      </x:c>
      <x:c r="P36" s="36" t="n">
        <x:v>0.0374292511553219</x:v>
      </x:c>
      <x:c r="Q36" s="36" t="n">
        <x:v>0.03516283946895738</x:v>
      </x:c>
      <x:c r="R36" s="36" t="n">
        <x:v>0.002266411686364513</x:v>
      </x:c>
      <x:c r="S36" s="36" t="n">
        <x:v>2.375128381065933e-14</x:v>
      </x:c>
      <x:c r="T36" s="36" t="n">
        <x:v>5.301569409462295e-16</x:v>
      </x:c>
      <x:c r="U36" s="36" t="n">
        <x:v>3.402078705632423e-16</x:v>
      </x:c>
      <x:c r="V36" s="36" t="n">
        <x:v>1.8994907038298727e-16</x:v>
      </x:c>
      <x:c r="W36" s="35" t="n">
        <x:v>0.09257573615149461</x:v>
      </x:c>
      <x:c r="X36" s="35" t="n">
        <x:v>-2.4626192022010684e-13</x:v>
      </x:c>
      <x:c r="Y36" s="35" t="n">
        <x:v>0.06362626943553419</x:v>
      </x:c>
      <x:c r="Z36" s="35" t="n">
        <x:v>0</x:v>
      </x:c>
      <x:c r="AA36" s="36" t="n">
        <x:v>49.469898107651794</x:v>
      </x:c>
    </x:row>
    <x:row r="37">
      <x:c r="A37" s="31" t="str">
        <x:v>CFG001</x:v>
      </x:c>
      <x:c r="B37" s="33" t="n">
        <x:v>36</x:v>
      </x:c>
      <x:c r="C37" s="31" t="str">
        <x:v>000000（选定5-12kg）1.AR20.03.6 youhua a2.5 翼梢反扭-3</x:v>
      </x:c>
      <x:c r="D37" s="31" t="str">
        <x:v>T1-12.0 m/s-VLM2</x:v>
      </x:c>
      <x:c r="E37" s="31" t="str">
        <x:v>fixed_speed</x:v>
      </x:c>
      <x:c r="F37" s="31" t="str">
        <x:v>PANEL4</x:v>
      </x:c>
      <x:c r="G37" s="37" t="n">
        <x:v>-1.5</x:v>
      </x:c>
      <x:c r="H37" s="37" t="n">
        <x:v>0</x:v>
      </x:c>
      <x:c r="I37" s="35" t="n">
        <x:v>12</x:v>
      </x:c>
      <x:c r="J37" s="36" t="n">
        <x:v>0</x:v>
      </x:c>
      <x:c r="K37" s="36" t="n">
        <x:v>0.5439333174887279</x:v>
      </x:c>
      <x:c r="L37" s="36" t="n">
        <x:v>-2.6982743536757403e-15</x:v>
      </x:c>
      <x:c r="M37" s="36" t="n">
        <x:v>0.005675301390469658</x:v>
      </x:c>
      <x:c r="N37" s="36" t="n">
        <x:v>0.012808448615235439</x:v>
      </x:c>
      <x:c r="O37" s="36" t="n">
        <x:v>0.018483750005705096</x:v>
      </x:c>
      <x:c r="P37" s="36" t="n">
        <x:v>0.03623439573653916</x:v>
      </x:c>
      <x:c r="Q37" s="36" t="n">
        <x:v>0.033990743464666205</x:v>
      </x:c>
      <x:c r="R37" s="36" t="n">
        <x:v>0.0022436522718729435</x:v>
      </x:c>
      <x:c r="S37" s="36" t="n">
        <x:v>2.4222713009138014e-14</x:v>
      </x:c>
      <x:c r="T37" s="36" t="n">
        <x:v>5.194578075520641e-16</x:v>
      </x:c>
      <x:c r="U37" s="36" t="n">
        <x:v>3.462687102284495e-16</x:v>
      </x:c>
      <x:c r="V37" s="36" t="n">
        <x:v>1.7318909732361457e-16</x:v>
      </x:c>
      <x:c r="W37" s="35" t="n">
        <x:v>0.09344926303173388</x:v>
      </x:c>
      <x:c r="X37" s="35" t="n">
        <x:v>-2.482995034192756e-13</x:v>
      </x:c>
      <x:c r="Y37" s="35" t="n">
        <x:v>0.06348616982855326</x:v>
      </x:c>
      <x:c r="Z37" s="35" t="n">
        <x:v>0</x:v>
      </x:c>
      <x:c r="AA37" s="36" t="n">
        <x:v>50.3137748192841</x:v>
      </x:c>
    </x:row>
    <x:row r="38">
      <x:c r="A38" s="31" t="str">
        <x:v>CFG001</x:v>
      </x:c>
      <x:c r="B38" s="33" t="n">
        <x:v>37</x:v>
      </x:c>
      <x:c r="C38" s="31" t="str">
        <x:v>000000（选定5-12kg）1.AR20.03.6 youhua a2.5 翼梢反扭-3</x:v>
      </x:c>
      <x:c r="D38" s="31" t="str">
        <x:v>T1-12.0 m/s-VLM2</x:v>
      </x:c>
      <x:c r="E38" s="31" t="str">
        <x:v>fixed_speed</x:v>
      </x:c>
      <x:c r="F38" s="31" t="str">
        <x:v>PANEL4</x:v>
      </x:c>
      <x:c r="G38" s="37" t="n">
        <x:v>-1.4</x:v>
      </x:c>
      <x:c r="H38" s="37" t="n">
        <x:v>0</x:v>
      </x:c>
      <x:c r="I38" s="35" t="n">
        <x:v>12</x:v>
      </x:c>
      <x:c r="J38" s="36" t="n">
        <x:v>0</x:v>
      </x:c>
      <x:c r="K38" s="36" t="n">
        <x:v>0.5540348934391668</x:v>
      </x:c>
      <x:c r="L38" s="36" t="n">
        <x:v>-2.7314666778865103e-15</x:v>
      </x:c>
      <x:c r="M38" s="36" t="n">
        <x:v>0.005841959517388336</x:v>
      </x:c>
      <x:c r="N38" s="36" t="n">
        <x:v>0.012753523763882136</x:v>
      </x:c>
      <x:c r="O38" s="36" t="n">
        <x:v>0.01859548328127047</x:v>
      </x:c>
      <x:c r="P38" s="36" t="n">
        <x:v>0.035034040349744576</x:v>
      </x:c>
      <x:c r="Q38" s="36" t="n">
        <x:v>0.03281315783447517</x:v>
      </x:c>
      <x:c r="R38" s="36" t="n">
        <x:v>0.0022208825152693974</x:v>
      </x:c>
      <x:c r="S38" s="36" t="n">
        <x:v>2.4555174857962716e-14</x:v>
      </x:c>
      <x:c r="T38" s="36" t="n">
        <x:v>4.947020588629341e-16</x:v>
      </x:c>
      <x:c r="U38" s="36" t="n">
        <x:v>3.52028942025274e-16</x:v>
      </x:c>
      <x:c r="V38" s="36" t="n">
        <x:v>1.4267311683766005e-16</x:v>
      </x:c>
      <x:c r="W38" s="35" t="n">
        <x:v>0.09429101456230599</x:v>
      </x:c>
      <x:c r="X38" s="35" t="n">
        <x:v>-2.457051301845493e-13</x:v>
      </x:c>
      <x:c r="Y38" s="35" t="n">
        <x:v>0.06335123500498406</x:v>
      </x:c>
      <x:c r="Z38" s="35" t="n">
        <x:v>0</x:v>
      </x:c>
      <x:c r="AA38" s="36" t="n">
        <x:v>51.15742104553893</x:v>
      </x:c>
    </x:row>
    <x:row r="39">
      <x:c r="A39" s="31" t="str">
        <x:v>CFG001</x:v>
      </x:c>
      <x:c r="B39" s="33" t="n">
        <x:v>38</x:v>
      </x:c>
      <x:c r="C39" s="31" t="str">
        <x:v>000000（选定5-12kg）1.AR20.03.6 youhua a2.5 翼梢反扭-3</x:v>
      </x:c>
      <x:c r="D39" s="31" t="str">
        <x:v>T1-12.0 m/s-VLM2</x:v>
      </x:c>
      <x:c r="E39" s="31" t="str">
        <x:v>fixed_speed</x:v>
      </x:c>
      <x:c r="F39" s="31" t="str">
        <x:v>PANEL4</x:v>
      </x:c>
      <x:c r="G39" s="37" t="n">
        <x:v>-1.2999999999999998</x:v>
      </x:c>
      <x:c r="H39" s="37" t="n">
        <x:v>0</x:v>
      </x:c>
      <x:c r="I39" s="35" t="n">
        <x:v>12</x:v>
      </x:c>
      <x:c r="J39" s="36" t="n">
        <x:v>0</x:v>
      </x:c>
      <x:c r="K39" s="36" t="n">
        <x:v>0.564134278798946</x:v>
      </x:c>
      <x:c r="L39" s="36" t="n">
        <x:v>-2.7693487500834936e-15</x:v>
      </x:c>
      <x:c r="M39" s="36" t="n">
        <x:v>0.006012241005263337</x:v>
      </x:c>
      <x:c r="N39" s="36" t="n">
        <x:v>0.012706877105246261</x:v>
      </x:c>
      <x:c r="O39" s="36" t="n">
        <x:v>0.018719118110509598</x:v>
      </x:c>
      <x:c r="P39" s="36" t="n">
        <x:v>0.03382844576888138</x:v>
      </x:c>
      <x:c r="Q39" s="36" t="n">
        <x:v>0.03163009692689359</x:v>
      </x:c>
      <x:c r="R39" s="36" t="n">
        <x:v>0.002198348841987788</x:v>
      </x:c>
      <x:c r="S39" s="36" t="n">
        <x:v>2.5030878149946288e-14</x:v>
      </x:c>
      <x:c r="T39" s="36" t="n">
        <x:v>5.111309854554858e-16</x:v>
      </x:c>
      <x:c r="U39" s="36" t="n">
        <x:v>3.57788988336874e-16</x:v>
      </x:c>
      <x:c r="V39" s="36" t="n">
        <x:v>1.5334199711861186e-16</x:v>
      </x:c>
      <x:c r="W39" s="35" t="n">
        <x:v>0.09510270805282642</x:v>
      </x:c>
      <x:c r="X39" s="35" t="n">
        <x:v>-2.4613842923442464e-13</x:v>
      </x:c>
      <x:c r="Y39" s="35" t="n">
        <x:v>0.06322118850829332</x:v>
      </x:c>
      <x:c r="Z39" s="35" t="n">
        <x:v>0</x:v>
      </x:c>
      <x:c r="AA39" s="36" t="n">
        <x:v>52.00082650685327</x:v>
      </x:c>
    </x:row>
    <x:row r="40">
      <x:c r="A40" s="31" t="str">
        <x:v>CFG001</x:v>
      </x:c>
      <x:c r="B40" s="33" t="n">
        <x:v>39</x:v>
      </x:c>
      <x:c r="C40" s="31" t="str">
        <x:v>000000（选定5-12kg）1.AR20.03.6 youhua a2.5 翼梢反扭-3</x:v>
      </x:c>
      <x:c r="D40" s="31" t="str">
        <x:v>T1-12.0 m/s-VLM2</x:v>
      </x:c>
      <x:c r="E40" s="31" t="str">
        <x:v>fixed_speed</x:v>
      </x:c>
      <x:c r="F40" s="31" t="str">
        <x:v>PANEL4</x:v>
      </x:c>
      <x:c r="G40" s="37" t="n">
        <x:v>-1.1999999999999997</x:v>
      </x:c>
      <x:c r="H40" s="37" t="n">
        <x:v>0</x:v>
      </x:c>
      <x:c r="I40" s="35" t="n">
        <x:v>12</x:v>
      </x:c>
      <x:c r="J40" s="36" t="n">
        <x:v>0</x:v>
      </x:c>
      <x:c r="K40" s="36" t="n">
        <x:v>0.5742314237455151</x:v>
      </x:c>
      <x:c r="L40" s="36" t="n">
        <x:v>-2.8037054119490154e-15</x:v>
      </x:c>
      <x:c r="M40" s="36" t="n">
        <x:v>0.006186142652286956</x:v>
      </x:c>
      <x:c r="N40" s="36" t="n">
        <x:v>0.012667592658224511</x:v>
      </x:c>
      <x:c r="O40" s="36" t="n">
        <x:v>0.018853735310511467</x:v>
      </x:c>
      <x:c r="P40" s="36" t="n">
        <x:v>0.03261678342576874</x:v>
      </x:c>
      <x:c r="Q40" s="36" t="n">
        <x:v>0.030441575157145323</x:v>
      </x:c>
      <x:c r="R40" s="36" t="n">
        <x:v>0.0021752082686234274</x:v>
      </x:c>
      <x:c r="S40" s="36" t="n">
        <x:v>2.538971866371108e-14</x:v>
      </x:c>
      <x:c r="T40" s="36" t="n">
        <x:v>5.403117217853073e-16</x:v>
      </x:c>
      <x:c r="U40" s="36" t="n">
        <x:v>3.631863128539727e-16</x:v>
      </x:c>
      <x:c r="V40" s="36" t="n">
        <x:v>1.7712540893133454e-16</x:v>
      </x:c>
      <x:c r="W40" s="35" t="n">
        <x:v>0.09588593958276757</x:v>
      </x:c>
      <x:c r="X40" s="35" t="n">
        <x:v>-2.4774887361626763e-13</x:v>
      </x:c>
      <x:c r="Y40" s="35" t="n">
        <x:v>0.06309577339710756</x:v>
      </x:c>
      <x:c r="Z40" s="35" t="n">
        <x:v>0</x:v>
      </x:c>
      <x:c r="AA40" s="36" t="n">
        <x:v>52.843980926597716</x:v>
      </x:c>
    </x:row>
    <x:row r="41">
      <x:c r="A41" s="31" t="str">
        <x:v>CFG001</x:v>
      </x:c>
      <x:c r="B41" s="33" t="n">
        <x:v>40</x:v>
      </x:c>
      <x:c r="C41" s="31" t="str">
        <x:v>000000（选定5-12kg）1.AR20.03.6 youhua a2.5 翼梢反扭-3</x:v>
      </x:c>
      <x:c r="D41" s="31" t="str">
        <x:v>T1-12.0 m/s-VLM2</x:v>
      </x:c>
      <x:c r="E41" s="31" t="str">
        <x:v>fixed_speed</x:v>
      </x:c>
      <x:c r="F41" s="31" t="str">
        <x:v>PANEL4</x:v>
      </x:c>
      <x:c r="G41" s="37" t="n">
        <x:v>-1.0999999999999996</x:v>
      </x:c>
      <x:c r="H41" s="37" t="n">
        <x:v>0</x:v>
      </x:c>
      <x:c r="I41" s="35" t="n">
        <x:v>12</x:v>
      </x:c>
      <x:c r="J41" s="36" t="n">
        <x:v>0</x:v>
      </x:c>
      <x:c r="K41" s="36" t="n">
        <x:v>0.5843262784774599</x:v>
      </x:c>
      <x:c r="L41" s="36" t="n">
        <x:v>-2.8329141757933457e-15</x:v>
      </x:c>
      <x:c r="M41" s="36" t="n">
        <x:v>0.0063636611458732974</x:v>
      </x:c>
      <x:c r="N41" s="36" t="n">
        <x:v>0.012635240073801578</x:v>
      </x:c>
      <x:c r="O41" s="36" t="n">
        <x:v>0.018998901219674874</x:v>
      </x:c>
      <x:c r="P41" s="36" t="n">
        <x:v>0.03139984094048278</x:v>
      </x:c>
      <x:c r="Q41" s="36" t="n">
        <x:v>0.0292476070069929</x:v>
      </x:c>
      <x:c r="R41" s="36" t="n">
        <x:v>0.002152233933489891</x:v>
      </x:c>
      <x:c r="S41" s="36" t="n">
        <x:v>2.5834797899605086e-14</x:v>
      </x:c>
      <x:c r="T41" s="36" t="n">
        <x:v>5.282999245025276e-16</x:v>
      </x:c>
      <x:c r="U41" s="36" t="n">
        <x:v>3.6980308487680137e-16</x:v>
      </x:c>
      <x:c r="V41" s="36" t="n">
        <x:v>1.5849683962572621e-16</x:v>
      </x:c>
      <x:c r="W41" s="35" t="n">
        <x:v>0.09664219451333006</x:v>
      </x:c>
      <x:c r="X41" s="35" t="n">
        <x:v>-2.4525614240360856e-13</x:v>
      </x:c>
      <x:c r="Y41" s="35" t="n">
        <x:v>0.0629747505530149</x:v>
      </x:c>
      <x:c r="Z41" s="35" t="n">
        <x:v>0</x:v>
      </x:c>
      <x:c r="AA41" s="36" t="n">
        <x:v>53.686874031201754</x:v>
      </x:c>
    </x:row>
    <x:row r="42">
      <x:c r="A42" s="31" t="str">
        <x:v>CFG001</x:v>
      </x:c>
      <x:c r="B42" s="33" t="n">
        <x:v>41</x:v>
      </x:c>
      <x:c r="C42" s="31" t="str">
        <x:v>000000（选定5-12kg）1.AR20.03.6 youhua a2.5 翼梢反扭-3</x:v>
      </x:c>
      <x:c r="D42" s="31" t="str">
        <x:v>T1-12.0 m/s-VLM2</x:v>
      </x:c>
      <x:c r="E42" s="31" t="str">
        <x:v>fixed_speed</x:v>
      </x:c>
      <x:c r="F42" s="31" t="str">
        <x:v>PANEL4</x:v>
      </x:c>
      <x:c r="G42" s="37" t="n">
        <x:v>-1</x:v>
      </x:c>
      <x:c r="H42" s="37" t="n">
        <x:v>0</x:v>
      </x:c>
      <x:c r="I42" s="35" t="n">
        <x:v>12</x:v>
      </x:c>
      <x:c r="J42" s="36" t="n">
        <x:v>0</x:v>
      </x:c>
      <x:c r="K42" s="36" t="n">
        <x:v>0.5944187932151727</x:v>
      </x:c>
      <x:c r="L42" s="36" t="n">
        <x:v>-2.8717824555131625e-15</x:v>
      </x:c>
      <x:c r="M42" s="36" t="n">
        <x:v>0.006544793062744584</x:v>
      </x:c>
      <x:c r="N42" s="36" t="n">
        <x:v>0.012616734366648587</x:v>
      </x:c>
      <x:c r="O42" s="36" t="n">
        <x:v>0.01916152742939317</x:v>
      </x:c>
      <x:c r="P42" s="36" t="n">
        <x:v>0.030177499705899734</x:v>
      </x:c>
      <x:c r="Q42" s="36" t="n">
        <x:v>0.028048207024561532</x:v>
      </x:c>
      <x:c r="R42" s="36" t="n">
        <x:v>0.0021292926813382034</x:v>
      </x:c>
      <x:c r="S42" s="36" t="n">
        <x:v>2.6246781822013798e-14</x:v>
      </x:c>
      <x:c r="T42" s="36" t="n">
        <x:v>5.120781523600626e-16</x:v>
      </x:c>
      <x:c r="U42" s="36" t="n">
        <x:v>3.7560779117721763e-16</x:v>
      </x:c>
      <x:c r="V42" s="36" t="n">
        <x:v>1.3647036118284482e-16</x:v>
      </x:c>
      <x:c r="W42" s="35" t="n">
        <x:v>0.09737285692418464</x:v>
      </x:c>
      <x:c r="X42" s="35" t="n">
        <x:v>-2.4759138117447196e-13</x:v>
      </x:c>
      <x:c r="Y42" s="35" t="n">
        <x:v>0.06285789716144265</x:v>
      </x:c>
      <x:c r="Z42" s="35" t="n">
        <x:v>0</x:v>
      </x:c>
      <x:c r="AA42" s="36" t="n">
        <x:v>54.529495550278924</x:v>
      </x:c>
    </x:row>
    <x:row r="43">
      <x:c r="A43" s="31" t="str">
        <x:v>CFG001</x:v>
      </x:c>
      <x:c r="B43" s="33" t="n">
        <x:v>42</x:v>
      </x:c>
      <x:c r="C43" s="31" t="str">
        <x:v>000000（选定5-12kg）1.AR20.03.6 youhua a2.5 翼梢反扭-3</x:v>
      </x:c>
      <x:c r="D43" s="31" t="str">
        <x:v>T1-12.0 m/s-VLM2</x:v>
      </x:c>
      <x:c r="E43" s="31" t="str">
        <x:v>fixed_speed</x:v>
      </x:c>
      <x:c r="F43" s="31" t="str">
        <x:v>PANEL4</x:v>
      </x:c>
      <x:c r="G43" s="37" t="n">
        <x:v>-0.8999999999999995</x:v>
      </x:c>
      <x:c r="H43" s="37" t="n">
        <x:v>0</x:v>
      </x:c>
      <x:c r="I43" s="35" t="n">
        <x:v>12</x:v>
      </x:c>
      <x:c r="J43" s="36" t="n">
        <x:v>0</x:v>
      </x:c>
      <x:c r="K43" s="36" t="n">
        <x:v>0.6045089182015284</x:v>
      </x:c>
      <x:c r="L43" s="36" t="n">
        <x:v>-2.9035694928089965e-15</x:v>
      </x:c>
      <x:c r="M43" s="36" t="n">
        <x:v>0.0067295348690207</x:v>
      </x:c>
      <x:c r="N43" s="36" t="n">
        <x:v>0.012604769790638756</x:v>
      </x:c>
      <x:c r="O43" s="36" t="n">
        <x:v>0.019334304659659456</x:v>
      </x:c>
      <x:c r="P43" s="36" t="n">
        <x:v>0.028951737685566987</x:v>
      </x:c>
      <x:c r="Q43" s="36" t="n">
        <x:v>0.02684338982416154</x:v>
      </x:c>
      <x:c r="R43" s="36" t="n">
        <x:v>0.0021083478614054426</x:v>
      </x:c>
      <x:c r="S43" s="36" t="n">
        <x:v>2.6638201662400197e-14</x:v>
      </x:c>
      <x:c r="T43" s="36" t="n">
        <x:v>4.942655893079179e-16</x:v>
      </x:c>
      <x:c r="U43" s="36" t="n">
        <x:v>3.814845463950998e-16</x:v>
      </x:c>
      <x:c r="V43" s="36" t="n">
        <x:v>1.1278104291281808e-16</x:v>
      </x:c>
      <x:c r="W43" s="35" t="n">
        <x:v>0.09807921810120059</x:v>
      </x:c>
      <x:c r="X43" s="35" t="n">
        <x:v>-2.4295159606420235e-13</x:v>
      </x:c>
      <x:c r="Y43" s="35" t="n">
        <x:v>0.06274500534530733</x:v>
      </x:c>
      <x:c r="Z43" s="35" t="n">
        <x:v>0</x:v>
      </x:c>
      <x:c r="AA43" s="36" t="n">
        <x:v>55.371835216751926</x:v>
      </x:c>
    </x:row>
    <x:row r="44">
      <x:c r="A44" s="31" t="str">
        <x:v>CFG001</x:v>
      </x:c>
      <x:c r="B44" s="33" t="n">
        <x:v>43</x:v>
      </x:c>
      <x:c r="C44" s="31" t="str">
        <x:v>000000（选定5-12kg）1.AR20.03.6 youhua a2.5 翼梢反扭-3</x:v>
      </x:c>
      <x:c r="D44" s="31" t="str">
        <x:v>T1-12.0 m/s-VLM2</x:v>
      </x:c>
      <x:c r="E44" s="31" t="str">
        <x:v>fixed_speed</x:v>
      </x:c>
      <x:c r="F44" s="31" t="str">
        <x:v>PANEL4</x:v>
      </x:c>
      <x:c r="G44" s="37" t="n">
        <x:v>-0.7999999999999998</x:v>
      </x:c>
      <x:c r="H44" s="37" t="n">
        <x:v>0</x:v>
      </x:c>
      <x:c r="I44" s="35" t="n">
        <x:v>12</x:v>
      </x:c>
      <x:c r="J44" s="36" t="n">
        <x:v>0</x:v>
      </x:c>
      <x:c r="K44" s="36" t="n">
        <x:v>0.6145966037025568</x:v>
      </x:c>
      <x:c r="L44" s="36" t="n">
        <x:v>-2.9444288490990875e-15</x:v>
      </x:c>
      <x:c r="M44" s="36" t="n">
        <x:v>0.00691788292031163</x:v>
      </x:c>
      <x:c r="N44" s="36" t="n">
        <x:v>0.012596667177593031</x:v>
      </x:c>
      <x:c r="O44" s="36" t="n">
        <x:v>0.019514550097904662</x:v>
      </x:c>
      <x:c r="P44" s="36" t="n">
        <x:v>0.027721578140254194</x:v>
      </x:c>
      <x:c r="Q44" s="36" t="n">
        <x:v>0.025633170086110203</x:v>
      </x:c>
      <x:c r="R44" s="36" t="n">
        <x:v>0.0020884080541439917</x:v>
      </x:c>
      <x:c r="S44" s="36" t="n">
        <x:v>2.7055159353706652e-14</x:v>
      </x:c>
      <x:c r="T44" s="36" t="n">
        <x:v>4.761698898807551e-16</x:v>
      </x:c>
      <x:c r="U44" s="36" t="n">
        <x:v>3.8743814136396243e-16</x:v>
      </x:c>
      <x:c r="V44" s="36" t="n">
        <x:v>8.873174851679272e-17</x:v>
      </x:c>
      <x:c r="W44" s="35" t="n">
        <x:v>0.09876248418467994</x:v>
      </x:c>
      <x:c r="X44" s="35" t="n">
        <x:v>-2.4387616270357885e-13</x:v>
      </x:c>
      <x:c r="Y44" s="35" t="n">
        <x:v>0.06263588093380351</x:v>
      </x:c>
      <x:c r="Z44" s="35" t="n">
        <x:v>0</x:v>
      </x:c>
      <x:c r="AA44" s="36" t="n">
        <x:v>56.21388276697772</x:v>
      </x:c>
    </x:row>
    <x:row r="45">
      <x:c r="A45" s="31" t="str">
        <x:v>CFG001</x:v>
      </x:c>
      <x:c r="B45" s="33" t="n">
        <x:v>44</x:v>
      </x:c>
      <x:c r="C45" s="31" t="str">
        <x:v>000000（选定5-12kg）1.AR20.03.6 youhua a2.5 翼梢反扭-3</x:v>
      </x:c>
      <x:c r="D45" s="31" t="str">
        <x:v>T1-12.0 m/s-VLM2</x:v>
      </x:c>
      <x:c r="E45" s="31" t="str">
        <x:v>fixed_speed</x:v>
      </x:c>
      <x:c r="F45" s="31" t="str">
        <x:v>PANEL4</x:v>
      </x:c>
      <x:c r="G45" s="37" t="n">
        <x:v>-0.7000000000000002</x:v>
      </x:c>
      <x:c r="H45" s="37" t="n">
        <x:v>0</x:v>
      </x:c>
      <x:c r="I45" s="35" t="n">
        <x:v>12</x:v>
      </x:c>
      <x:c r="J45" s="36" t="n">
        <x:v>0</x:v>
      </x:c>
      <x:c r="K45" s="36" t="n">
        <x:v>0.6246818000081135</x:v>
      </x:c>
      <x:c r="L45" s="36" t="n">
        <x:v>-2.9734777742351666e-15</x:v>
      </x:c>
      <x:c r="M45" s="36" t="n">
        <x:v>0.007109833461813099</x:v>
      </x:c>
      <x:c r="N45" s="36" t="n">
        <x:v>0.012589830905153906</x:v>
      </x:c>
      <x:c r="O45" s="36" t="n">
        <x:v>0.019699664366967004</x:v>
      </x:c>
      <x:c r="P45" s="36" t="n">
        <x:v>0.026486371379448537</x:v>
      </x:c>
      <x:c r="Q45" s="36" t="n">
        <x:v>0.024417562556553137</x:v>
      </x:c>
      <x:c r="R45" s="36" t="n">
        <x:v>0.002068808822895402</x:v>
      </x:c>
      <x:c r="S45" s="36" t="n">
        <x:v>2.749109255540742e-14</x:v>
      </x:c>
      <x:c r="T45" s="36" t="n">
        <x:v>5.019157253993005e-16</x:v>
      </x:c>
      <x:c r="U45" s="36" t="n">
        <x:v>3.930854399907989e-16</x:v>
      </x:c>
      <x:c r="V45" s="36" t="n">
        <x:v>1.0883028540850162e-16</x:v>
      </x:c>
      <x:c r="W45" s="35" t="n">
        <x:v>0.09942378307340075</x:v>
      </x:c>
      <x:c r="X45" s="35" t="n">
        <x:v>-2.433767183543479e-13</x:v>
      </x:c>
      <x:c r="Y45" s="35" t="n">
        <x:v>0.06253034235099648</x:v>
      </x:c>
      <x:c r="Z45" s="35" t="n">
        <x:v>0</x:v>
      </x:c>
      <x:c r="AA45" s="36" t="n">
        <x:v>57.055627940872654</x:v>
      </x:c>
    </x:row>
    <x:row r="46">
      <x:c r="A46" s="31" t="str">
        <x:v>CFG001</x:v>
      </x:c>
      <x:c r="B46" s="33" t="n">
        <x:v>45</x:v>
      </x:c>
      <x:c r="C46" s="31" t="str">
        <x:v>000000（选定5-12kg）1.AR20.03.6 youhua a2.5 翼梢反扭-3</x:v>
      </x:c>
      <x:c r="D46" s="31" t="str">
        <x:v>T1-12.0 m/s-VLM2</x:v>
      </x:c>
      <x:c r="E46" s="31" t="str">
        <x:v>fixed_speed</x:v>
      </x:c>
      <x:c r="F46" s="31" t="str">
        <x:v>PANEL4</x:v>
      </x:c>
      <x:c r="G46" s="37" t="n">
        <x:v>-0.5999999999999996</x:v>
      </x:c>
      <x:c r="H46" s="37" t="n">
        <x:v>0</x:v>
      </x:c>
      <x:c r="I46" s="35" t="n">
        <x:v>12</x:v>
      </x:c>
      <x:c r="J46" s="36" t="n">
        <x:v>0</x:v>
      </x:c>
      <x:c r="K46" s="36" t="n">
        <x:v>0.6347644574325537</x:v>
      </x:c>
      <x:c r="L46" s="36" t="n">
        <x:v>-3.0069733795727054e-15</x:v>
      </x:c>
      <x:c r="M46" s="36" t="n">
        <x:v>0.007305382628405222</x:v>
      </x:c>
      <x:c r="N46" s="36" t="n">
        <x:v>0.012587374711412356</x:v>
      </x:c>
      <x:c r="O46" s="36" t="n">
        <x:v>0.019892757339817577</x:v>
      </x:c>
      <x:c r="P46" s="36" t="n">
        <x:v>0.025245697935380645</x:v>
      </x:c>
      <x:c r="Q46" s="36" t="n">
        <x:v>0.023196582047284583</x:v>
      </x:c>
      <x:c r="R46" s="36" t="n">
        <x:v>0.002049115888096068</x:v>
      </x:c>
      <x:c r="S46" s="36" t="n">
        <x:v>2.7876276781409005e-14</x:v>
      </x:c>
      <x:c r="T46" s="36" t="n">
        <x:v>5.00000971535349e-16</x:v>
      </x:c>
      <x:c r="U46" s="36" t="n">
        <x:v>3.990612691056235e-16</x:v>
      </x:c>
      <x:c r="V46" s="36" t="n">
        <x:v>1.009397024297255e-16</x:v>
      </x:c>
      <x:c r="W46" s="35" t="n">
        <x:v>0.10006417066759049</x:v>
      </x:c>
      <x:c r="X46" s="35" t="n">
        <x:v>-2.4581169452016736e-13</x:v>
      </x:c>
      <x:c r="Y46" s="35" t="n">
        <x:v>0.06242821961082862</x:v>
      </x:c>
      <x:c r="Z46" s="35" t="n">
        <x:v>0</x:v>
      </x:c>
      <x:c r="AA46" s="36" t="n">
        <x:v>57.89706048203748</x:v>
      </x:c>
    </x:row>
    <x:row r="47">
      <x:c r="A47" s="31" t="str">
        <x:v>CFG001</x:v>
      </x:c>
      <x:c r="B47" s="33" t="n">
        <x:v>46</x:v>
      </x:c>
      <x:c r="C47" s="31" t="str">
        <x:v>000000（选定5-12kg）1.AR20.03.6 youhua a2.5 翼梢反扭-3</x:v>
      </x:c>
      <x:c r="D47" s="31" t="str">
        <x:v>T1-12.0 m/s-VLM2</x:v>
      </x:c>
      <x:c r="E47" s="31" t="str">
        <x:v>fixed_speed</x:v>
      </x:c>
      <x:c r="F47" s="31" t="str">
        <x:v>PANEL4</x:v>
      </x:c>
      <x:c r="G47" s="37" t="n">
        <x:v>-0.5</x:v>
      </x:c>
      <x:c r="H47" s="37" t="n">
        <x:v>0</x:v>
      </x:c>
      <x:c r="I47" s="35" t="n">
        <x:v>12</x:v>
      </x:c>
      <x:c r="J47" s="36" t="n">
        <x:v>0</x:v>
      </x:c>
      <x:c r="K47" s="36" t="n">
        <x:v>0.6448445263154026</x:v>
      </x:c>
      <x:c r="L47" s="36" t="n">
        <x:v>-3.0421886466248516e-15</x:v>
      </x:c>
      <x:c r="M47" s="36" t="n">
        <x:v>0.007504526444754158</x:v>
      </x:c>
      <x:c r="N47" s="36" t="n">
        <x:v>0.01258780454577915</x:v>
      </x:c>
      <x:c r="O47" s="36" t="n">
        <x:v>0.020092330990533307</x:v>
      </x:c>
      <x:c r="P47" s="36" t="n">
        <x:v>0.024000624079435314</x:v>
      </x:c>
      <x:c r="Q47" s="36" t="n">
        <x:v>0.021970243435566538</x:v>
      </x:c>
      <x:c r="R47" s="36" t="n">
        <x:v>0.0020303806438687804</x:v>
      </x:c>
      <x:c r="S47" s="36" t="n">
        <x:v>2.835010634425611e-14</x:v>
      </x:c>
      <x:c r="T47" s="36" t="n">
        <x:v>4.903677390726272e-16</x:v>
      </x:c>
      <x:c r="U47" s="36" t="n">
        <x:v>4.049081813497544e-16</x:v>
      </x:c>
      <x:c r="V47" s="36" t="n">
        <x:v>8.545955772287276e-17</x:v>
      </x:c>
      <x:c r="W47" s="35" t="n">
        <x:v>0.10068463652352744</x:v>
      </x:c>
      <x:c r="X47" s="35" t="n">
        <x:v>-2.4554690494141686e-13</x:v>
      </x:c>
      <x:c r="Y47" s="35" t="n">
        <x:v>0.06232935340684573</x:v>
      </x:c>
      <x:c r="Z47" s="35" t="n">
        <x:v>0</x:v>
      </x:c>
      <x:c r="AA47" s="36" t="n">
        <x:v>58.73817013788209</x:v>
      </x:c>
    </x:row>
    <x:row r="48">
      <x:c r="A48" s="31" t="str">
        <x:v>CFG001</x:v>
      </x:c>
      <x:c r="B48" s="33" t="n">
        <x:v>47</x:v>
      </x:c>
      <x:c r="C48" s="31" t="str">
        <x:v>000000（选定5-12kg）1.AR20.03.6 youhua a2.5 翼梢反扭-3</x:v>
      </x:c>
      <x:c r="D48" s="31" t="str">
        <x:v>T1-12.0 m/s-VLM2</x:v>
      </x:c>
      <x:c r="E48" s="31" t="str">
        <x:v>fixed_speed</x:v>
      </x:c>
      <x:c r="F48" s="31" t="str">
        <x:v>PANEL4</x:v>
      </x:c>
      <x:c r="G48" s="37" t="n">
        <x:v>-0.39999999999999947</x:v>
      </x:c>
      <x:c r="H48" s="37" t="n">
        <x:v>0</x:v>
      </x:c>
      <x:c r="I48" s="35" t="n">
        <x:v>12</x:v>
      </x:c>
      <x:c r="J48" s="36" t="n">
        <x:v>0</x:v>
      </x:c>
      <x:c r="K48" s="36" t="n">
        <x:v>0.6549219570220239</x:v>
      </x:c>
      <x:c r="L48" s="36" t="n">
        <x:v>-3.0748433099868685e-15</x:v>
      </x:c>
      <x:c r="M48" s="36" t="n">
        <x:v>0.007707260825416932</x:v>
      </x:c>
      <x:c r="N48" s="36" t="n">
        <x:v>0.012594637671834732</x:v>
      </x:c>
      <x:c r="O48" s="36" t="n">
        <x:v>0.020301898497251666</x:v>
      </x:c>
      <x:c r="P48" s="36" t="n">
        <x:v>0.022751467004054407</x:v>
      </x:c>
      <x:c r="Q48" s="36" t="n">
        <x:v>0.02073856166394803</x:v>
      </x:c>
      <x:c r="R48" s="36" t="n">
        <x:v>0.0020129053401063677</x:v>
      </x:c>
      <x:c r="S48" s="36" t="n">
        <x:v>2.8777322361316174e-14</x:v>
      </x:c>
      <x:c r="T48" s="36" t="n">
        <x:v>4.48585455117548e-16</x:v>
      </x:c>
      <x:c r="U48" s="36" t="n">
        <x:v>4.1083991299354945e-16</x:v>
      </x:c>
      <x:c r="V48" s="36" t="n">
        <x:v>3.774554212399846e-17</x:v>
      </x:c>
      <x:c r="W48" s="35" t="n">
        <x:v>0.10128610898345469</x:v>
      </x:c>
      <x:c r="X48" s="35" t="n">
        <x:v>-2.41505340040561e-13</x:v>
      </x:c>
      <x:c r="Y48" s="35" t="n">
        <x:v>0.06223359428638465</x:v>
      </x:c>
      <x:c r="Z48" s="35" t="n">
        <x:v>0</x:v>
      </x:c>
      <x:c r="AA48" s="36" t="n">
        <x:v>59.57894665975092</x:v>
      </x:c>
    </x:row>
    <x:row r="49">
      <x:c r="A49" s="31" t="str">
        <x:v>CFG001</x:v>
      </x:c>
      <x:c r="B49" s="33" t="n">
        <x:v>48</x:v>
      </x:c>
      <x:c r="C49" s="31" t="str">
        <x:v>000000（选定5-12kg）1.AR20.03.6 youhua a2.5 翼梢反扭-3</x:v>
      </x:c>
      <x:c r="D49" s="31" t="str">
        <x:v>T1-12.0 m/s-VLM2</x:v>
      </x:c>
      <x:c r="E49" s="31" t="str">
        <x:v>fixed_speed</x:v>
      </x:c>
      <x:c r="F49" s="31" t="str">
        <x:v>PANEL4</x:v>
      </x:c>
      <x:c r="G49" s="37" t="n">
        <x:v>-0.2999999999999998</x:v>
      </x:c>
      <x:c r="H49" s="37" t="n">
        <x:v>0</x:v>
      </x:c>
      <x:c r="I49" s="35" t="n">
        <x:v>12</x:v>
      </x:c>
      <x:c r="J49" s="36" t="n">
        <x:v>0</x:v>
      </x:c>
      <x:c r="K49" s="36" t="n">
        <x:v>0.664996699944295</x:v>
      </x:c>
      <x:c r="L49" s="36" t="n">
        <x:v>-3.1047990963131466e-15</x:v>
      </x:c>
      <x:c r="M49" s="36" t="n">
        <x:v>0.00791358157494923</x:v>
      </x:c>
      <x:c r="N49" s="36" t="n">
        <x:v>0.012601141655802735</x:v>
      </x:c>
      <x:c r="O49" s="36" t="n">
        <x:v>0.020514723230751965</x:v>
      </x:c>
      <x:c r="P49" s="36" t="n">
        <x:v>0.02149693213685907</x:v>
      </x:c>
      <x:c r="Q49" s="36" t="n">
        <x:v>0.019501551740082796</x:v>
      </x:c>
      <x:c r="R49" s="36" t="n">
        <x:v>0.0019953803967762735</x:v>
      </x:c>
      <x:c r="S49" s="36" t="n">
        <x:v>2.913292327916283e-14</x:v>
      </x:c>
      <x:c r="T49" s="36" t="n">
        <x:v>4.835620944905053e-16</x:v>
      </x:c>
      <x:c r="U49" s="36" t="n">
        <x:v>4.167861566521626e-16</x:v>
      </x:c>
      <x:c r="V49" s="36" t="n">
        <x:v>6.677593783834273e-17</x:v>
      </x:c>
      <x:c r="W49" s="35" t="n">
        <x:v>0.10186945983675137</x:v>
      </x:c>
      <x:c r="X49" s="35" t="n">
        <x:v>-2.457814765563687e-13</x:v>
      </x:c>
      <x:c r="Y49" s="35" t="n">
        <x:v>0.06214080190022175</x:v>
      </x:c>
      <x:c r="Z49" s="35" t="n">
        <x:v>0</x:v>
      </x:c>
      <x:c r="AA49" s="36" t="n">
        <x:v>60.41937980304729</x:v>
      </x:c>
    </x:row>
    <x:row r="50">
      <x:c r="A50" s="31" t="str">
        <x:v>CFG001</x:v>
      </x:c>
      <x:c r="B50" s="33" t="n">
        <x:v>49</x:v>
      </x:c>
      <x:c r="C50" s="31" t="str">
        <x:v>000000（选定5-12kg）1.AR20.03.6 youhua a2.5 翼梢反扭-3</x:v>
      </x:c>
      <x:c r="D50" s="31" t="str">
        <x:v>T1-12.0 m/s-VLM2</x:v>
      </x:c>
      <x:c r="E50" s="31" t="str">
        <x:v>fixed_speed</x:v>
      </x:c>
      <x:c r="F50" s="31" t="str">
        <x:v>PANEL4</x:v>
      </x:c>
      <x:c r="G50" s="37" t="n">
        <x:v>-0.1999999999999993</x:v>
      </x:c>
      <x:c r="H50" s="37" t="n">
        <x:v>0</x:v>
      </x:c>
      <x:c r="I50" s="35" t="n">
        <x:v>12</x:v>
      </x:c>
      <x:c r="J50" s="36" t="n">
        <x:v>0</x:v>
      </x:c>
      <x:c r="K50" s="36" t="n">
        <x:v>0.6750687055012727</x:v>
      </x:c>
      <x:c r="L50" s="36" t="n">
        <x:v>-3.143446276686636e-15</x:v>
      </x:c>
      <x:c r="M50" s="36" t="n">
        <x:v>0.008123484388016276</x:v>
      </x:c>
      <x:c r="N50" s="36" t="n">
        <x:v>0.012607266667216404</x:v>
      </x:c>
      <x:c r="O50" s="36" t="n">
        <x:v>0.020730751055232678</x:v>
      </x:c>
      <x:c r="P50" s="36" t="n">
        <x:v>0.020237520345872236</x:v>
      </x:c>
      <x:c r="Q50" s="36" t="n">
        <x:v>0.018259228736546458</x:v>
      </x:c>
      <x:c r="R50" s="36" t="n">
        <x:v>0.0019782916093257687</x:v>
      </x:c>
      <x:c r="S50" s="36" t="n">
        <x:v>2.953711613474658e-14</x:v>
      </x:c>
      <x:c r="T50" s="36" t="n">
        <x:v>4.751304356451329e-16</x:v>
      </x:c>
      <x:c r="U50" s="36" t="n">
        <x:v>4.2264227039997727e-16</x:v>
      </x:c>
      <x:c r="V50" s="36" t="n">
        <x:v>5.24881652451556e-17</x:v>
      </x:c>
      <x:c r="W50" s="35" t="n">
        <x:v>0.1024355085615657</x:v>
      </x:c>
      <x:c r="X50" s="35" t="n">
        <x:v>-2.4357265308834784e-13</x:v>
      </x:c>
      <x:c r="Y50" s="35" t="n">
        <x:v>0.0620508443197523</x:v>
      </x:c>
      <x:c r="Z50" s="35" t="n">
        <x:v>0</x:v>
      </x:c>
      <x:c r="AA50" s="36" t="n">
        <x:v>61.2594593273586</x:v>
      </x:c>
    </x:row>
    <x:row r="51">
      <x:c r="A51" s="31" t="str">
        <x:v>CFG001</x:v>
      </x:c>
      <x:c r="B51" s="33" t="n">
        <x:v>50</x:v>
      </x:c>
      <x:c r="C51" s="31" t="str">
        <x:v>000000（选定5-12kg）1.AR20.03.6 youhua a2.5 翼梢反扭-3</x:v>
      </x:c>
      <x:c r="D51" s="31" t="str">
        <x:v>T1-12.0 m/s-VLM2</x:v>
      </x:c>
      <x:c r="E51" s="31" t="str">
        <x:v>fixed_speed</x:v>
      </x:c>
      <x:c r="F51" s="31" t="str">
        <x:v>PANEL4</x:v>
      </x:c>
      <x:c r="G51" s="37" t="n">
        <x:v>-0.09999999999999964</x:v>
      </x:c>
      <x:c r="H51" s="37" t="n">
        <x:v>0</x:v>
      </x:c>
      <x:c r="I51" s="35" t="n">
        <x:v>12</x:v>
      </x:c>
      <x:c r="J51" s="36" t="n">
        <x:v>0</x:v>
      </x:c>
      <x:c r="K51" s="36" t="n">
        <x:v>0.6851379241398614</x:v>
      </x:c>
      <x:c r="L51" s="36" t="n">
        <x:v>-3.1825696935608353e-15</x:v>
      </x:c>
      <x:c r="M51" s="36" t="n">
        <x:v>0.00833696484950673</x:v>
      </x:c>
      <x:c r="N51" s="36" t="n">
        <x:v>0.012615761876021111</x:v>
      </x:c>
      <x:c r="O51" s="36" t="n">
        <x:v>0.02095272672552784</x:v>
      </x:c>
      <x:c r="P51" s="36" t="n">
        <x:v>0.018973565749251648</x:v>
      </x:c>
      <x:c r="Q51" s="36" t="n">
        <x:v>0.017011607790652594</x:v>
      </x:c>
      <x:c r="R51" s="36" t="n">
        <x:v>0.0019619579585990502</x:v>
      </x:c>
      <x:c r="S51" s="36" t="n">
        <x:v>3.0000267613680307e-14</x:v>
      </x:c>
      <x:c r="T51" s="36" t="n">
        <x:v>4.769970413140863e-16</x:v>
      </x:c>
      <x:c r="U51" s="36" t="n">
        <x:v>4.2861385328015536e-16</x:v>
      </x:c>
      <x:c r="V51" s="36" t="n">
        <x:v>4.838318803393086e-17</x:v>
      </x:c>
      <x:c r="W51" s="35" t="n">
        <x:v>0.10298502619033575</x:v>
      </x:c>
      <x:c r="X51" s="35" t="n">
        <x:v>-2.4536671316847383e-13</x:v>
      </x:c>
      <x:c r="Y51" s="35" t="n">
        <x:v>0.06196359741472782</x:v>
      </x:c>
      <x:c r="Z51" s="35" t="n">
        <x:v>0</x:v>
      </x:c>
      <x:c r="AA51" s="36" t="n">
        <x:v>62.09917499658096</x:v>
      </x:c>
    </x:row>
    <x:row r="52">
      <x:c r="A52" s="31" t="str">
        <x:v>CFG001</x:v>
      </x:c>
      <x:c r="B52" s="33" t="n">
        <x:v>51</x:v>
      </x:c>
      <x:c r="C52" s="31" t="str">
        <x:v>000000（选定5-12kg）1.AR20.03.6 youhua a2.5 翼梢反扭-3</x:v>
      </x:c>
      <x:c r="D52" s="31" t="str">
        <x:v>T1-12.0 m/s-VLM2</x:v>
      </x:c>
      <x:c r="E52" s="31" t="str">
        <x:v>fixed_speed</x:v>
      </x:c>
      <x:c r="F52" s="31" t="str">
        <x:v>PANEL4</x:v>
      </x:c>
      <x:c r="G52" s="37" t="n">
        <x:v>0</x:v>
      </x:c>
      <x:c r="H52" s="37" t="n">
        <x:v>0</x:v>
      </x:c>
      <x:c r="I52" s="35" t="n">
        <x:v>12</x:v>
      </x:c>
      <x:c r="J52" s="36" t="n">
        <x:v>0</x:v>
      </x:c>
      <x:c r="K52" s="36" t="n">
        <x:v>0.6952043063354857</x:v>
      </x:c>
      <x:c r="L52" s="36" t="n">
        <x:v>-3.217889081856855e-15</x:v>
      </x:c>
      <x:c r="M52" s="36" t="n">
        <x:v>0.008554018434649669</x:v>
      </x:c>
      <x:c r="N52" s="36" t="n">
        <x:v>0.012628149782620772</x:v>
      </x:c>
      <x:c r="O52" s="36" t="n">
        <x:v>0.02118216821727044</x:v>
      </x:c>
      <x:c r="P52" s="36" t="n">
        <x:v>0.01770463357305659</x:v>
      </x:c>
      <x:c r="Q52" s="36" t="n">
        <x:v>0.015758704104268745</x:v>
      </x:c>
      <x:c r="R52" s="36" t="n">
        <x:v>0.001945929468787844</x:v>
      </x:c>
      <x:c r="S52" s="36" t="n">
        <x:v>3.0381669995338035e-14</x:v>
      </x:c>
      <x:c r="T52" s="36" t="n">
        <x:v>4.718435754228577e-16</x:v>
      </x:c>
      <x:c r="U52" s="36" t="n">
        <x:v>4.344357549355065e-16</x:v>
      </x:c>
      <x:c r="V52" s="36" t="n">
        <x:v>3.740782048735119e-17</x:v>
      </x:c>
      <x:c r="W52" s="35" t="n">
        <x:v>0.10351873883752126</x:v>
      </x:c>
      <x:c r="X52" s="35" t="n">
        <x:v>-2.4334104909215787e-13</x:v>
      </x:c>
      <x:c r="Y52" s="35" t="n">
        <x:v>0.06187894428535553</x:v>
      </x:c>
      <x:c r="Z52" s="35" t="n">
        <x:v>0</x:v>
      </x:c>
      <x:c r="AA52" s="36" t="n">
        <x:v>62.93851657904392</x:v>
      </x:c>
    </x:row>
    <x:row r="53">
      <x:c r="A53" s="31" t="str">
        <x:v>CFG001</x:v>
      </x:c>
      <x:c r="B53" s="33" t="n">
        <x:v>52</x:v>
      </x:c>
      <x:c r="C53" s="31" t="str">
        <x:v>000000（选定5-12kg）1.AR20.03.6 youhua a2.5 翼梢反扭-3</x:v>
      </x:c>
      <x:c r="D53" s="31" t="str">
        <x:v>T1-12.0 m/s-VLM2</x:v>
      </x:c>
      <x:c r="E53" s="31" t="str">
        <x:v>fixed_speed</x:v>
      </x:c>
      <x:c r="F53" s="31" t="str">
        <x:v>PANEL4</x:v>
      </x:c>
      <x:c r="G53" s="37" t="n">
        <x:v>0.10000000000000053</x:v>
      </x:c>
      <x:c r="H53" s="37" t="n">
        <x:v>0</x:v>
      </x:c>
      <x:c r="I53" s="35" t="n">
        <x:v>12</x:v>
      </x:c>
      <x:c r="J53" s="36" t="n">
        <x:v>0</x:v>
      </x:c>
      <x:c r="K53" s="36" t="n">
        <x:v>0.7052678025927547</x:v>
      </x:c>
      <x:c r="L53" s="36" t="n">
        <x:v>-3.2545817249412076e-15</x:v>
      </x:c>
      <x:c r="M53" s="36" t="n">
        <x:v>0.008774640509134608</x:v>
      </x:c>
      <x:c r="N53" s="36" t="n">
        <x:v>0.012640736187956818</x:v>
      </x:c>
      <x:c r="O53" s="36" t="n">
        <x:v>0.021415376697091426</x:v>
      </x:c>
      <x:c r="P53" s="36" t="n">
        <x:v>0.01643062828713048</x:v>
      </x:c>
      <x:c r="Q53" s="36" t="n">
        <x:v>0.014500532943631024</x:v>
      </x:c>
      <x:c r="R53" s="36" t="n">
        <x:v>0.0019300953434994539</x:v>
      </x:c>
      <x:c r="S53" s="36" t="n">
        <x:v>3.082482178566286e-14</x:v>
      </x:c>
      <x:c r="T53" s="36" t="n">
        <x:v>4.833020859801458e-16</x:v>
      </x:c>
      <x:c r="U53" s="36" t="n">
        <x:v>4.4028418202807236e-16</x:v>
      </x:c>
      <x:c r="V53" s="36" t="n">
        <x:v>4.3017903952073305e-17</x:v>
      </x:c>
      <x:c r="W53" s="35" t="n">
        <x:v>0.10403733092348702</x:v>
      </x:c>
      <x:c r="X53" s="35" t="n">
        <x:v>-2.4092294821410896e-13</x:v>
      </x:c>
      <x:c r="Y53" s="35" t="n">
        <x:v>0.06179677474332383</x:v>
      </x:c>
      <x:c r="Z53" s="35" t="n">
        <x:v>0</x:v>
      </x:c>
      <x:c r="AA53" s="36" t="n">
        <x:v>63.77747384763523</x:v>
      </x:c>
    </x:row>
    <x:row r="54">
      <x:c r="A54" s="31" t="str">
        <x:v>CFG001</x:v>
      </x:c>
      <x:c r="B54" s="33" t="n">
        <x:v>53</x:v>
      </x:c>
      <x:c r="C54" s="31" t="str">
        <x:v>000000（选定5-12kg）1.AR20.03.6 youhua a2.5 翼梢反扭-3</x:v>
      </x:c>
      <x:c r="D54" s="31" t="str">
        <x:v>T1-12.0 m/s-VLM2</x:v>
      </x:c>
      <x:c r="E54" s="31" t="str">
        <x:v>fixed_speed</x:v>
      </x:c>
      <x:c r="F54" s="31" t="str">
        <x:v>PANEL4</x:v>
      </x:c>
      <x:c r="G54" s="37" t="n">
        <x:v>0.20000000000000018</x:v>
      </x:c>
      <x:c r="H54" s="37" t="n">
        <x:v>0</x:v>
      </x:c>
      <x:c r="I54" s="35" t="n">
        <x:v>12</x:v>
      </x:c>
      <x:c r="J54" s="36" t="n">
        <x:v>0</x:v>
      </x:c>
      <x:c r="K54" s="36" t="n">
        <x:v>0.7153283634461276</x:v>
      </x:c>
      <x:c r="L54" s="36" t="n">
        <x:v>-3.2813950047442767e-15</x:v>
      </x:c>
      <x:c r="M54" s="36" t="n">
        <x:v>0.008998826329234466</x:v>
      </x:c>
      <x:c r="N54" s="36" t="n">
        <x:v>0.012656199656250814</x:v>
      </x:c>
      <x:c r="O54" s="36" t="n">
        <x:v>0.021655025985485278</x:v>
      </x:c>
      <x:c r="P54" s="36" t="n">
        <x:v>0.015151859668530504</x:v>
      </x:c>
      <x:c r="Q54" s="36" t="n">
        <x:v>0.013237109639157956</x:v>
      </x:c>
      <x:c r="R54" s="36" t="n">
        <x:v>0.0019147500293725482</x:v>
      </x:c>
      <x:c r="S54" s="36" t="n">
        <x:v>3.1202200852770456e-14</x:v>
      </x:c>
      <x:c r="T54" s="36" t="n">
        <x:v>4.720883470978814e-16</x:v>
      </x:c>
      <x:c r="U54" s="36" t="n">
        <x:v>4.460654548471016e-16</x:v>
      </x:c>
      <x:c r="V54" s="36" t="n">
        <x:v>2.6022892250779623e-17</x:v>
      </x:c>
      <x:c r="W54" s="35" t="n">
        <x:v>0.10454144812466744</x:v>
      </x:c>
      <x:c r="X54" s="35" t="n">
        <x:v>-2.4114676334611614e-13</x:v>
      </x:c>
      <x:c r="Y54" s="35" t="n">
        <x:v>0.061716984836884904</x:v>
      </x:c>
      <x:c r="Z54" s="35" t="n">
        <x:v>0</x:v>
      </x:c>
      <x:c r="AA54" s="36" t="n">
        <x:v>64.61603657992525</x:v>
      </x:c>
    </x:row>
    <x:row r="55">
      <x:c r="A55" s="31" t="str">
        <x:v>CFG001</x:v>
      </x:c>
      <x:c r="B55" s="33" t="n">
        <x:v>54</x:v>
      </x:c>
      <x:c r="C55" s="31" t="str">
        <x:v>000000（选定5-12kg）1.AR20.03.6 youhua a2.5 翼梢反扭-3</x:v>
      </x:c>
      <x:c r="D55" s="31" t="str">
        <x:v>T1-12.0 m/s-VLM2</x:v>
      </x:c>
      <x:c r="E55" s="31" t="str">
        <x:v>fixed_speed</x:v>
      </x:c>
      <x:c r="F55" s="31" t="str">
        <x:v>PANEL4</x:v>
      </x:c>
      <x:c r="G55" s="37" t="n">
        <x:v>0.3000000000000007</x:v>
      </x:c>
      <x:c r="H55" s="37" t="n">
        <x:v>0</x:v>
      </x:c>
      <x:c r="I55" s="35" t="n">
        <x:v>12</x:v>
      </x:c>
      <x:c r="J55" s="36" t="n">
        <x:v>0</x:v>
      </x:c>
      <x:c r="K55" s="36" t="n">
        <x:v>0.7253859394605848</x:v>
      </x:c>
      <x:c r="L55" s="36" t="n">
        <x:v>-3.319245774345141e-15</x:v>
      </x:c>
      <x:c r="M55" s="36" t="n">
        <x:v>0.009226571041931766</x:v>
      </x:c>
      <x:c r="N55" s="36" t="n">
        <x:v>0.012673420899773085</x:v>
      </x:c>
      <x:c r="O55" s="36" t="n">
        <x:v>0.021899991941704854</x:v>
      </x:c>
      <x:c r="P55" s="36" t="n">
        <x:v>0.013868541432921296</x:v>
      </x:c>
      <x:c r="Q55" s="36" t="n">
        <x:v>0.011968449585263738</x:v>
      </x:c>
      <x:c r="R55" s="36" t="n">
        <x:v>0.0019000918476575637</x:v>
      </x:c>
      <x:c r="S55" s="36" t="n">
        <x:v>3.1598535109109805e-14</x:v>
      </x:c>
      <x:c r="T55" s="36" t="n">
        <x:v>4.648204631526627e-16</x:v>
      </x:c>
      <x:c r="U55" s="36" t="n">
        <x:v>4.52069836007302e-16</x:v>
      </x:c>
      <x:c r="V55" s="36" t="n">
        <x:v>1.2750627145360762e-17</x:v>
      </x:c>
      <x:c r="W55" s="35" t="n">
        <x:v>0.1050317000767073</x:v>
      </x:c>
      <x:c r="X55" s="35" t="n">
        <x:v>-2.4188140344918425e-13</x:v>
      </x:c>
      <x:c r="Y55" s="35" t="n">
        <x:v>0.06163947641570361</x:v>
      </x:c>
      <x:c r="Z55" s="35" t="n">
        <x:v>0</x:v>
      </x:c>
      <x:c r="AA55" s="36" t="n">
        <x:v>65.45419455829177</x:v>
      </x:c>
    </x:row>
    <x:row r="56">
      <x:c r="A56" s="31" t="str">
        <x:v>CFG001</x:v>
      </x:c>
      <x:c r="B56" s="33" t="n">
        <x:v>55</x:v>
      </x:c>
      <x:c r="C56" s="31" t="str">
        <x:v>000000（选定5-12kg）1.AR20.03.6 youhua a2.5 翼梢反扭-3</x:v>
      </x:c>
      <x:c r="D56" s="31" t="str">
        <x:v>T1-12.0 m/s-VLM2</x:v>
      </x:c>
      <x:c r="E56" s="31" t="str">
        <x:v>fixed_speed</x:v>
      </x:c>
      <x:c r="F56" s="31" t="str">
        <x:v>PANEL4</x:v>
      </x:c>
      <x:c r="G56" s="37" t="n">
        <x:v>0.40000000000000036</x:v>
      </x:c>
      <x:c r="H56" s="37" t="n">
        <x:v>0</x:v>
      </x:c>
      <x:c r="I56" s="35" t="n">
        <x:v>12</x:v>
      </x:c>
      <x:c r="J56" s="36" t="n">
        <x:v>0</x:v>
      </x:c>
      <x:c r="K56" s="36" t="n">
        <x:v>0.7354404812322914</x:v>
      </x:c>
      <x:c r="L56" s="36" t="n">
        <x:v>-3.3455599711130065e-15</x:v>
      </x:c>
      <x:c r="M56" s="36" t="n">
        <x:v>0.009457869685047618</x:v>
      </x:c>
      <x:c r="N56" s="36" t="n">
        <x:v>0.012690713124295004</x:v>
      </x:c>
      <x:c r="O56" s="36" t="n">
        <x:v>0.02214858280934262</x:v>
      </x:c>
      <x:c r="P56" s="36" t="n">
        <x:v>0.012580282581391603</x:v>
      </x:c>
      <x:c r="Q56" s="36" t="n">
        <x:v>0.010694568240170834</x:v>
      </x:c>
      <x:c r="R56" s="36" t="n">
        <x:v>0.0018857143412207666</x:v>
      </x:c>
      <x:c r="S56" s="36" t="n">
        <x:v>3.207531097116248e-14</x:v>
      </x:c>
      <x:c r="T56" s="36" t="n">
        <x:v>4.738091884867474e-16</x:v>
      </x:c>
      <x:c r="U56" s="36" t="n">
        <x:v>4.577317103981827e-16</x:v>
      </x:c>
      <x:c r="V56" s="36" t="n">
        <x:v>1.6077478088564683e-17</x:v>
      </x:c>
      <x:c r="W56" s="35" t="n">
        <x:v>0.1055086628544102</x:v>
      </x:c>
      <x:c r="X56" s="35" t="n">
        <x:v>-2.3990896178096875e-13</x:v>
      </x:c>
      <x:c r="Y56" s="35" t="n">
        <x:v>0.061564156731637384</x:v>
      </x:c>
      <x:c r="Z56" s="35" t="n">
        <x:v>0</x:v>
      </x:c>
      <x:c r="AA56" s="36" t="n">
        <x:v>66.29193757004435</x:v>
      </x:c>
    </x:row>
    <x:row r="57">
      <x:c r="A57" s="31" t="str">
        <x:v>CFG001</x:v>
      </x:c>
      <x:c r="B57" s="33" t="n">
        <x:v>56</x:v>
      </x:c>
      <x:c r="C57" s="31" t="str">
        <x:v>000000（选定5-12kg）1.AR20.03.6 youhua a2.5 翼梢反扭-3</x:v>
      </x:c>
      <x:c r="D57" s="31" t="str">
        <x:v>T1-12.0 m/s-VLM2</x:v>
      </x:c>
      <x:c r="E57" s="31" t="str">
        <x:v>fixed_speed</x:v>
      </x:c>
      <x:c r="F57" s="31" t="str">
        <x:v>PANEL4</x:v>
      </x:c>
      <x:c r="G57" s="37" t="n">
        <x:v>0.5</x:v>
      </x:c>
      <x:c r="H57" s="37" t="n">
        <x:v>0</x:v>
      </x:c>
      <x:c r="I57" s="35" t="n">
        <x:v>12</x:v>
      </x:c>
      <x:c r="J57" s="36" t="n">
        <x:v>0</x:v>
      </x:c>
      <x:c r="K57" s="36" t="n">
        <x:v>0.7454919393892602</x:v>
      </x:c>
      <x:c r="L57" s="36" t="n">
        <x:v>-3.385534506700914e-15</x:v>
      </x:c>
      <x:c r="M57" s="36" t="n">
        <x:v>0.009692717187373964</x:v>
      </x:c>
      <x:c r="N57" s="36" t="n">
        <x:v>0.012709046752683336</x:v>
      </x:c>
      <x:c r="O57" s="36" t="n">
        <x:v>0.0224017639400573</x:v>
      </x:c>
      <x:c r="P57" s="36" t="n">
        <x:v>0.011287267343564422</x:v>
      </x:c>
      <x:c r="Q57" s="36" t="n">
        <x:v>0.009415481125721308</x:v>
      </x:c>
      <x:c r="R57" s="36" t="n">
        <x:v>0.0018717862178431071</x:v>
      </x:c>
      <x:c r="S57" s="36" t="n">
        <x:v>3.244601238730577e-14</x:v>
      </x:c>
      <x:c r="T57" s="36" t="n">
        <x:v>4.759162049758207e-16</x:v>
      </x:c>
      <x:c r="U57" s="36" t="n">
        <x:v>4.640135910036366e-16</x:v>
      </x:c>
      <x:c r="V57" s="36" t="n">
        <x:v>1.1902613972184034e-17</x:v>
      </x:c>
      <x:c r="W57" s="35" t="n">
        <x:v>0.10597288124968168</x:v>
      </x:c>
      <x:c r="X57" s="35" t="n">
        <x:v>-2.421114132714769e-13</x:v>
      </x:c>
      <x:c r="Y57" s="35" t="n">
        <x:v>0.06149093807203295</x:v>
      </x:c>
      <x:c r="Z57" s="35" t="n">
        <x:v>0</x:v>
      </x:c>
      <x:c r="AA57" s="36" t="n">
        <x:v>67.12925540754871</x:v>
      </x:c>
    </x:row>
    <x:row r="58">
      <x:c r="A58" s="31" t="str">
        <x:v>CFG001</x:v>
      </x:c>
      <x:c r="B58" s="33" t="n">
        <x:v>57</x:v>
      </x:c>
      <x:c r="C58" s="31" t="str">
        <x:v>000000（选定5-12kg）1.AR20.03.6 youhua a2.5 翼梢反扭-3</x:v>
      </x:c>
      <x:c r="D58" s="31" t="str">
        <x:v>T1-12.0 m/s-VLM2</x:v>
      </x:c>
      <x:c r="E58" s="31" t="str">
        <x:v>fixed_speed</x:v>
      </x:c>
      <x:c r="F58" s="31" t="str">
        <x:v>PANEL4</x:v>
      </x:c>
      <x:c r="G58" s="37" t="n">
        <x:v>0.6000000000000005</x:v>
      </x:c>
      <x:c r="H58" s="37" t="n">
        <x:v>0</x:v>
      </x:c>
      <x:c r="I58" s="35" t="n">
        <x:v>12</x:v>
      </x:c>
      <x:c r="J58" s="36" t="n">
        <x:v>0</x:v>
      </x:c>
      <x:c r="K58" s="36" t="n">
        <x:v>0.7555402645920184</x:v>
      </x:c>
      <x:c r="L58" s="36" t="n">
        <x:v>-3.420944410256749e-15</x:v>
      </x:c>
      <x:c r="M58" s="36" t="n">
        <x:v>0.009931108368808622</x:v>
      </x:c>
      <x:c r="N58" s="36" t="n">
        <x:v>0.012729769414834488</x:v>
      </x:c>
      <x:c r="O58" s="36" t="n">
        <x:v>0.02266087778364311</x:v>
      </x:c>
      <x:c r="P58" s="36" t="n">
        <x:v>0.00998943392530978</x:v>
      </x:c>
      <x:c r="Q58" s="36" t="n">
        <x:v>0.008131203827188033</x:v>
      </x:c>
      <x:c r="R58" s="36" t="n">
        <x:v>0.001858230098121743</x:v>
      </x:c>
      <x:c r="S58" s="36" t="n">
        <x:v>3.282418566093452e-14</x:v>
      </x:c>
      <x:c r="T58" s="36" t="n">
        <x:v>4.556233031790061e-16</x:v>
      </x:c>
      <x:c r="U58" s="36" t="n">
        <x:v>4.695276978319642e-16</x:v>
      </x:c>
      <x:c r="V58" s="36" t="n">
        <x:v>-1.390439465295808e-17</x:v>
      </x:c>
      <x:c r="W58" s="35" t="n">
        <x:v>0.10642487086642087</x:v>
      </x:c>
      <x:c r="X58" s="35" t="n">
        <x:v>-2.4052749169282737e-13</x:v>
      </x:c>
      <x:c r="Y58" s="35" t="n">
        <x:v>0.06141973742249193</x:v>
      </x:c>
      <x:c r="Z58" s="35" t="n">
        <x:v>0</x:v>
      </x:c>
      <x:c r="AA58" s="36" t="n">
        <x:v>67.96613786835132</x:v>
      </x:c>
    </x:row>
    <x:row r="59">
      <x:c r="A59" s="31" t="str">
        <x:v>CFG001</x:v>
      </x:c>
      <x:c r="B59" s="33" t="n">
        <x:v>58</x:v>
      </x:c>
      <x:c r="C59" s="31" t="str">
        <x:v>000000（选定5-12kg）1.AR20.03.6 youhua a2.5 翼梢反扭-3</x:v>
      </x:c>
      <x:c r="D59" s="31" t="str">
        <x:v>T1-12.0 m/s-VLM2</x:v>
      </x:c>
      <x:c r="E59" s="31" t="str">
        <x:v>fixed_speed</x:v>
      </x:c>
      <x:c r="F59" s="31" t="str">
        <x:v>PANEL4</x:v>
      </x:c>
      <x:c r="G59" s="37" t="n">
        <x:v>0.7000000000000002</x:v>
      </x:c>
      <x:c r="H59" s="37" t="n">
        <x:v>0</x:v>
      </x:c>
      <x:c r="I59" s="35" t="n">
        <x:v>12</x:v>
      </x:c>
      <x:c r="J59" s="36" t="n">
        <x:v>0</x:v>
      </x:c>
      <x:c r="K59" s="36" t="n">
        <x:v>0.7655854075342714</x:v>
      </x:c>
      <x:c r="L59" s="36" t="n">
        <x:v>-3.4539985381397145e-15</x:v>
      </x:c>
      <x:c r="M59" s="36" t="n">
        <x:v>0.010173037940493604</x:v>
      </x:c>
      <x:c r="N59" s="36" t="n">
        <x:v>0.012752701755608536</x:v>
      </x:c>
      <x:c r="O59" s="36" t="n">
        <x:v>0.022925739696102142</x:v>
      </x:c>
      <x:c r="P59" s="36" t="n">
        <x:v>0.008686725452056654</x:v>
      </x:c>
      <x:c r="Q59" s="36" t="n">
        <x:v>0.006841751993084624</x:v>
      </x:c>
      <x:c r="R59" s="36" t="n">
        <x:v>0.0018449734589720335</x:v>
      </x:c>
      <x:c r="S59" s="36" t="n">
        <x:v>3.3254175784240133e-14</x:v>
      </x:c>
      <x:c r="T59" s="36" t="n">
        <x:v>4.512689683440591e-16</x:v>
      </x:c>
      <x:c r="U59" s="36" t="n">
        <x:v>4.753663095495608e-16</x:v>
      </x:c>
      <x:c r="V59" s="36" t="n">
        <x:v>-2.4097341205501765e-17</x:v>
      </x:c>
      <x:c r="W59" s="35" t="n">
        <x:v>0.10686512004928446</x:v>
      </x:c>
      <x:c r="X59" s="35" t="n">
        <x:v>-2.4149026558191625e-13</x:v>
      </x:c>
      <x:c r="Y59" s="35" t="n">
        <x:v>0.0613504761563796</x:v>
      </x:c>
      <x:c r="Z59" s="35" t="n">
        <x:v>0</x:v>
      </x:c>
      <x:c r="AA59" s="36" t="n">
        <x:v>68.80257475530345</x:v>
      </x:c>
    </x:row>
    <x:row r="60">
      <x:c r="A60" s="31" t="str">
        <x:v>CFG001</x:v>
      </x:c>
      <x:c r="B60" s="33" t="n">
        <x:v>59</x:v>
      </x:c>
      <x:c r="C60" s="31" t="str">
        <x:v>000000（选定5-12kg）1.AR20.03.6 youhua a2.5 翼梢反扭-3</x:v>
      </x:c>
      <x:c r="D60" s="31" t="str">
        <x:v>T1-12.0 m/s-VLM2</x:v>
      </x:c>
      <x:c r="E60" s="31" t="str">
        <x:v>fixed_speed</x:v>
      </x:c>
      <x:c r="F60" s="31" t="str">
        <x:v>PANEL4</x:v>
      </x:c>
      <x:c r="G60" s="37" t="n">
        <x:v>0.8000000000000007</x:v>
      </x:c>
      <x:c r="H60" s="37" t="n">
        <x:v>0</x:v>
      </x:c>
      <x:c r="I60" s="35" t="n">
        <x:v>12</x:v>
      </x:c>
      <x:c r="J60" s="36" t="n">
        <x:v>0</x:v>
      </x:c>
      <x:c r="K60" s="36" t="n">
        <x:v>0.7756273189435628</x:v>
      </x:c>
      <x:c r="L60" s="36" t="n">
        <x:v>-3.4895980416023123e-15</x:v>
      </x:c>
      <x:c r="M60" s="36" t="n">
        <x:v>0.010418500504956182</x:v>
      </x:c>
      <x:c r="N60" s="36" t="n">
        <x:v>0.012777154718254165</x:v>
      </x:c>
      <x:c r="O60" s="36" t="n">
        <x:v>0.02319565522321035</x:v>
      </x:c>
      <x:c r="P60" s="36" t="n">
        <x:v>0.007379142111071902</x:v>
      </x:c>
      <x:c r="Q60" s="36" t="n">
        <x:v>0.005547141334974784</x:v>
      </x:c>
      <x:c r="R60" s="36" t="n">
        <x:v>0.0018320007760971129</x:v>
      </x:c>
      <x:c r="S60" s="36" t="n">
        <x:v>3.363012478212753e-14</x:v>
      </x:c>
      <x:c r="T60" s="36" t="n">
        <x:v>4.399872959556594e-16</x:v>
      </x:c>
      <x:c r="U60" s="36" t="n">
        <x:v>4.813873074169959e-16</x:v>
      </x:c>
      <x:c r="V60" s="36" t="n">
        <x:v>-4.140001146133654e-17</x:v>
      </x:c>
      <x:c r="W60" s="35" t="n">
        <x:v>0.10729409166150085</x:v>
      </x:c>
      <x:c r="X60" s="35" t="n">
        <x:v>-2.392185631241562e-13</x:v>
      </x:c>
      <x:c r="Y60" s="35" t="n">
        <x:v>0.06128307974863207</x:v>
      </x:c>
      <x:c r="Z60" s="35" t="n">
        <x:v>0</x:v>
      </x:c>
      <x:c r="AA60" s="36" t="n">
        <x:v>69.63855587668557</x:v>
      </x:c>
    </x:row>
    <x:row r="61">
      <x:c r="A61" s="31" t="str">
        <x:v>CFG001</x:v>
      </x:c>
      <x:c r="B61" s="33" t="n">
        <x:v>60</x:v>
      </x:c>
      <x:c r="C61" s="31" t="str">
        <x:v>000000（选定5-12kg）1.AR20.03.6 youhua a2.5 翼梢反扭-3</x:v>
      </x:c>
      <x:c r="D61" s="31" t="str">
        <x:v>T1-12.0 m/s-VLM2</x:v>
      </x:c>
      <x:c r="E61" s="31" t="str">
        <x:v>fixed_speed</x:v>
      </x:c>
      <x:c r="F61" s="31" t="str">
        <x:v>PANEL4</x:v>
      </x:c>
      <x:c r="G61" s="37" t="n">
        <x:v>0.9000000000000004</x:v>
      </x:c>
      <x:c r="H61" s="37" t="n">
        <x:v>0</x:v>
      </x:c>
      <x:c r="I61" s="35" t="n">
        <x:v>12</x:v>
      </x:c>
      <x:c r="J61" s="36" t="n">
        <x:v>0</x:v>
      </x:c>
      <x:c r="K61" s="36" t="n">
        <x:v>0.7856659495819399</x:v>
      </x:c>
      <x:c r="L61" s="36" t="n">
        <x:v>-3.5184922660683043e-15</x:v>
      </x:c>
      <x:c r="M61" s="36" t="n">
        <x:v>0.010667490556253236</x:v>
      </x:c>
      <x:c r="N61" s="36" t="n">
        <x:v>0.012802379501101899</x:v>
      </x:c>
      <x:c r="O61" s="36" t="n">
        <x:v>0.023469870057355135</x:v>
      </x:c>
      <x:c r="P61" s="36" t="n">
        <x:v>0.006066696921917967</x:v>
      </x:c>
      <x:c r="Q61" s="36" t="n">
        <x:v>0.004247387627280787</x:v>
      </x:c>
      <x:c r="R61" s="36" t="n">
        <x:v>0.0018193092946371778</x:v>
      </x:c>
      <x:c r="S61" s="36" t="n">
        <x:v>3.400881829578277e-14</x:v>
      </x:c>
      <x:c r="T61" s="36" t="n">
        <x:v>4.562972172530992e-16</x:v>
      </x:c>
      <x:c r="U61" s="36" t="n">
        <x:v>4.873348356991118e-16</x:v>
      </x:c>
      <x:c r="V61" s="36" t="n">
        <x:v>-3.10376184460126e-17</x:v>
      </x:c>
      <x:c r="W61" s="35" t="n">
        <x:v>0.10771222472533011</x:v>
      </x:c>
      <x:c r="X61" s="35" t="n">
        <x:v>-2.4046897209853405e-13</x:v>
      </x:c>
      <x:c r="Y61" s="35" t="n">
        <x:v>0.061217477511676686</x:v>
      </x:c>
      <x:c r="Z61" s="35" t="n">
        <x:v>0</x:v>
      </x:c>
      <x:c r="AA61" s="36" t="n">
        <x:v>70.47407104633159</x:v>
      </x:c>
    </x:row>
    <x:row r="62">
      <x:c r="A62" s="31" t="str">
        <x:v>CFG001</x:v>
      </x:c>
      <x:c r="B62" s="33" t="n">
        <x:v>61</x:v>
      </x:c>
      <x:c r="C62" s="31" t="str">
        <x:v>000000（选定5-12kg）1.AR20.03.6 youhua a2.5 翼梢反扭-3</x:v>
      </x:c>
      <x:c r="D62" s="31" t="str">
        <x:v>T1-12.0 m/s-VLM2</x:v>
      </x:c>
      <x:c r="E62" s="31" t="str">
        <x:v>fixed_speed</x:v>
      </x:c>
      <x:c r="F62" s="31" t="str">
        <x:v>PANEL4</x:v>
      </x:c>
      <x:c r="G62" s="37" t="n">
        <x:v>1</x:v>
      </x:c>
      <x:c r="H62" s="37" t="n">
        <x:v>0</x:v>
      </x:c>
      <x:c r="I62" s="35" t="n">
        <x:v>12</x:v>
      </x:c>
      <x:c r="J62" s="36" t="n">
        <x:v>0</x:v>
      </x:c>
      <x:c r="K62" s="36" t="n">
        <x:v>0.7957012502466124</x:v>
      </x:c>
      <x:c r="L62" s="36" t="n">
        <x:v>-3.5552470109651446e-15</x:v>
      </x:c>
      <x:c r="M62" s="36" t="n">
        <x:v>0.010920002480118337</x:v>
      </x:c>
      <x:c r="N62" s="36" t="n">
        <x:v>0.012828373839914814</x:v>
      </x:c>
      <x:c r="O62" s="36" t="n">
        <x:v>0.02374837632003315</x:v>
      </x:c>
      <x:c r="P62" s="36" t="n">
        <x:v>0.004749327076755828</x:v>
      </x:c>
      <x:c r="Q62" s="36" t="n">
        <x:v>0.0029425067070914497</x:v>
      </x:c>
      <x:c r="R62" s="36" t="n">
        <x:v>0.0018068203696643731</x:v>
      </x:c>
      <x:c r="S62" s="36" t="n">
        <x:v>3.449803676174582e-14</x:v>
      </x:c>
      <x:c r="T62" s="36" t="n">
        <x:v>4.519416206384997e-16</x:v>
      </x:c>
      <x:c r="U62" s="36" t="n">
        <x:v>4.93149540718067e-16</x:v>
      </x:c>
      <x:c r="V62" s="36" t="n">
        <x:v>-4.120792007956723e-17</x:v>
      </x:c>
      <x:c r="W62" s="35" t="n">
        <x:v>0.10811993593740712</x:v>
      </x:c>
      <x:c r="X62" s="35" t="n">
        <x:v>-2.394628378162307e-13</x:v>
      </x:c>
      <x:c r="Y62" s="35" t="n">
        <x:v>0.06115360235149274</x:v>
      </x:c>
      <x:c r="Z62" s="35" t="n">
        <x:v>0</x:v>
      </x:c>
      <x:c r="AA62" s="36" t="n">
        <x:v>71.30911008375278</x:v>
      </x:c>
    </x:row>
    <x:row r="63">
      <x:c r="A63" s="31" t="str">
        <x:v>CFG001</x:v>
      </x:c>
      <x:c r="B63" s="33" t="n">
        <x:v>62</x:v>
      </x:c>
      <x:c r="C63" s="31" t="str">
        <x:v>000000（选定5-12kg）1.AR20.03.6 youhua a2.5 翼梢反扭-3</x:v>
      </x:c>
      <x:c r="D63" s="31" t="str">
        <x:v>T1-12.0 m/s-VLM2</x:v>
      </x:c>
      <x:c r="E63" s="31" t="str">
        <x:v>fixed_speed</x:v>
      </x:c>
      <x:c r="F63" s="31" t="str">
        <x:v>PANEL4</x:v>
      </x:c>
      <x:c r="G63" s="37" t="n">
        <x:v>1.1000000000000005</x:v>
      </x:c>
      <x:c r="H63" s="37" t="n">
        <x:v>0</x:v>
      </x:c>
      <x:c r="I63" s="35" t="n">
        <x:v>12</x:v>
      </x:c>
      <x:c r="J63" s="36" t="n">
        <x:v>0</x:v>
      </x:c>
      <x:c r="K63" s="36" t="n">
        <x:v>0.8057331717706133</x:v>
      </x:c>
      <x:c r="L63" s="36" t="n">
        <x:v>-3.595098779919756e-15</x:v>
      </x:c>
      <x:c r="M63" s="36" t="n">
        <x:v>0.011176030554112062</x:v>
      </x:c>
      <x:c r="N63" s="36" t="n">
        <x:v>0.012855411280011605</x:v>
      </x:c>
      <x:c r="O63" s="36" t="n">
        <x:v>0.024031441834123667</x:v>
      </x:c>
      <x:c r="P63" s="36" t="n">
        <x:v>0.003427215476937083</x:v>
      </x:c>
      <x:c r="Q63" s="36" t="n">
        <x:v>0.001632514473968787</x:v>
      </x:c>
      <x:c r="R63" s="36" t="n">
        <x:v>0.0017947010029682924</x:v>
      </x:c>
      <x:c r="S63" s="36" t="n">
        <x:v>3.4943466761967976e-14</x:v>
      </x:c>
      <x:c r="T63" s="36" t="n">
        <x:v>4.535421820749477e-16</x:v>
      </x:c>
      <x:c r="U63" s="36" t="n">
        <x:v>4.990643496515696e-16</x:v>
      </x:c>
      <x:c r="V63" s="36" t="n">
        <x:v>-4.552216757662195e-17</x:v>
      </x:c>
      <x:c r="W63" s="35" t="n">
        <x:v>0.10851762106994589</x:v>
      </x:c>
      <x:c r="X63" s="35" t="n">
        <x:v>-2.387441761998711e-13</x:v>
      </x:c>
      <x:c r="Y63" s="35" t="n">
        <x:v>0.061091390542044634</x:v>
      </x:c>
      <x:c r="Z63" s="35" t="n">
        <x:v>0</x:v>
      </x:c>
      <x:c r="AA63" s="36" t="n">
        <x:v>72.14366281426203</x:v>
      </x:c>
    </x:row>
    <x:row r="64">
      <x:c r="A64" s="31" t="str">
        <x:v>CFG001</x:v>
      </x:c>
      <x:c r="B64" s="33" t="n">
        <x:v>63</x:v>
      </x:c>
      <x:c r="C64" s="31" t="str">
        <x:v>000000（选定5-12kg）1.AR20.03.6 youhua a2.5 翼梢反扭-3</x:v>
      </x:c>
      <x:c r="D64" s="31" t="str">
        <x:v>T1-12.0 m/s-VLM2</x:v>
      </x:c>
      <x:c r="E64" s="31" t="str">
        <x:v>fixed_speed</x:v>
      </x:c>
      <x:c r="F64" s="31" t="str">
        <x:v>PANEL4</x:v>
      </x:c>
      <x:c r="G64" s="37" t="n">
        <x:v>1.2000000000000002</x:v>
      </x:c>
      <x:c r="H64" s="37" t="n">
        <x:v>0</x:v>
      </x:c>
      <x:c r="I64" s="35" t="n">
        <x:v>12</x:v>
      </x:c>
      <x:c r="J64" s="36" t="n">
        <x:v>0</x:v>
      </x:c>
      <x:c r="K64" s="36" t="n">
        <x:v>0.8157616650234615</x:v>
      </x:c>
      <x:c r="L64" s="36" t="n">
        <x:v>-3.620789067530422e-15</x:v>
      </x:c>
      <x:c r="M64" s="36" t="n">
        <x:v>0.011435568947775209</x:v>
      </x:c>
      <x:c r="N64" s="36" t="n">
        <x:v>0.012883373776234655</x:v>
      </x:c>
      <x:c r="O64" s="36" t="n">
        <x:v>0.024318942724009862</x:v>
      </x:c>
      <x:c r="P64" s="36" t="n">
        <x:v>0.0021000847757456534</x:v>
      </x:c>
      <x:c r="Q64" s="36" t="n">
        <x:v>0.00031742688975502117</x:v>
      </x:c>
      <x:c r="R64" s="36" t="n">
        <x:v>0.001782657885990634</x:v>
      </x:c>
      <x:c r="S64" s="36" t="n">
        <x:v>3.5313727115368195e-14</x:v>
      </x:c>
      <x:c r="T64" s="36" t="n">
        <x:v>4.4224813900703433e-16</x:v>
      </x:c>
      <x:c r="U64" s="36" t="n">
        <x:v>5.047251040322624e-16</x:v>
      </x:c>
      <x:c r="V64" s="36" t="n">
        <x:v>-6.247696502522816e-17</x:v>
      </x:c>
      <x:c r="W64" s="35" t="n">
        <x:v>0.10890565626771936</x:v>
      </x:c>
      <x:c r="X64" s="35" t="n">
        <x:v>-2.4077605890137383e-13</x:v>
      </x:c>
      <x:c r="Y64" s="35" t="n">
        <x:v>0.061030781516496005</x:v>
      </x:c>
      <x:c r="Z64" s="35" t="n">
        <x:v>0</x:v>
      </x:c>
      <x:c r="AA64" s="36" t="n">
        <x:v>72.9777190690977</x:v>
      </x:c>
    </x:row>
    <x:row r="65">
      <x:c r="A65" s="31" t="str">
        <x:v>CFG001</x:v>
      </x:c>
      <x:c r="B65" s="33" t="n">
        <x:v>64</x:v>
      </x:c>
      <x:c r="C65" s="31" t="str">
        <x:v>000000（选定5-12kg）1.AR20.03.6 youhua a2.5 翼梢反扭-3</x:v>
      </x:c>
      <x:c r="D65" s="31" t="str">
        <x:v>T1-12.0 m/s-VLM2</x:v>
      </x:c>
      <x:c r="E65" s="31" t="str">
        <x:v>fixed_speed</x:v>
      </x:c>
      <x:c r="F65" s="31" t="str">
        <x:v>PANEL4</x:v>
      </x:c>
      <x:c r="G65" s="37" t="n">
        <x:v>1.3000000000000007</x:v>
      </x:c>
      <x:c r="H65" s="37" t="n">
        <x:v>0</x:v>
      </x:c>
      <x:c r="I65" s="35" t="n">
        <x:v>12</x:v>
      </x:c>
      <x:c r="J65" s="36" t="n">
        <x:v>0</x:v>
      </x:c>
      <x:c r="K65" s="36" t="n">
        <x:v>0.8257866809118133</x:v>
      </x:c>
      <x:c r="L65" s="36" t="n">
        <x:v>-3.662209043902106e-15</x:v>
      </x:c>
      <x:c r="M65" s="36" t="n">
        <x:v>0.011698611722784975</x:v>
      </x:c>
      <x:c r="N65" s="36" t="n">
        <x:v>0.012912454415850027</x:v>
      </x:c>
      <x:c r="O65" s="36" t="n">
        <x:v>0.024611066138635</x:v>
      </x:c>
      <x:c r="P65" s="36" t="n">
        <x:v>0.000768249205691436</x:v>
      </x:c>
      <x:c r="Q65" s="36" t="n">
        <x:v>-0.0010027400216228376</x:v>
      </x:c>
      <x:c r="R65" s="36" t="n">
        <x:v>0.001770989227314276</x:v>
      </x:c>
      <x:c r="S65" s="36" t="n">
        <x:v>3.5733257108798216e-14</x:v>
      </x:c>
      <x:c r="T65" s="36" t="n">
        <x:v>4.40469432177066e-16</x:v>
      </x:c>
      <x:c r="U65" s="36" t="n">
        <x:v>5.104274194910784e-16</x:v>
      </x:c>
      <x:c r="V65" s="36" t="n">
        <x:v>-6.995798731401238e-17</x:v>
      </x:c>
      <x:c r="W65" s="35" t="n">
        <x:v>0.1092843992497493</x:v>
      </x:c>
      <x:c r="X65" s="35" t="n">
        <x:v>-2.4005719457569956e-13</x:v>
      </x:c>
      <x:c r="Y65" s="35" t="n">
        <x:v>0.06097171767376309</x:v>
      </x:c>
      <x:c r="Z65" s="35" t="n">
        <x:v>0</x:v>
      </x:c>
      <x:c r="AA65" s="36" t="n">
        <x:v>73.81126868554747</x:v>
      </x:c>
    </x:row>
    <x:row r="66">
      <x:c r="A66" s="31" t="str">
        <x:v>CFG001</x:v>
      </x:c>
      <x:c r="B66" s="33" t="n">
        <x:v>65</x:v>
      </x:c>
      <x:c r="C66" s="31" t="str">
        <x:v>000000（选定5-12kg）1.AR20.03.6 youhua a2.5 翼梢反扭-3</x:v>
      </x:c>
      <x:c r="D66" s="31" t="str">
        <x:v>T1-12.0 m/s-VLM2</x:v>
      </x:c>
      <x:c r="E66" s="31" t="str">
        <x:v>fixed_speed</x:v>
      </x:c>
      <x:c r="F66" s="31" t="str">
        <x:v>PANEL4</x:v>
      </x:c>
      <x:c r="G66" s="37" t="n">
        <x:v>1.4000000000000004</x:v>
      </x:c>
      <x:c r="H66" s="37" t="n">
        <x:v>0</x:v>
      </x:c>
      <x:c r="I66" s="35" t="n">
        <x:v>12</x:v>
      </x:c>
      <x:c r="J66" s="36" t="n">
        <x:v>0</x:v>
      </x:c>
      <x:c r="K66" s="36" t="n">
        <x:v>0.8358081703801309</x:v>
      </x:c>
      <x:c r="L66" s="36" t="n">
        <x:v>-3.698303377888386e-15</x:v>
      </x:c>
      <x:c r="M66" s="36" t="n">
        <x:v>0.011965152833114246</x:v>
      </x:c>
      <x:c r="N66" s="36" t="n">
        <x:v>0.012942598597995835</x:v>
      </x:c>
      <x:c r="O66" s="36" t="n">
        <x:v>0.02490775143111008</x:v>
      </x:c>
      <x:c r="P66" s="36" t="n">
        <x:v>-0.0005684861695279851</x:v>
      </x:c>
      <x:c r="Q66" s="36" t="n">
        <x:v>-0.002327970174347536</x:v>
      </x:c>
      <x:c r="R66" s="36" t="n">
        <x:v>0.001759484004819551</x:v>
      </x:c>
      <x:c r="S66" s="36" t="n">
        <x:v>3.617879181150616e-14</x:v>
      </x:c>
      <x:c r="T66" s="36" t="n">
        <x:v>4.582422363536917e-16</x:v>
      </x:c>
      <x:c r="U66" s="36" t="n">
        <x:v>5.161730386770462e-16</x:v>
      </x:c>
      <x:c r="V66" s="36" t="n">
        <x:v>-5.793080232335439e-17</x:v>
      </x:c>
      <x:c r="W66" s="35" t="n">
        <x:v>0.1096541904237677</x:v>
      </x:c>
      <x:c r="X66" s="35" t="n">
        <x:v>-2.41198050889935e-13</x:v>
      </x:c>
      <x:c r="Y66" s="35" t="n">
        <x:v>0.06091414419910541</x:v>
      </x:c>
      <x:c r="Z66" s="35" t="n">
        <x:v>0</x:v>
      </x:c>
      <x:c r="AA66" s="36" t="n">
        <x:v>74.64430150707246</x:v>
      </x:c>
    </x:row>
    <x:row r="67">
      <x:c r="A67" s="31" t="str">
        <x:v>CFG001</x:v>
      </x:c>
      <x:c r="B67" s="33" t="n">
        <x:v>66</x:v>
      </x:c>
      <x:c r="C67" s="31" t="str">
        <x:v>000000（选定5-12kg）1.AR20.03.6 youhua a2.5 翼梢反扭-3</x:v>
      </x:c>
      <x:c r="D67" s="31" t="str">
        <x:v>T1-12.0 m/s-VLM2</x:v>
      </x:c>
      <x:c r="E67" s="31" t="str">
        <x:v>fixed_speed</x:v>
      </x:c>
      <x:c r="F67" s="31" t="str">
        <x:v>PANEL4</x:v>
      </x:c>
      <x:c r="G67" s="37" t="n">
        <x:v>1.5</x:v>
      </x:c>
      <x:c r="H67" s="37" t="n">
        <x:v>0</x:v>
      </x:c>
      <x:c r="I67" s="35" t="n">
        <x:v>12</x:v>
      </x:c>
      <x:c r="J67" s="36" t="n">
        <x:v>0</x:v>
      </x:c>
      <x:c r="K67" s="36" t="n">
        <x:v>0.8458260844113301</x:v>
      </x:c>
      <x:c r="L67" s="36" t="n">
        <x:v>-3.733835155150079e-15</x:v>
      </x:c>
      <x:c r="M67" s="36" t="n">
        <x:v>0.01223518612519374</x:v>
      </x:c>
      <x:c r="N67" s="36" t="n">
        <x:v>0.012972524687985397</x:v>
      </x:c>
      <x:c r="O67" s="36" t="n">
        <x:v>0.025207710813179136</x:v>
      </x:c>
      <x:c r="P67" s="36" t="n">
        <x:v>-0.0019102655620093858</x:v>
      </x:c>
      <x:c r="Q67" s="36" t="n">
        <x:v>-0.0036582474209078636</x:v>
      </x:c>
      <x:c r="R67" s="36" t="n">
        <x:v>0.0017479818588984784</x:v>
      </x:c>
      <x:c r="S67" s="36" t="n">
        <x:v>3.6509525888089444e-14</x:v>
      </x:c>
      <x:c r="T67" s="36" t="n">
        <x:v>4.643299899467374e-16</x:v>
      </x:c>
      <x:c r="U67" s="36" t="n">
        <x:v>5.224442941998308e-16</x:v>
      </x:c>
      <x:c r="V67" s="36" t="n">
        <x:v>-5.811430425309337e-17</x:v>
      </x:c>
      <x:c r="W67" s="35" t="n">
        <x:v>0.11001535392075895</x:v>
      </x:c>
      <x:c r="X67" s="35" t="n">
        <x:v>-2.3818590016712423e-13</x:v>
      </x:c>
      <x:c r="Y67" s="35" t="n">
        <x:v>0.06085800889758924</x:v>
      </x:c>
      <x:c r="Z67" s="35" t="n">
        <x:v>0</x:v>
      </x:c>
      <x:c r="AA67" s="36" t="n">
        <x:v>75.47680738343048</x:v>
      </x:c>
    </x:row>
    <x:row r="68">
      <x:c r="A68" s="31" t="str">
        <x:v>CFG001</x:v>
      </x:c>
      <x:c r="B68" s="33" t="n">
        <x:v>67</x:v>
      </x:c>
      <x:c r="C68" s="31" t="str">
        <x:v>000000（选定5-12kg）1.AR20.03.6 youhua a2.5 翼梢反扭-3</x:v>
      </x:c>
      <x:c r="D68" s="31" t="str">
        <x:v>T1-12.0 m/s-VLM2</x:v>
      </x:c>
      <x:c r="E68" s="31" t="str">
        <x:v>fixed_speed</x:v>
      </x:c>
      <x:c r="F68" s="31" t="str">
        <x:v>PANEL4</x:v>
      </x:c>
      <x:c r="G68" s="37" t="n">
        <x:v>1.6000000000000005</x:v>
      </x:c>
      <x:c r="H68" s="37" t="n">
        <x:v>0</x:v>
      </x:c>
      <x:c r="I68" s="35" t="n">
        <x:v>12</x:v>
      </x:c>
      <x:c r="J68" s="36" t="n">
        <x:v>0</x:v>
      </x:c>
      <x:c r="K68" s="36" t="n">
        <x:v>0.8558403740274411</x:v>
      </x:c>
      <x:c r="L68" s="36" t="n">
        <x:v>-3.760036954334005e-15</x:v>
      </x:c>
      <x:c r="M68" s="36" t="n">
        <x:v>0.01250870533807725</x:v>
      </x:c>
      <x:c r="N68" s="36" t="n">
        <x:v>0.013003834247387984</x:v>
      </x:c>
      <x:c r="O68" s="36" t="n">
        <x:v>0.025512539585465233</x:v>
      </x:c>
      <x:c r="P68" s="36" t="n">
        <x:v>-0.003256770555010806</x:v>
      </x:c>
      <x:c r="Q68" s="36" t="n">
        <x:v>-0.00499355555229534</x:v>
      </x:c>
      <x:c r="R68" s="36" t="n">
        <x:v>0.0017367849972845322</x:v>
      </x:c>
      <x:c r="S68" s="36" t="n">
        <x:v>3.6990486089607477e-14</x:v>
      </x:c>
      <x:c r="T68" s="36" t="n">
        <x:v>4.563094574088647e-16</x:v>
      </x:c>
      <x:c r="U68" s="36" t="n">
        <x:v>5.27768646679997e-16</x:v>
      </x:c>
      <x:c r="V68" s="36" t="n">
        <x:v>-7.145918927113233e-17</x:v>
      </x:c>
      <x:c r="W68" s="35" t="n">
        <x:v>0.11036819855618164</x:v>
      </x:c>
      <x:c r="X68" s="35" t="n">
        <x:v>-2.393988880319721e-13</x:v>
      </x:c>
      <x:c r="Y68" s="35" t="n">
        <x:v>0.060803262039350006</x:v>
      </x:c>
      <x:c r="Z68" s="35" t="n">
        <x:v>0</x:v>
      </x:c>
      <x:c r="AA68" s="36" t="n">
        <x:v>76.30877617080021</x:v>
      </x:c>
    </x:row>
    <x:row r="69">
      <x:c r="A69" s="31" t="str">
        <x:v>CFG001</x:v>
      </x:c>
      <x:c r="B69" s="33" t="n">
        <x:v>68</x:v>
      </x:c>
      <x:c r="C69" s="31" t="str">
        <x:v>000000（选定5-12kg）1.AR20.03.6 youhua a2.5 翼梢反扭-3</x:v>
      </x:c>
      <x:c r="D69" s="31" t="str">
        <x:v>T1-12.0 m/s-VLM2</x:v>
      </x:c>
      <x:c r="E69" s="31" t="str">
        <x:v>fixed_speed</x:v>
      </x:c>
      <x:c r="F69" s="31" t="str">
        <x:v>PANEL4</x:v>
      </x:c>
      <x:c r="G69" s="37" t="n">
        <x:v>1.7000000000000002</x:v>
      </x:c>
      <x:c r="H69" s="37" t="n">
        <x:v>0</x:v>
      </x:c>
      <x:c r="I69" s="35" t="n">
        <x:v>12</x:v>
      </x:c>
      <x:c r="J69" s="36" t="n">
        <x:v>0</x:v>
      </x:c>
      <x:c r="K69" s="36" t="n">
        <x:v>0.8658509902902622</x:v>
      </x:c>
      <x:c r="L69" s="36" t="n">
        <x:v>-3.799965659272321e-15</x:v>
      </x:c>
      <x:c r="M69" s="36" t="n">
        <x:v>0.012785704103609727</x:v>
      </x:c>
      <x:c r="N69" s="36" t="n">
        <x:v>0.013035396910785457</x:v>
      </x:c>
      <x:c r="O69" s="36" t="n">
        <x:v>0.025821101014395186</x:v>
      </x:c>
      <x:c r="P69" s="36" t="n">
        <x:v>-0.004608052170768991</x:v>
      </x:c>
      <x:c r="Q69" s="36" t="n">
        <x:v>-0.006333878298201928</x:v>
      </x:c>
      <x:c r="R69" s="36" t="n">
        <x:v>0.0017258261274329348</x:v>
      </x:c>
      <x:c r="S69" s="36" t="n">
        <x:v>3.738281145701929e-14</x:v>
      </x:c>
      <x:c r="T69" s="36" t="n">
        <x:v>4.639569636142074e-16</x:v>
      </x:c>
      <x:c r="U69" s="36" t="n">
        <x:v>5.341753674965939e-16</x:v>
      </x:c>
      <x:c r="V69" s="36" t="n">
        <x:v>-7.021840388238663e-17</x:v>
      </x:c>
      <x:c r="W69" s="35" t="n">
        <x:v>0.11071301872386483</x:v>
      </x:c>
      <x:c r="X69" s="35" t="n">
        <x:v>-2.410980670356212e-13</x:v>
      </x:c>
      <x:c r="Y69" s="35" t="n">
        <x:v>0.060749856215690075</x:v>
      </x:c>
      <x:c r="Z69" s="35" t="n">
        <x:v>0</x:v>
      </x:c>
      <x:c r="AA69" s="36" t="n">
        <x:v>77.14019773190455</x:v>
      </x:c>
    </x:row>
    <x:row r="70">
      <x:c r="A70" s="31" t="str">
        <x:v>CFG001</x:v>
      </x:c>
      <x:c r="B70" s="33" t="n">
        <x:v>69</x:v>
      </x:c>
      <x:c r="C70" s="31" t="str">
        <x:v>000000（选定5-12kg）1.AR20.03.6 youhua a2.5 翼梢反扭-3</x:v>
      </x:c>
      <x:c r="D70" s="31" t="str">
        <x:v>T1-12.0 m/s-VLM2</x:v>
      </x:c>
      <x:c r="E70" s="31" t="str">
        <x:v>fixed_speed</x:v>
      </x:c>
      <x:c r="F70" s="31" t="str">
        <x:v>PANEL4</x:v>
      </x:c>
      <x:c r="G70" s="37" t="n">
        <x:v>1.8000000000000007</x:v>
      </x:c>
      <x:c r="H70" s="37" t="n">
        <x:v>0</x:v>
      </x:c>
      <x:c r="I70" s="35" t="n">
        <x:v>12</x:v>
      </x:c>
      <x:c r="J70" s="36" t="n">
        <x:v>0</x:v>
      </x:c>
      <x:c r="K70" s="36" t="n">
        <x:v>0.8758578843020165</x:v>
      </x:c>
      <x:c r="L70" s="36" t="n">
        <x:v>-3.825524552956712e-15</x:v>
      </x:c>
      <x:c r="M70" s="36" t="n">
        <x:v>0.013066175946598521</x:v>
      </x:c>
      <x:c r="N70" s="36" t="n">
        <x:v>0.01306862841793241</x:v>
      </x:c>
      <x:c r="O70" s="36" t="n">
        <x:v>0.02613480436453093</x:v>
      </x:c>
      <x:c r="P70" s="36" t="n">
        <x:v>-0.005964343124947985</x:v>
      </x:c>
      <x:c r="Q70" s="36" t="n">
        <x:v>-0.007679199327217776</x:v>
      </x:c>
      <x:c r="R70" s="36" t="n">
        <x:v>0.001714856202269787</x:v>
      </x:c>
      <x:c r="S70" s="36" t="n">
        <x:v>3.78240019269711e-14</x:v>
      </x:c>
      <x:c r="T70" s="36" t="n">
        <x:v>4.571861254102484e-16</x:v>
      </x:c>
      <x:c r="U70" s="36" t="n">
        <x:v>5.394188301052476e-16</x:v>
      </x:c>
      <x:c r="V70" s="36" t="n">
        <x:v>-8.223270469499912e-17</x:v>
      </x:c>
      <x:c r="W70" s="35" t="n">
        <x:v>0.11105009522801673</x:v>
      </x:c>
      <x:c r="X70" s="35" t="n">
        <x:v>-2.3815689255404677e-13</x:v>
      </x:c>
      <x:c r="Y70" s="35" t="n">
        <x:v>0.06069774620514647</x:v>
      </x:c>
      <x:c r="Z70" s="35" t="n">
        <x:v>0</x:v>
      </x:c>
      <x:c r="AA70" s="36" t="n">
        <x:v>77.97106193613409</x:v>
      </x:c>
    </x:row>
    <x:row r="71">
      <x:c r="A71" s="31" t="str">
        <x:v>CFG001</x:v>
      </x:c>
      <x:c r="B71" s="33" t="n">
        <x:v>70</x:v>
      </x:c>
      <x:c r="C71" s="31" t="str">
        <x:v>000000（选定5-12kg）1.AR20.03.6 youhua a2.5 翼梢反扭-3</x:v>
      </x:c>
      <x:c r="D71" s="31" t="str">
        <x:v>T1-12.0 m/s-VLM2</x:v>
      </x:c>
      <x:c r="E71" s="31" t="str">
        <x:v>fixed_speed</x:v>
      </x:c>
      <x:c r="F71" s="31" t="str">
        <x:v>PANEL4</x:v>
      </x:c>
      <x:c r="G71" s="37" t="n">
        <x:v>1.9000000000000004</x:v>
      </x:c>
      <x:c r="H71" s="37" t="n">
        <x:v>0</x:v>
      </x:c>
      <x:c r="I71" s="35" t="n">
        <x:v>12</x:v>
      </x:c>
      <x:c r="J71" s="36" t="n">
        <x:v>0</x:v>
      </x:c>
      <x:c r="K71" s="36" t="n">
        <x:v>0.885861007206002</x:v>
      </x:c>
      <x:c r="L71" s="36" t="n">
        <x:v>-3.853557531510436e-15</x:v>
      </x:c>
      <x:c r="M71" s="36" t="n">
        <x:v>0.013350114284987427</x:v>
      </x:c>
      <x:c r="N71" s="36" t="n">
        <x:v>0.013102754385325606</x:v>
      </x:c>
      <x:c r="O71" s="36" t="n">
        <x:v>0.02645286867031303</x:v>
      </x:c>
      <x:c r="P71" s="36" t="n">
        <x:v>-0.007325324687149648</x:v>
      </x:c>
      <x:c r="Q71" s="36" t="n">
        <x:v>-0.009029502247030865</x:v>
      </x:c>
      <x:c r="R71" s="36" t="n">
        <x:v>0.0017041775598812163</x:v>
      </x:c>
      <x:c r="S71" s="36" t="n">
        <x:v>3.81745944591988e-14</x:v>
      </x:c>
      <x:c r="T71" s="36" t="n">
        <x:v>4.590803780607143e-16</x:v>
      </x:c>
      <x:c r="U71" s="36" t="n">
        <x:v>5.454891181610073e-16</x:v>
      </x:c>
      <x:c r="V71" s="36" t="n">
        <x:v>-8.6408740100293e-17</x:v>
      </x:c>
      <x:c r="W71" s="35" t="n">
        <x:v>0.11137969605828647</x:v>
      </x:c>
      <x:c r="X71" s="35" t="n">
        <x:v>-2.3709339161846016e-13</x:v>
      </x:c>
      <x:c r="Y71" s="35" t="n">
        <x:v>0.060646888848718654</x:v>
      </x:c>
      <x:c r="Z71" s="35" t="n">
        <x:v>0</x:v>
      </x:c>
      <x:c r="AA71" s="36" t="n">
        <x:v>78.80135865967077</x:v>
      </x:c>
    </x:row>
    <x:row r="72">
      <x:c r="A72" s="31" t="str">
        <x:v>CFG001</x:v>
      </x:c>
      <x:c r="B72" s="33" t="n">
        <x:v>71</x:v>
      </x:c>
      <x:c r="C72" s="31" t="str">
        <x:v>000000（选定5-12kg）1.AR20.03.6 youhua a2.5 翼梢反扭-3</x:v>
      </x:c>
      <x:c r="D72" s="31" t="str">
        <x:v>T1-12.0 m/s-VLM2</x:v>
      </x:c>
      <x:c r="E72" s="31" t="str">
        <x:v>fixed_speed</x:v>
      </x:c>
      <x:c r="F72" s="31" t="str">
        <x:v>PANEL4</x:v>
      </x:c>
      <x:c r="G72" s="37" t="n">
        <x:v>2</x:v>
      </x:c>
      <x:c r="H72" s="37" t="n">
        <x:v>0</x:v>
      </x:c>
      <x:c r="I72" s="35" t="n">
        <x:v>12</x:v>
      </x:c>
      <x:c r="J72" s="36" t="n">
        <x:v>0</x:v>
      </x:c>
      <x:c r="K72" s="36" t="n">
        <x:v>0.895860310187248</x:v>
      </x:c>
      <x:c r="L72" s="36" t="n">
        <x:v>-3.890829644037276e-15</x:v>
      </x:c>
      <x:c r="M72" s="36" t="n">
        <x:v>0.013637512430033801</x:v>
      </x:c>
      <x:c r="N72" s="36" t="n">
        <x:v>0.013138432986740658</x:v>
      </x:c>
      <x:c r="O72" s="36" t="n">
        <x:v>0.026775945416774458</x:v>
      </x:c>
      <x:c r="P72" s="36" t="n">
        <x:v>-0.00869127562271531</x:v>
      </x:c>
      <x:c r="Q72" s="36" t="n">
        <x:v>-0.010384770604626085</x:v>
      </x:c>
      <x:c r="R72" s="36" t="n">
        <x:v>0.0016934949819107758</x:v>
      </x:c>
      <x:c r="S72" s="36" t="n">
        <x:v>3.858988555311938e-14</x:v>
      </x:c>
      <x:c r="T72" s="36" t="n">
        <x:v>4.579612952778373e-16</x:v>
      </x:c>
      <x:c r="U72" s="36" t="n">
        <x:v>5.515843942243364e-16</x:v>
      </x:c>
      <x:c r="V72" s="36" t="n">
        <x:v>-9.362309894649909e-17</x:v>
      </x:c>
      <x:c r="W72" s="35" t="n">
        <x:v>0.11170207711238024</x:v>
      </x:c>
      <x:c r="X72" s="35" t="n">
        <x:v>-2.3908356691438077e-13</x:v>
      </x:c>
      <x:c r="Y72" s="35" t="n">
        <x:v>0.06059724293354343</x:v>
      </x:c>
      <x:c r="Z72" s="35" t="n">
        <x:v>0</x:v>
      </x:c>
      <x:c r="AA72" s="36" t="n">
        <x:v>79.63107778561101</x:v>
      </x:c>
    </x:row>
    <x:row r="73">
      <x:c r="A73" s="31" t="str">
        <x:v>CFG001</x:v>
      </x:c>
      <x:c r="B73" s="33" t="n">
        <x:v>72</x:v>
      </x:c>
      <x:c r="C73" s="31" t="str">
        <x:v>000000（选定5-12kg）1.AR20.03.6 youhua a2.5 翼梢反扭-3</x:v>
      </x:c>
      <x:c r="D73" s="31" t="str">
        <x:v>T1-12.0 m/s-VLM2</x:v>
      </x:c>
      <x:c r="E73" s="31" t="str">
        <x:v>fixed_speed</x:v>
      </x:c>
      <x:c r="F73" s="31" t="str">
        <x:v>PANEL4</x:v>
      </x:c>
      <x:c r="G73" s="37" t="n">
        <x:v>2.1000000000000005</x:v>
      </x:c>
      <x:c r="H73" s="37" t="n">
        <x:v>0</x:v>
      </x:c>
      <x:c r="I73" s="35" t="n">
        <x:v>12</x:v>
      </x:c>
      <x:c r="J73" s="36" t="n">
        <x:v>0</x:v>
      </x:c>
      <x:c r="K73" s="36" t="n">
        <x:v>0.9058557444731629</x:v>
      </x:c>
      <x:c r="L73" s="36" t="n">
        <x:v>-3.9307825322385615e-15</x:v>
      </x:c>
      <x:c r="M73" s="36" t="n">
        <x:v>0.013928363586488557</x:v>
      </x:c>
      <x:c r="N73" s="36" t="n">
        <x:v>0.013174855250228101</x:v>
      </x:c>
      <x:c r="O73" s="36" t="n">
        <x:v>0.02710321883671666</x:v>
      </x:c>
      <x:c r="P73" s="36" t="n">
        <x:v>-0.010062119838888446</x:v>
      </x:c>
      <x:c r="Q73" s="36" t="n">
        <x:v>-0.011744987886486332</x:v>
      </x:c>
      <x:c r="R73" s="36" t="n">
        <x:v>0.0016828680475978882</x:v>
      </x:c>
      <x:c r="S73" s="36" t="n">
        <x:v>3.899614802474001e-14</x:v>
      </x:c>
      <x:c r="T73" s="36" t="n">
        <x:v>4.482421323163412e-16</x:v>
      </x:c>
      <x:c r="U73" s="36" t="n">
        <x:v>5.567925276026497e-16</x:v>
      </x:c>
      <x:c r="V73" s="36" t="n">
        <x:v>-1.0855039528630842e-16</x:v>
      </x:c>
      <x:c r="W73" s="35" t="n">
        <x:v>0.11201748287031546</x:v>
      </x:c>
      <x:c r="X73" s="35" t="n">
        <x:v>-2.38296409984391e-13</x:v>
      </x:c>
      <x:c r="Y73" s="35" t="n">
        <x:v>0.06054876908435365</x:v>
      </x:c>
      <x:c r="Z73" s="35" t="n">
        <x:v>0</x:v>
      </x:c>
      <x:c r="AA73" s="36" t="n">
        <x:v>80.46020920408914</x:v>
      </x:c>
    </x:row>
    <x:row r="74">
      <x:c r="A74" s="31" t="str">
        <x:v>CFG001</x:v>
      </x:c>
      <x:c r="B74" s="33" t="n">
        <x:v>73</x:v>
      </x:c>
      <x:c r="C74" s="31" t="str">
        <x:v>000000（选定5-12kg）1.AR20.03.6 youhua a2.5 翼梢反扭-3</x:v>
      </x:c>
      <x:c r="D74" s="31" t="str">
        <x:v>T1-12.0 m/s-VLM2</x:v>
      </x:c>
      <x:c r="E74" s="31" t="str">
        <x:v>fixed_speed</x:v>
      </x:c>
      <x:c r="F74" s="31" t="str">
        <x:v>PANEL4</x:v>
      </x:c>
      <x:c r="G74" s="37" t="n">
        <x:v>2.2</x:v>
      </x:c>
      <x:c r="H74" s="37" t="n">
        <x:v>0</x:v>
      </x:c>
      <x:c r="I74" s="35" t="n">
        <x:v>12</x:v>
      </x:c>
      <x:c r="J74" s="36" t="n">
        <x:v>0</x:v>
      </x:c>
      <x:c r="K74" s="36" t="n">
        <x:v>0.9158472613341878</x:v>
      </x:c>
      <x:c r="L74" s="36" t="n">
        <x:v>-3.965960406360001e-15</x:v>
      </x:c>
      <x:c r="M74" s="36" t="n">
        <x:v>0.014222660852779184</x:v>
      </x:c>
      <x:c r="N74" s="36" t="n">
        <x:v>0.01321244724866176</x:v>
      </x:c>
      <x:c r="O74" s="36" t="n">
        <x:v>0.027435108101440946</x:v>
      </x:c>
      <x:c r="P74" s="36" t="n">
        <x:v>-0.011437691079512162</x:v>
      </x:c>
      <x:c r="Q74" s="36" t="n">
        <x:v>-0.013110137518793176</x:v>
      </x:c>
      <x:c r="R74" s="36" t="n">
        <x:v>0.0016724464392810167</x:v>
      </x:c>
      <x:c r="S74" s="36" t="n">
        <x:v>3.9455334454710764e-14</x:v>
      </x:c>
      <x:c r="T74" s="36" t="n">
        <x:v>4.392003635795036e-16</x:v>
      </x:c>
      <x:c r="U74" s="36" t="n">
        <x:v>5.629123129882669e-16</x:v>
      </x:c>
      <x:c r="V74" s="36" t="n">
        <x:v>-1.2371194940876328e-16</x:v>
      </x:c>
      <x:c r="W74" s="35" t="n">
        <x:v>0.11232614702405956</x:v>
      </x:c>
      <x:c r="X74" s="35" t="n">
        <x:v>-2.402167461451671e-13</x:v>
      </x:c>
      <x:c r="Y74" s="35" t="n">
        <x:v>0.06050142966211728</x:v>
      </x:c>
      <x:c r="Z74" s="35" t="n">
        <x:v>0</x:v>
      </x:c>
      <x:c r="AA74" s="36" t="n">
        <x:v>81.28874281240043</x:v>
      </x:c>
    </x:row>
    <x:row r="75">
      <x:c r="A75" s="31" t="str">
        <x:v>CFG001</x:v>
      </x:c>
      <x:c r="B75" s="33" t="n">
        <x:v>74</x:v>
      </x:c>
      <x:c r="C75" s="31" t="str">
        <x:v>000000（选定5-12kg）1.AR20.03.6 youhua a2.5 翼梢反扭-3</x:v>
      </x:c>
      <x:c r="D75" s="31" t="str">
        <x:v>T1-12.0 m/s-VLM2</x:v>
      </x:c>
      <x:c r="E75" s="31" t="str">
        <x:v>fixed_speed</x:v>
      </x:c>
      <x:c r="F75" s="31" t="str">
        <x:v>PANEL4</x:v>
      </x:c>
      <x:c r="G75" s="37" t="n">
        <x:v>2.3000000000000007</x:v>
      </x:c>
      <x:c r="H75" s="37" t="n">
        <x:v>0</x:v>
      </x:c>
      <x:c r="I75" s="35" t="n">
        <x:v>12</x:v>
      </x:c>
      <x:c r="J75" s="36" t="n">
        <x:v>0</x:v>
      </x:c>
      <x:c r="K75" s="36" t="n">
        <x:v>0.9258348120844448</x:v>
      </x:c>
      <x:c r="L75" s="36" t="n">
        <x:v>-3.996570161955824e-15</x:v>
      </x:c>
      <x:c r="M75" s="36" t="n">
        <x:v>0.01452039722119573</x:v>
      </x:c>
      <x:c r="N75" s="36" t="n">
        <x:v>0.013251698705197306</x:v>
      </x:c>
      <x:c r="O75" s="36" t="n">
        <x:v>0.027772095926393035</x:v>
      </x:c>
      <x:c r="P75" s="36" t="n">
        <x:v>-0.01281805922207055</x:v>
      </x:c>
      <x:c r="Q75" s="36" t="n">
        <x:v>-0.014480202867629266</x:v>
      </x:c>
      <x:c r="R75" s="36" t="n">
        <x:v>0.0016621436455587146</x:v>
      </x:c>
      <x:c r="S75" s="36" t="n">
        <x:v>3.9793021169334634e-14</x:v>
      </x:c>
      <x:c r="T75" s="36" t="n">
        <x:v>4.725698396776969e-16</x:v>
      </x:c>
      <x:c r="U75" s="36" t="n">
        <x:v>5.68318828001704e-16</x:v>
      </x:c>
      <x:c r="V75" s="36" t="n">
        <x:v>-9.574898832400705e-17</x:v>
      </x:c>
      <x:c r="W75" s="35" t="n">
        <x:v>0.11262829306594861</x:v>
      </x:c>
      <x:c r="X75" s="35" t="n">
        <x:v>-2.377966132559147e-13</x:v>
      </x:c>
      <x:c r="Y75" s="35" t="n">
        <x:v>0.060455188669317365</x:v>
      </x:c>
      <x:c r="Z75" s="35" t="n">
        <x:v>0</x:v>
      </x:c>
      <x:c r="AA75" s="36" t="n">
        <x:v>82.11666851512435</x:v>
      </x:c>
    </x:row>
    <x:row r="76">
      <x:c r="A76" s="31" t="str">
        <x:v>CFG001</x:v>
      </x:c>
      <x:c r="B76" s="33" t="n">
        <x:v>75</x:v>
      </x:c>
      <x:c r="C76" s="31" t="str">
        <x:v>000000（选定5-12kg）1.AR20.03.6 youhua a2.5 翼梢反扭-3</x:v>
      </x:c>
      <x:c r="D76" s="31" t="str">
        <x:v>T1-12.0 m/s-VLM2</x:v>
      </x:c>
      <x:c r="E76" s="31" t="str">
        <x:v>fixed_speed</x:v>
      </x:c>
      <x:c r="F76" s="31" t="str">
        <x:v>PANEL4</x:v>
      </x:c>
      <x:c r="G76" s="37" t="n">
        <x:v>2.4000000000000004</x:v>
      </x:c>
      <x:c r="H76" s="37" t="n">
        <x:v>0</x:v>
      </x:c>
      <x:c r="I76" s="35" t="n">
        <x:v>12</x:v>
      </x:c>
      <x:c r="J76" s="36" t="n">
        <x:v>0</x:v>
      </x:c>
      <x:c r="K76" s="36" t="n">
        <x:v>0.9358183480823846</x:v>
      </x:c>
      <x:c r="L76" s="36" t="n">
        <x:v>-4.0303433134918795e-15</x:v>
      </x:c>
      <x:c r="M76" s="36" t="n">
        <x:v>0.014821565578079584</x:v>
      </x:c>
      <x:c r="N76" s="36" t="n">
        <x:v>0.013290520117777706</x:v>
      </x:c>
      <x:c r="O76" s="36" t="n">
        <x:v>0.02811208569585729</x:v>
      </x:c>
      <x:c r="P76" s="36" t="n">
        <x:v>-0.014203120033446965</x:v>
      </x:c>
      <x:c r="Q76" s="36" t="n">
        <x:v>-0.015855167239180575</x:v>
      </x:c>
      <x:c r="R76" s="36" t="n">
        <x:v>0.0016520472057336118</x:v>
      </x:c>
      <x:c r="S76" s="36" t="n">
        <x:v>4.0234725779004994e-14</x:v>
      </x:c>
      <x:c r="T76" s="36" t="n">
        <x:v>4.605656044999601e-16</x:v>
      </x:c>
      <x:c r="U76" s="36" t="n">
        <x:v>5.74555855928935e-16</x:v>
      </x:c>
      <x:c r="V76" s="36" t="n">
        <x:v>-1.139902514289748e-16</x:v>
      </x:c>
      <x:c r="W76" s="35" t="n">
        <x:v>0.11292413483901201</x:v>
      </x:c>
      <x:c r="X76" s="35" t="n">
        <x:v>-2.378754152219306e-13</x:v>
      </x:c>
      <x:c r="Y76" s="35" t="n">
        <x:v>0.06041001166135806</x:v>
      </x:c>
      <x:c r="Z76" s="35" t="n">
        <x:v>0</x:v>
      </x:c>
      <x:c r="AA76" s="36" t="n">
        <x:v>82.9439762242475</x:v>
      </x:c>
    </x:row>
    <x:row r="77">
      <x:c r="A77" s="31" t="str">
        <x:v>CFG001</x:v>
      </x:c>
      <x:c r="B77" s="33" t="n">
        <x:v>76</x:v>
      </x:c>
      <x:c r="C77" s="31" t="str">
        <x:v>000000（选定5-12kg）1.AR20.03.6 youhua a2.5 翼梢反扭-3</x:v>
      </x:c>
      <x:c r="D77" s="31" t="str">
        <x:v>T1-12.0 m/s-VLM2</x:v>
      </x:c>
      <x:c r="E77" s="31" t="str">
        <x:v>fixed_speed</x:v>
      </x:c>
      <x:c r="F77" s="31" t="str">
        <x:v>PANEL4</x:v>
      </x:c>
      <x:c r="G77" s="37" t="n">
        <x:v>2.5</x:v>
      </x:c>
      <x:c r="H77" s="37" t="n">
        <x:v>0</x:v>
      </x:c>
      <x:c r="I77" s="35" t="n">
        <x:v>12</x:v>
      </x:c>
      <x:c r="J77" s="36" t="n">
        <x:v>0</x:v>
      </x:c>
      <x:c r="K77" s="36" t="n">
        <x:v>0.9457978207314367</x:v>
      </x:c>
      <x:c r="L77" s="36" t="n">
        <x:v>-4.059686005250485e-15</x:v>
      </x:c>
      <x:c r="M77" s="36" t="n">
        <x:v>0.015126158704015461</x:v>
      </x:c>
      <x:c r="N77" s="36" t="n">
        <x:v>0.013330974507408777</x:v>
      </x:c>
      <x:c r="O77" s="36" t="n">
        <x:v>0.02845713321142424</x:v>
      </x:c>
      <x:c r="P77" s="36" t="n">
        <x:v>-0.015592915836228233</x:v>
      </x:c>
      <x:c r="Q77" s="36" t="n">
        <x:v>-0.01723501387994029</x:v>
      </x:c>
      <x:c r="R77" s="36" t="n">
        <x:v>0.0016420980437120605</x:v>
      </x:c>
      <x:c r="S77" s="36" t="n">
        <x:v>4.067993684377269e-14</x:v>
      </x:c>
      <x:c r="T77" s="36" t="n">
        <x:v>4.609034867648847e-16</x:v>
      </x:c>
      <x:c r="U77" s="36" t="n">
        <x:v>5.801126111615637e-16</x:v>
      </x:c>
      <x:c r="V77" s="36" t="n">
        <x:v>-1.1920912439667894e-16</x:v>
      </x:c>
      <x:c r="W77" s="35" t="n">
        <x:v>0.11321387705203499</x:v>
      </x:c>
      <x:c r="X77" s="35" t="n">
        <x:v>-2.3910703394132757e-13</x:v>
      </x:c>
      <x:c r="Y77" s="35" t="n">
        <x:v>0.06036586566365033</x:v>
      </x:c>
      <x:c r="Z77" s="35" t="n">
        <x:v>0</x:v>
      </x:c>
      <x:c r="AA77" s="36" t="n">
        <x:v>83.77065585928655</x:v>
      </x:c>
    </x:row>
    <x:row r="78">
      <x:c r="A78" s="31" t="str">
        <x:v>CFG001</x:v>
      </x:c>
      <x:c r="B78" s="33" t="n">
        <x:v>77</x:v>
      </x:c>
      <x:c r="C78" s="31" t="str">
        <x:v>000000（选定5-12kg）1.AR20.03.6 youhua a2.5 翼梢反扭-3</x:v>
      </x:c>
      <x:c r="D78" s="31" t="str">
        <x:v>T1-12.0 m/s-VLM2</x:v>
      </x:c>
      <x:c r="E78" s="31" t="str">
        <x:v>fixed_speed</x:v>
      </x:c>
      <x:c r="F78" s="31" t="str">
        <x:v>PANEL4</x:v>
      </x:c>
      <x:c r="G78" s="37" t="n">
        <x:v>2.6000000000000005</x:v>
      </x:c>
      <x:c r="H78" s="37" t="n">
        <x:v>0</x:v>
      </x:c>
      <x:c r="I78" s="35" t="n">
        <x:v>12</x:v>
      </x:c>
      <x:c r="J78" s="36" t="n">
        <x:v>0</x:v>
      </x:c>
      <x:c r="K78" s="36" t="n">
        <x:v>0.9557731814806542</x:v>
      </x:c>
      <x:c r="L78" s="36" t="n">
        <x:v>-4.09978533756221e-15</x:v>
      </x:c>
      <x:c r="M78" s="36" t="n">
        <x:v>0.015434169274025999</x:v>
      </x:c>
      <x:c r="N78" s="36" t="n">
        <x:v>0.013373565019067465</x:v>
      </x:c>
      <x:c r="O78" s="36" t="n">
        <x:v>0.028807734293093464</x:v>
      </x:c>
      <x:c r="P78" s="36" t="n">
        <x:v>-0.01698735245315486</x:v>
      </x:c>
      <x:c r="Q78" s="36" t="n">
        <x:v>-0.018619725976912433</x:v>
      </x:c>
      <x:c r="R78" s="36" t="n">
        <x:v>0.0016323735237575726</x:v>
      </x:c>
      <x:c r="S78" s="36" t="n">
        <x:v>4.1086728842493975e-14</x:v>
      </x:c>
      <x:c r="T78" s="36" t="n">
        <x:v>4.648868190619088e-16</x:v>
      </x:c>
      <x:c r="U78" s="36" t="n">
        <x:v>5.860699557070139e-16</x:v>
      </x:c>
      <x:c r="V78" s="36" t="n">
        <x:v>-1.2118313664510506e-16</x:v>
      </x:c>
      <x:c r="W78" s="35" t="n">
        <x:v>0.1134977157619857</x:v>
      </x:c>
      <x:c r="X78" s="35" t="n">
        <x:v>-2.3760382428452593e-13</x:v>
      </x:c>
      <x:c r="Y78" s="35" t="n">
        <x:v>0.06032271909395262</x:v>
      </x:c>
      <x:c r="Z78" s="35" t="n">
        <x:v>0</x:v>
      </x:c>
      <x:c r="AA78" s="36" t="n">
        <x:v>84.59669734741102</x:v>
      </x:c>
    </x:row>
    <x:row r="79">
      <x:c r="A79" s="31" t="str">
        <x:v>CFG001</x:v>
      </x:c>
      <x:c r="B79" s="33" t="n">
        <x:v>78</x:v>
      </x:c>
      <x:c r="C79" s="31" t="str">
        <x:v>000000（选定5-12kg）1.AR20.03.6 youhua a2.5 翼梢反扭-3</x:v>
      </x:c>
      <x:c r="D79" s="31" t="str">
        <x:v>T1-12.0 m/s-VLM2</x:v>
      </x:c>
      <x:c r="E79" s="31" t="str">
        <x:v>fixed_speed</x:v>
      </x:c>
      <x:c r="F79" s="31" t="str">
        <x:v>PANEL4</x:v>
      </x:c>
      <x:c r="G79" s="37" t="n">
        <x:v>2.7</x:v>
      </x:c>
      <x:c r="H79" s="37" t="n">
        <x:v>0</x:v>
      </x:c>
      <x:c r="I79" s="35" t="n">
        <x:v>12</x:v>
      </x:c>
      <x:c r="J79" s="36" t="n">
        <x:v>0</x:v>
      </x:c>
      <x:c r="K79" s="36" t="n">
        <x:v>0.9657443818253599</x:v>
      </x:c>
      <x:c r="L79" s="36" t="n">
        <x:v>-4.137248666238424e-15</x:v>
      </x:c>
      <x:c r="M79" s="36" t="n">
        <x:v>0.01574558985776958</x:v>
      </x:c>
      <x:c r="N79" s="36" t="n">
        <x:v>0.013416913306920035</x:v>
      </x:c>
      <x:c r="O79" s="36" t="n">
        <x:v>0.029162503164689615</x:v>
      </x:c>
      <x:c r="P79" s="36" t="n">
        <x:v>-0.018386554658731742</x:v>
      </x:c>
      <x:c r="Q79" s="36" t="n">
        <x:v>-0.02000928665781713</x:v>
      </x:c>
      <x:c r="R79" s="36" t="n">
        <x:v>0.0016227319990853829</x:v>
      </x:c>
      <x:c r="S79" s="36" t="n">
        <x:v>4.145398747314315e-14</x:v>
      </x:c>
      <x:c r="T79" s="36" t="n">
        <x:v>4.677328676493832e-16</x:v>
      </x:c>
      <x:c r="U79" s="36" t="n">
        <x:v>5.921288497834714e-16</x:v>
      </x:c>
      <x:c r="V79" s="36" t="n">
        <x:v>-1.2439598213408817e-16</x:v>
      </x:c>
      <x:c r="W79" s="35" t="n">
        <x:v>0.11377583882617436</x:v>
      </x:c>
      <x:c r="X79" s="35" t="n">
        <x:v>-2.373647630757595e-13</x:v>
      </x:c>
      <x:c r="Y79" s="35" t="n">
        <x:v>0.06028054168958098</x:v>
      </x:c>
      <x:c r="Z79" s="35" t="n">
        <x:v>0</x:v>
      </x:c>
      <x:c r="AA79" s="36" t="n">
        <x:v>85.42209062356596</x:v>
      </x:c>
    </x:row>
    <x:row r="80">
      <x:c r="A80" s="31" t="str">
        <x:v>CFG001</x:v>
      </x:c>
      <x:c r="B80" s="33" t="n">
        <x:v>79</x:v>
      </x:c>
      <x:c r="C80" s="31" t="str">
        <x:v>000000（选定5-12kg）1.AR20.03.6 youhua a2.5 翼梢反扭-3</x:v>
      </x:c>
      <x:c r="D80" s="31" t="str">
        <x:v>T1-12.0 m/s-VLM2</x:v>
      </x:c>
      <x:c r="E80" s="31" t="str">
        <x:v>fixed_speed</x:v>
      </x:c>
      <x:c r="F80" s="31" t="str">
        <x:v>PANEL4</x:v>
      </x:c>
      <x:c r="G80" s="37" t="n">
        <x:v>2.8000000000000007</x:v>
      </x:c>
      <x:c r="H80" s="37" t="n">
        <x:v>0</x:v>
      </x:c>
      <x:c r="I80" s="35" t="n">
        <x:v>12</x:v>
      </x:c>
      <x:c r="J80" s="36" t="n">
        <x:v>0</x:v>
      </x:c>
      <x:c r="K80" s="36" t="n">
        <x:v>0.975711373307791</x:v>
      </x:c>
      <x:c r="L80" s="36" t="n">
        <x:v>-4.1697286591962796e-15</x:v>
      </x:c>
      <x:c r="M80" s="36" t="n">
        <x:v>0.01606041291974085</x:v>
      </x:c>
      <x:c r="N80" s="36" t="n">
        <x:v>0.013461558117199865</x:v>
      </x:c>
      <x:c r="O80" s="36" t="n">
        <x:v>0.029521971036940715</x:v>
      </x:c>
      <x:c r="P80" s="36" t="n">
        <x:v>-0.01979031927019538</x:v>
      </x:c>
      <x:c r="Q80" s="36" t="n">
        <x:v>-0.02140367899129601</x:v>
      </x:c>
      <x:c r="R80" s="36" t="n">
        <x:v>0.0016133597211006323</x:v>
      </x:c>
      <x:c r="S80" s="36" t="n">
        <x:v>4.185198810204095e-14</x:v>
      </x:c>
      <x:c r="T80" s="36" t="n">
        <x:v>4.598504528612106e-16</x:v>
      </x:c>
      <x:c r="U80" s="36" t="n">
        <x:v>5.969361790812059e-16</x:v>
      </x:c>
      <x:c r="V80" s="36" t="n">
        <x:v>-1.370857262199952e-16</x:v>
      </x:c>
      <x:c r="W80" s="35" t="n">
        <x:v>0.11404842632635331</x:v>
      </x:c>
      <x:c r="X80" s="35" t="n">
        <x:v>-2.3590294859364303e-13</x:v>
      </x:c>
      <x:c r="Y80" s="35" t="n">
        <x:v>0.06023930443913729</x:v>
      </x:c>
      <x:c r="Z80" s="35" t="n">
        <x:v>0</x:v>
      </x:c>
      <x:c r="AA80" s="36" t="n">
        <x:v>86.24682563059491</x:v>
      </x:c>
    </x:row>
    <x:row r="81">
      <x:c r="A81" s="31" t="str">
        <x:v>CFG001</x:v>
      </x:c>
      <x:c r="B81" s="33" t="n">
        <x:v>80</x:v>
      </x:c>
      <x:c r="C81" s="31" t="str">
        <x:v>000000（选定5-12kg）1.AR20.03.6 youhua a2.5 翼梢反扭-3</x:v>
      </x:c>
      <x:c r="D81" s="31" t="str">
        <x:v>T1-12.0 m/s-VLM2</x:v>
      </x:c>
      <x:c r="E81" s="31" t="str">
        <x:v>fixed_speed</x:v>
      </x:c>
      <x:c r="F81" s="31" t="str">
        <x:v>PANEL4</x:v>
      </x:c>
      <x:c r="G81" s="37" t="n">
        <x:v>2.9000000000000004</x:v>
      </x:c>
      <x:c r="H81" s="37" t="n">
        <x:v>0</x:v>
      </x:c>
      <x:c r="I81" s="35" t="n">
        <x:v>12</x:v>
      </x:c>
      <x:c r="J81" s="36" t="n">
        <x:v>0</x:v>
      </x:c>
      <x:c r="K81" s="36" t="n">
        <x:v>0.9856741075177393</x:v>
      </x:c>
      <x:c r="L81" s="36" t="n">
        <x:v>-4.199019976492104e-15</x:v>
      </x:c>
      <x:c r="M81" s="36" t="n">
        <x:v>0.01637863081947434</x:v>
      </x:c>
      <x:c r="N81" s="36" t="n">
        <x:v>0.013508628186883202</x:v>
      </x:c>
      <x:c r="O81" s="36" t="n">
        <x:v>0.029887259006357542</x:v>
      </x:c>
      <x:c r="P81" s="36" t="n">
        <x:v>-0.02119874501432793</x:v>
      </x:c>
      <x:c r="Q81" s="36" t="n">
        <x:v>-0.02280288598711852</x:v>
      </x:c>
      <x:c r="R81" s="36" t="n">
        <x:v>0.001604140972790589</x:v>
      </x:c>
      <x:c r="S81" s="36" t="n">
        <x:v>4.228538151022273e-14</x:v>
      </x:c>
      <x:c r="T81" s="36" t="n">
        <x:v>4.595275419437441e-16</x:v>
      </x:c>
      <x:c r="U81" s="36" t="n">
        <x:v>6.028702935382009e-16</x:v>
      </x:c>
      <x:c r="V81" s="36" t="n">
        <x:v>-1.4334275159445666e-16</x:v>
      </x:c>
      <x:c r="W81" s="35" t="n">
        <x:v>0.11431565096675873</x:v>
      </x:c>
      <x:c r="X81" s="35" t="n">
        <x:v>-2.3669383522254016e-13</x:v>
      </x:c>
      <x:c r="Y81" s="35" t="n">
        <x:v>0.060198979518434094</x:v>
      </x:c>
      <x:c r="Z81" s="35" t="n">
        <x:v>0</x:v>
      </x:c>
      <x:c r="AA81" s="36" t="n">
        <x:v>87.07089231936212</x:v>
      </x:c>
    </x:row>
    <x:row r="82">
      <x:c r="A82" s="31" t="str">
        <x:v>CFG001</x:v>
      </x:c>
      <x:c r="B82" s="33" t="n">
        <x:v>81</x:v>
      </x:c>
      <x:c r="C82" s="31" t="str">
        <x:v>000000（选定5-12kg）1.AR20.03.6 youhua a2.5 翼梢反扭-3</x:v>
      </x:c>
      <x:c r="D82" s="31" t="str">
        <x:v>T1-12.0 m/s-VLM2</x:v>
      </x:c>
      <x:c r="E82" s="31" t="str">
        <x:v>fixed_speed</x:v>
      </x:c>
      <x:c r="F82" s="31" t="str">
        <x:v>PANEL4</x:v>
      </x:c>
      <x:c r="G82" s="37" t="n">
        <x:v>3</x:v>
      </x:c>
      <x:c r="H82" s="37" t="n">
        <x:v>0</x:v>
      </x:c>
      <x:c r="I82" s="35" t="n">
        <x:v>12</x:v>
      </x:c>
      <x:c r="J82" s="36" t="n">
        <x:v>0</x:v>
      </x:c>
      <x:c r="K82" s="36" t="n">
        <x:v>0.9956325360932011</x:v>
      </x:c>
      <x:c r="L82" s="36" t="n">
        <x:v>-4.229471506730998e-15</x:v>
      </x:c>
      <x:c r="M82" s="36" t="n">
        <x:v>0.016700235811750935</x:v>
      </x:c>
      <x:c r="N82" s="36" t="n">
        <x:v>0.0135575800029735</x:v>
      </x:c>
      <x:c r="O82" s="36" t="n">
        <x:v>0.030257815814724434</x:v>
      </x:c>
      <x:c r="P82" s="36" t="n">
        <x:v>-0.02261195913248469</x:v>
      </x:c>
      <x:c r="Q82" s="36" t="n">
        <x:v>-0.024206890596388985</x:v>
      </x:c>
      <x:c r="R82" s="36" t="n">
        <x:v>0.0015949314639042943</x:v>
      </x:c>
      <x:c r="S82" s="36" t="n">
        <x:v>4.270510941555322e-14</x:v>
      </x:c>
      <x:c r="T82" s="36" t="n">
        <x:v>4.70438769279335e-16</x:v>
      </x:c>
      <x:c r="U82" s="36" t="n">
        <x:v>6.084388817109231e-16</x:v>
      </x:c>
      <x:c r="V82" s="36" t="n">
        <x:v>-1.3800011243158816e-16</x:v>
      </x:c>
      <x:c r="W82" s="35" t="n">
        <x:v>0.11457767844794627</x:v>
      </x:c>
      <x:c r="X82" s="35" t="n">
        <x:v>-2.367056570558243e-13</x:v>
      </x:c>
      <x:c r="Y82" s="35" t="n">
        <x:v>0.06015954023031105</x:v>
      </x:c>
      <x:c r="Z82" s="35" t="n">
        <x:v>0</x:v>
      </x:c>
      <x:c r="AA82" s="36" t="n">
        <x:v>87.89428064887484</x:v>
      </x:c>
    </x:row>
    <x:row r="83">
      <x:c r="A83" s="31" t="str">
        <x:v>CFG001</x:v>
      </x:c>
      <x:c r="B83" s="33" t="n">
        <x:v>82</x:v>
      </x:c>
      <x:c r="C83" s="31" t="str">
        <x:v>000000（选定5-12kg）1.AR20.03.6 youhua a2.5 翼梢反扭-3</x:v>
      </x:c>
      <x:c r="D83" s="31" t="str">
        <x:v>T1-12.0 m/s-VLM2</x:v>
      </x:c>
      <x:c r="E83" s="31" t="str">
        <x:v>fixed_speed</x:v>
      </x:c>
      <x:c r="F83" s="31" t="str">
        <x:v>PANEL4</x:v>
      </x:c>
      <x:c r="G83" s="37" t="n">
        <x:v>3.0999999999999996</x:v>
      </x:c>
      <x:c r="H83" s="37" t="n">
        <x:v>0</x:v>
      </x:c>
      <x:c r="I83" s="35" t="n">
        <x:v>12</x:v>
      </x:c>
      <x:c r="J83" s="36" t="n">
        <x:v>0</x:v>
      </x:c>
      <x:c r="K83" s="36" t="n">
        <x:v>1.005586610721009</x:v>
      </x:c>
      <x:c r="L83" s="36" t="n">
        <x:v>-4.273647089443946e-15</x:v>
      </x:c>
      <x:c r="M83" s="36" t="n">
        <x:v>0.01702522004680705</x:v>
      </x:c>
      <x:c r="N83" s="36" t="n">
        <x:v>0.013609154769625894</x:v>
      </x:c>
      <x:c r="O83" s="36" t="n">
        <x:v>0.03063437481643294</x:v>
      </x:c>
      <x:c r="P83" s="36" t="n">
        <x:v>-0.02402965882847657</x:v>
      </x:c>
      <x:c r="Q83" s="36" t="n">
        <x:v>-0.025615675711754278</x:v>
      </x:c>
      <x:c r="R83" s="36" t="n">
        <x:v>0.0015860168832777086</x:v>
      </x:c>
      <x:c r="S83" s="36" t="n">
        <x:v>4.3124766950670833e-14</x:v>
      </x:c>
      <x:c r="T83" s="36" t="n">
        <x:v>4.496339822806736e-16</x:v>
      </x:c>
      <x:c r="U83" s="36" t="n">
        <x:v>6.151929611219547e-16</x:v>
      </x:c>
      <x:c r="V83" s="36" t="n">
        <x:v>-1.655589788412809e-16</x:v>
      </x:c>
      <x:c r="W83" s="35" t="n">
        <x:v>0.11483466781812404</x:v>
      </x:c>
      <x:c r="X83" s="35" t="n">
        <x:v>-2.352855663913552e-13</x:v>
      </x:c>
      <x:c r="Y83" s="35" t="n">
        <x:v>0.06012096094808322</x:v>
      </x:c>
      <x:c r="Z83" s="35" t="n">
        <x:v>0</x:v>
      </x:c>
      <x:c r="AA83" s="36" t="n">
        <x:v>88.71698058640625</x:v>
      </x:c>
    </x:row>
    <x:row r="84">
      <x:c r="A84" s="31" t="str">
        <x:v>CFG001</x:v>
      </x:c>
      <x:c r="B84" s="33" t="n">
        <x:v>83</x:v>
      </x:c>
      <x:c r="C84" s="31" t="str">
        <x:v>000000（选定5-12kg）1.AR20.03.6 youhua a2.5 翼梢反扭-3</x:v>
      </x:c>
      <x:c r="D84" s="31" t="str">
        <x:v>T1-12.0 m/s-VLM2</x:v>
      </x:c>
      <x:c r="E84" s="31" t="str">
        <x:v>fixed_speed</x:v>
      </x:c>
      <x:c r="F84" s="31" t="str">
        <x:v>PANEL4</x:v>
      </x:c>
      <x:c r="G84" s="37" t="n">
        <x:v>3.200000000000001</x:v>
      </x:c>
      <x:c r="H84" s="37" t="n">
        <x:v>0</x:v>
      </x:c>
      <x:c r="I84" s="35" t="n">
        <x:v>12</x:v>
      </x:c>
      <x:c r="J84" s="36" t="n">
        <x:v>0</x:v>
      </x:c>
      <x:c r="K84" s="36" t="n">
        <x:v>1.0155362831374801</x:v>
      </x:c>
      <x:c r="L84" s="36" t="n">
        <x:v>-4.307799101289743e-15</x:v>
      </x:c>
      <x:c r="M84" s="36" t="n">
        <x:v>0.017353575570547102</x:v>
      </x:c>
      <x:c r="N84" s="36" t="n">
        <x:v>0.013664435911586429</x:v>
      </x:c>
      <x:c r="O84" s="36" t="n">
        <x:v>0.031018011482133533</x:v>
      </x:c>
      <x:c r="P84" s="36" t="n">
        <x:v>-0.025451882385452266</x:v>
      </x:c>
      <x:c r="Q84" s="36" t="n">
        <x:v>-0.02702922416761247</x:v>
      </x:c>
      <x:c r="R84" s="36" t="n">
        <x:v>0.0015773417821602017</x:v>
      </x:c>
      <x:c r="S84" s="36" t="n">
        <x:v>4.347487441027116e-14</x:v>
      </x:c>
      <x:c r="T84" s="36" t="n">
        <x:v>4.287695988242224e-16</x:v>
      </x:c>
      <x:c r="U84" s="36" t="n">
        <x:v>6.212256658392225e-16</x:v>
      </x:c>
      <x:c r="V84" s="36" t="n">
        <x:v>-1.924560670150001e-16</x:v>
      </x:c>
      <x:c r="W84" s="35" t="n">
        <x:v>0.11508677180353585</x:v>
      </x:c>
      <x:c r="X84" s="35" t="n">
        <x:v>-2.372210126266881e-13</x:v>
      </x:c>
      <x:c r="Y84" s="35" t="n">
        <x:v>0.06008321706235061</x:v>
      </x:c>
      <x:c r="Z84" s="35" t="n">
        <x:v>0</x:v>
      </x:c>
      <x:c r="AA84" s="36" t="n">
        <x:v>89.53898210761731</x:v>
      </x:c>
    </x:row>
    <x:row r="85">
      <x:c r="A85" s="31" t="str">
        <x:v>CFG001</x:v>
      </x:c>
      <x:c r="B85" s="33" t="n">
        <x:v>84</x:v>
      </x:c>
      <x:c r="C85" s="31" t="str">
        <x:v>000000（选定5-12kg）1.AR20.03.6 youhua a2.5 翼梢反扭-3</x:v>
      </x:c>
      <x:c r="D85" s="31" t="str">
        <x:v>T1-12.0 m/s-VLM2</x:v>
      </x:c>
      <x:c r="E85" s="31" t="str">
        <x:v>fixed_speed</x:v>
      </x:c>
      <x:c r="F85" s="31" t="str">
        <x:v>PANEL4</x:v>
      </x:c>
      <x:c r="G85" s="37" t="n">
        <x:v>3.3000000000000007</x:v>
      </x:c>
      <x:c r="H85" s="37" t="n">
        <x:v>0</x:v>
      </x:c>
      <x:c r="I85" s="35" t="n">
        <x:v>12</x:v>
      </x:c>
      <x:c r="J85" s="36" t="n">
        <x:v>0</x:v>
      </x:c>
      <x:c r="K85" s="36" t="n">
        <x:v>1.025481505129049</x:v>
      </x:c>
      <x:c r="L85" s="36" t="n">
        <x:v>-4.324678853820903e-15</x:v>
      </x:c>
      <x:c r="M85" s="36" t="n">
        <x:v>0.01768529432475858</x:v>
      </x:c>
      <x:c r="N85" s="36" t="n">
        <x:v>0.01372266092125143</x:v>
      </x:c>
      <x:c r="O85" s="36" t="n">
        <x:v>0.031407955246010005</x:v>
      </x:c>
      <x:c r="P85" s="36" t="n">
        <x:v>-0.02687875618625437</x:v>
      </x:c>
      <x:c r="Q85" s="36" t="n">
        <x:v>-0.02844751874032158</x:v>
      </x:c>
      <x:c r="R85" s="36" t="n">
        <x:v>0.0015687625540672095</x:v>
      </x:c>
      <x:c r="S85" s="36" t="n">
        <x:v>4.3830210910538694e-14</x:v>
      </x:c>
      <x:c r="T85" s="36" t="n">
        <x:v>4.445595304916252e-16</x:v>
      </x:c>
      <x:c r="U85" s="36" t="n">
        <x:v>6.26597763482742e-16</x:v>
      </x:c>
      <x:c r="V85" s="36" t="n">
        <x:v>-1.8203823299111674e-16</x:v>
      </x:c>
      <x:c r="W85" s="35" t="n">
        <x:v>0.11533413711936068</x:v>
      </x:c>
      <x:c r="X85" s="35" t="n">
        <x:v>-2.3622065943742614e-13</x:v>
      </x:c>
      <x:c r="Y85" s="35" t="n">
        <x:v>0.06004628493095202</x:v>
      </x:c>
      <x:c r="Z85" s="35" t="n">
        <x:v>0</x:v>
      </x:c>
      <x:c r="AA85" s="36" t="n">
        <x:v>90.36027519667869</x:v>
      </x:c>
    </x:row>
    <x:row r="86">
      <x:c r="A86" s="31" t="str">
        <x:v>CFG001</x:v>
      </x:c>
      <x:c r="B86" s="33" t="n">
        <x:v>85</x:v>
      </x:c>
      <x:c r="C86" s="31" t="str">
        <x:v>000000（选定5-12kg）1.AR20.03.6 youhua a2.5 翼梢反扭-3</x:v>
      </x:c>
      <x:c r="D86" s="31" t="str">
        <x:v>T1-12.0 m/s-VLM2</x:v>
      </x:c>
      <x:c r="E86" s="31" t="str">
        <x:v>fixed_speed</x:v>
      </x:c>
      <x:c r="F86" s="31" t="str">
        <x:v>PANEL4</x:v>
      </x:c>
      <x:c r="G86" s="37" t="n">
        <x:v>3.4000000000000004</x:v>
      </x:c>
      <x:c r="H86" s="37" t="n">
        <x:v>0</x:v>
      </x:c>
      <x:c r="I86" s="35" t="n">
        <x:v>12</x:v>
      </x:c>
      <x:c r="J86" s="36" t="n">
        <x:v>0</x:v>
      </x:c>
      <x:c r="K86" s="36" t="n">
        <x:v>1.0354222285329073</x:v>
      </x:c>
      <x:c r="L86" s="36" t="n">
        <x:v>-4.353142022198298e-15</x:v>
      </x:c>
      <x:c r="M86" s="36" t="n">
        <x:v>0.018020368147330063</x:v>
      </x:c>
      <x:c r="N86" s="36" t="n">
        <x:v>0.01378555140470935</x:v>
      </x:c>
      <x:c r="O86" s="36" t="n">
        <x:v>0.031805919552039416</x:v>
      </x:c>
      <x:c r="P86" s="36" t="n">
        <x:v>-0.02831014940919542</x:v>
      </x:c>
      <x:c r="Q86" s="36" t="n">
        <x:v>-0.029870542148409902</x:v>
      </x:c>
      <x:c r="R86" s="36" t="n">
        <x:v>0.0015603927392144846</x:v>
      </x:c>
      <x:c r="S86" s="36" t="n">
        <x:v>4.435612725457553e-14</x:v>
      </x:c>
      <x:c r="T86" s="36" t="n">
        <x:v>4.4037924481650475e-16</x:v>
      </x:c>
      <x:c r="U86" s="36" t="n">
        <x:v>6.317089223266178e-16</x:v>
      </x:c>
      <x:c r="V86" s="36" t="n">
        <x:v>-1.9132967751011295e-16</x:v>
      </x:c>
      <x:c r="W86" s="35" t="n">
        <x:v>0.11557690476242512</x:v>
      </x:c>
      <x:c r="X86" s="35" t="n">
        <x:v>-2.378862890840888e-13</x:v>
      </x:c>
      <x:c r="Y86" s="35" t="n">
        <x:v>0.06001014183184406</x:v>
      </x:c>
      <x:c r="Z86" s="35" t="n">
        <x:v>0</x:v>
      </x:c>
      <x:c r="AA86" s="36" t="n">
        <x:v>91.18084984639351</x:v>
      </x:c>
    </x:row>
    <x:row r="87">
      <x:c r="A87" s="31" t="str">
        <x:v>CFG001</x:v>
      </x:c>
      <x:c r="B87" s="33" t="n">
        <x:v>86</x:v>
      </x:c>
      <x:c r="C87" s="31" t="str">
        <x:v>000000（选定5-12kg）1.AR20.03.6 youhua a2.5 翼梢反扭-3</x:v>
      </x:c>
      <x:c r="D87" s="31" t="str">
        <x:v>T1-12.0 m/s-VLM2</x:v>
      </x:c>
      <x:c r="E87" s="31" t="str">
        <x:v>fixed_speed</x:v>
      </x:c>
      <x:c r="F87" s="31" t="str">
        <x:v>PANEL4</x:v>
      </x:c>
      <x:c r="G87" s="37" t="n">
        <x:v>3.5</x:v>
      </x:c>
      <x:c r="H87" s="37" t="n">
        <x:v>0</x:v>
      </x:c>
      <x:c r="I87" s="35" t="n">
        <x:v>12</x:v>
      </x:c>
      <x:c r="J87" s="36" t="n">
        <x:v>0</x:v>
      </x:c>
      <x:c r="K87" s="36" t="n">
        <x:v>1.0453584052376448</x:v>
      </x:c>
      <x:c r="L87" s="36" t="n">
        <x:v>-4.388010914307809e-15</x:v>
      </x:c>
      <x:c r="M87" s="36" t="n">
        <x:v>0.018358788772472177</x:v>
      </x:c>
      <x:c r="N87" s="36" t="n">
        <x:v>0.013859261193937216</x:v>
      </x:c>
      <x:c r="O87" s="36" t="n">
        <x:v>0.032218049966409396</x:v>
      </x:c>
      <x:c r="P87" s="36" t="n">
        <x:v>-0.02974616206684794</x:v>
      </x:c>
      <x:c r="Q87" s="36" t="n">
        <x:v>-0.031298277052786254</x:v>
      </x:c>
      <x:c r="R87" s="36" t="n">
        <x:v>0.0015521149859383102</x:v>
      </x:c>
      <x:c r="S87" s="36" t="n">
        <x:v>4.465995525965398e-14</x:v>
      </x:c>
      <x:c r="T87" s="36" t="n">
        <x:v>4.221000203753631e-16</x:v>
      </x:c>
      <x:c r="U87" s="36" t="n">
        <x:v>6.368714837651741e-16</x:v>
      </x:c>
      <x:c r="V87" s="36" t="n">
        <x:v>-2.1477146338981096e-16</x:v>
      </x:c>
      <x:c r="W87" s="35" t="n">
        <x:v>0.11581521028698512</x:v>
      </x:c>
      <x:c r="X87" s="35" t="n">
        <x:v>-2.3605457957313507e-13</x:v>
      </x:c>
      <x:c r="Y87" s="35" t="n">
        <x:v>0.0599747659187053</x:v>
      </x:c>
      <x:c r="Z87" s="35" t="n">
        <x:v>0</x:v>
      </x:c>
      <x:c r="AA87" s="36" t="n">
        <x:v>92.00069605831858</x:v>
      </x:c>
    </x:row>
    <x:row r="88">
      <x:c r="A88" s="31" t="str">
        <x:v>CFG001</x:v>
      </x:c>
      <x:c r="B88" s="33" t="n">
        <x:v>87</x:v>
      </x:c>
      <x:c r="C88" s="31" t="str">
        <x:v>000000（选定5-12kg）1.AR20.03.6 youhua a2.5 翼梢反扭-3</x:v>
      </x:c>
      <x:c r="D88" s="31" t="str">
        <x:v>T1-12.0 m/s-VLM2</x:v>
      </x:c>
      <x:c r="E88" s="31" t="str">
        <x:v>fixed_speed</x:v>
      </x:c>
      <x:c r="F88" s="31" t="str">
        <x:v>PANEL4</x:v>
      </x:c>
      <x:c r="G88" s="37" t="n">
        <x:v>3.5999999999999996</x:v>
      </x:c>
      <x:c r="H88" s="37" t="n">
        <x:v>0</x:v>
      </x:c>
      <x:c r="I88" s="35" t="n">
        <x:v>12</x:v>
      </x:c>
      <x:c r="J88" s="36" t="n">
        <x:v>0</x:v>
      </x:c>
      <x:c r="K88" s="36" t="n">
        <x:v>1.0552899871838743</x:v>
      </x:c>
      <x:c r="L88" s="36" t="n">
        <x:v>-4.432944087770755e-15</x:v>
      </x:c>
      <x:c r="M88" s="36" t="n">
        <x:v>0.01870054783094141</x:v>
      </x:c>
      <x:c r="N88" s="36" t="n">
        <x:v>0.013949624047621104</x:v>
      </x:c>
      <x:c r="O88" s="36" t="n">
        <x:v>0.03265017187856251</x:v>
      </x:c>
      <x:c r="P88" s="36" t="n">
        <x:v>-0.031187252741517534</x:v>
      </x:c>
      <x:c r="Q88" s="36" t="n">
        <x:v>-0.032730706056951414</x:v>
      </x:c>
      <x:c r="R88" s="36" t="n">
        <x:v>0.0015434533154338834</x:v>
      </x:c>
      <x:c r="S88" s="36" t="n">
        <x:v>4.517620180140846e-14</x:v>
      </x:c>
      <x:c r="T88" s="36" t="n">
        <x:v>3.913985580899234e-16</x:v>
      </x:c>
      <x:c r="U88" s="36" t="n">
        <x:v>6.43656342288306e-16</x:v>
      </x:c>
      <x:c r="V88" s="36" t="n">
        <x:v>-2.5225778419838246e-16</x:v>
      </x:c>
      <x:c r="W88" s="35" t="n">
        <x:v>0.11604918406469486</x:v>
      </x:c>
      <x:c r="X88" s="35" t="n">
        <x:v>-2.336276659993025e-13</x:v>
      </x:c>
      <x:c r="Y88" s="35" t="n">
        <x:v>0.0599401361790863</x:v>
      </x:c>
      <x:c r="Z88" s="35" t="n">
        <x:v>0</x:v>
      </x:c>
      <x:c r="AA88" s="36" t="n">
        <x:v>92.81980384288632</x:v>
      </x:c>
    </x:row>
    <x:row r="89">
      <x:c r="A89" s="31" t="str">
        <x:v>CFG001</x:v>
      </x:c>
      <x:c r="B89" s="33" t="n">
        <x:v>88</x:v>
      </x:c>
      <x:c r="C89" s="31" t="str">
        <x:v>000000（选定5-12kg）1.AR20.03.6 youhua a2.5 翼梢反扭-3</x:v>
      </x:c>
      <x:c r="D89" s="31" t="str">
        <x:v>T1-12.0 m/s-VLM2</x:v>
      </x:c>
      <x:c r="E89" s="31" t="str">
        <x:v>fixed_speed</x:v>
      </x:c>
      <x:c r="F89" s="31" t="str">
        <x:v>PANEL4</x:v>
      </x:c>
      <x:c r="G89" s="37" t="n">
        <x:v>3.700000000000001</x:v>
      </x:c>
      <x:c r="H89" s="37" t="n">
        <x:v>0</x:v>
      </x:c>
      <x:c r="I89" s="35" t="n">
        <x:v>12</x:v>
      </x:c>
      <x:c r="J89" s="36" t="n">
        <x:v>0</x:v>
      </x:c>
      <x:c r="K89" s="36" t="n">
        <x:v>1.0652169263648794</x:v>
      </x:c>
      <x:c r="L89" s="36" t="n">
        <x:v>-4.4609493597232354e-15</x:v>
      </x:c>
      <x:c r="M89" s="36" t="n">
        <x:v>0.019045636850266792</x:v>
      </x:c>
      <x:c r="N89" s="36" t="n">
        <x:v>0.014062472648151213</x:v>
      </x:c>
      <x:c r="O89" s="36" t="n">
        <x:v>0.033108109498418005</x:v>
      </x:c>
      <x:c r="P89" s="36" t="n">
        <x:v>-0.03263319614582465</x:v>
      </x:c>
      <x:c r="Q89" s="36" t="n">
        <x:v>-0.03416781170721001</x:v>
      </x:c>
      <x:c r="R89" s="36" t="n">
        <x:v>0.0015346155613853638</x:v>
      </x:c>
      <x:c r="S89" s="36" t="n">
        <x:v>4.5540708045210874e-14</x:v>
      </x:c>
      <x:c r="T89" s="36" t="n">
        <x:v>3.742791854919221e-16</x:v>
      </x:c>
      <x:c r="U89" s="36" t="n">
        <x:v>6.491334754042902e-16</x:v>
      </x:c>
      <x:c r="V89" s="36" t="n">
        <x:v>-2.7485428991236794e-16</x:v>
      </x:c>
      <x:c r="W89" s="35" t="n">
        <x:v>0.11627895152981241</x:v>
      </x:c>
      <x:c r="X89" s="35" t="n">
        <x:v>-2.3709433773976366e-13</x:v>
      </x:c>
      <x:c r="Y89" s="35" t="n">
        <x:v>0.059906232394937683</x:v>
      </x:c>
      <x:c r="Z89" s="35" t="n">
        <x:v>0</x:v>
      </x:c>
      <x:c r="AA89" s="36" t="n">
        <x:v>93.6381632195271</x:v>
      </x:c>
    </x:row>
    <x:row r="90">
      <x:c r="A90" s="31" t="str">
        <x:v>CFG001</x:v>
      </x:c>
      <x:c r="B90" s="33" t="n">
        <x:v>89</x:v>
      </x:c>
      <x:c r="C90" s="31" t="str">
        <x:v>000000（选定5-12kg）1.AR20.03.6 youhua a2.5 翼梢反扭-3</x:v>
      </x:c>
      <x:c r="D90" s="31" t="str">
        <x:v>T1-12.0 m/s-VLM2</x:v>
      </x:c>
      <x:c r="E90" s="31" t="str">
        <x:v>fixed_speed</x:v>
      </x:c>
      <x:c r="F90" s="31" t="str">
        <x:v>PANEL4</x:v>
      </x:c>
      <x:c r="G90" s="37" t="n">
        <x:v>3.8000000000000007</x:v>
      </x:c>
      <x:c r="H90" s="37" t="n">
        <x:v>0</x:v>
      </x:c>
      <x:c r="I90" s="35" t="n">
        <x:v>12</x:v>
      </x:c>
      <x:c r="J90" s="36" t="n">
        <x:v>0</x:v>
      </x:c>
      <x:c r="K90" s="36" t="n">
        <x:v>1.075139174827234</x:v>
      </x:c>
      <x:c r="L90" s="36" t="n">
        <x:v>-4.502539202823693e-15</x:v>
      </x:c>
      <x:c r="M90" s="36" t="n">
        <x:v>0.019394047254979386</x:v>
      </x:c>
      <x:c r="N90" s="36" t="n">
        <x:v>0.014198384478854128</x:v>
      </x:c>
      <x:c r="O90" s="36" t="n">
        <x:v>0.033592431733833514</x:v>
      </x:c>
      <x:c r="P90" s="36" t="n">
        <x:v>-0.034083489754601556</x:v>
      </x:c>
      <x:c r="Q90" s="36" t="n">
        <x:v>-0.03560957649288324</x:v>
      </x:c>
      <x:c r="R90" s="36" t="n">
        <x:v>0.001526086738281684</x:v>
      </x:c>
      <x:c r="S90" s="36" t="n">
        <x:v>4.590439415595168e-14</x:v>
      </x:c>
      <x:c r="T90" s="36" t="n">
        <x:v>3.260199074496938e-16</x:v>
      </x:c>
      <x:c r="U90" s="36" t="n">
        <x:v>6.556585032708152e-16</x:v>
      </x:c>
      <x:c r="V90" s="36" t="n">
        <x:v>-3.2963859582112135e-16</x:v>
      </x:c>
      <x:c r="W90" s="35" t="n">
        <x:v>0.11650463341061201</x:v>
      </x:c>
      <x:c r="X90" s="35" t="n">
        <x:v>-2.3627548574798234e-13</x:v>
      </x:c>
      <x:c r="Y90" s="35" t="n">
        <x:v>0.05987303510535643</x:v>
      </x:c>
      <x:c r="Z90" s="35" t="n">
        <x:v>0</x:v>
      </x:c>
      <x:c r="AA90" s="36" t="n">
        <x:v>94.45576421679006</x:v>
      </x:c>
    </x:row>
    <x:row r="91">
      <x:c r="A91" s="31" t="str">
        <x:v>CFG001</x:v>
      </x:c>
      <x:c r="B91" s="33" t="n">
        <x:v>90</x:v>
      </x:c>
      <x:c r="C91" s="31" t="str">
        <x:v>000000（选定5-12kg）1.AR20.03.6 youhua a2.5 翼梢反扭-3</x:v>
      </x:c>
      <x:c r="D91" s="31" t="str">
        <x:v>T1-12.0 m/s-VLM2</x:v>
      </x:c>
      <x:c r="E91" s="31" t="str">
        <x:v>fixed_speed</x:v>
      </x:c>
      <x:c r="F91" s="31" t="str">
        <x:v>PANEL4</x:v>
      </x:c>
      <x:c r="G91" s="37" t="n">
        <x:v>3.9000000000000004</x:v>
      </x:c>
      <x:c r="H91" s="37" t="n">
        <x:v>0</x:v>
      </x:c>
      <x:c r="I91" s="35" t="n">
        <x:v>12</x:v>
      </x:c>
      <x:c r="J91" s="36" t="n">
        <x:v>0</x:v>
      </x:c>
      <x:c r="K91" s="36" t="n">
        <x:v>1.0850566846714458</x:v>
      </x:c>
      <x:c r="L91" s="36" t="n">
        <x:v>-4.532792430561285e-15</x:v>
      </x:c>
      <x:c r="M91" s="36" t="n">
        <x:v>0.01974577036684475</x:v>
      </x:c>
      <x:c r="N91" s="36" t="n">
        <x:v>0.014355687659488714</x:v>
      </x:c>
      <x:c r="O91" s="36" t="n">
        <x:v>0.034101458026333464</x:v>
      </x:c>
      <x:c r="P91" s="36" t="n">
        <x:v>-0.03553763819221918</x:v>
      </x:c>
      <x:c r="Q91" s="36" t="n">
        <x:v>-0.037055982846522124</x:v>
      </x:c>
      <x:c r="R91" s="36" t="n">
        <x:v>0.0015183446543029387</x:v>
      </x:c>
      <x:c r="S91" s="36" t="n">
        <x:v>4.6311479196698774e-14</x:v>
      </x:c>
      <x:c r="T91" s="36" t="n">
        <x:v>2.6010839722108377e-16</x:v>
      </x:c>
      <x:c r="U91" s="36" t="n">
        <x:v>6.611565737853101e-16</x:v>
      </x:c>
      <x:c r="V91" s="36" t="n">
        <x:v>-4.010481765642263e-16</x:v>
      </x:c>
      <x:c r="W91" s="35" t="n">
        <x:v>0.11672634594790256</x:v>
      </x:c>
      <x:c r="X91" s="35" t="n">
        <x:v>-2.3684463875667585e-13</x:v>
      </x:c>
      <x:c r="Y91" s="35" t="n">
        <x:v>0.05984052557140834</x:v>
      </x:c>
      <x:c r="Z91" s="35" t="n">
        <x:v>0</x:v>
      </x:c>
      <x:c r="AA91" s="36" t="n">
        <x:v>95.27259687246512</x:v>
      </x:c>
    </x:row>
    <x:row r="92">
      <x:c r="A92" s="31" t="str">
        <x:v>CFG001</x:v>
      </x:c>
      <x:c r="B92" s="33" t="n">
        <x:v>91</x:v>
      </x:c>
      <x:c r="C92" s="31" t="str">
        <x:v>000000（选定5-12kg）1.AR20.03.6 youhua a2.5 翼梢反扭-3</x:v>
      </x:c>
      <x:c r="D92" s="31" t="str">
        <x:v>T1-12.0 m/s-VLM2</x:v>
      </x:c>
      <x:c r="E92" s="31" t="str">
        <x:v>fixed_speed</x:v>
      </x:c>
      <x:c r="F92" s="31" t="str">
        <x:v>PANEL4</x:v>
      </x:c>
      <x:c r="G92" s="37" t="n">
        <x:v>4</x:v>
      </x:c>
      <x:c r="H92" s="37" t="n">
        <x:v>0</x:v>
      </x:c>
      <x:c r="I92" s="35" t="n">
        <x:v>12</x:v>
      </x:c>
      <x:c r="J92" s="36" t="n">
        <x:v>0</x:v>
      </x:c>
      <x:c r="K92" s="36" t="n">
        <x:v>1.0949694080525771</x:v>
      </x:c>
      <x:c r="L92" s="36" t="n">
        <x:v>-4.568691008822306e-15</x:v>
      </x:c>
      <x:c r="M92" s="36" t="n">
        <x:v>0.020100797405098243</x:v>
      </x:c>
      <x:c r="N92" s="36" t="n">
        <x:v>0.01453746489723609</x:v>
      </x:c>
      <x:c r="O92" s="36" t="n">
        <x:v>0.034638262302334334</x:v>
      </x:c>
      <x:c r="P92" s="36" t="n">
        <x:v>-0.03699517758643348</x:v>
      </x:c>
      <x:c r="Q92" s="36" t="n">
        <x:v>-0.03850701314412173</x:v>
      </x:c>
      <x:c r="R92" s="36" t="n">
        <x:v>0.0015118355576882506</x:v>
      </x:c>
      <x:c r="S92" s="36" t="n">
        <x:v>4.68344263004651e-14</x:v>
      </x:c>
      <x:c r="T92" s="36" t="n">
        <x:v>1.7255729620481753e-16</x:v>
      </x:c>
      <x:c r="U92" s="36" t="n">
        <x:v>6.671551469796133e-16</x:v>
      </x:c>
      <x:c r="V92" s="36" t="n">
        <x:v>-4.945978507747957e-16</x:v>
      </x:c>
      <x:c r="W92" s="35" t="n">
        <x:v>0.11694420110147642</x:v>
      </x:c>
      <x:c r="X92" s="35" t="n">
        <x:v>-2.357966076311042e-13</x:v>
      </x:c>
      <x:c r="Y92" s="35" t="n">
        <x:v>0.05980868574289354</x:v>
      </x:c>
      <x:c r="Z92" s="35" t="n">
        <x:v>0</x:v>
      </x:c>
      <x:c r="AA92" s="36" t="n">
        <x:v>96.08865123370416</x:v>
      </x:c>
    </x:row>
    <x:row r="93">
      <x:c r="A93" s="31" t="str">
        <x:v>CFG001</x:v>
      </x:c>
      <x:c r="B93" s="33" t="n">
        <x:v>92</x:v>
      </x:c>
      <x:c r="C93" s="31" t="str">
        <x:v>000000（选定5-12kg）1.AR20.03.6 youhua a2.5 翼梢反扭-3</x:v>
      </x:c>
      <x:c r="D93" s="31" t="str">
        <x:v>T1-12.0 m/s-VLM2</x:v>
      </x:c>
      <x:c r="E93" s="31" t="str">
        <x:v>fixed_speed</x:v>
      </x:c>
      <x:c r="F93" s="31" t="str">
        <x:v>PANEL4</x:v>
      </x:c>
      <x:c r="G93" s="37" t="n">
        <x:v>4.1</x:v>
      </x:c>
      <x:c r="H93" s="37" t="n">
        <x:v>0</x:v>
      </x:c>
      <x:c r="I93" s="35" t="n">
        <x:v>12</x:v>
      </x:c>
      <x:c r="J93" s="36" t="n">
        <x:v>0</x:v>
      </x:c>
      <x:c r="K93" s="36" t="n">
        <x:v>1.104877297180881</x:v>
      </x:c>
      <x:c r="L93" s="36" t="n">
        <x:v>-4.599741690203436e-15</x:v>
      </x:c>
      <x:c r="M93" s="36" t="n">
        <x:v>0.020459119486682963</x:v>
      </x:c>
      <x:c r="N93" s="36" t="n">
        <x:v>0.014742076938805757</x:v>
      </x:c>
      <x:c r="O93" s="36" t="n">
        <x:v>0.03520119642548872</x:v>
      </x:c>
      <x:c r="P93" s="36" t="n">
        <x:v>-0.038455830733370035</x:v>
      </x:c>
      <x:c r="Q93" s="36" t="n">
        <x:v>-0.03996264970533577</x:v>
      </x:c>
      <x:c r="R93" s="36" t="n">
        <x:v>0.0015068189719657343</x:v>
      </x:c>
      <x:c r="S93" s="36" t="n">
        <x:v>4.726199153701602e-14</x:v>
      </x:c>
      <x:c r="T93" s="36" t="n">
        <x:v>1.172786556985747e-16</x:v>
      </x:c>
      <x:c r="U93" s="36" t="n">
        <x:v>6.723337550185225e-16</x:v>
      </x:c>
      <x:c r="V93" s="36" t="n">
        <x:v>-5.5505509931994775e-16</x:v>
      </x:c>
      <x:c r="W93" s="35" t="n">
        <x:v>0.11715830674526435</x:v>
      </x:c>
      <x:c r="X93" s="35" t="n">
        <x:v>-2.367683834291418e-13</x:v>
      </x:c>
      <x:c r="Y93" s="35" t="n">
        <x:v>0.05977749822693253</x:v>
      </x:c>
      <x:c r="Z93" s="35" t="n">
        <x:v>0</x:v>
      </x:c>
      <x:c r="AA93" s="36" t="n">
        <x:v>96.90391735714228</x:v>
      </x:c>
    </x:row>
    <x:row r="94">
      <x:c r="A94" s="31" t="str">
        <x:v>CFG001</x:v>
      </x:c>
      <x:c r="B94" s="33" t="n">
        <x:v>93</x:v>
      </x:c>
      <x:c r="C94" s="31" t="str">
        <x:v>000000（选定5-12kg）1.AR20.03.6 youhua a2.5 翼梢反扭-3</x:v>
      </x:c>
      <x:c r="D94" s="31" t="str">
        <x:v>T1-12.0 m/s-VLM2</x:v>
      </x:c>
      <x:c r="E94" s="31" t="str">
        <x:v>fixed_speed</x:v>
      </x:c>
      <x:c r="F94" s="31" t="str">
        <x:v>PANEL4</x:v>
      </x:c>
      <x:c r="G94" s="37" t="n">
        <x:v>4.200000000000001</x:v>
      </x:c>
      <x:c r="H94" s="37" t="n">
        <x:v>0</x:v>
      </x:c>
      <x:c r="I94" s="35" t="n">
        <x:v>12</x:v>
      </x:c>
      <x:c r="J94" s="36" t="n">
        <x:v>0</x:v>
      </x:c>
      <x:c r="K94" s="36" t="n">
        <x:v>1.1147803043224245</x:v>
      </x:c>
      <x:c r="L94" s="36" t="n">
        <x:v>-4.6319501622171904e-15</x:v>
      </x:c>
      <x:c r="M94" s="36" t="n">
        <x:v>0.020820727626490877</x:v>
      </x:c>
      <x:c r="N94" s="36" t="n">
        <x:v>0.01497239509041037</x:v>
      </x:c>
      <x:c r="O94" s="36" t="n">
        <x:v>0.03579312271690124</x:v>
      </x:c>
      <x:c r="P94" s="36" t="n">
        <x:v>-0.039919439375279746</x:v>
      </x:c>
      <x:c r="Q94" s="36" t="n">
        <x:v>-0.04142287479369222</x:v>
      </x:c>
      <x:c r="R94" s="36" t="n">
        <x:v>0.001503435418412476</x:v>
      </x:c>
      <x:c r="S94" s="36" t="n">
        <x:v>4.7536982407373646e-14</x:v>
      </x:c>
      <x:c r="T94" s="36" t="n">
        <x:v>6.22334784039622e-17</x:v>
      </x:c>
      <x:c r="U94" s="36" t="n">
        <x:v>6.776216696442599e-16</x:v>
      </x:c>
      <x:c r="V94" s="36" t="n">
        <x:v>-6.153881912402977e-16</x:v>
      </x:c>
      <x:c r="W94" s="35" t="n">
        <x:v>0.11736876685191261</x:v>
      </x:c>
      <x:c r="X94" s="35" t="n">
        <x:v>-2.3596635061052827e-13</x:v>
      </x:c>
      <x:c r="Y94" s="35" t="n">
        <x:v>0.0597469462582514</x:v>
      </x:c>
      <x:c r="Z94" s="35" t="n">
        <x:v>0</x:v>
      </x:c>
      <x:c r="AA94" s="36" t="n">
        <x:v>97.7183853090191</x:v>
      </x:c>
    </x:row>
    <x:row r="95">
      <x:c r="A95" s="31" t="str">
        <x:v>CFG001</x:v>
      </x:c>
      <x:c r="B95" s="33" t="n">
        <x:v>94</x:v>
      </x:c>
      <x:c r="C95" s="31" t="str">
        <x:v>000000（选定5-12kg）1.AR20.03.6 youhua a2.5 翼梢反扭-3</x:v>
      </x:c>
      <x:c r="D95" s="31" t="str">
        <x:v>T1-12.0 m/s-VLM2</x:v>
      </x:c>
      <x:c r="E95" s="31" t="str">
        <x:v>fixed_speed</x:v>
      </x:c>
      <x:c r="F95" s="31" t="str">
        <x:v>PANEL4</x:v>
      </x:c>
      <x:c r="G95" s="37" t="n">
        <x:v>4.300000000000001</x:v>
      </x:c>
      <x:c r="H95" s="37" t="n">
        <x:v>0</x:v>
      </x:c>
      <x:c r="I95" s="35" t="n">
        <x:v>12</x:v>
      </x:c>
      <x:c r="J95" s="36" t="n">
        <x:v>0</x:v>
      </x:c>
      <x:c r="K95" s="36" t="n">
        <x:v>1.1246783817997186</x:v>
      </x:c>
      <x:c r="L95" s="36" t="n">
        <x:v>-4.666765921388697e-15</x:v>
      </x:c>
      <x:c r="M95" s="36" t="n">
        <x:v>0.021185612737606475</x:v>
      </x:c>
      <x:c r="N95" s="36" t="n">
        <x:v>0.01522320257516229</x:v>
      </x:c>
      <x:c r="O95" s="36" t="n">
        <x:v>0.036408815312768766</x:v>
      </x:c>
      <x:c r="P95" s="36" t="n">
        <x:v>-0.04138552960495539</x:v>
      </x:c>
      <x:c r="Q95" s="36" t="n">
        <x:v>-0.04288767061680907</x:v>
      </x:c>
      <x:c r="R95" s="36" t="n">
        <x:v>0.0015021410118536882</x:v>
      </x:c>
      <x:c r="S95" s="36" t="n">
        <x:v>4.8091790731915624e-14</x:v>
      </x:c>
      <x:c r="T95" s="36" t="n">
        <x:v>-6.443687937048414e-18</x:v>
      </x:c>
      <x:c r="U95" s="36" t="n">
        <x:v>6.831663487270135e-16</x:v>
      </x:c>
      <x:c r="V95" s="36" t="n">
        <x:v>-6.896100366640619e-16</x:v>
      </x:c>
      <x:c r="W95" s="35" t="n">
        <x:v>0.11757568166743737</x:v>
      </x:c>
      <x:c r="X95" s="35" t="n">
        <x:v>-2.3577760827548407e-13</x:v>
      </x:c>
      <x:c r="Y95" s="35" t="n">
        <x:v>0.05971701367106412</x:v>
      </x:c>
      <x:c r="Z95" s="35" t="n">
        <x:v>0</x:v>
      </x:c>
      <x:c r="AA95" s="36" t="n">
        <x:v>98.53204516529951</x:v>
      </x:c>
    </x:row>
    <x:row r="96">
      <x:c r="A96" s="31" t="str">
        <x:v>CFG001</x:v>
      </x:c>
      <x:c r="B96" s="33" t="n">
        <x:v>95</x:v>
      </x:c>
      <x:c r="C96" s="31" t="str">
        <x:v>000000（选定5-12kg）1.AR20.03.6 youhua a2.5 翼梢反扭-3</x:v>
      </x:c>
      <x:c r="D96" s="31" t="str">
        <x:v>T1-12.0 m/s-VLM2</x:v>
      </x:c>
      <x:c r="E96" s="31" t="str">
        <x:v>fixed_speed</x:v>
      </x:c>
      <x:c r="F96" s="31" t="str">
        <x:v>PANEL4</x:v>
      </x:c>
      <x:c r="G96" s="37" t="n">
        <x:v>4.4</x:v>
      </x:c>
      <x:c r="H96" s="37" t="n">
        <x:v>0</x:v>
      </x:c>
      <x:c r="I96" s="35" t="n">
        <x:v>12</x:v>
      </x:c>
      <x:c r="J96" s="36" t="n">
        <x:v>0</x:v>
      </x:c>
      <x:c r="K96" s="36" t="n">
        <x:v>1.1345714819923414</x:v>
      </x:c>
      <x:c r="L96" s="36" t="n">
        <x:v>-4.696940281276689e-15</x:v>
      </x:c>
      <x:c r="M96" s="36" t="n">
        <x:v>0.02155376563155336</x:v>
      </x:c>
      <x:c r="N96" s="36" t="n">
        <x:v>0.015497354680013311</x:v>
      </x:c>
      <x:c r="O96" s="36" t="n">
        <x:v>0.03705112031156667</x:v>
      </x:c>
      <x:c r="P96" s="36" t="n">
        <x:v>-0.0428539552577949</x:v>
      </x:c>
      <x:c r="Q96" s="36" t="n">
        <x:v>-0.0443570193266115</x:v>
      </x:c>
      <x:c r="R96" s="36" t="n">
        <x:v>0.0015030640688165917</x:v>
      </x:c>
      <x:c r="S96" s="36" t="n">
        <x:v>4.84654736945877e-14</x:v>
      </x:c>
      <x:c r="T96" s="36" t="n">
        <x:v>-9.326766881747729e-17</x:v>
      </x:c>
      <x:c r="U96" s="36" t="n">
        <x:v>6.885431076587537e-16</x:v>
      </x:c>
      <x:c r="V96" s="36" t="n">
        <x:v>-7.818107764762309e-16</x:v>
      </x:c>
      <x:c r="W96" s="35" t="n">
        <x:v>0.11777914787657794</x:v>
      </x:c>
      <x:c r="X96" s="35" t="n">
        <x:v>-2.369303371393254e-13</x:v>
      </x:c>
      <x:c r="Y96" s="35" t="n">
        <x:v>0.05968768487245912</x:v>
      </x:c>
      <x:c r="Z96" s="35" t="n">
        <x:v>0</x:v>
      </x:c>
      <x:c r="AA96" s="36" t="n">
        <x:v>99.34488701179508</x:v>
      </x:c>
    </x:row>
    <x:row r="97">
      <x:c r="A97" s="31" t="str">
        <x:v>CFG001</x:v>
      </x:c>
      <x:c r="B97" s="33" t="n">
        <x:v>96</x:v>
      </x:c>
      <x:c r="C97" s="31" t="str">
        <x:v>000000（选定5-12kg）1.AR20.03.6 youhua a2.5 翼梢反扭-3</x:v>
      </x:c>
      <x:c r="D97" s="31" t="str">
        <x:v>T1-12.0 m/s-VLM2</x:v>
      </x:c>
      <x:c r="E97" s="31" t="str">
        <x:v>fixed_speed</x:v>
      </x:c>
      <x:c r="F97" s="31" t="str">
        <x:v>PANEL4</x:v>
      </x:c>
      <x:c r="G97" s="37" t="n">
        <x:v>4.5</x:v>
      </x:c>
      <x:c r="H97" s="37" t="n">
        <x:v>0</x:v>
      </x:c>
      <x:c r="I97" s="35" t="n">
        <x:v>12</x:v>
      </x:c>
      <x:c r="J97" s="36" t="n">
        <x:v>0</x:v>
      </x:c>
      <x:c r="K97" s="36" t="n">
        <x:v>1.1444595573375642</x:v>
      </x:c>
      <x:c r="L97" s="36" t="n">
        <x:v>-4.730342826369261e-15</x:v>
      </x:c>
      <x:c r="M97" s="36" t="n">
        <x:v>0.021925177018543837</x:v>
      </x:c>
      <x:c r="N97" s="36" t="n">
        <x:v>0.01578817824146662</x:v>
      </x:c>
      <x:c r="O97" s="36" t="n">
        <x:v>0.03771335526001046</x:v>
      </x:c>
      <x:c r="P97" s="36" t="n">
        <x:v>-0.04432432378900206</x:v>
      </x:c>
      <x:c r="Q97" s="36" t="n">
        <x:v>-0.045830903019549306</x:v>
      </x:c>
      <x:c r="R97" s="36" t="n">
        <x:v>0.0015065792305472578</x:v>
      </x:c>
      <x:c r="S97" s="36" t="n">
        <x:v>4.878120986945686e-14</x:v>
      </x:c>
      <x:c r="T97" s="36" t="n">
        <x:v>-1.969890230304979e-16</x:v>
      </x:c>
      <x:c r="U97" s="36" t="n">
        <x:v>6.944258943602744e-16</x:v>
      </x:c>
      <x:c r="V97" s="36" t="n">
        <x:v>-8.914149173907723e-16</x:v>
      </x:c>
      <x:c r="W97" s="35" t="n">
        <x:v>0.11797925875942718</x:v>
      </x:c>
      <x:c r="X97" s="35" t="n">
        <x:v>-2.363238946199002e-13</x:v>
      </x:c>
      <x:c r="Y97" s="35" t="n">
        <x:v>0.05965894481717849</x:v>
      </x:c>
      <x:c r="Z97" s="35" t="n">
        <x:v>0</x:v>
      </x:c>
      <x:c r="AA97" s="36" t="n">
        <x:v>100.15690094428442</x:v>
      </x:c>
    </x:row>
    <x:row r="98">
      <x:c r="A98" s="31" t="str">
        <x:v>CFG001</x:v>
      </x:c>
      <x:c r="B98" s="33" t="n">
        <x:v>97</x:v>
      </x:c>
      <x:c r="C98" s="31" t="str">
        <x:v>000000（选定5-12kg）1.AR20.03.6 youhua a2.5 翼梢反扭-3</x:v>
      </x:c>
      <x:c r="D98" s="31" t="str">
        <x:v>T1-12.0 m/s-VLM2</x:v>
      </x:c>
      <x:c r="E98" s="31" t="str">
        <x:v>fixed_speed</x:v>
      </x:c>
      <x:c r="F98" s="31" t="str">
        <x:v>PANEL4</x:v>
      </x:c>
      <x:c r="G98" s="37" t="n">
        <x:v>4.600000000000001</x:v>
      </x:c>
      <x:c r="H98" s="37" t="n">
        <x:v>0</x:v>
      </x:c>
      <x:c r="I98" s="35" t="n">
        <x:v>12</x:v>
      </x:c>
      <x:c r="J98" s="36" t="n">
        <x:v>0</x:v>
      </x:c>
      <x:c r="K98" s="36" t="n">
        <x:v>1.1543425603309703</x:v>
      </x:c>
      <x:c r="L98" s="36" t="n">
        <x:v>-4.762348132210013e-15</x:v>
      </x:c>
      <x:c r="M98" s="36" t="n">
        <x:v>0.022299837507730933</x:v>
      </x:c>
      <x:c r="N98" s="36" t="n">
        <x:v>0.016097791659093495</x:v>
      </x:c>
      <x:c r="O98" s="36" t="n">
        <x:v>0.03839762916682443</x:v>
      </x:c>
      <x:c r="P98" s="36" t="n">
        <x:v>-0.04579654924318458</x:v>
      </x:c>
      <x:c r="Q98" s="36" t="n">
        <x:v>-0.04730930373681466</x:v>
      </x:c>
      <x:c r="R98" s="36" t="n">
        <x:v>0.0015127544936300835</x:v>
      </x:c>
      <x:c r="S98" s="36" t="n">
        <x:v>4.919506801322812e-14</x:v>
      </x:c>
      <x:c r="T98" s="36" t="n">
        <x:v>-2.8665593226092283e-16</x:v>
      </x:c>
      <x:c r="U98" s="36" t="n">
        <x:v>6.999937536569156e-16</x:v>
      </x:c>
      <x:c r="V98" s="36" t="n">
        <x:v>-9.866496859178383e-16</x:v>
      </x:c>
      <x:c r="W98" s="35" t="n">
        <x:v>0.11817610433985586</x:v>
      </x:c>
      <x:c r="X98" s="35" t="n">
        <x:v>-2.347293284039421e-13</x:v>
      </x:c>
      <x:c r="Y98" s="35" t="n">
        <x:v>0.0596307789837285</x:v>
      </x:c>
      <x:c r="Z98" s="35" t="n">
        <x:v>0</x:v>
      </x:c>
      <x:c r="AA98" s="36" t="n">
        <x:v>100.96807706863396</x:v>
      </x:c>
    </x:row>
    <x:row r="99">
      <x:c r="A99" s="31" t="str">
        <x:v>CFG001</x:v>
      </x:c>
      <x:c r="B99" s="33" t="n">
        <x:v>98</x:v>
      </x:c>
      <x:c r="C99" s="31" t="str">
        <x:v>000000（选定5-12kg）1.AR20.03.6 youhua a2.5 翼梢反扭-3</x:v>
      </x:c>
      <x:c r="D99" s="31" t="str">
        <x:v>T1-12.0 m/s-VLM2</x:v>
      </x:c>
      <x:c r="E99" s="31" t="str">
        <x:v>fixed_speed</x:v>
      </x:c>
      <x:c r="F99" s="31" t="str">
        <x:v>PANEL4</x:v>
      </x:c>
      <x:c r="G99" s="37" t="n">
        <x:v>4.700000000000001</x:v>
      </x:c>
      <x:c r="H99" s="37" t="n">
        <x:v>0</x:v>
      </x:c>
      <x:c r="I99" s="35" t="n">
        <x:v>12</x:v>
      </x:c>
      <x:c r="J99" s="36" t="n">
        <x:v>0</x:v>
      </x:c>
      <x:c r="K99" s="36" t="n">
        <x:v>1.1642204435270818</x:v>
      </x:c>
      <x:c r="L99" s="36" t="n">
        <x:v>-4.805174875269047e-15</x:v>
      </x:c>
      <x:c r="M99" s="36" t="n">
        <x:v>0.022677737607463586</x:v>
      </x:c>
      <x:c r="N99" s="36" t="n">
        <x:v>0.01643043885555765</x:v>
      </x:c>
      <x:c r="O99" s="36" t="n">
        <x:v>0.03910817646302124</x:v>
      </x:c>
      <x:c r="P99" s="36" t="n">
        <x:v>-0.04727088468377032</x:v>
      </x:c>
      <x:c r="Q99" s="36" t="n">
        <x:v>-0.048792203464561486</x:v>
      </x:c>
      <x:c r="R99" s="36" t="n">
        <x:v>0.0015213187807911692</x:v>
      </x:c>
      <x:c r="S99" s="36" t="n">
        <x:v>4.9650852781839974e-14</x:v>
      </x:c>
      <x:c r="T99" s="36" t="n">
        <x:v>-3.709875936575448e-16</x:v>
      </x:c>
      <x:c r="U99" s="36" t="n">
        <x:v>7.061027752655193e-16</x:v>
      </x:c>
      <x:c r="V99" s="36" t="n">
        <x:v>-1.0770903689230641e-15</x:v>
      </x:c>
      <x:c r="W99" s="35" t="n">
        <x:v>0.11836977152624932</x:v>
      </x:c>
      <x:c r="X99" s="35" t="n">
        <x:v>-2.375556959683111e-13</x:v>
      </x:c>
      <x:c r="Y99" s="35" t="n">
        <x:v>0.059603173351722764</x:v>
      </x:c>
      <x:c r="Z99" s="35" t="n">
        <x:v>0</x:v>
      </x:c>
      <x:c r="AA99" s="36" t="n">
        <x:v>101.77840550091868</x:v>
      </x:c>
    </x:row>
    <x:row r="100">
      <x:c r="A100" s="31" t="str">
        <x:v>CFG001</x:v>
      </x:c>
      <x:c r="B100" s="33" t="n">
        <x:v>99</x:v>
      </x:c>
      <x:c r="C100" s="31" t="str">
        <x:v>000000（选定5-12kg）1.AR20.03.6 youhua a2.5 翼梢反扭-3</x:v>
      </x:c>
      <x:c r="D100" s="31" t="str">
        <x:v>T1-12.0 m/s-VLM2</x:v>
      </x:c>
      <x:c r="E100" s="31" t="str">
        <x:v>fixed_speed</x:v>
      </x:c>
      <x:c r="F100" s="31" t="str">
        <x:v>PANEL4</x:v>
      </x:c>
      <x:c r="G100" s="37" t="n">
        <x:v>4.800000000000001</x:v>
      </x:c>
      <x:c r="H100" s="37" t="n">
        <x:v>0</x:v>
      </x:c>
      <x:c r="I100" s="35" t="n">
        <x:v>12</x:v>
      </x:c>
      <x:c r="J100" s="36" t="n">
        <x:v>0</x:v>
      </x:c>
      <x:c r="K100" s="36" t="n">
        <x:v>1.1740931595399742</x:v>
      </x:c>
      <x:c r="L100" s="36" t="n">
        <x:v>-4.830450210802702e-15</x:v>
      </x:c>
      <x:c r="M100" s="36" t="n">
        <x:v>0.023058867725544514</x:v>
      </x:c>
      <x:c r="N100" s="36" t="n">
        <x:v>0.016793402913623048</x:v>
      </x:c>
      <x:c r="O100" s="36" t="n">
        <x:v>0.03985227063916756</x:v>
      </x:c>
      <x:c r="P100" s="36" t="n">
        <x:v>-0.048747811485303</x:v>
      </x:c>
      <x:c r="Q100" s="36" t="n">
        <x:v>-0.050279584134124485</x:v>
      </x:c>
      <x:c r="R100" s="36" t="n">
        <x:v>0.0015317726488214872</x:v>
      </x:c>
      <x:c r="S100" s="36" t="n">
        <x:v>5.006686440510138e-14</x:v>
      </x:c>
      <x:c r="T100" s="36" t="n">
        <x:v>-4.584756691582626e-16</x:v>
      </x:c>
      <x:c r="U100" s="36" t="n">
        <x:v>7.124810124115801e-16</x:v>
      </x:c>
      <x:c r="V100" s="36" t="n">
        <x:v>-1.1709566815698427e-15</x:v>
      </x:c>
      <x:c r="W100" s="35" t="n">
        <x:v>0.11856034424499723</x:v>
      </x:c>
      <x:c r="X100" s="35" t="n">
        <x:v>-2.377962824051706e-13</x:v>
      </x:c>
      <x:c r="Y100" s="35" t="n">
        <x:v>0.05957611438039439</x:v>
      </x:c>
      <x:c r="Z100" s="35" t="n">
        <x:v>0</x:v>
      </x:c>
      <x:c r="AA100" s="36" t="n">
        <x:v>102.58787636754228</x:v>
      </x:c>
    </x:row>
    <x:row r="101">
      <x:c r="A101" s="31" t="str">
        <x:v>CFG002</x:v>
      </x:c>
      <x:c r="B101" s="33" t="n">
        <x:v>1</x:v>
      </x:c>
      <x:c r="C101" s="31" t="str">
        <x:v>000000（选定5-12kg）1.AR20.03.6 youhua a2.5 翼梢反扭-3</x:v>
      </x:c>
      <x:c r="D101" s="31" t="str">
        <x:v>T1-13.0 m/s-VLM2</x:v>
      </x:c>
      <x:c r="E101" s="31" t="str">
        <x:v>fixed_speed</x:v>
      </x:c>
      <x:c r="F101" s="31" t="str">
        <x:v>PANEL4</x:v>
      </x:c>
      <x:c r="G101" s="37" t="n">
        <x:v>-5</x:v>
      </x:c>
      <x:c r="H101" s="37" t="n">
        <x:v>0</x:v>
      </x:c>
      <x:c r="I101" s="35" t="n">
        <x:v>13</x:v>
      </x:c>
      <x:c r="J101" s="36" t="n">
        <x:v>0</x:v>
      </x:c>
      <x:c r="K101" s="36" t="n">
        <x:v>0.1893863789750913</x:v>
      </x:c>
      <x:c r="L101" s="36" t="n">
        <x:v>-1.4826796312257645e-15</x:v>
      </x:c>
      <x:c r="M101" s="36" t="n">
        <x:v>0.0021416473939864056</x:v>
      </x:c>
      <x:c r="N101" s="36" t="n">
        <x:v>0.013965314058174262</x:v>
      </x:c>
      <x:c r="O101" s="36" t="n">
        <x:v>0.016106961452160666</x:v>
      </x:c>
      <x:c r="P101" s="36" t="n">
        <x:v>0.07446883288158206</x:v>
      </x:c>
      <x:c r="Q101" s="36" t="n">
        <x:v>0.07164981948838675</x:v>
      </x:c>
      <x:c r="R101" s="36" t="n">
        <x:v>0.0028190133931953287</x:v>
      </x:c>
      <x:c r="S101" s="36" t="n">
        <x:v>9.695987831521519e-15</x:v>
      </x:c>
      <x:c r="T101" s="36" t="n">
        <x:v>2.2437594836513394e-16</x:v>
      </x:c>
      <x:c r="U101" s="36" t="n">
        <x:v>1.400830618203545e-16</x:v>
      </x:c>
      <x:c r="V101" s="36" t="n">
        <x:v>8.429288654477943e-17</x:v>
      </x:c>
      <x:c r="W101" s="35" t="n">
        <x:v>0.00739895263174556</x:v>
      </x:c>
      <x:c r="X101" s="35" t="n">
        <x:v>-2.8364392840195655e-13</x:v>
      </x:c>
      <x:c r="Y101" s="35" t="n">
        <x:v>0.07734981775969965</x:v>
      </x:c>
      <x:c r="Z101" s="35" t="n">
        <x:v>0</x:v>
      </x:c>
      <x:c r="AA101" s="36" t="n">
        <x:v>24.3107415417955</x:v>
      </x:c>
    </x:row>
    <x:row r="102">
      <x:c r="A102" s="31" t="str">
        <x:v>CFG002</x:v>
      </x:c>
      <x:c r="B102" s="33" t="n">
        <x:v>2</x:v>
      </x:c>
      <x:c r="C102" s="31" t="str">
        <x:v>000000（选定5-12kg）1.AR20.03.6 youhua a2.5 翼梢反扭-3</x:v>
      </x:c>
      <x:c r="D102" s="31" t="str">
        <x:v>T1-13.0 m/s-VLM2</x:v>
      </x:c>
      <x:c r="E102" s="31" t="str">
        <x:v>fixed_speed</x:v>
      </x:c>
      <x:c r="F102" s="31" t="str">
        <x:v>PANEL4</x:v>
      </x:c>
      <x:c r="G102" s="37" t="n">
        <x:v>-4.9</x:v>
      </x:c>
      <x:c r="H102" s="37" t="n">
        <x:v>0</x:v>
      </x:c>
      <x:c r="I102" s="35" t="n">
        <x:v>13</x:v>
      </x:c>
      <x:c r="J102" s="36" t="n">
        <x:v>0</x:v>
      </x:c>
      <x:c r="K102" s="36" t="n">
        <x:v>0.1995331231226004</x:v>
      </x:c>
      <x:c r="L102" s="36" t="n">
        <x:v>-1.5174347608899527e-15</x:v>
      </x:c>
      <x:c r="M102" s="36" t="n">
        <x:v>0.0021803360968705014</x:v>
      </x:c>
      <x:c r="N102" s="36" t="n">
        <x:v>0.0138771321028448</x:v>
      </x:c>
      <x:c r="O102" s="36" t="n">
        <x:v>0.0160574681997153</x:v>
      </x:c>
      <x:c r="P102" s="36" t="n">
        <x:v>0.07346710930258897</x:v>
      </x:c>
      <x:c r="Q102" s="36" t="n">
        <x:v>0.07067242059929854</x:v>
      </x:c>
      <x:c r="R102" s="36" t="n">
        <x:v>0.0027946887032904407</x:v>
      </x:c>
      <x:c r="S102" s="36" t="n">
        <x:v>1.0112869817181201e-14</x:v>
      </x:c>
      <x:c r="T102" s="36" t="n">
        <x:v>2.3171638682744436e-16</x:v>
      </x:c>
      <x:c r="U102" s="36" t="n">
        <x:v>1.4593674422214147e-16</x:v>
      </x:c>
      <x:c r="V102" s="36" t="n">
        <x:v>8.57796426053029e-17</x:v>
      </x:c>
      <x:c r="W102" s="35" t="n">
        <x:v>0.014105256588156069</x:v>
      </x:c>
      <x:c r="X102" s="35" t="n">
        <x:v>-2.8126255243105586e-13</x:v>
      </x:c>
      <x:c r="Y102" s="35" t="n">
        <x:v>0.07626907393515331</x:v>
      </x:c>
      <x:c r="Z102" s="35" t="n">
        <x:v>0</x:v>
      </x:c>
      <x:c r="AA102" s="36" t="n">
        <x:v>25.30312856832461</x:v>
      </x:c>
    </x:row>
    <x:row r="103">
      <x:c r="A103" s="31" t="str">
        <x:v>CFG002</x:v>
      </x:c>
      <x:c r="B103" s="33" t="n">
        <x:v>3</x:v>
      </x:c>
      <x:c r="C103" s="31" t="str">
        <x:v>000000（选定5-12kg）1.AR20.03.6 youhua a2.5 翼梢反扭-3</x:v>
      </x:c>
      <x:c r="D103" s="31" t="str">
        <x:v>T1-13.0 m/s-VLM2</x:v>
      </x:c>
      <x:c r="E103" s="31" t="str">
        <x:v>fixed_speed</x:v>
      </x:c>
      <x:c r="F103" s="31" t="str">
        <x:v>PANEL4</x:v>
      </x:c>
      <x:c r="G103" s="37" t="n">
        <x:v>-4.8</x:v>
      </x:c>
      <x:c r="H103" s="37" t="n">
        <x:v>0</x:v>
      </x:c>
      <x:c r="I103" s="35" t="n">
        <x:v>13</x:v>
      </x:c>
      <x:c r="J103" s="36" t="n">
        <x:v>0</x:v>
      </x:c>
      <x:c r="K103" s="36" t="n">
        <x:v>0.20967942852258284</x:v>
      </x:c>
      <x:c r="L103" s="36" t="n">
        <x:v>-1.5502597323061052e-15</x:v>
      </x:c>
      <x:c r="M103" s="36" t="n">
        <x:v>0.0022226899901751935</x:v>
      </x:c>
      <x:c r="N103" s="36" t="n">
        <x:v>0.013789234087610687</x:v>
      </x:c>
      <x:c r="O103" s="36" t="n">
        <x:v>0.01601192407778588</x:v>
      </x:c>
      <x:c r="P103" s="36" t="n">
        <x:v>0.07245954340032973</x:v>
      </x:c>
      <x:c r="Q103" s="36" t="n">
        <x:v>0.06968908512965076</x:v>
      </x:c>
      <x:c r="R103" s="36" t="n">
        <x:v>0.002770458270678981</x:v>
      </x:c>
      <x:c r="S103" s="36" t="n">
        <x:v>1.0509546482506918e-14</x:v>
      </x:c>
      <x:c r="T103" s="36" t="n">
        <x:v>2.4240134782635014e-16</x:v>
      </x:c>
      <x:c r="U103" s="36" t="n">
        <x:v>1.5183035270667116e-16</x:v>
      </x:c>
      <x:c r="V103" s="36" t="n">
        <x:v>9.057099511967898e-17</x:v>
      </x:c>
      <x:c r="W103" s="35" t="n">
        <x:v>0.020162504296504166</x:v>
      </x:c>
      <x:c r="X103" s="35" t="n">
        <x:v>-2.7721832999085713e-13</x:v>
      </x:c>
      <x:c r="Y103" s="35" t="n">
        <x:v>0.07529286441664536</x:v>
      </x:c>
      <x:c r="Z103" s="35" t="n">
        <x:v>0</x:v>
      </x:c>
      <x:c r="AA103" s="36" t="n">
        <x:v>26.295656275073704</x:v>
      </x:c>
    </x:row>
    <x:row r="104">
      <x:c r="A104" s="31" t="str">
        <x:v>CFG002</x:v>
      </x:c>
      <x:c r="B104" s="33" t="n">
        <x:v>4</x:v>
      </x:c>
      <x:c r="C104" s="31" t="str">
        <x:v>000000（选定5-12kg）1.AR20.03.6 youhua a2.5 翼梢反扭-3</x:v>
      </x:c>
      <x:c r="D104" s="31" t="str">
        <x:v>T1-13.0 m/s-VLM2</x:v>
      </x:c>
      <x:c r="E104" s="31" t="str">
        <x:v>fixed_speed</x:v>
      </x:c>
      <x:c r="F104" s="31" t="str">
        <x:v>PANEL4</x:v>
      </x:c>
      <x:c r="G104" s="37" t="n">
        <x:v>-4.7</x:v>
      </x:c>
      <x:c r="H104" s="37" t="n">
        <x:v>0</x:v>
      </x:c>
      <x:c r="I104" s="35" t="n">
        <x:v>13</x:v>
      </x:c>
      <x:c r="J104" s="36" t="n">
        <x:v>0</x:v>
      </x:c>
      <x:c r="K104" s="36" t="n">
        <x:v>0.21982524503973455</x:v>
      </x:c>
      <x:c r="L104" s="36" t="n">
        <x:v>-1.5901631700639238e-15</x:v>
      </x:c>
      <x:c r="M104" s="36" t="n">
        <x:v>0.0022687097797686696</x:v>
      </x:c>
      <x:c r="N104" s="36" t="n">
        <x:v>0.013704955707458708</x:v>
      </x:c>
      <x:c r="O104" s="36" t="n">
        <x:v>0.015973665487227378</x:v>
      </x:c>
      <x:c r="P104" s="36" t="n">
        <x:v>0.07144588550750729</x:v>
      </x:c>
      <x:c r="Q104" s="36" t="n">
        <x:v>0.06869982506107557</x:v>
      </x:c>
      <x:c r="R104" s="36" t="n">
        <x:v>0.0027460604464317286</x:v>
      </x:c>
      <x:c r="S104" s="36" t="n">
        <x:v>1.0955920370191733e-14</x:v>
      </x:c>
      <x:c r="T104" s="36" t="n">
        <x:v>2.4369062534566983e-16</x:v>
      </x:c>
      <x:c r="U104" s="36" t="n">
        <x:v>1.5758692614104068e-16</x:v>
      </x:c>
      <x:c r="V104" s="36" t="n">
        <x:v>8.610369920462919e-17</x:v>
      </x:c>
      <x:c r="W104" s="35" t="n">
        <x:v>0.025660592250253727</x:v>
      </x:c>
      <x:c r="X104" s="35" t="n">
        <x:v>-2.7442986235161493e-13</x:v>
      </x:c>
      <x:c r="Y104" s="35" t="n">
        <x:v>0.07440671771553595</x:v>
      </x:c>
      <x:c r="Z104" s="35" t="n">
        <x:v>0</x:v>
      </x:c>
      <x:c r="AA104" s="36" t="n">
        <x:v>27.288312568405832</x:v>
      </x:c>
    </x:row>
    <x:row r="105">
      <x:c r="A105" s="31" t="str">
        <x:v>CFG002</x:v>
      </x:c>
      <x:c r="B105" s="33" t="n">
        <x:v>5</x:v>
      </x:c>
      <x:c r="C105" s="31" t="str">
        <x:v>000000（选定5-12kg）1.AR20.03.6 youhua a2.5 翼梢反扭-3</x:v>
      </x:c>
      <x:c r="D105" s="31" t="str">
        <x:v>T1-13.0 m/s-VLM2</x:v>
      </x:c>
      <x:c r="E105" s="31" t="str">
        <x:v>fixed_speed</x:v>
      </x:c>
      <x:c r="F105" s="31" t="str">
        <x:v>PANEL4</x:v>
      </x:c>
      <x:c r="G105" s="37" t="n">
        <x:v>-4.6</x:v>
      </x:c>
      <x:c r="H105" s="37" t="n">
        <x:v>0</x:v>
      </x:c>
      <x:c r="I105" s="35" t="n">
        <x:v>13</x:v>
      </x:c>
      <x:c r="J105" s="36" t="n">
        <x:v>0</x:v>
      </x:c>
      <x:c r="K105" s="36" t="n">
        <x:v>0.22997052253613395</x:v>
      </x:c>
      <x:c r="L105" s="36" t="n">
        <x:v>-1.6255818052140286e-15</x:v>
      </x:c>
      <x:c r="M105" s="36" t="n">
        <x:v>0.002318396059664157</x:v>
      </x:c>
      <x:c r="N105" s="36" t="n">
        <x:v>0.013642251529346172</x:v>
      </x:c>
      <x:c r="O105" s="36" t="n">
        <x:v>0.015960647589010328</x:v>
      </x:c>
      <x:c r="P105" s="36" t="n">
        <x:v>0.07042611225219937</x:v>
      </x:c>
      <x:c r="Q105" s="36" t="n">
        <x:v>0.06770465244739476</x:v>
      </x:c>
      <x:c r="R105" s="36" t="n">
        <x:v>0.0027214598048046017</x:v>
      </x:c>
      <x:c r="S105" s="36" t="n">
        <x:v>1.1362473792765015e-14</x:v>
      </x:c>
      <x:c r="T105" s="36" t="n">
        <x:v>2.355678467378006e-16</x:v>
      </x:c>
      <x:c r="U105" s="36" t="n">
        <x:v>1.6344933715710812e-16</x:v>
      </x:c>
      <x:c r="V105" s="36" t="n">
        <x:v>7.211850958069251e-17</x:v>
      </x:c>
      <x:c r="W105" s="35" t="n">
        <x:v>0.030673550328498663</x:v>
      </x:c>
      <x:c r="X105" s="35" t="n">
        <x:v>-2.741904012514547e-13</x:v>
      </x:c>
      <x:c r="Y105" s="35" t="n">
        <x:v>0.07359871654338249</x:v>
      </x:c>
      <x:c r="Z105" s="35" t="n">
        <x:v>0</x:v>
      </x:c>
      <x:c r="AA105" s="36" t="n">
        <x:v>28.281085353117387</x:v>
      </x:c>
    </x:row>
    <x:row r="106">
      <x:c r="A106" s="31" t="str">
        <x:v>CFG002</x:v>
      </x:c>
      <x:c r="B106" s="33" t="n">
        <x:v>6</x:v>
      </x:c>
      <x:c r="C106" s="31" t="str">
        <x:v>000000（选定5-12kg）1.AR20.03.6 youhua a2.5 翼梢反扭-3</x:v>
      </x:c>
      <x:c r="D106" s="31" t="str">
        <x:v>T1-13.0 m/s-VLM2</x:v>
      </x:c>
      <x:c r="E106" s="31" t="str">
        <x:v>fixed_speed</x:v>
      </x:c>
      <x:c r="F106" s="31" t="str">
        <x:v>PANEL4</x:v>
      </x:c>
      <x:c r="G106" s="37" t="n">
        <x:v>-4.5</x:v>
      </x:c>
      <x:c r="H106" s="37" t="n">
        <x:v>0</x:v>
      </x:c>
      <x:c r="I106" s="35" t="n">
        <x:v>13</x:v>
      </x:c>
      <x:c r="J106" s="36" t="n">
        <x:v>0</x:v>
      </x:c>
      <x:c r="K106" s="36" t="n">
        <x:v>0.24011521087192017</x:v>
      </x:c>
      <x:c r="L106" s="36" t="n">
        <x:v>-1.656601721226156e-15</x:v>
      </x:c>
      <x:c r="M106" s="36" t="n">
        <x:v>0.0023717493119979585</x:v>
      </x:c>
      <x:c r="N106" s="36" t="n">
        <x:v>0.013586994542221995</x:v>
      </x:c>
      <x:c r="O106" s="36" t="n">
        <x:v>0.015958743854219953</x:v>
      </x:c>
      <x:c r="P106" s="36" t="n">
        <x:v>0.06940290649231241</x:v>
      </x:c>
      <x:c r="Q106" s="36" t="n">
        <x:v>0.06670357941447255</x:v>
      </x:c>
      <x:c r="R106" s="36" t="n">
        <x:v>0.0026993270778398843</x:v>
      </x:c>
      <x:c r="S106" s="36" t="n">
        <x:v>1.175949473919404e-14</x:v>
      </x:c>
      <x:c r="T106" s="36" t="n">
        <x:v>2.4632264157784265e-16</x:v>
      </x:c>
      <x:c r="U106" s="36" t="n">
        <x:v>1.6972512319296807e-16</x:v>
      </x:c>
      <x:c r="V106" s="36" t="n">
        <x:v>7.659751838487458e-17</x:v>
      </x:c>
      <x:c r="W106" s="35" t="n">
        <x:v>0.03526289440972233</x:v>
      </x:c>
      <x:c r="X106" s="35" t="n">
        <x:v>-2.709653849041372e-13</x:v>
      </x:c>
      <x:c r="Y106" s="35" t="n">
        <x:v>0.0728589581096415</x:v>
      </x:c>
      <x:c r="Z106" s="35" t="n">
        <x:v>0</x:v>
      </x:c>
      <x:c r="AA106" s="36" t="n">
        <x:v>29.273962532585244</x:v>
      </x:c>
    </x:row>
    <x:row r="107">
      <x:c r="A107" s="31" t="str">
        <x:v>CFG002</x:v>
      </x:c>
      <x:c r="B107" s="33" t="n">
        <x:v>7</x:v>
      </x:c>
      <x:c r="C107" s="31" t="str">
        <x:v>000000（选定5-12kg）1.AR20.03.6 youhua a2.5 翼梢反扭-3</x:v>
      </x:c>
      <x:c r="D107" s="31" t="str">
        <x:v>T1-13.0 m/s-VLM2</x:v>
      </x:c>
      <x:c r="E107" s="31" t="str">
        <x:v>fixed_speed</x:v>
      </x:c>
      <x:c r="F107" s="31" t="str">
        <x:v>PANEL4</x:v>
      </x:c>
      <x:c r="G107" s="37" t="n">
        <x:v>-4.4</x:v>
      </x:c>
      <x:c r="H107" s="37" t="n">
        <x:v>0</x:v>
      </x:c>
      <x:c r="I107" s="35" t="n">
        <x:v>13</x:v>
      </x:c>
      <x:c r="J107" s="36" t="n">
        <x:v>0</x:v>
      </x:c>
      <x:c r="K107" s="36" t="n">
        <x:v>0.2502592599059736</x:v>
      </x:c>
      <x:c r="L107" s="36" t="n">
        <x:v>-1.6930944576000444e-15</x:v>
      </x:c>
      <x:c r="M107" s="36" t="n">
        <x:v>0.002428769907010635</x:v>
      </x:c>
      <x:c r="N107" s="36" t="n">
        <x:v>0.013515805531734058</x:v>
      </x:c>
      <x:c r="O107" s="36" t="n">
        <x:v>0.015944575438744692</x:v>
      </x:c>
      <x:c r="P107" s="36" t="n">
        <x:v>0.06837432165481652</x:v>
      </x:c>
      <x:c r="Q107" s="36" t="n">
        <x:v>0.06569661816006814</x:v>
      </x:c>
      <x:c r="R107" s="36" t="n">
        <x:v>0.0026777034947483964</x:v>
      </x:c>
      <x:c r="S107" s="36" t="n">
        <x:v>1.218364613308937e-14</x:v>
      </x:c>
      <x:c r="T107" s="36" t="n">
        <x:v>2.639714561800192e-16</x:v>
      </x:c>
      <x:c r="U107" s="36" t="n">
        <x:v>1.7567978928548102e-16</x:v>
      </x:c>
      <x:c r="V107" s="36" t="n">
        <x:v>8.829166689453821e-17</x:v>
      </x:c>
      <x:c r="W107" s="35" t="n">
        <x:v>0.03948016336533801</x:v>
      </x:c>
      <x:c r="X107" s="35" t="n">
        <x:v>-2.7037203910485615e-13</x:v>
      </x:c>
      <x:c r="Y107" s="35" t="n">
        <x:v>0.07217914571756891</x:v>
      </x:c>
      <x:c r="Z107" s="35" t="n">
        <x:v>0</x:v>
      </x:c>
      <x:c r="AA107" s="36" t="n">
        <x:v>30.266932008914328</x:v>
      </x:c>
    </x:row>
    <x:row r="108">
      <x:c r="A108" s="31" t="str">
        <x:v>CFG002</x:v>
      </x:c>
      <x:c r="B108" s="33" t="n">
        <x:v>8</x:v>
      </x:c>
      <x:c r="C108" s="31" t="str">
        <x:v>000000（选定5-12kg）1.AR20.03.6 youhua a2.5 翼梢反扭-3</x:v>
      </x:c>
      <x:c r="D108" s="31" t="str">
        <x:v>T1-13.0 m/s-VLM2</x:v>
      </x:c>
      <x:c r="E108" s="31" t="str">
        <x:v>fixed_speed</x:v>
      </x:c>
      <x:c r="F108" s="31" t="str">
        <x:v>PANEL4</x:v>
      </x:c>
      <x:c r="G108" s="37" t="n">
        <x:v>-4.3</x:v>
      </x:c>
      <x:c r="H108" s="37" t="n">
        <x:v>0</x:v>
      </x:c>
      <x:c r="I108" s="35" t="n">
        <x:v>13</x:v>
      </x:c>
      <x:c r="J108" s="36" t="n">
        <x:v>0</x:v>
      </x:c>
      <x:c r="K108" s="36" t="n">
        <x:v>0.2604026194965969</x:v>
      </x:c>
      <x:c r="L108" s="36" t="n">
        <x:v>-1.7271727631913527e-15</x:v>
      </x:c>
      <x:c r="M108" s="36" t="n">
        <x:v>0.00248945810303125</x:v>
      </x:c>
      <x:c r="N108" s="36" t="n">
        <x:v>0.01344148964364116</x:v>
      </x:c>
      <x:c r="O108" s="36" t="n">
        <x:v>0.015930947746672412</x:v>
      </x:c>
      <x:c r="P108" s="36" t="n">
        <x:v>0.06733946032895533</x:v>
      </x:c>
      <x:c r="Q108" s="36" t="n">
        <x:v>0.0646837809536865</x:v>
      </x:c>
      <x:c r="R108" s="36" t="n">
        <x:v>0.002655679375268822</x:v>
      </x:c>
      <x:c r="S108" s="36" t="n">
        <x:v>1.2636798931700779e-14</x:v>
      </x:c>
      <x:c r="T108" s="36" t="n">
        <x:v>2.7126010746461024e-16</x:v>
      </x:c>
      <x:c r="U108" s="36" t="n">
        <x:v>1.8152658391788894e-16</x:v>
      </x:c>
      <x:c r="V108" s="36" t="n">
        <x:v>8.973352354672129e-17</x:v>
      </x:c>
      <x:c r="W108" s="35" t="n">
        <x:v>0.043368862906237</x:v>
      </x:c>
      <x:c r="X108" s="35" t="n">
        <x:v>-2.6877768807771015e-13</x:v>
      </x:c>
      <x:c r="Y108" s="35" t="n">
        <x:v>0.07155227584465411</x:v>
      </x:c>
      <x:c r="Z108" s="35" t="n">
        <x:v>0</x:v>
      </x:c>
      <x:c r="AA108" s="36" t="n">
        <x:v>31.259981683084916</x:v>
      </x:c>
    </x:row>
    <x:row r="109">
      <x:c r="A109" s="31" t="str">
        <x:v>CFG002</x:v>
      </x:c>
      <x:c r="B109" s="33" t="n">
        <x:v>9</x:v>
      </x:c>
      <x:c r="C109" s="31" t="str">
        <x:v>000000（选定5-12kg）1.AR20.03.6 youhua a2.5 翼梢反扭-3</x:v>
      </x:c>
      <x:c r="D109" s="31" t="str">
        <x:v>T1-13.0 m/s-VLM2</x:v>
      </x:c>
      <x:c r="E109" s="31" t="str">
        <x:v>fixed_speed</x:v>
      </x:c>
      <x:c r="F109" s="31" t="str">
        <x:v>PANEL4</x:v>
      </x:c>
      <x:c r="G109" s="37" t="n">
        <x:v>-4.2</x:v>
      </x:c>
      <x:c r="H109" s="37" t="n">
        <x:v>0</x:v>
      </x:c>
      <x:c r="I109" s="35" t="n">
        <x:v>13</x:v>
      </x:c>
      <x:c r="J109" s="36" t="n">
        <x:v>0</x:v>
      </x:c>
      <x:c r="K109" s="36" t="n">
        <x:v>0.270545239502194</x:v>
      </x:c>
      <x:c r="L109" s="36" t="n">
        <x:v>-1.7597856363950638e-15</x:v>
      </x:c>
      <x:c r="M109" s="36" t="n">
        <x:v>0.002553814046464774</x:v>
      </x:c>
      <x:c r="N109" s="36" t="n">
        <x:v>0.013364575894650288</x:v>
      </x:c>
      <x:c r="O109" s="36" t="n">
        <x:v>0.015918389941115062</x:v>
      </x:c>
      <x:c r="P109" s="36" t="n">
        <x:v>0.06629840878536013</x:v>
      </x:c>
      <x:c r="Q109" s="36" t="n">
        <x:v>0.06366508013642917</x:v>
      </x:c>
      <x:c r="R109" s="36" t="n">
        <x:v>0.002633328648930967</x:v>
      </x:c>
      <x:c r="S109" s="36" t="n">
        <x:v>1.3014214936631816e-14</x:v>
      </x:c>
      <x:c r="T109" s="36" t="n">
        <x:v>2.867292454638341e-16</x:v>
      </x:c>
      <x:c r="U109" s="36" t="n">
        <x:v>1.8713815442338992e-16</x:v>
      </x:c>
      <x:c r="V109" s="36" t="n">
        <x:v>9.959109104044416e-17</x:v>
      </x:c>
      <x:c r="W109" s="35" t="n">
        <x:v>0.0469659720045314</x:v>
      </x:c>
      <x:c r="X109" s="35" t="n">
        <x:v>-2.6513824013614647e-13</x:v>
      </x:c>
      <x:c r="Y109" s="35" t="n">
        <x:v>0.07097239563951084</x:v>
      </x:c>
      <x:c r="Z109" s="35" t="n">
        <x:v>0</x:v>
      </x:c>
      <x:c r="AA109" s="36" t="n">
        <x:v>32.253099455100134</x:v>
      </x:c>
    </x:row>
    <x:row r="110">
      <x:c r="A110" s="31" t="str">
        <x:v>CFG002</x:v>
      </x:c>
      <x:c r="B110" s="33" t="n">
        <x:v>10</x:v>
      </x:c>
      <x:c r="C110" s="31" t="str">
        <x:v>000000（选定5-12kg）1.AR20.03.6 youhua a2.5 翼梢反扭-3</x:v>
      </x:c>
      <x:c r="D110" s="31" t="str">
        <x:v>T1-13.0 m/s-VLM2</x:v>
      </x:c>
      <x:c r="E110" s="31" t="str">
        <x:v>fixed_speed</x:v>
      </x:c>
      <x:c r="F110" s="31" t="str">
        <x:v>PANEL4</x:v>
      </x:c>
      <x:c r="G110" s="37" t="n">
        <x:v>-4.1</x:v>
      </x:c>
      <x:c r="H110" s="37" t="n">
        <x:v>0</x:v>
      </x:c>
      <x:c r="I110" s="35" t="n">
        <x:v>13</x:v>
      </x:c>
      <x:c r="J110" s="36" t="n">
        <x:v>0</x:v>
      </x:c>
      <x:c r="K110" s="36" t="n">
        <x:v>0.28068706978195124</x:v>
      </x:c>
      <x:c r="L110" s="36" t="n">
        <x:v>-1.7991305615551328e-15</x:v>
      </x:c>
      <x:c r="M110" s="36" t="n">
        <x:v>0.002621837771782511</x:v>
      </x:c>
      <x:c r="N110" s="36" t="n">
        <x:v>0.013313067570812695</x:v>
      </x:c>
      <x:c r="O110" s="36" t="n">
        <x:v>0.015934905342595205</x:v>
      </x:c>
      <x:c r="P110" s="36" t="n">
        <x:v>0.06525040745349275</x:v>
      </x:c>
      <x:c r="Q110" s="36" t="n">
        <x:v>0.06264052812084445</x:v>
      </x:c>
      <x:c r="R110" s="36" t="n">
        <x:v>0.002609879332648303</x:v>
      </x:c>
      <x:c r="S110" s="36" t="n">
        <x:v>1.3404574791540366e-14</x:v>
      </x:c>
      <x:c r="T110" s="36" t="n">
        <x:v>2.742979989659952e-16</x:v>
      </x:c>
      <x:c r="U110" s="36" t="n">
        <x:v>1.9307271808495866e-16</x:v>
      </x:c>
      <x:c r="V110" s="36" t="n">
        <x:v>8.122528088103653e-17</x:v>
      </x:c>
      <x:c r="W110" s="35" t="n">
        <x:v>0.05030312257873087</x:v>
      </x:c>
      <x:c r="X110" s="35" t="n">
        <x:v>-2.6507040037919136e-13</x:v>
      </x:c>
      <x:c r="Y110" s="35" t="n">
        <x:v>0.07043441301667538</x:v>
      </x:c>
      <x:c r="Z110" s="35" t="n">
        <x:v>0</x:v>
      </x:c>
      <x:c r="AA110" s="36" t="n">
        <x:v>33.24627322413333</x:v>
      </x:c>
    </x:row>
    <x:row r="111">
      <x:c r="A111" s="31" t="str">
        <x:v>CFG002</x:v>
      </x:c>
      <x:c r="B111" s="33" t="n">
        <x:v>11</x:v>
      </x:c>
      <x:c r="C111" s="31" t="str">
        <x:v>000000（选定5-12kg）1.AR20.03.6 youhua a2.5 翼梢反扭-3</x:v>
      </x:c>
      <x:c r="D111" s="31" t="str">
        <x:v>T1-13.0 m/s-VLM2</x:v>
      </x:c>
      <x:c r="E111" s="31" t="str">
        <x:v>fixed_speed</x:v>
      </x:c>
      <x:c r="F111" s="31" t="str">
        <x:v>PANEL4</x:v>
      </x:c>
      <x:c r="G111" s="37" t="n">
        <x:v>-4</x:v>
      </x:c>
      <x:c r="H111" s="37" t="n">
        <x:v>0</x:v>
      </x:c>
      <x:c r="I111" s="35" t="n">
        <x:v>13</x:v>
      </x:c>
      <x:c r="J111" s="36" t="n">
        <x:v>0</x:v>
      </x:c>
      <x:c r="K111" s="36" t="n">
        <x:v>0.2908280601965178</x:v>
      </x:c>
      <x:c r="L111" s="36" t="n">
        <x:v>-1.8312281075988335e-15</x:v>
      </x:c>
      <x:c r="M111" s="36" t="n">
        <x:v>0.002693529201515708</x:v>
      </x:c>
      <x:c r="N111" s="36" t="n">
        <x:v>0.01326201346224734</x:v>
      </x:c>
      <x:c r="O111" s="36" t="n">
        <x:v>0.015955542663763048</x:v>
      </x:c>
      <x:c r="P111" s="36" t="n">
        <x:v>0.0641989856947607</x:v>
      </x:c>
      <x:c r="Q111" s="36" t="n">
        <x:v>0.0616101373907751</x:v>
      </x:c>
      <x:c r="R111" s="36" t="n">
        <x:v>0.0025888483039856044</x:v>
      </x:c>
      <x:c r="S111" s="36" t="n">
        <x:v>1.3857922222649524e-14</x:v>
      </x:c>
      <x:c r="T111" s="36" t="n">
        <x:v>2.8219667838091603e-16</x:v>
      </x:c>
      <x:c r="U111" s="36" t="n">
        <x:v>1.9863116225125086e-16</x:v>
      </x:c>
      <x:c r="V111" s="36" t="n">
        <x:v>8.356551612966514e-17</x:v>
      </x:c>
      <x:c r="W111" s="35" t="n">
        <x:v>0.05340753223690623</x:v>
      </x:c>
      <x:c r="X111" s="35" t="n">
        <x:v>-2.615095832352632e-13</x:v>
      </x:c>
      <x:c r="Y111" s="35" t="n">
        <x:v>0.06993394650402185</x:v>
      </x:c>
      <x:c r="Z111" s="35" t="n">
        <x:v>0</x:v>
      </x:c>
      <x:c r="AA111" s="36" t="n">
        <x:v>34.23949088867553</x:v>
      </x:c>
    </x:row>
    <x:row r="112">
      <x:c r="A112" s="31" t="str">
        <x:v>CFG002</x:v>
      </x:c>
      <x:c r="B112" s="33" t="n">
        <x:v>12</x:v>
      </x:c>
      <x:c r="C112" s="31" t="str">
        <x:v>000000（选定5-12kg）1.AR20.03.6 youhua a2.5 翼梢反扭-3</x:v>
      </x:c>
      <x:c r="D112" s="31" t="str">
        <x:v>T1-13.0 m/s-VLM2</x:v>
      </x:c>
      <x:c r="E112" s="31" t="str">
        <x:v>fixed_speed</x:v>
      </x:c>
      <x:c r="F112" s="31" t="str">
        <x:v>PANEL4</x:v>
      </x:c>
      <x:c r="G112" s="37" t="n">
        <x:v>-3.9</x:v>
      </x:c>
      <x:c r="H112" s="37" t="n">
        <x:v>0</x:v>
      </x:c>
      <x:c r="I112" s="35" t="n">
        <x:v>13</x:v>
      </x:c>
      <x:c r="J112" s="36" t="n">
        <x:v>0</x:v>
      </x:c>
      <x:c r="K112" s="36" t="n">
        <x:v>0.30096816060868503</x:v>
      </x:c>
      <x:c r="L112" s="36" t="n">
        <x:v>-1.8649488325375962e-15</x:v>
      </x:c>
      <x:c r="M112" s="36" t="n">
        <x:v>0.002768888146252224</x:v>
      </x:c>
      <x:c r="N112" s="36" t="n">
        <x:v>0.013201425358513347</x:v>
      </x:c>
      <x:c r="O112" s="36" t="n">
        <x:v>0.01597031350476557</x:v>
      </x:c>
      <x:c r="P112" s="36" t="n">
        <x:v>0.06314245117986741</x:v>
      </x:c>
      <x:c r="Q112" s="36" t="n">
        <x:v>0.060573920501207065</x:v>
      </x:c>
      <x:c r="R112" s="36" t="n">
        <x:v>0.0025685306786603465</x:v>
      </x:c>
      <x:c r="S112" s="36" t="n">
        <x:v>1.428375253298502e-14</x:v>
      </x:c>
      <x:c r="T112" s="36" t="n">
        <x:v>2.9562875722721975e-16</x:v>
      </x:c>
      <x:c r="U112" s="36" t="n">
        <x:v>2.049109605637496e-16</x:v>
      </x:c>
      <x:c r="V112" s="36" t="n">
        <x:v>9.071779666347015e-17</x:v>
      </x:c>
      <x:c r="W112" s="35" t="n">
        <x:v>0.05630274835217274</x:v>
      </x:c>
      <x:c r="X112" s="35" t="n">
        <x:v>-2.6341024717693236e-13</x:v>
      </x:c>
      <x:c r="Y112" s="35" t="n">
        <x:v>0.0694672054618189</x:v>
      </x:c>
      <x:c r="Z112" s="35" t="n">
        <x:v>0</x:v>
      </x:c>
      <x:c r="AA112" s="36" t="n">
        <x:v>35.23274034668301</x:v>
      </x:c>
    </x:row>
    <x:row r="113">
      <x:c r="A113" s="31" t="str">
        <x:v>CFG002</x:v>
      </x:c>
      <x:c r="B113" s="33" t="n">
        <x:v>13</x:v>
      </x:c>
      <x:c r="C113" s="31" t="str">
        <x:v>000000（选定5-12kg）1.AR20.03.6 youhua a2.5 翼梢反扭-3</x:v>
      </x:c>
      <x:c r="D113" s="31" t="str">
        <x:v>T1-13.0 m/s-VLM2</x:v>
      </x:c>
      <x:c r="E113" s="31" t="str">
        <x:v>fixed_speed</x:v>
      </x:c>
      <x:c r="F113" s="31" t="str">
        <x:v>PANEL4</x:v>
      </x:c>
      <x:c r="G113" s="37" t="n">
        <x:v>-3.8</x:v>
      </x:c>
      <x:c r="H113" s="37" t="n">
        <x:v>0</x:v>
      </x:c>
      <x:c r="I113" s="35" t="n">
        <x:v>13</x:v>
      </x:c>
      <x:c r="J113" s="36" t="n">
        <x:v>0</x:v>
      </x:c>
      <x:c r="K113" s="36" t="n">
        <x:v>0.3111073208840677</x:v>
      </x:c>
      <x:c r="L113" s="36" t="n">
        <x:v>-1.899981878813028e-15</x:v>
      </x:c>
      <x:c r="M113" s="36" t="n">
        <x:v>0.0028479143046363066</x:v>
      </x:c>
      <x:c r="N113" s="36" t="n">
        <x:v>0.013135629554043234</x:v>
      </x:c>
      <x:c r="O113" s="36" t="n">
        <x:v>0.01598354385867954</x:v>
      </x:c>
      <x:c r="P113" s="36" t="n">
        <x:v>0.06207992290319748</x:v>
      </x:c>
      <x:c r="Q113" s="36" t="n">
        <x:v>0.059531890078116136</x:v>
      </x:c>
      <x:c r="R113" s="36" t="n">
        <x:v>0.0025480328250813413</x:v>
      </x:c>
      <x:c r="S113" s="36" t="n">
        <x:v>1.4672014517959632e-14</x:v>
      </x:c>
      <x:c r="T113" s="36" t="n">
        <x:v>3.018909730399141e-16</x:v>
      </x:c>
      <x:c r="U113" s="36" t="n">
        <x:v>2.1025449543883582e-16</x:v>
      </x:c>
      <x:c r="V113" s="36" t="n">
        <x:v>9.163647760107828e-17</x:v>
      </x:c>
      <x:c r="W113" s="35" t="n">
        <x:v>0.05900924654101916</x:v>
      </x:c>
      <x:c r="X113" s="35" t="n">
        <x:v>-2.6134350858408445e-13</x:v>
      </x:c>
      <x:c r="Y113" s="35" t="n">
        <x:v>0.06903089373994994</x:v>
      </x:c>
      <x:c r="Z113" s="35" t="n">
        <x:v>0</x:v>
      </x:c>
      <x:c r="AA113" s="36" t="n">
        <x:v>36.22600949572448</x:v>
      </x:c>
    </x:row>
    <x:row r="114">
      <x:c r="A114" s="31" t="str">
        <x:v>CFG002</x:v>
      </x:c>
      <x:c r="B114" s="33" t="n">
        <x:v>14</x:v>
      </x:c>
      <x:c r="C114" s="31" t="str">
        <x:v>000000（选定5-12kg）1.AR20.03.6 youhua a2.5 翼梢反扭-3</x:v>
      </x:c>
      <x:c r="D114" s="31" t="str">
        <x:v>T1-13.0 m/s-VLM2</x:v>
      </x:c>
      <x:c r="E114" s="31" t="str">
        <x:v>fixed_speed</x:v>
      </x:c>
      <x:c r="F114" s="31" t="str">
        <x:v>PANEL4</x:v>
      </x:c>
      <x:c r="G114" s="37" t="n">
        <x:v>-3.7</x:v>
      </x:c>
      <x:c r="H114" s="37" t="n">
        <x:v>0</x:v>
      </x:c>
      <x:c r="I114" s="35" t="n">
        <x:v>13</x:v>
      </x:c>
      <x:c r="J114" s="36" t="n">
        <x:v>0</x:v>
      </x:c>
      <x:c r="K114" s="36" t="n">
        <x:v>0.3212454908917848</x:v>
      </x:c>
      <x:c r="L114" s="36" t="n">
        <x:v>-1.9358438058590983e-15</x:v>
      </x:c>
      <x:c r="M114" s="36" t="n">
        <x:v>0.0029306072633714843</x:v>
      </x:c>
      <x:c r="N114" s="36" t="n">
        <x:v>0.013072102363321781</x:v>
      </x:c>
      <x:c r="O114" s="36" t="n">
        <x:v>0.016002709626693264</x:v>
      </x:c>
      <x:c r="P114" s="36" t="n">
        <x:v>0.061011010675900146</x:v>
      </x:c>
      <x:c r="Q114" s="36" t="n">
        <x:v>0.05848405881831422</x:v>
      </x:c>
      <x:c r="R114" s="36" t="n">
        <x:v>0.0025269518575859232</x:v>
      </x:c>
      <x:c r="S114" s="36" t="n">
        <x:v>1.508698228177873e-14</x:v>
      </x:c>
      <x:c r="T114" s="36" t="n">
        <x:v>3.080302149176494e-16</x:v>
      </x:c>
      <x:c r="U114" s="36" t="n">
        <x:v>2.163183843964868e-16</x:v>
      </x:c>
      <x:c r="V114" s="36" t="n">
        <x:v>9.171183052116259e-17</x:v>
      </x:c>
      <x:c r="W114" s="35" t="n">
        <x:v>0.061544915732788245</x:v>
      </x:c>
      <x:c r="X114" s="35" t="n">
        <x:v>-2.61155749685213e-13</x:v>
      </x:c>
      <x:c r="Y114" s="35" t="n">
        <x:v>0.0686221315916414</x:v>
      </x:c>
      <x:c r="Z114" s="35" t="n">
        <x:v>0</x:v>
      </x:c>
      <x:c r="AA114" s="36" t="n">
        <x:v>37.21928623312885</x:v>
      </x:c>
    </x:row>
    <x:row r="115">
      <x:c r="A115" s="31" t="str">
        <x:v>CFG002</x:v>
      </x:c>
      <x:c r="B115" s="33" t="n">
        <x:v>15</x:v>
      </x:c>
      <x:c r="C115" s="31" t="str">
        <x:v>000000（选定5-12kg）1.AR20.03.6 youhua a2.5 翼梢反扭-3</x:v>
      </x:c>
      <x:c r="D115" s="31" t="str">
        <x:v>T1-13.0 m/s-VLM2</x:v>
      </x:c>
      <x:c r="E115" s="31" t="str">
        <x:v>fixed_speed</x:v>
      </x:c>
      <x:c r="F115" s="31" t="str">
        <x:v>PANEL4</x:v>
      </x:c>
      <x:c r="G115" s="37" t="n">
        <x:v>-3.5999999999999996</x:v>
      </x:c>
      <x:c r="H115" s="37" t="n">
        <x:v>0</x:v>
      </x:c>
      <x:c r="I115" s="35" t="n">
        <x:v>13</x:v>
      </x:c>
      <x:c r="J115" s="36" t="n">
        <x:v>0</x:v>
      </x:c>
      <x:c r="K115" s="36" t="n">
        <x:v>0.33138262050513795</x:v>
      </x:c>
      <x:c r="L115" s="36" t="n">
        <x:v>-1.9684959633198204e-15</x:v>
      </x:c>
      <x:c r="M115" s="36" t="n">
        <x:v>0.0030169664972265627</x:v>
      </x:c>
      <x:c r="N115" s="36" t="n">
        <x:v>0.013030535200087932</x:v>
      </x:c>
      <x:c r="O115" s="36" t="n">
        <x:v>0.016047501697314493</x:v>
      </x:c>
      <x:c r="P115" s="36" t="n">
        <x:v>0.05993569898809967</x:v>
      </x:c>
      <x:c r="Q115" s="36" t="n">
        <x:v>0.05743043948929437</x:v>
      </x:c>
      <x:c r="R115" s="36" t="n">
        <x:v>0.002505259498805299</x:v>
      </x:c>
      <x:c r="S115" s="36" t="n">
        <x:v>1.549069358494137e-14</x:v>
      </x:c>
      <x:c r="T115" s="36" t="n">
        <x:v>3.05136439379627e-16</x:v>
      </x:c>
      <x:c r="U115" s="36" t="n">
        <x:v>2.226371865906366e-16</x:v>
      </x:c>
      <x:c r="V115" s="36" t="n">
        <x:v>8.249925278899034e-17</x:v>
      </x:c>
      <x:c r="W115" s="35" t="n">
        <x:v>0.0639254541349071</x:v>
      </x:c>
      <x:c r="X115" s="35" t="n">
        <x:v>-2.57977879098283e-13</x:v>
      </x:c>
      <x:c r="Y115" s="35" t="n">
        <x:v>0.06823839193115576</x:v>
      </x:c>
      <x:c r="Z115" s="35" t="n">
        <x:v>0</x:v>
      </x:c>
      <x:c r="AA115" s="36" t="n">
        <x:v>38.21255845613258</x:v>
      </x:c>
    </x:row>
    <x:row r="116">
      <x:c r="A116" s="31" t="str">
        <x:v>CFG002</x:v>
      </x:c>
      <x:c r="B116" s="33" t="n">
        <x:v>16</x:v>
      </x:c>
      <x:c r="C116" s="31" t="str">
        <x:v>000000（选定5-12kg）1.AR20.03.6 youhua a2.5 翼梢反扭-3</x:v>
      </x:c>
      <x:c r="D116" s="31" t="str">
        <x:v>T1-13.0 m/s-VLM2</x:v>
      </x:c>
      <x:c r="E116" s="31" t="str">
        <x:v>fixed_speed</x:v>
      </x:c>
      <x:c r="F116" s="31" t="str">
        <x:v>PANEL4</x:v>
      </x:c>
      <x:c r="G116" s="37" t="n">
        <x:v>-3.5</x:v>
      </x:c>
      <x:c r="H116" s="37" t="n">
        <x:v>0</x:v>
      </x:c>
      <x:c r="I116" s="35" t="n">
        <x:v>13</x:v>
      </x:c>
      <x:c r="J116" s="36" t="n">
        <x:v>0</x:v>
      </x:c>
      <x:c r="K116" s="36" t="n">
        <x:v>0.34151865960229427</x:v>
      </x:c>
      <x:c r="L116" s="36" t="n">
        <x:v>-2.003598865392422e-15</x:v>
      </x:c>
      <x:c r="M116" s="36" t="n">
        <x:v>0.003106991369044704</x:v>
      </x:c>
      <x:c r="N116" s="36" t="n">
        <x:v>0.012985074323650777</x:v>
      </x:c>
      <x:c r="O116" s="36" t="n">
        <x:v>0.01609206569269548</x:v>
      </x:c>
      <x:c r="P116" s="36" t="n">
        <x:v>0.058856440924982635</x:v>
      </x:c>
      <x:c r="Q116" s="36" t="n">
        <x:v>0.05637104492907587</x:v>
      </x:c>
      <x:c r="R116" s="36" t="n">
        <x:v>0.0024853959959067703</x:v>
      </x:c>
      <x:c r="S116" s="36" t="n">
        <x:v>1.5929587704829214e-14</x:v>
      </x:c>
      <x:c r="T116" s="36" t="n">
        <x:v>3.091307814175878e-16</x:v>
      </x:c>
      <x:c r="U116" s="36" t="n">
        <x:v>2.280624532509238e-16</x:v>
      </x:c>
      <x:c r="V116" s="36" t="n">
        <x:v>8.106832816666404e-17</x:v>
      </x:c>
      <x:c r="W116" s="35" t="n">
        <x:v>0.06616469462246245</x:v>
      </x:c>
      <x:c r="X116" s="35" t="n">
        <x:v>-2.584735169986652e-13</x:v>
      </x:c>
      <x:c r="Y116" s="35" t="n">
        <x:v>0.06787744795271788</x:v>
      </x:c>
      <x:c r="Z116" s="35" t="n">
        <x:v>0</x:v>
      </x:c>
      <x:c r="AA116" s="36" t="n">
        <x:v>39.20581406202704</x:v>
      </x:c>
    </x:row>
    <x:row r="117">
      <x:c r="A117" s="31" t="str">
        <x:v>CFG002</x:v>
      </x:c>
      <x:c r="B117" s="33" t="n">
        <x:v>17</x:v>
      </x:c>
      <x:c r="C117" s="31" t="str">
        <x:v>000000（选定5-12kg）1.AR20.03.6 youhua a2.5 翼梢反扭-3</x:v>
      </x:c>
      <x:c r="D117" s="31" t="str">
        <x:v>T1-13.0 m/s-VLM2</x:v>
      </x:c>
      <x:c r="E117" s="31" t="str">
        <x:v>fixed_speed</x:v>
      </x:c>
      <x:c r="F117" s="31" t="str">
        <x:v>PANEL4</x:v>
      </x:c>
      <x:c r="G117" s="37" t="n">
        <x:v>-3.4</x:v>
      </x:c>
      <x:c r="H117" s="37" t="n">
        <x:v>0</x:v>
      </x:c>
      <x:c r="I117" s="35" t="n">
        <x:v>13</x:v>
      </x:c>
      <x:c r="J117" s="36" t="n">
        <x:v>0</x:v>
      </x:c>
      <x:c r="K117" s="36" t="n">
        <x:v>0.35165355806696463</x:v>
      </x:c>
      <x:c r="L117" s="36" t="n">
        <x:v>-2.0350428657260497e-15</x:v>
      </x:c>
      <x:c r="M117" s="36" t="n">
        <x:v>0.003200681129755633</x:v>
      </x:c>
      <x:c r="N117" s="36" t="n">
        <x:v>0.01293011016187327</x:v>
      </x:c>
      <x:c r="O117" s="36" t="n">
        <x:v>0.016130791291628904</x:v>
      </x:c>
      <x:c r="P117" s="36" t="n">
        <x:v>0.05777205334626643</x:v>
      </x:c>
      <x:c r="Q117" s="36" t="n">
        <x:v>0.055305888046046935</x:v>
      </x:c>
      <x:c r="R117" s="36" t="n">
        <x:v>0.0024661653002194823</x:v>
      </x:c>
      <x:c r="S117" s="36" t="n">
        <x:v>1.632484159680127e-14</x:v>
      </x:c>
      <x:c r="T117" s="36" t="n">
        <x:v>3.217499940043482e-16</x:v>
      </x:c>
      <x:c r="U117" s="36" t="n">
        <x:v>2.34371151602852e-16</x:v>
      </x:c>
      <x:c r="V117" s="36" t="n">
        <x:v>8.737884240149622e-17</x:v>
      </x:c>
      <x:c r="W117" s="35" t="n">
        <x:v>0.06827487380448637</x:v>
      </x:c>
      <x:c r="X117" s="35" t="n">
        <x:v>-2.5566807161947986e-13</x:v>
      </x:c>
      <x:c r="Y117" s="35" t="n">
        <x:v>0.06753732981634476</x:v>
      </x:c>
      <x:c r="Z117" s="35" t="n">
        <x:v>0</x:v>
      </x:c>
      <x:c r="AA117" s="36" t="n">
        <x:v>40.1990409483061</x:v>
      </x:c>
    </x:row>
    <x:row r="118">
      <x:c r="A118" s="31" t="str">
        <x:v>CFG002</x:v>
      </x:c>
      <x:c r="B118" s="33" t="n">
        <x:v>18</x:v>
      </x:c>
      <x:c r="C118" s="31" t="str">
        <x:v>000000（选定5-12kg）1.AR20.03.6 youhua a2.5 翼梢反扭-3</x:v>
      </x:c>
      <x:c r="D118" s="31" t="str">
        <x:v>T1-13.0 m/s-VLM2</x:v>
      </x:c>
      <x:c r="E118" s="31" t="str">
        <x:v>fixed_speed</x:v>
      </x:c>
      <x:c r="F118" s="31" t="str">
        <x:v>PANEL4</x:v>
      </x:c>
      <x:c r="G118" s="37" t="n">
        <x:v>-3.3</x:v>
      </x:c>
      <x:c r="H118" s="37" t="n">
        <x:v>0</x:v>
      </x:c>
      <x:c r="I118" s="35" t="n">
        <x:v>13</x:v>
      </x:c>
      <x:c r="J118" s="36" t="n">
        <x:v>0</x:v>
      </x:c>
      <x:c r="K118" s="36" t="n">
        <x:v>0.3617872657890841</x:v>
      </x:c>
      <x:c r="L118" s="36" t="n">
        <x:v>-2.0752192154887068e-15</x:v>
      </x:c>
      <x:c r="M118" s="36" t="n">
        <x:v>0.003298034918390937</x:v>
      </x:c>
      <x:c r="N118" s="36" t="n">
        <x:v>0.012871668504573289</x:v>
      </x:c>
      <x:c r="O118" s="36" t="n">
        <x:v>0.016169703422964227</x:v>
      </x:c>
      <x:c r="P118" s="36" t="n">
        <x:v>0.05668143352554175</x:v>
      </x:c>
      <x:c r="Q118" s="36" t="n">
        <x:v>0.054234981818807974</x:v>
      </x:c>
      <x:c r="R118" s="36" t="n">
        <x:v>0.0024464517067337675</x:v>
      </x:c>
      <x:c r="S118" s="36" t="n">
        <x:v>1.6780340792444815e-14</x:v>
      </x:c>
      <x:c r="T118" s="36" t="n">
        <x:v>3.387031698779174e-16</x:v>
      </x:c>
      <x:c r="U118" s="36" t="n">
        <x:v>2.3986092288266336e-16</x:v>
      </x:c>
      <x:c r="V118" s="36" t="n">
        <x:v>9.884224699525403e-17</x:v>
      </x:c>
      <x:c r="W118" s="35" t="n">
        <x:v>0.07026685582215428</x:v>
      </x:c>
      <x:c r="X118" s="35" t="n">
        <x:v>-2.5592374149735215e-13</x:v>
      </x:c>
      <x:c r="Y118" s="35" t="n">
        <x:v>0.06721628862090998</x:v>
      </x:c>
      <x:c r="Z118" s="35" t="n">
        <x:v>0</x:v>
      </x:c>
      <x:c r="AA118" s="36" t="n">
        <x:v>41.19222701281366</x:v>
      </x:c>
    </x:row>
    <x:row r="119">
      <x:c r="A119" s="31" t="str">
        <x:v>CFG002</x:v>
      </x:c>
      <x:c r="B119" s="33" t="n">
        <x:v>19</x:v>
      </x:c>
      <x:c r="C119" s="31" t="str">
        <x:v>000000（选定5-12kg）1.AR20.03.6 youhua a2.5 翼梢反扭-3</x:v>
      </x:c>
      <x:c r="D119" s="31" t="str">
        <x:v>T1-13.0 m/s-VLM2</x:v>
      </x:c>
      <x:c r="E119" s="31" t="str">
        <x:v>fixed_speed</x:v>
      </x:c>
      <x:c r="F119" s="31" t="str">
        <x:v>PANEL4</x:v>
      </x:c>
      <x:c r="G119" s="37" t="n">
        <x:v>-3.2</x:v>
      </x:c>
      <x:c r="H119" s="37" t="n">
        <x:v>0</x:v>
      </x:c>
      <x:c r="I119" s="35" t="n">
        <x:v>13</x:v>
      </x:c>
      <x:c r="J119" s="36" t="n">
        <x:v>0</x:v>
      </x:c>
      <x:c r="K119" s="36" t="n">
        <x:v>0.3719197326654931</x:v>
      </x:c>
      <x:c r="L119" s="36" t="n">
        <x:v>-2.1049709935939866e-15</x:v>
      </x:c>
      <x:c r="M119" s="36" t="n">
        <x:v>0.003399051762102461</x:v>
      </x:c>
      <x:c r="N119" s="36" t="n">
        <x:v>0.012834745425154287</x:v>
      </x:c>
      <x:c r="O119" s="36" t="n">
        <x:v>0.016233797187256746</x:v>
      </x:c>
      <x:c r="P119" s="36" t="n">
        <x:v>0.05558376576332504</x:v>
      </x:c>
      <x:c r="Q119" s="36" t="n">
        <x:v>0.053158339296013664</x:v>
      </x:c>
      <x:c r="R119" s="36" t="n">
        <x:v>0.002425426467311387</x:v>
      </x:c>
      <x:c r="S119" s="36" t="n">
        <x:v>1.7176635699759895e-14</x:v>
      </x:c>
      <x:c r="T119" s="36" t="n">
        <x:v>3.2689412528189655e-16</x:v>
      </x:c>
      <x:c r="U119" s="36" t="n">
        <x:v>2.45996414866926e-16</x:v>
      </x:c>
      <x:c r="V119" s="36" t="n">
        <x:v>8.089771041497057e-17</x:v>
      </x:c>
      <x:c r="W119" s="35" t="n">
        <x:v>0.07215031952185856</x:v>
      </x:c>
      <x:c r="X119" s="35" t="n">
        <x:v>-2.562954275423903e-13</x:v>
      </x:c>
      <x:c r="Y119" s="35" t="n">
        <x:v>0.066912766273103</x:v>
      </x:c>
      <x:c r="Z119" s="35" t="n">
        <x:v>0</x:v>
      </x:c>
      <x:c r="AA119" s="36" t="n">
        <x:v>42.185360153890905</x:v>
      </x:c>
    </x:row>
    <x:row r="120">
      <x:c r="A120" s="31" t="str">
        <x:v>CFG002</x:v>
      </x:c>
      <x:c r="B120" s="33" t="n">
        <x:v>20</x:v>
      </x:c>
      <x:c r="C120" s="31" t="str">
        <x:v>000000（选定5-12kg）1.AR20.03.6 youhua a2.5 翼梢反扭-3</x:v>
      </x:c>
      <x:c r="D120" s="31" t="str">
        <x:v>T1-13.0 m/s-VLM2</x:v>
      </x:c>
      <x:c r="E120" s="31" t="str">
        <x:v>fixed_speed</x:v>
      </x:c>
      <x:c r="F120" s="31" t="str">
        <x:v>PANEL4</x:v>
      </x:c>
      <x:c r="G120" s="37" t="n">
        <x:v>-3.0999999999999996</x:v>
      </x:c>
      <x:c r="H120" s="37" t="n">
        <x:v>0</x:v>
      </x:c>
      <x:c r="I120" s="35" t="n">
        <x:v>13</x:v>
      </x:c>
      <x:c r="J120" s="36" t="n">
        <x:v>0</x:v>
      </x:c>
      <x:c r="K120" s="36" t="n">
        <x:v>0.3820509086006171</x:v>
      </x:c>
      <x:c r="L120" s="36" t="n">
        <x:v>-2.1475276635724178e-15</x:v>
      </x:c>
      <x:c r="M120" s="36" t="n">
        <x:v>0.003503730576183819</x:v>
      </x:c>
      <x:c r="N120" s="36" t="n">
        <x:v>0.012795735790102757</x:v>
      </x:c>
      <x:c r="O120" s="36" t="n">
        <x:v>0.016299466366286576</x:v>
      </x:c>
      <x:c r="P120" s="36" t="n">
        <x:v>0.05448182252085616</x:v>
      </x:c>
      <x:c r="Q120" s="36" t="n">
        <x:v>0.052075973596213146</x:v>
      </x:c>
      <x:c r="R120" s="36" t="n">
        <x:v>0.002405848924643017</x:v>
      </x:c>
      <x:c r="S120" s="36" t="n">
        <x:v>1.7572478183235964e-14</x:v>
      </x:c>
      <x:c r="T120" s="36" t="n">
        <x:v>3.4082289647385797e-16</x:v>
      </x:c>
      <x:c r="U120" s="36" t="n">
        <x:v>2.5181830506080192e-16</x:v>
      </x:c>
      <x:c r="V120" s="36" t="n">
        <x:v>8.900459141305602e-17</x:v>
      </x:c>
      <x:c r="W120" s="35" t="n">
        <x:v>0.07393391581023061</x:v>
      </x:c>
      <x:c r="X120" s="35" t="n">
        <x:v>-2.572155115393285e-13</x:v>
      </x:c>
      <x:c r="Y120" s="35" t="n">
        <x:v>0.06662537015648846</x:v>
      </x:c>
      <x:c r="Z120" s="35" t="n">
        <x:v>0</x:v>
      </x:c>
      <x:c r="AA120" s="36" t="n">
        <x:v>43.17842827052395</x:v>
      </x:c>
    </x:row>
    <x:row r="121">
      <x:c r="A121" s="31" t="str">
        <x:v>CFG002</x:v>
      </x:c>
      <x:c r="B121" s="33" t="n">
        <x:v>21</x:v>
      </x:c>
      <x:c r="C121" s="31" t="str">
        <x:v>000000（选定5-12kg）1.AR20.03.6 youhua a2.5 翼梢反扭-3</x:v>
      </x:c>
      <x:c r="D121" s="31" t="str">
        <x:v>T1-13.0 m/s-VLM2</x:v>
      </x:c>
      <x:c r="E121" s="31" t="str">
        <x:v>fixed_speed</x:v>
      </x:c>
      <x:c r="F121" s="31" t="str">
        <x:v>PANEL4</x:v>
      </x:c>
      <x:c r="G121" s="37" t="n">
        <x:v>-3</x:v>
      </x:c>
      <x:c r="H121" s="37" t="n">
        <x:v>0</x:v>
      </x:c>
      <x:c r="I121" s="35" t="n">
        <x:v>13</x:v>
      </x:c>
      <x:c r="J121" s="36" t="n">
        <x:v>0</x:v>
      </x:c>
      <x:c r="K121" s="36" t="n">
        <x:v>0.3921807435071435</x:v>
      </x:c>
      <x:c r="L121" s="36" t="n">
        <x:v>-2.181902924561934e-15</x:v>
      </x:c>
      <x:c r="M121" s="36" t="n">
        <x:v>0.0036120701640950056</x:v>
      </x:c>
      <x:c r="N121" s="36" t="n">
        <x:v>0.012747518853482643</x:v>
      </x:c>
      <x:c r="O121" s="36" t="n">
        <x:v>0.01635958901757765</x:v>
      </x:c>
      <x:c r="P121" s="36" t="n">
        <x:v>0.053375238989815256</x:v>
      </x:c>
      <x:c r="Q121" s="36" t="n">
        <x:v>0.050987897907691024</x:v>
      </x:c>
      <x:c r="R121" s="36" t="n">
        <x:v>0.002387341082124231</x:v>
      </x:c>
      <x:c r="S121" s="36" t="n">
        <x:v>1.798203928911856e-14</x:v>
      </x:c>
      <x:c r="T121" s="36" t="n">
        <x:v>3.5145678142847133e-16</x:v>
      </x:c>
      <x:c r="U121" s="36" t="n">
        <x:v>2.5740120179194047e-16</x:v>
      </x:c>
      <x:c r="V121" s="36" t="n">
        <x:v>9.405557963653087e-17</x:v>
      </x:c>
      <x:c r="W121" s="35" t="n">
        <x:v>0.07562540058972272</x:v>
      </x:c>
      <x:c r="X121" s="35" t="n">
        <x:v>-2.537572891615315e-13</x:v>
      </x:c>
      <x:c r="Y121" s="35" t="n">
        <x:v>0.06635285173159312</x:v>
      </x:c>
      <x:c r="Z121" s="35" t="n">
        <x:v>0</x:v>
      </x:c>
      <x:c r="AA121" s="36" t="n">
        <x:v>44.17141926249118</x:v>
      </x:c>
    </x:row>
    <x:row r="122">
      <x:c r="A122" s="31" t="str">
        <x:v>CFG002</x:v>
      </x:c>
      <x:c r="B122" s="33" t="n">
        <x:v>22</x:v>
      </x:c>
      <x:c r="C122" s="31" t="str">
        <x:v>000000（选定5-12kg）1.AR20.03.6 youhua a2.5 翼梢反扭-3</x:v>
      </x:c>
      <x:c r="D122" s="31" t="str">
        <x:v>T1-13.0 m/s-VLM2</x:v>
      </x:c>
      <x:c r="E122" s="31" t="str">
        <x:v>fixed_speed</x:v>
      </x:c>
      <x:c r="F122" s="31" t="str">
        <x:v>PANEL4</x:v>
      </x:c>
      <x:c r="G122" s="37" t="n">
        <x:v>-2.9</x:v>
      </x:c>
      <x:c r="H122" s="37" t="n">
        <x:v>0</x:v>
      </x:c>
      <x:c r="I122" s="35" t="n">
        <x:v>13</x:v>
      </x:c>
      <x:c r="J122" s="36" t="n">
        <x:v>0</x:v>
      </x:c>
      <x:c r="K122" s="36" t="n">
        <x:v>0.4023091873067065</x:v>
      </x:c>
      <x:c r="L122" s="36" t="n">
        <x:v>-2.2139298737922107e-15</x:v>
      </x:c>
      <x:c r="M122" s="36" t="n">
        <x:v>0.003724069217490078</x:v>
      </x:c>
      <x:c r="N122" s="36" t="n">
        <x:v>0.01270052037209795</x:v>
      </x:c>
      <x:c r="O122" s="36" t="n">
        <x:v>0.016424589589588028</x:v>
      </x:c>
      <x:c r="P122" s="36" t="n">
        <x:v>0.052262530157175836</x:v>
      </x:c>
      <x:c r="Q122" s="36" t="n">
        <x:v>0.04989412548830608</x:v>
      </x:c>
      <x:c r="R122" s="36" t="n">
        <x:v>0.0023684046688697553</x:v>
      </x:c>
      <x:c r="S122" s="36" t="n">
        <x:v>1.838383915208341e-14</x:v>
      </x:c>
      <x:c r="T122" s="36" t="n">
        <x:v>3.524674399606037e-16</x:v>
      </x:c>
      <x:c r="U122" s="36" t="n">
        <x:v>2.635464004900246e-16</x:v>
      </x:c>
      <x:c r="V122" s="36" t="n">
        <x:v>8.892103947057914e-17</x:v>
      </x:c>
      <x:c r="W122" s="35" t="n">
        <x:v>0.07723174758445492</x:v>
      </x:c>
      <x:c r="X122" s="35" t="n">
        <x:v>-2.5217194692841493e-13</x:v>
      </x:c>
      <x:c r="Y122" s="35" t="n">
        <x:v>0.06609408837325205</x:v>
      </x:c>
      <x:c r="Z122" s="35" t="n">
        <x:v>0</x:v>
      </x:c>
      <x:c r="AA122" s="36" t="n">
        <x:v>45.164321030510735</x:v>
      </x:c>
    </x:row>
    <x:row r="123">
      <x:c r="A123" s="31" t="str">
        <x:v>CFG002</x:v>
      </x:c>
      <x:c r="B123" s="33" t="n">
        <x:v>23</x:v>
      </x:c>
      <x:c r="C123" s="31" t="str">
        <x:v>000000（选定5-12kg）1.AR20.03.6 youhua a2.5 翼梢反扭-3</x:v>
      </x:c>
      <x:c r="D123" s="31" t="str">
        <x:v>T1-13.0 m/s-VLM2</x:v>
      </x:c>
      <x:c r="E123" s="31" t="str">
        <x:v>fixed_speed</x:v>
      </x:c>
      <x:c r="F123" s="31" t="str">
        <x:v>PANEL4</x:v>
      </x:c>
      <x:c r="G123" s="37" t="n">
        <x:v>-2.8</x:v>
      </x:c>
      <x:c r="H123" s="37" t="n">
        <x:v>0</x:v>
      </x:c>
      <x:c r="I123" s="35" t="n">
        <x:v>13</x:v>
      </x:c>
      <x:c r="J123" s="36" t="n">
        <x:v>0</x:v>
      </x:c>
      <x:c r="K123" s="36" t="n">
        <x:v>0.4124361899305615</x:v>
      </x:c>
      <x:c r="L123" s="36" t="n">
        <x:v>-2.24612801492218e-15</x:v>
      </x:c>
      <x:c r="M123" s="36" t="n">
        <x:v>0.003839726316248002</x:v>
      </x:c>
      <x:c r="N123" s="36" t="n">
        <x:v>0.012667691774445518</x:v>
      </x:c>
      <x:c r="O123" s="36" t="n">
        <x:v>0.01650741809069352</x:v>
      </x:c>
      <x:c r="P123" s="36" t="n">
        <x:v>0.05114337212413954</x:v>
      </x:c>
      <x:c r="Q123" s="36" t="n">
        <x:v>0.04879466966533018</x:v>
      </x:c>
      <x:c r="R123" s="36" t="n">
        <x:v>0.0023487024588093592</x:v>
      </x:c>
      <x:c r="S123" s="36" t="n">
        <x:v>1.8794441370219273e-14</x:v>
      </x:c>
      <x:c r="T123" s="36" t="n">
        <x:v>3.526489453777768e-16</x:v>
      </x:c>
      <x:c r="U123" s="36" t="n">
        <x:v>2.6924506711813712e-16</x:v>
      </x:c>
      <x:c r="V123" s="36" t="n">
        <x:v>8.340387825963974e-17</x:v>
      </x:c>
      <x:c r="W123" s="35" t="n">
        <x:v>0.0787592445181447</x:v>
      </x:c>
      <x:c r="X123" s="35" t="n">
        <x:v>-2.5363654349806735e-13</x:v>
      </x:c>
      <x:c r="Y123" s="35" t="n">
        <x:v>0.06584806788792728</x:v>
      </x:c>
      <x:c r="Z123" s="35" t="n">
        <x:v>0</x:v>
      </x:c>
      <x:c r="AA123" s="36" t="n">
        <x:v>46.15712147638788</x:v>
      </x:c>
    </x:row>
    <x:row r="124">
      <x:c r="A124" s="31" t="str">
        <x:v>CFG002</x:v>
      </x:c>
      <x:c r="B124" s="33" t="n">
        <x:v>24</x:v>
      </x:c>
      <x:c r="C124" s="31" t="str">
        <x:v>000000（选定5-12kg）1.AR20.03.6 youhua a2.5 翼梢反扭-3</x:v>
      </x:c>
      <x:c r="D124" s="31" t="str">
        <x:v>T1-13.0 m/s-VLM2</x:v>
      </x:c>
      <x:c r="E124" s="31" t="str">
        <x:v>fixed_speed</x:v>
      </x:c>
      <x:c r="F124" s="31" t="str">
        <x:v>PANEL4</x:v>
      </x:c>
      <x:c r="G124" s="37" t="n">
        <x:v>-2.6999999999999997</x:v>
      </x:c>
      <x:c r="H124" s="37" t="n">
        <x:v>0</x:v>
      </x:c>
      <x:c r="I124" s="35" t="n">
        <x:v>13</x:v>
      </x:c>
      <x:c r="J124" s="36" t="n">
        <x:v>0</x:v>
      </x:c>
      <x:c r="K124" s="36" t="n">
        <x:v>0.4225617013202686</x:v>
      </x:c>
      <x:c r="L124" s="36" t="n">
        <x:v>-2.278600689638547e-15</x:v>
      </x:c>
      <x:c r="M124" s="36" t="n">
        <x:v>0.003959039928506513</x:v>
      </x:c>
      <x:c r="N124" s="36" t="n">
        <x:v>0.012634342370272729</x:v>
      </x:c>
      <x:c r="O124" s="36" t="n">
        <x:v>0.01659338229877924</x:v>
      </x:c>
      <x:c r="P124" s="36" t="n">
        <x:v>0.05001980334196664</x:v>
      </x:c>
      <x:c r="Q124" s="36" t="n">
        <x:v>0.04768954383528542</x:v>
      </x:c>
      <x:c r="R124" s="36" t="n">
        <x:v>0.002330259506681224</x:v>
      </x:c>
      <x:c r="S124" s="36" t="n">
        <x:v>1.92316901503378e-14</x:v>
      </x:c>
      <x:c r="T124" s="36" t="n">
        <x:v>3.5275261800141156e-16</x:v>
      </x:c>
      <x:c r="U124" s="36" t="n">
        <x:v>2.753890766672862e-16</x:v>
      </x:c>
      <x:c r="V124" s="36" t="n">
        <x:v>7.736354133412538e-17</x:v>
      </x:c>
      <x:c r="W124" s="35" t="n">
        <x:v>0.08021357544121314</x:v>
      </x:c>
      <x:c r="X124" s="35" t="n">
        <x:v>-2.5435054306455867e-13</x:v>
      </x:c>
      <x:c r="Y124" s="35" t="n">
        <x:v>0.06561387526072562</x:v>
      </x:c>
      <x:c r="Z124" s="35" t="n">
        <x:v>0</x:v>
      </x:c>
      <x:c r="AA124" s="36" t="n">
        <x:v>47.149808503162525</x:v>
      </x:c>
    </x:row>
    <x:row r="125">
      <x:c r="A125" s="31" t="str">
        <x:v>CFG002</x:v>
      </x:c>
      <x:c r="B125" s="33" t="n">
        <x:v>25</x:v>
      </x:c>
      <x:c r="C125" s="31" t="str">
        <x:v>000000（选定5-12kg）1.AR20.03.6 youhua a2.5 翼梢反扭-3</x:v>
      </x:c>
      <x:c r="D125" s="31" t="str">
        <x:v>T1-13.0 m/s-VLM2</x:v>
      </x:c>
      <x:c r="E125" s="31" t="str">
        <x:v>fixed_speed</x:v>
      </x:c>
      <x:c r="F125" s="31" t="str">
        <x:v>PANEL4</x:v>
      </x:c>
      <x:c r="G125" s="37" t="n">
        <x:v>-2.5999999999999996</x:v>
      </x:c>
      <x:c r="H125" s="37" t="n">
        <x:v>0</x:v>
      </x:c>
      <x:c r="I125" s="35" t="n">
        <x:v>13</x:v>
      </x:c>
      <x:c r="J125" s="36" t="n">
        <x:v>0</x:v>
      </x:c>
      <x:c r="K125" s="36" t="n">
        <x:v>0.4326856714283687</x:v>
      </x:c>
      <x:c r="L125" s="36" t="n">
        <x:v>-2.314523217033741e-15</x:v>
      </x:c>
      <x:c r="M125" s="36" t="n">
        <x:v>0.004082008410699148</x:v>
      </x:c>
      <x:c r="N125" s="36" t="n">
        <x:v>0.012593050119399225</x:v>
      </x:c>
      <x:c r="O125" s="36" t="n">
        <x:v>0.016675058530098374</x:v>
      </x:c>
      <x:c r="P125" s="36" t="n">
        <x:v>0.04889129530305753</x:v>
      </x:c>
      <x:c r="Q125" s="36" t="n">
        <x:v>0.04657876146378152</x:v>
      </x:c>
      <x:c r="R125" s="36" t="n">
        <x:v>0.002312533839276019</x:v>
      </x:c>
      <x:c r="S125" s="36" t="n">
        <x:v>1.9668517796672643e-14</x:v>
      </x:c>
      <x:c r="T125" s="36" t="n">
        <x:v>3.694885773413146e-16</x:v>
      </x:c>
      <x:c r="U125" s="36" t="n">
        <x:v>2.8119456786894996e-16</x:v>
      </x:c>
      <x:c r="V125" s="36" t="n">
        <x:v>8.829400947236466e-17</x:v>
      </x:c>
      <x:c r="W125" s="35" t="n">
        <x:v>0.08159989147965467</x:v>
      </x:c>
      <x:c r="X125" s="35" t="n">
        <x:v>-2.5156903149719993e-13</x:v>
      </x:c>
      <x:c r="Y125" s="35" t="n">
        <x:v>0.06539068126627898</x:v>
      </x:c>
      <x:c r="Z125" s="35" t="n">
        <x:v>0</x:v>
      </x:c>
      <x:c r="AA125" s="36" t="n">
        <x:v>48.142370015256546</x:v>
      </x:c>
    </x:row>
    <x:row r="126">
      <x:c r="A126" s="31" t="str">
        <x:v>CFG002</x:v>
      </x:c>
      <x:c r="B126" s="33" t="n">
        <x:v>26</x:v>
      </x:c>
      <x:c r="C126" s="31" t="str">
        <x:v>000000（选定5-12kg）1.AR20.03.6 youhua a2.5 翼梢反扭-3</x:v>
      </x:c>
      <x:c r="D126" s="31" t="str">
        <x:v>T1-13.0 m/s-VLM2</x:v>
      </x:c>
      <x:c r="E126" s="31" t="str">
        <x:v>fixed_speed</x:v>
      </x:c>
      <x:c r="F126" s="31" t="str">
        <x:v>PANEL4</x:v>
      </x:c>
      <x:c r="G126" s="37" t="n">
        <x:v>-2.5</x:v>
      </x:c>
      <x:c r="H126" s="37" t="n">
        <x:v>0</x:v>
      </x:c>
      <x:c r="I126" s="35" t="n">
        <x:v>13</x:v>
      </x:c>
      <x:c r="J126" s="36" t="n">
        <x:v>0</x:v>
      </x:c>
      <x:c r="K126" s="36" t="n">
        <x:v>0.44280805021906366</x:v>
      </x:c>
      <x:c r="L126" s="36" t="n">
        <x:v>-2.35210052584448e-15</x:v>
      </x:c>
      <x:c r="M126" s="36" t="n">
        <x:v>0.00420863000759536</x:v>
      </x:c>
      <x:c r="N126" s="36" t="n">
        <x:v>0.012556788431691761</x:v>
      </x:c>
      <x:c r="O126" s="36" t="n">
        <x:v>0.01676541843928712</x:v>
      </x:c>
      <x:c r="P126" s="36" t="n">
        <x:v>0.04775627209682144</x:v>
      </x:c>
      <x:c r="Q126" s="36" t="n">
        <x:v>0.04546233608535093</x:v>
      </x:c>
      <x:c r="R126" s="36" t="n">
        <x:v>0.00229393601147052</x:v>
      </x:c>
      <x:c r="S126" s="36" t="n">
        <x:v>2.0063304519510016e-14</x:v>
      </x:c>
      <x:c r="T126" s="36" t="n">
        <x:v>3.641668806053055e-16</x:v>
      </x:c>
      <x:c r="U126" s="36" t="n">
        <x:v>2.8701299998664784e-16</x:v>
      </x:c>
      <x:c r="V126" s="36" t="n">
        <x:v>7.715388061865764e-17</x:v>
      </x:c>
      <x:c r="W126" s="35" t="n">
        <x:v>0.08292287186189583</x:v>
      </x:c>
      <x:c r="X126" s="35" t="n">
        <x:v>-2.5013889040433836e-13</x:v>
      </x:c>
      <x:c r="Y126" s="35" t="n">
        <x:v>0.06517773264466385</x:v>
      </x:c>
      <x:c r="Z126" s="35" t="n">
        <x:v>0</x:v>
      </x:c>
      <x:c r="AA126" s="36" t="n">
        <x:v>49.134793918621085</x:v>
      </x:c>
    </x:row>
    <x:row r="127">
      <x:c r="A127" s="31" t="str">
        <x:v>CFG002</x:v>
      </x:c>
      <x:c r="B127" s="33" t="n">
        <x:v>27</x:v>
      </x:c>
      <x:c r="C127" s="31" t="str">
        <x:v>000000（选定5-12kg）1.AR20.03.6 youhua a2.5 翼梢反扭-3</x:v>
      </x:c>
      <x:c r="D127" s="31" t="str">
        <x:v>T1-13.0 m/s-VLM2</x:v>
      </x:c>
      <x:c r="E127" s="31" t="str">
        <x:v>fixed_speed</x:v>
      </x:c>
      <x:c r="F127" s="31" t="str">
        <x:v>PANEL4</x:v>
      </x:c>
      <x:c r="G127" s="37" t="n">
        <x:v>-2.4</x:v>
      </x:c>
      <x:c r="H127" s="37" t="n">
        <x:v>0</x:v>
      </x:c>
      <x:c r="I127" s="35" t="n">
        <x:v>13</x:v>
      </x:c>
      <x:c r="J127" s="36" t="n">
        <x:v>0</x:v>
      </x:c>
      <x:c r="K127" s="36" t="n">
        <x:v>0.45292878766889605</x:v>
      </x:c>
      <x:c r="L127" s="36" t="n">
        <x:v>-2.382703258062652e-15</x:v>
      </x:c>
      <x:c r="M127" s="36" t="n">
        <x:v>0.0043389028523436735</x:v>
      </x:c>
      <x:c r="N127" s="36" t="n">
        <x:v>0.012529231877342306</x:v>
      </x:c>
      <x:c r="O127" s="36" t="n">
        <x:v>0.016868134729685978</x:v>
      </x:c>
      <x:c r="P127" s="36" t="n">
        <x:v>0.046615472274643105</x:v>
      </x:c>
      <x:c r="Q127" s="36" t="n">
        <x:v>0.04434028130328464</x:v>
      </x:c>
      <x:c r="R127" s="36" t="n">
        <x:v>0.002275190971358474</x:v>
      </x:c>
      <x:c r="S127" s="36" t="n">
        <x:v>2.049610714438956e-14</x:v>
      </x:c>
      <x:c r="T127" s="36" t="n">
        <x:v>3.824633048042143e-16</x:v>
      </x:c>
      <x:c r="U127" s="36" t="n">
        <x:v>2.9258141799515084e-16</x:v>
      </x:c>
      <x:c r="V127" s="36" t="n">
        <x:v>8.988188680906344e-17</x:v>
      </x:c>
      <x:c r="W127" s="35" t="n">
        <x:v>0.084186776747335</x:v>
      </x:c>
      <x:c r="X127" s="35" t="n">
        <x:v>-2.498157126843093e-13</x:v>
      </x:c>
      <x:c r="Y127" s="35" t="n">
        <x:v>0.06497434359708934</x:v>
      </x:c>
      <x:c r="Z127" s="35" t="n">
        <x:v>0</x:v>
      </x:c>
      <x:c r="AA127" s="36" t="n">
        <x:v>50.1270681208841</x:v>
      </x:c>
    </x:row>
    <x:row r="128">
      <x:c r="A128" s="31" t="str">
        <x:v>CFG002</x:v>
      </x:c>
      <x:c r="B128" s="33" t="n">
        <x:v>28</x:v>
      </x:c>
      <x:c r="C128" s="31" t="str">
        <x:v>000000（选定5-12kg）1.AR20.03.6 youhua a2.5 翼梢反扭-3</x:v>
      </x:c>
      <x:c r="D128" s="31" t="str">
        <x:v>T1-13.0 m/s-VLM2</x:v>
      </x:c>
      <x:c r="E128" s="31" t="str">
        <x:v>fixed_speed</x:v>
      </x:c>
      <x:c r="F128" s="31" t="str">
        <x:v>PANEL4</x:v>
      </x:c>
      <x:c r="G128" s="37" t="n">
        <x:v>-2.3</x:v>
      </x:c>
      <x:c r="H128" s="37" t="n">
        <x:v>0</x:v>
      </x:c>
      <x:c r="I128" s="35" t="n">
        <x:v>13</x:v>
      </x:c>
      <x:c r="J128" s="36" t="n">
        <x:v>0</x:v>
      </x:c>
      <x:c r="K128" s="36" t="n">
        <x:v>0.46304783376742487</x:v>
      </x:c>
      <x:c r="L128" s="36" t="n">
        <x:v>-2.4263853501787476e-15</x:v>
      </x:c>
      <x:c r="M128" s="36" t="n">
        <x:v>0.004472824966518015</x:v>
      </x:c>
      <x:c r="N128" s="36" t="n">
        <x:v>0.012493939399699528</x:v>
      </x:c>
      <x:c r="O128" s="36" t="n">
        <x:v>0.016966764366217545</x:v>
      </x:c>
      <x:c r="P128" s="36" t="n">
        <x:v>0.045470202282105236</x:v>
      </x:c>
      <x:c r="Q128" s="36" t="n">
        <x:v>0.04321261078946598</x:v>
      </x:c>
      <x:c r="R128" s="36" t="n">
        <x:v>0.0022575914926392607</x:v>
      </x:c>
      <x:c r="S128" s="36" t="n">
        <x:v>2.089410586740643e-14</x:v>
      </x:c>
      <x:c r="T128" s="36" t="n">
        <x:v>3.9034324364138707e-16</x:v>
      </x:c>
      <x:c r="U128" s="36" t="n">
        <x:v>2.9900036912789116e-16</x:v>
      </x:c>
      <x:c r="V128" s="36" t="n">
        <x:v>9.134287451349592e-17</x:v>
      </x:c>
      <x:c r="W128" s="35" t="n">
        <x:v>0.08539549311337193</x:v>
      </x:c>
      <x:c r="X128" s="35" t="n">
        <x:v>-2.5154247283131103e-13</x:v>
      </x:c>
      <x:c r="Y128" s="35" t="n">
        <x:v>0.06477988839902232</x:v>
      </x:c>
      <x:c r="Z128" s="35" t="n">
        <x:v>0</x:v>
      </x:c>
      <x:c r="AA128" s="36" t="n">
        <x:v>51.1191805314976</x:v>
      </x:c>
    </x:row>
    <x:row r="129">
      <x:c r="A129" s="31" t="str">
        <x:v>CFG002</x:v>
      </x:c>
      <x:c r="B129" s="33" t="n">
        <x:v>29</x:v>
      </x:c>
      <x:c r="C129" s="31" t="str">
        <x:v>000000（选定5-12kg）1.AR20.03.6 youhua a2.5 翼梢反扭-3</x:v>
      </x:c>
      <x:c r="D129" s="31" t="str">
        <x:v>T1-13.0 m/s-VLM2</x:v>
      </x:c>
      <x:c r="E129" s="31" t="str">
        <x:v>fixed_speed</x:v>
      </x:c>
      <x:c r="F129" s="31" t="str">
        <x:v>PANEL4</x:v>
      </x:c>
      <x:c r="G129" s="37" t="n">
        <x:v>-2.1999999999999997</x:v>
      </x:c>
      <x:c r="H129" s="37" t="n">
        <x:v>0</x:v>
      </x:c>
      <x:c r="I129" s="35" t="n">
        <x:v>13</x:v>
      </x:c>
      <x:c r="J129" s="36" t="n">
        <x:v>0</x:v>
      </x:c>
      <x:c r="K129" s="36" t="n">
        <x:v>0.4731651385179064</x:v>
      </x:c>
      <x:c r="L129" s="36" t="n">
        <x:v>-2.4548084657296617e-15</x:v>
      </x:c>
      <x:c r="M129" s="36" t="n">
        <x:v>0.004610394260167084</x:v>
      </x:c>
      <x:c r="N129" s="36" t="n">
        <x:v>0.01246439929709576</x:v>
      </x:c>
      <x:c r="O129" s="36" t="n">
        <x:v>0.017074793557262845</x:v>
      </x:c>
      <x:c r="P129" s="36" t="n">
        <x:v>0.044318834455681494</x:v>
      </x:c>
      <x:c r="Q129" s="36" t="n">
        <x:v>0.04207933828420446</x:v>
      </x:c>
      <x:c r="R129" s="36" t="n">
        <x:v>0.00223949617147703</x:v>
      </x:c>
      <x:c r="S129" s="36" t="n">
        <x:v>2.130032916627648e-14</x:v>
      </x:c>
      <x:c r="T129" s="36" t="n">
        <x:v>3.845059188000697e-16</x:v>
      </x:c>
      <x:c r="U129" s="36" t="n">
        <x:v>3.0476388011281696e-16</x:v>
      </x:c>
      <x:c r="V129" s="36" t="n">
        <x:v>7.974203868725274e-17</x:v>
      </x:c>
      <x:c r="W129" s="35" t="n">
        <x:v>0.08655257474221303</x:v>
      </x:c>
      <x:c r="X129" s="35" t="n">
        <x:v>-2.4748753749818547e-13</x:v>
      </x:c>
      <x:c r="Y129" s="35" t="n">
        <x:v>0.06459379496312828</x:v>
      </x:c>
      <x:c r="Z129" s="35" t="n">
        <x:v>0</x:v>
      </x:c>
      <x:c r="AA129" s="36" t="n">
        <x:v>52.111119061884914</x:v>
      </x:c>
    </x:row>
    <x:row r="130">
      <x:c r="A130" s="31" t="str">
        <x:v>CFG002</x:v>
      </x:c>
      <x:c r="B130" s="33" t="n">
        <x:v>30</x:v>
      </x:c>
      <x:c r="C130" s="31" t="str">
        <x:v>000000（选定5-12kg）1.AR20.03.6 youhua a2.5 翼梢反扭-3</x:v>
      </x:c>
      <x:c r="D130" s="31" t="str">
        <x:v>T1-13.0 m/s-VLM2</x:v>
      </x:c>
      <x:c r="E130" s="31" t="str">
        <x:v>fixed_speed</x:v>
      </x:c>
      <x:c r="F130" s="31" t="str">
        <x:v>PANEL4</x:v>
      </x:c>
      <x:c r="G130" s="37" t="n">
        <x:v>-2.0999999999999996</x:v>
      </x:c>
      <x:c r="H130" s="37" t="n">
        <x:v>0</x:v>
      </x:c>
      <x:c r="I130" s="35" t="n">
        <x:v>13</x:v>
      </x:c>
      <x:c r="J130" s="36" t="n">
        <x:v>0</x:v>
      </x:c>
      <x:c r="K130" s="36" t="n">
        <x:v>0.4832806519379714</x:v>
      </x:c>
      <x:c r="L130" s="36" t="n">
        <x:v>-2.4904081866570032e-15</x:v>
      </x:c>
      <x:c r="M130" s="36" t="n">
        <x:v>0.004751608531866846</x:v>
      </x:c>
      <x:c r="N130" s="36" t="n">
        <x:v>0.012432473517839472</x:v>
      </x:c>
      <x:c r="O130" s="36" t="n">
        <x:v>0.01718408204970632</x:v>
      </x:c>
      <x:c r="P130" s="36" t="n">
        <x:v>0.043162582434410096</x:v>
      </x:c>
      <x:c r="Q130" s="36" t="n">
        <x:v>0.04094047759606784</x:v>
      </x:c>
      <x:c r="R130" s="36" t="n">
        <x:v>0.0022221048383422723</x:v>
      </x:c>
      <x:c r="S130" s="36" t="n">
        <x:v>2.1689689601905947e-14</x:v>
      </x:c>
      <x:c r="T130" s="36" t="n">
        <x:v>3.9220279356168764e-16</x:v>
      </x:c>
      <x:c r="U130" s="36" t="n">
        <x:v>3.1049103735202395e-16</x:v>
      </x:c>
      <x:c r="V130" s="36" t="n">
        <x:v>8.17117562096637e-17</x:v>
      </x:c>
      <x:c r="W130" s="35" t="n">
        <x:v>0.08766127717398667</x:v>
      </x:c>
      <x:c r="X130" s="35" t="n">
        <x:v>-2.4827682391056427e-13</x:v>
      </x:c>
      <x:c r="Y130" s="35" t="n">
        <x:v>0.06441553921253529</x:v>
      </x:c>
      <x:c r="Z130" s="35" t="n">
        <x:v>0</x:v>
      </x:c>
      <x:c r="AA130" s="36" t="n">
        <x:v>53.1028716255881</x:v>
      </x:c>
    </x:row>
    <x:row r="131">
      <x:c r="A131" s="31" t="str">
        <x:v>CFG002</x:v>
      </x:c>
      <x:c r="B131" s="33" t="n">
        <x:v>31</x:v>
      </x:c>
      <x:c r="C131" s="31" t="str">
        <x:v>000000（选定5-12kg）1.AR20.03.6 youhua a2.5 翼梢反扭-3</x:v>
      </x:c>
      <x:c r="D131" s="31" t="str">
        <x:v>T1-13.0 m/s-VLM2</x:v>
      </x:c>
      <x:c r="E131" s="31" t="str">
        <x:v>fixed_speed</x:v>
      </x:c>
      <x:c r="F131" s="31" t="str">
        <x:v>PANEL4</x:v>
      </x:c>
      <x:c r="G131" s="37" t="n">
        <x:v>-2</x:v>
      </x:c>
      <x:c r="H131" s="37" t="n">
        <x:v>0</x:v>
      </x:c>
      <x:c r="I131" s="35" t="n">
        <x:v>13</x:v>
      </x:c>
      <x:c r="J131" s="36" t="n">
        <x:v>0</x:v>
      </x:c>
      <x:c r="K131" s="36" t="n">
        <x:v>0.49339432406030065</x:v>
      </x:c>
      <x:c r="L131" s="36" t="n">
        <x:v>-2.523795789879636e-15</x:v>
      </x:c>
      <x:c r="M131" s="36" t="n">
        <x:v>0.004896465468776066</x:v>
      </x:c>
      <x:c r="N131" s="36" t="n">
        <x:v>0.012391613148780775</x:v>
      </x:c>
      <x:c r="O131" s="36" t="n">
        <x:v>0.01728807861755684</x:v>
      </x:c>
      <x:c r="P131" s="36" t="n">
        <x:v>0.04200125852208117</x:v>
      </x:c>
      <x:c r="Q131" s="36" t="n">
        <x:v>0.03979604260171414</x:v>
      </x:c>
      <x:c r="R131" s="36" t="n">
        <x:v>0.002205215920367035</x:v>
      </x:c>
      <x:c r="S131" s="36" t="n">
        <x:v>2.2111468772107558e-14</x:v>
      </x:c>
      <x:c r="T131" s="36" t="n">
        <x:v>4.1180651366194307e-16</x:v>
      </x:c>
      <x:c r="U131" s="36" t="n">
        <x:v>3.167881345387392e-16</x:v>
      </x:c>
      <x:c r="V131" s="36" t="n">
        <x:v>9.501837912320389e-17</x:v>
      </x:c>
      <x:c r="W131" s="35" t="n">
        <x:v>0.08872458835025727</x:v>
      </x:c>
      <x:c r="X131" s="35" t="n">
        <x:v>-2.4968493042472656e-13</x:v>
      </x:c>
      <x:c r="Y131" s="35" t="n">
        <x:v>0.06424464014785516</x:v>
      </x:c>
      <x:c r="Z131" s="35" t="n">
        <x:v>0</x:v>
      </x:c>
      <x:c r="AA131" s="36" t="n">
        <x:v>54.094426138415166</x:v>
      </x:c>
    </x:row>
    <x:row r="132">
      <x:c r="A132" s="31" t="str">
        <x:v>CFG002</x:v>
      </x:c>
      <x:c r="B132" s="33" t="n">
        <x:v>32</x:v>
      </x:c>
      <x:c r="C132" s="31" t="str">
        <x:v>000000（选定5-12kg）1.AR20.03.6 youhua a2.5 翼梢反扭-3</x:v>
      </x:c>
      <x:c r="D132" s="31" t="str">
        <x:v>T1-13.0 m/s-VLM2</x:v>
      </x:c>
      <x:c r="E132" s="31" t="str">
        <x:v>fixed_speed</x:v>
      </x:c>
      <x:c r="F132" s="31" t="str">
        <x:v>PANEL4</x:v>
      </x:c>
      <x:c r="G132" s="37" t="n">
        <x:v>-1.9</x:v>
      </x:c>
      <x:c r="H132" s="37" t="n">
        <x:v>0</x:v>
      </x:c>
      <x:c r="I132" s="35" t="n">
        <x:v>13</x:v>
      </x:c>
      <x:c r="J132" s="36" t="n">
        <x:v>0</x:v>
      </x:c>
      <x:c r="K132" s="36" t="n">
        <x:v>0.5035061049333058</x:v>
      </x:c>
      <x:c r="L132" s="36" t="n">
        <x:v>-2.55918209269273e-15</x:v>
      </x:c>
      <x:c r="M132" s="36" t="n">
        <x:v>0.005044962646695016</x:v>
      </x:c>
      <x:c r="N132" s="36" t="n">
        <x:v>0.012358364894045255</x:v>
      </x:c>
      <x:c r="O132" s="36" t="n">
        <x:v>0.01740332754074027</x:v>
      </x:c>
      <x:c r="P132" s="36" t="n">
        <x:v>0.040833110954309144</x:v>
      </x:c>
      <x:c r="Q132" s="36" t="n">
        <x:v>0.03864604724572262</x:v>
      </x:c>
      <x:c r="R132" s="36" t="n">
        <x:v>0.00218706370858653</x:v>
      </x:c>
      <x:c r="S132" s="36" t="n">
        <x:v>2.24811371053189e-14</x:v>
      </x:c>
      <x:c r="T132" s="36" t="n">
        <x:v>4.126447428797882e-16</x:v>
      </x:c>
      <x:c r="U132" s="36" t="n">
        <x:v>3.225645178147515e-16</x:v>
      </x:c>
      <x:c r="V132" s="36" t="n">
        <x:v>9.008022506503664e-17</x:v>
      </x:c>
      <x:c r="W132" s="35" t="n">
        <x:v>0.08974525555536425</x:v>
      </x:c>
      <x:c r="X132" s="35" t="n">
        <x:v>-2.4721438525596706e-13</x:v>
      </x:c>
      <x:c r="Y132" s="35" t="n">
        <x:v>0.06408065551017504</x:v>
      </x:c>
      <x:c r="Z132" s="35" t="n">
        <x:v>0</x:v>
      </x:c>
      <x:c r="AA132" s="36" t="n">
        <x:v>55.08577051858729</x:v>
      </x:c>
    </x:row>
    <x:row r="133">
      <x:c r="A133" s="31" t="str">
        <x:v>CFG002</x:v>
      </x:c>
      <x:c r="B133" s="33" t="n">
        <x:v>33</x:v>
      </x:c>
      <x:c r="C133" s="31" t="str">
        <x:v>000000（选定5-12kg）1.AR20.03.6 youhua a2.5 翼梢反扭-3</x:v>
      </x:c>
      <x:c r="D133" s="31" t="str">
        <x:v>T1-13.0 m/s-VLM2</x:v>
      </x:c>
      <x:c r="E133" s="31" t="str">
        <x:v>fixed_speed</x:v>
      </x:c>
      <x:c r="F133" s="31" t="str">
        <x:v>PANEL4</x:v>
      </x:c>
      <x:c r="G133" s="37" t="n">
        <x:v>-1.7999999999999998</x:v>
      </x:c>
      <x:c r="H133" s="37" t="n">
        <x:v>0</x:v>
      </x:c>
      <x:c r="I133" s="35" t="n">
        <x:v>13</x:v>
      </x:c>
      <x:c r="J133" s="36" t="n">
        <x:v>0</x:v>
      </x:c>
      <x:c r="K133" s="36" t="n">
        <x:v>0.513615944621804</x:v>
      </x:c>
      <x:c r="L133" s="36" t="n">
        <x:v>-2.6005708128321458e-15</x:v>
      </x:c>
      <x:c r="M133" s="36" t="n">
        <x:v>0.005197097530127189</x:v>
      </x:c>
      <x:c r="N133" s="36" t="n">
        <x:v>0.012315979698639493</x:v>
      </x:c>
      <x:c r="O133" s="36" t="n">
        <x:v>0.01751307722876668</x:v>
      </x:c>
      <x:c r="P133" s="36" t="n">
        <x:v>0.03966007268507804</x:v>
      </x:c>
      <x:c r="Q133" s="36" t="n">
        <x:v>0.037490505540423796</x:v>
      </x:c>
      <x:c r="R133" s="36" t="n">
        <x:v>0.002169567144654259</x:v>
      </x:c>
      <x:c r="S133" s="36" t="n">
        <x:v>2.292231087795975e-14</x:v>
      </x:c>
      <x:c r="T133" s="36" t="n">
        <x:v>4.305457440610624e-16</x:v>
      </x:c>
      <x:c r="U133" s="36" t="n">
        <x:v>3.282520990681646e-16</x:v>
      </x:c>
      <x:c r="V133" s="36" t="n">
        <x:v>1.0229364499289781e-16</x:v>
      </x:c>
      <x:c r="W133" s="35" t="n">
        <x:v>0.09072580916711173</x:v>
      </x:c>
      <x:c r="X133" s="35" t="n">
        <x:v>-2.4704860690098346e-13</x:v>
      </x:c>
      <x:c r="Y133" s="35" t="n">
        <x:v>0.06392317795768718</x:v>
      </x:c>
      <x:c r="Z133" s="35" t="n">
        <x:v>0</x:v>
      </x:c>
      <x:c r="AA133" s="36" t="n">
        <x:v>56.07689268688601</x:v>
      </x:c>
    </x:row>
    <x:row r="134">
      <x:c r="A134" s="31" t="str">
        <x:v>CFG002</x:v>
      </x:c>
      <x:c r="B134" s="33" t="n">
        <x:v>34</x:v>
      </x:c>
      <x:c r="C134" s="31" t="str">
        <x:v>000000（选定5-12kg）1.AR20.03.6 youhua a2.5 翼梢反扭-3</x:v>
      </x:c>
      <x:c r="D134" s="31" t="str">
        <x:v>T1-13.0 m/s-VLM2</x:v>
      </x:c>
      <x:c r="E134" s="31" t="str">
        <x:v>fixed_speed</x:v>
      </x:c>
      <x:c r="F134" s="31" t="str">
        <x:v>PANEL4</x:v>
      </x:c>
      <x:c r="G134" s="37" t="n">
        <x:v>-1.6999999999999997</x:v>
      </x:c>
      <x:c r="H134" s="37" t="n">
        <x:v>0</x:v>
      </x:c>
      <x:c r="I134" s="35" t="n">
        <x:v>13</x:v>
      </x:c>
      <x:c r="J134" s="36" t="n">
        <x:v>0</x:v>
      </x:c>
      <x:c r="K134" s="36" t="n">
        <x:v>0.5237237932076955</x:v>
      </x:c>
      <x:c r="L134" s="36" t="n">
        <x:v>-2.6277350149845802e-15</x:v>
      </x:c>
      <x:c r="M134" s="36" t="n">
        <x:v>0.005352867472344153</x:v>
      </x:c>
      <x:c r="N134" s="36" t="n">
        <x:v>0.012273681410749648</x:v>
      </x:c>
      <x:c r="O134" s="36" t="n">
        <x:v>0.017626548883093802</x:v>
      </x:c>
      <x:c r="P134" s="36" t="n">
        <x:v>0.038480945868137426</x:v>
      </x:c>
      <x:c r="Q134" s="36" t="n">
        <x:v>0.03632943156572868</x:v>
      </x:c>
      <x:c r="R134" s="36" t="n">
        <x:v>0.002151514302408747</x:v>
      </x:c>
      <x:c r="S134" s="36" t="n">
        <x:v>2.3333656425876867e-14</x:v>
      </x:c>
      <x:c r="T134" s="36" t="n">
        <x:v>4.3229403207032086e-16</x:v>
      </x:c>
      <x:c r="U134" s="36" t="n">
        <x:v>3.3448447146689577e-16</x:v>
      </x:c>
      <x:c r="V134" s="36" t="n">
        <x:v>9.78095606034251e-17</x:v>
      </x:c>
      <x:c r="W134" s="35" t="n">
        <x:v>0.09166858364912235</x:v>
      </x:c>
      <x:c r="X134" s="35" t="n">
        <x:v>-2.4681809910628044e-13</x:v>
      </x:c>
      <x:c r="Y134" s="35" t="n">
        <x:v>0.0637718316863431</x:v>
      </x:c>
      <x:c r="Z134" s="35" t="n">
        <x:v>0</x:v>
      </x:c>
      <x:c r="AA134" s="36" t="n">
        <x:v>57.06778056680052</x:v>
      </x:c>
    </x:row>
    <x:row r="135">
      <x:c r="A135" s="31" t="str">
        <x:v>CFG002</x:v>
      </x:c>
      <x:c r="B135" s="33" t="n">
        <x:v>35</x:v>
      </x:c>
      <x:c r="C135" s="31" t="str">
        <x:v>000000（选定5-12kg）1.AR20.03.6 youhua a2.5 翼梢反扭-3</x:v>
      </x:c>
      <x:c r="D135" s="31" t="str">
        <x:v>T1-13.0 m/s-VLM2</x:v>
      </x:c>
      <x:c r="E135" s="31" t="str">
        <x:v>fixed_speed</x:v>
      </x:c>
      <x:c r="F135" s="31" t="str">
        <x:v>PANEL4</x:v>
      </x:c>
      <x:c r="G135" s="37" t="n">
        <x:v>-1.5999999999999996</x:v>
      </x:c>
      <x:c r="H135" s="37" t="n">
        <x:v>0</x:v>
      </x:c>
      <x:c r="I135" s="35" t="n">
        <x:v>13</x:v>
      </x:c>
      <x:c r="J135" s="36" t="n">
        <x:v>0</x:v>
      </x:c>
      <x:c r="K135" s="36" t="n">
        <x:v>0.533829600790639</x:v>
      </x:c>
      <x:c r="L135" s="36" t="n">
        <x:v>-2.665802576078385e-15</x:v>
      </x:c>
      <x:c r="M135" s="36" t="n">
        <x:v>0.005512269715453464</x:v>
      </x:c>
      <x:c r="N135" s="36" t="n">
        <x:v>0.012220147165534576</x:v>
      </x:c>
      <x:c r="O135" s="36" t="n">
        <x:v>0.01773241688098804</x:v>
      </x:c>
      <x:c r="P135" s="36" t="n">
        <x:v>0.037296805930533694</x:v>
      </x:c>
      <x:c r="Q135" s="36" t="n">
        <x:v>0.03516283946895735</x:v>
      </x:c>
      <x:c r="R135" s="36" t="n">
        <x:v>0.002133966461576351</x:v>
      </x:c>
      <x:c r="S135" s="36" t="n">
        <x:v>2.3735660378275424e-14</x:v>
      </x:c>
      <x:c r="T135" s="36" t="n">
        <x:v>4.50575722473917e-16</x:v>
      </x:c>
      <x:c r="U135" s="36" t="n">
        <x:v>3.40135372659884e-16</x:v>
      </x:c>
      <x:c r="V135" s="36" t="n">
        <x:v>1.10440349814033e-16</x:v>
      </x:c>
      <x:c r="W135" s="35" t="n">
        <x:v>0.09257573615149463</x:v>
      </x:c>
      <x:c r="X135" s="35" t="n">
        <x:v>-2.4586328465010183e-13</x:v>
      </x:c>
      <x:c r="Y135" s="35" t="n">
        <x:v>0.06362626943553415</x:v>
      </x:c>
      <x:c r="Z135" s="35" t="n">
        <x:v>0</x:v>
      </x:c>
      <x:c r="AA135" s="36" t="n">
        <x:v>58.05842208467469</x:v>
      </x:c>
    </x:row>
    <x:row r="136">
      <x:c r="A136" s="31" t="str">
        <x:v>CFG002</x:v>
      </x:c>
      <x:c r="B136" s="33" t="n">
        <x:v>36</x:v>
      </x:c>
      <x:c r="C136" s="31" t="str">
        <x:v>000000（选定5-12kg）1.AR20.03.6 youhua a2.5 翼梢反扭-3</x:v>
      </x:c>
      <x:c r="D136" s="31" t="str">
        <x:v>T1-13.0 m/s-VLM2</x:v>
      </x:c>
      <x:c r="E136" s="31" t="str">
        <x:v>fixed_speed</x:v>
      </x:c>
      <x:c r="F136" s="31" t="str">
        <x:v>PANEL4</x:v>
      </x:c>
      <x:c r="G136" s="37" t="n">
        <x:v>-1.5</x:v>
      </x:c>
      <x:c r="H136" s="37" t="n">
        <x:v>0</x:v>
      </x:c>
      <x:c r="I136" s="35" t="n">
        <x:v>13</x:v>
      </x:c>
      <x:c r="J136" s="36" t="n">
        <x:v>0</x:v>
      </x:c>
      <x:c r="K136" s="36" t="n">
        <x:v>0.5439333174887279</x:v>
      </x:c>
      <x:c r="L136" s="36" t="n">
        <x:v>-2.6982743536757403e-15</x:v>
      </x:c>
      <x:c r="M136" s="36" t="n">
        <x:v>0.005675301390469658</x:v>
      </x:c>
      <x:c r="N136" s="36" t="n">
        <x:v>0.012166654745281807</x:v>
      </x:c>
      <x:c r="O136" s="36" t="n">
        <x:v>0.017841956135751465</x:v>
      </x:c>
      <x:c r="P136" s="36" t="n">
        <x:v>0.036106204078554</x:v>
      </x:c>
      <x:c r="Q136" s="36" t="n">
        <x:v>0.033990743464666205</x:v>
      </x:c>
      <x:c r="R136" s="36" t="n">
        <x:v>0.0021154606138878034</x:v>
      </x:c>
      <x:c r="S136" s="36" t="n">
        <x:v>2.4205459142586898e-14</x:v>
      </x:c>
      <x:c r="T136" s="36" t="n">
        <x:v>4.755125235244102e-16</x:v>
      </x:c>
      <x:c r="U136" s="36" t="n">
        <x:v>3.4627259622343765e-16</x:v>
      </x:c>
      <x:c r="V136" s="36" t="n">
        <x:v>1.2923992730097256e-16</x:v>
      </x:c>
      <x:c r="W136" s="35" t="n">
        <x:v>0.09344926303173388</x:v>
      </x:c>
      <x:c r="X136" s="35" t="n">
        <x:v>-2.485151317003599e-13</x:v>
      </x:c>
      <x:c r="Y136" s="35" t="n">
        <x:v>0.06348616982855326</x:v>
      </x:c>
      <x:c r="Z136" s="35" t="n">
        <x:v>0</x:v>
      </x:c>
      <x:c r="AA136" s="36" t="n">
        <x:v>59.04880516985426</x:v>
      </x:c>
    </x:row>
    <x:row r="137">
      <x:c r="A137" s="31" t="str">
        <x:v>CFG002</x:v>
      </x:c>
      <x:c r="B137" s="33" t="n">
        <x:v>37</x:v>
      </x:c>
      <x:c r="C137" s="31" t="str">
        <x:v>000000（选定5-12kg）1.AR20.03.6 youhua a2.5 翼梢反扭-3</x:v>
      </x:c>
      <x:c r="D137" s="31" t="str">
        <x:v>T1-13.0 m/s-VLM2</x:v>
      </x:c>
      <x:c r="E137" s="31" t="str">
        <x:v>fixed_speed</x:v>
      </x:c>
      <x:c r="F137" s="31" t="str">
        <x:v>PANEL4</x:v>
      </x:c>
      <x:c r="G137" s="37" t="n">
        <x:v>-1.4</x:v>
      </x:c>
      <x:c r="H137" s="37" t="n">
        <x:v>0</x:v>
      </x:c>
      <x:c r="I137" s="35" t="n">
        <x:v>13</x:v>
      </x:c>
      <x:c r="J137" s="36" t="n">
        <x:v>0</x:v>
      </x:c>
      <x:c r="K137" s="36" t="n">
        <x:v>0.5540348934391668</x:v>
      </x:c>
      <x:c r="L137" s="36" t="n">
        <x:v>-2.7314666778865103e-15</x:v>
      </x:c>
      <x:c r="M137" s="36" t="n">
        <x:v>0.005841959517388336</x:v>
      </x:c>
      <x:c r="N137" s="36" t="n">
        <x:v>0.01210900541214067</x:v>
      </x:c>
      <x:c r="O137" s="36" t="n">
        <x:v>0.017950964929529006</x:v>
      </x:c>
      <x:c r="P137" s="36" t="n">
        <x:v>0.03490985157304756</x:v>
      </x:c>
      <x:c r="Q137" s="36" t="n">
        <x:v>0.032813157834475186</x:v>
      </x:c>
      <x:c r="R137" s="36" t="n">
        <x:v>0.002096693738572368</x:v>
      </x:c>
      <x:c r="S137" s="36" t="n">
        <x:v>2.4557523682663374e-14</x:v>
      </x:c>
      <x:c r="T137" s="36" t="n">
        <x:v>4.937492272175249e-16</x:v>
      </x:c>
      <x:c r="U137" s="36" t="n">
        <x:v>3.516930566280167e-16</x:v>
      </x:c>
      <x:c r="V137" s="36" t="n">
        <x:v>1.4205617058950817e-16</x:v>
      </x:c>
      <x:c r="W137" s="35" t="n">
        <x:v>0.09429101456230607</x:v>
      </x:c>
      <x:c r="X137" s="35" t="n">
        <x:v>-2.455183847119054e-13</x:v>
      </x:c>
      <x:c r="Y137" s="35" t="n">
        <x:v>0.06335123500498407</x:v>
      </x:c>
      <x:c r="Z137" s="35" t="n">
        <x:v>0</x:v>
      </x:c>
      <x:c r="AA137" s="36" t="n">
        <x:v>60.03891775483387</x:v>
      </x:c>
    </x:row>
    <x:row r="138">
      <x:c r="A138" s="31" t="str">
        <x:v>CFG002</x:v>
      </x:c>
      <x:c r="B138" s="33" t="n">
        <x:v>38</x:v>
      </x:c>
      <x:c r="C138" s="31" t="str">
        <x:v>000000（选定5-12kg）1.AR20.03.6 youhua a2.5 翼梢反扭-3</x:v>
      </x:c>
      <x:c r="D138" s="31" t="str">
        <x:v>T1-13.0 m/s-VLM2</x:v>
      </x:c>
      <x:c r="E138" s="31" t="str">
        <x:v>fixed_speed</x:v>
      </x:c>
      <x:c r="F138" s="31" t="str">
        <x:v>PANEL4</x:v>
      </x:c>
      <x:c r="G138" s="37" t="n">
        <x:v>-1.2999999999999998</x:v>
      </x:c>
      <x:c r="H138" s="37" t="n">
        <x:v>0</x:v>
      </x:c>
      <x:c r="I138" s="35" t="n">
        <x:v>13</x:v>
      </x:c>
      <x:c r="J138" s="36" t="n">
        <x:v>0</x:v>
      </x:c>
      <x:c r="K138" s="36" t="n">
        <x:v>0.564134278798946</x:v>
      </x:c>
      <x:c r="L138" s="36" t="n">
        <x:v>-2.7693487500834936e-15</x:v>
      </x:c>
      <x:c r="M138" s="36" t="n">
        <x:v>0.006012241005263337</x:v>
      </x:c>
      <x:c r="N138" s="36" t="n">
        <x:v>0.012057089461775871</x:v>
      </x:c>
      <x:c r="O138" s="36" t="n">
        <x:v>0.018069330467039207</x:v>
      </x:c>
      <x:c r="P138" s="36" t="n">
        <x:v>0.03370686385497715</x:v>
      </x:c>
      <x:c r="Q138" s="36" t="n">
        <x:v>0.03163009692689359</x:v>
      </x:c>
      <x:c r="R138" s="36" t="n">
        <x:v>0.0020767669280835543</x:v>
      </x:c>
      <x:c r="S138" s="36" t="n">
        <x:v>2.5011837677372862e-14</x:v>
      </x:c>
      <x:c r="T138" s="36" t="n">
        <x:v>5.067347840218591e-16</x:v>
      </x:c>
      <x:c r="U138" s="36" t="n">
        <x:v>3.5774419263640614e-16</x:v>
      </x:c>
      <x:c r="V138" s="36" t="n">
        <x:v>1.489905913854529e-16</x:v>
      </x:c>
      <x:c r="W138" s="35" t="n">
        <x:v>0.09510270805282635</x:v>
      </x:c>
      <x:c r="X138" s="35" t="n">
        <x:v>-2.458400296090654e-13</x:v>
      </x:c>
      <x:c r="Y138" s="35" t="n">
        <x:v>0.06322118850829331</x:v>
      </x:c>
      <x:c r="Z138" s="35" t="n">
        <x:v>0</x:v>
      </x:c>
      <x:c r="AA138" s="36" t="n">
        <x:v>61.028747775404184</x:v>
      </x:c>
    </x:row>
    <x:row r="139">
      <x:c r="A139" s="31" t="str">
        <x:v>CFG002</x:v>
      </x:c>
      <x:c r="B139" s="33" t="n">
        <x:v>39</x:v>
      </x:c>
      <x:c r="C139" s="31" t="str">
        <x:v>000000（选定5-12kg）1.AR20.03.6 youhua a2.5 翼梢反扭-3</x:v>
      </x:c>
      <x:c r="D139" s="31" t="str">
        <x:v>T1-13.0 m/s-VLM2</x:v>
      </x:c>
      <x:c r="E139" s="31" t="str">
        <x:v>fixed_speed</x:v>
      </x:c>
      <x:c r="F139" s="31" t="str">
        <x:v>PANEL4</x:v>
      </x:c>
      <x:c r="G139" s="37" t="n">
        <x:v>-1.1999999999999997</x:v>
      </x:c>
      <x:c r="H139" s="37" t="n">
        <x:v>0</x:v>
      </x:c>
      <x:c r="I139" s="35" t="n">
        <x:v>13</x:v>
      </x:c>
      <x:c r="J139" s="36" t="n">
        <x:v>0</x:v>
      </x:c>
      <x:c r="K139" s="36" t="n">
        <x:v>0.5742314237455151</x:v>
      </x:c>
      <x:c r="L139" s="36" t="n">
        <x:v>-2.8037054119490154e-15</x:v>
      </x:c>
      <x:c r="M139" s="36" t="n">
        <x:v>0.006186142652286956</x:v>
      </x:c>
      <x:c r="N139" s="36" t="n">
        <x:v>0.012013158232409775</x:v>
      </x:c>
      <x:c r="O139" s="36" t="n">
        <x:v>0.01819930088469673</x:v>
      </x:c>
      <x:c r="P139" s="36" t="n">
        <x:v>0.03249780014303284</x:v>
      </x:c>
      <x:c r="Q139" s="36" t="n">
        <x:v>0.030441575157145354</x:v>
      </x:c>
      <x:c r="R139" s="36" t="n">
        <x:v>0.0020562249858874825</x:v>
      </x:c>
      <x:c r="S139" s="36" t="n">
        <x:v>2.5369666197516625e-14</x:v>
      </x:c>
      <x:c r="T139" s="36" t="n">
        <x:v>4.981823321032568e-16</x:v>
      </x:c>
      <x:c r="U139" s="36" t="n">
        <x:v>3.6333466391538866e-16</x:v>
      </x:c>
      <x:c r="V139" s="36" t="n">
        <x:v>1.3484766818786823e-16</x:v>
      </x:c>
      <x:c r="W139" s="35" t="n">
        <x:v>0.09588593958276741</x:v>
      </x:c>
      <x:c r="X139" s="35" t="n">
        <x:v>-2.4760079456624897e-13</x:v>
      </x:c>
      <x:c r="Y139" s="35" t="n">
        <x:v>0.06309577339710756</x:v>
      </x:c>
      <x:c r="Z139" s="35" t="n">
        <x:v>0</x:v>
      </x:c>
      <x:c r="AA139" s="36" t="n">
        <x:v>62.01828317079872</x:v>
      </x:c>
    </x:row>
    <x:row r="140">
      <x:c r="A140" s="31" t="str">
        <x:v>CFG002</x:v>
      </x:c>
      <x:c r="B140" s="33" t="n">
        <x:v>40</x:v>
      </x:c>
      <x:c r="C140" s="31" t="str">
        <x:v>000000（选定5-12kg）1.AR20.03.6 youhua a2.5 翼梢反扭-3</x:v>
      </x:c>
      <x:c r="D140" s="31" t="str">
        <x:v>T1-13.0 m/s-VLM2</x:v>
      </x:c>
      <x:c r="E140" s="31" t="str">
        <x:v>fixed_speed</x:v>
      </x:c>
      <x:c r="F140" s="31" t="str">
        <x:v>PANEL4</x:v>
      </x:c>
      <x:c r="G140" s="37" t="n">
        <x:v>-1.0999999999999996</x:v>
      </x:c>
      <x:c r="H140" s="37" t="n">
        <x:v>0</x:v>
      </x:c>
      <x:c r="I140" s="35" t="n">
        <x:v>13</x:v>
      </x:c>
      <x:c r="J140" s="36" t="n">
        <x:v>0</x:v>
      </x:c>
      <x:c r="K140" s="36" t="n">
        <x:v>0.5843262784774599</x:v>
      </x:c>
      <x:c r="L140" s="36" t="n">
        <x:v>-2.8329141757933457e-15</x:v>
      </x:c>
      <x:c r="M140" s="36" t="n">
        <x:v>0.0063636611458732974</x:v>
      </x:c>
      <x:c r="N140" s="36" t="n">
        <x:v>0.011974281222127493</x:v>
      </x:c>
      <x:c r="O140" s="36" t="n">
        <x:v>0.018337942368000792</x:v>
      </x:c>
      <x:c r="P140" s="36" t="n">
        <x:v>0.03128342456938135</x:v>
      </x:c>
      <x:c r="Q140" s="36" t="n">
        <x:v>0.02924760700699289</x:v>
      </x:c>
      <x:c r="R140" s="36" t="n">
        <x:v>0.002035817562388466</x:v>
      </x:c>
      <x:c r="S140" s="36" t="n">
        <x:v>2.5838983305321687e-14</x:v>
      </x:c>
      <x:c r="T140" s="36" t="n">
        <x:v>5.087196887399601e-16</x:v>
      </x:c>
      <x:c r="U140" s="36" t="n">
        <x:v>3.6971706834723617e-16</x:v>
      </x:c>
      <x:c r="V140" s="36" t="n">
        <x:v>1.39002620392724e-16</x:v>
      </x:c>
      <x:c r="W140" s="35" t="n">
        <x:v>0.09664219451333002</x:v>
      </x:c>
      <x:c r="X140" s="35" t="n">
        <x:v>-2.4531462246022345e-13</x:v>
      </x:c>
      <x:c r="Y140" s="35" t="n">
        <x:v>0.06297475055301492</x:v>
      </x:c>
      <x:c r="Z140" s="35" t="n">
        <x:v>0</x:v>
      </x:c>
      <x:c r="AA140" s="36" t="n">
        <x:v>63.00751188384094</x:v>
      </x:c>
    </x:row>
    <x:row r="141">
      <x:c r="A141" s="31" t="str">
        <x:v>CFG002</x:v>
      </x:c>
      <x:c r="B141" s="33" t="n">
        <x:v>41</x:v>
      </x:c>
      <x:c r="C141" s="31" t="str">
        <x:v>000000（选定5-12kg）1.AR20.03.6 youhua a2.5 翼梢反扭-3</x:v>
      </x:c>
      <x:c r="D141" s="31" t="str">
        <x:v>T1-13.0 m/s-VLM2</x:v>
      </x:c>
      <x:c r="E141" s="31" t="str">
        <x:v>fixed_speed</x:v>
      </x:c>
      <x:c r="F141" s="31" t="str">
        <x:v>PANEL4</x:v>
      </x:c>
      <x:c r="G141" s="37" t="n">
        <x:v>-1</x:v>
      </x:c>
      <x:c r="H141" s="37" t="n">
        <x:v>0</x:v>
      </x:c>
      <x:c r="I141" s="35" t="n">
        <x:v>13</x:v>
      </x:c>
      <x:c r="J141" s="36" t="n">
        <x:v>0</x:v>
      </x:c>
      <x:c r="K141" s="36" t="n">
        <x:v>0.5944187932151727</x:v>
      </x:c>
      <x:c r="L141" s="36" t="n">
        <x:v>-2.8717824555131625e-15</x:v>
      </x:c>
      <x:c r="M141" s="36" t="n">
        <x:v>0.006544793062744584</x:v>
      </x:c>
      <x:c r="N141" s="36" t="n">
        <x:v>0.011939773448782385</x:v>
      </x:c>
      <x:c r="O141" s="36" t="n">
        <x:v>0.018484566511526968</x:v>
      </x:c>
      <x:c r="P141" s="36" t="n">
        <x:v>0.030063869422203245</x:v>
      </x:c>
      <x:c r="Q141" s="36" t="n">
        <x:v>0.028048207024561515</x:v>
      </x:c>
      <x:c r="R141" s="36" t="n">
        <x:v>0.002015662397641724</x:v>
      </x:c>
      <x:c r="S141" s="36" t="n">
        <x:v>2.626218036692636e-14</x:v>
      </x:c>
      <x:c r="T141" s="36" t="n">
        <x:v>5.038407394378213e-16</x:v>
      </x:c>
      <x:c r="U141" s="36" t="n">
        <x:v>3.756463827067233e-16</x:v>
      </x:c>
      <x:c r="V141" s="36" t="n">
        <x:v>1.2819435673109814e-16</x:v>
      </x:c>
      <x:c r="W141" s="35" t="n">
        <x:v>0.09737285692418456</x:v>
      </x:c>
      <x:c r="X141" s="35" t="n">
        <x:v>-2.4698747591022164e-13</x:v>
      </x:c>
      <x:c r="Y141" s="35" t="n">
        <x:v>0.06285789716144263</x:v>
      </x:c>
      <x:c r="Z141" s="35" t="n">
        <x:v>0</x:v>
      </x:c>
      <x:c r="AA141" s="36" t="n">
        <x:v>63.99642186109126</x:v>
      </x:c>
    </x:row>
    <x:row r="142">
      <x:c r="A142" s="31" t="str">
        <x:v>CFG002</x:v>
      </x:c>
      <x:c r="B142" s="33" t="n">
        <x:v>42</x:v>
      </x:c>
      <x:c r="C142" s="31" t="str">
        <x:v>000000（选定5-12kg）1.AR20.03.6 youhua a2.5 翼梢反扭-3</x:v>
      </x:c>
      <x:c r="D142" s="31" t="str">
        <x:v>T1-13.0 m/s-VLM2</x:v>
      </x:c>
      <x:c r="E142" s="31" t="str">
        <x:v>fixed_speed</x:v>
      </x:c>
      <x:c r="F142" s="31" t="str">
        <x:v>PANEL4</x:v>
      </x:c>
      <x:c r="G142" s="37" t="n">
        <x:v>-0.8999999999999995</x:v>
      </x:c>
      <x:c r="H142" s="37" t="n">
        <x:v>0</x:v>
      </x:c>
      <x:c r="I142" s="35" t="n">
        <x:v>13</x:v>
      </x:c>
      <x:c r="J142" s="36" t="n">
        <x:v>0</x:v>
      </x:c>
      <x:c r="K142" s="36" t="n">
        <x:v>0.6045089182015284</x:v>
      </x:c>
      <x:c r="L142" s="36" t="n">
        <x:v>-2.9035694928089965e-15</x:v>
      </x:c>
      <x:c r="M142" s="36" t="n">
        <x:v>0.0067295348690207</x:v>
      </x:c>
      <x:c r="N142" s="36" t="n">
        <x:v>0.011924992544526022</x:v>
      </x:c>
      <x:c r="O142" s="36" t="n">
        <x:v>0.018654527413546722</x:v>
      </x:c>
      <x:c r="P142" s="36" t="n">
        <x:v>0.028838354772284212</x:v>
      </x:c>
      <x:c r="Q142" s="36" t="n">
        <x:v>0.0268433898241615</x:v>
      </x:c>
      <x:c r="R142" s="36" t="n">
        <x:v>0.001994964948122704</x:v>
      </x:c>
      <x:c r="S142" s="36" t="n">
        <x:v>2.6640775374572195e-14</x:v>
      </x:c>
      <x:c r="T142" s="36" t="n">
        <x:v>5.023067771537969e-16</x:v>
      </x:c>
      <x:c r="U142" s="36" t="n">
        <x:v>3.814595253457373e-16</x:v>
      </x:c>
      <x:c r="V142" s="36" t="n">
        <x:v>1.208472518080596e-16</x:v>
      </x:c>
      <x:c r="W142" s="35" t="n">
        <x:v>0.09807921810120052</x:v>
      </x:c>
      <x:c r="X142" s="35" t="n">
        <x:v>-2.430932148132213e-13</x:v>
      </x:c>
      <x:c r="Y142" s="35" t="n">
        <x:v>0.06274500534530733</x:v>
      </x:c>
      <x:c r="Z142" s="35" t="n">
        <x:v>0</x:v>
      </x:c>
      <x:c r="AA142" s="36" t="n">
        <x:v>64.98500105299354</x:v>
      </x:c>
    </x:row>
    <x:row r="143">
      <x:c r="A143" s="31" t="str">
        <x:v>CFG002</x:v>
      </x:c>
      <x:c r="B143" s="33" t="n">
        <x:v>43</x:v>
      </x:c>
      <x:c r="C143" s="31" t="str">
        <x:v>000000（选定5-12kg）1.AR20.03.6 youhua a2.5 翼梢反扭-3</x:v>
      </x:c>
      <x:c r="D143" s="31" t="str">
        <x:v>T1-13.0 m/s-VLM2</x:v>
      </x:c>
      <x:c r="E143" s="31" t="str">
        <x:v>fixed_speed</x:v>
      </x:c>
      <x:c r="F143" s="31" t="str">
        <x:v>PANEL4</x:v>
      </x:c>
      <x:c r="G143" s="37" t="n">
        <x:v>-0.7999999999999998</x:v>
      </x:c>
      <x:c r="H143" s="37" t="n">
        <x:v>0</x:v>
      </x:c>
      <x:c r="I143" s="35" t="n">
        <x:v>13</x:v>
      </x:c>
      <x:c r="J143" s="36" t="n">
        <x:v>0</x:v>
      </x:c>
      <x:c r="K143" s="36" t="n">
        <x:v>0.6145966037025568</x:v>
      </x:c>
      <x:c r="L143" s="36" t="n">
        <x:v>-2.9444288490990875e-15</x:v>
      </x:c>
      <x:c r="M143" s="36" t="n">
        <x:v>0.00691788292031163</x:v>
      </x:c>
      <x:c r="N143" s="36" t="n">
        <x:v>0.011916105589898451</x:v>
      </x:c>
      <x:c r="O143" s="36" t="n">
        <x:v>0.018833988510210082</x:v>
      </x:c>
      <x:c r="P143" s="36" t="n">
        <x:v>0.027608371553268715</x:v>
      </x:c>
      <x:c r="Q143" s="36" t="n">
        <x:v>0.02563317008611021</x:v>
      </x:c>
      <x:c r="R143" s="36" t="n">
        <x:v>0.0019752014671585096</x:v>
      </x:c>
      <x:c r="S143" s="36" t="n">
        <x:v>2.7072460071814297e-14</x:v>
      </x:c>
      <x:c r="T143" s="36" t="n">
        <x:v>4.990629570914968e-16</x:v>
      </x:c>
      <x:c r="U143" s="36" t="n">
        <x:v>3.8740680938553356e-16</x:v>
      </x:c>
      <x:c r="V143" s="36" t="n">
        <x:v>1.1165614770596318e-16</x:v>
      </x:c>
      <x:c r="W143" s="35" t="n">
        <x:v>0.09876248418467995</x:v>
      </x:c>
      <x:c r="X143" s="35" t="n">
        <x:v>-2.43518807775984e-13</x:v>
      </x:c>
      <x:c r="Y143" s="35" t="n">
        <x:v>0.0626358809338035</x:v>
      </x:c>
      <x:c r="Z143" s="35" t="n">
        <x:v>0</x:v>
      </x:c>
      <x:c r="AA143" s="36" t="n">
        <x:v>65.97323741402245</x:v>
      </x:c>
    </x:row>
    <x:row r="144">
      <x:c r="A144" s="31" t="str">
        <x:v>CFG002</x:v>
      </x:c>
      <x:c r="B144" s="33" t="n">
        <x:v>44</x:v>
      </x:c>
      <x:c r="C144" s="31" t="str">
        <x:v>000000（选定5-12kg）1.AR20.03.6 youhua a2.5 翼梢反扭-3</x:v>
      </x:c>
      <x:c r="D144" s="31" t="str">
        <x:v>T1-13.0 m/s-VLM2</x:v>
      </x:c>
      <x:c r="E144" s="31" t="str">
        <x:v>fixed_speed</x:v>
      </x:c>
      <x:c r="F144" s="31" t="str">
        <x:v>PANEL4</x:v>
      </x:c>
      <x:c r="G144" s="37" t="n">
        <x:v>-0.7000000000000002</x:v>
      </x:c>
      <x:c r="H144" s="37" t="n">
        <x:v>0</x:v>
      </x:c>
      <x:c r="I144" s="35" t="n">
        <x:v>13</x:v>
      </x:c>
      <x:c r="J144" s="36" t="n">
        <x:v>0</x:v>
      </x:c>
      <x:c r="K144" s="36" t="n">
        <x:v>0.6246818000081135</x:v>
      </x:c>
      <x:c r="L144" s="36" t="n">
        <x:v>-2.9734777742351666e-15</x:v>
      </x:c>
      <x:c r="M144" s="36" t="n">
        <x:v>0.007109833461813099</x:v>
      </x:c>
      <x:c r="N144" s="36" t="n">
        <x:v>0.011908672546849405</x:v>
      </x:c>
      <x:c r="O144" s="36" t="n">
        <x:v>0.019018506008662506</x:v>
      </x:c>
      <x:c r="P144" s="36" t="n">
        <x:v>0.02637389752704585</x:v>
      </x:c>
      <x:c r="Q144" s="36" t="n">
        <x:v>0.024417562556553123</x:v>
      </x:c>
      <x:c r="R144" s="36" t="n">
        <x:v>0.0019563349704927223</x:v>
      </x:c>
      <x:c r="S144" s="36" t="n">
        <x:v>2.7507990350128917e-14</x:v>
      </x:c>
      <x:c r="T144" s="36" t="n">
        <x:v>4.986346077873399e-16</x:v>
      </x:c>
      <x:c r="U144" s="36" t="n">
        <x:v>3.932913168940353e-16</x:v>
      </x:c>
      <x:c r="V144" s="36" t="n">
        <x:v>1.0534329089330455e-16</x:v>
      </x:c>
      <x:c r="W144" s="35" t="n">
        <x:v>0.0994237830734007</x:v>
      </x:c>
      <x:c r="X144" s="35" t="n">
        <x:v>-2.433388274499808e-13</x:v>
      </x:c>
      <x:c r="Y144" s="35" t="n">
        <x:v>0.06253034235099648</x:v>
      </x:c>
      <x:c r="Z144" s="35" t="n">
        <x:v>0</x:v>
      </x:c>
      <x:c r="AA144" s="36" t="n">
        <x:v>66.96111890282972</x:v>
      </x:c>
    </x:row>
    <x:row r="145">
      <x:c r="A145" s="31" t="str">
        <x:v>CFG002</x:v>
      </x:c>
      <x:c r="B145" s="33" t="n">
        <x:v>45</x:v>
      </x:c>
      <x:c r="C145" s="31" t="str">
        <x:v>000000（选定5-12kg）1.AR20.03.6 youhua a2.5 翼梢反扭-3</x:v>
      </x:c>
      <x:c r="D145" s="31" t="str">
        <x:v>T1-13.0 m/s-VLM2</x:v>
      </x:c>
      <x:c r="E145" s="31" t="str">
        <x:v>fixed_speed</x:v>
      </x:c>
      <x:c r="F145" s="31" t="str">
        <x:v>PANEL4</x:v>
      </x:c>
      <x:c r="G145" s="37" t="n">
        <x:v>-0.5999999999999996</x:v>
      </x:c>
      <x:c r="H145" s="37" t="n">
        <x:v>0</x:v>
      </x:c>
      <x:c r="I145" s="35" t="n">
        <x:v>13</x:v>
      </x:c>
      <x:c r="J145" s="36" t="n">
        <x:v>0</x:v>
      </x:c>
      <x:c r="K145" s="36" t="n">
        <x:v>0.6347644574325537</x:v>
      </x:c>
      <x:c r="L145" s="36" t="n">
        <x:v>-3.0069733795727054e-15</x:v>
      </x:c>
      <x:c r="M145" s="36" t="n">
        <x:v>0.007305382628405222</x:v>
      </x:c>
      <x:c r="N145" s="36" t="n">
        <x:v>0.01190774217025044</x:v>
      </x:c>
      <x:c r="O145" s="36" t="n">
        <x:v>0.01921312479865566</x:v>
      </x:c>
      <x:c r="P145" s="36" t="n">
        <x:v>0.02513500536390048</x:v>
      </x:c>
      <x:c r="Q145" s="36" t="n">
        <x:v>0.023196582047284576</x:v>
      </x:c>
      <x:c r="R145" s="36" t="n">
        <x:v>0.0019384233166159007</x:v>
      </x:c>
      <x:c r="S145" s="36" t="n">
        <x:v>2.7901126846992042e-14</x:v>
      </x:c>
      <x:c r="T145" s="36" t="n">
        <x:v>4.785174355171444e-16</x:v>
      </x:c>
      <x:c r="U145" s="36" t="n">
        <x:v>3.990627530432701e-16</x:v>
      </x:c>
      <x:c r="V145" s="36" t="n">
        <x:v>7.945468247387425e-17</x:v>
      </x:c>
      <x:c r="W145" s="35" t="n">
        <x:v>0.10006417066759053</x:v>
      </x:c>
      <x:c r="X145" s="35" t="n">
        <x:v>-2.4626714284870845e-13</x:v>
      </x:c>
      <x:c r="Y145" s="35" t="n">
        <x:v>0.06242821961082862</x:v>
      </x:c>
      <x:c r="Z145" s="35" t="n">
        <x:v>0</x:v>
      </x:c>
      <x:c r="AA145" s="36" t="n">
        <x:v>67.9486334823912</x:v>
      </x:c>
    </x:row>
    <x:row r="146">
      <x:c r="A146" s="31" t="str">
        <x:v>CFG002</x:v>
      </x:c>
      <x:c r="B146" s="33" t="n">
        <x:v>46</x:v>
      </x:c>
      <x:c r="C146" s="31" t="str">
        <x:v>000000（选定5-12kg）1.AR20.03.6 youhua a2.5 翼梢反扭-3</x:v>
      </x:c>
      <x:c r="D146" s="31" t="str">
        <x:v>T1-13.0 m/s-VLM2</x:v>
      </x:c>
      <x:c r="E146" s="31" t="str">
        <x:v>fixed_speed</x:v>
      </x:c>
      <x:c r="F146" s="31" t="str">
        <x:v>PANEL4</x:v>
      </x:c>
      <x:c r="G146" s="37" t="n">
        <x:v>-0.5</x:v>
      </x:c>
      <x:c r="H146" s="37" t="n">
        <x:v>0</x:v>
      </x:c>
      <x:c r="I146" s="35" t="n">
        <x:v>13</x:v>
      </x:c>
      <x:c r="J146" s="36" t="n">
        <x:v>0</x:v>
      </x:c>
      <x:c r="K146" s="36" t="n">
        <x:v>0.6448445263154026</x:v>
      </x:c>
      <x:c r="L146" s="36" t="n">
        <x:v>-3.0421886466248516e-15</x:v>
      </x:c>
      <x:c r="M146" s="36" t="n">
        <x:v>0.007504526444754158</x:v>
      </x:c>
      <x:c r="N146" s="36" t="n">
        <x:v>0.011912830337978983</x:v>
      </x:c>
      <x:c r="O146" s="36" t="n">
        <x:v>0.01941735678273314</x:v>
      </x:c>
      <x:c r="P146" s="36" t="n">
        <x:v>0.02389103327778064</x:v>
      </x:c>
      <x:c r="Q146" s="36" t="n">
        <x:v>0.02197024343556656</x:v>
      </x:c>
      <x:c r="R146" s="36" t="n">
        <x:v>0.0019207898422140717</x:v>
      </x:c>
      <x:c r="S146" s="36" t="n">
        <x:v>2.833521379615406e-14</x:v>
      </x:c>
      <x:c r="T146" s="36" t="n">
        <x:v>4.806914648255801e-16</x:v>
      </x:c>
      <x:c r="U146" s="36" t="n">
        <x:v>4.0480218580357044e-16</x:v>
      </x:c>
      <x:c r="V146" s="36" t="n">
        <x:v>7.588927902200966e-17</x:v>
      </x:c>
      <x:c r="W146" s="35" t="n">
        <x:v>0.10068463652352742</x:v>
      </x:c>
      <x:c r="X146" s="35" t="n">
        <x:v>-2.453420972168123e-13</x:v>
      </x:c>
      <x:c r="Y146" s="35" t="n">
        <x:v>0.06232935340684574</x:v>
      </x:c>
      <x:c r="Z146" s="35" t="n">
        <x:v>0</x:v>
      </x:c>
      <x:c r="AA146" s="36" t="n">
        <x:v>68.93576912015331</x:v>
      </x:c>
    </x:row>
    <x:row r="147">
      <x:c r="A147" s="31" t="str">
        <x:v>CFG002</x:v>
      </x:c>
      <x:c r="B147" s="33" t="n">
        <x:v>47</x:v>
      </x:c>
      <x:c r="C147" s="31" t="str">
        <x:v>000000（选定5-12kg）1.AR20.03.6 youhua a2.5 翼梢反扭-3</x:v>
      </x:c>
      <x:c r="D147" s="31" t="str">
        <x:v>T1-13.0 m/s-VLM2</x:v>
      </x:c>
      <x:c r="E147" s="31" t="str">
        <x:v>fixed_speed</x:v>
      </x:c>
      <x:c r="F147" s="31" t="str">
        <x:v>PANEL4</x:v>
      </x:c>
      <x:c r="G147" s="37" t="n">
        <x:v>-0.39999999999999947</x:v>
      </x:c>
      <x:c r="H147" s="37" t="n">
        <x:v>0</x:v>
      </x:c>
      <x:c r="I147" s="35" t="n">
        <x:v>13</x:v>
      </x:c>
      <x:c r="J147" s="36" t="n">
        <x:v>0</x:v>
      </x:c>
      <x:c r="K147" s="36" t="n">
        <x:v>0.6549219570220239</x:v>
      </x:c>
      <x:c r="L147" s="36" t="n">
        <x:v>-3.0748433099868685e-15</x:v>
      </x:c>
      <x:c r="M147" s="36" t="n">
        <x:v>0.007707260825416932</x:v>
      </x:c>
      <x:c r="N147" s="36" t="n">
        <x:v>0.011915767300560777</x:v>
      </x:c>
      <x:c r="O147" s="36" t="n">
        <x:v>0.019623028125977708</x:v>
      </x:c>
      <x:c r="P147" s="36" t="n">
        <x:v>0.022642909664316233</x:v>
      </x:c>
      <x:c r="Q147" s="36" t="n">
        <x:v>0.020738561663948017</x:v>
      </x:c>
      <x:c r="R147" s="36" t="n">
        <x:v>0.0019043480003682065</x:v>
      </x:c>
      <x:c r="S147" s="36" t="n">
        <x:v>2.875825065437173e-14</x:v>
      </x:c>
      <x:c r="T147" s="36" t="n">
        <x:v>4.893726492569469e-16</x:v>
      </x:c>
      <x:c r="U147" s="36" t="n">
        <x:v>4.1083040084647683e-16</x:v>
      </x:c>
      <x:c r="V147" s="36" t="n">
        <x:v>7.854224841047001e-17</x:v>
      </x:c>
      <x:c r="W147" s="35" t="n">
        <x:v>0.10128610898345472</x:v>
      </x:c>
      <x:c r="X147" s="35" t="n">
        <x:v>-2.4087942154062597e-13</x:v>
      </x:c>
      <x:c r="Y147" s="35" t="n">
        <x:v>0.06223359428638466</x:v>
      </x:c>
      <x:c r="Z147" s="35" t="n">
        <x:v>0</x:v>
      </x:c>
      <x:c r="AA147" s="36" t="n">
        <x:v>69.92251378817988</x:v>
      </x:c>
    </x:row>
    <x:row r="148">
      <x:c r="A148" s="31" t="str">
        <x:v>CFG002</x:v>
      </x:c>
      <x:c r="B148" s="33" t="n">
        <x:v>48</x:v>
      </x:c>
      <x:c r="C148" s="31" t="str">
        <x:v>000000（选定5-12kg）1.AR20.03.6 youhua a2.5 翼梢反扭-3</x:v>
      </x:c>
      <x:c r="D148" s="31" t="str">
        <x:v>T1-13.0 m/s-VLM2</x:v>
      </x:c>
      <x:c r="E148" s="31" t="str">
        <x:v>fixed_speed</x:v>
      </x:c>
      <x:c r="F148" s="31" t="str">
        <x:v>PANEL4</x:v>
      </x:c>
      <x:c r="G148" s="37" t="n">
        <x:v>-0.2999999999999998</x:v>
      </x:c>
      <x:c r="H148" s="37" t="n">
        <x:v>0</x:v>
      </x:c>
      <x:c r="I148" s="35" t="n">
        <x:v>13</x:v>
      </x:c>
      <x:c r="J148" s="36" t="n">
        <x:v>0</x:v>
      </x:c>
      <x:c r="K148" s="36" t="n">
        <x:v>0.664996699944295</x:v>
      </x:c>
      <x:c r="L148" s="36" t="n">
        <x:v>-3.1047990963131466e-15</x:v>
      </x:c>
      <x:c r="M148" s="36" t="n">
        <x:v>0.00791358157494923</x:v>
      </x:c>
      <x:c r="N148" s="36" t="n">
        <x:v>0.011923942971932692</x:v>
      </x:c>
      <x:c r="O148" s="36" t="n">
        <x:v>0.019837524546881924</x:v>
      </x:c>
      <x:c r="P148" s="36" t="n">
        <x:v>0.021389489563703696</x:v>
      </x:c>
      <x:c r="Q148" s="36" t="n">
        <x:v>0.019501551740082834</x:v>
      </x:c>
      <x:c r="R148" s="36" t="n">
        <x:v>0.0018879378236208596</x:v>
      </x:c>
      <x:c r="S148" s="36" t="n">
        <x:v>2.912052948074233e-14</x:v>
      </x:c>
      <x:c r="T148" s="36" t="n">
        <x:v>4.836072650540284e-16</x:v>
      </x:c>
      <x:c r="U148" s="36" t="n">
        <x:v>4.16750185271554e-16</x:v>
      </x:c>
      <x:c r="V148" s="36" t="n">
        <x:v>6.685707978247445e-17</x:v>
      </x:c>
      <x:c r="W148" s="35" t="n">
        <x:v>0.10186945983675125</x:v>
      </x:c>
      <x:c r="X148" s="35" t="n">
        <x:v>-2.455847763777061e-13</x:v>
      </x:c>
      <x:c r="Y148" s="35" t="n">
        <x:v>0.06214080190022173</x:v>
      </x:c>
      <x:c r="Z148" s="35" t="n">
        <x:v>0</x:v>
      </x:c>
      <x:c r="AA148" s="36" t="n">
        <x:v>70.90885546329852</x:v>
      </x:c>
    </x:row>
    <x:row r="149">
      <x:c r="A149" s="31" t="str">
        <x:v>CFG002</x:v>
      </x:c>
      <x:c r="B149" s="33" t="n">
        <x:v>49</x:v>
      </x:c>
      <x:c r="C149" s="31" t="str">
        <x:v>000000（选定5-12kg）1.AR20.03.6 youhua a2.5 翼梢反扭-3</x:v>
      </x:c>
      <x:c r="D149" s="31" t="str">
        <x:v>T1-13.0 m/s-VLM2</x:v>
      </x:c>
      <x:c r="E149" s="31" t="str">
        <x:v>fixed_speed</x:v>
      </x:c>
      <x:c r="F149" s="31" t="str">
        <x:v>PANEL4</x:v>
      </x:c>
      <x:c r="G149" s="37" t="n">
        <x:v>-0.1999999999999993</x:v>
      </x:c>
      <x:c r="H149" s="37" t="n">
        <x:v>0</x:v>
      </x:c>
      <x:c r="I149" s="35" t="n">
        <x:v>13</x:v>
      </x:c>
      <x:c r="J149" s="36" t="n">
        <x:v>0</x:v>
      </x:c>
      <x:c r="K149" s="36" t="n">
        <x:v>0.6750687055012727</x:v>
      </x:c>
      <x:c r="L149" s="36" t="n">
        <x:v>-3.143446276686636e-15</x:v>
      </x:c>
      <x:c r="M149" s="36" t="n">
        <x:v>0.008123484388016276</x:v>
      </x:c>
      <x:c r="N149" s="36" t="n">
        <x:v>0.011934345341025313</x:v>
      </x:c>
      <x:c r="O149" s="36" t="n">
        <x:v>0.02005782972904159</x:v>
      </x:c>
      <x:c r="P149" s="36" t="n">
        <x:v>0.020131585518415138</x:v>
      </x:c>
      <x:c r="Q149" s="36" t="n">
        <x:v>0.018259228736546437</x:v>
      </x:c>
      <x:c r="R149" s="36" t="n">
        <x:v>0.001872356781868706</x:v>
      </x:c>
      <x:c r="S149" s="36" t="n">
        <x:v>2.9535515373231835e-14</x:v>
      </x:c>
      <x:c r="T149" s="36" t="n">
        <x:v>4.809450219496347e-16</x:v>
      </x:c>
      <x:c r="U149" s="36" t="n">
        <x:v>4.225782250695089e-16</x:v>
      </x:c>
      <x:c r="V149" s="36" t="n">
        <x:v>5.836679688012586e-17</x:v>
      </x:c>
      <x:c r="W149" s="35" t="n">
        <x:v>0.10243550856156576</x:v>
      </x:c>
      <x:c r="X149" s="35" t="n">
        <x:v>-2.4367711908934063e-13</x:v>
      </x:c>
      <x:c r="Y149" s="35" t="n">
        <x:v>0.06205084431975228</x:v>
      </x:c>
      <x:c r="Z149" s="35" t="n">
        <x:v>0</x:v>
      </x:c>
      <x:c r="AA149" s="36" t="n">
        <x:v>71.89478212724724</x:v>
      </x:c>
    </x:row>
    <x:row r="150">
      <x:c r="A150" s="31" t="str">
        <x:v>CFG002</x:v>
      </x:c>
      <x:c r="B150" s="33" t="n">
        <x:v>50</x:v>
      </x:c>
      <x:c r="C150" s="31" t="str">
        <x:v>000000（选定5-12kg）1.AR20.03.6 youhua a2.5 翼梢反扭-3</x:v>
      </x:c>
      <x:c r="D150" s="31" t="str">
        <x:v>T1-13.0 m/s-VLM2</x:v>
      </x:c>
      <x:c r="E150" s="31" t="str">
        <x:v>fixed_speed</x:v>
      </x:c>
      <x:c r="F150" s="31" t="str">
        <x:v>PANEL4</x:v>
      </x:c>
      <x:c r="G150" s="37" t="n">
        <x:v>-0.09999999999999964</x:v>
      </x:c>
      <x:c r="H150" s="37" t="n">
        <x:v>0</x:v>
      </x:c>
      <x:c r="I150" s="35" t="n">
        <x:v>13</x:v>
      </x:c>
      <x:c r="J150" s="36" t="n">
        <x:v>0</x:v>
      </x:c>
      <x:c r="K150" s="36" t="n">
        <x:v>0.6851379241398614</x:v>
      </x:c>
      <x:c r="L150" s="36" t="n">
        <x:v>-3.1825696935608353e-15</x:v>
      </x:c>
      <x:c r="M150" s="36" t="n">
        <x:v>0.00833696484950673</x:v>
      </x:c>
      <x:c r="N150" s="36" t="n">
        <x:v>0.011943092338334545</x:v>
      </x:c>
      <x:c r="O150" s="36" t="n">
        <x:v>0.020280057187841274</x:v>
      </x:c>
      <x:c r="P150" s="36" t="n">
        <x:v>0.018869025674985405</x:v>
      </x:c>
      <x:c r="Q150" s="36" t="n">
        <x:v>0.017011607790652587</x:v>
      </x:c>
      <x:c r="R150" s="36" t="n">
        <x:v>0.0018574178843328236</x:v>
      </x:c>
      <x:c r="S150" s="36" t="n">
        <x:v>2.998931996663801e-14</x:v>
      </x:c>
      <x:c r="T150" s="36" t="n">
        <x:v>4.798400640235797e-16</x:v>
      </x:c>
      <x:c r="U150" s="36" t="n">
        <x:v>4.2855917463884267e-16</x:v>
      </x:c>
      <x:c r="V150" s="36" t="n">
        <x:v>5.128088938473705e-17</x:v>
      </x:c>
      <x:c r="W150" s="35" t="n">
        <x:v>0.10298502619033573</x:v>
      </x:c>
      <x:c r="X150" s="35" t="n">
        <x:v>-2.4493550625842357e-13</x:v>
      </x:c>
      <x:c r="Y150" s="35" t="n">
        <x:v>0.06196359741472783</x:v>
      </x:c>
      <x:c r="Z150" s="35" t="n">
        <x:v>0</x:v>
      </x:c>
      <x:c r="AA150" s="36" t="n">
        <x:v>72.8802817668207</x:v>
      </x:c>
    </x:row>
    <x:row r="151">
      <x:c r="A151" s="31" t="str">
        <x:v>CFG002</x:v>
      </x:c>
      <x:c r="B151" s="33" t="n">
        <x:v>51</x:v>
      </x:c>
      <x:c r="C151" s="31" t="str">
        <x:v>000000（选定5-12kg）1.AR20.03.6 youhua a2.5 翼梢反扭-3</x:v>
      </x:c>
      <x:c r="D151" s="31" t="str">
        <x:v>T1-13.0 m/s-VLM2</x:v>
      </x:c>
      <x:c r="E151" s="31" t="str">
        <x:v>fixed_speed</x:v>
      </x:c>
      <x:c r="F151" s="31" t="str">
        <x:v>PANEL4</x:v>
      </x:c>
      <x:c r="G151" s="37" t="n">
        <x:v>0</x:v>
      </x:c>
      <x:c r="H151" s="37" t="n">
        <x:v>0</x:v>
      </x:c>
      <x:c r="I151" s="35" t="n">
        <x:v>13</x:v>
      </x:c>
      <x:c r="J151" s="36" t="n">
        <x:v>0</x:v>
      </x:c>
      <x:c r="K151" s="36" t="n">
        <x:v>0.6952043063354857</x:v>
      </x:c>
      <x:c r="L151" s="36" t="n">
        <x:v>-3.217889081856855e-15</x:v>
      </x:c>
      <x:c r="M151" s="36" t="n">
        <x:v>0.008554018434649669</x:v>
      </x:c>
      <x:c r="N151" s="36" t="n">
        <x:v>0.011955733954782296</x:v>
      </x:c>
      <x:c r="O151" s="36" t="n">
        <x:v>0.020509752389431965</x:v>
      </x:c>
      <x:c r="P151" s="36" t="n">
        <x:v>0.017601123282448197</x:v>
      </x:c>
      <x:c r="Q151" s="36" t="n">
        <x:v>0.01575870410426876</x:v>
      </x:c>
      <x:c r="R151" s="36" t="n">
        <x:v>0.0018424191781794405</x:v>
      </x:c>
      <x:c r="S151" s="36" t="n">
        <x:v>3.038636139786515e-14</x:v>
      </x:c>
      <x:c r="T151" s="36" t="n">
        <x:v>4.788419592588735e-16</x:v>
      </x:c>
      <x:c r="U151" s="36" t="n">
        <x:v>4.343935885346303e-16</x:v>
      </x:c>
      <x:c r="V151" s="36" t="n">
        <x:v>4.444837072424315e-17</x:v>
      </x:c>
      <x:c r="W151" s="35" t="n">
        <x:v>0.10351873883752119</x:v>
      </x:c>
      <x:c r="X151" s="35" t="n">
        <x:v>-2.4283866984572244e-13</x:v>
      </x:c>
      <x:c r="Y151" s="35" t="n">
        <x:v>0.06187894428535554</x:v>
      </x:c>
      <x:c r="Z151" s="35" t="n">
        <x:v>0</x:v>
      </x:c>
      <x:c r="AA151" s="36" t="n">
        <x:v>73.86534237401688</x:v>
      </x:c>
    </x:row>
    <x:row r="152">
      <x:c r="A152" s="31" t="str">
        <x:v>CFG002</x:v>
      </x:c>
      <x:c r="B152" s="33" t="n">
        <x:v>52</x:v>
      </x:c>
      <x:c r="C152" s="31" t="str">
        <x:v>000000（选定5-12kg）1.AR20.03.6 youhua a2.5 翼梢反扭-3</x:v>
      </x:c>
      <x:c r="D152" s="31" t="str">
        <x:v>T1-13.0 m/s-VLM2</x:v>
      </x:c>
      <x:c r="E152" s="31" t="str">
        <x:v>fixed_speed</x:v>
      </x:c>
      <x:c r="F152" s="31" t="str">
        <x:v>PANEL4</x:v>
      </x:c>
      <x:c r="G152" s="37" t="n">
        <x:v>0.10000000000000053</x:v>
      </x:c>
      <x:c r="H152" s="37" t="n">
        <x:v>0</x:v>
      </x:c>
      <x:c r="I152" s="35" t="n">
        <x:v>13</x:v>
      </x:c>
      <x:c r="J152" s="36" t="n">
        <x:v>0</x:v>
      </x:c>
      <x:c r="K152" s="36" t="n">
        <x:v>0.7052678025927547</x:v>
      </x:c>
      <x:c r="L152" s="36" t="n">
        <x:v>-3.2545817249412076e-15</x:v>
      </x:c>
      <x:c r="M152" s="36" t="n">
        <x:v>0.008774640509134608</x:v>
      </x:c>
      <x:c r="N152" s="36" t="n">
        <x:v>0.011971483596123947</x:v>
      </x:c>
      <x:c r="O152" s="36" t="n">
        <x:v>0.020746124105258557</x:v>
      </x:c>
      <x:c r="P152" s="36" t="n">
        <x:v>0.01632847864985926</x:v>
      </x:c>
      <x:c r="Q152" s="36" t="n">
        <x:v>0.014500532943631047</x:v>
      </x:c>
      <x:c r="R152" s="36" t="n">
        <x:v>0.0018279457062282194</x:v>
      </x:c>
      <x:c r="S152" s="36" t="n">
        <x:v>3.0830748507563795e-14</x:v>
      </x:c>
      <x:c r="T152" s="36" t="n">
        <x:v>4.682294972644561e-16</x:v>
      </x:c>
      <x:c r="U152" s="36" t="n">
        <x:v>4.4033729532868414e-16</x:v>
      </x:c>
      <x:c r="V152" s="36" t="n">
        <x:v>2.7892201935772044e-17</x:v>
      </x:c>
      <x:c r="W152" s="35" t="n">
        <x:v>0.10403733092348709</x:v>
      </x:c>
      <x:c r="X152" s="35" t="n">
        <x:v>-2.410185669375215e-13</x:v>
      </x:c>
      <x:c r="Y152" s="35" t="n">
        <x:v>0.061796774743323825</x:v>
      </x:c>
      <x:c r="Z152" s="35" t="n">
        <x:v>0</x:v>
      </x:c>
      <x:c r="AA152" s="36" t="n">
        <x:v>74.84995194618298</x:v>
      </x:c>
    </x:row>
    <x:row r="153">
      <x:c r="A153" s="31" t="str">
        <x:v>CFG002</x:v>
      </x:c>
      <x:c r="B153" s="33" t="n">
        <x:v>53</x:v>
      </x:c>
      <x:c r="C153" s="31" t="str">
        <x:v>000000（选定5-12kg）1.AR20.03.6 youhua a2.5 翼梢反扭-3</x:v>
      </x:c>
      <x:c r="D153" s="31" t="str">
        <x:v>T1-13.0 m/s-VLM2</x:v>
      </x:c>
      <x:c r="E153" s="31" t="str">
        <x:v>fixed_speed</x:v>
      </x:c>
      <x:c r="F153" s="31" t="str">
        <x:v>PANEL4</x:v>
      </x:c>
      <x:c r="G153" s="37" t="n">
        <x:v>0.20000000000000018</x:v>
      </x:c>
      <x:c r="H153" s="37" t="n">
        <x:v>0</x:v>
      </x:c>
      <x:c r="I153" s="35" t="n">
        <x:v>13</x:v>
      </x:c>
      <x:c r="J153" s="36" t="n">
        <x:v>0</x:v>
      </x:c>
      <x:c r="K153" s="36" t="n">
        <x:v>0.7153283634461276</x:v>
      </x:c>
      <x:c r="L153" s="36" t="n">
        <x:v>-3.2813950047442767e-15</x:v>
      </x:c>
      <x:c r="M153" s="36" t="n">
        <x:v>0.008998826329234466</x:v>
      </x:c>
      <x:c r="N153" s="36" t="n">
        <x:v>0.01198720465027005</x:v>
      </x:c>
      <x:c r="O153" s="36" t="n">
        <x:v>0.020986030979504515</x:v>
      </x:c>
      <x:c r="P153" s="36" t="n">
        <x:v>0.015050872432471515</x:v>
      </x:c>
      <x:c r="Q153" s="36" t="n">
        <x:v>0.013237109639157956</x:v>
      </x:c>
      <x:c r="R153" s="36" t="n">
        <x:v>0.001813762793313554</x:v>
      </x:c>
      <x:c r="S153" s="36" t="n">
        <x:v>3.118373821606089e-14</x:v>
      </x:c>
      <x:c r="T153" s="36" t="n">
        <x:v>4.754987065836167e-16</x:v>
      </x:c>
      <x:c r="U153" s="36" t="n">
        <x:v>4.461154538613061e-16</x:v>
      </x:c>
      <x:c r="V153" s="36" t="n">
        <x:v>2.938325272231069e-17</x:v>
      </x:c>
      <x:c r="W153" s="35" t="n">
        <x:v>0.10454144812466754</x:v>
      </x:c>
      <x:c r="X153" s="35" t="n">
        <x:v>-2.410254919846067e-13</x:v>
      </x:c>
      <x:c r="Y153" s="35" t="n">
        <x:v>0.06171698483688492</x:v>
      </x:c>
      <x:c r="Z153" s="35" t="n">
        <x:v>0</x:v>
      </x:c>
      <x:c r="AA153" s="36" t="n">
        <x:v>75.83409848616228</x:v>
      </x:c>
    </x:row>
    <x:row r="154">
      <x:c r="A154" s="31" t="str">
        <x:v>CFG002</x:v>
      </x:c>
      <x:c r="B154" s="33" t="n">
        <x:v>54</x:v>
      </x:c>
      <x:c r="C154" s="31" t="str">
        <x:v>000000（选定5-12kg）1.AR20.03.6 youhua a2.5 翼梢反扭-3</x:v>
      </x:c>
      <x:c r="D154" s="31" t="str">
        <x:v>T1-13.0 m/s-VLM2</x:v>
      </x:c>
      <x:c r="E154" s="31" t="str">
        <x:v>fixed_speed</x:v>
      </x:c>
      <x:c r="F154" s="31" t="str">
        <x:v>PANEL4</x:v>
      </x:c>
      <x:c r="G154" s="37" t="n">
        <x:v>0.3000000000000007</x:v>
      </x:c>
      <x:c r="H154" s="37" t="n">
        <x:v>0</x:v>
      </x:c>
      <x:c r="I154" s="35" t="n">
        <x:v>13</x:v>
      </x:c>
      <x:c r="J154" s="36" t="n">
        <x:v>0</x:v>
      </x:c>
      <x:c r="K154" s="36" t="n">
        <x:v>0.7253859394605848</x:v>
      </x:c>
      <x:c r="L154" s="36" t="n">
        <x:v>-3.319245774345141e-15</x:v>
      </x:c>
      <x:c r="M154" s="36" t="n">
        <x:v>0.009226571041931766</x:v>
      </x:c>
      <x:c r="N154" s="36" t="n">
        <x:v>0.012006899689912389</x:v>
      </x:c>
      <x:c r="O154" s="36" t="n">
        <x:v>0.021233470731844156</x:v>
      </x:c>
      <x:c r="P154" s="36" t="n">
        <x:v>0.013768384431953318</x:v>
      </x:c>
      <x:c r="Q154" s="36" t="n">
        <x:v>0.011968449585263738</x:v>
      </x:c>
      <x:c r="R154" s="36" t="n">
        <x:v>0.0017999348466895767</x:v>
      </x:c>
      <x:c r="S154" s="36" t="n">
        <x:v>3.1598541355984007e-14</x:v>
      </x:c>
      <x:c r="T154" s="36" t="n">
        <x:v>4.635123695141075e-16</x:v>
      </x:c>
      <x:c r="U154" s="36" t="n">
        <x:v>4.520994217281713e-16</x:v>
      </x:c>
      <x:c r="V154" s="36" t="n">
        <x:v>1.1412947785936218e-17</x:v>
      </x:c>
      <x:c r="W154" s="35" t="n">
        <x:v>0.10503170007670733</x:v>
      </x:c>
      <x:c r="X154" s="35" t="n">
        <x:v>-2.416722370792334e-13</x:v>
      </x:c>
      <x:c r="Y154" s="35" t="n">
        <x:v>0.06163947641570364</x:v>
      </x:c>
      <x:c r="Z154" s="35" t="n">
        <x:v>0</x:v>
      </x:c>
      <x:c r="AA154" s="36" t="n">
        <x:v>76.81777000243964</x:v>
      </x:c>
    </x:row>
    <x:row r="155">
      <x:c r="A155" s="31" t="str">
        <x:v>CFG002</x:v>
      </x:c>
      <x:c r="B155" s="33" t="n">
        <x:v>55</x:v>
      </x:c>
      <x:c r="C155" s="31" t="str">
        <x:v>000000（选定5-12kg）1.AR20.03.6 youhua a2.5 翼梢反扭-3</x:v>
      </x:c>
      <x:c r="D155" s="31" t="str">
        <x:v>T1-13.0 m/s-VLM2</x:v>
      </x:c>
      <x:c r="E155" s="31" t="str">
        <x:v>fixed_speed</x:v>
      </x:c>
      <x:c r="F155" s="31" t="str">
        <x:v>PANEL4</x:v>
      </x:c>
      <x:c r="G155" s="37" t="n">
        <x:v>0.40000000000000036</x:v>
      </x:c>
      <x:c r="H155" s="37" t="n">
        <x:v>0</x:v>
      </x:c>
      <x:c r="I155" s="35" t="n">
        <x:v>13</x:v>
      </x:c>
      <x:c r="J155" s="36" t="n">
        <x:v>0</x:v>
      </x:c>
      <x:c r="K155" s="36" t="n">
        <x:v>0.7354404812322914</x:v>
      </x:c>
      <x:c r="L155" s="36" t="n">
        <x:v>-3.3455599711130065e-15</x:v>
      </x:c>
      <x:c r="M155" s="36" t="n">
        <x:v>0.009457869685047618</x:v>
      </x:c>
      <x:c r="N155" s="36" t="n">
        <x:v>0.012026402705698791</x:v>
      </x:c>
      <x:c r="O155" s="36" t="n">
        <x:v>0.02148427239074641</x:v>
      </x:c>
      <x:c r="P155" s="36" t="n">
        <x:v>0.012481157376316391</x:v>
      </x:c>
      <x:c r="Q155" s="36" t="n">
        <x:v>0.010694568240170765</x:v>
      </x:c>
      <x:c r="R155" s="36" t="n">
        <x:v>0.0017865891361456244</x:v>
      </x:c>
      <x:c r="S155" s="36" t="n">
        <x:v>3.208108308292687e-14</x:v>
      </x:c>
      <x:c r="T155" s="36" t="n">
        <x:v>4.725399273459899e-16</x:v>
      </x:c>
      <x:c r="U155" s="36" t="n">
        <x:v>4.578895370038928e-16</x:v>
      </x:c>
      <x:c r="V155" s="36" t="n">
        <x:v>1.4650390342097105e-17</x:v>
      </x:c>
      <x:c r="W155" s="35" t="n">
        <x:v>0.10550866285441013</x:v>
      </x:c>
      <x:c r="X155" s="35" t="n">
        <x:v>-2.3959890324037623e-13</x:v>
      </x:c>
      <x:c r="Y155" s="35" t="n">
        <x:v>0.06156415673163745</x:v>
      </x:c>
      <x:c r="Z155" s="35" t="n">
        <x:v>0</x:v>
      </x:c>
      <x:c r="AA155" s="36" t="n">
        <x:v>77.80095450928819</x:v>
      </x:c>
    </x:row>
    <x:row r="156">
      <x:c r="A156" s="31" t="str">
        <x:v>CFG002</x:v>
      </x:c>
      <x:c r="B156" s="33" t="n">
        <x:v>56</x:v>
      </x:c>
      <x:c r="C156" s="31" t="str">
        <x:v>000000（选定5-12kg）1.AR20.03.6 youhua a2.5 翼梢反扭-3</x:v>
      </x:c>
      <x:c r="D156" s="31" t="str">
        <x:v>T1-13.0 m/s-VLM2</x:v>
      </x:c>
      <x:c r="E156" s="31" t="str">
        <x:v>fixed_speed</x:v>
      </x:c>
      <x:c r="F156" s="31" t="str">
        <x:v>PANEL4</x:v>
      </x:c>
      <x:c r="G156" s="37" t="n">
        <x:v>0.5</x:v>
      </x:c>
      <x:c r="H156" s="37" t="n">
        <x:v>0</x:v>
      </x:c>
      <x:c r="I156" s="35" t="n">
        <x:v>13</x:v>
      </x:c>
      <x:c r="J156" s="36" t="n">
        <x:v>0</x:v>
      </x:c>
      <x:c r="K156" s="36" t="n">
        <x:v>0.7454919393892602</x:v>
      </x:c>
      <x:c r="L156" s="36" t="n">
        <x:v>-3.385534506700914e-15</x:v>
      </x:c>
      <x:c r="M156" s="36" t="n">
        <x:v>0.009692717187373964</x:v>
      </x:c>
      <x:c r="N156" s="36" t="n">
        <x:v>0.01204564600815589</x:v>
      </x:c>
      <x:c r="O156" s="36" t="n">
        <x:v>0.021738363195529853</x:v>
      </x:c>
      <x:c r="P156" s="36" t="n">
        <x:v>0.01118916667651395</x:v>
      </x:c>
      <x:c r="Q156" s="36" t="n">
        <x:v>0.009415481125721301</x:v>
      </x:c>
      <x:c r="R156" s="36" t="n">
        <x:v>0.0017736855507926566</x:v>
      </x:c>
      <x:c r="S156" s="36" t="n">
        <x:v>3.246073158464866e-14</x:v>
      </x:c>
      <x:c r="T156" s="36" t="n">
        <x:v>4.7260329632558355e-16</x:v>
      </x:c>
      <x:c r="U156" s="36" t="n">
        <x:v>4.636605968576443e-16</x:v>
      </x:c>
      <x:c r="V156" s="36" t="n">
        <x:v>8.942699467939362e-18</x:v>
      </x:c>
      <x:c r="W156" s="35" t="n">
        <x:v>0.10597288124968164</x:v>
      </x:c>
      <x:c r="X156" s="35" t="n">
        <x:v>-2.412854077531328e-13</x:v>
      </x:c>
      <x:c r="Y156" s="35" t="n">
        <x:v>0.061490938072032965</x:v>
      </x:c>
      <x:c r="Z156" s="35" t="n">
        <x:v>0</x:v>
      </x:c>
      <x:c r="AA156" s="36" t="n">
        <x:v>78.78364002691482</x:v>
      </x:c>
    </x:row>
    <x:row r="157">
      <x:c r="A157" s="31" t="str">
        <x:v>CFG002</x:v>
      </x:c>
      <x:c r="B157" s="33" t="n">
        <x:v>57</x:v>
      </x:c>
      <x:c r="C157" s="31" t="str">
        <x:v>000000（选定5-12kg）1.AR20.03.6 youhua a2.5 翼梢反扭-3</x:v>
      </x:c>
      <x:c r="D157" s="31" t="str">
        <x:v>T1-13.0 m/s-VLM2</x:v>
      </x:c>
      <x:c r="E157" s="31" t="str">
        <x:v>fixed_speed</x:v>
      </x:c>
      <x:c r="F157" s="31" t="str">
        <x:v>PANEL4</x:v>
      </x:c>
      <x:c r="G157" s="37" t="n">
        <x:v>0.6000000000000005</x:v>
      </x:c>
      <x:c r="H157" s="37" t="n">
        <x:v>0</x:v>
      </x:c>
      <x:c r="I157" s="35" t="n">
        <x:v>13</x:v>
      </x:c>
      <x:c r="J157" s="36" t="n">
        <x:v>0</x:v>
      </x:c>
      <x:c r="K157" s="36" t="n">
        <x:v>0.7555402645920184</x:v>
      </x:c>
      <x:c r="L157" s="36" t="n">
        <x:v>-3.420944410256749e-15</x:v>
      </x:c>
      <x:c r="M157" s="36" t="n">
        <x:v>0.009931108368808622</x:v>
      </x:c>
      <x:c r="N157" s="36" t="n">
        <x:v>0.01206908743784445</x:v>
      </x:c>
      <x:c r="O157" s="36" t="n">
        <x:v>0.02200019580665307</x:v>
      </x:c>
      <x:c r="P157" s="36" t="n">
        <x:v>0.009892039107664508</x:v>
      </x:c>
      <x:c r="Q157" s="36" t="n">
        <x:v>0.008131203827188018</x:v>
      </x:c>
      <x:c r="R157" s="36" t="n">
        <x:v>0.0017608352804764943</x:v>
      </x:c>
      <x:c r="S157" s="36" t="n">
        <x:v>3.2831778736529336e-14</x:v>
      </x:c>
      <x:c r="T157" s="36" t="n">
        <x:v>4.592889292984313e-16</x:v>
      </x:c>
      <x:c r="U157" s="36" t="n">
        <x:v>4.695260857845927e-16</x:v>
      </x:c>
      <x:c r="V157" s="36" t="n">
        <x:v>-1.02371564861614e-17</x:v>
      </x:c>
      <x:c r="W157" s="35" t="n">
        <x:v>0.1064248708664208</x:v>
      </x:c>
      <x:c r="X157" s="35" t="n">
        <x:v>-2.4067905055124095e-13</x:v>
      </x:c>
      <x:c r="Y157" s="35" t="n">
        <x:v>0.06141973742249192</x:v>
      </x:c>
      <x:c r="Z157" s="35" t="n">
        <x:v>0</x:v>
      </x:c>
      <x:c r="AA157" s="36" t="n">
        <x:v>79.76581458160676</x:v>
      </x:c>
    </x:row>
    <x:row r="158">
      <x:c r="A158" s="31" t="str">
        <x:v>CFG002</x:v>
      </x:c>
      <x:c r="B158" s="33" t="n">
        <x:v>58</x:v>
      </x:c>
      <x:c r="C158" s="31" t="str">
        <x:v>000000（选定5-12kg）1.AR20.03.6 youhua a2.5 翼梢反扭-3</x:v>
      </x:c>
      <x:c r="D158" s="31" t="str">
        <x:v>T1-13.0 m/s-VLM2</x:v>
      </x:c>
      <x:c r="E158" s="31" t="str">
        <x:v>fixed_speed</x:v>
      </x:c>
      <x:c r="F158" s="31" t="str">
        <x:v>PANEL4</x:v>
      </x:c>
      <x:c r="G158" s="37" t="n">
        <x:v>0.7000000000000002</x:v>
      </x:c>
      <x:c r="H158" s="37" t="n">
        <x:v>0</x:v>
      </x:c>
      <x:c r="I158" s="35" t="n">
        <x:v>13</x:v>
      </x:c>
      <x:c r="J158" s="36" t="n">
        <x:v>0</x:v>
      </x:c>
      <x:c r="K158" s="36" t="n">
        <x:v>0.7655854075342714</x:v>
      </x:c>
      <x:c r="L158" s="36" t="n">
        <x:v>-3.4539985381397145e-15</x:v>
      </x:c>
      <x:c r="M158" s="36" t="n">
        <x:v>0.010173037940493604</x:v>
      </x:c>
      <x:c r="N158" s="36" t="n">
        <x:v>0.012091085572782479</x:v>
      </x:c>
      <x:c r="O158" s="36" t="n">
        <x:v>0.022264123513276085</x:v>
      </x:c>
      <x:c r="P158" s="36" t="n">
        <x:v>0.008590402170579497</x:v>
      </x:c>
      <x:c r="Q158" s="36" t="n">
        <x:v>0.006841751993084632</x:v>
      </x:c>
      <x:c r="R158" s="36" t="n">
        <x:v>0.0017486501774948639</x:v>
      </x:c>
      <x:c r="S158" s="36" t="n">
        <x:v>3.323518528666034e-14</x:v>
      </x:c>
      <x:c r="T158" s="36" t="n">
        <x:v>4.618349548488834e-16</x:v>
      </x:c>
      <x:c r="U158" s="36" t="n">
        <x:v>4.752775386609107e-16</x:v>
      </x:c>
      <x:c r="V158" s="36" t="n">
        <x:v>-1.34425838120274e-17</x:v>
      </x:c>
      <x:c r="W158" s="35" t="n">
        <x:v>0.10686512004928436</x:v>
      </x:c>
      <x:c r="X158" s="35" t="n">
        <x:v>-2.4215472053934503e-13</x:v>
      </x:c>
      <x:c r="Y158" s="35" t="n">
        <x:v>0.0613504761563796</x:v>
      </x:c>
      <x:c r="Z158" s="35" t="n">
        <x:v>0</x:v>
      </x:c>
      <x:c r="AA158" s="36" t="n">
        <x:v>80.74746620587695</x:v>
      </x:c>
    </x:row>
    <x:row r="159">
      <x:c r="A159" s="31" t="str">
        <x:v>CFG002</x:v>
      </x:c>
      <x:c r="B159" s="33" t="n">
        <x:v>59</x:v>
      </x:c>
      <x:c r="C159" s="31" t="str">
        <x:v>000000（选定5-12kg）1.AR20.03.6 youhua a2.5 翼梢反扭-3</x:v>
      </x:c>
      <x:c r="D159" s="31" t="str">
        <x:v>T1-13.0 m/s-VLM2</x:v>
      </x:c>
      <x:c r="E159" s="31" t="str">
        <x:v>fixed_speed</x:v>
      </x:c>
      <x:c r="F159" s="31" t="str">
        <x:v>PANEL4</x:v>
      </x:c>
      <x:c r="G159" s="37" t="n">
        <x:v>0.8000000000000007</x:v>
      </x:c>
      <x:c r="H159" s="37" t="n">
        <x:v>0</x:v>
      </x:c>
      <x:c r="I159" s="35" t="n">
        <x:v>13</x:v>
      </x:c>
      <x:c r="J159" s="36" t="n">
        <x:v>0</x:v>
      </x:c>
      <x:c r="K159" s="36" t="n">
        <x:v>0.7756273189435628</x:v>
      </x:c>
      <x:c r="L159" s="36" t="n">
        <x:v>-3.4895980416023123e-15</x:v>
      </x:c>
      <x:c r="M159" s="36" t="n">
        <x:v>0.010418500504956182</x:v>
      </x:c>
      <x:c r="N159" s="36" t="n">
        <x:v>0.012116519808109717</x:v>
      </x:c>
      <x:c r="O159" s="36" t="n">
        <x:v>0.0225350203130659</x:v>
      </x:c>
      <x:c r="P159" s="36" t="n">
        <x:v>0.007283773364086335</x:v>
      </x:c>
      <x:c r="Q159" s="36" t="n">
        <x:v>0.005547141334974746</x:v>
      </x:c>
      <x:c r="R159" s="36" t="n">
        <x:v>0.0017366320291115913</x:v>
      </x:c>
      <x:c r="S159" s="36" t="n">
        <x:v>3.3635172256484265e-14</x:v>
      </x:c>
      <x:c r="T159" s="36" t="n">
        <x:v>4.559044500707514e-16</x:v>
      </x:c>
      <x:c r="U159" s="36" t="n">
        <x:v>4.815932499002104e-16</x:v>
      </x:c>
      <x:c r="V159" s="36" t="n">
        <x:v>-2.568879982945894e-17</x:v>
      </x:c>
      <x:c r="W159" s="35" t="n">
        <x:v>0.1072940916615008</x:v>
      </x:c>
      <x:c r="X159" s="35" t="n">
        <x:v>-2.391636093013691e-13</x:v>
      </x:c>
      <x:c r="Y159" s="35" t="n">
        <x:v>0.06128307974863207</x:v>
      </x:c>
      <x:c r="Z159" s="35" t="n">
        <x:v>0</x:v>
      </x:c>
      <x:c r="AA159" s="36" t="n">
        <x:v>81.72858293861015</x:v>
      </x:c>
    </x:row>
    <x:row r="160">
      <x:c r="A160" s="31" t="str">
        <x:v>CFG002</x:v>
      </x:c>
      <x:c r="B160" s="33" t="n">
        <x:v>60</x:v>
      </x:c>
      <x:c r="C160" s="31" t="str">
        <x:v>000000（选定5-12kg）1.AR20.03.6 youhua a2.5 翼梢反扭-3</x:v>
      </x:c>
      <x:c r="D160" s="31" t="str">
        <x:v>T1-13.0 m/s-VLM2</x:v>
      </x:c>
      <x:c r="E160" s="31" t="str">
        <x:v>fixed_speed</x:v>
      </x:c>
      <x:c r="F160" s="31" t="str">
        <x:v>PANEL4</x:v>
      </x:c>
      <x:c r="G160" s="37" t="n">
        <x:v>0.9000000000000004</x:v>
      </x:c>
      <x:c r="H160" s="37" t="n">
        <x:v>0</x:v>
      </x:c>
      <x:c r="I160" s="35" t="n">
        <x:v>13</x:v>
      </x:c>
      <x:c r="J160" s="36" t="n">
        <x:v>0</x:v>
      </x:c>
      <x:c r="K160" s="36" t="n">
        <x:v>0.7856659495819399</x:v>
      </x:c>
      <x:c r="L160" s="36" t="n">
        <x:v>-3.5184922660683043e-15</x:v>
      </x:c>
      <x:c r="M160" s="36" t="n">
        <x:v>0.010667490556253236</x:v>
      </x:c>
      <x:c r="N160" s="36" t="n">
        <x:v>0.012142523937146574</x:v>
      </x:c>
      <x:c r="O160" s="36" t="n">
        <x:v>0.02281001449339981</x:v>
      </x:c>
      <x:c r="P160" s="36" t="n">
        <x:v>0.005972486115310172</x:v>
      </x:c>
      <x:c r="Q160" s="36" t="n">
        <x:v>0.004247387627280811</x:v>
      </x:c>
      <x:c r="R160" s="36" t="n">
        <x:v>0.0017250984880293628</x:v>
      </x:c>
      <x:c r="S160" s="36" t="n">
        <x:v>3.406028629234854e-14</x:v>
      </x:c>
      <x:c r="T160" s="36" t="n">
        <x:v>4.519331561092605e-16</x:v>
      </x:c>
      <x:c r="U160" s="36" t="n">
        <x:v>4.872382379163174e-16</x:v>
      </x:c>
      <x:c r="V160" s="36" t="n">
        <x:v>-3.530508180705694e-17</x:v>
      </x:c>
      <x:c r="W160" s="35" t="n">
        <x:v>0.10771222472533014</x:v>
      </x:c>
      <x:c r="X160" s="35" t="n">
        <x:v>-2.40696621510277e-13</x:v>
      </x:c>
      <x:c r="Y160" s="35" t="n">
        <x:v>0.061217477511676714</x:v>
      </x:c>
      <x:c r="Z160" s="35" t="n">
        <x:v>0</x:v>
      </x:c>
      <x:c r="AA160" s="36" t="n">
        <x:v>82.70915282520859</x:v>
      </x:c>
    </x:row>
    <x:row r="161">
      <x:c r="A161" s="31" t="str">
        <x:v>CFG002</x:v>
      </x:c>
      <x:c r="B161" s="33" t="n">
        <x:v>61</x:v>
      </x:c>
      <x:c r="C161" s="31" t="str">
        <x:v>000000（选定5-12kg）1.AR20.03.6 youhua a2.5 翼梢反扭-3</x:v>
      </x:c>
      <x:c r="D161" s="31" t="str">
        <x:v>T1-13.0 m/s-VLM2</x:v>
      </x:c>
      <x:c r="E161" s="31" t="str">
        <x:v>fixed_speed</x:v>
      </x:c>
      <x:c r="F161" s="31" t="str">
        <x:v>PANEL4</x:v>
      </x:c>
      <x:c r="G161" s="37" t="n">
        <x:v>1</x:v>
      </x:c>
      <x:c r="H161" s="37" t="n">
        <x:v>0</x:v>
      </x:c>
      <x:c r="I161" s="35" t="n">
        <x:v>13</x:v>
      </x:c>
      <x:c r="J161" s="36" t="n">
        <x:v>0</x:v>
      </x:c>
      <x:c r="K161" s="36" t="n">
        <x:v>0.7957012502466124</x:v>
      </x:c>
      <x:c r="L161" s="36" t="n">
        <x:v>-3.5552470109651446e-15</x:v>
      </x:c>
      <x:c r="M161" s="36" t="n">
        <x:v>0.010920002480118337</x:v>
      </x:c>
      <x:c r="N161" s="36" t="n">
        <x:v>0.012170212401829169</x:v>
      </x:c>
      <x:c r="O161" s="36" t="n">
        <x:v>0.023090214881947506</x:v>
      </x:c>
      <x:c r="P161" s="36" t="n">
        <x:v>0.0046563933897831615</x:v>
      </x:c>
      <x:c r="Q161" s="36" t="n">
        <x:v>0.0029425067070914185</x:v>
      </x:c>
      <x:c r="R161" s="36" t="n">
        <x:v>0.0017138866826917434</x:v>
      </x:c>
      <x:c r="S161" s="36" t="n">
        <x:v>3.455175987989919e-14</x:v>
      </x:c>
      <x:c r="T161" s="36" t="n">
        <x:v>4.431985921846874e-16</x:v>
      </x:c>
      <x:c r="U161" s="36" t="n">
        <x:v>4.930916869763555e-16</x:v>
      </x:c>
      <x:c r="V161" s="36" t="n">
        <x:v>-4.989309479166805e-17</x:v>
      </x:c>
      <x:c r="W161" s="35" t="n">
        <x:v>0.10811993593740729</x:v>
      </x:c>
      <x:c r="X161" s="35" t="n">
        <x:v>-2.3954102547009516e-13</x:v>
      </x:c>
      <x:c r="Y161" s="35" t="n">
        <x:v>0.06115360235149274</x:v>
      </x:c>
      <x:c r="Z161" s="35" t="n">
        <x:v>0</x:v>
      </x:c>
      <x:c r="AA161" s="36" t="n">
        <x:v>83.6891639177376</x:v>
      </x:c>
    </x:row>
    <x:row r="162">
      <x:c r="A162" s="31" t="str">
        <x:v>CFG002</x:v>
      </x:c>
      <x:c r="B162" s="33" t="n">
        <x:v>62</x:v>
      </x:c>
      <x:c r="C162" s="31" t="str">
        <x:v>000000（选定5-12kg）1.AR20.03.6 youhua a2.5 翼梢反扭-3</x:v>
      </x:c>
      <x:c r="D162" s="31" t="str">
        <x:v>T1-13.0 m/s-VLM2</x:v>
      </x:c>
      <x:c r="E162" s="31" t="str">
        <x:v>fixed_speed</x:v>
      </x:c>
      <x:c r="F162" s="31" t="str">
        <x:v>PANEL4</x:v>
      </x:c>
      <x:c r="G162" s="37" t="n">
        <x:v>1.1000000000000005</x:v>
      </x:c>
      <x:c r="H162" s="37" t="n">
        <x:v>0</x:v>
      </x:c>
      <x:c r="I162" s="35" t="n">
        <x:v>13</x:v>
      </x:c>
      <x:c r="J162" s="36" t="n">
        <x:v>0</x:v>
      </x:c>
      <x:c r="K162" s="36" t="n">
        <x:v>0.8057331717706133</x:v>
      </x:c>
      <x:c r="L162" s="36" t="n">
        <x:v>-3.595098779919756e-15</x:v>
      </x:c>
      <x:c r="M162" s="36" t="n">
        <x:v>0.011176030554112062</x:v>
      </x:c>
      <x:c r="N162" s="36" t="n">
        <x:v>0.01219913013237533</x:v>
      </x:c>
      <x:c r="O162" s="36" t="n">
        <x:v>0.023375160686487394</x:v>
      </x:c>
      <x:c r="P162" s="36" t="n">
        <x:v>0.003335160309819006</x:v>
      </x:c>
      <x:c r="Q162" s="36" t="n">
        <x:v>0.0016325144739688026</x:v>
      </x:c>
      <x:c r="R162" s="36" t="n">
        <x:v>0.0017026458358502024</x:v>
      </x:c>
      <x:c r="S162" s="36" t="n">
        <x:v>3.4960658159777054e-14</x:v>
      </x:c>
      <x:c r="T162" s="36" t="n">
        <x:v>4.647957044960259e-16</x:v>
      </x:c>
      <x:c r="U162" s="36" t="n">
        <x:v>4.992332516480191e-16</x:v>
      </x:c>
      <x:c r="V162" s="36" t="n">
        <x:v>-3.4437547151993084e-17</x:v>
      </x:c>
      <x:c r="W162" s="35" t="n">
        <x:v>0.10851762106994586</x:v>
      </x:c>
      <x:c r="X162" s="35" t="n">
        <x:v>-2.388658596619599e-13</x:v>
      </x:c>
      <x:c r="Y162" s="35" t="n">
        <x:v>0.06109139054204464</x:v>
      </x:c>
      <x:c r="Z162" s="35" t="n">
        <x:v>0</x:v>
      </x:c>
      <x:c r="AA162" s="36" t="n">
        <x:v>84.66860427507143</x:v>
      </x:c>
    </x:row>
    <x:row r="163">
      <x:c r="A163" s="31" t="str">
        <x:v>CFG002</x:v>
      </x:c>
      <x:c r="B163" s="33" t="n">
        <x:v>63</x:v>
      </x:c>
      <x:c r="C163" s="31" t="str">
        <x:v>000000（选定5-12kg）1.AR20.03.6 youhua a2.5 翼梢反扭-3</x:v>
      </x:c>
      <x:c r="D163" s="31" t="str">
        <x:v>T1-13.0 m/s-VLM2</x:v>
      </x:c>
      <x:c r="E163" s="31" t="str">
        <x:v>fixed_speed</x:v>
      </x:c>
      <x:c r="F163" s="31" t="str">
        <x:v>PANEL4</x:v>
      </x:c>
      <x:c r="G163" s="37" t="n">
        <x:v>1.2000000000000002</x:v>
      </x:c>
      <x:c r="H163" s="37" t="n">
        <x:v>0</x:v>
      </x:c>
      <x:c r="I163" s="35" t="n">
        <x:v>13</x:v>
      </x:c>
      <x:c r="J163" s="36" t="n">
        <x:v>0</x:v>
      </x:c>
      <x:c r="K163" s="36" t="n">
        <x:v>0.8157616650234615</x:v>
      </x:c>
      <x:c r="L163" s="36" t="n">
        <x:v>-3.620789067530422e-15</x:v>
      </x:c>
      <x:c r="M163" s="36" t="n">
        <x:v>0.011435568947775209</x:v>
      </x:c>
      <x:c r="N163" s="36" t="n">
        <x:v>0.012228028292259802</x:v>
      </x:c>
      <x:c r="O163" s="36" t="n">
        <x:v>0.02366359724003501</x:v>
      </x:c>
      <x:c r="P163" s="36" t="n">
        <x:v>0.002009496228493964</x:v>
      </x:c>
      <x:c r="Q163" s="36" t="n">
        <x:v>0.00031742688975499016</x:v>
      </x:c>
      <x:c r="R163" s="36" t="n">
        <x:v>0.0016920693387389692</x:v>
      </x:c>
      <x:c r="S163" s="36" t="n">
        <x:v>3.5319944316919604e-14</x:v>
      </x:c>
      <x:c r="T163" s="36" t="n">
        <x:v>4.404128646998857e-16</x:v>
      </x:c>
      <x:c r="U163" s="36" t="n">
        <x:v>5.046425357894588e-16</x:v>
      </x:c>
      <x:c r="V163" s="36" t="n">
        <x:v>-6.422967108957299e-17</x:v>
      </x:c>
      <x:c r="W163" s="35" t="n">
        <x:v>0.10890565626771945</x:v>
      </x:c>
      <x:c r="X163" s="35" t="n">
        <x:v>-2.4067418191102107e-13</x:v>
      </x:c>
      <x:c r="Y163" s="35" t="n">
        <x:v>0.061030781516496005</x:v>
      </x:c>
      <x:c r="Z163" s="35" t="n">
        <x:v>0</x:v>
      </x:c>
      <x:c r="AA163" s="36" t="n">
        <x:v>85.64746196303823</x:v>
      </x:c>
    </x:row>
    <x:row r="164">
      <x:c r="A164" s="31" t="str">
        <x:v>CFG002</x:v>
      </x:c>
      <x:c r="B164" s="33" t="n">
        <x:v>64</x:v>
      </x:c>
      <x:c r="C164" s="31" t="str">
        <x:v>000000（选定5-12kg）1.AR20.03.6 youhua a2.5 翼梢反扭-3</x:v>
      </x:c>
      <x:c r="D164" s="31" t="str">
        <x:v>T1-13.0 m/s-VLM2</x:v>
      </x:c>
      <x:c r="E164" s="31" t="str">
        <x:v>fixed_speed</x:v>
      </x:c>
      <x:c r="F164" s="31" t="str">
        <x:v>PANEL4</x:v>
      </x:c>
      <x:c r="G164" s="37" t="n">
        <x:v>1.3000000000000007</x:v>
      </x:c>
      <x:c r="H164" s="37" t="n">
        <x:v>0</x:v>
      </x:c>
      <x:c r="I164" s="35" t="n">
        <x:v>13</x:v>
      </x:c>
      <x:c r="J164" s="36" t="n">
        <x:v>0</x:v>
      </x:c>
      <x:c r="K164" s="36" t="n">
        <x:v>0.8257866809118133</x:v>
      </x:c>
      <x:c r="L164" s="36" t="n">
        <x:v>-3.662209043902106e-15</x:v>
      </x:c>
      <x:c r="M164" s="36" t="n">
        <x:v>0.011698611722784975</x:v>
      </x:c>
      <x:c r="N164" s="36" t="n">
        <x:v>0.012259432452783688</x:v>
      </x:c>
      <x:c r="O164" s="36" t="n">
        <x:v>0.02395804417556866</x:v>
      </x:c>
      <x:c r="P164" s="36" t="n">
        <x:v>0.0006788869738704494</x:v>
      </x:c>
      <x:c r="Q164" s="36" t="n">
        <x:v>-0.0010027400216228376</x:v>
      </x:c>
      <x:c r="R164" s="36" t="n">
        <x:v>0.001681626995493286</x:v>
      </x:c>
      <x:c r="S164" s="36" t="n">
        <x:v>3.5719982501114974e-14</x:v>
      </x:c>
      <x:c r="T164" s="36" t="n">
        <x:v>4.436122303083125e-16</x:v>
      </x:c>
      <x:c r="U164" s="36" t="n">
        <x:v>5.109770513889578e-16</x:v>
      </x:c>
      <x:c r="V164" s="36" t="n">
        <x:v>-6.736482108064534e-17</x:v>
      </x:c>
      <x:c r="W164" s="35" t="n">
        <x:v>0.10928439924974921</x:v>
      </x:c>
      <x:c r="X164" s="35" t="n">
        <x:v>-2.3954674150566903e-13</x:v>
      </x:c>
      <x:c r="Y164" s="35" t="n">
        <x:v>0.06097171767376309</x:v>
      </x:c>
      <x:c r="Z164" s="35" t="n">
        <x:v>0</x:v>
      </x:c>
      <x:c r="AA164" s="36" t="n">
        <x:v>86.62572505456613</x:v>
      </x:c>
    </x:row>
    <x:row r="165">
      <x:c r="A165" s="31" t="str">
        <x:v>CFG002</x:v>
      </x:c>
      <x:c r="B165" s="33" t="n">
        <x:v>65</x:v>
      </x:c>
      <x:c r="C165" s="31" t="str">
        <x:v>000000（选定5-12kg）1.AR20.03.6 youhua a2.5 翼梢反扭-3</x:v>
      </x:c>
      <x:c r="D165" s="31" t="str">
        <x:v>T1-13.0 m/s-VLM2</x:v>
      </x:c>
      <x:c r="E165" s="31" t="str">
        <x:v>fixed_speed</x:v>
      </x:c>
      <x:c r="F165" s="31" t="str">
        <x:v>PANEL4</x:v>
      </x:c>
      <x:c r="G165" s="37" t="n">
        <x:v>1.4000000000000004</x:v>
      </x:c>
      <x:c r="H165" s="37" t="n">
        <x:v>0</x:v>
      </x:c>
      <x:c r="I165" s="35" t="n">
        <x:v>13</x:v>
      </x:c>
      <x:c r="J165" s="36" t="n">
        <x:v>0</x:v>
      </x:c>
      <x:c r="K165" s="36" t="n">
        <x:v>0.8358081703801309</x:v>
      </x:c>
      <x:c r="L165" s="36" t="n">
        <x:v>-3.698303377888386e-15</x:v>
      </x:c>
      <x:c r="M165" s="36" t="n">
        <x:v>0.011965152833114246</x:v>
      </x:c>
      <x:c r="N165" s="36" t="n">
        <x:v>0.012290452475426036</x:v>
      </x:c>
      <x:c r="O165" s="36" t="n">
        <x:v>0.024255605308540283</x:v>
      </x:c>
      <x:c r="P165" s="36" t="n">
        <x:v>-0.0006564628303982611</x:v>
      </x:c>
      <x:c r="Q165" s="36" t="n">
        <x:v>-0.0023279701743475286</x:v>
      </x:c>
      <x:c r="R165" s="36" t="n">
        <x:v>0.001671507343949268</x:v>
      </x:c>
      <x:c r="S165" s="36" t="n">
        <x:v>3.617207173658134e-14</x:v>
      </x:c>
      <x:c r="T165" s="36" t="n">
        <x:v>4.546081139199281e-16</x:v>
      </x:c>
      <x:c r="U165" s="36" t="n">
        <x:v>5.16285936897216e-16</x:v>
      </x:c>
      <x:c r="V165" s="36" t="n">
        <x:v>-6.167782297728795e-17</x:v>
      </x:c>
      <x:c r="W165" s="35" t="n">
        <x:v>0.10965419042376774</x:v>
      </x:c>
      <x:c r="X165" s="35" t="n">
        <x:v>-2.4083431481620185e-13</x:v>
      </x:c>
      <x:c r="Y165" s="35" t="n">
        <x:v>0.060914144199105395</x:v>
      </x:c>
      <x:c r="Z165" s="35" t="n">
        <x:v>0</x:v>
      </x:c>
      <x:c r="AA165" s="36" t="n">
        <x:v>87.60338162982809</x:v>
      </x:c>
    </x:row>
    <x:row r="166">
      <x:c r="A166" s="31" t="str">
        <x:v>CFG002</x:v>
      </x:c>
      <x:c r="B166" s="33" t="n">
        <x:v>66</x:v>
      </x:c>
      <x:c r="C166" s="31" t="str">
        <x:v>000000（选定5-12kg）1.AR20.03.6 youhua a2.5 翼梢反扭-3</x:v>
      </x:c>
      <x:c r="D166" s="31" t="str">
        <x:v>T1-13.0 m/s-VLM2</x:v>
      </x:c>
      <x:c r="E166" s="31" t="str">
        <x:v>fixed_speed</x:v>
      </x:c>
      <x:c r="F166" s="31" t="str">
        <x:v>PANEL4</x:v>
      </x:c>
      <x:c r="G166" s="37" t="n">
        <x:v>1.5</x:v>
      </x:c>
      <x:c r="H166" s="37" t="n">
        <x:v>0</x:v>
      </x:c>
      <x:c r="I166" s="35" t="n">
        <x:v>13</x:v>
      </x:c>
      <x:c r="J166" s="36" t="n">
        <x:v>0</x:v>
      </x:c>
      <x:c r="K166" s="36" t="n">
        <x:v>0.8458260844113301</x:v>
      </x:c>
      <x:c r="L166" s="36" t="n">
        <x:v>-3.733835155150079e-15</x:v>
      </x:c>
      <x:c r="M166" s="36" t="n">
        <x:v>0.01223518612519374</x:v>
      </x:c>
      <x:c r="N166" s="36" t="n">
        <x:v>0.012323432000946025</x:v>
      </x:c>
      <x:c r="O166" s="36" t="n">
        <x:v>0.024558618126139763</x:v>
      </x:c>
      <x:c r="P166" s="36" t="n">
        <x:v>-0.001996787034408776</x:v>
      </x:c>
      <x:c r="Q166" s="36" t="n">
        <x:v>-0.0036582474209078484</x:v>
      </x:c>
      <x:c r="R166" s="36" t="n">
        <x:v>0.0016614603864990726</x:v>
      </x:c>
      <x:c r="S166" s="36" t="n">
        <x:v>3.651654815555388e-14</x:v>
      </x:c>
      <x:c r="T166" s="36" t="n">
        <x:v>4.491595395085574e-16</x:v>
      </x:c>
      <x:c r="U166" s="36" t="n">
        <x:v>5.222753891531499e-16</x:v>
      </x:c>
      <x:c r="V166" s="36" t="n">
        <x:v>-7.31158496445925e-17</x:v>
      </x:c>
      <x:c r="W166" s="35" t="n">
        <x:v>0.11001535392075895</x:v>
      </x:c>
      <x:c r="X166" s="35" t="n">
        <x:v>-2.386239756842656e-13</x:v>
      </x:c>
      <x:c r="Y166" s="35" t="n">
        <x:v>0.060858008897589244</x:v>
      </x:c>
      <x:c r="Z166" s="35" t="n">
        <x:v>0</x:v>
      </x:c>
      <x:c r="AA166" s="36" t="n">
        <x:v>88.58041977638713</x:v>
      </x:c>
    </x:row>
    <x:row r="167">
      <x:c r="A167" s="31" t="str">
        <x:v>CFG002</x:v>
      </x:c>
      <x:c r="B167" s="33" t="n">
        <x:v>67</x:v>
      </x:c>
      <x:c r="C167" s="31" t="str">
        <x:v>000000（选定5-12kg）1.AR20.03.6 youhua a2.5 翼梢反扭-3</x:v>
      </x:c>
      <x:c r="D167" s="31" t="str">
        <x:v>T1-13.0 m/s-VLM2</x:v>
      </x:c>
      <x:c r="E167" s="31" t="str">
        <x:v>fixed_speed</x:v>
      </x:c>
      <x:c r="F167" s="31" t="str">
        <x:v>PANEL4</x:v>
      </x:c>
      <x:c r="G167" s="37" t="n">
        <x:v>1.6000000000000005</x:v>
      </x:c>
      <x:c r="H167" s="37" t="n">
        <x:v>0</x:v>
      </x:c>
      <x:c r="I167" s="35" t="n">
        <x:v>13</x:v>
      </x:c>
      <x:c r="J167" s="36" t="n">
        <x:v>0</x:v>
      </x:c>
      <x:c r="K167" s="36" t="n">
        <x:v>0.8558403740274411</x:v>
      </x:c>
      <x:c r="L167" s="36" t="n">
        <x:v>-3.760036954334005e-15</x:v>
      </x:c>
      <x:c r="M167" s="36" t="n">
        <x:v>0.01250870533807725</x:v>
      </x:c>
      <x:c r="N167" s="36" t="n">
        <x:v>0.012356152560322093</x:v>
      </x:c>
      <x:c r="O167" s="36" t="n">
        <x:v>0.024864857898399345</x:v>
      </x:c>
      <x:c r="P167" s="36" t="n">
        <x:v>-0.003341939529000599</x:v>
      </x:c>
      <x:c r="Q167" s="36" t="n">
        <x:v>-0.0049935555522953555</x:v>
      </x:c>
      <x:c r="R167" s="36" t="n">
        <x:v>0.0016516160232947562</x:v>
      </x:c>
      <x:c r="S167" s="36" t="n">
        <x:v>3.700175545067128e-14</x:v>
      </x:c>
      <x:c r="T167" s="36" t="n">
        <x:v>4.483348219342135e-16</x:v>
      </x:c>
      <x:c r="U167" s="36" t="n">
        <x:v>5.281387312733352e-16</x:v>
      </x:c>
      <x:c r="V167" s="36" t="n">
        <x:v>-7.980390933912168e-17</x:v>
      </x:c>
      <x:c r="W167" s="35" t="n">
        <x:v>0.11036819855618162</x:v>
      </x:c>
      <x:c r="X167" s="35" t="n">
        <x:v>-2.3949171910901073e-13</x:v>
      </x:c>
      <x:c r="Y167" s="35" t="n">
        <x:v>0.06080326203935003</x:v>
      </x:c>
      <x:c r="Z167" s="35" t="n">
        <x:v>0</x:v>
      </x:c>
      <x:c r="AA167" s="36" t="n">
        <x:v>89.55682758934194</x:v>
      </x:c>
    </x:row>
    <x:row r="168">
      <x:c r="A168" s="31" t="str">
        <x:v>CFG002</x:v>
      </x:c>
      <x:c r="B168" s="33" t="n">
        <x:v>68</x:v>
      </x:c>
      <x:c r="C168" s="31" t="str">
        <x:v>000000（选定5-12kg）1.AR20.03.6 youhua a2.5 翼梢反扭-3</x:v>
      </x:c>
      <x:c r="D168" s="31" t="str">
        <x:v>T1-13.0 m/s-VLM2</x:v>
      </x:c>
      <x:c r="E168" s="31" t="str">
        <x:v>fixed_speed</x:v>
      </x:c>
      <x:c r="F168" s="31" t="str">
        <x:v>PANEL4</x:v>
      </x:c>
      <x:c r="G168" s="37" t="n">
        <x:v>1.7000000000000002</x:v>
      </x:c>
      <x:c r="H168" s="37" t="n">
        <x:v>0</x:v>
      </x:c>
      <x:c r="I168" s="35" t="n">
        <x:v>13</x:v>
      </x:c>
      <x:c r="J168" s="36" t="n">
        <x:v>0</x:v>
      </x:c>
      <x:c r="K168" s="36" t="n">
        <x:v>0.8658509902902622</x:v>
      </x:c>
      <x:c r="L168" s="36" t="n">
        <x:v>-3.799965659272321e-15</x:v>
      </x:c>
      <x:c r="M168" s="36" t="n">
        <x:v>0.012785704103609727</x:v>
      </x:c>
      <x:c r="N168" s="36" t="n">
        <x:v>0.012391698555373382</x:v>
      </x:c>
      <x:c r="O168" s="36" t="n">
        <x:v>0.02517740265898311</x:v>
      </x:c>
      <x:c r="P168" s="36" t="n">
        <x:v>-0.00469176260864865</x:v>
      </x:c>
      <x:c r="Q168" s="36" t="n">
        <x:v>-0.00633387829820192</x:v>
      </x:c>
      <x:c r="R168" s="36" t="n">
        <x:v>0.0016421156895532708</x:v>
      </x:c>
      <x:c r="S168" s="36" t="n">
        <x:v>3.7407932480770914e-14</x:v>
      </x:c>
      <x:c r="T168" s="36" t="n">
        <x:v>4.492519037791004e-16</x:v>
      </x:c>
      <x:c r="U168" s="36" t="n">
        <x:v>5.342348622628764e-16</x:v>
      </x:c>
      <x:c r="V168" s="36" t="n">
        <x:v>-8.498295848377607e-17</x:v>
      </x:c>
      <x:c r="W168" s="35" t="n">
        <x:v>0.1107130187238649</x:v>
      </x:c>
      <x:c r="X168" s="35" t="n">
        <x:v>-2.404867968299918e-13</x:v>
      </x:c>
      <x:c r="Y168" s="35" t="n">
        <x:v>0.060749856215690116</x:v>
      </x:c>
      <x:c r="Z168" s="35" t="n">
        <x:v>0</x:v>
      </x:c>
      <x:c r="AA168" s="36" t="n">
        <x:v>90.53259317147132</x:v>
      </x:c>
    </x:row>
    <x:row r="169">
      <x:c r="A169" s="31" t="str">
        <x:v>CFG002</x:v>
      </x:c>
      <x:c r="B169" s="33" t="n">
        <x:v>69</x:v>
      </x:c>
      <x:c r="C169" s="31" t="str">
        <x:v>000000（选定5-12kg）1.AR20.03.6 youhua a2.5 翼梢反扭-3</x:v>
      </x:c>
      <x:c r="D169" s="31" t="str">
        <x:v>T1-13.0 m/s-VLM2</x:v>
      </x:c>
      <x:c r="E169" s="31" t="str">
        <x:v>fixed_speed</x:v>
      </x:c>
      <x:c r="F169" s="31" t="str">
        <x:v>PANEL4</x:v>
      </x:c>
      <x:c r="G169" s="37" t="n">
        <x:v>1.8000000000000007</x:v>
      </x:c>
      <x:c r="H169" s="37" t="n">
        <x:v>0</x:v>
      </x:c>
      <x:c r="I169" s="35" t="n">
        <x:v>13</x:v>
      </x:c>
      <x:c r="J169" s="36" t="n">
        <x:v>0</x:v>
      </x:c>
      <x:c r="K169" s="36" t="n">
        <x:v>0.8758578843020165</x:v>
      </x:c>
      <x:c r="L169" s="36" t="n">
        <x:v>-3.825524552956712e-15</x:v>
      </x:c>
      <x:c r="M169" s="36" t="n">
        <x:v>0.013066175946598521</x:v>
      </x:c>
      <x:c r="N169" s="36" t="n">
        <x:v>0.012426670207261934</x:v>
      </x:c>
      <x:c r="O169" s="36" t="n">
        <x:v>0.025492846153860455</x:v>
      </x:c>
      <x:c r="P169" s="36" t="n">
        <x:v>-0.006046476051593399</x:v>
      </x:c>
      <x:c r="Q169" s="36" t="n">
        <x:v>-0.0076791993272177835</x:v>
      </x:c>
      <x:c r="R169" s="36" t="n">
        <x:v>0.0016327232756243866</x:v>
      </x:c>
      <x:c r="S169" s="36" t="n">
        <x:v>3.780771320248448e-14</x:v>
      </x:c>
      <x:c r="T169" s="36" t="n">
        <x:v>4.534345309341134e-16</x:v>
      </x:c>
      <x:c r="U169" s="36" t="n">
        <x:v>5.38998839148488e-16</x:v>
      </x:c>
      <x:c r="V169" s="36" t="n">
        <x:v>-8.556430821437467e-17</x:v>
      </x:c>
      <x:c r="W169" s="35" t="n">
        <x:v>0.11105009522801669</x:v>
      </x:c>
      <x:c r="X169" s="35" t="n">
        <x:v>-2.3814127677558106e-13</x:v>
      </x:c>
      <x:c r="Y169" s="35" t="n">
        <x:v>0.06069774620514645</x:v>
      </x:c>
      <x:c r="Z169" s="35" t="n">
        <x:v>0</x:v>
      </x:c>
      <x:c r="AA169" s="36" t="n">
        <x:v>91.50770463337962</x:v>
      </x:c>
    </x:row>
    <x:row r="170">
      <x:c r="A170" s="31" t="str">
        <x:v>CFG002</x:v>
      </x:c>
      <x:c r="B170" s="33" t="n">
        <x:v>70</x:v>
      </x:c>
      <x:c r="C170" s="31" t="str">
        <x:v>000000（选定5-12kg）1.AR20.03.6 youhua a2.5 翼梢反扭-3</x:v>
      </x:c>
      <x:c r="D170" s="31" t="str">
        <x:v>T1-13.0 m/s-VLM2</x:v>
      </x:c>
      <x:c r="E170" s="31" t="str">
        <x:v>fixed_speed</x:v>
      </x:c>
      <x:c r="F170" s="31" t="str">
        <x:v>PANEL4</x:v>
      </x:c>
      <x:c r="G170" s="37" t="n">
        <x:v>1.9000000000000004</x:v>
      </x:c>
      <x:c r="H170" s="37" t="n">
        <x:v>0</x:v>
      </x:c>
      <x:c r="I170" s="35" t="n">
        <x:v>13</x:v>
      </x:c>
      <x:c r="J170" s="36" t="n">
        <x:v>0</x:v>
      </x:c>
      <x:c r="K170" s="36" t="n">
        <x:v>0.885861007206002</x:v>
      </x:c>
      <x:c r="L170" s="36" t="n">
        <x:v>-3.853557531510436e-15</x:v>
      </x:c>
      <x:c r="M170" s="36" t="n">
        <x:v>0.013350114284987427</x:v>
      </x:c>
      <x:c r="N170" s="36" t="n">
        <x:v>0.012464051441598149</x:v>
      </x:c>
      <x:c r="O170" s="36" t="n">
        <x:v>0.025814165726585576</x:v>
      </x:c>
      <x:c r="P170" s="36" t="n">
        <x:v>-0.007406211110853084</x:v>
      </x:c>
      <x:c r="Q170" s="36" t="n">
        <x:v>-0.009029502247030837</x:v>
      </x:c>
      <x:c r="R170" s="36" t="n">
        <x:v>0.0016232911361777522</x:v>
      </x:c>
      <x:c r="S170" s="36" t="n">
        <x:v>3.817040358746727e-14</x:v>
      </x:c>
      <x:c r="T170" s="36" t="n">
        <x:v>4.445594408774658e-16</x:v>
      </x:c>
      <x:c r="U170" s="36" t="n">
        <x:v>5.455609465385415e-16</x:v>
      </x:c>
      <x:c r="V170" s="36" t="n">
        <x:v>-1.0100150566107573e-16</x:v>
      </x:c>
      <x:c r="W170" s="35" t="n">
        <x:v>0.11137969605828651</x:v>
      </x:c>
      <x:c r="X170" s="35" t="n">
        <x:v>-2.372038579282953e-13</x:v>
      </x:c>
      <x:c r="Y170" s="35" t="n">
        <x:v>0.060646888848718675</x:v>
      </x:c>
      <x:c r="Z170" s="35" t="n">
        <x:v>0</x:v>
      </x:c>
      <x:c r="AA170" s="36" t="n">
        <x:v>92.48215009364144</x:v>
      </x:c>
    </x:row>
    <x:row r="171">
      <x:c r="A171" s="31" t="str">
        <x:v>CFG002</x:v>
      </x:c>
      <x:c r="B171" s="33" t="n">
        <x:v>71</x:v>
      </x:c>
      <x:c r="C171" s="31" t="str">
        <x:v>000000（选定5-12kg）1.AR20.03.6 youhua a2.5 翼梢反扭-3</x:v>
      </x:c>
      <x:c r="D171" s="31" t="str">
        <x:v>T1-13.0 m/s-VLM2</x:v>
      </x:c>
      <x:c r="E171" s="31" t="str">
        <x:v>fixed_speed</x:v>
      </x:c>
      <x:c r="F171" s="31" t="str">
        <x:v>PANEL4</x:v>
      </x:c>
      <x:c r="G171" s="37" t="n">
        <x:v>2</x:v>
      </x:c>
      <x:c r="H171" s="37" t="n">
        <x:v>0</x:v>
      </x:c>
      <x:c r="I171" s="35" t="n">
        <x:v>13</x:v>
      </x:c>
      <x:c r="J171" s="36" t="n">
        <x:v>0</x:v>
      </x:c>
      <x:c r="K171" s="36" t="n">
        <x:v>0.895860310187248</x:v>
      </x:c>
      <x:c r="L171" s="36" t="n">
        <x:v>-3.890829644037276e-15</x:v>
      </x:c>
      <x:c r="M171" s="36" t="n">
        <x:v>0.013637512430033801</x:v>
      </x:c>
      <x:c r="N171" s="36" t="n">
        <x:v>0.012501621630994315</x:v>
      </x:c>
      <x:c r="O171" s="36" t="n">
        <x:v>0.026139134061028114</x:v>
      </x:c>
      <x:c r="P171" s="36" t="n">
        <x:v>-0.00877064540309199</x:v>
      </x:c>
      <x:c r="Q171" s="36" t="n">
        <x:v>-0.010384770604626076</x:v>
      </x:c>
      <x:c r="R171" s="36" t="n">
        <x:v>0.0016141252015340816</x:v>
      </x:c>
      <x:c r="S171" s="36" t="n">
        <x:v>3.859398350259713e-14</x:v>
      </x:c>
      <x:c r="T171" s="36" t="n">
        <x:v>4.515755376158318e-16</x:v>
      </x:c>
      <x:c r="U171" s="36" t="n">
        <x:v>5.516001883232757e-16</x:v>
      </x:c>
      <x:c r="V171" s="36" t="n">
        <x:v>-1.0002465070744397e-16</x:v>
      </x:c>
      <x:c r="W171" s="35" t="n">
        <x:v>0.11170207711238025</x:v>
      </x:c>
      <x:c r="X171" s="35" t="n">
        <x:v>-2.38968716788313e-13</x:v>
      </x:c>
      <x:c r="Y171" s="35" t="n">
        <x:v>0.060597242933543446</x:v>
      </x:c>
      <x:c r="Z171" s="35" t="n">
        <x:v>0</x:v>
      </x:c>
      <x:c r="AA171" s="36" t="n">
        <x:v>93.45591767894628</x:v>
      </x:c>
    </x:row>
    <x:row r="172">
      <x:c r="A172" s="31" t="str">
        <x:v>CFG002</x:v>
      </x:c>
      <x:c r="B172" s="33" t="n">
        <x:v>72</x:v>
      </x:c>
      <x:c r="C172" s="31" t="str">
        <x:v>000000（选定5-12kg）1.AR20.03.6 youhua a2.5 翼梢反扭-3</x:v>
      </x:c>
      <x:c r="D172" s="31" t="str">
        <x:v>T1-13.0 m/s-VLM2</x:v>
      </x:c>
      <x:c r="E172" s="31" t="str">
        <x:v>fixed_speed</x:v>
      </x:c>
      <x:c r="F172" s="31" t="str">
        <x:v>PANEL4</x:v>
      </x:c>
      <x:c r="G172" s="37" t="n">
        <x:v>2.1000000000000005</x:v>
      </x:c>
      <x:c r="H172" s="37" t="n">
        <x:v>0</x:v>
      </x:c>
      <x:c r="I172" s="35" t="n">
        <x:v>13</x:v>
      </x:c>
      <x:c r="J172" s="36" t="n">
        <x:v>0</x:v>
      </x:c>
      <x:c r="K172" s="36" t="n">
        <x:v>0.9058557444731629</x:v>
      </x:c>
      <x:c r="L172" s="36" t="n">
        <x:v>-3.9307825322385615e-15</x:v>
      </x:c>
      <x:c r="M172" s="36" t="n">
        <x:v>0.013928363586488557</x:v>
      </x:c>
      <x:c r="N172" s="36" t="n">
        <x:v>0.012540244576307409</x:v>
      </x:c>
      <x:c r="O172" s="36" t="n">
        <x:v>0.026468608162795965</x:v>
      </x:c>
      <x:c r="P172" s="36" t="n">
        <x:v>-0.010140107296260296</x:v>
      </x:c>
      <x:c r="Q172" s="36" t="n">
        <x:v>-0.011744987886486329</x:v>
      </x:c>
      <x:c r="R172" s="36" t="n">
        <x:v>0.00160488059022603</x:v>
      </x:c>
      <x:c r="S172" s="36" t="n">
        <x:v>3.898014743732605e-14</x:v>
      </x:c>
      <x:c r="T172" s="36" t="n">
        <x:v>4.542751056674816e-16</x:v>
      </x:c>
      <x:c r="U172" s="36" t="n">
        <x:v>5.567598535223411e-16</x:v>
      </x:c>
      <x:c r="V172" s="36" t="n">
        <x:v>-1.0248474785485952e-16</x:v>
      </x:c>
      <x:c r="W172" s="35" t="n">
        <x:v>0.11201748287031547</x:v>
      </x:c>
      <x:c r="X172" s="35" t="n">
        <x:v>-2.3788833670307717e-13</x:v>
      </x:c>
      <x:c r="Y172" s="35" t="n">
        <x:v>0.06054876908435363</x:v>
      </x:c>
      <x:c r="Z172" s="35" t="n">
        <x:v>0</x:v>
      </x:c>
      <x:c r="AA172" s="36" t="n">
        <x:v>94.42899552424349</x:v>
      </x:c>
    </x:row>
    <x:row r="173">
      <x:c r="A173" s="31" t="str">
        <x:v>CFG002</x:v>
      </x:c>
      <x:c r="B173" s="33" t="n">
        <x:v>73</x:v>
      </x:c>
      <x:c r="C173" s="31" t="str">
        <x:v>000000（选定5-12kg）1.AR20.03.6 youhua a2.5 翼梢反扭-3</x:v>
      </x:c>
      <x:c r="D173" s="31" t="str">
        <x:v>T1-13.0 m/s-VLM2</x:v>
      </x:c>
      <x:c r="E173" s="31" t="str">
        <x:v>fixed_speed</x:v>
      </x:c>
      <x:c r="F173" s="31" t="str">
        <x:v>PANEL4</x:v>
      </x:c>
      <x:c r="G173" s="37" t="n">
        <x:v>2.2</x:v>
      </x:c>
      <x:c r="H173" s="37" t="n">
        <x:v>0</x:v>
      </x:c>
      <x:c r="I173" s="35" t="n">
        <x:v>13</x:v>
      </x:c>
      <x:c r="J173" s="36" t="n">
        <x:v>0</x:v>
      </x:c>
      <x:c r="K173" s="36" t="n">
        <x:v>0.9158472613341878</x:v>
      </x:c>
      <x:c r="L173" s="36" t="n">
        <x:v>-3.965960406360001e-15</x:v>
      </x:c>
      <x:c r="M173" s="36" t="n">
        <x:v>0.014222660852779184</x:v>
      </x:c>
      <x:c r="N173" s="36" t="n">
        <x:v>0.012580453371266464</x:v>
      </x:c>
      <x:c r="O173" s="36" t="n">
        <x:v>0.026803114224045646</x:v>
      </x:c>
      <x:c r="P173" s="36" t="n">
        <x:v>-0.011514194797699074</x:v>
      </x:c>
      <x:c r="Q173" s="36" t="n">
        <x:v>-0.013110137518793183</x:v>
      </x:c>
      <x:c r="R173" s="36" t="n">
        <x:v>0.001595942721094106</x:v>
      </x:c>
      <x:c r="S173" s="36" t="n">
        <x:v>3.943069756370994e-14</x:v>
      </x:c>
      <x:c r="T173" s="36" t="n">
        <x:v>4.354572517972949e-16</x:v>
      </x:c>
      <x:c r="U173" s="36" t="n">
        <x:v>5.626983621221314e-16</x:v>
      </x:c>
      <x:c r="V173" s="36" t="n">
        <x:v>-1.2724111032483655e-16</x:v>
      </x:c>
      <x:c r="W173" s="35" t="n">
        <x:v>0.11232614702405962</x:v>
      </x:c>
      <x:c r="X173" s="35" t="n">
        <x:v>-2.403026386438538e-13</x:v>
      </x:c>
      <x:c r="Y173" s="35" t="n">
        <x:v>0.06050142966211729</x:v>
      </x:c>
      <x:c r="Z173" s="35" t="n">
        <x:v>0</x:v>
      </x:c>
      <x:c r="AA173" s="36" t="n">
        <x:v>95.40137177288658</x:v>
      </x:c>
    </x:row>
    <x:row r="174">
      <x:c r="A174" s="31" t="str">
        <x:v>CFG002</x:v>
      </x:c>
      <x:c r="B174" s="33" t="n">
        <x:v>74</x:v>
      </x:c>
      <x:c r="C174" s="31" t="str">
        <x:v>000000（选定5-12kg）1.AR20.03.6 youhua a2.5 翼梢反扭-3</x:v>
      </x:c>
      <x:c r="D174" s="31" t="str">
        <x:v>T1-13.0 m/s-VLM2</x:v>
      </x:c>
      <x:c r="E174" s="31" t="str">
        <x:v>fixed_speed</x:v>
      </x:c>
      <x:c r="F174" s="31" t="str">
        <x:v>PANEL4</x:v>
      </x:c>
      <x:c r="G174" s="37" t="n">
        <x:v>2.3000000000000007</x:v>
      </x:c>
      <x:c r="H174" s="37" t="n">
        <x:v>0</x:v>
      </x:c>
      <x:c r="I174" s="35" t="n">
        <x:v>13</x:v>
      </x:c>
      <x:c r="J174" s="36" t="n">
        <x:v>0</x:v>
      </x:c>
      <x:c r="K174" s="36" t="n">
        <x:v>0.9258348120844448</x:v>
      </x:c>
      <x:c r="L174" s="36" t="n">
        <x:v>-3.996570161955824e-15</x:v>
      </x:c>
      <x:c r="M174" s="36" t="n">
        <x:v>0.01452039722119573</x:v>
      </x:c>
      <x:c r="N174" s="36" t="n">
        <x:v>0.012621682765461826</x:v>
      </x:c>
      <x:c r="O174" s="36" t="n">
        <x:v>0.027142079986657554</x:v>
      </x:c>
      <x:c r="P174" s="36" t="n">
        <x:v>-0.012893027324349268</x:v>
      </x:c>
      <x:c r="Q174" s="36" t="n">
        <x:v>-0.014480202867629266</x:v>
      </x:c>
      <x:c r="R174" s="36" t="n">
        <x:v>0.001587175543280003</x:v>
      </x:c>
      <x:c r="S174" s="36" t="n">
        <x:v>3.979057395636527e-14</x:v>
      </x:c>
      <x:c r="T174" s="36" t="n">
        <x:v>4.446014351393243e-16</x:v>
      </x:c>
      <x:c r="U174" s="36" t="n">
        <x:v>5.686000273227093e-16</x:v>
      </x:c>
      <x:c r="V174" s="36" t="n">
        <x:v>-1.23998592183385e-16</x:v>
      </x:c>
      <x:c r="W174" s="35" t="n">
        <x:v>0.11262829306594865</x:v>
      </x:c>
      <x:c r="X174" s="35" t="n">
        <x:v>-2.3744611265697064e-13</x:v>
      </x:c>
      <x:c r="Y174" s="35" t="n">
        <x:v>0.06045518866931737</x:v>
      </x:c>
      <x:c r="Z174" s="35" t="n">
        <x:v>0</x:v>
      </x:c>
      <x:c r="AA174" s="36" t="n">
        <x:v>96.37303457677788</x:v>
      </x:c>
    </x:row>
    <x:row r="175">
      <x:c r="A175" s="31" t="str">
        <x:v>CFG002</x:v>
      </x:c>
      <x:c r="B175" s="33" t="n">
        <x:v>75</x:v>
      </x:c>
      <x:c r="C175" s="31" t="str">
        <x:v>000000（选定5-12kg）1.AR20.03.6 youhua a2.5 翼梢反扭-3</x:v>
      </x:c>
      <x:c r="D175" s="31" t="str">
        <x:v>T1-13.0 m/s-VLM2</x:v>
      </x:c>
      <x:c r="E175" s="31" t="str">
        <x:v>fixed_speed</x:v>
      </x:c>
      <x:c r="F175" s="31" t="str">
        <x:v>PANEL4</x:v>
      </x:c>
      <x:c r="G175" s="37" t="n">
        <x:v>2.4000000000000004</x:v>
      </x:c>
      <x:c r="H175" s="37" t="n">
        <x:v>0</x:v>
      </x:c>
      <x:c r="I175" s="35" t="n">
        <x:v>13</x:v>
      </x:c>
      <x:c r="J175" s="36" t="n">
        <x:v>0</x:v>
      </x:c>
      <x:c r="K175" s="36" t="n">
        <x:v>0.9358183480823846</x:v>
      </x:c>
      <x:c r="L175" s="36" t="n">
        <x:v>-4.0303433134918795e-15</x:v>
      </x:c>
      <x:c r="M175" s="36" t="n">
        <x:v>0.014821565578079584</x:v>
      </x:c>
      <x:c r="N175" s="36" t="n">
        <x:v>0.012663630950675039</x:v>
      </x:c>
      <x:c r="O175" s="36" t="n">
        <x:v>0.027485196528754623</x:v>
      </x:c>
      <x:c r="P175" s="36" t="n">
        <x:v>-0.01427679984896177</x:v>
      </x:c>
      <x:c r="Q175" s="36" t="n">
        <x:v>-0.01585516723918057</x:v>
      </x:c>
      <x:c r="R175" s="36" t="n">
        <x:v>0.001578367390218801</x:v>
      </x:c>
      <x:c r="S175" s="36" t="n">
        <x:v>4.02409687489125e-14</x:v>
      </x:c>
      <x:c r="T175" s="36" t="n">
        <x:v>4.576647333277294e-16</x:v>
      </x:c>
      <x:c r="U175" s="36" t="n">
        <x:v>5.74596549067975e-16</x:v>
      </x:c>
      <x:c r="V175" s="36" t="n">
        <x:v>-1.1693181574024558e-16</x:v>
      </x:c>
      <x:c r="W175" s="35" t="n">
        <x:v>0.11292413483901198</x:v>
      </x:c>
      <x:c r="X175" s="35" t="n">
        <x:v>-2.3800026480778084e-13</x:v>
      </x:c>
      <x:c r="Y175" s="35" t="n">
        <x:v>0.06041001166135808</x:v>
      </x:c>
      <x:c r="Z175" s="35" t="n">
        <x:v>0</x:v>
      </x:c>
      <x:c r="AA175" s="36" t="n">
        <x:v>97.34397209651273</x:v>
      </x:c>
    </x:row>
    <x:row r="176">
      <x:c r="A176" s="31" t="str">
        <x:v>CFG002</x:v>
      </x:c>
      <x:c r="B176" s="33" t="n">
        <x:v>76</x:v>
      </x:c>
      <x:c r="C176" s="31" t="str">
        <x:v>000000（选定5-12kg）1.AR20.03.6 youhua a2.5 翼梢反扭-3</x:v>
      </x:c>
      <x:c r="D176" s="31" t="str">
        <x:v>T1-13.0 m/s-VLM2</x:v>
      </x:c>
      <x:c r="E176" s="31" t="str">
        <x:v>fixed_speed</x:v>
      </x:c>
      <x:c r="F176" s="31" t="str">
        <x:v>PANEL4</x:v>
      </x:c>
      <x:c r="G176" s="37" t="n">
        <x:v>2.5</x:v>
      </x:c>
      <x:c r="H176" s="37" t="n">
        <x:v>0</x:v>
      </x:c>
      <x:c r="I176" s="35" t="n">
        <x:v>13</x:v>
      </x:c>
      <x:c r="J176" s="36" t="n">
        <x:v>0</x:v>
      </x:c>
      <x:c r="K176" s="36" t="n">
        <x:v>0.9457978207314367</x:v>
      </x:c>
      <x:c r="L176" s="36" t="n">
        <x:v>-4.059686005250485e-15</x:v>
      </x:c>
      <x:c r="M176" s="36" t="n">
        <x:v>0.015126158704015461</x:v>
      </x:c>
      <x:c r="N176" s="36" t="n">
        <x:v>0.01270736339541022</x:v>
      </x:c>
      <x:c r="O176" s="36" t="n">
        <x:v>0.027833522099425682</x:v>
      </x:c>
      <x:c r="P176" s="36" t="n">
        <x:v>-0.015665121783494777</x:v>
      </x:c>
      <x:c r="Q176" s="36" t="n">
        <x:v>-0.017235013879940277</x:v>
      </x:c>
      <x:c r="R176" s="36" t="n">
        <x:v>0.0015698920964454983</x:v>
      </x:c>
      <x:c r="S176" s="36" t="n">
        <x:v>4.0656798421721515e-14</x:v>
      </x:c>
      <x:c r="T176" s="36" t="n">
        <x:v>4.432733372345056e-16</x:v>
      </x:c>
      <x:c r="U176" s="36" t="n">
        <x:v>5.802220900721718e-16</x:v>
      </x:c>
      <x:c r="V176" s="36" t="n">
        <x:v>-1.369487528376663e-16</x:v>
      </x:c>
      <x:c r="W176" s="35" t="n">
        <x:v>0.11321387705203496</x:v>
      </x:c>
      <x:c r="X176" s="35" t="n">
        <x:v>-2.39310929783662e-13</x:v>
      </x:c>
      <x:c r="Y176" s="35" t="n">
        <x:v>0.060365865663650334</x:v>
      </x:c>
      <x:c r="Z176" s="35" t="n">
        <x:v>0</x:v>
      </x:c>
      <x:c r="AA176" s="36" t="n">
        <x:v>98.31417250152381</x:v>
      </x:c>
    </x:row>
    <x:row r="177">
      <x:c r="A177" s="31" t="str">
        <x:v>CFG002</x:v>
      </x:c>
      <x:c r="B177" s="33" t="n">
        <x:v>77</x:v>
      </x:c>
      <x:c r="C177" s="31" t="str">
        <x:v>000000（选定5-12kg）1.AR20.03.6 youhua a2.5 翼梢反扭-3</x:v>
      </x:c>
      <x:c r="D177" s="31" t="str">
        <x:v>T1-13.0 m/s-VLM2</x:v>
      </x:c>
      <x:c r="E177" s="31" t="str">
        <x:v>fixed_speed</x:v>
      </x:c>
      <x:c r="F177" s="31" t="str">
        <x:v>PANEL4</x:v>
      </x:c>
      <x:c r="G177" s="37" t="n">
        <x:v>2.6000000000000005</x:v>
      </x:c>
      <x:c r="H177" s="37" t="n">
        <x:v>0</x:v>
      </x:c>
      <x:c r="I177" s="35" t="n">
        <x:v>13</x:v>
      </x:c>
      <x:c r="J177" s="36" t="n">
        <x:v>0</x:v>
      </x:c>
      <x:c r="K177" s="36" t="n">
        <x:v>0.9557731814806542</x:v>
      </x:c>
      <x:c r="L177" s="36" t="n">
        <x:v>-4.09978533756221e-15</x:v>
      </x:c>
      <x:c r="M177" s="36" t="n">
        <x:v>0.015434169274025999</x:v>
      </x:c>
      <x:c r="N177" s="36" t="n">
        <x:v>0.012752450488418558</x:v>
      </x:c>
      <x:c r="O177" s="36" t="n">
        <x:v>0.028186619762444555</x:v>
      </x:c>
      <x:c r="P177" s="36" t="n">
        <x:v>-0.01705800466420623</x:v>
      </x:c>
      <x:c r="Q177" s="36" t="n">
        <x:v>-0.018619725976912433</x:v>
      </x:c>
      <x:c r="R177" s="36" t="n">
        <x:v>0.001561721312706203</x:v>
      </x:c>
      <x:c r="S177" s="36" t="n">
        <x:v>4.108522646924794e-14</x:v>
      </x:c>
      <x:c r="T177" s="36" t="n">
        <x:v>4.426203602865792e-16</x:v>
      </x:c>
      <x:c r="U177" s="36" t="n">
        <x:v>5.858042744389933e-16</x:v>
      </x:c>
      <x:c r="V177" s="36" t="n">
        <x:v>-1.4318391415241417e-16</x:v>
      </x:c>
      <x:c r="W177" s="35" t="n">
        <x:v>0.11349771576198572</x:v>
      </x:c>
      <x:c r="X177" s="35" t="n">
        <x:v>-2.3736701708097427e-13</x:v>
      </x:c>
      <x:c r="Y177" s="35" t="n">
        <x:v>0.060322719093952606</x:v>
      </x:c>
      <x:c r="Z177" s="35" t="n">
        <x:v>0</x:v>
      </x:c>
      <x:c r="AA177" s="36" t="n">
        <x:v>99.28362397022539</x:v>
      </x:c>
    </x:row>
    <x:row r="178">
      <x:c r="A178" s="31" t="str">
        <x:v>CFG002</x:v>
      </x:c>
      <x:c r="B178" s="33" t="n">
        <x:v>78</x:v>
      </x:c>
      <x:c r="C178" s="31" t="str">
        <x:v>000000（选定5-12kg）1.AR20.03.6 youhua a2.5 翼梢反扭-3</x:v>
      </x:c>
      <x:c r="D178" s="31" t="str">
        <x:v>T1-13.0 m/s-VLM2</x:v>
      </x:c>
      <x:c r="E178" s="31" t="str">
        <x:v>fixed_speed</x:v>
      </x:c>
      <x:c r="F178" s="31" t="str">
        <x:v>PANEL4</x:v>
      </x:c>
      <x:c r="G178" s="37" t="n">
        <x:v>2.7</x:v>
      </x:c>
      <x:c r="H178" s="37" t="n">
        <x:v>0</x:v>
      </x:c>
      <x:c r="I178" s="35" t="n">
        <x:v>13</x:v>
      </x:c>
      <x:c r="J178" s="36" t="n">
        <x:v>0</x:v>
      </x:c>
      <x:c r="K178" s="36" t="n">
        <x:v>0.9657443818253599</x:v>
      </x:c>
      <x:c r="L178" s="36" t="n">
        <x:v>-4.137248666238424e-15</x:v>
      </x:c>
      <x:c r="M178" s="36" t="n">
        <x:v>0.01574558985776958</x:v>
      </x:c>
      <x:c r="N178" s="36" t="n">
        <x:v>0.012798693936123703</x:v>
      </x:c>
      <x:c r="O178" s="36" t="n">
        <x:v>0.02854428379389328</x:v>
      </x:c>
      <x:c r="P178" s="36" t="n">
        <x:v>-0.01845565274450664</x:v>
      </x:c>
      <x:c r="Q178" s="36" t="n">
        <x:v>-0.02000928665781713</x:v>
      </x:c>
      <x:c r="R178" s="36" t="n">
        <x:v>0.0015536339133104863</x:v>
      </x:c>
      <x:c r="S178" s="36" t="n">
        <x:v>4.145703360517681e-14</x:v>
      </x:c>
      <x:c r="T178" s="36" t="n">
        <x:v>4.480066371292685e-16</x:v>
      </x:c>
      <x:c r="U178" s="36" t="n">
        <x:v>5.925023948644975e-16</x:v>
      </x:c>
      <x:c r="V178" s="36" t="n">
        <x:v>-1.4449575773522898e-16</x:v>
      </x:c>
      <x:c r="W178" s="35" t="n">
        <x:v>0.11377583882617429</x:v>
      </x:c>
      <x:c r="X178" s="35" t="n">
        <x:v>-2.3720755660655595e-13</x:v>
      </x:c>
      <x:c r="Y178" s="35" t="n">
        <x:v>0.06028054168958098</x:v>
      </x:c>
      <x:c r="Z178" s="35" t="n">
        <x:v>0</x:v>
      </x:c>
      <x:c r="AA178" s="36" t="n">
        <x:v>100.25231469015729</x:v>
      </x:c>
    </x:row>
    <x:row r="179">
      <x:c r="A179" s="31" t="str">
        <x:v>CFG002</x:v>
      </x:c>
      <x:c r="B179" s="33" t="n">
        <x:v>79</x:v>
      </x:c>
      <x:c r="C179" s="31" t="str">
        <x:v>000000（选定5-12kg）1.AR20.03.6 youhua a2.5 翼梢反扭-3</x:v>
      </x:c>
      <x:c r="D179" s="31" t="str">
        <x:v>T1-13.0 m/s-VLM2</x:v>
      </x:c>
      <x:c r="E179" s="31" t="str">
        <x:v>fixed_speed</x:v>
      </x:c>
      <x:c r="F179" s="31" t="str">
        <x:v>PANEL4</x:v>
      </x:c>
      <x:c r="G179" s="37" t="n">
        <x:v>2.8000000000000007</x:v>
      </x:c>
      <x:c r="H179" s="37" t="n">
        <x:v>0</x:v>
      </x:c>
      <x:c r="I179" s="35" t="n">
        <x:v>13</x:v>
      </x:c>
      <x:c r="J179" s="36" t="n">
        <x:v>0</x:v>
      </x:c>
      <x:c r="K179" s="36" t="n">
        <x:v>0.975711373307791</x:v>
      </x:c>
      <x:c r="L179" s="36" t="n">
        <x:v>-4.1697286591962796e-15</x:v>
      </x:c>
      <x:c r="M179" s="36" t="n">
        <x:v>0.01606041291974085</x:v>
      </x:c>
      <x:c r="N179" s="36" t="n">
        <x:v>0.012846653022122028</x:v>
      </x:c>
      <x:c r="O179" s="36" t="n">
        <x:v>0.028907065941862875</x:v>
      </x:c>
      <x:c r="P179" s="36" t="n">
        <x:v>-0.019858163289774817</x:v>
      </x:c>
      <x:c r="Q179" s="36" t="n">
        <x:v>-0.02140367899129601</x:v>
      </x:c>
      <x:c r="R179" s="36" t="n">
        <x:v>0.0015455157015211898</x:v>
      </x:c>
      <x:c r="S179" s="36" t="n">
        <x:v>4.1881030210644426e-14</x:v>
      </x:c>
      <x:c r="T179" s="36" t="n">
        <x:v>4.470898043025028e-16</x:v>
      </x:c>
      <x:c r="U179" s="36" t="n">
        <x:v>5.96977004905318e-16</x:v>
      </x:c>
      <x:c r="V179" s="36" t="n">
        <x:v>-1.498872006028153e-16</x:v>
      </x:c>
      <x:c r="W179" s="35" t="n">
        <x:v>0.11404842632635329</x:v>
      </x:c>
      <x:c r="X179" s="35" t="n">
        <x:v>-2.3575195128450486e-13</x:v>
      </x:c>
      <x:c r="Y179" s="35" t="n">
        <x:v>0.06023930443913729</x:v>
      </x:c>
      <x:c r="Z179" s="35" t="n">
        <x:v>0</x:v>
      </x:c>
      <x:c r="AA179" s="36" t="n">
        <x:v>101.22023285812878</x:v>
      </x:c>
    </x:row>
    <x:row r="180">
      <x:c r="A180" s="31" t="str">
        <x:v>CFG002</x:v>
      </x:c>
      <x:c r="B180" s="33" t="n">
        <x:v>80</x:v>
      </x:c>
      <x:c r="C180" s="31" t="str">
        <x:v>000000（选定5-12kg）1.AR20.03.6 youhua a2.5 翼梢反扭-3</x:v>
      </x:c>
      <x:c r="D180" s="31" t="str">
        <x:v>T1-13.0 m/s-VLM2</x:v>
      </x:c>
      <x:c r="E180" s="31" t="str">
        <x:v>fixed_speed</x:v>
      </x:c>
      <x:c r="F180" s="31" t="str">
        <x:v>PANEL4</x:v>
      </x:c>
      <x:c r="G180" s="37" t="n">
        <x:v>2.9000000000000004</x:v>
      </x:c>
      <x:c r="H180" s="37" t="n">
        <x:v>0</x:v>
      </x:c>
      <x:c r="I180" s="35" t="n">
        <x:v>13</x:v>
      </x:c>
      <x:c r="J180" s="36" t="n">
        <x:v>0</x:v>
      </x:c>
      <x:c r="K180" s="36" t="n">
        <x:v>0.9856741075177393</x:v>
      </x:c>
      <x:c r="L180" s="36" t="n">
        <x:v>-4.199019976492104e-15</x:v>
      </x:c>
      <x:c r="M180" s="36" t="n">
        <x:v>0.01637863081947434</x:v>
      </x:c>
      <x:c r="N180" s="36" t="n">
        <x:v>0.012896756601157031</x:v>
      </x:c>
      <x:c r="O180" s="36" t="n">
        <x:v>0.02927538742063137</x:v>
      </x:c>
      <x:c r="P180" s="36" t="n">
        <x:v>-0.02126527261779345</x:v>
      </x:c>
      <x:c r="Q180" s="36" t="n">
        <x:v>-0.022802885987118503</x:v>
      </x:c>
      <x:c r="R180" s="36" t="n">
        <x:v>0.0015376133693250542</x:v>
      </x:c>
      <x:c r="S180" s="36" t="n">
        <x:v>4.226938873140152e-14</x:v>
      </x:c>
      <x:c r="T180" s="36" t="n">
        <x:v>4.483534187066029e-16</x:v>
      </x:c>
      <x:c r="U180" s="36" t="n">
        <x:v>6.03331040926305e-16</x:v>
      </x:c>
      <x:c r="V180" s="36" t="n">
        <x:v>-1.5497762221970213e-16</x:v>
      </x:c>
      <x:c r="W180" s="35" t="n">
        <x:v>0.11431565096675872</x:v>
      </x:c>
      <x:c r="X180" s="35" t="n">
        <x:v>-2.369432654195258e-13</x:v>
      </x:c>
      <x:c r="Y180" s="35" t="n">
        <x:v>0.06019897951843407</x:v>
      </x:c>
      <x:c r="Z180" s="35" t="n">
        <x:v>0</x:v>
      </x:c>
      <x:c r="AA180" s="36" t="n">
        <x:v>102.1873666803624</x:v>
      </x:c>
    </x:row>
    <x:row r="181">
      <x:c r="A181" s="31" t="str">
        <x:v>CFG002</x:v>
      </x:c>
      <x:c r="B181" s="33" t="n">
        <x:v>81</x:v>
      </x:c>
      <x:c r="C181" s="31" t="str">
        <x:v>000000（选定5-12kg）1.AR20.03.6 youhua a2.5 翼梢反扭-3</x:v>
      </x:c>
      <x:c r="D181" s="31" t="str">
        <x:v>T1-13.0 m/s-VLM2</x:v>
      </x:c>
      <x:c r="E181" s="31" t="str">
        <x:v>fixed_speed</x:v>
      </x:c>
      <x:c r="F181" s="31" t="str">
        <x:v>PANEL4</x:v>
      </x:c>
      <x:c r="G181" s="37" t="n">
        <x:v>3</x:v>
      </x:c>
      <x:c r="H181" s="37" t="n">
        <x:v>0</x:v>
      </x:c>
      <x:c r="I181" s="35" t="n">
        <x:v>13</x:v>
      </x:c>
      <x:c r="J181" s="36" t="n">
        <x:v>0</x:v>
      </x:c>
      <x:c r="K181" s="36" t="n">
        <x:v>0.9956325360932011</x:v>
      </x:c>
      <x:c r="L181" s="36" t="n">
        <x:v>-4.229471506730998e-15</x:v>
      </x:c>
      <x:c r="M181" s="36" t="n">
        <x:v>0.016700235811750935</x:v>
      </x:c>
      <x:c r="N181" s="36" t="n">
        <x:v>0.012949227403129754</x:v>
      </x:c>
      <x:c r="O181" s="36" t="n">
        <x:v>0.02964946321488069</x:v>
      </x:c>
      <x:c r="P181" s="36" t="n">
        <x:v>-0.022676904146974784</x:v>
      </x:c>
      <x:c r="Q181" s="36" t="n">
        <x:v>-0.024206890596388985</x:v>
      </x:c>
      <x:c r="R181" s="36" t="n">
        <x:v>0.001529986449414199</x:v>
      </x:c>
      <x:c r="S181" s="36" t="n">
        <x:v>4.2668128701125523e-14</x:v>
      </x:c>
      <x:c r="T181" s="36" t="n">
        <x:v>4.3872796016533864e-16</x:v>
      </x:c>
      <x:c r="U181" s="36" t="n">
        <x:v>6.089198445085909e-16</x:v>
      </x:c>
      <x:c r="V181" s="36" t="n">
        <x:v>-1.7019188434325224e-16</x:v>
      </x:c>
      <x:c r="W181" s="35" t="n">
        <x:v>0.11457767844794621</x:v>
      </x:c>
      <x:c r="X181" s="35" t="n">
        <x:v>-2.3643567071043777e-13</x:v>
      </x:c>
      <x:c r="Y181" s="35" t="n">
        <x:v>0.06015954023031107</x:v>
      </x:c>
      <x:c r="Z181" s="35" t="n">
        <x:v>0</x:v>
      </x:c>
      <x:c r="AA181" s="36" t="n">
        <x:v>103.1537043726378</x:v>
      </x:c>
    </x:row>
    <x:row r="182">
      <x:c r="A182" s="31" t="str">
        <x:v>CFG002</x:v>
      </x:c>
      <x:c r="B182" s="33" t="n">
        <x:v>82</x:v>
      </x:c>
      <x:c r="C182" s="31" t="str">
        <x:v>000000（选定5-12kg）1.AR20.03.6 youhua a2.5 翼梢反扭-3</x:v>
      </x:c>
      <x:c r="D182" s="31" t="str">
        <x:v>T1-13.0 m/s-VLM2</x:v>
      </x:c>
      <x:c r="E182" s="31" t="str">
        <x:v>fixed_speed</x:v>
      </x:c>
      <x:c r="F182" s="31" t="str">
        <x:v>PANEL4</x:v>
      </x:c>
      <x:c r="G182" s="37" t="n">
        <x:v>3.0999999999999996</x:v>
      </x:c>
      <x:c r="H182" s="37" t="n">
        <x:v>0</x:v>
      </x:c>
      <x:c r="I182" s="35" t="n">
        <x:v>13</x:v>
      </x:c>
      <x:c r="J182" s="36" t="n">
        <x:v>0</x:v>
      </x:c>
      <x:c r="K182" s="36" t="n">
        <x:v>1.005586610721009</x:v>
      </x:c>
      <x:c r="L182" s="36" t="n">
        <x:v>-4.273647089443946e-15</x:v>
      </x:c>
      <x:c r="M182" s="36" t="n">
        <x:v>0.01702522004680705</x:v>
      </x:c>
      <x:c r="N182" s="36" t="n">
        <x:v>0.013003995311486716</x:v>
      </x:c>
      <x:c r="O182" s="36" t="n">
        <x:v>0.030029215358293764</x:v>
      </x:c>
      <x:c r="P182" s="36" t="n">
        <x:v>-0.02409332454296251</x:v>
      </x:c>
      <x:c r="Q182" s="36" t="n">
        <x:v>-0.025615675711754302</x:v>
      </x:c>
      <x:c r="R182" s="36" t="n">
        <x:v>0.0015223511687917895</x:v>
      </x:c>
      <x:c r="S182" s="36" t="n">
        <x:v>4.3162002225222333e-14</x:v>
      </x:c>
      <x:c r="T182" s="36" t="n">
        <x:v>4.3541871642611484e-16</x:v>
      </x:c>
      <x:c r="U182" s="36" t="n">
        <x:v>6.151210763151369e-16</x:v>
      </x:c>
      <x:c r="V182" s="36" t="n">
        <x:v>-1.7970235988902202e-16</x:v>
      </x:c>
      <x:c r="W182" s="35" t="n">
        <x:v>0.11483466781812418</x:v>
      </x:c>
      <x:c r="X182" s="35" t="n">
        <x:v>-2.352647961086795e-13</x:v>
      </x:c>
      <x:c r="Y182" s="35" t="n">
        <x:v>0.06012096094808321</x:v>
      </x:c>
      <x:c r="Z182" s="35" t="n">
        <x:v>0</x:v>
      </x:c>
      <x:c r="AA182" s="36" t="n">
        <x:v>104.1192341604351</x:v>
      </x:c>
    </x:row>
    <x:row r="183">
      <x:c r="A183" s="31" t="str">
        <x:v>CFG002</x:v>
      </x:c>
      <x:c r="B183" s="33" t="n">
        <x:v>83</x:v>
      </x:c>
      <x:c r="C183" s="31" t="str">
        <x:v>000000（选定5-12kg）1.AR20.03.6 youhua a2.5 翼梢反扭-3</x:v>
      </x:c>
      <x:c r="D183" s="31" t="str">
        <x:v>T1-13.0 m/s-VLM2</x:v>
      </x:c>
      <x:c r="E183" s="31" t="str">
        <x:v>fixed_speed</x:v>
      </x:c>
      <x:c r="F183" s="31" t="str">
        <x:v>PANEL4</x:v>
      </x:c>
      <x:c r="G183" s="37" t="n">
        <x:v>3.200000000000001</x:v>
      </x:c>
      <x:c r="H183" s="37" t="n">
        <x:v>0</x:v>
      </x:c>
      <x:c r="I183" s="35" t="n">
        <x:v>13</x:v>
      </x:c>
      <x:c r="J183" s="36" t="n">
        <x:v>0</x:v>
      </x:c>
      <x:c r="K183" s="36" t="n">
        <x:v>1.0155362831374801</x:v>
      </x:c>
      <x:c r="L183" s="36" t="n">
        <x:v>-4.307799101289743e-15</x:v>
      </x:c>
      <x:c r="M183" s="36" t="n">
        <x:v>0.017353575570547102</x:v>
      </x:c>
      <x:c r="N183" s="36" t="n">
        <x:v>0.013062316236329271</x:v>
      </x:c>
      <x:c r="O183" s="36" t="n">
        <x:v>0.03041589180687637</x:v>
      </x:c>
      <x:c r="P183" s="36" t="n">
        <x:v>-0.025514279204156796</x:v>
      </x:c>
      <x:c r="Q183" s="36" t="n">
        <x:v>-0.027029224167612484</x:v>
      </x:c>
      <x:c r="R183" s="36" t="n">
        <x:v>0.001514944963455689</x:v>
      </x:c>
      <x:c r="S183" s="36" t="n">
        <x:v>4.348446960904832e-14</x:v>
      </x:c>
      <x:c r="T183" s="36" t="n">
        <x:v>4.219120252463943e-16</x:v>
      </x:c>
      <x:c r="U183" s="36" t="n">
        <x:v>6.212365978690794e-16</x:v>
      </x:c>
      <x:c r="V183" s="36" t="n">
        <x:v>-1.9932457262268505e-16</x:v>
      </x:c>
      <x:c r="W183" s="35" t="n">
        <x:v>0.1150867718035359</x:v>
      </x:c>
      <x:c r="X183" s="35" t="n">
        <x:v>-2.373942182479276e-13</x:v>
      </x:c>
      <x:c r="Y183" s="35" t="n">
        <x:v>0.060083217062350605</x:v>
      </x:c>
      <x:c r="Z183" s="35" t="n">
        <x:v>0</x:v>
      </x:c>
      <x:c r="AA183" s="36" t="n">
        <x:v>105.08394427907862</x:v>
      </x:c>
    </x:row>
    <x:row r="184">
      <x:c r="A184" s="31" t="str">
        <x:v>CFG002</x:v>
      </x:c>
      <x:c r="B184" s="33" t="n">
        <x:v>84</x:v>
      </x:c>
      <x:c r="C184" s="31" t="str">
        <x:v>000000（选定5-12kg）1.AR20.03.6 youhua a2.5 翼梢反扭-3</x:v>
      </x:c>
      <x:c r="D184" s="31" t="str">
        <x:v>T1-13.0 m/s-VLM2</x:v>
      </x:c>
      <x:c r="E184" s="31" t="str">
        <x:v>fixed_speed</x:v>
      </x:c>
      <x:c r="F184" s="31" t="str">
        <x:v>PANEL4</x:v>
      </x:c>
      <x:c r="G184" s="37" t="n">
        <x:v>3.3000000000000007</x:v>
      </x:c>
      <x:c r="H184" s="37" t="n">
        <x:v>0</x:v>
      </x:c>
      <x:c r="I184" s="35" t="n">
        <x:v>13</x:v>
      </x:c>
      <x:c r="J184" s="36" t="n">
        <x:v>0</x:v>
      </x:c>
      <x:c r="K184" s="36" t="n">
        <x:v>1.025481505129049</x:v>
      </x:c>
      <x:c r="L184" s="36" t="n">
        <x:v>-4.324678853820903e-15</x:v>
      </x:c>
      <x:c r="M184" s="36" t="n">
        <x:v>0.01768529432475858</x:v>
      </x:c>
      <x:c r="N184" s="36" t="n">
        <x:v>0.013126345289156105</x:v>
      </x:c>
      <x:c r="O184" s="36" t="n">
        <x:v>0.030811639613914685</x:v>
      </x:c>
      <x:c r="P184" s="36" t="n">
        <x:v>-0.026939672211008972</x:v>
      </x:c>
      <x:c r="Q184" s="36" t="n">
        <x:v>-0.028447518740321573</x:v>
      </x:c>
      <x:c r="R184" s="36" t="n">
        <x:v>0.0015078465293126009</x:v>
      </x:c>
      <x:c r="S184" s="36" t="n">
        <x:v>4.38360080097999e-14</x:v>
      </x:c>
      <x:c r="T184" s="36" t="n">
        <x:v>4.1530261816687174e-16</x:v>
      </x:c>
      <x:c r="U184" s="36" t="n">
        <x:v>6.261511119771646e-16</x:v>
      </x:c>
      <x:c r="V184" s="36" t="n">
        <x:v>-2.1084849381029295e-16</x:v>
      </x:c>
      <x:c r="W184" s="35" t="n">
        <x:v>0.11533413711936069</x:v>
      </x:c>
      <x:c r="X184" s="35" t="n">
        <x:v>-2.36142250983507e-13</x:v>
      </x:c>
      <x:c r="Y184" s="35" t="n">
        <x:v>0.06004628493095202</x:v>
      </x:c>
      <x:c r="Z184" s="35" t="n">
        <x:v>0</x:v>
      </x:c>
      <x:c r="AA184" s="36" t="n">
        <x:v>106.04782297387993</x:v>
      </x:c>
    </x:row>
    <x:row r="185">
      <x:c r="A185" s="31" t="str">
        <x:v>CFG002</x:v>
      </x:c>
      <x:c r="B185" s="33" t="n">
        <x:v>85</x:v>
      </x:c>
      <x:c r="C185" s="31" t="str">
        <x:v>000000（选定5-12kg）1.AR20.03.6 youhua a2.5 翼梢反扭-3</x:v>
      </x:c>
      <x:c r="D185" s="31" t="str">
        <x:v>T1-13.0 m/s-VLM2</x:v>
      </x:c>
      <x:c r="E185" s="31" t="str">
        <x:v>fixed_speed</x:v>
      </x:c>
      <x:c r="F185" s="31" t="str">
        <x:v>PANEL4</x:v>
      </x:c>
      <x:c r="G185" s="37" t="n">
        <x:v>3.4000000000000004</x:v>
      </x:c>
      <x:c r="H185" s="37" t="n">
        <x:v>0</x:v>
      </x:c>
      <x:c r="I185" s="35" t="n">
        <x:v>13</x:v>
      </x:c>
      <x:c r="J185" s="36" t="n">
        <x:v>0</x:v>
      </x:c>
      <x:c r="K185" s="36" t="n">
        <x:v>1.0354222285329073</x:v>
      </x:c>
      <x:c r="L185" s="36" t="n">
        <x:v>-4.353142022198298e-15</x:v>
      </x:c>
      <x:c r="M185" s="36" t="n">
        <x:v>0.018020368147330063</x:v>
      </x:c>
      <x:c r="N185" s="36" t="n">
        <x:v>0.013198309272225855</x:v>
      </x:c>
      <x:c r="O185" s="36" t="n">
        <x:v>0.031218677419555918</x:v>
      </x:c>
      <x:c r="P185" s="36" t="n">
        <x:v>-0.02836993860045234</x:v>
      </x:c>
      <x:c r="Q185" s="36" t="n">
        <x:v>-0.029870542148409923</x:v>
      </x:c>
      <x:c r="R185" s="36" t="n">
        <x:v>0.0015006035479575848</x:v>
      </x:c>
      <x:c r="S185" s="36" t="n">
        <x:v>4.4364822903467333e-14</x:v>
      </x:c>
      <x:c r="T185" s="36" t="n">
        <x:v>4.0519795316864637e-16</x:v>
      </x:c>
      <x:c r="U185" s="36" t="n">
        <x:v>6.311779380192879e-16</x:v>
      </x:c>
      <x:c r="V185" s="36" t="n">
        <x:v>-2.2597998485064164e-16</x:v>
      </x:c>
      <x:c r="W185" s="35" t="n">
        <x:v>0.11557690476242509</x:v>
      </x:c>
      <x:c r="X185" s="35" t="n">
        <x:v>-2.3795707759697933e-13</x:v>
      </x:c>
      <x:c r="Y185" s="35" t="n">
        <x:v>0.060010141831844076</x:v>
      </x:c>
      <x:c r="Z185" s="35" t="n">
        <x:v>0</x:v>
      </x:c>
      <x:c r="AA185" s="36" t="n">
        <x:v>107.01085850028134</x:v>
      </x:c>
    </x:row>
    <x:row r="186">
      <x:c r="A186" s="31" t="str">
        <x:v>CFG002</x:v>
      </x:c>
      <x:c r="B186" s="33" t="n">
        <x:v>86</x:v>
      </x:c>
      <x:c r="C186" s="31" t="str">
        <x:v>000000（选定5-12kg）1.AR20.03.6 youhua a2.5 翼梢反扭-3</x:v>
      </x:c>
      <x:c r="D186" s="31" t="str">
        <x:v>T1-13.0 m/s-VLM2</x:v>
      </x:c>
      <x:c r="E186" s="31" t="str">
        <x:v>fixed_speed</x:v>
      </x:c>
      <x:c r="F186" s="31" t="str">
        <x:v>PANEL4</x:v>
      </x:c>
      <x:c r="G186" s="37" t="n">
        <x:v>3.5</x:v>
      </x:c>
      <x:c r="H186" s="37" t="n">
        <x:v>0</x:v>
      </x:c>
      <x:c r="I186" s="35" t="n">
        <x:v>13</x:v>
      </x:c>
      <x:c r="J186" s="36" t="n">
        <x:v>0</x:v>
      </x:c>
      <x:c r="K186" s="36" t="n">
        <x:v>1.0453584052376448</x:v>
      </x:c>
      <x:c r="L186" s="36" t="n">
        <x:v>-4.388010914307809e-15</x:v>
      </x:c>
      <x:c r="M186" s="36" t="n">
        <x:v>0.018358788772472177</x:v>
      </x:c>
      <x:c r="N186" s="36" t="n">
        <x:v>0.013286519634322666</x:v>
      </x:c>
      <x:c r="O186" s="36" t="n">
        <x:v>0.031645308406794845</x:v>
      </x:c>
      <x:c r="P186" s="36" t="n">
        <x:v>-0.029805035398452133</x:v>
      </x:c>
      <x:c r="Q186" s="36" t="n">
        <x:v>-0.03129827705278626</x:v>
      </x:c>
      <x:c r="R186" s="36" t="n">
        <x:v>0.0014932416543341276</x:v>
      </x:c>
      <x:c r="S186" s="36" t="n">
        <x:v>4.467324860795984e-14</x:v>
      </x:c>
      <x:c r="T186" s="36" t="n">
        <x:v>3.81429288020845e-16</x:v>
      </x:c>
      <x:c r="U186" s="36" t="n">
        <x:v>6.371588399785525e-16</x:v>
      </x:c>
      <x:c r="V186" s="36" t="n">
        <x:v>-2.557295519577076e-16</x:v>
      </x:c>
      <x:c r="W186" s="35" t="n">
        <x:v>0.1158152102869851</x:v>
      </x:c>
      <x:c r="X186" s="35" t="n">
        <x:v>-2.35864192511902e-13</x:v>
      </x:c>
      <x:c r="Y186" s="35" t="n">
        <x:v>0.05997476591870528</x:v>
      </x:c>
      <x:c r="Z186" s="35" t="n">
        <x:v>0</x:v>
      </x:c>
      <x:c r="AA186" s="36" t="n">
        <x:v>107.97303912399884</x:v>
      </x:c>
    </x:row>
    <x:row r="187">
      <x:c r="A187" s="31" t="str">
        <x:v>CFG002</x:v>
      </x:c>
      <x:c r="B187" s="33" t="n">
        <x:v>87</x:v>
      </x:c>
      <x:c r="C187" s="31" t="str">
        <x:v>000000（选定5-12kg）1.AR20.03.6 youhua a2.5 翼梢反扭-3</x:v>
      </x:c>
      <x:c r="D187" s="31" t="str">
        <x:v>T1-13.0 m/s-VLM2</x:v>
      </x:c>
      <x:c r="E187" s="31" t="str">
        <x:v>fixed_speed</x:v>
      </x:c>
      <x:c r="F187" s="31" t="str">
        <x:v>PANEL4</x:v>
      </x:c>
      <x:c r="G187" s="37" t="n">
        <x:v>3.5999999999999996</x:v>
      </x:c>
      <x:c r="H187" s="37" t="n">
        <x:v>0</x:v>
      </x:c>
      <x:c r="I187" s="35" t="n">
        <x:v>13</x:v>
      </x:c>
      <x:c r="J187" s="36" t="n">
        <x:v>0</x:v>
      </x:c>
      <x:c r="K187" s="36" t="n">
        <x:v>1.0552899871838743</x:v>
      </x:c>
      <x:c r="L187" s="36" t="n">
        <x:v>-4.432944087770755e-15</x:v>
      </x:c>
      <x:c r="M187" s="36" t="n">
        <x:v>0.01870054783094141</x:v>
      </x:c>
      <x:c r="N187" s="36" t="n">
        <x:v>0.01339587179002413</x:v>
      </x:c>
      <x:c r="O187" s="36" t="n">
        <x:v>0.032096419620965544</x:v>
      </x:c>
      <x:c r="P187" s="36" t="n">
        <x:v>-0.031245100670188392</x:v>
      </x:c>
      <x:c r="Q187" s="36" t="n">
        <x:v>-0.03273070605695141</x:v>
      </x:c>
      <x:c r="R187" s="36" t="n">
        <x:v>0.0014856053867630132</x:v>
      </x:c>
      <x:c r="S187" s="36" t="n">
        <x:v>4.517650165137025e-14</x:v>
      </x:c>
      <x:c r="T187" s="36" t="n">
        <x:v>3.67381601933312e-16</x:v>
      </x:c>
      <x:c r="U187" s="36" t="n">
        <x:v>6.431347282922819e-16</x:v>
      </x:c>
      <x:c r="V187" s="36" t="n">
        <x:v>-2.757531263589699e-16</x:v>
      </x:c>
      <x:c r="W187" s="35" t="n">
        <x:v>0.11604918406469485</x:v>
      </x:c>
      <x:c r="X187" s="35" t="n">
        <x:v>-2.34085416779375e-13</x:v>
      </x:c>
      <x:c r="Y187" s="35" t="n">
        <x:v>0.05994013617908629</x:v>
      </x:c>
      <x:c r="Z187" s="35" t="n">
        <x:v>0</x:v>
      </x:c>
      <x:c r="AA187" s="36" t="n">
        <x:v>108.93435312116519</x:v>
      </x:c>
    </x:row>
    <x:row r="188">
      <x:c r="A188" s="31" t="str">
        <x:v>CFG002</x:v>
      </x:c>
      <x:c r="B188" s="33" t="n">
        <x:v>88</x:v>
      </x:c>
      <x:c r="C188" s="31" t="str">
        <x:v>000000（选定5-12kg）1.AR20.03.6 youhua a2.5 翼梢反扭-3</x:v>
      </x:c>
      <x:c r="D188" s="31" t="str">
        <x:v>T1-13.0 m/s-VLM2</x:v>
      </x:c>
      <x:c r="E188" s="31" t="str">
        <x:v>fixed_speed</x:v>
      </x:c>
      <x:c r="F188" s="31" t="str">
        <x:v>PANEL4</x:v>
      </x:c>
      <x:c r="G188" s="37" t="n">
        <x:v>3.700000000000001</x:v>
      </x:c>
      <x:c r="H188" s="37" t="n">
        <x:v>0</x:v>
      </x:c>
      <x:c r="I188" s="35" t="n">
        <x:v>13</x:v>
      </x:c>
      <x:c r="J188" s="36" t="n">
        <x:v>0</x:v>
      </x:c>
      <x:c r="K188" s="36" t="n">
        <x:v>1.0652169263648794</x:v>
      </x:c>
      <x:c r="L188" s="36" t="n">
        <x:v>-4.4609493597232354e-15</x:v>
      </x:c>
      <x:c r="M188" s="36" t="n">
        <x:v>0.019045636850266792</x:v>
      </x:c>
      <x:c r="N188" s="36" t="n">
        <x:v>0.013528252055241287</x:v>
      </x:c>
      <x:c r="O188" s="36" t="n">
        <x:v>0.03257388890550808</x:v>
      </x:c>
      <x:c r="P188" s="36" t="n">
        <x:v>-0.03268981248274944</x:v>
      </x:c>
      <x:c r="Q188" s="36" t="n">
        <x:v>-0.03416781170721002</x:v>
      </x:c>
      <x:c r="R188" s="36" t="n">
        <x:v>0.0014779992244605745</x:v>
      </x:c>
      <x:c r="S188" s="36" t="n">
        <x:v>4.554749839747049e-14</x:v>
      </x:c>
      <x:c r="T188" s="36" t="n">
        <x:v>3.260271026326462e-16</x:v>
      </x:c>
      <x:c r="U188" s="36" t="n">
        <x:v>6.495176703687549e-16</x:v>
      </x:c>
      <x:c r="V188" s="36" t="n">
        <x:v>-3.234905677361088e-16</x:v>
      </x:c>
      <x:c r="W188" s="35" t="n">
        <x:v>0.1162789515298123</x:v>
      </x:c>
      <x:c r="X188" s="35" t="n">
        <x:v>-2.3705060941519574e-13</x:v>
      </x:c>
      <x:c r="Y188" s="35" t="n">
        <x:v>0.059906232394937683</x:v>
      </x:c>
      <x:c r="Z188" s="35" t="n">
        <x:v>0</x:v>
      </x:c>
      <x:c r="AA188" s="36" t="n">
        <x:v>109.8947887784728</x:v>
      </x:c>
    </x:row>
    <x:row r="189">
      <x:c r="A189" s="31" t="str">
        <x:v>CFG002</x:v>
      </x:c>
      <x:c r="B189" s="33" t="n">
        <x:v>89</x:v>
      </x:c>
      <x:c r="C189" s="31" t="str">
        <x:v>000000（选定5-12kg）1.AR20.03.6 youhua a2.5 翼梢反扭-3</x:v>
      </x:c>
      <x:c r="D189" s="31" t="str">
        <x:v>T1-13.0 m/s-VLM2</x:v>
      </x:c>
      <x:c r="E189" s="31" t="str">
        <x:v>fixed_speed</x:v>
      </x:c>
      <x:c r="F189" s="31" t="str">
        <x:v>PANEL4</x:v>
      </x:c>
      <x:c r="G189" s="37" t="n">
        <x:v>3.8000000000000007</x:v>
      </x:c>
      <x:c r="H189" s="37" t="n">
        <x:v>0</x:v>
      </x:c>
      <x:c r="I189" s="35" t="n">
        <x:v>13</x:v>
      </x:c>
      <x:c r="J189" s="36" t="n">
        <x:v>0</x:v>
      </x:c>
      <x:c r="K189" s="36" t="n">
        <x:v>1.075139174827234</x:v>
      </x:c>
      <x:c r="L189" s="36" t="n">
        <x:v>-4.502539202823693e-15</x:v>
      </x:c>
      <x:c r="M189" s="36" t="n">
        <x:v>0.019394047254979386</x:v>
      </x:c>
      <x:c r="N189" s="36" t="n">
        <x:v>0.013680706979633084</x:v>
      </x:c>
      <x:c r="O189" s="36" t="n">
        <x:v>0.033074754234612466</x:v>
      </x:c>
      <x:c r="P189" s="36" t="n">
        <x:v>-0.034138285224259976</x:v>
      </x:c>
      <x:c r="Q189" s="36" t="n">
        <x:v>-0.035609576492883245</x:v>
      </x:c>
      <x:c r="R189" s="36" t="n">
        <x:v>0.0014712912686232664</x:v>
      </x:c>
      <x:c r="S189" s="36" t="n">
        <x:v>4.590679959294981e-14</x:v>
      </x:c>
      <x:c r="T189" s="36" t="n">
        <x:v>2.5519479040817003e-16</x:v>
      </x:c>
      <x:c r="U189" s="36" t="n">
        <x:v>6.554555378135883e-16</x:v>
      </x:c>
      <x:c r="V189" s="36" t="n">
        <x:v>-4.002607474054183e-16</x:v>
      </x:c>
      <x:c r="W189" s="35" t="n">
        <x:v>0.11650463341061207</x:v>
      </x:c>
      <x:c r="X189" s="35" t="n">
        <x:v>-2.3655991888622975e-13</x:v>
      </x:c>
      <x:c r="Y189" s="35" t="n">
        <x:v>0.05987303510535643</x:v>
      </x:c>
      <x:c r="Z189" s="35" t="n">
        <x:v>0</x:v>
      </x:c>
      <x:c r="AA189" s="36" t="n">
        <x:v>110.85433439331614</x:v>
      </x:c>
    </x:row>
    <x:row r="190">
      <x:c r="A190" s="31" t="str">
        <x:v>CFG002</x:v>
      </x:c>
      <x:c r="B190" s="33" t="n">
        <x:v>90</x:v>
      </x:c>
      <x:c r="C190" s="31" t="str">
        <x:v>000000（选定5-12kg）1.AR20.03.6 youhua a2.5 翼梢反扭-3</x:v>
      </x:c>
      <x:c r="D190" s="31" t="str">
        <x:v>T1-13.0 m/s-VLM2</x:v>
      </x:c>
      <x:c r="E190" s="31" t="str">
        <x:v>fixed_speed</x:v>
      </x:c>
      <x:c r="F190" s="31" t="str">
        <x:v>PANEL4</x:v>
      </x:c>
      <x:c r="G190" s="37" t="n">
        <x:v>3.9000000000000004</x:v>
      </x:c>
      <x:c r="H190" s="37" t="n">
        <x:v>0</x:v>
      </x:c>
      <x:c r="I190" s="35" t="n">
        <x:v>13</x:v>
      </x:c>
      <x:c r="J190" s="36" t="n">
        <x:v>0</x:v>
      </x:c>
      <x:c r="K190" s="36" t="n">
        <x:v>1.0850566846714458</x:v>
      </x:c>
      <x:c r="L190" s="36" t="n">
        <x:v>-4.532792430561285e-15</x:v>
      </x:c>
      <x:c r="M190" s="36" t="n">
        <x:v>0.01974577036684475</x:v>
      </x:c>
      <x:c r="N190" s="36" t="n">
        <x:v>0.013854538254695358</x:v>
      </x:c>
      <x:c r="O190" s="36" t="n">
        <x:v>0.033600308621540106</x:v>
      </x:c>
      <x:c r="P190" s="36" t="n">
        <x:v>-0.035590038045420595</x:v>
      </x:c>
      <x:c r="Q190" s="36" t="n">
        <x:v>-0.03705598284652211</x:v>
      </x:c>
      <x:c r="R190" s="36" t="n">
        <x:v>0.001465944801101516</x:v>
      </x:c>
      <x:c r="S190" s="36" t="n">
        <x:v>4.635756746328609e-14</x:v>
      </x:c>
      <x:c r="T190" s="36" t="n">
        <x:v>1.8085026842469775e-16</x:v>
      </x:c>
      <x:c r="U190" s="36" t="n">
        <x:v>6.604818473164285e-16</x:v>
      </x:c>
      <x:c r="V190" s="36" t="n">
        <x:v>-4.796315788917308e-16</x:v>
      </x:c>
      <x:c r="W190" s="35" t="n">
        <x:v>0.11672634594790258</x:v>
      </x:c>
      <x:c r="X190" s="35" t="n">
        <x:v>-2.36447844844526e-13</x:v>
      </x:c>
      <x:c r="Y190" s="35" t="n">
        <x:v>0.05984052557140834</x:v>
      </x:c>
      <x:c r="Z190" s="35" t="n">
        <x:v>0</x:v>
      </x:c>
      <x:c r="AA190" s="36" t="n">
        <x:v>111.8129782739348</x:v>
      </x:c>
    </x:row>
    <x:row r="191">
      <x:c r="A191" s="31" t="str">
        <x:v>CFG002</x:v>
      </x:c>
      <x:c r="B191" s="33" t="n">
        <x:v>91</x:v>
      </x:c>
      <x:c r="C191" s="31" t="str">
        <x:v>000000（选定5-12kg）1.AR20.03.6 youhua a2.5 翼梢反扭-3</x:v>
      </x:c>
      <x:c r="D191" s="31" t="str">
        <x:v>T1-13.0 m/s-VLM2</x:v>
      </x:c>
      <x:c r="E191" s="31" t="str">
        <x:v>fixed_speed</x:v>
      </x:c>
      <x:c r="F191" s="31" t="str">
        <x:v>PANEL4</x:v>
      </x:c>
      <x:c r="G191" s="37" t="n">
        <x:v>4</x:v>
      </x:c>
      <x:c r="H191" s="37" t="n">
        <x:v>0</x:v>
      </x:c>
      <x:c r="I191" s="35" t="n">
        <x:v>13</x:v>
      </x:c>
      <x:c r="J191" s="36" t="n">
        <x:v>0</x:v>
      </x:c>
      <x:c r="K191" s="36" t="n">
        <x:v>1.0949694080525771</x:v>
      </x:c>
      <x:c r="L191" s="36" t="n">
        <x:v>-4.568691008822306e-15</x:v>
      </x:c>
      <x:c r="M191" s="36" t="n">
        <x:v>0.020100797405098243</x:v>
      </x:c>
      <x:c r="N191" s="36" t="n">
        <x:v>0.014052023554272887</x:v>
      </x:c>
      <x:c r="O191" s="36" t="n">
        <x:v>0.03415282095937113</x:v>
      </x:c>
      <x:c r="P191" s="36" t="n">
        <x:v>-0.03704523305581688</x:v>
      </x:c>
      <x:c r="Q191" s="36" t="n">
        <x:v>-0.038507013144121735</x:v>
      </x:c>
      <x:c r="R191" s="36" t="n">
        <x:v>0.001461780088304852</x:v>
      </x:c>
      <x:c r="S191" s="36" t="n">
        <x:v>4.6838635912819244e-14</x:v>
      </x:c>
      <x:c r="T191" s="36" t="n">
        <x:v>1.319323295243985e-16</x:v>
      </x:c>
      <x:c r="U191" s="36" t="n">
        <x:v>6.666929636950092e-16</x:v>
      </x:c>
      <x:c r="V191" s="36" t="n">
        <x:v>-5.347606341706108e-16</x:v>
      </x:c>
      <x:c r="W191" s="35" t="n">
        <x:v>0.11694420110147648</x:v>
      </x:c>
      <x:c r="X191" s="35" t="n">
        <x:v>-2.3575750151628423e-13</x:v>
      </x:c>
      <x:c r="Y191" s="35" t="n">
        <x:v>0.05980868574289356</x:v>
      </x:c>
      <x:c r="Z191" s="35" t="n">
        <x:v>0</x:v>
      </x:c>
      <x:c r="AA191" s="36" t="n">
        <x:v>112.77070873955556</x:v>
      </x:c>
    </x:row>
    <x:row r="192">
      <x:c r="A192" s="31" t="str">
        <x:v>CFG002</x:v>
      </x:c>
      <x:c r="B192" s="33" t="n">
        <x:v>92</x:v>
      </x:c>
      <x:c r="C192" s="31" t="str">
        <x:v>000000（选定5-12kg）1.AR20.03.6 youhua a2.5 翼梢反扭-3</x:v>
      </x:c>
      <x:c r="D192" s="31" t="str">
        <x:v>T1-13.0 m/s-VLM2</x:v>
      </x:c>
      <x:c r="E192" s="31" t="str">
        <x:v>fixed_speed</x:v>
      </x:c>
      <x:c r="F192" s="31" t="str">
        <x:v>PANEL4</x:v>
      </x:c>
      <x:c r="G192" s="37" t="n">
        <x:v>4.1</x:v>
      </x:c>
      <x:c r="H192" s="37" t="n">
        <x:v>0</x:v>
      </x:c>
      <x:c r="I192" s="35" t="n">
        <x:v>13</x:v>
      </x:c>
      <x:c r="J192" s="36" t="n">
        <x:v>0</x:v>
      </x:c>
      <x:c r="K192" s="36" t="n">
        <x:v>1.104877297180881</x:v>
      </x:c>
      <x:c r="L192" s="36" t="n">
        <x:v>-4.599741690203436e-15</x:v>
      </x:c>
      <x:c r="M192" s="36" t="n">
        <x:v>0.020459119486682963</x:v>
      </x:c>
      <x:c r="N192" s="36" t="n">
        <x:v>0.014271489087374885</x:v>
      </x:c>
      <x:c r="O192" s="36" t="n">
        <x:v>0.034730608574057846</x:v>
      </x:c>
      <x:c r="P192" s="36" t="n">
        <x:v>-0.03850329658883145</x:v>
      </x:c>
      <x:c r="Q192" s="36" t="n">
        <x:v>-0.03996264970533577</x:v>
      </x:c>
      <x:c r="R192" s="36" t="n">
        <x:v>0.001459353116504313</x:v>
      </x:c>
      <x:c r="S192" s="36" t="n">
        <x:v>4.7247692832392976e-14</x:v>
      </x:c>
      <x:c r="T192" s="36" t="n">
        <x:v>6.32788751281986e-17</x:v>
      </x:c>
      <x:c r="U192" s="36" t="n">
        <x:v>6.720462279921775e-16</x:v>
      </x:c>
      <x:c r="V192" s="36" t="n">
        <x:v>-6.087673528639789e-16</x:v>
      </x:c>
      <x:c r="W192" s="35" t="n">
        <x:v>0.11715830674526448</x:v>
      </x:c>
      <x:c r="X192" s="35" t="n">
        <x:v>-2.3676000129003945e-13</x:v>
      </x:c>
      <x:c r="Y192" s="35" t="n">
        <x:v>0.05977749822693252</x:v>
      </x:c>
      <x:c r="Z192" s="35" t="n">
        <x:v>0</x:v>
      </x:c>
      <x:c r="AA192" s="36" t="n">
        <x:v>113.727514120535</x:v>
      </x:c>
    </x:row>
    <x:row r="193">
      <x:c r="A193" s="31" t="str">
        <x:v>CFG002</x:v>
      </x:c>
      <x:c r="B193" s="33" t="n">
        <x:v>93</x:v>
      </x:c>
      <x:c r="C193" s="31" t="str">
        <x:v>000000（选定5-12kg）1.AR20.03.6 youhua a2.5 翼梢反扭-3</x:v>
      </x:c>
      <x:c r="D193" s="31" t="str">
        <x:v>T1-13.0 m/s-VLM2</x:v>
      </x:c>
      <x:c r="E193" s="31" t="str">
        <x:v>fixed_speed</x:v>
      </x:c>
      <x:c r="F193" s="31" t="str">
        <x:v>PANEL4</x:v>
      </x:c>
      <x:c r="G193" s="37" t="n">
        <x:v>4.200000000000001</x:v>
      </x:c>
      <x:c r="H193" s="37" t="n">
        <x:v>0</x:v>
      </x:c>
      <x:c r="I193" s="35" t="n">
        <x:v>13</x:v>
      </x:c>
      <x:c r="J193" s="36" t="n">
        <x:v>0</x:v>
      </x:c>
      <x:c r="K193" s="36" t="n">
        <x:v>1.1147803043224245</x:v>
      </x:c>
      <x:c r="L193" s="36" t="n">
        <x:v>-4.6319501622171904e-15</x:v>
      </x:c>
      <x:c r="M193" s="36" t="n">
        <x:v>0.020820727626490877</x:v>
      </x:c>
      <x:c r="N193" s="36" t="n">
        <x:v>0.01451230996722646</x:v>
      </x:c>
      <x:c r="O193" s="36" t="n">
        <x:v>0.03533303759371734</x:v>
      </x:c>
      <x:c r="P193" s="36" t="n">
        <x:v>-0.03996420156395117</x:v>
      </x:c>
      <x:c r="Q193" s="36" t="n">
        <x:v>-0.04142287479369222</x:v>
      </x:c>
      <x:c r="R193" s="36" t="n">
        <x:v>0.0014586732297410514</x:v>
      </x:c>
      <x:c r="S193" s="36" t="n">
        <x:v>4.753765824107658e-14</x:v>
      </x:c>
      <x:c r="T193" s="36" t="n">
        <x:v>-4.3030862910406735e-18</x:v>
      </x:c>
      <x:c r="U193" s="36" t="n">
        <x:v>6.780836790656657e-16</x:v>
      </x:c>
      <x:c r="V193" s="36" t="n">
        <x:v>-6.823867653567064e-16</x:v>
      </x:c>
      <x:c r="W193" s="35" t="n">
        <x:v>0.11736876685191261</x:v>
      </x:c>
      <x:c r="X193" s="35" t="n">
        <x:v>-2.3566461046318024e-13</x:v>
      </x:c>
      <x:c r="Y193" s="35" t="n">
        <x:v>0.059746946258251415</x:v>
      </x:c>
      <x:c r="Z193" s="35" t="n">
        <x:v>0</x:v>
      </x:c>
      <x:c r="AA193" s="36" t="n">
        <x:v>114.68338275850148</x:v>
      </x:c>
    </x:row>
    <x:row r="194">
      <x:c r="A194" s="31" t="str">
        <x:v>CFG002</x:v>
      </x:c>
      <x:c r="B194" s="33" t="n">
        <x:v>94</x:v>
      </x:c>
      <x:c r="C194" s="31" t="str">
        <x:v>000000（选定5-12kg）1.AR20.03.6 youhua a2.5 翼梢反扭-3</x:v>
      </x:c>
      <x:c r="D194" s="31" t="str">
        <x:v>T1-13.0 m/s-VLM2</x:v>
      </x:c>
      <x:c r="E194" s="31" t="str">
        <x:v>fixed_speed</x:v>
      </x:c>
      <x:c r="F194" s="31" t="str">
        <x:v>PANEL4</x:v>
      </x:c>
      <x:c r="G194" s="37" t="n">
        <x:v>4.300000000000001</x:v>
      </x:c>
      <x:c r="H194" s="37" t="n">
        <x:v>0</x:v>
      </x:c>
      <x:c r="I194" s="35" t="n">
        <x:v>13</x:v>
      </x:c>
      <x:c r="J194" s="36" t="n">
        <x:v>0</x:v>
      </x:c>
      <x:c r="K194" s="36" t="n">
        <x:v>1.1246783817997186</x:v>
      </x:c>
      <x:c r="L194" s="36" t="n">
        <x:v>-4.666765921388697e-15</x:v>
      </x:c>
      <x:c r="M194" s="36" t="n">
        <x:v>0.021185612737606475</x:v>
      </x:c>
      <x:c r="N194" s="36" t="n">
        <x:v>0.014771636172065205</x:v>
      </x:c>
      <x:c r="O194" s="36" t="n">
        <x:v>0.03595724890967168</x:v>
      </x:c>
      <x:c r="P194" s="36" t="n">
        <x:v>-0.04142753165944941</x:v>
      </x:c>
      <x:c r="Q194" s="36" t="n">
        <x:v>-0.04288767061680906</x:v>
      </x:c>
      <x:c r="R194" s="36" t="n">
        <x:v>0.0014601389573596381</x:v>
      </x:c>
      <x:c r="S194" s="36" t="n">
        <x:v>4.8060657091742763e-14</x:v>
      </x:c>
      <x:c r="T194" s="36" t="n">
        <x:v>-6.579106124632186e-17</x:v>
      </x:c>
      <x:c r="U194" s="36" t="n">
        <x:v>6.83575470183663e-16</x:v>
      </x:c>
      <x:c r="V194" s="36" t="n">
        <x:v>-7.493665314299848e-16</x:v>
      </x:c>
      <x:c r="W194" s="35" t="n">
        <x:v>0.11757568166743734</x:v>
      </x:c>
      <x:c r="X194" s="35" t="n">
        <x:v>-2.354773392352169e-13</x:v>
      </x:c>
      <x:c r="Y194" s="35" t="n">
        <x:v>0.0597170136710641</x:v>
      </x:c>
      <x:c r="Z194" s="35" t="n">
        <x:v>0</x:v>
      </x:c>
      <x:c r="AA194" s="36" t="n">
        <x:v>115.63830300649734</x:v>
      </x:c>
    </x:row>
    <x:row r="195">
      <x:c r="A195" s="31" t="str">
        <x:v>CFG002</x:v>
      </x:c>
      <x:c r="B195" s="33" t="n">
        <x:v>95</x:v>
      </x:c>
      <x:c r="C195" s="31" t="str">
        <x:v>000000（选定5-12kg）1.AR20.03.6 youhua a2.5 翼梢反扭-3</x:v>
      </x:c>
      <x:c r="D195" s="31" t="str">
        <x:v>T1-13.0 m/s-VLM2</x:v>
      </x:c>
      <x:c r="E195" s="31" t="str">
        <x:v>fixed_speed</x:v>
      </x:c>
      <x:c r="F195" s="31" t="str">
        <x:v>PANEL4</x:v>
      </x:c>
      <x:c r="G195" s="37" t="n">
        <x:v>4.4</x:v>
      </x:c>
      <x:c r="H195" s="37" t="n">
        <x:v>0</x:v>
      </x:c>
      <x:c r="I195" s="35" t="n">
        <x:v>13</x:v>
      </x:c>
      <x:c r="J195" s="36" t="n">
        <x:v>0</x:v>
      </x:c>
      <x:c r="K195" s="36" t="n">
        <x:v>1.1345714819923414</x:v>
      </x:c>
      <x:c r="L195" s="36" t="n">
        <x:v>-4.696940281276689e-15</x:v>
      </x:c>
      <x:c r="M195" s="36" t="n">
        <x:v>0.02155376563155336</x:v>
      </x:c>
      <x:c r="N195" s="36" t="n">
        <x:v>0.015048587445024993</x:v>
      </x:c>
      <x:c r="O195" s="36" t="n">
        <x:v>0.03660235307657835</x:v>
      </x:c>
      <x:c r="P195" s="36" t="n">
        <x:v>-0.04289279506882036</x:v>
      </x:c>
      <x:c r="Q195" s="36" t="n">
        <x:v>-0.04435701932661152</x:v>
      </x:c>
      <x:c r="R195" s="36" t="n">
        <x:v>0.0014642242577911654</x:v>
      </x:c>
      <x:c r="S195" s="36" t="n">
        <x:v>4.848432051406081e-14</x:v>
      </x:c>
      <x:c r="T195" s="36" t="n">
        <x:v>-1.5999120965594864e-16</x:v>
      </x:c>
      <x:c r="U195" s="36" t="n">
        <x:v>6.890707489123103e-16</x:v>
      </x:c>
      <x:c r="V195" s="36" t="n">
        <x:v>-8.490619585682591e-16</x:v>
      </x:c>
      <x:c r="W195" s="35" t="n">
        <x:v>0.11777914787657792</x:v>
      </x:c>
      <x:c r="X195" s="35" t="n">
        <x:v>-2.374266550297272e-13</x:v>
      </x:c>
      <x:c r="Y195" s="35" t="n">
        <x:v>0.05968768487245914</x:v>
      </x:c>
      <x:c r="Z195" s="35" t="n">
        <x:v>0</x:v>
      </x:c>
      <x:c r="AA195" s="36" t="n">
        <x:v>116.59226322912058</x:v>
      </x:c>
    </x:row>
    <x:row r="196">
      <x:c r="A196" s="31" t="str">
        <x:v>CFG002</x:v>
      </x:c>
      <x:c r="B196" s="33" t="n">
        <x:v>96</x:v>
      </x:c>
      <x:c r="C196" s="31" t="str">
        <x:v>000000（选定5-12kg）1.AR20.03.6 youhua a2.5 翼梢反扭-3</x:v>
      </x:c>
      <x:c r="D196" s="31" t="str">
        <x:v>T1-13.0 m/s-VLM2</x:v>
      </x:c>
      <x:c r="E196" s="31" t="str">
        <x:v>fixed_speed</x:v>
      </x:c>
      <x:c r="F196" s="31" t="str">
        <x:v>PANEL4</x:v>
      </x:c>
      <x:c r="G196" s="37" t="n">
        <x:v>4.5</x:v>
      </x:c>
      <x:c r="H196" s="37" t="n">
        <x:v>0</x:v>
      </x:c>
      <x:c r="I196" s="35" t="n">
        <x:v>13</x:v>
      </x:c>
      <x:c r="J196" s="36" t="n">
        <x:v>0</x:v>
      </x:c>
      <x:c r="K196" s="36" t="n">
        <x:v>1.1444595573375642</x:v>
      </x:c>
      <x:c r="L196" s="36" t="n">
        <x:v>-4.730342826369261e-15</x:v>
      </x:c>
      <x:c r="M196" s="36" t="n">
        <x:v>0.021925177018543837</x:v>
      </x:c>
      <x:c r="N196" s="36" t="n">
        <x:v>0.015340531099287149</x:v>
      </x:c>
      <x:c r="O196" s="36" t="n">
        <x:v>0.03726570811783099</x:v>
      </x:c>
      <x:c r="P196" s="36" t="n">
        <x:v>-0.04436007086486218</x:v>
      </x:c>
      <x:c r="Q196" s="36" t="n">
        <x:v>-0.045830903019549285</x:v>
      </x:c>
      <x:c r="R196" s="36" t="n">
        <x:v>0.0014708321546871</x:v>
      </x:c>
      <x:c r="S196" s="36" t="n">
        <x:v>4.882452335260874e-14</x:v>
      </x:c>
      <x:c r="T196" s="36" t="n">
        <x:v>-2.3633317308337635e-16</x:v>
      </x:c>
      <x:c r="U196" s="36" t="n">
        <x:v>6.938877847120558e-16</x:v>
      </x:c>
      <x:c r="V196" s="36" t="n">
        <x:v>-9.302209577954323e-16</x:v>
      </x:c>
      <x:c r="W196" s="35" t="n">
        <x:v>0.11797925875942715</x:v>
      </x:c>
      <x:c r="X196" s="35" t="n">
        <x:v>-2.3680207348822706e-13</x:v>
      </x:c>
      <x:c r="Y196" s="35" t="n">
        <x:v>0.05965894481717847</x:v>
      </x:c>
      <x:c r="Z196" s="35" t="n">
        <x:v>0</x:v>
      </x:c>
      <x:c r="AA196" s="36" t="n">
        <x:v>117.5452518026671</x:v>
      </x:c>
    </x:row>
    <x:row r="197">
      <x:c r="A197" s="31" t="str">
        <x:v>CFG002</x:v>
      </x:c>
      <x:c r="B197" s="33" t="n">
        <x:v>97</x:v>
      </x:c>
      <x:c r="C197" s="31" t="str">
        <x:v>000000（选定5-12kg）1.AR20.03.6 youhua a2.5 翼梢反扭-3</x:v>
      </x:c>
      <x:c r="D197" s="31" t="str">
        <x:v>T1-13.0 m/s-VLM2</x:v>
      </x:c>
      <x:c r="E197" s="31" t="str">
        <x:v>fixed_speed</x:v>
      </x:c>
      <x:c r="F197" s="31" t="str">
        <x:v>PANEL4</x:v>
      </x:c>
      <x:c r="G197" s="37" t="n">
        <x:v>4.600000000000001</x:v>
      </x:c>
      <x:c r="H197" s="37" t="n">
        <x:v>0</x:v>
      </x:c>
      <x:c r="I197" s="35" t="n">
        <x:v>13</x:v>
      </x:c>
      <x:c r="J197" s="36" t="n">
        <x:v>0</x:v>
      </x:c>
      <x:c r="K197" s="36" t="n">
        <x:v>1.1543425603309703</x:v>
      </x:c>
      <x:c r="L197" s="36" t="n">
        <x:v>-4.762348132210013e-15</x:v>
      </x:c>
      <x:c r="M197" s="36" t="n">
        <x:v>0.022299837507730933</x:v>
      </x:c>
      <x:c r="N197" s="36" t="n">
        <x:v>0.01564895895482913</x:v>
      </x:c>
      <x:c r="O197" s="36" t="n">
        <x:v>0.03794879646256007</x:v>
      </x:c>
      <x:c r="P197" s="36" t="n">
        <x:v>-0.04582962311009936</x:v>
      </x:c>
      <x:c r="Q197" s="36" t="n">
        <x:v>-0.047309303736814676</x:v>
      </x:c>
      <x:c r="R197" s="36" t="n">
        <x:v>0.0014796806267153128</x:v>
      </x:c>
      <x:c r="S197" s="36" t="n">
        <x:v>4.925050824092828e-14</x:v>
      </x:c>
      <x:c r="T197" s="36" t="n">
        <x:v>-2.9991868705980944e-16</x:v>
      </x:c>
      <x:c r="U197" s="36" t="n">
        <x:v>6.997343253635619e-16</x:v>
      </x:c>
      <x:c r="V197" s="36" t="n">
        <x:v>-9.996530124233713e-16</x:v>
      </x:c>
      <x:c r="W197" s="35" t="n">
        <x:v>0.11817610433985593</x:v>
      </x:c>
      <x:c r="X197" s="35" t="n">
        <x:v>-2.3519532867870985e-13</x:v>
      </x:c>
      <x:c r="Y197" s="35" t="n">
        <x:v>0.059630778983728504</x:v>
      </x:c>
      <x:c r="Z197" s="35" t="n">
        <x:v>0</x:v>
      </x:c>
      <x:c r="AA197" s="36" t="n">
        <x:v>118.49725711527178</x:v>
      </x:c>
    </x:row>
    <x:row r="198">
      <x:c r="A198" s="31" t="str">
        <x:v>CFG002</x:v>
      </x:c>
      <x:c r="B198" s="33" t="n">
        <x:v>98</x:v>
      </x:c>
      <x:c r="C198" s="31" t="str">
        <x:v>000000（选定5-12kg）1.AR20.03.6 youhua a2.5 翼梢反扭-3</x:v>
      </x:c>
      <x:c r="D198" s="31" t="str">
        <x:v>T1-13.0 m/s-VLM2</x:v>
      </x:c>
      <x:c r="E198" s="31" t="str">
        <x:v>fixed_speed</x:v>
      </x:c>
      <x:c r="F198" s="31" t="str">
        <x:v>PANEL4</x:v>
      </x:c>
      <x:c r="G198" s="37" t="n">
        <x:v>4.700000000000001</x:v>
      </x:c>
      <x:c r="H198" s="37" t="n">
        <x:v>0</x:v>
      </x:c>
      <x:c r="I198" s="35" t="n">
        <x:v>13</x:v>
      </x:c>
      <x:c r="J198" s="36" t="n">
        <x:v>0</x:v>
      </x:c>
      <x:c r="K198" s="36" t="n">
        <x:v>1.1642204435270818</x:v>
      </x:c>
      <x:c r="L198" s="36" t="n">
        <x:v>-4.805174875269047e-15</x:v>
      </x:c>
      <x:c r="M198" s="36" t="n">
        <x:v>0.022677737607463586</x:v>
      </x:c>
      <x:c r="N198" s="36" t="n">
        <x:v>0.015975845530253288</x:v>
      </x:c>
      <x:c r="O198" s="36" t="n">
        <x:v>0.03865358313771687</x:v>
      </x:c>
      <x:c r="P198" s="36" t="n">
        <x:v>-0.04730136192488416</x:v>
      </x:c>
      <x:c r="Q198" s="36" t="n">
        <x:v>-0.04879220346456146</x:v>
      </x:c>
      <x:c r="R198" s="36" t="n">
        <x:v>0.0014908415396772928</x:v>
      </x:c>
      <x:c r="S198" s="36" t="n">
        <x:v>4.965712464354067e-14</x:v>
      </x:c>
      <x:c r="T198" s="36" t="n">
        <x:v>-3.716205780231597e-16</x:v>
      </x:c>
      <x:c r="U198" s="36" t="n">
        <x:v>7.055592667074662e-16</x:v>
      </x:c>
      <x:c r="V198" s="36" t="n">
        <x:v>-1.077179844730626e-15</x:v>
      </x:c>
      <x:c r="W198" s="35" t="n">
        <x:v>0.11836977152624932</x:v>
      </x:c>
      <x:c r="X198" s="35" t="n">
        <x:v>-2.369799056278097e-13</x:v>
      </x:c>
      <x:c r="Y198" s="35" t="n">
        <x:v>0.059603173351722764</x:v>
      </x:c>
      <x:c r="Z198" s="35" t="n">
        <x:v>0</x:v>
      </x:c>
      <x:c r="AA198" s="36" t="n">
        <x:v>119.44826756705035</x:v>
      </x:c>
    </x:row>
    <x:row r="199">
      <x:c r="A199" s="31" t="str">
        <x:v>CFG002</x:v>
      </x:c>
      <x:c r="B199" s="33" t="n">
        <x:v>99</x:v>
      </x:c>
      <x:c r="C199" s="31" t="str">
        <x:v>000000（选定5-12kg）1.AR20.03.6 youhua a2.5 翼梢反扭-3</x:v>
      </x:c>
      <x:c r="D199" s="31" t="str">
        <x:v>T1-13.0 m/s-VLM2</x:v>
      </x:c>
      <x:c r="E199" s="31" t="str">
        <x:v>fixed_speed</x:v>
      </x:c>
      <x:c r="F199" s="31" t="str">
        <x:v>PANEL4</x:v>
      </x:c>
      <x:c r="G199" s="37" t="n">
        <x:v>4.800000000000001</x:v>
      </x:c>
      <x:c r="H199" s="37" t="n">
        <x:v>0</x:v>
      </x:c>
      <x:c r="I199" s="35" t="n">
        <x:v>13</x:v>
      </x:c>
      <x:c r="J199" s="36" t="n">
        <x:v>0</x:v>
      </x:c>
      <x:c r="K199" s="36" t="n">
        <x:v>1.1740931595399742</x:v>
      </x:c>
      <x:c r="L199" s="36" t="n">
        <x:v>-4.830450210802702e-15</x:v>
      </x:c>
      <x:c r="M199" s="36" t="n">
        <x:v>0.023058867725544514</x:v>
      </x:c>
      <x:c r="N199" s="36" t="n">
        <x:v>0.016331246132596615</x:v>
      </x:c>
      <x:c r="O199" s="36" t="n">
        <x:v>0.03939011385814113</x:v>
      </x:c>
      <x:c r="P199" s="36" t="n">
        <x:v>-0.04877589689181526</x:v>
      </x:c>
      <x:c r="Q199" s="36" t="n">
        <x:v>-0.05027958413412448</x:v>
      </x:c>
      <x:c r="R199" s="36" t="n">
        <x:v>0.001503687242309211</x:v>
      </x:c>
      <x:c r="S199" s="36" t="n">
        <x:v>5.007090457099274e-14</x:v>
      </x:c>
      <x:c r="T199" s="36" t="n">
        <x:v>-4.662793086525086e-16</x:v>
      </x:c>
      <x:c r="U199" s="36" t="n">
        <x:v>7.11905073791742e-16</x:v>
      </x:c>
      <x:c r="V199" s="36" t="n">
        <x:v>-1.1781843824442508e-15</x:v>
      </x:c>
      <x:c r="W199" s="35" t="n">
        <x:v>0.11856034424499723</x:v>
      </x:c>
      <x:c r="X199" s="35" t="n">
        <x:v>-2.379570509614406e-13</x:v>
      </x:c>
      <x:c r="Y199" s="35" t="n">
        <x:v>0.05957611438039443</x:v>
      </x:c>
      <x:c r="Z199" s="35" t="n">
        <x:v>0</x:v>
      </x:c>
      <x:c r="AA199" s="36" t="n">
        <x:v>120.3982715702406</x:v>
      </x:c>
    </x:row>
    <x:row r="200">
      <x:c r="A200" s="31" t="str">
        <x:v>CFG003</x:v>
      </x:c>
      <x:c r="B200" s="33" t="n">
        <x:v>1</x:v>
      </x:c>
      <x:c r="C200" s="31" t="str">
        <x:v>0（选定5-12kg）算方向-5 1.AR20.03.6 </x:v>
      </x:c>
      <x:c r="D200" s="31" t="str">
        <x:v>T1-13.0 m/s-VLM2</x:v>
      </x:c>
      <x:c r="E200" s="31" t="str">
        <x:v>fixed_speed</x:v>
      </x:c>
      <x:c r="F200" s="31" t="str">
        <x:v>PANEL4</x:v>
      </x:c>
      <x:c r="G200" s="37" t="n">
        <x:v>-5</x:v>
      </x:c>
      <x:c r="H200" s="37" t="n">
        <x:v>0</x:v>
      </x:c>
      <x:c r="I200" s="35" t="n">
        <x:v>13</x:v>
      </x:c>
      <x:c r="J200" s="36" t="n">
        <x:v>0</x:v>
      </x:c>
      <x:c r="K200" s="36" t="n">
        <x:v>0.18398930534058</x:v>
      </x:c>
      <x:c r="L200" s="36" t="n">
        <x:v>0.01323828198089577</x:v>
      </x:c>
      <x:c r="M200" s="36" t="n">
        <x:v>0.0026759133998747213</x:v>
      </x:c>
      <x:c r="N200" s="36" t="n">
        <x:v>0.014117406602685964</x:v>
      </x:c>
      <x:c r="O200" s="36" t="n">
        <x:v>0.016793320002560685</x:v>
      </x:c>
      <x:c r="P200" s="36" t="n">
        <x:v>0.07464280123100499</x:v>
      </x:c>
      <x:c r="Q200" s="36" t="n">
        <x:v>0.07169689987938391</x:v>
      </x:c>
      <x:c r="R200" s="36" t="n">
        <x:v>0.002945901351621098</x:v>
      </x:c>
      <x:c r="S200" s="36" t="n">
        <x:v>0.0006856476242744925</x:v>
      </x:c>
      <x:c r="T200" s="36" t="n">
        <x:v>-0.003688381069010868</x:v>
      </x:c>
      <x:c r="U200" s="36" t="n">
        <x:v>-0.003687742796540695</x:v>
      </x:c>
      <x:c r="V200" s="36" t="n">
        <x:v>-6.382724701734788e-7</x:v>
      </x:c>
      <x:c r="W200" s="35" t="n">
        <x:v>0.004042842766531675</x:v>
      </x:c>
      <x:c r="X200" s="35" t="n">
        <x:v>0.0010364423667896026</x:v>
      </x:c>
      <x:c r="Y200" s="35" t="n">
        <x:v>0.07630700882095492</x:v>
      </x:c>
      <x:c r="Z200" s="35" t="n">
        <x:v>0</x:v>
      </x:c>
      <x:c r="AA200" s="36" t="n">
        <x:v>23.305454616489005</x:v>
      </x:c>
    </x:row>
    <x:row r="201">
      <x:c r="A201" s="31" t="str">
        <x:v>CFG003</x:v>
      </x:c>
      <x:c r="B201" s="33" t="n">
        <x:v>2</x:v>
      </x:c>
      <x:c r="C201" s="31" t="str">
        <x:v>0（选定5-12kg）算方向-5 1.AR20.03.6 </x:v>
      </x:c>
      <x:c r="D201" s="31" t="str">
        <x:v>T1-13.0 m/s-VLM2</x:v>
      </x:c>
      <x:c r="E201" s="31" t="str">
        <x:v>fixed_speed</x:v>
      </x:c>
      <x:c r="F201" s="31" t="str">
        <x:v>PANEL4</x:v>
      </x:c>
      <x:c r="G201" s="37" t="n">
        <x:v>-4.9</x:v>
      </x:c>
      <x:c r="H201" s="37" t="n">
        <x:v>0</x:v>
      </x:c>
      <x:c r="I201" s="35" t="n">
        <x:v>13</x:v>
      </x:c>
      <x:c r="J201" s="36" t="n">
        <x:v>0</x:v>
      </x:c>
      <x:c r="K201" s="36" t="n">
        <x:v>0.19408617578204085</x:v>
      </x:c>
      <x:c r="L201" s="36" t="n">
        <x:v>0.013244369904574425</x:v>
      </x:c>
      <x:c r="M201" s="36" t="n">
        <x:v>0.002715380821025072</x:v>
      </x:c>
      <x:c r="N201" s="36" t="n">
        <x:v>0.014028588811134775</x:v>
      </x:c>
      <x:c r="O201" s="36" t="n">
        <x:v>0.016743969632159846</x:v>
      </x:c>
      <x:c r="P201" s="36" t="n">
        <x:v>0.07364372840765857</x:v>
      </x:c>
      <x:c r="Q201" s="36" t="n">
        <x:v>0.07072339652029894</x:v>
      </x:c>
      <x:c r="R201" s="36" t="n">
        <x:v>0.00292033188735964</x:v>
      </x:c>
      <x:c r="S201" s="36" t="n">
        <x:v>0.0006794944474105555</x:v>
      </x:c>
      <x:c r="T201" s="36" t="n">
        <x:v>-0.003691338135372687</x:v>
      </x:c>
      <x:c r="U201" s="36" t="n">
        <x:v>-0.0036906971958626084</x:v>
      </x:c>
      <x:c r="V201" s="36" t="n">
        <x:v>-6.409395100787686e-7</x:v>
      </x:c>
      <x:c r="W201" s="35" t="n">
        <x:v>0.011083995121580177</x:v>
      </x:c>
      <x:c r="X201" s="35" t="n">
        <x:v>0.0009828233818749534</x:v>
      </x:c>
      <x:c r="Y201" s="35" t="n">
        <x:v>0.07523444411019664</x:v>
      </x:c>
      <x:c r="Z201" s="35" t="n">
        <x:v>0</x:v>
      </x:c>
      <x:c r="AA201" s="36" t="n">
        <x:v>24.289519738307984</x:v>
      </x:c>
    </x:row>
    <x:row r="202">
      <x:c r="A202" s="31" t="str">
        <x:v>CFG003</x:v>
      </x:c>
      <x:c r="B202" s="33" t="n">
        <x:v>3</x:v>
      </x:c>
      <x:c r="C202" s="31" t="str">
        <x:v>0（选定5-12kg）算方向-5 1.AR20.03.6 </x:v>
      </x:c>
      <x:c r="D202" s="31" t="str">
        <x:v>T1-13.0 m/s-VLM2</x:v>
      </x:c>
      <x:c r="E202" s="31" t="str">
        <x:v>fixed_speed</x:v>
      </x:c>
      <x:c r="F202" s="31" t="str">
        <x:v>PANEL4</x:v>
      </x:c>
      <x:c r="G202" s="37" t="n">
        <x:v>-4.8</x:v>
      </x:c>
      <x:c r="H202" s="37" t="n">
        <x:v>0</x:v>
      </x:c>
      <x:c r="I202" s="35" t="n">
        <x:v>13</x:v>
      </x:c>
      <x:c r="J202" s="36" t="n">
        <x:v>0</x:v>
      </x:c>
      <x:c r="K202" s="36" t="n">
        <x:v>0.20418262062101664</x:v>
      </x:c>
      <x:c r="L202" s="36" t="n">
        <x:v>0.013250378356764955</x:v>
      </x:c>
      <x:c r="M202" s="36" t="n">
        <x:v>0.0027585900860670506</x:v>
      </x:c>
      <x:c r="N202" s="36" t="n">
        <x:v>0.013939574981776236</x:v>
      </x:c>
      <x:c r="O202" s="36" t="n">
        <x:v>0.016698165067843287</x:v>
      </x:c>
      <x:c r="P202" s="36" t="n">
        <x:v>0.07263881402508537</x:v>
      </x:c>
      <x:c r="Q202" s="36" t="n">
        <x:v>0.06974403846904183</x:v>
      </x:c>
      <x:c r="R202" s="36" t="n">
        <x:v>0.002894775556043542</x:v>
      </x:c>
      <x:c r="S202" s="36" t="n">
        <x:v>0.0006733290106794641</x:v>
      </x:c>
      <x:c r="T202" s="36" t="n">
        <x:v>-0.0036942515030347622</x:v>
      </x:c>
      <x:c r="U202" s="36" t="n">
        <x:v>-0.003693619357815016</x:v>
      </x:c>
      <x:c r="V202" s="36" t="n">
        <x:v>-6.321452197467576e-7</x:v>
      </x:c>
      <x:c r="W202" s="35" t="n">
        <x:v>0.01742878044638826</x:v>
      </x:c>
      <x:c r="X202" s="35" t="n">
        <x:v>0.0009345064265433701</x:v>
      </x:c>
      <x:c r="Y202" s="35" t="n">
        <x:v>0.07426789320778426</x:v>
      </x:c>
      <x:c r="Z202" s="35" t="n">
        <x:v>0</x:v>
      </x:c>
      <x:c r="AA202" s="36" t="n">
        <x:v>25.27372760050808</x:v>
      </x:c>
    </x:row>
    <x:row r="203">
      <x:c r="A203" s="31" t="str">
        <x:v>CFG003</x:v>
      </x:c>
      <x:c r="B203" s="33" t="n">
        <x:v>4</x:v>
      </x:c>
      <x:c r="C203" s="31" t="str">
        <x:v>0（选定5-12kg）算方向-5 1.AR20.03.6 </x:v>
      </x:c>
      <x:c r="D203" s="31" t="str">
        <x:v>T1-13.0 m/s-VLM2</x:v>
      </x:c>
      <x:c r="E203" s="31" t="str">
        <x:v>fixed_speed</x:v>
      </x:c>
      <x:c r="F203" s="31" t="str">
        <x:v>PANEL4</x:v>
      </x:c>
      <x:c r="G203" s="37" t="n">
        <x:v>-4.7</x:v>
      </x:c>
      <x:c r="H203" s="37" t="n">
        <x:v>0</x:v>
      </x:c>
      <x:c r="I203" s="35" t="n">
        <x:v>13</x:v>
      </x:c>
      <x:c r="J203" s="36" t="n">
        <x:v>0</x:v>
      </x:c>
      <x:c r="K203" s="36" t="n">
        <x:v>0.21427858946424608</x:v>
      </x:c>
      <x:c r="L203" s="36" t="n">
        <x:v>0.013256307264256263</x:v>
      </x:c>
      <x:c r="M203" s="36" t="n">
        <x:v>0.002805541879140185</x:v>
      </x:c>
      <x:c r="N203" s="36" t="n">
        <x:v>0.013854163167364089</x:v>
      </x:c>
      <x:c r="O203" s="36" t="n">
        <x:v>0.016659705046504273</x:v>
      </x:c>
      <x:c r="P203" s="36" t="n">
        <x:v>0.07162790697972654</x:v>
      </x:c>
      <x:c r="Q203" s="36" t="n">
        <x:v>0.06875883765878125</x:v>
      </x:c>
      <x:c r="R203" s="36" t="n">
        <x:v>0.002869069320945314</x:v>
      </x:c>
      <x:c r="S203" s="36" t="n">
        <x:v>0.0006671514429302672</x:v>
      </x:c>
      <x:c r="T203" s="36" t="n">
        <x:v>-0.0036971274668410976</x:v>
      </x:c>
      <x:c r="U203" s="36" t="n">
        <x:v>-0.003696509220429781</x:v>
      </x:c>
      <x:c r="V203" s="36" t="n">
        <x:v>-6.182464113172326e-7</x:v>
      </x:c>
      <x:c r="W203" s="35" t="n">
        <x:v>0.023175656878031563</x:v>
      </x:c>
      <x:c r="X203" s="35" t="n">
        <x:v>0.000890741953720805</x:v>
      </x:c>
      <x:c r="Y203" s="35" t="n">
        <x:v>0.07339237405097722</x:v>
      </x:c>
      <x:c r="Z203" s="35" t="n">
        <x:v>0</x:v>
      </x:c>
      <x:c r="AA203" s="36" t="n">
        <x:v>26.25806621082706</x:v>
      </x:c>
    </x:row>
    <x:row r="204">
      <x:c r="A204" s="31" t="str">
        <x:v>CFG003</x:v>
      </x:c>
      <x:c r="B204" s="33" t="n">
        <x:v>5</x:v>
      </x:c>
      <x:c r="C204" s="31" t="str">
        <x:v>0（选定5-12kg）算方向-5 1.AR20.03.6 </x:v>
      </x:c>
      <x:c r="D204" s="31" t="str">
        <x:v>T1-13.0 m/s-VLM2</x:v>
      </x:c>
      <x:c r="E204" s="31" t="str">
        <x:v>fixed_speed</x:v>
      </x:c>
      <x:c r="F204" s="31" t="str">
        <x:v>PANEL4</x:v>
      </x:c>
      <x:c r="G204" s="37" t="n">
        <x:v>-4.6</x:v>
      </x:c>
      <x:c r="H204" s="37" t="n">
        <x:v>0</x:v>
      </x:c>
      <x:c r="I204" s="35" t="n">
        <x:v>13</x:v>
      </x:c>
      <x:c r="J204" s="36" t="n">
        <x:v>0</x:v>
      </x:c>
      <x:c r="K204" s="36" t="n">
        <x:v>0.2243740319159163</x:v>
      </x:c>
      <x:c r="L204" s="36" t="n">
        <x:v>0.013262156554806483</x:v>
      </x:c>
      <x:c r="M204" s="36" t="n">
        <x:v>0.002856236770149957</x:v>
      </x:c>
      <x:c r="N204" s="36" t="n">
        <x:v>0.013788882597069743</x:v>
      </x:c>
      <x:c r="O204" s="36" t="n">
        <x:v>0.0166451193672197</x:v>
      </x:c>
      <x:c r="P204" s="36" t="n">
        <x:v>0.07061082384478459</x:v>
      </x:c>
      <x:c r="Q204" s="36" t="n">
        <x:v>0.0677678060938783</x:v>
      </x:c>
      <x:c r="R204" s="36" t="n">
        <x:v>0.002843017750906294</x:v>
      </x:c>
      <x:c r="S204" s="36" t="n">
        <x:v>0.000660961873325271</x:v>
      </x:c>
      <x:c r="T204" s="36" t="n">
        <x:v>-0.00369992496347185</x:v>
      </x:c>
      <x:c r="U204" s="36" t="n">
        <x:v>-0.003699366722414192</x:v>
      </x:c>
      <x:c r="V204" s="36" t="n">
        <x:v>-5.582410576579778e-7</x:v>
      </x:c>
      <x:c r="W204" s="35" t="n">
        <x:v>0.028405359050820488</x:v>
      </x:c>
      <x:c r="X204" s="35" t="n">
        <x:v>0.0008509153427271794</x:v>
      </x:c>
      <x:c r="Y204" s="35" t="n">
        <x:v>0.07259560150749914</x:v>
      </x:c>
      <x:c r="Z204" s="35" t="n">
        <x:v>0</x:v>
      </x:c>
      <x:c r="AA204" s="36" t="n">
        <x:v>27.24252357540961</x:v>
      </x:c>
    </x:row>
    <x:row r="205">
      <x:c r="A205" s="31" t="str">
        <x:v>CFG003</x:v>
      </x:c>
      <x:c r="B205" s="33" t="n">
        <x:v>6</x:v>
      </x:c>
      <x:c r="C205" s="31" t="str">
        <x:v>0（选定5-12kg）算方向-5 1.AR20.03.6 </x:v>
      </x:c>
      <x:c r="D205" s="31" t="str">
        <x:v>T1-13.0 m/s-VLM2</x:v>
      </x:c>
      <x:c r="E205" s="31" t="str">
        <x:v>fixed_speed</x:v>
      </x:c>
      <x:c r="F205" s="31" t="str">
        <x:v>PANEL4</x:v>
      </x:c>
      <x:c r="G205" s="37" t="n">
        <x:v>-4.5</x:v>
      </x:c>
      <x:c r="H205" s="37" t="n">
        <x:v>0</x:v>
      </x:c>
      <x:c r="I205" s="35" t="n">
        <x:v>13</x:v>
      </x:c>
      <x:c r="J205" s="36" t="n">
        <x:v>0</x:v>
      </x:c>
      <x:c r="K205" s="36" t="n">
        <x:v>0.23446889757835407</x:v>
      </x:c>
      <x:c r="L205" s="36" t="n">
        <x:v>0.01326792615714386</x:v>
      </x:c>
      <x:c r="M205" s="36" t="n">
        <x:v>0.0029106752147464907</x:v>
      </x:c>
      <x:c r="N205" s="36" t="n">
        <x:v>0.013731333017629656</x:v>
      </x:c>
      <x:c r="O205" s="36" t="n">
        <x:v>0.016642008232376146</x:v>
      </x:c>
      <x:c r="P205" s="36" t="n">
        <x:v>0.06959013796650128</x:v>
      </x:c>
      <x:c r="Q205" s="36" t="n">
        <x:v>0.06677095584973948</x:v>
      </x:c>
      <x:c r="R205" s="36" t="n">
        <x:v>0.0028191821167617964</x:v>
      </x:c>
      <x:c r="S205" s="36" t="n">
        <x:v>0.0006547604313366831</x:v>
      </x:c>
      <x:c r="T205" s="36" t="n">
        <x:v>-0.003702762998376591</x:v>
      </x:c>
      <x:c r="U205" s="36" t="n">
        <x:v>-0.003702191803152591</x:v>
      </x:c>
      <x:c r="V205" s="36" t="n">
        <x:v>-5.711952240004938e-7</x:v>
      </x:c>
      <x:c r="W205" s="35" t="n">
        <x:v>0.03318471437608774</x:v>
      </x:c>
      <x:c r="X205" s="35" t="n">
        <x:v>0.0008145178465083351</x:v>
      </x:c>
      <x:c r="Y205" s="35" t="n">
        <x:v>0.07186740666398328</x:v>
      </x:c>
      <x:c r="Z205" s="35" t="n">
        <x:v>0</x:v>
      </x:c>
      <x:c r="AA205" s="36" t="n">
        <x:v>28.2270876989534</x:v>
      </x:c>
    </x:row>
    <x:row r="206">
      <x:c r="A206" s="31" t="str">
        <x:v>CFG003</x:v>
      </x:c>
      <x:c r="B206" s="33" t="n">
        <x:v>7</x:v>
      </x:c>
      <x:c r="C206" s="31" t="str">
        <x:v>0（选定5-12kg）算方向-5 1.AR20.03.6 </x:v>
      </x:c>
      <x:c r="D206" s="31" t="str">
        <x:v>T1-13.0 m/s-VLM2</x:v>
      </x:c>
      <x:c r="E206" s="31" t="str">
        <x:v>fixed_speed</x:v>
      </x:c>
      <x:c r="F206" s="31" t="str">
        <x:v>PANEL4</x:v>
      </x:c>
      <x:c r="G206" s="37" t="n">
        <x:v>-4.4</x:v>
      </x:c>
      <x:c r="H206" s="37" t="n">
        <x:v>0</x:v>
      </x:c>
      <x:c r="I206" s="35" t="n">
        <x:v>13</x:v>
      </x:c>
      <x:c r="J206" s="36" t="n">
        <x:v>0</x:v>
      </x:c>
      <x:c r="K206" s="36" t="n">
        <x:v>0.24456313605271815</x:v>
      </x:c>
      <x:c r="L206" s="36" t="n">
        <x:v>0.013273616000967606</x:v>
      </x:c>
      <x:c r="M206" s="36" t="n">
        <x:v>0.0029688575543064654</x:v>
      </x:c>
      <x:c r="N206" s="36" t="n">
        <x:v>0.01365883113925918</x:v>
      </x:c>
      <x:c r="O206" s="36" t="n">
        <x:v>0.016627688693565644</x:v>
      </x:c>
      <x:c r="P206" s="36" t="n">
        <x:v>0.06856444189164039</x:v>
      </x:c>
      <x:c r="Q206" s="36" t="n">
        <x:v>0.06576829907267104</x:v>
      </x:c>
      <x:c r="R206" s="36" t="n">
        <x:v>0.002796142818969374</x:v>
      </x:c>
      <x:c r="S206" s="36" t="n">
        <x:v>0.0006485472467432092</x:v>
      </x:c>
      <x:c r="T206" s="36" t="n">
        <x:v>-0.0037055654970671813</x:v>
      </x:c>
      <x:c r="U206" s="36" t="n">
        <x:v>-0.0037049844027079895</x:v>
      </x:c>
      <x:c r="V206" s="36" t="n">
        <x:v>-5.810943591920024e-7</x:v>
      </x:c>
      <x:c r="W206" s="35" t="n">
        <x:v>0.03756951395397426</x:v>
      </x:c>
      <x:c r="X206" s="35" t="n">
        <x:v>0.0007811247357944586</x:v>
      </x:c>
      <x:c r="Y206" s="35" t="n">
        <x:v>0.07119929996816227</x:v>
      </x:c>
      <x:c r="Z206" s="35" t="n">
        <x:v>0</x:v>
      </x:c>
      <x:c r="AA206" s="36" t="n">
        <x:v>29.211746584855337</x:v>
      </x:c>
    </x:row>
    <x:row r="207">
      <x:c r="A207" s="31" t="str">
        <x:v>CFG003</x:v>
      </x:c>
      <x:c r="B207" s="33" t="n">
        <x:v>8</x:v>
      </x:c>
      <x:c r="C207" s="31" t="str">
        <x:v>0（选定5-12kg）算方向-5 1.AR20.03.6 </x:v>
      </x:c>
      <x:c r="D207" s="31" t="str">
        <x:v>T1-13.0 m/s-VLM2</x:v>
      </x:c>
      <x:c r="E207" s="31" t="str">
        <x:v>fixed_speed</x:v>
      </x:c>
      <x:c r="F207" s="31" t="str">
        <x:v>PANEL4</x:v>
      </x:c>
      <x:c r="G207" s="37" t="n">
        <x:v>-4.3</x:v>
      </x:c>
      <x:c r="H207" s="37" t="n">
        <x:v>0</x:v>
      </x:c>
      <x:c r="I207" s="35" t="n">
        <x:v>13</x:v>
      </x:c>
      <x:c r="J207" s="36" t="n">
        <x:v>0</x:v>
      </x:c>
      <x:c r="K207" s="36" t="n">
        <x:v>0.25465669693969173</x:v>
      </x:c>
      <x:c r="L207" s="36" t="n">
        <x:v>0.013279226016948765</x:v>
      </x:c>
      <x:c r="M207" s="36" t="n">
        <x:v>0.0030307840159181447</x:v>
      </x:c>
      <x:c r="N207" s="36" t="n">
        <x:v>0.013583551440817895</x:v>
      </x:c>
      <x:c r="O207" s="36" t="n">
        <x:v>0.01661433545673604</x:v>
      </x:c>
      <x:c r="P207" s="36" t="n">
        <x:v>0.06753265230185572</x:v>
      </x:c>
      <x:c r="Q207" s="36" t="n">
        <x:v>0.06475984797972878</x:v>
      </x:c>
      <x:c r="R207" s="36" t="n">
        <x:v>0.002772804322126934</x:v>
      </x:c>
      <x:c r="S207" s="36" t="n">
        <x:v>0.0006423224496264795</x:v>
      </x:c>
      <x:c r="T207" s="36" t="n">
        <x:v>-0.003708335719954392</x:v>
      </x:c>
      <x:c r="U207" s="36" t="n">
        <x:v>-0.003707744461823645</x:v>
      </x:c>
      <x:c r="V207" s="36" t="n">
        <x:v>-5.912581307466339e-7</x:v>
      </x:c>
      <x:c r="W207" s="35" t="n">
        <x:v>0.04160670050163337</x:v>
      </x:c>
      <x:c r="X207" s="35" t="n">
        <x:v>0.0007503786427535324</x:v>
      </x:c>
      <x:c r="Y207" s="35" t="n">
        <x:v>0.07058413829856594</x:v>
      </x:c>
      <x:c r="Z207" s="35" t="n">
        <x:v>0</x:v>
      </x:c>
      <x:c r="AA207" s="36" t="n">
        <x:v>30.196488235357577</x:v>
      </x:c>
    </x:row>
    <x:row r="208">
      <x:c r="A208" s="31" t="str">
        <x:v>CFG003</x:v>
      </x:c>
      <x:c r="B208" s="33" t="n">
        <x:v>9</x:v>
      </x:c>
      <x:c r="C208" s="31" t="str">
        <x:v>0（选定5-12kg）算方向-5 1.AR20.03.6 </x:v>
      </x:c>
      <x:c r="D208" s="31" t="str">
        <x:v>T1-13.0 m/s-VLM2</x:v>
      </x:c>
      <x:c r="E208" s="31" t="str">
        <x:v>fixed_speed</x:v>
      </x:c>
      <x:c r="F208" s="31" t="str">
        <x:v>PANEL4</x:v>
      </x:c>
      <x:c r="G208" s="37" t="n">
        <x:v>-4.2</x:v>
      </x:c>
      <x:c r="H208" s="37" t="n">
        <x:v>0</x:v>
      </x:c>
      <x:c r="I208" s="35" t="n">
        <x:v>13</x:v>
      </x:c>
      <x:c r="J208" s="36" t="n">
        <x:v>0</x:v>
      </x:c>
      <x:c r="K208" s="36" t="n">
        <x:v>0.264749529840174</x:v>
      </x:c>
      <x:c r="L208" s="36" t="n">
        <x:v>0.013284756136731074</x:v>
      </x:c>
      <x:c r="M208" s="36" t="n">
        <x:v>0.0030964547123696275</x:v>
      </x:c>
      <x:c r="N208" s="36" t="n">
        <x:v>0.013506871564957033</x:v>
      </x:c>
      <x:c r="O208" s="36" t="n">
        <x:v>0.01660332627732666</x:v>
      </x:c>
      <x:c r="P208" s="36" t="n">
        <x:v>0.0664952742167911</x:v>
      </x:c>
      <x:c r="Q208" s="36" t="n">
        <x:v>0.06374561485857139</x:v>
      </x:c>
      <x:c r="R208" s="36" t="n">
        <x:v>0.002749659358219719</x:v>
      </x:c>
      <x:c r="S208" s="36" t="n">
        <x:v>0.0006360861703677732</x:v>
      </x:c>
      <x:c r="T208" s="36" t="n">
        <x:v>-0.003711058029664446</x:v>
      </x:c>
      <x:c r="U208" s="36" t="n">
        <x:v>-0.003710471921924643</x:v>
      </x:c>
      <x:c r="V208" s="36" t="n">
        <x:v>-5.861077398026647e-7</x:v>
      </x:c>
      <x:c r="W208" s="35" t="n">
        <x:v>0.045336055628859034</x:v>
      </x:c>
      <x:c r="X208" s="35" t="n">
        <x:v>0.0007219767159746738</x:v>
      </x:c>
      <x:c r="Y208" s="35" t="n">
        <x:v>0.07001586821698073</x:v>
      </x:c>
      <x:c r="Z208" s="35" t="n">
        <x:v>0</x:v>
      </x:c>
      <x:c r="AA208" s="36" t="n">
        <x:v>31.181300651693935</x:v>
      </x:c>
    </x:row>
    <x:row r="209">
      <x:c r="A209" s="31" t="str">
        <x:v>CFG003</x:v>
      </x:c>
      <x:c r="B209" s="33" t="n">
        <x:v>10</x:v>
      </x:c>
      <x:c r="C209" s="31" t="str">
        <x:v>0（选定5-12kg）算方向-5 1.AR20.03.6 </x:v>
      </x:c>
      <x:c r="D209" s="31" t="str">
        <x:v>T1-13.0 m/s-VLM2</x:v>
      </x:c>
      <x:c r="E209" s="31" t="str">
        <x:v>fixed_speed</x:v>
      </x:c>
      <x:c r="F209" s="31" t="str">
        <x:v>PANEL4</x:v>
      </x:c>
      <x:c r="G209" s="37" t="n">
        <x:v>-4.1</x:v>
      </x:c>
      <x:c r="H209" s="37" t="n">
        <x:v>0</x:v>
      </x:c>
      <x:c r="I209" s="35" t="n">
        <x:v>13</x:v>
      </x:c>
      <x:c r="J209" s="36" t="n">
        <x:v>0</x:v>
      </x:c>
      <x:c r="K209" s="36" t="n">
        <x:v>0.27484158435597317</x:v>
      </x:c>
      <x:c r="L209" s="36" t="n">
        <x:v>0.013290206292931761</x:v>
      </x:c>
      <x:c r="M209" s="36" t="n">
        <x:v>0.003165869642140219</x:v>
      </x:c>
      <x:c r="N209" s="36" t="n">
        <x:v>0.013454655895261835</x:v>
      </x:c>
      <x:c r="O209" s="36" t="n">
        <x:v>0.016620525537402054</x:v>
      </x:c>
      <x:c r="P209" s="36" t="n">
        <x:v>0.06545104714776759</x:v>
      </x:c>
      <x:c r="Q209" s="36" t="n">
        <x:v>0.0627256120673093</x:v>
      </x:c>
      <x:c r="R209" s="36" t="n">
        <x:v>0.0027254350804582976</x:v>
      </x:c>
      <x:c r="S209" s="36" t="n">
        <x:v>0.0006298385396445067</x:v>
      </x:c>
      <x:c r="T209" s="36" t="n">
        <x:v>-0.0037136923030705567</x:v>
      </x:c>
      <x:c r="U209" s="36" t="n">
        <x:v>-0.003713166725119443</x:v>
      </x:c>
      <x:c r="V209" s="36" t="n">
        <x:v>-5.255779511136278e-7</x:v>
      </x:c>
      <x:c r="W209" s="35" t="n">
        <x:v>0.04879151520651585</x:v>
      </x:c>
      <x:c r="X209" s="35" t="n">
        <x:v>0.0006956606068042982</x:v>
      </x:c>
      <x:c r="Y209" s="35" t="n">
        <x:v>0.06948932581288358</x:v>
      </x:c>
      <x:c r="Z209" s="35" t="n">
        <x:v>0</x:v>
      </x:c>
      <x:c r="AA209" s="36" t="n">
        <x:v>32.16617183423586</x:v>
      </x:c>
    </x:row>
    <x:row r="210">
      <x:c r="A210" s="31" t="str">
        <x:v>CFG003</x:v>
      </x:c>
      <x:c r="B210" s="33" t="n">
        <x:v>11</x:v>
      </x:c>
      <x:c r="C210" s="31" t="str">
        <x:v>0（选定5-12kg）算方向-5 1.AR20.03.6 </x:v>
      </x:c>
      <x:c r="D210" s="31" t="str">
        <x:v>T1-13.0 m/s-VLM2</x:v>
      </x:c>
      <x:c r="E210" s="31" t="str">
        <x:v>fixed_speed</x:v>
      </x:c>
      <x:c r="F210" s="31" t="str">
        <x:v>PANEL4</x:v>
      </x:c>
      <x:c r="G210" s="37" t="n">
        <x:v>-4</x:v>
      </x:c>
      <x:c r="H210" s="37" t="n">
        <x:v>0</x:v>
      </x:c>
      <x:c r="I210" s="35" t="n">
        <x:v>13</x:v>
      </x:c>
      <x:c r="J210" s="36" t="n">
        <x:v>0</x:v>
      </x:c>
      <x:c r="K210" s="36" t="n">
        <x:v>0.28493281009049803</x:v>
      </x:c>
      <x:c r="L210" s="36" t="n">
        <x:v>0.013295576419142394</x:v>
      </x:c>
      <x:c r="M210" s="36" t="n">
        <x:v>0.0032390286893949996</x:v>
      </x:c>
      <x:c r="N210" s="36" t="n">
        <x:v>0.01340304561917861</x:v>
      </x:c>
      <x:c r="O210" s="36" t="n">
        <x:v>0.01664207430857361</x:v>
      </x:c>
      <x:c r="P210" s="36" t="n">
        <x:v>0.06440307495389519</x:v>
      </x:c>
      <x:c r="Q210" s="36" t="n">
        <x:v>0.06169985203435461</x:v>
      </x:c>
      <x:c r="R210" s="36" t="n">
        <x:v>0.0027032229195405773</x:v>
      </x:c>
      <x:c r="S210" s="36" t="n">
        <x:v>0.000623579688426684</x:v>
      </x:c>
      <x:c r="T210" s="36" t="n">
        <x:v>-0.0037163635116428976</x:v>
      </x:c>
      <x:c r="U210" s="36" t="n">
        <x:v>-0.0037158288142014224</x:v>
      </x:c>
      <x:c r="V210" s="36" t="n">
        <x:v>-5.346974414744261e-7</x:v>
      </x:c>
      <x:c r="W210" s="35" t="n">
        <x:v>0.052002205076789154</x:v>
      </x:c>
      <x:c r="X210" s="35" t="n">
        <x:v>0.00067120858460506</x:v>
      </x:c>
      <x:c r="Y210" s="35" t="n">
        <x:v>0.06900007910260006</x:v>
      </x:c>
      <x:c r="Z210" s="35" t="n">
        <x:v>0</x:v>
      </x:c>
      <x:c r="AA210" s="36" t="n">
        <x:v>33.15108978263882</x:v>
      </x:c>
    </x:row>
    <x:row r="211">
      <x:c r="A211" s="31" t="str">
        <x:v>CFG003</x:v>
      </x:c>
      <x:c r="B211" s="33" t="n">
        <x:v>12</x:v>
      </x:c>
      <x:c r="C211" s="31" t="str">
        <x:v>0（选定5-12kg）算方向-5 1.AR20.03.6 </x:v>
      </x:c>
      <x:c r="D211" s="31" t="str">
        <x:v>T1-13.0 m/s-VLM2</x:v>
      </x:c>
      <x:c r="E211" s="31" t="str">
        <x:v>fixed_speed</x:v>
      </x:c>
      <x:c r="F211" s="31" t="str">
        <x:v>PANEL4</x:v>
      </x:c>
      <x:c r="G211" s="37" t="n">
        <x:v>-3.9</x:v>
      </x:c>
      <x:c r="H211" s="37" t="n">
        <x:v>0</x:v>
      </x:c>
      <x:c r="I211" s="35" t="n">
        <x:v>13</x:v>
      </x:c>
      <x:c r="J211" s="36" t="n">
        <x:v>0</x:v>
      </x:c>
      <x:c r="K211" s="36" t="n">
        <x:v>0.2950231566494511</x:v>
      </x:c>
      <x:c r="L211" s="36" t="n">
        <x:v>0.013300866449929685</x:v>
      </x:c>
      <x:c r="M211" s="36" t="n">
        <x:v>0.0033159316239825586</x:v>
      </x:c>
      <x:c r="N211" s="36" t="n">
        <x:v>0.013342386700158453</x:v>
      </x:c>
      <x:c r="O211" s="36" t="n">
        <x:v>0.01665831832414101</x:v>
      </x:c>
      <x:c r="P211" s="36" t="n">
        <x:v>0.06335001705609264</x:v>
      </x:c>
      <x:c r="Q211" s="36" t="n">
        <x:v>0.060668347258269646</x:v>
      </x:c>
      <x:c r="R211" s="36" t="n">
        <x:v>0.0026816697978229885</x:v>
      </x:c>
      <x:c r="S211" s="36" t="n">
        <x:v>0.0006173097479735297</x:v>
      </x:c>
      <x:c r="T211" s="36" t="n">
        <x:v>-0.0037190030565858127</x:v>
      </x:c>
      <x:c r="U211" s="36" t="n">
        <x:v>-0.003718458132650389</x:v>
      </x:c>
      <x:c r="V211" s="36" t="n">
        <x:v>-5.449239354230758e-7</x:v>
      </x:c>
      <x:c r="W211" s="35" t="n">
        <x:v>0.054993264098563144</x:v>
      </x:c>
      <x:c r="X211" s="35" t="n">
        <x:v>0.0006484292710558578</x:v>
      </x:c>
      <x:c r="Y211" s="35" t="n">
        <x:v>0.06854430278902163</x:v>
      </x:c>
      <x:c r="Z211" s="35" t="n">
        <x:v>0</x:v>
      </x:c>
      <x:c r="AA211" s="36" t="n">
        <x:v>34.136042495988434</x:v>
      </x:c>
    </x:row>
    <x:row r="212">
      <x:c r="A212" s="31" t="str">
        <x:v>CFG003</x:v>
      </x:c>
      <x:c r="B212" s="33" t="n">
        <x:v>13</x:v>
      </x:c>
      <x:c r="C212" s="31" t="str">
        <x:v>0（选定5-12kg）算方向-5 1.AR20.03.6 </x:v>
      </x:c>
      <x:c r="D212" s="31" t="str">
        <x:v>T1-13.0 m/s-VLM2</x:v>
      </x:c>
      <x:c r="E212" s="31" t="str">
        <x:v>fixed_speed</x:v>
      </x:c>
      <x:c r="F212" s="31" t="str">
        <x:v>PANEL4</x:v>
      </x:c>
      <x:c r="G212" s="37" t="n">
        <x:v>-3.8</x:v>
      </x:c>
      <x:c r="H212" s="37" t="n">
        <x:v>0</x:v>
      </x:c>
      <x:c r="I212" s="35" t="n">
        <x:v>13</x:v>
      </x:c>
      <x:c r="J212" s="36" t="n">
        <x:v>0</x:v>
      </x:c>
      <x:c r="K212" s="36" t="n">
        <x:v>0.3051125736415209</x:v>
      </x:c>
      <x:c r="L212" s="36" t="n">
        <x:v>0.013306076320836269</x:v>
      </x:c>
      <x:c r="M212" s="36" t="n">
        <x:v>0.0033965781014358913</x:v>
      </x:c>
      <x:c r="N212" s="36" t="n">
        <x:v>0.013277617072382042</x:v>
      </x:c>
      <x:c r="O212" s="36" t="n">
        <x:v>0.01667419517381793</x:v>
      </x:c>
      <x:c r="P212" s="36" t="n">
        <x:v>0.062291539168724284</x:v>
      </x:c>
      <x:c r="Q212" s="36" t="n">
        <x:v>0.05963111030761436</x:v>
      </x:c>
      <x:c r="R212" s="36" t="n">
        <x:v>0.0026604288611099458</x:v>
      </x:c>
      <x:c r="S212" s="36" t="n">
        <x:v>0.0006110288498300811</x:v>
      </x:c>
      <x:c r="T212" s="36" t="n">
        <x:v>-0.003721606152756469</x:v>
      </x:c>
      <x:c r="U212" s="36" t="n">
        <x:v>-0.0037210546246340816</x:v>
      </x:c>
      <x:c r="V212" s="36" t="n">
        <x:v>-5.515281223872352e-7</x:v>
      </x:c>
      <x:c r="W212" s="35" t="n">
        <x:v>0.0577865037870371</x:v>
      </x:c>
      <x:c r="X212" s="35" t="n">
        <x:v>0.0006271566183917337</x:v>
      </x:c>
      <x:c r="Y212" s="35" t="n">
        <x:v>0.06811867788627571</x:v>
      </x:c>
      <x:c r="Z212" s="35" t="n">
        <x:v>0</x:v>
      </x:c>
      <x:c r="AA212" s="36" t="n">
        <x:v>35.121017972946724</x:v>
      </x:c>
    </x:row>
    <x:row r="213">
      <x:c r="A213" s="31" t="str">
        <x:v>CFG003</x:v>
      </x:c>
      <x:c r="B213" s="33" t="n">
        <x:v>14</x:v>
      </x:c>
      <x:c r="C213" s="31" t="str">
        <x:v>0（选定5-12kg）算方向-5 1.AR20.03.6 </x:v>
      </x:c>
      <x:c r="D213" s="31" t="str">
        <x:v>T1-13.0 m/s-VLM2</x:v>
      </x:c>
      <x:c r="E213" s="31" t="str">
        <x:v>fixed_speed</x:v>
      </x:c>
      <x:c r="F213" s="31" t="str">
        <x:v>PANEL4</x:v>
      </x:c>
      <x:c r="G213" s="37" t="n">
        <x:v>-3.7</x:v>
      </x:c>
      <x:c r="H213" s="37" t="n">
        <x:v>0</x:v>
      </x:c>
      <x:c r="I213" s="35" t="n">
        <x:v>13</x:v>
      </x:c>
      <x:c r="J213" s="36" t="n">
        <x:v>0</x:v>
      </x:c>
      <x:c r="K213" s="36" t="n">
        <x:v>0.3152010106790733</x:v>
      </x:c>
      <x:c r="L213" s="36" t="n">
        <x:v>0.013311205968381527</x:v>
      </x:c>
      <x:c r="M213" s="36" t="n">
        <x:v>0.0034809676629764773</x:v>
      </x:c>
      <x:c r="N213" s="36" t="n">
        <x:v>0.013213108988334804</x:v>
      </x:c>
      <x:c r="O213" s="36" t="n">
        <x:v>0.01669407665131128</x:v>
      </x:c>
      <x:c r="P213" s="36" t="n">
        <x:v>0.06122639835214994</x:v>
      </x:c>
      <x:c r="Q213" s="36" t="n">
        <x:v>0.05858815382079402</x:v>
      </x:c>
      <x:c r="R213" s="36" t="n">
        <x:v>0.002638244531355917</x:v>
      </x:c>
      <x:c r="S213" s="36" t="n">
        <x:v>0.0006047371258234992</x:v>
      </x:c>
      <x:c r="T213" s="36" t="n">
        <x:v>-0.0037241526576034007</x:v>
      </x:c>
      <x:c r="U213" s="36" t="n">
        <x:v>-0.003723618235009648</x:v>
      </x:c>
      <x:c r="V213" s="36" t="n">
        <x:v>-5.344225937514991e-7</x:v>
      </x:c>
      <x:c r="W213" s="35" t="n">
        <x:v>0.06040094118453784</x:v>
      </x:c>
      <x:c r="X213" s="35" t="n">
        <x:v>0.0006072458527647266</x:v>
      </x:c>
      <x:c r="Y213" s="35" t="n">
        <x:v>0.06772031063441475</x:v>
      </x:c>
      <x:c r="Z213" s="35" t="n">
        <x:v>0</x:v>
      </x:c>
      <x:c r="AA213" s="36" t="n">
        <x:v>36.106004211898316</x:v>
      </x:c>
    </x:row>
    <x:row r="214">
      <x:c r="A214" s="31" t="str">
        <x:v>CFG003</x:v>
      </x:c>
      <x:c r="B214" s="33" t="n">
        <x:v>15</x:v>
      </x:c>
      <x:c r="C214" s="31" t="str">
        <x:v>0（选定5-12kg）算方向-5 1.AR20.03.6 </x:v>
      </x:c>
      <x:c r="D214" s="31" t="str">
        <x:v>T1-13.0 m/s-VLM2</x:v>
      </x:c>
      <x:c r="E214" s="31" t="str">
        <x:v>fixed_speed</x:v>
      </x:c>
      <x:c r="F214" s="31" t="str">
        <x:v>PANEL4</x:v>
      </x:c>
      <x:c r="G214" s="37" t="n">
        <x:v>-3.5999999999999996</x:v>
      </x:c>
      <x:c r="H214" s="37" t="n">
        <x:v>0</x:v>
      </x:c>
      <x:c r="I214" s="35" t="n">
        <x:v>13</x:v>
      </x:c>
      <x:c r="J214" s="36" t="n">
        <x:v>0</x:v>
      </x:c>
      <x:c r="K214" s="36" t="n">
        <x:v>0.32528841737884584</x:v>
      </x:c>
      <x:c r="L214" s="36" t="n">
        <x:v>0.013316255330062303</x:v>
      </x:c>
      <x:c r="M214" s="36" t="n">
        <x:v>0.0035690997355215157</x:v>
      </x:c>
      <x:c r="N214" s="36" t="n">
        <x:v>0.013171314967575114</x:v>
      </x:c>
      <x:c r="O214" s="36" t="n">
        <x:v>0.016740414703096628</x:v>
      </x:c>
      <x:c r="P214" s="36" t="n">
        <x:v>0.06015491836548875</x:v>
      </x:c>
      <x:c r="Q214" s="36" t="n">
        <x:v>0.057539490505904095</x:v>
      </x:c>
      <x:c r="R214" s="36" t="n">
        <x:v>0.002615427859584662</x:v>
      </x:c>
      <x:c r="S214" s="36" t="n">
        <x:v>0.0005984347080596964</x:v>
      </x:c>
      <x:c r="T214" s="36" t="n">
        <x:v>-0.0037266554360245933</x:v>
      </x:c>
      <x:c r="U214" s="36" t="n">
        <x:v>-0.0037261489093251133</x:v>
      </x:c>
      <x:c r="V214" s="36" t="n">
        <x:v>-5.065266994799591e-7</x:v>
      </x:c>
      <x:c r="W214" s="35" t="n">
        <x:v>0.06285323250309338</x:v>
      </x:c>
      <x:c r="X214" s="35" t="n">
        <x:v>0.0005885701729611403</x:v>
      </x:c>
      <x:c r="Y214" s="35" t="n">
        <x:v>0.06734666651335716</x:v>
      </x:c>
      <x:c r="Z214" s="35" t="n">
        <x:v>0</x:v>
      </x:c>
      <x:c r="AA214" s="36" t="n">
        <x:v>37.090989211096755</x:v>
      </x:c>
    </x:row>
    <x:row r="215">
      <x:c r="A215" s="31" t="str">
        <x:v>CFG003</x:v>
      </x:c>
      <x:c r="B215" s="33" t="n">
        <x:v>16</x:v>
      </x:c>
      <x:c r="C215" s="31" t="str">
        <x:v>0（选定5-12kg）算方向-5 1.AR20.03.6 </x:v>
      </x:c>
      <x:c r="D215" s="31" t="str">
        <x:v>T1-13.0 m/s-VLM2</x:v>
      </x:c>
      <x:c r="E215" s="31" t="str">
        <x:v>fixed_speed</x:v>
      </x:c>
      <x:c r="F215" s="31" t="str">
        <x:v>PANEL4</x:v>
      </x:c>
      <x:c r="G215" s="37" t="n">
        <x:v>-3.5</x:v>
      </x:c>
      <x:c r="H215" s="37" t="n">
        <x:v>0</x:v>
      </x:c>
      <x:c r="I215" s="35" t="n">
        <x:v>13</x:v>
      </x:c>
      <x:c r="J215" s="36" t="n">
        <x:v>0</x:v>
      </x:c>
      <x:c r="K215" s="36" t="n">
        <x:v>0.33537474336263645</x:v>
      </x:c>
      <x:c r="L215" s="36" t="n">
        <x:v>0.013321224344353733</x:v>
      </x:c>
      <x:c r="M215" s="36" t="n">
        <x:v>0.0036609736316943224</x:v>
      </x:c>
      <x:c r="N215" s="36" t="n">
        <x:v>0.0131239521334115</x:v>
      </x:c>
      <x:c r="O215" s="36" t="n">
        <x:v>0.01678492576510582</x:v>
      </x:c>
      <x:c r="P215" s="36" t="n">
        <x:v>0.05907905737951121</x:v>
      </x:c>
      <x:c r="Q215" s="36" t="n">
        <x:v>0.056485133140576196</x:v>
      </x:c>
      <x:c r="R215" s="36" t="n">
        <x:v>0.0025939242389350055</x:v>
      </x:c>
      <x:c r="S215" s="36" t="n">
        <x:v>0.0005921217289198592</x:v>
      </x:c>
      <x:c r="T215" s="36" t="n">
        <x:v>-0.0037291539218213773</x:v>
      </x:c>
      <x:c r="U215" s="36" t="n">
        <x:v>-0.0037286465938208245</x:v>
      </x:c>
      <x:c r="V215" s="36" t="n">
        <x:v>-5.073280005531283e-7</x:v>
      </x:c>
      <x:c r="W215" s="35" t="n">
        <x:v>0.06515802844720454</x:v>
      </x:c>
      <x:c r="X215" s="35" t="n">
        <x:v>0.0005710180453940384</x:v>
      </x:c>
      <x:c r="Y215" s="35" t="n">
        <x:v>0.0669955161745177</x:v>
      </x:c>
      <x:c r="Z215" s="35" t="n">
        <x:v>0</x:v>
      </x:c>
      <x:c r="AA215" s="36" t="n">
        <x:v>38.07596096881069</x:v>
      </x:c>
    </x:row>
    <x:row r="216">
      <x:c r="A216" s="31" t="str">
        <x:v>CFG003</x:v>
      </x:c>
      <x:c r="B216" s="33" t="n">
        <x:v>17</x:v>
      </x:c>
      <x:c r="C216" s="31" t="str">
        <x:v>0（选定5-12kg）算方向-5 1.AR20.03.6 </x:v>
      </x:c>
      <x:c r="D216" s="31" t="str">
        <x:v>T1-13.0 m/s-VLM2</x:v>
      </x:c>
      <x:c r="E216" s="31" t="str">
        <x:v>fixed_speed</x:v>
      </x:c>
      <x:c r="F216" s="31" t="str">
        <x:v>PANEL4</x:v>
      </x:c>
      <x:c r="G216" s="37" t="n">
        <x:v>-3.4</x:v>
      </x:c>
      <x:c r="H216" s="37" t="n">
        <x:v>0</x:v>
      </x:c>
      <x:c r="I216" s="35" t="n">
        <x:v>13</x:v>
      </x:c>
      <x:c r="J216" s="36" t="n">
        <x:v>0</x:v>
      </x:c>
      <x:c r="K216" s="36" t="n">
        <x:v>0.34545993825800103</x:v>
      </x:c>
      <x:c r="L216" s="36" t="n">
        <x:v>0.013326112950709935</x:v>
      </x:c>
      <x:c r="M216" s="36" t="n">
        <x:v>0.0037565885498379403</x:v>
      </x:c>
      <x:c r="N216" s="36" t="n">
        <x:v>0.013067423082904907</x:v>
      </x:c>
      <x:c r="O216" s="36" t="n">
        <x:v>0.016824011632742848</x:v>
      </x:c>
      <x:c r="P216" s="36" t="n">
        <x:v>0.057998315572871335</x:v>
      </x:c>
      <x:c r="Q216" s="36" t="n">
        <x:v>0.055425094571821966</x:v>
      </x:c>
      <x:c r="R216" s="36" t="n">
        <x:v>0.002573221001049386</x:v>
      </x:c>
      <x:c r="S216" s="36" t="n">
        <x:v>0.0005857983210569758</x:v>
      </x:c>
      <x:c r="T216" s="36" t="n">
        <x:v>-0.0037316290858902565</x:v>
      </x:c>
      <x:c r="U216" s="36" t="n">
        <x:v>-0.00373111123543087</x:v>
      </x:c>
      <x:c r="V216" s="36" t="n">
        <x:v>-5.17850459386273e-7</x:v>
      </x:c>
      <x:c r="W216" s="35" t="n">
        <x:v>0.06732826723739448</x:v>
      </x:c>
      <x:c r="X216" s="35" t="n">
        <x:v>0.0005544909733673453</x:v>
      </x:c>
      <x:c r="Y216" s="35" t="n">
        <x:v>0.06666489085231483</x:v>
      </x:c>
      <x:c r="Z216" s="35" t="n">
        <x:v>0</x:v>
      </x:c>
      <x:c r="AA216" s="36" t="n">
        <x:v>39.06090748347006</x:v>
      </x:c>
    </x:row>
    <x:row r="217">
      <x:c r="A217" s="31" t="str">
        <x:v>CFG003</x:v>
      </x:c>
      <x:c r="B217" s="33" t="n">
        <x:v>18</x:v>
      </x:c>
      <x:c r="C217" s="31" t="str">
        <x:v>0（选定5-12kg）算方向-5 1.AR20.03.6 </x:v>
      </x:c>
      <x:c r="D217" s="31" t="str">
        <x:v>T1-13.0 m/s-VLM2</x:v>
      </x:c>
      <x:c r="E217" s="31" t="str">
        <x:v>fixed_speed</x:v>
      </x:c>
      <x:c r="F217" s="31" t="str">
        <x:v>PANEL4</x:v>
      </x:c>
      <x:c r="G217" s="37" t="n">
        <x:v>-3.3</x:v>
      </x:c>
      <x:c r="H217" s="37" t="n">
        <x:v>0</x:v>
      </x:c>
      <x:c r="I217" s="35" t="n">
        <x:v>13</x:v>
      </x:c>
      <x:c r="J217" s="36" t="n">
        <x:v>0</x:v>
      </x:c>
      <x:c r="K217" s="36" t="n">
        <x:v>0.35554395169893893</x:v>
      </x:c>
      <x:c r="L217" s="36" t="n">
        <x:v>0.013330921089564796</x:v>
      </x:c>
      <x:c r="M217" s="36" t="n">
        <x:v>0.003855943574031848</x:v>
      </x:c>
      <x:c r="N217" s="36" t="n">
        <x:v>0.013008450333604475</x:v>
      </x:c>
      <x:c r="O217" s="36" t="n">
        <x:v>0.016864393907636322</x:v>
      </x:c>
      <x:c r="P217" s="36" t="n">
        <x:v>0.05691191854105687</x:v>
      </x:c>
      <x:c r="Q217" s="36" t="n">
        <x:v>0.05435938771587683</x:v>
      </x:c>
      <x:c r="R217" s="36" t="n">
        <x:v>0.0025525308251800197</x:v>
      </x:c>
      <x:c r="S217" s="36" t="n">
        <x:v>0.000579464617392159</x:v>
      </x:c>
      <x:c r="T217" s="36" t="n">
        <x:v>-0.003734056967269729</x:v>
      </x:c>
      <x:c r="U217" s="36" t="n">
        <x:v>-0.0037335427817844933</x:v>
      </x:c>
      <x:c r="V217" s="36" t="n">
        <x:v>-5.141854852367824e-7</x:v>
      </x:c>
      <x:c r="W217" s="35" t="n">
        <x:v>0.0693754177162078</x:v>
      </x:c>
      <x:c r="X217" s="35" t="n">
        <x:v>0.0005389016463198667</x:v>
      </x:c>
      <x:c r="Y217" s="35" t="n">
        <x:v>0.06635304537147911</x:v>
      </x:c>
      <x:c r="Z217" s="35" t="n">
        <x:v>0</x:v>
      </x:c>
      <x:c r="AA217" s="36" t="n">
        <x:v>40.04581675381239</x:v>
      </x:c>
    </x:row>
    <x:row r="218">
      <x:c r="A218" s="31" t="str">
        <x:v>CFG003</x:v>
      </x:c>
      <x:c r="B218" s="33" t="n">
        <x:v>19</x:v>
      </x:c>
      <x:c r="C218" s="31" t="str">
        <x:v>0（选定5-12kg）算方向-5 1.AR20.03.6 </x:v>
      </x:c>
      <x:c r="D218" s="31" t="str">
        <x:v>T1-13.0 m/s-VLM2</x:v>
      </x:c>
      <x:c r="E218" s="31" t="str">
        <x:v>fixed_speed</x:v>
      </x:c>
      <x:c r="F218" s="31" t="str">
        <x:v>PANEL4</x:v>
      </x:c>
      <x:c r="G218" s="37" t="n">
        <x:v>-3.2</x:v>
      </x:c>
      <x:c r="H218" s="37" t="n">
        <x:v>0</x:v>
      </x:c>
      <x:c r="I218" s="35" t="n">
        <x:v>13</x:v>
      </x:c>
      <x:c r="J218" s="36" t="n">
        <x:v>0</x:v>
      </x:c>
      <x:c r="K218" s="36" t="n">
        <x:v>0.36562673332659135</x:v>
      </x:c>
      <x:c r="L218" s="36" t="n">
        <x:v>0.013335648702332656</x:v>
      </x:c>
      <x:c r="M218" s="36" t="n">
        <x:v>0.003959037674111908</x:v>
      </x:c>
      <x:c r="N218" s="36" t="n">
        <x:v>0.01297129197798596</x:v>
      </x:c>
      <x:c r="O218" s="36" t="n">
        <x:v>0.01693032965209787</x:v>
      </x:c>
      <x:c r="P218" s="36" t="n">
        <x:v>0.05581907310071648</x:v>
      </x:c>
      <x:c r="Q218" s="36" t="n">
        <x:v>0.05328802555804272</x:v>
      </x:c>
      <x:c r="R218" s="36" t="n">
        <x:v>0.002531047542673772</x:v>
      </x:c>
      <x:c r="S218" s="36" t="n">
        <x:v>0.0005731207511113218</x:v>
      </x:c>
      <x:c r="T218" s="36" t="n">
        <x:v>-0.0037364124151632143</x:v>
      </x:c>
      <x:c r="U218" s="36" t="n">
        <x:v>-0.0037359411812074804</x:v>
      </x:c>
      <x:c r="V218" s="36" t="n">
        <x:v>-4.712339557338633e-7</x:v>
      </x:c>
      <x:c r="W218" s="35" t="n">
        <x:v>0.07130968218368254</x:v>
      </x:c>
      <x:c r="X218" s="35" t="n">
        <x:v>0.0005241723956976</x:v>
      </x:c>
      <x:c r="Y218" s="35" t="n">
        <x:v>0.06605842728220089</x:v>
      </x:c>
      <x:c r="Z218" s="35" t="n">
        <x:v>0</x:v>
      </x:c>
      <x:c r="AA218" s="36" t="n">
        <x:v>41.03067677902909</x:v>
      </x:c>
    </x:row>
    <x:row r="219">
      <x:c r="A219" s="31" t="str">
        <x:v>CFG003</x:v>
      </x:c>
      <x:c r="B219" s="33" t="n">
        <x:v>20</x:v>
      </x:c>
      <x:c r="C219" s="31" t="str">
        <x:v>0（选定5-12kg）算方向-5 1.AR20.03.6 </x:v>
      </x:c>
      <x:c r="D219" s="31" t="str">
        <x:v>T1-13.0 m/s-VLM2</x:v>
      </x:c>
      <x:c r="E219" s="31" t="str">
        <x:v>fixed_speed</x:v>
      </x:c>
      <x:c r="F219" s="31" t="str">
        <x:v>PANEL4</x:v>
      </x:c>
      <x:c r="G219" s="37" t="n">
        <x:v>-3.0999999999999996</x:v>
      </x:c>
      <x:c r="H219" s="37" t="n">
        <x:v>0</x:v>
      </x:c>
      <x:c r="I219" s="35" t="n">
        <x:v>13</x:v>
      </x:c>
      <x:c r="J219" s="36" t="n">
        <x:v>0</x:v>
      </x:c>
      <x:c r="K219" s="36" t="n">
        <x:v>0.37570823278992793</x:v>
      </x:c>
      <x:c r="L219" s="36" t="n">
        <x:v>0.013340295731409041</x:v>
      </x:c>
      <x:c r="M219" s="36" t="n">
        <x:v>0.004065869705693425</x:v>
      </x:c>
      <x:c r="N219" s="36" t="n">
        <x:v>0.012931737742741645</x:v>
      </x:c>
      <x:c r="O219" s="36" t="n">
        <x:v>0.01699760744843507</x:v>
      </x:c>
      <x:c r="P219" s="36" t="n">
        <x:v>0.05472138464315695</x:v>
      </x:c>
      <x:c r="Q219" s="36" t="n">
        <x:v>0.052211021152529215</x:v>
      </x:c>
      <x:c r="R219" s="36" t="n">
        <x:v>0.002510363490627724</x:v>
      </x:c>
      <x:c r="S219" s="36" t="n">
        <x:v>0.0005667668556614133</x:v>
      </x:c>
      <x:c r="T219" s="36" t="n">
        <x:v>-0.0037387812501424593</x:v>
      </x:c>
      <x:c r="U219" s="36" t="n">
        <x:v>-0.003738306382723533</x:v>
      </x:c>
      <x:c r="V219" s="36" t="n">
        <x:v>-4.7486741892586214e-7</x:v>
      </x:c>
      <x:c r="W219" s="35" t="n">
        <x:v>0.0731401665357937</x:v>
      </x:c>
      <x:c r="X219" s="35" t="n">
        <x:v>0.00051023389969782</x:v>
      </x:c>
      <x:c r="Y219" s="35" t="n">
        <x:v>0.06577965097069201</x:v>
      </x:c>
      <x:c r="Z219" s="35" t="n">
        <x:v>0</x:v>
      </x:c>
      <x:c r="AA219" s="36" t="n">
        <x:v>42.01547555891154</x:v>
      </x:c>
    </x:row>
    <x:row r="220">
      <x:c r="A220" s="31" t="str">
        <x:v>CFG003</x:v>
      </x:c>
      <x:c r="B220" s="33" t="n">
        <x:v>21</x:v>
      </x:c>
      <x:c r="C220" s="31" t="str">
        <x:v>0（选定5-12kg）算方向-5 1.AR20.03.6 </x:v>
      </x:c>
      <x:c r="D220" s="31" t="str">
        <x:v>T1-13.0 m/s-VLM2</x:v>
      </x:c>
      <x:c r="E220" s="31" t="str">
        <x:v>fixed_speed</x:v>
      </x:c>
      <x:c r="F220" s="31" t="str">
        <x:v>PANEL4</x:v>
      </x:c>
      <x:c r="G220" s="37" t="n">
        <x:v>-3</x:v>
      </x:c>
      <x:c r="H220" s="37" t="n">
        <x:v>0</x:v>
      </x:c>
      <x:c r="I220" s="35" t="n">
        <x:v>13</x:v>
      </x:c>
      <x:c r="J220" s="36" t="n">
        <x:v>0</x:v>
      </x:c>
      <x:c r="K220" s="36" t="n">
        <x:v>0.38578839974644275</x:v>
      </x:c>
      <x:c r="L220" s="36" t="n">
        <x:v>0.013344862120171379</x:v>
      </x:c>
      <x:c r="M220" s="36" t="n">
        <x:v>0.004176438410197416</x:v>
      </x:c>
      <x:c r="N220" s="36" t="n">
        <x:v>0.012883811554569996</x:v>
      </x:c>
      <x:c r="O220" s="36" t="n">
        <x:v>0.01706024996476741</x:v>
      </x:c>
      <x:c r="P220" s="36" t="n">
        <x:v>0.05361925993351678</x:v>
      </x:c>
      <x:c r="Q220" s="36" t="n">
        <x:v>0.05112838762229533</x:v>
      </x:c>
      <x:c r="R220" s="36" t="n">
        <x:v>0.002490872311221463</x:v>
      </x:c>
      <x:c r="S220" s="36" t="n">
        <x:v>0.0005604030647472832</x:v>
      </x:c>
      <x:c r="T220" s="36" t="n">
        <x:v>-0.0037411223200777524</x:v>
      </x:c>
      <x:c r="U220" s="36" t="n">
        <x:v>-0.0037406383360556184</x:v>
      </x:c>
      <x:c r="V220" s="36" t="n">
        <x:v>-4.839840221339467e-7</x:v>
      </x:c>
      <x:c r="W220" s="35" t="n">
        <x:v>0.07487502369421029</x:v>
      </x:c>
      <x:c r="X220" s="35" t="n">
        <x:v>0.0004970240913605898</x:v>
      </x:c>
      <x:c r="Y220" s="35" t="n">
        <x:v>0.06551547583391656</x:v>
      </x:c>
      <x:c r="Z220" s="35" t="n">
        <x:v>0</x:v>
      </x:c>
      <x:c r="AA220" s="36" t="n">
        <x:v>43.000201093997376</x:v>
      </x:c>
    </x:row>
    <x:row r="221">
      <x:c r="A221" s="31" t="str">
        <x:v>CFG003</x:v>
      </x:c>
      <x:c r="B221" s="33" t="n">
        <x:v>22</x:v>
      </x:c>
      <x:c r="C221" s="31" t="str">
        <x:v>0（选定5-12kg）算方向-5 1.AR20.03.6 </x:v>
      </x:c>
      <x:c r="D221" s="31" t="str">
        <x:v>T1-13.0 m/s-VLM2</x:v>
      </x:c>
      <x:c r="E221" s="31" t="str">
        <x:v>fixed_speed</x:v>
      </x:c>
      <x:c r="F221" s="31" t="str">
        <x:v>PANEL4</x:v>
      </x:c>
      <x:c r="G221" s="37" t="n">
        <x:v>-2.9</x:v>
      </x:c>
      <x:c r="H221" s="37" t="n">
        <x:v>0</x:v>
      </x:c>
      <x:c r="I221" s="35" t="n">
        <x:v>13</x:v>
      </x:c>
      <x:c r="J221" s="36" t="n">
        <x:v>0</x:v>
      </x:c>
      <x:c r="K221" s="36" t="n">
        <x:v>0.3958671838628431</x:v>
      </x:c>
      <x:c r="L221" s="36" t="n">
        <x:v>0.013349347812979653</x:v>
      </x:c>
      <x:c r="M221" s="36" t="n">
        <x:v>0.004290742414880016</x:v>
      </x:c>
      <x:c r="N221" s="36" t="n">
        <x:v>0.012836741135391131</x:v>
      </x:c>
      <x:c r="O221" s="36" t="n">
        <x:v>0.017127483550271147</x:v>
      </x:c>
      <x:c r="P221" s="36" t="n">
        <x:v>0.052511071158200494</x:v>
      </x:c>
      <x:c r="Q221" s="36" t="n">
        <x:v>0.05004013815888869</x:v>
      </x:c>
      <x:c r="R221" s="36" t="n">
        <x:v>0.0024709329993118103</x:v>
      </x:c>
      <x:c r="S221" s="36" t="n">
        <x:v>0.0005540295123275414</x:v>
      </x:c>
      <x:c r="T221" s="36" t="n">
        <x:v>-0.003743416411248759</x:v>
      </x:c>
      <x:c r="U221" s="36" t="n">
        <x:v>-0.0037429369916273055</x:v>
      </x:c>
      <x:c r="V221" s="36" t="n">
        <x:v>-4.794196214529294e-7</x:v>
      </x:c>
      <x:c r="W221" s="35" t="n">
        <x:v>0.07652157509422537</x:v>
      </x:c>
      <x:c r="X221" s="35" t="n">
        <x:v>0.000484487233711769</x:v>
      </x:c>
      <x:c r="Y221" s="35" t="n">
        <x:v>0.0652647877931482</x:v>
      </x:c>
      <x:c r="Z221" s="35" t="n">
        <x:v>0</x:v>
      </x:c>
      <x:c r="AA221" s="36" t="n">
        <x:v>43.98484138571673</x:v>
      </x:c>
    </x:row>
    <x:row r="222">
      <x:c r="A222" s="31" t="str">
        <x:v>CFG003</x:v>
      </x:c>
      <x:c r="B222" s="33" t="n">
        <x:v>23</x:v>
      </x:c>
      <x:c r="C222" s="31" t="str">
        <x:v>0（选定5-12kg）算方向-5 1.AR20.03.6 </x:v>
      </x:c>
      <x:c r="D222" s="31" t="str">
        <x:v>T1-13.0 m/s-VLM2</x:v>
      </x:c>
      <x:c r="E222" s="31" t="str">
        <x:v>fixed_speed</x:v>
      </x:c>
      <x:c r="F222" s="31" t="str">
        <x:v>PANEL4</x:v>
      </x:c>
      <x:c r="G222" s="37" t="n">
        <x:v>-2.8</x:v>
      </x:c>
      <x:c r="H222" s="37" t="n">
        <x:v>0</x:v>
      </x:c>
      <x:c r="I222" s="35" t="n">
        <x:v>13</x:v>
      </x:c>
      <x:c r="J222" s="36" t="n">
        <x:v>0</x:v>
      </x:c>
      <x:c r="K222" s="36" t="n">
        <x:v>0.4059445348157414</x:v>
      </x:c>
      <x:c r="L222" s="36" t="n">
        <x:v>0.013353752755177127</x:v>
      </x:c>
      <x:c r="M222" s="36" t="n">
        <x:v>0.004408780232865059</x:v>
      </x:c>
      <x:c r="N222" s="36" t="n">
        <x:v>0.012803703823153092</x:v>
      </x:c>
      <x:c r="O222" s="36" t="n">
        <x:v>0.017212484056018152</x:v>
      </x:c>
      <x:c r="P222" s="36" t="n">
        <x:v>0.05139653363285453</x:v>
      </x:c>
      <x:c r="Q222" s="36" t="n">
        <x:v>0.04894628602228581</x:v>
      </x:c>
      <x:c r="R222" s="36" t="n">
        <x:v>0.002450247610568728</x:v>
      </x:c>
      <x:c r="S222" s="36" t="n">
        <x:v>0.0005476463326115885</x:v>
      </x:c>
      <x:c r="T222" s="36" t="n">
        <x:v>-0.0037456556195972126</x:v>
      </x:c>
      <x:c r="U222" s="36" t="n">
        <x:v>-0.0037452023005640784</x:v>
      </x:c>
      <x:c r="V222" s="36" t="n">
        <x:v>-4.533190331334812e-7</x:v>
      </x:c>
      <x:c r="W222" s="35" t="n">
        <x:v>0.07808641404958806</x:v>
      </x:c>
      <x:c r="X222" s="35" t="n">
        <x:v>0.00047257313284347494</x:v>
      </x:c>
      <x:c r="Y222" s="35" t="n">
        <x:v>0.06502658356526243</x:v>
      </x:c>
      <x:c r="Z222" s="35" t="n">
        <x:v>0</x:v>
      </x:c>
      <x:c r="AA222" s="36" t="n">
        <x:v>44.96938443653839</x:v>
      </x:c>
    </x:row>
    <x:row r="223">
      <x:c r="A223" s="31" t="str">
        <x:v>CFG003</x:v>
      </x:c>
      <x:c r="B223" s="33" t="n">
        <x:v>24</x:v>
      </x:c>
      <x:c r="C223" s="31" t="str">
        <x:v>0（选定5-12kg）算方向-5 1.AR20.03.6 </x:v>
      </x:c>
      <x:c r="D223" s="31" t="str">
        <x:v>T1-13.0 m/s-VLM2</x:v>
      </x:c>
      <x:c r="E223" s="31" t="str">
        <x:v>fixed_speed</x:v>
      </x:c>
      <x:c r="F223" s="31" t="str">
        <x:v>PANEL4</x:v>
      </x:c>
      <x:c r="G223" s="37" t="n">
        <x:v>-2.6999999999999997</x:v>
      </x:c>
      <x:c r="H223" s="37" t="n">
        <x:v>0</x:v>
      </x:c>
      <x:c r="I223" s="35" t="n">
        <x:v>13</x:v>
      </x:c>
      <x:c r="J223" s="36" t="n">
        <x:v>0</x:v>
      </x:c>
      <x:c r="K223" s="36" t="n">
        <x:v>0.4160204022923476</x:v>
      </x:c>
      <x:c r="L223" s="36" t="n">
        <x:v>0.013358076893090943</x:v>
      </x:c>
      <x:c r="M223" s="36" t="n">
        <x:v>0.004530550263179833</x:v>
      </x:c>
      <x:c r="N223" s="36" t="n">
        <x:v>0.012769058527051713</x:v>
      </x:c>
      <x:c r="O223" s="36" t="n">
        <x:v>0.017299608790231548</x:v>
      </x:c>
      <x:c r="P223" s="36" t="n">
        <x:v>0.05027703494050967</x:v>
      </x:c>
      <x:c r="Q223" s="36" t="n">
        <x:v>0.04784684454072976</x:v>
      </x:c>
      <x:c r="R223" s="36" t="n">
        <x:v>0.002430190399779915</x:v>
      </x:c>
      <x:c r="S223" s="36" t="n">
        <x:v>0.0005412536600557971</x:v>
      </x:c>
      <x:c r="T223" s="36" t="n">
        <x:v>-0.003747896086998933</x:v>
      </x:c>
      <x:c r="U223" s="36" t="n">
        <x:v>-0.0037474342146946323</x:v>
      </x:c>
      <x:c r="V223" s="36" t="n">
        <x:v>-4.618723043007725e-7</x:v>
      </x:c>
      <x:c r="W223" s="35" t="n">
        <x:v>0.07957549407184158</x:v>
      </x:c>
      <x:c r="X223" s="35" t="n">
        <x:v>0.0004612364655652335</x:v>
      </x:c>
      <x:c r="Y223" s="35" t="n">
        <x:v>0.06479995722345314</x:v>
      </x:c>
      <x:c r="Z223" s="35" t="n">
        <x:v>0</x:v>
      </x:c>
      <x:c r="AA223" s="36" t="n">
        <x:v>45.95381825011594</x:v>
      </x:c>
    </x:row>
    <x:row r="224">
      <x:c r="A224" s="31" t="str">
        <x:v>CFG003</x:v>
      </x:c>
      <x:c r="B224" s="33" t="n">
        <x:v>25</x:v>
      </x:c>
      <x:c r="C224" s="31" t="str">
        <x:v>0（选定5-12kg）算方向-5 1.AR20.03.6 </x:v>
      </x:c>
      <x:c r="D224" s="31" t="str">
        <x:v>T1-13.0 m/s-VLM2</x:v>
      </x:c>
      <x:c r="E224" s="31" t="str">
        <x:v>fixed_speed</x:v>
      </x:c>
      <x:c r="F224" s="31" t="str">
        <x:v>PANEL4</x:v>
      </x:c>
      <x:c r="G224" s="37" t="n">
        <x:v>-2.5999999999999996</x:v>
      </x:c>
      <x:c r="H224" s="37" t="n">
        <x:v>0</x:v>
      </x:c>
      <x:c r="I224" s="35" t="n">
        <x:v>13</x:v>
      </x:c>
      <x:c r="J224" s="36" t="n">
        <x:v>0</x:v>
      </x:c>
      <x:c r="K224" s="36" t="n">
        <x:v>0.42609473599115866</x:v>
      </x:c>
      <x:c r="L224" s="36" t="n">
        <x:v>0.013362320174032865</x:v>
      </x:c>
      <x:c r="M224" s="36" t="n">
        <x:v>0.004656050790793971</x:v>
      </x:c>
      <x:c r="N224" s="36" t="n">
        <x:v>0.012726345320030084</x:v>
      </x:c>
      <x:c r="O224" s="36" t="n">
        <x:v>0.017382396110824056</x:v>
      </x:c>
      <x:c r="P224" s="36" t="n">
        <x:v>0.04915288343984879</x:v>
      </x:c>
      <x:c r="Q224" s="36" t="n">
        <x:v>0.046741827110567805</x:v>
      </x:c>
      <x:c r="R224" s="36" t="n">
        <x:v>0.002411056329280994</x:v>
      </x:c>
      <x:c r="S224" s="36" t="n">
        <x:v>0.0005348516293598895</x:v>
      </x:c>
      <x:c r="T224" s="36" t="n">
        <x:v>-0.003750090787261191</x:v>
      </x:c>
      <x:c r="U224" s="36" t="n">
        <x:v>-0.0037496326865521555</x:v>
      </x:c>
      <x:c r="V224" s="36" t="n">
        <x:v>-4.581007090350819e-7</x:v>
      </x:c>
      <x:c r="W224" s="35" t="n">
        <x:v>0.08099420463862979</x:v>
      </x:c>
      <x:c r="X224" s="35" t="n">
        <x:v>0.00045043620259154404</x:v>
      </x:c>
      <x:c r="Y224" s="35" t="n">
        <x:v>0.06458408866780464</x:v>
      </x:c>
      <x:c r="Z224" s="35" t="n">
        <x:v>0</x:v>
      </x:c>
      <x:c r="AA224" s="36" t="n">
        <x:v>46.93813083143409</x:v>
      </x:c>
    </x:row>
    <x:row r="225">
      <x:c r="A225" s="31" t="str">
        <x:v>CFG003</x:v>
      </x:c>
      <x:c r="B225" s="33" t="n">
        <x:v>26</x:v>
      </x:c>
      <x:c r="C225" s="31" t="str">
        <x:v>0（选定5-12kg）算方向-5 1.AR20.03.6 </x:v>
      </x:c>
      <x:c r="D225" s="31" t="str">
        <x:v>T1-13.0 m/s-VLM2</x:v>
      </x:c>
      <x:c r="E225" s="31" t="str">
        <x:v>fixed_speed</x:v>
      </x:c>
      <x:c r="F225" s="31" t="str">
        <x:v>PANEL4</x:v>
      </x:c>
      <x:c r="G225" s="37" t="n">
        <x:v>-2.5</x:v>
      </x:c>
      <x:c r="H225" s="37" t="n">
        <x:v>0</x:v>
      </x:c>
      <x:c r="I225" s="35" t="n">
        <x:v>13</x:v>
      </x:c>
      <x:c r="J225" s="36" t="n">
        <x:v>0</x:v>
      </x:c>
      <x:c r="K225" s="36" t="n">
        <x:v>0.4361674856226513</x:v>
      </x:c>
      <x:c r="L225" s="36" t="n">
        <x:v>0.013366482546299852</x:v>
      </x:c>
      <x:c r="M225" s="36" t="n">
        <x:v>0.004785279986661567</x:v>
      </x:c>
      <x:c r="N225" s="36" t="n">
        <x:v>0.012689942233846922</x:v>
      </x:c>
      <x:c r="O225" s="36" t="n">
        <x:v>0.01747522222050849</x:v>
      </x:c>
      <x:c r="P225" s="36" t="n">
        <x:v>0.04802291304754298</x:v>
      </x:c>
      <x:c r="Q225" s="36" t="n">
        <x:v>0.04563124719608882</x:v>
      </x:c>
      <x:c r="R225" s="36" t="n">
        <x:v>0.0023916658514541566</x:v>
      </x:c>
      <x:c r="S225" s="36" t="n">
        <x:v>0.0005284403754635</x:v>
      </x:c>
      <x:c r="T225" s="36" t="n">
        <x:v>-0.0037522479164141076</x:v>
      </x:c>
      <x:c r="U225" s="36" t="n">
        <x:v>-0.0037517976693755874</x:v>
      </x:c>
      <x:c r="V225" s="36" t="n">
        <x:v>-4.5024703852036543e-7</x:v>
      </x:c>
      <x:c r="W225" s="35" t="n">
        <x:v>0.08234743644371927</x:v>
      </x:c>
      <x:c r="X225" s="35" t="n">
        <x:v>0.00044013511178913646</x:v>
      </x:c>
      <x:c r="Y225" s="35" t="n">
        <x:v>0.06437823369639291</x:v>
      </x:c>
      <x:c r="Z225" s="35" t="n">
        <x:v>0</x:v>
      </x:c>
      <x:c r="AA225" s="36" t="n">
        <x:v>47.92231018695458</x:v>
      </x:c>
    </x:row>
    <x:row r="226">
      <x:c r="A226" s="31" t="str">
        <x:v>CFG003</x:v>
      </x:c>
      <x:c r="B226" s="33" t="n">
        <x:v>27</x:v>
      </x:c>
      <x:c r="C226" s="31" t="str">
        <x:v>0（选定5-12kg）算方向-5 1.AR20.03.6 </x:v>
      </x:c>
      <x:c r="D226" s="31" t="str">
        <x:v>T1-13.0 m/s-VLM2</x:v>
      </x:c>
      <x:c r="E226" s="31" t="str">
        <x:v>fixed_speed</x:v>
      </x:c>
      <x:c r="F226" s="31" t="str">
        <x:v>PANEL4</x:v>
      </x:c>
      <x:c r="G226" s="37" t="n">
        <x:v>-2.4</x:v>
      </x:c>
      <x:c r="H226" s="37" t="n">
        <x:v>0</x:v>
      </x:c>
      <x:c r="I226" s="35" t="n">
        <x:v>13</x:v>
      </x:c>
      <x:c r="J226" s="36" t="n">
        <x:v>0</x:v>
      </x:c>
      <x:c r="K226" s="36" t="n">
        <x:v>0.4462386009099701</x:v>
      </x:c>
      <x:c r="L226" s="36" t="n">
        <x:v>0.013370563959174703</x:v>
      </x:c>
      <x:c r="M226" s="36" t="n">
        <x:v>0.004918235907766356</x:v>
      </x:c>
      <x:c r="N226" s="36" t="n">
        <x:v>0.012661567449079194</x:v>
      </x:c>
      <x:c r="O226" s="36" t="n">
        <x:v>0.01757980335684555</x:v>
      </x:c>
      <x:c r="P226" s="36" t="n">
        <x:v>0.046887238643842685</x:v>
      </x:c>
      <x:c r="Q226" s="36" t="n">
        <x:v>0.04451511832935856</x:v>
      </x:c>
      <x:c r="R226" s="36" t="n">
        <x:v>0.002372120314484119</x:v>
      </x:c>
      <x:c r="S226" s="36" t="n">
        <x:v>0.0005220200335425088</x:v>
      </x:c>
      <x:c r="T226" s="36" t="n">
        <x:v>-0.0037543685206585563</x:v>
      </x:c>
      <x:c r="U226" s="36" t="n">
        <x:v>-0.0037539291171108575</x:v>
      </x:c>
      <x:c r="V226" s="36" t="n">
        <x:v>-4.3940354769894213e-7</x:v>
      </x:c>
      <x:c r="W226" s="35" t="n">
        <x:v>0.08363963779374968</x:v>
      </x:c>
      <x:c r="X226" s="35" t="n">
        <x:v>0.00043029932885839644</x:v>
      </x:c>
      <x:c r="Y226" s="35" t="n">
        <x:v>0.06418171542357105</x:v>
      </x:c>
      <x:c r="Z226" s="35" t="n">
        <x:v>0</x:v>
      </x:c>
      <x:c r="AA226" s="36" t="n">
        <x:v>48.90634432476267</x:v>
      </x:c>
    </x:row>
    <x:row r="227">
      <x:c r="A227" s="31" t="str">
        <x:v>CFG003</x:v>
      </x:c>
      <x:c r="B227" s="33" t="n">
        <x:v>28</x:v>
      </x:c>
      <x:c r="C227" s="31" t="str">
        <x:v>0（选定5-12kg）算方向-5 1.AR20.03.6 </x:v>
      </x:c>
      <x:c r="D227" s="31" t="str">
        <x:v>T1-13.0 m/s-VLM2</x:v>
      </x:c>
      <x:c r="E227" s="31" t="str">
        <x:v>fixed_speed</x:v>
      </x:c>
      <x:c r="F227" s="31" t="str">
        <x:v>PANEL4</x:v>
      </x:c>
      <x:c r="G227" s="37" t="n">
        <x:v>-2.3</x:v>
      </x:c>
      <x:c r="H227" s="37" t="n">
        <x:v>0</x:v>
      </x:c>
      <x:c r="I227" s="35" t="n">
        <x:v>13</x:v>
      </x:c>
      <x:c r="J227" s="36" t="n">
        <x:v>0</x:v>
      </x:c>
      <x:c r="K227" s="36" t="n">
        <x:v>0.4563080315896198</x:v>
      </x:c>
      <x:c r="L227" s="36" t="n">
        <x:v>0.013374564362926711</x:v>
      </x:c>
      <x:c r="M227" s="36" t="n">
        <x:v>0.005054916497170156</x:v>
      </x:c>
      <x:c r="N227" s="36" t="n">
        <x:v>0.012626304561917677</x:v>
      </x:c>
      <x:c r="O227" s="36" t="n">
        <x:v>0.017681221059087832</x:v>
      </x:c>
      <x:c r="P227" s="36" t="n">
        <x:v>0.04574692186675832</x:v>
      </x:c>
      <x:c r="Q227" s="36" t="n">
        <x:v>0.04339345411005501</x:v>
      </x:c>
      <x:c r="R227" s="36" t="n">
        <x:v>0.0023534677567033074</x:v>
      </x:c>
      <x:c r="S227" s="36" t="n">
        <x:v>0.000515590739005588</x:v>
      </x:c>
      <x:c r="T227" s="36" t="n">
        <x:v>-0.003756475569599412</x:v>
      </x:c>
      <x:c r="U227" s="36" t="n">
        <x:v>-0.003756026984412111</x:v>
      </x:c>
      <x:c r="V227" s="36" t="n">
        <x:v>-4.485851873006744e-7</x:v>
      </x:c>
      <x:c r="W227" s="35" t="n">
        <x:v>0.08487486352213738</x:v>
      </x:c>
      <x:c r="X227" s="35" t="n">
        <x:v>0.00042089798493346784</x:v>
      </x:c>
      <x:c r="Y227" s="35" t="n">
        <x:v>0.0639939168368851</x:v>
      </x:c>
      <x:c r="Z227" s="35" t="n">
        <x:v>0</x:v>
      </x:c>
      <x:c r="AA227" s="36" t="n">
        <x:v>49.890221254712834</x:v>
      </x:c>
    </x:row>
    <x:row r="228">
      <x:c r="A228" s="31" t="str">
        <x:v>CFG003</x:v>
      </x:c>
      <x:c r="B228" s="33" t="n">
        <x:v>29</x:v>
      </x:c>
      <x:c r="C228" s="31" t="str">
        <x:v>0（选定5-12kg）算方向-5 1.AR20.03.6 </x:v>
      </x:c>
      <x:c r="D228" s="31" t="str">
        <x:v>T1-13.0 m/s-VLM2</x:v>
      </x:c>
      <x:c r="E228" s="31" t="str">
        <x:v>fixed_speed</x:v>
      </x:c>
      <x:c r="F228" s="31" t="str">
        <x:v>PANEL4</x:v>
      </x:c>
      <x:c r="G228" s="37" t="n">
        <x:v>-2.1999999999999997</x:v>
      </x:c>
      <x:c r="H228" s="37" t="n">
        <x:v>0</x:v>
      </x:c>
      <x:c r="I228" s="35" t="n">
        <x:v>13</x:v>
      </x:c>
      <x:c r="J228" s="36" t="n">
        <x:v>0</x:v>
      </x:c>
      <x:c r="K228" s="36" t="n">
        <x:v>0.4663757274121549</x:v>
      </x:c>
      <x:c r="L228" s="36" t="n">
        <x:v>0.013378483708812191</x:v>
      </x:c>
      <x:c r="M228" s="36" t="n">
        <x:v>0.005195319584064384</x:v>
      </x:c>
      <x:c r="N228" s="36" t="n">
        <x:v>0.012596560071102977</x:v>
      </x:c>
      <x:c r="O228" s="36" t="n">
        <x:v>0.01779187965516736</x:v>
      </x:c>
      <x:c r="P228" s="36" t="n">
        <x:v>0.04460058765721508</x:v>
      </x:c>
      <x:c r="Q228" s="36" t="n">
        <x:v>0.04226626820530274</x:v>
      </x:c>
      <x:c r="R228" s="36" t="n">
        <x:v>0.0023343194519123483</x:v>
      </x:c>
      <x:c r="S228" s="36" t="n">
        <x:v>0.0005091526274905114</x:v>
      </x:c>
      <x:c r="T228" s="36" t="n">
        <x:v>-0.003758520393301131</x:v>
      </x:c>
      <x:c r="U228" s="36" t="n">
        <x:v>-0.0037580912266429074</x:v>
      </x:c>
      <x:c r="V228" s="36" t="n">
        <x:v>-4.291666582227567e-7</x:v>
      </x:c>
      <x:c r="W228" s="35" t="n">
        <x:v>0.08605681755341352</x:v>
      </x:c>
      <x:c r="X228" s="35" t="n">
        <x:v>0.00041190288257036663</x:v>
      </x:c>
      <x:c r="Y228" s="35" t="n">
        <x:v>0.06381427432019497</x:v>
      </x:c>
      <x:c r="Z228" s="35" t="n">
        <x:v>0</x:v>
      </x:c>
      <x:c r="AA228" s="36" t="n">
        <x:v>50.87392898857522</x:v>
      </x:c>
    </x:row>
    <x:row r="229">
      <x:c r="A229" s="31" t="str">
        <x:v>CFG003</x:v>
      </x:c>
      <x:c r="B229" s="33" t="n">
        <x:v>30</x:v>
      </x:c>
      <x:c r="C229" s="31" t="str">
        <x:v>0（选定5-12kg）算方向-5 1.AR20.03.6 </x:v>
      </x:c>
      <x:c r="D229" s="31" t="str">
        <x:v>T1-13.0 m/s-VLM2</x:v>
      </x:c>
      <x:c r="E229" s="31" t="str">
        <x:v>fixed_speed</x:v>
      </x:c>
      <x:c r="F229" s="31" t="str">
        <x:v>PANEL4</x:v>
      </x:c>
      <x:c r="G229" s="37" t="n">
        <x:v>-2.0999999999999996</x:v>
      </x:c>
      <x:c r="H229" s="37" t="n">
        <x:v>0</x:v>
      </x:c>
      <x:c r="I229" s="35" t="n">
        <x:v>13</x:v>
      </x:c>
      <x:c r="J229" s="36" t="n">
        <x:v>0</x:v>
      </x:c>
      <x:c r="K229" s="36" t="n">
        <x:v>0.47644163814286883</x:v>
      </x:c>
      <x:c r="L229" s="36" t="n">
        <x:v>0.013382321949075167</x:v>
      </x:c>
      <x:c r="M229" s="36" t="n">
        <x:v>0.005339442883824816</x:v>
      </x:c>
      <x:c r="N229" s="36" t="n">
        <x:v>0.012564360321985686</x:v>
      </x:c>
      <x:c r="O229" s="36" t="n">
        <x:v>0.017903803205810503</x:v>
      </x:c>
      <x:c r="P229" s="36" t="n">
        <x:v>0.04344921869829354</x:v>
      </x:c>
      <x:c r="Q229" s="36" t="n">
        <x:v>0.041133574349506166</x:v>
      </x:c>
      <x:c r="R229" s="36" t="n">
        <x:v>0.00231564434878737</x:v>
      </x:c>
      <x:c r="S229" s="36" t="n">
        <x:v>0.0005027058348604005</x:v>
      </x:c>
      <x:c r="T229" s="36" t="n">
        <x:v>-0.0037605629159492963</x:v>
      </x:c>
      <x:c r="U229" s="36" t="n">
        <x:v>-0.0037601217998774086</x:v>
      </x:c>
      <x:c r="V229" s="36" t="n">
        <x:v>-4.411160718876435e-7</x:v>
      </x:c>
      <x:c r="W229" s="35" t="n">
        <x:v>0.08718889005923122</x:v>
      </x:c>
      <x:c r="X229" s="35" t="n">
        <x:v>0.0004032882128757832</x:v>
      </x:c>
      <x:c r="Y229" s="35" t="n">
        <x:v>0.06364227199975568</x:v>
      </x:c>
      <x:c r="Z229" s="35" t="n">
        <x:v>0</x:v>
      </x:c>
      <x:c r="AA229" s="36" t="n">
        <x:v>51.857455540181526</x:v>
      </x:c>
    </x:row>
    <x:row r="230">
      <x:c r="A230" s="31" t="str">
        <x:v>CFG003</x:v>
      </x:c>
      <x:c r="B230" s="33" t="n">
        <x:v>31</x:v>
      </x:c>
      <x:c r="C230" s="31" t="str">
        <x:v>0（选定5-12kg）算方向-5 1.AR20.03.6 </x:v>
      </x:c>
      <x:c r="D230" s="31" t="str">
        <x:v>T1-13.0 m/s-VLM2</x:v>
      </x:c>
      <x:c r="E230" s="31" t="str">
        <x:v>fixed_speed</x:v>
      </x:c>
      <x:c r="F230" s="31" t="str">
        <x:v>PANEL4</x:v>
      </x:c>
      <x:c r="G230" s="37" t="n">
        <x:v>-2</x:v>
      </x:c>
      <x:c r="H230" s="37" t="n">
        <x:v>0</x:v>
      </x:c>
      <x:c r="I230" s="35" t="n">
        <x:v>13</x:v>
      </x:c>
      <x:c r="J230" s="36" t="n">
        <x:v>0</x:v>
      </x:c>
      <x:c r="K230" s="36" t="n">
        <x:v>0.4865057135624827</x:v>
      </x:c>
      <x:c r="L230" s="36" t="n">
        <x:v>0.013386079036947902</x:v>
      </x:c>
      <x:c r="M230" s="36" t="n">
        <x:v>0.005487283998069389</x:v>
      </x:c>
      <x:c r="N230" s="36" t="n">
        <x:v>0.012522078447427419</x:v>
      </x:c>
      <x:c r="O230" s="36" t="n">
        <x:v>0.018009362445496807</x:v>
      </x:c>
      <x:c r="P230" s="36" t="n">
        <x:v>0.04229262687220757</x:v>
      </x:c>
      <x:c r="Q230" s="36" t="n">
        <x:v>0.0399953863441826</x:v>
      </x:c>
      <x:c r="R230" s="36" t="n">
        <x:v>0.0022972405280249743</x:v>
      </x:c>
      <x:c r="S230" s="36" t="n">
        <x:v>0.0004962504972005995</x:v>
      </x:c>
      <x:c r="T230" s="36" t="n">
        <x:v>-0.0037625691411636575</x:v>
      </x:c>
      <x:c r="U230" s="36" t="n">
        <x:v>-0.003762118660901543</x:v>
      </x:c>
      <x:c r="V230" s="36" t="n">
        <x:v>-4.504802621145762e-7</x:v>
      </x:c>
      <x:c r="W230" s="35" t="n">
        <x:v>0.08827418999114726</x:v>
      </x:c>
      <x:c r="X230" s="35" t="n">
        <x:v>0.0003950303078237981</x:v>
      </x:c>
      <x:c r="Y230" s="35" t="n">
        <x:v>0.06347743679380545</x:v>
      </x:c>
      <x:c r="Z230" s="35" t="n">
        <x:v>0</x:v>
      </x:c>
      <x:c r="AA230" s="36" t="n">
        <x:v>52.84078892557106</x:v>
      </x:c>
    </x:row>
    <x:row r="231">
      <x:c r="A231" s="31" t="str">
        <x:v>CFG003</x:v>
      </x:c>
      <x:c r="B231" s="33" t="n">
        <x:v>32</x:v>
      </x:c>
      <x:c r="C231" s="31" t="str">
        <x:v>0（选定5-12kg）算方向-5 1.AR20.03.6 </x:v>
      </x:c>
      <x:c r="D231" s="31" t="str">
        <x:v>T1-13.0 m/s-VLM2</x:v>
      </x:c>
      <x:c r="E231" s="31" t="str">
        <x:v>fixed_speed</x:v>
      </x:c>
      <x:c r="F231" s="31" t="str">
        <x:v>PANEL4</x:v>
      </x:c>
      <x:c r="G231" s="37" t="n">
        <x:v>-1.9</x:v>
      </x:c>
      <x:c r="H231" s="37" t="n">
        <x:v>0</x:v>
      </x:c>
      <x:c r="I231" s="35" t="n">
        <x:v>13</x:v>
      </x:c>
      <x:c r="J231" s="36" t="n">
        <x:v>0</x:v>
      </x:c>
      <x:c r="K231" s="36" t="n">
        <x:v>0.4965679034678384</x:v>
      </x:c>
      <x:c r="L231" s="36" t="n">
        <x:v>0.01338975492665144</x:v>
      </x:c>
      <x:c r="M231" s="36" t="n">
        <x:v>0.005638840414719292</x:v>
      </x:c>
      <x:c r="N231" s="36" t="n">
        <x:v>0.012489522482881545</x:v>
      </x:c>
      <x:c r="O231" s="36" t="n">
        <x:v>0.018128362897600836</x:v>
      </x:c>
      <x:c r="P231" s="36" t="n">
        <x:v>0.04112966414708672</x:v>
      </x:c>
      <x:c r="Q231" s="36" t="n">
        <x:v>0.03885171805779369</x:v>
      </x:c>
      <x:c r="R231" s="36" t="n">
        <x:v>0.0022779460892930333</x:v>
      </x:c>
      <x:c r="S231" s="36" t="n">
        <x:v>0.0004897867508144792</x:v>
      </x:c>
      <x:c r="T231" s="36" t="n">
        <x:v>-0.0037645238467341772</x:v>
      </x:c>
      <x:c r="U231" s="36" t="n">
        <x:v>-0.003764081767214155</x:v>
      </x:c>
      <x:c r="V231" s="36" t="n">
        <x:v>-4.420795200224003e-7</x:v>
      </x:c>
      <x:c r="W231" s="35" t="n">
        <x:v>0.08931557364767763</x:v>
      </x:c>
      <x:c r="X231" s="35" t="n">
        <x:v>0.0003871074228086841</x:v>
      </x:c>
      <x:c r="Y231" s="35" t="n">
        <x:v>0.06331933406560492</x:v>
      </x:c>
      <x:c r="Z231" s="35" t="n">
        <x:v>0</x:v>
      </x:c>
      <x:c r="AA231" s="36" t="n">
        <x:v>53.82391716313694</x:v>
      </x:c>
    </x:row>
    <x:row r="232">
      <x:c r="A232" s="31" t="str">
        <x:v>CFG003</x:v>
      </x:c>
      <x:c r="B232" s="33" t="n">
        <x:v>33</x:v>
      </x:c>
      <x:c r="C232" s="31" t="str">
        <x:v>0（选定5-12kg）算方向-5 1.AR20.03.6 </x:v>
      </x:c>
      <x:c r="D232" s="31" t="str">
        <x:v>T1-13.0 m/s-VLM2</x:v>
      </x:c>
      <x:c r="E232" s="31" t="str">
        <x:v>fixed_speed</x:v>
      </x:c>
      <x:c r="F232" s="31" t="str">
        <x:v>PANEL4</x:v>
      </x:c>
      <x:c r="G232" s="37" t="n">
        <x:v>-1.7999999999999998</x:v>
      </x:c>
      <x:c r="H232" s="37" t="n">
        <x:v>0</x:v>
      </x:c>
      <x:c r="I232" s="35" t="n">
        <x:v>13</x:v>
      </x:c>
      <x:c r="J232" s="36" t="n">
        <x:v>0</x:v>
      </x:c>
      <x:c r="K232" s="36" t="n">
        <x:v>0.5066281576725813</x:v>
      </x:c>
      <x:c r="L232" s="36" t="n">
        <x:v>0.013393349573396243</x:v>
      </x:c>
      <x:c r="M232" s="36" t="n">
        <x:v>0.005794109508063087</x:v>
      </x:c>
      <x:c r="N232" s="36" t="n">
        <x:v>0.012447291401246596</x:v>
      </x:c>
      <x:c r="O232" s="36" t="n">
        <x:v>0.01824140090930968</x:v>
      </x:c>
      <x:c r="P232" s="36" t="n">
        <x:v>0.03996239492738247</x:v>
      </x:c>
      <x:c r="Q232" s="36" t="n">
        <x:v>0.03770258342557653</x:v>
      </x:c>
      <x:c r="R232" s="36" t="n">
        <x:v>0.0022598115018059245</x:v>
      </x:c>
      <x:c r="S232" s="36" t="n">
        <x:v>0.00048331473222026087</x:v>
      </x:c>
      <x:c r="T232" s="36" t="n">
        <x:v>-0.003766464415496946</x:v>
      </x:c>
      <x:c r="U232" s="36" t="n">
        <x:v>-0.0037660110770281257</x:v>
      </x:c>
      <x:c r="V232" s="36" t="n">
        <x:v>-4.5333846882073174e-7</x:v>
      </x:c>
      <x:c r="W232" s="35" t="n">
        <x:v>0.09031566982839608</x:v>
      </x:c>
      <x:c r="X232" s="35" t="n">
        <x:v>0.00037949954512632027</x:v>
      </x:c>
      <x:c r="Y232" s="35" t="n">
        <x:v>0.06316756379581415</x:v>
      </x:c>
      <x:c r="Z232" s="35" t="n">
        <x:v>0</x:v>
      </x:c>
      <x:c r="AA232" s="36" t="n">
        <x:v>54.806828273771735</x:v>
      </x:c>
    </x:row>
    <x:row r="233">
      <x:c r="A233" s="31" t="str">
        <x:v>CFG003</x:v>
      </x:c>
      <x:c r="B233" s="33" t="n">
        <x:v>34</x:v>
      </x:c>
      <x:c r="C233" s="31" t="str">
        <x:v>0（选定5-12kg）算方向-5 1.AR20.03.6 </x:v>
      </x:c>
      <x:c r="D233" s="31" t="str">
        <x:v>T1-13.0 m/s-VLM2</x:v>
      </x:c>
      <x:c r="E233" s="31" t="str">
        <x:v>fixed_speed</x:v>
      </x:c>
      <x:c r="F233" s="31" t="str">
        <x:v>PANEL4</x:v>
      </x:c>
      <x:c r="G233" s="37" t="n">
        <x:v>-1.6999999999999997</x:v>
      </x:c>
      <x:c r="H233" s="37" t="n">
        <x:v>0</x:v>
      </x:c>
      <x:c r="I233" s="35" t="n">
        <x:v>13</x:v>
      </x:c>
      <x:c r="J233" s="36" t="n">
        <x:v>0</x:v>
      </x:c>
      <x:c r="K233" s="36" t="n">
        <x:v>0.5166864260078535</x:v>
      </x:c>
      <x:c r="L233" s="36" t="n">
        <x:v>0.01339686293338266</x:v>
      </x:c>
      <x:c r="M233" s="36" t="n">
        <x:v>0.005953088538824077</x:v>
      </x:c>
      <x:c r="N233" s="36" t="n">
        <x:v>0.012406080812713594</x:v>
      </x:c>
      <x:c r="O233" s="36" t="n">
        <x:v>0.018359169351537672</x:v>
      </x:c>
      <x:c r="P233" s="36" t="n">
        <x:v>0.0387892639296495</x:v>
      </x:c>
      <x:c r="Q233" s="36" t="n">
        <x:v>0.036547996449373926</x:v>
      </x:c>
      <x:c r="R233" s="36" t="n">
        <x:v>0.0022412674802755887</x:v>
      </x:c>
      <x:c r="S233" s="36" t="n">
        <x:v>0.00047683457814726984</x:v>
      </x:c>
      <x:c r="T233" s="36" t="n">
        <x:v>-0.0037683642474399272</x:v>
      </x:c>
      <x:c r="U233" s="36" t="n">
        <x:v>-0.0037679065492714895</x:v>
      </x:c>
      <x:c r="V233" s="36" t="n">
        <x:v>-4.5769816843804224e-7</x:v>
      </x:c>
      <x:c r="W233" s="35" t="n">
        <x:v>0.0912769020414776</x:v>
      </x:c>
      <x:c r="X233" s="35" t="n">
        <x:v>0.00037218822491638865</x:v>
      </x:c>
      <x:c r="Y233" s="35" t="n">
        <x:v>0.06302175720324081</x:v>
      </x:c>
      <x:c r="Z233" s="35" t="n">
        <x:v>0</x:v>
      </x:c>
      <x:c r="AA233" s="36" t="n">
        <x:v>55.78951028101382</x:v>
      </x:c>
    </x:row>
    <x:row r="234">
      <x:c r="A234" s="31" t="str">
        <x:v>CFG003</x:v>
      </x:c>
      <x:c r="B234" s="33" t="n">
        <x:v>35</x:v>
      </x:c>
      <x:c r="C234" s="31" t="str">
        <x:v>0（选定5-12kg）算方向-5 1.AR20.03.6 </x:v>
      </x:c>
      <x:c r="D234" s="31" t="str">
        <x:v>T1-13.0 m/s-VLM2</x:v>
      </x:c>
      <x:c r="E234" s="31" t="str">
        <x:v>fixed_speed</x:v>
      </x:c>
      <x:c r="F234" s="31" t="str">
        <x:v>PANEL4</x:v>
      </x:c>
      <x:c r="G234" s="37" t="n">
        <x:v>-1.5999999999999996</x:v>
      </x:c>
      <x:c r="H234" s="37" t="n">
        <x:v>0</x:v>
      </x:c>
      <x:c r="I234" s="35" t="n">
        <x:v>13</x:v>
      </x:c>
      <x:c r="J234" s="36" t="n">
        <x:v>0</x:v>
      </x:c>
      <x:c r="K234" s="36" t="n">
        <x:v>0.5267426583229808</x:v>
      </x:c>
      <x:c r="L234" s="36" t="n">
        <x:v>0.013400294963801537</x:v>
      </x:c>
      <x:c r="M234" s="36" t="n">
        <x:v>0.006115774654230758</x:v>
      </x:c>
      <x:c r="N234" s="36" t="n">
        <x:v>0.012351613545557645</x:v>
      </x:c>
      <x:c r="O234" s="36" t="n">
        <x:v>0.018467388199788402</x:v>
      </x:c>
      <x:c r="P234" s="36" t="n">
        <x:v>0.03761062504835117</x:v>
      </x:c>
      <x:c r="Q234" s="36" t="n">
        <x:v>0.03538797119746389</x:v>
      </x:c>
      <x:c r="R234" s="36" t="n">
        <x:v>0.0022226538508872944</x:v>
      </x:c>
      <x:c r="S234" s="36" t="n">
        <x:v>0.00047034642553223625</x:v>
      </x:c>
      <x:c r="T234" s="36" t="n">
        <x:v>-0.003770247098254686</x:v>
      </x:c>
      <x:c r="U234" s="36" t="n">
        <x:v>-0.0037697681435885266</x:v>
      </x:c>
      <x:c r="V234" s="36" t="n">
        <x:v>-4.78954666158594e-7</x:v>
      </x:c>
      <x:c r="W234" s="35" t="n">
        <x:v>0.09220150815967668</x:v>
      </x:c>
      <x:c r="X234" s="35" t="n">
        <x:v>0.0003651564255352153</x:v>
      </x:c>
      <x:c r="Y234" s="35" t="n">
        <x:v>0.06288157375384831</x:v>
      </x:c>
      <x:c r="Z234" s="35" t="n">
        <x:v>0</x:v>
      </x:c>
      <x:c r="AA234" s="36" t="n">
        <x:v>56.77195121119302</x:v>
      </x:c>
    </x:row>
    <x:row r="235">
      <x:c r="A235" s="31" t="str">
        <x:v>CFG003</x:v>
      </x:c>
      <x:c r="B235" s="33" t="n">
        <x:v>36</x:v>
      </x:c>
      <x:c r="C235" s="31" t="str">
        <x:v>0（选定5-12kg）算方向-5 1.AR20.03.6 </x:v>
      </x:c>
      <x:c r="D235" s="31" t="str">
        <x:v>T1-13.0 m/s-VLM2</x:v>
      </x:c>
      <x:c r="E235" s="31" t="str">
        <x:v>fixed_speed</x:v>
      </x:c>
      <x:c r="F235" s="31" t="str">
        <x:v>PANEL4</x:v>
      </x:c>
      <x:c r="G235" s="37" t="n">
        <x:v>-1.5</x:v>
      </x:c>
      <x:c r="H235" s="37" t="n">
        <x:v>0</x:v>
      </x:c>
      <x:c r="I235" s="35" t="n">
        <x:v>13</x:v>
      </x:c>
      <x:c r="J235" s="36" t="n">
        <x:v>0</x:v>
      </x:c>
      <x:c r="K235" s="36" t="n">
        <x:v>0.5367968044861584</x:v>
      </x:c>
      <x:c r="L235" s="36" t="n">
        <x:v>0.013403645622834642</x:v>
      </x:c>
      <x:c r="M235" s="36" t="n">
        <x:v>0.006282164888090434</x:v>
      </x:c>
      <x:c r="N235" s="36" t="n">
        <x:v>0.012299263128186555</x:v>
      </x:c>
      <x:c r="O235" s="36" t="n">
        <x:v>0.01858142801627699</x:v>
      </x:c>
      <x:c r="P235" s="36" t="n">
        <x:v>0.036425861008663296</x:v>
      </x:c>
      <x:c r="Q235" s="36" t="n">
        <x:v>0.03422252180438801</x:v>
      </x:c>
      <x:c r="R235" s="36" t="n">
        <x:v>0.002203339204275292</x:v>
      </x:c>
      <x:c r="S235" s="36" t="n">
        <x:v>0.00046385041151560206</x:v>
      </x:c>
      <x:c r="T235" s="36" t="n">
        <x:v>-0.0037720733703331556</x:v>
      </x:c>
      <x:c r="U235" s="36" t="n">
        <x:v>-0.0037715958203408204</x:v>
      </x:c>
      <x:c r="V235" s="36" t="n">
        <x:v>-4.775499923355868e-7</x:v>
      </x:c>
      <x:c r="W235" s="35" t="n">
        <x:v>0.09309155786034147</x:v>
      </x:c>
      <x:c r="X235" s="35" t="n">
        <x:v>0.0003583883907805215</x:v>
      </x:c>
      <x:c r="Y235" s="35" t="n">
        <x:v>0.06274669850696515</x:v>
      </x:c>
      <x:c r="Z235" s="35" t="n">
        <x:v>0</x:v>
      </x:c>
      <x:c r="AA235" s="36" t="n">
        <x:v>57.754139093576654</x:v>
      </x:c>
    </x:row>
    <x:row r="236">
      <x:c r="A236" s="31" t="str">
        <x:v>CFG003</x:v>
      </x:c>
      <x:c r="B236" s="33" t="n">
        <x:v>37</x:v>
      </x:c>
      <x:c r="C236" s="31" t="str">
        <x:v>0（选定5-12kg）算方向-5 1.AR20.03.6 </x:v>
      </x:c>
      <x:c r="D236" s="31" t="str">
        <x:v>T1-13.0 m/s-VLM2</x:v>
      </x:c>
      <x:c r="E236" s="31" t="str">
        <x:v>fixed_speed</x:v>
      </x:c>
      <x:c r="F236" s="31" t="str">
        <x:v>PANEL4</x:v>
      </x:c>
      <x:c r="G236" s="37" t="n">
        <x:v>-1.4</x:v>
      </x:c>
      <x:c r="H236" s="37" t="n">
        <x:v>0</x:v>
      </x:c>
      <x:c r="I236" s="35" t="n">
        <x:v>13</x:v>
      </x:c>
      <x:c r="J236" s="36" t="n">
        <x:v>0</x:v>
      </x:c>
      <x:c r="K236" s="36" t="n">
        <x:v>0.5468488143851403</x:v>
      </x:c>
      <x:c r="L236" s="36" t="n">
        <x:v>0.013406914869655246</x:v>
      </x:c>
      <x:c r="M236" s="36" t="n">
        <x:v>0.0064522561608660245</x:v>
      </x:c>
      <x:c r="N236" s="36" t="n">
        <x:v>0.012241053053305317</x:v>
      </x:c>
      <x:c r="O236" s="36" t="n">
        <x:v>0.018693309214171342</x:v>
      </x:c>
      <x:c r="P236" s="36" t="n">
        <x:v>0.035235150835853574</x:v>
      </x:c>
      <x:c r="Q236" s="36" t="n">
        <x:v>0.03305166247077935</x:v>
      </x:c>
      <x:c r="R236" s="36" t="n">
        <x:v>0.0021834883650742247</x:v>
      </x:c>
      <x:c r="S236" s="36" t="n">
        <x:v>0.00045734667343821906</x:v>
      </x:c>
      <x:c r="T236" s="36" t="n">
        <x:v>-0.0037738769850847735</x:v>
      </x:c>
      <x:c r="U236" s="36" t="n">
        <x:v>-0.003773389540608323</x:v>
      </x:c>
      <x:c r="V236" s="36" t="n">
        <x:v>-4.87444476450221e-7</x:v>
      </x:c>
      <x:c r="W236" s="35" t="n">
        <x:v>0.09394896813553817</x:v>
      </x:c>
      <x:c r="X236" s="35" t="n">
        <x:v>0.0003518695268085003</x:v>
      </x:c>
      <x:c r="Y236" s="35" t="n">
        <x:v>0.06261683975515416</x:v>
      </x:c>
      <x:c r="Z236" s="35" t="n">
        <x:v>0</x:v>
      </x:c>
      <x:c r="AA236" s="36" t="n">
        <x:v>58.736061960515336</x:v>
      </x:c>
    </x:row>
    <x:row r="237">
      <x:c r="A237" s="31" t="str">
        <x:v>CFG003</x:v>
      </x:c>
      <x:c r="B237" s="33" t="n">
        <x:v>38</x:v>
      </x:c>
      <x:c r="C237" s="31" t="str">
        <x:v>0（选定5-12kg）算方向-5 1.AR20.03.6 </x:v>
      </x:c>
      <x:c r="D237" s="31" t="str">
        <x:v>T1-13.0 m/s-VLM2</x:v>
      </x:c>
      <x:c r="E237" s="31" t="str">
        <x:v>fixed_speed</x:v>
      </x:c>
      <x:c r="F237" s="31" t="str">
        <x:v>PANEL4</x:v>
      </x:c>
      <x:c r="G237" s="37" t="n">
        <x:v>-1.2999999999999998</x:v>
      </x:c>
      <x:c r="H237" s="37" t="n">
        <x:v>0</x:v>
      </x:c>
      <x:c r="I237" s="35" t="n">
        <x:v>13</x:v>
      </x:c>
      <x:c r="J237" s="36" t="n">
        <x:v>0</x:v>
      </x:c>
      <x:c r="K237" s="36" t="n">
        <x:v>0.5568986379279266</x:v>
      </x:c>
      <x:c r="L237" s="36" t="n">
        <x:v>0.013410102664428639</x:v>
      </x:c>
      <x:c r="M237" s="36" t="n">
        <x:v>0.006626045279755949</x:v>
      </x:c>
      <x:c r="N237" s="36" t="n">
        <x:v>0.012189385264500896</x:v>
      </x:c>
      <x:c r="O237" s="36" t="n">
        <x:v>0.018815430544256845</x:v>
      </x:c>
      <x:c r="P237" s="36" t="n">
        <x:v>0.0340380489068328</x:v>
      </x:c>
      <x:c r="Q237" s="36" t="n">
        <x:v>0.03187540746318942</x:v>
      </x:c>
      <x:c r="R237" s="36" t="n">
        <x:v>0.0021626414436433728</x:v>
      </x:c>
      <x:c r="S237" s="36" t="n">
        <x:v>0.0004508353488374415</x:v>
      </x:c>
      <x:c r="T237" s="36" t="n">
        <x:v>-0.0037756250183049924</x:v>
      </x:c>
      <x:c r="U237" s="36" t="n">
        <x:v>-0.00377514926619038</x:v>
      </x:c>
      <x:c r="V237" s="36" t="n">
        <x:v>-4.757521146124858e-7</x:v>
      </x:c>
      <x:c r="W237" s="35" t="n">
        <x:v>0.09477551711693748</x:v>
      </x:c>
      <x:c r="X237" s="35" t="n">
        <x:v>0.0003455862968948263</x:v>
      </x:c>
      <x:c r="Y237" s="35" t="n">
        <x:v>0.06249172692052443</x:v>
      </x:c>
      <x:c r="Z237" s="35" t="n">
        <x:v>0</x:v>
      </x:c>
      <x:c r="AA237" s="36" t="n">
        <x:v>59.71770784758881</x:v>
      </x:c>
    </x:row>
    <x:row r="238">
      <x:c r="A238" s="31" t="str">
        <x:v>CFG003</x:v>
      </x:c>
      <x:c r="B238" s="33" t="n">
        <x:v>39</x:v>
      </x:c>
      <x:c r="C238" s="31" t="str">
        <x:v>0（选定5-12kg）算方向-5 1.AR20.03.6 </x:v>
      </x:c>
      <x:c r="D238" s="31" t="str">
        <x:v>T1-13.0 m/s-VLM2</x:v>
      </x:c>
      <x:c r="E238" s="31" t="str">
        <x:v>fixed_speed</x:v>
      </x:c>
      <x:c r="F238" s="31" t="str">
        <x:v>PANEL4</x:v>
      </x:c>
      <x:c r="G238" s="37" t="n">
        <x:v>-1.1999999999999997</x:v>
      </x:c>
      <x:c r="H238" s="37" t="n">
        <x:v>0</x:v>
      </x:c>
      <x:c r="I238" s="35" t="n">
        <x:v>13</x:v>
      </x:c>
      <x:c r="J238" s="36" t="n">
        <x:v>0</x:v>
      </x:c>
      <x:c r="K238" s="36" t="n">
        <x:v>0.5669462250434469</x:v>
      </x:c>
      <x:c r="L238" s="36" t="n">
        <x:v>0.013413208968312516</x:v>
      </x:c>
      <x:c r="M238" s="36" t="n">
        <x:v>0.006803528938777165</x:v>
      </x:c>
      <x:c r="N238" s="36" t="n">
        <x:v>0.012147635423600804</x:v>
      </x:c>
      <x:c r="O238" s="36" t="n">
        <x:v>0.018951164362377967</x:v>
      </x:c>
      <x:c r="P238" s="36" t="n">
        <x:v>0.03283542378453411</x:v>
      </x:c>
      <x:c r="Q238" s="36" t="n">
        <x:v>0.030693771113914203</x:v>
      </x:c>
      <x:c r="R238" s="36" t="n">
        <x:v>0.0021416526706198986</x:v>
      </x:c>
      <x:c r="S238" s="36" t="n">
        <x:v>0.00044431657544336147</x:v>
      </x:c>
      <x:c r="T238" s="36" t="n">
        <x:v>-0.0037773373424781955</x:v>
      </x:c>
      <x:c r="U238" s="36" t="n">
        <x:v>-0.003776874959606752</x:v>
      </x:c>
      <x:c r="V238" s="36" t="n">
        <x:v>-4.623828714433875e-7</x:v>
      </x:c>
      <x:c r="W238" s="35" t="n">
        <x:v>0.09557285642527628</x:v>
      </x:c>
      <x:c r="X238" s="35" t="n">
        <x:v>0.0003395261274236241</x:v>
      </x:c>
      <x:c r="Y238" s="35" t="n">
        <x:v>0.062371108675549736</x:v>
      </x:c>
      <x:c r="Z238" s="35" t="n">
        <x:v>0</x:v>
      </x:c>
      <x:c r="AA238" s="36" t="n">
        <x:v>60.69906479375174</x:v>
      </x:c>
    </x:row>
    <x:row r="239">
      <x:c r="A239" s="31" t="str">
        <x:v>CFG003</x:v>
      </x:c>
      <x:c r="B239" s="33" t="n">
        <x:v>40</x:v>
      </x:c>
      <x:c r="C239" s="31" t="str">
        <x:v>0（选定5-12kg）算方向-5 1.AR20.03.6 </x:v>
      </x:c>
      <x:c r="D239" s="31" t="str">
        <x:v>T1-13.0 m/s-VLM2</x:v>
      </x:c>
      <x:c r="E239" s="31" t="str">
        <x:v>fixed_speed</x:v>
      </x:c>
      <x:c r="F239" s="31" t="str">
        <x:v>PANEL4</x:v>
      </x:c>
      <x:c r="G239" s="37" t="n">
        <x:v>-1.0999999999999996</x:v>
      </x:c>
      <x:c r="H239" s="37" t="n">
        <x:v>0</x:v>
      </x:c>
      <x:c r="I239" s="35" t="n">
        <x:v>13</x:v>
      </x:c>
      <x:c r="J239" s="36" t="n">
        <x:v>0</x:v>
      </x:c>
      <x:c r="K239" s="36" t="n">
        <x:v>0.5769915256822492</x:v>
      </x:c>
      <x:c r="L239" s="36" t="n">
        <x:v>0.013416233743457559</x:v>
      </x:c>
      <x:c r="M239" s="36" t="n">
        <x:v>0.006984703718851386</x:v>
      </x:c>
      <x:c r="N239" s="36" t="n">
        <x:v>0.012109763553364012</x:v>
      </x:c>
      <x:c r="O239" s="36" t="n">
        <x:v>0.019094467272215396</x:v>
      </x:c>
      <x:c r="P239" s="36" t="n">
        <x:v>0.03162776867529215</x:v>
      </x:c>
      <x:c r="Q239" s="36" t="n">
        <x:v>0.029506767820819783</x:v>
      </x:c>
      <x:c r="R239" s="36" t="n">
        <x:v>0.0021210008544723636</x:v>
      </x:c>
      <x:c r="S239" s="36" t="n">
        <x:v>0.00043779049117550936</x:v>
      </x:c>
      <x:c r="T239" s="36" t="n">
        <x:v>-0.0037790215443623547</x:v>
      </x:c>
      <x:c r="U239" s="36" t="n">
        <x:v>-0.003778566584098599</x:v>
      </x:c>
      <x:c r="V239" s="36" t="n">
        <x:v>-4.549602637557322e-7</x:v>
      </x:c>
      <x:c r="W239" s="35" t="n">
        <x:v>0.0963425222248978</x:v>
      </x:c>
      <x:c r="X239" s="35" t="n">
        <x:v>0.0003336773237161556</x:v>
      </x:c>
      <x:c r="Y239" s="35" t="n">
        <x:v>0.062254751260935035</x:v>
      </x:c>
      <x:c r="Z239" s="35" t="n">
        <x:v>0</x:v>
      </x:c>
      <x:c r="AA239" s="36" t="n">
        <x:v>61.68012084147941</x:v>
      </x:c>
    </x:row>
    <x:row r="240">
      <x:c r="A240" s="31" t="str">
        <x:v>CFG003</x:v>
      </x:c>
      <x:c r="B240" s="33" t="n">
        <x:v>41</x:v>
      </x:c>
      <x:c r="C240" s="31" t="str">
        <x:v>0（选定5-12kg）算方向-5 1.AR20.03.6 </x:v>
      </x:c>
      <x:c r="D240" s="31" t="str">
        <x:v>T1-13.0 m/s-VLM2</x:v>
      </x:c>
      <x:c r="E240" s="31" t="str">
        <x:v>fixed_speed</x:v>
      </x:c>
      <x:c r="F240" s="31" t="str">
        <x:v>PANEL4</x:v>
      </x:c>
      <x:c r="G240" s="37" t="n">
        <x:v>-1</x:v>
      </x:c>
      <x:c r="H240" s="37" t="n">
        <x:v>0</x:v>
      </x:c>
      <x:c r="I240" s="35" t="n">
        <x:v>13</x:v>
      </x:c>
      <x:c r="J240" s="36" t="n">
        <x:v>0</x:v>
      </x:c>
      <x:c r="K240" s="36" t="n">
        <x:v>0.5870344898171848</x:v>
      </x:c>
      <x:c r="L240" s="36" t="n">
        <x:v>0.013419176953007839</x:v>
      </x:c>
      <x:c r="M240" s="36" t="n">
        <x:v>0.007169566087894413</x:v>
      </x:c>
      <x:c r="N240" s="36" t="n">
        <x:v>0.012074869737377047</x:v>
      </x:c>
      <x:c r="O240" s="36" t="n">
        <x:v>0.01924443582527146</x:v>
      </x:c>
      <x:c r="P240" s="36" t="n">
        <x:v>0.030414541084939534</x:v>
      </x:c>
      <x:c r="Q240" s="36" t="n">
        <x:v>0.028314412047166712</x:v>
      </x:c>
      <x:c r="R240" s="36" t="n">
        <x:v>0.0021001290377728192</x:v>
      </x:c>
      <x:c r="S240" s="36" t="n">
        <x:v>0.00043125723413889213</x:v>
      </x:c>
      <x:c r="T240" s="36" t="n">
        <x:v>-0.00378067506305432</x:v>
      </x:c>
      <x:c r="U240" s="36" t="n">
        <x:v>-0.003780224103629467</x:v>
      </x:c>
      <x:c r="V240" s="36" t="n">
        <x:v>-4.509594248519614e-7</x:v>
      </x:c>
      <x:c r="W240" s="35" t="n">
        <x:v>0.09708594513905892</x:v>
      </x:c>
      <x:c r="X240" s="35" t="n">
        <x:v>0.00032802899456504345</x:v>
      </x:c>
      <x:c r="Y240" s="35" t="n">
        <x:v>0.06214243697683282</x:v>
      </x:c>
      <x:c r="Z240" s="35" t="n">
        <x:v>0</x:v>
      </x:c>
      <x:c r="AA240" s="36" t="n">
        <x:v>62.660864036913495</x:v>
      </x:c>
    </x:row>
    <x:row r="241">
      <x:c r="A241" s="31" t="str">
        <x:v>CFG003</x:v>
      </x:c>
      <x:c r="B241" s="33" t="n">
        <x:v>42</x:v>
      </x:c>
      <x:c r="C241" s="31" t="str">
        <x:v>0（选定5-12kg）算方向-5 1.AR20.03.6 </x:v>
      </x:c>
      <x:c r="D241" s="31" t="str">
        <x:v>T1-13.0 m/s-VLM2</x:v>
      </x:c>
      <x:c r="E241" s="31" t="str">
        <x:v>fixed_speed</x:v>
      </x:c>
      <x:c r="F241" s="31" t="str">
        <x:v>PANEL4</x:v>
      </x:c>
      <x:c r="G241" s="37" t="n">
        <x:v>-0.8999999999999995</x:v>
      </x:c>
      <x:c r="H241" s="37" t="n">
        <x:v>0</x:v>
      </x:c>
      <x:c r="I241" s="35" t="n">
        <x:v>13</x:v>
      </x:c>
      <x:c r="J241" s="36" t="n">
        <x:v>0</x:v>
      </x:c>
      <x:c r="K241" s="36" t="n">
        <x:v>0.597075067444092</x:v>
      </x:c>
      <x:c r="L241" s="36" t="n">
        <x:v>0.013422038561101274</x:v>
      </x:c>
      <x:c r="M241" s="36" t="n">
        <x:v>0.007358112400908591</x:v>
      </x:c>
      <x:c r="N241" s="36" t="n">
        <x:v>0.012060756716577649</x:v>
      </x:c>
      <x:c r="O241" s="36" t="n">
        <x:v>0.01941886911748624</x:v>
      </x:c>
      <x:c r="P241" s="36" t="n">
        <x:v>0.02919509143972661</x:v>
      </x:c>
      <x:c r="Q241" s="36" t="n">
        <x:v>0.027116718321433742</x:v>
      </x:c>
      <x:c r="R241" s="36" t="n">
        <x:v>0.00207837311829287</x:v>
      </x:c>
      <x:c r="S241" s="36" t="n">
        <x:v>0.00042471694262054044</x:v>
      </x:c>
      <x:c r="T241" s="36" t="n">
        <x:v>-0.003782265390732608</x:v>
      </x:c>
      <x:c r="U241" s="36" t="n">
        <x:v>-0.003781847482886236</x:v>
      </x:c>
      <x:c r="V241" s="36" t="n">
        <x:v>-4.1790784637230855e-7</x:v>
      </x:c>
      <x:c r="W241" s="35" t="n">
        <x:v>0.09780445916066362</x:v>
      </x:c>
      <x:c r="X241" s="35" t="n">
        <x:v>0.00032257098439111907</x:v>
      </x:c>
      <x:c r="Y241" s="35" t="n">
        <x:v>0.062033962826925505</x:v>
      </x:c>
      <x:c r="Z241" s="35" t="n">
        <x:v>0</x:v>
      </x:c>
      <x:c r="AA241" s="36" t="n">
        <x:v>63.64128243000766</x:v>
      </x:c>
    </x:row>
    <x:row r="242">
      <x:c r="A242" s="31" t="str">
        <x:v>CFG003</x:v>
      </x:c>
      <x:c r="B242" s="33" t="n">
        <x:v>43</x:v>
      </x:c>
      <x:c r="C242" s="31" t="str">
        <x:v>0（选定5-12kg）算方向-5 1.AR20.03.6 </x:v>
      </x:c>
      <x:c r="D242" s="31" t="str">
        <x:v>T1-13.0 m/s-VLM2</x:v>
      </x:c>
      <x:c r="E242" s="31" t="str">
        <x:v>fixed_speed</x:v>
      </x:c>
      <x:c r="F242" s="31" t="str">
        <x:v>PANEL4</x:v>
      </x:c>
      <x:c r="G242" s="37" t="n">
        <x:v>-0.7999999999999998</x:v>
      </x:c>
      <x:c r="H242" s="37" t="n">
        <x:v>0</x:v>
      </x:c>
      <x:c r="I242" s="35" t="n">
        <x:v>13</x:v>
      </x:c>
      <x:c r="J242" s="36" t="n">
        <x:v>0</x:v>
      </x:c>
      <x:c r="K242" s="36" t="n">
        <x:v>0.6071132085824824</x:v>
      </x:c>
      <x:c r="L242" s="36" t="n">
        <x:v>0.013424818532870066</x:v>
      </x:c>
      <x:c r="M242" s="36" t="n">
        <x:v>0.0075503389000783775</x:v>
      </x:c>
      <x:c r="N242" s="36" t="n">
        <x:v>0.012052632639448</x:v>
      </x:c>
      <x:c r="O242" s="36" t="n">
        <x:v>0.01960297153952638</x:v>
      </x:c>
      <x:c r="P242" s="36" t="n">
        <x:v>0.027971213653298146</x:v>
      </x:c>
      <x:c r="Q242" s="36" t="n">
        <x:v>0.025913701237141002</x:v>
      </x:c>
      <x:c r="R242" s="36" t="n">
        <x:v>0.0020575124161571474</x:v>
      </x:c>
      <x:c r="S242" s="36" t="n">
        <x:v>0.00041816975508574824</x:v>
      </x:c>
      <x:c r="T242" s="36" t="n">
        <x:v>-0.003783839721485591</x:v>
      </x:c>
      <x:c r="U242" s="36" t="n">
        <x:v>-0.0037834366872800626</x:v>
      </x:c>
      <x:c r="V242" s="36" t="n">
        <x:v>-4.0303420552794307e-7</x:v>
      </x:c>
      <x:c r="W242" s="35" t="n">
        <x:v>0.09849930967518739</x:v>
      </x:c>
      <x:c r="X242" s="35" t="n">
        <x:v>0.000317293812157041</x:v>
      </x:c>
      <x:c r="Y242" s="35" t="n">
        <x:v>0.0619291392976012</x:v>
      </x:c>
      <x:c r="Z242" s="35" t="n">
        <x:v>0</x:v>
      </x:c>
      <x:c r="AA242" s="36" t="n">
        <x:v>64.62136407467318</x:v>
      </x:c>
    </x:row>
    <x:row r="243">
      <x:c r="A243" s="31" t="str">
        <x:v>CFG003</x:v>
      </x:c>
      <x:c r="B243" s="33" t="n">
        <x:v>44</x:v>
      </x:c>
      <x:c r="C243" s="31" t="str">
        <x:v>0（选定5-12kg）算方向-5 1.AR20.03.6 </x:v>
      </x:c>
      <x:c r="D243" s="31" t="str">
        <x:v>T1-13.0 m/s-VLM2</x:v>
      </x:c>
      <x:c r="E243" s="31" t="str">
        <x:v>fixed_speed</x:v>
      </x:c>
      <x:c r="F243" s="31" t="str">
        <x:v>PANEL4</x:v>
      </x:c>
      <x:c r="G243" s="37" t="n">
        <x:v>-0.7000000000000002</x:v>
      </x:c>
      <x:c r="H243" s="37" t="n">
        <x:v>0</x:v>
      </x:c>
      <x:c r="I243" s="35" t="n">
        <x:v>13</x:v>
      </x:c>
      <x:c r="J243" s="36" t="n">
        <x:v>0</x:v>
      </x:c>
      <x:c r="K243" s="36" t="n">
        <x:v>0.6171488632762233</x:v>
      </x:c>
      <x:c r="L243" s="36" t="n">
        <x:v>0.013427516834441143</x:v>
      </x:c>
      <x:c r="M243" s="36" t="n">
        <x:v>0.007746241714869111</x:v>
      </x:c>
      <x:c r="N243" s="36" t="n">
        <x:v>0.012044835431563065</x:v>
      </x:c>
      <x:c r="O243" s="36" t="n">
        <x:v>0.019791077146432176</x:v>
      </x:c>
      <x:c r="P243" s="36" t="n">
        <x:v>0.026743296689768794</x:v>
      </x:c>
      <x:c r="Q243" s="36" t="n">
        <x:v>0.024705375452671985</x:v>
      </x:c>
      <x:c r="R243" s="36" t="n">
        <x:v>0.0020379212370968095</x:v>
      </x:c>
      <x:c r="S243" s="36" t="n">
        <x:v>0.00041161581017419303</x:v>
      </x:c>
      <x:c r="T243" s="36" t="n">
        <x:v>-0.003785379754248955</x:v>
      </x:c>
      <x:c r="U243" s="36" t="n">
        <x:v>-0.0037849916829472917</x:v>
      </x:c>
      <x:c r="V243" s="36" t="n">
        <x:v>-3.8807130166338177e-7</x:v>
      </x:c>
      <x:c r="W243" s="35" t="n">
        <x:v>0.09917166069731183</x:v>
      </x:c>
      <x:c r="X243" s="35" t="n">
        <x:v>0.0003121886162804363</x:v>
      </x:c>
      <x:c r="Y243" s="35" t="n">
        <x:v>0.06182778925677661</x:v>
      </x:c>
      <x:c r="Z243" s="35" t="n">
        <x:v>0</x:v>
      </x:c>
      <x:c r="AA243" s="36" t="n">
        <x:v>65.6010970289245</x:v>
      </x:c>
    </x:row>
    <x:row r="244">
      <x:c r="A244" s="31" t="str">
        <x:v>CFG003</x:v>
      </x:c>
      <x:c r="B244" s="33" t="n">
        <x:v>45</x:v>
      </x:c>
      <x:c r="C244" s="31" t="str">
        <x:v>0（选定5-12kg）算方向-5 1.AR20.03.6 </x:v>
      </x:c>
      <x:c r="D244" s="31" t="str">
        <x:v>T1-13.0 m/s-VLM2</x:v>
      </x:c>
      <x:c r="E244" s="31" t="str">
        <x:v>fixed_speed</x:v>
      </x:c>
      <x:c r="F244" s="31" t="str">
        <x:v>PANEL4</x:v>
      </x:c>
      <x:c r="G244" s="37" t="n">
        <x:v>-0.5999999999999996</x:v>
      </x:c>
      <x:c r="H244" s="37" t="n">
        <x:v>0</x:v>
      </x:c>
      <x:c r="I244" s="35" t="n">
        <x:v>13</x:v>
      </x:c>
      <x:c r="J244" s="36" t="n">
        <x:v>0</x:v>
      </x:c>
      <x:c r="K244" s="36" t="n">
        <x:v>0.6271819815942216</x:v>
      </x:c>
      <x:c r="L244" s="36" t="n">
        <x:v>0.01343013343293656</x:v>
      </x:c>
      <x:c r="M244" s="36" t="n">
        <x:v>0.00794581686212884</x:v>
      </x:c>
      <x:c r="N244" s="36" t="n">
        <x:v>0.012042664964620154</x:v>
      </x:c>
      <x:c r="O244" s="36" t="n">
        <x:v>0.019988481826748995</x:v>
      </x:c>
      <x:c r="P244" s="36" t="n">
        <x:v>0.02551084448041813</x:v>
      </x:c>
      <x:c r="Q244" s="36" t="n">
        <x:v>0.023491755691095014</x:v>
      </x:c>
      <x:c r="R244" s="36" t="n">
        <x:v>0.002019088789323125</x:v>
      </x:c>
      <x:c r="S244" s="36" t="n">
        <x:v>0.00040505524669690144</x:v>
      </x:c>
      <x:c r="T244" s="36" t="n">
        <x:v>-0.0037868950192052405</x:v>
      </x:c>
      <x:c r="U244" s="36" t="n">
        <x:v>-0.0037865124367503686</x:v>
      </x:c>
      <x:c r="V244" s="36" t="n">
        <x:v>-3.8258245487220887e-7</x:v>
      </x:c>
      <x:c r="W244" s="35" t="n">
        <x:v>0.09982260140972946</x:v>
      </x:c>
      <x:c r="X244" s="35" t="n">
        <x:v>0.00030724710487778215</x:v>
      </x:c>
      <x:c r="Y244" s="35" t="n">
        <x:v>0.061729746958909176</x:v>
      </x:c>
      <x:c r="Z244" s="35" t="n">
        <x:v>0</x:v>
      </x:c>
      <x:c r="AA244" s="36" t="n">
        <x:v>66.58046935502479</x:v>
      </x:c>
    </x:row>
    <x:row r="245">
      <x:c r="A245" s="31" t="str">
        <x:v>CFG003</x:v>
      </x:c>
      <x:c r="B245" s="33" t="n">
        <x:v>46</x:v>
      </x:c>
      <x:c r="C245" s="31" t="str">
        <x:v>0（选定5-12kg）算方向-5 1.AR20.03.6 </x:v>
      </x:c>
      <x:c r="D245" s="31" t="str">
        <x:v>T1-13.0 m/s-VLM2</x:v>
      </x:c>
      <x:c r="E245" s="31" t="str">
        <x:v>fixed_speed</x:v>
      </x:c>
      <x:c r="F245" s="31" t="str">
        <x:v>PANEL4</x:v>
      </x:c>
      <x:c r="G245" s="37" t="n">
        <x:v>-0.5</x:v>
      </x:c>
      <x:c r="H245" s="37" t="n">
        <x:v>0</x:v>
      </x:c>
      <x:c r="I245" s="35" t="n">
        <x:v>13</x:v>
      </x:c>
      <x:c r="J245" s="36" t="n">
        <x:v>0</x:v>
      </x:c>
      <x:c r="K245" s="36" t="n">
        <x:v>0.6372125136311076</x:v>
      </x:c>
      <x:c r="L245" s="36" t="n">
        <x:v>0.013432668296473866</x:v>
      </x:c>
      <x:c r="M245" s="36" t="n">
        <x:v>0.008149060246193277</x:v>
      </x:c>
      <x:c r="N245" s="36" t="n">
        <x:v>0.012049112338813173</x:v>
      </x:c>
      <x:c r="O245" s="36" t="n">
        <x:v>0.02019817258500645</x:v>
      </x:c>
      <x:c r="P245" s="36" t="n">
        <x:v>0.024273353341583738</x:v>
      </x:c>
      <x:c r="Q245" s="36" t="n">
        <x:v>0.022272856739984026</x:v>
      </x:c>
      <x:c r="R245" s="36" t="n">
        <x:v>0.0020004966015997137</x:v>
      </x:c>
      <x:c r="S245" s="36" t="n">
        <x:v>0.00039848820363179503</x:v>
      </x:c>
      <x:c r="T245" s="36" t="n">
        <x:v>-0.0037883674049209765</x:v>
      </x:c>
      <x:c r="U245" s="36" t="n">
        <x:v>-0.0037879989162786978</x:v>
      </x:c>
      <x:c r="V245" s="36" t="n">
        <x:v>-3.68488642279242e-7</x:v>
      </x:c>
      <x:c r="W245" s="35" t="n">
        <x:v>0.10045315208137226</x:v>
      </x:c>
      <x:c r="X245" s="35" t="n">
        <x:v>0.0003024615106615432</x:v>
      </x:c>
      <x:c r="Y245" s="35" t="n">
        <x:v>0.061634857144435375</x:v>
      </x:c>
      <x:c r="Z245" s="35" t="n">
        <x:v>0</x:v>
      </x:c>
      <x:c r="AA245" s="36" t="n">
        <x:v>67.55946911963132</x:v>
      </x:c>
    </x:row>
    <x:row r="246">
      <x:c r="A246" s="31" t="str">
        <x:v>CFG003</x:v>
      </x:c>
      <x:c r="B246" s="33" t="n">
        <x:v>47</x:v>
      </x:c>
      <x:c r="C246" s="31" t="str">
        <x:v>0（选定5-12kg）算方向-5 1.AR20.03.6 </x:v>
      </x:c>
      <x:c r="D246" s="31" t="str">
        <x:v>T1-13.0 m/s-VLM2</x:v>
      </x:c>
      <x:c r="E246" s="31" t="str">
        <x:v>fixed_speed</x:v>
      </x:c>
      <x:c r="F246" s="31" t="str">
        <x:v>PANEL4</x:v>
      </x:c>
      <x:c r="G246" s="37" t="n">
        <x:v>-0.39999999999999947</x:v>
      </x:c>
      <x:c r="H246" s="37" t="n">
        <x:v>0</x:v>
      </x:c>
      <x:c r="I246" s="35" t="n">
        <x:v>13</x:v>
      </x:c>
      <x:c r="J246" s="36" t="n">
        <x:v>0</x:v>
      </x:c>
      <x:c r="K246" s="36" t="n">
        <x:v>0.6472404095079161</x:v>
      </x:c>
      <x:c r="L246" s="36" t="n">
        <x:v>0.013435121394166572</x:v>
      </x:c>
      <x:c r="M246" s="36" t="n">
        <x:v>0.008355967658993902</x:v>
      </x:c>
      <x:c r="N246" s="36" t="n">
        <x:v>0.012052082591152126</x:v>
      </x:c>
      <x:c r="O246" s="36" t="n">
        <x:v>0.020408050250146026</x:v>
      </x:c>
      <x:c r="P246" s="36" t="n">
        <x:v>0.02303179030792828</x:v>
      </x:c>
      <x:c r="Q246" s="36" t="n">
        <x:v>0.021048693451237863</x:v>
      </x:c>
      <x:c r="R246" s="36" t="n">
        <x:v>0.0019830968566904206</x:v>
      </x:c>
      <x:c r="S246" s="36" t="n">
        <x:v>0.00039191482012019055</x:v>
      </x:c>
      <x:c r="T246" s="36" t="n">
        <x:v>-0.003789815088110059</x:v>
      </x:c>
      <x:c r="U246" s="36" t="n">
        <x:v>-0.0037894510898495246</x:v>
      </x:c>
      <x:c r="V246" s="36" t="n">
        <x:v>-3.639982605341397e-7</x:v>
      </x:c>
      <x:c r="W246" s="35" t="n">
        <x:v>0.1010642694327261</x:v>
      </x:c>
      <x:c r="X246" s="35" t="n">
        <x:v>0.000297824550151334</x:v>
      </x:c>
      <x:c r="Y246" s="35" t="n">
        <x:v>0.06154297422335012</x:v>
      </x:c>
      <x:c r="Z246" s="35" t="n">
        <x:v>0</x:v>
      </x:c>
      <x:c r="AA246" s="36" t="n">
        <x:v>68.53808439394088</x:v>
      </x:c>
    </x:row>
    <x:row r="247">
      <x:c r="A247" s="31" t="str">
        <x:v>CFG003</x:v>
      </x:c>
      <x:c r="B247" s="33" t="n">
        <x:v>48</x:v>
      </x:c>
      <x:c r="C247" s="31" t="str">
        <x:v>0（选定5-12kg）算方向-5 1.AR20.03.6 </x:v>
      </x:c>
      <x:c r="D247" s="31" t="str">
        <x:v>T1-13.0 m/s-VLM2</x:v>
      </x:c>
      <x:c r="E247" s="31" t="str">
        <x:v>fixed_speed</x:v>
      </x:c>
      <x:c r="F247" s="31" t="str">
        <x:v>PANEL4</x:v>
      </x:c>
      <x:c r="G247" s="37" t="n">
        <x:v>-0.2999999999999998</x:v>
      </x:c>
      <x:c r="H247" s="37" t="n">
        <x:v>0</x:v>
      </x:c>
      <x:c r="I247" s="35" t="n">
        <x:v>13</x:v>
      </x:c>
      <x:c r="J247" s="36" t="n">
        <x:v>0</x:v>
      </x:c>
      <x:c r="K247" s="36" t="n">
        <x:v>0.6572656193727692</x:v>
      </x:c>
      <x:c r="L247" s="36" t="n">
        <x:v>0.013437492696124447</x:v>
      </x:c>
      <x:c r="M247" s="36" t="n">
        <x:v>0.008566534780169235</x:v>
      </x:c>
      <x:c r="N247" s="36" t="n">
        <x:v>0.012060578056548626</x:v>
      </x:c>
      <x:c r="O247" s="36" t="n">
        <x:v>0.02062711283671786</x:v>
      </x:c>
      <x:c r="P247" s="36" t="n">
        <x:v>0.02178560079238857</x:v>
      </x:c>
      <x:c r="Q247" s="36" t="n">
        <x:v>0.019819280740900145</x:v>
      </x:c>
      <x:c r="R247" s="36" t="n">
        <x:v>0.0019663200514884126</x:v>
      </x:c>
      <x:c r="S247" s="36" t="n">
        <x:v>0.0003853352354638547</x:v>
      </x:c>
      <x:c r="T247" s="36" t="n">
        <x:v>-0.0037912288320313685</x:v>
      </x:c>
      <x:c r="U247" s="36" t="n">
        <x:v>-0.0037908689265087623</x:v>
      </x:c>
      <x:c r="V247" s="36" t="n">
        <x:v>-3.5990552260635373e-7</x:v>
      </x:c>
      <x:c r="W247" s="35" t="n">
        <x:v>0.10165685150755618</x:v>
      </x:c>
      <x:c r="X247" s="35" t="n">
        <x:v>0.000293329386541571</x:v>
      </x:c>
      <x:c r="Y247" s="35" t="n">
        <x:v>0.06145396153389001</x:v>
      </x:c>
      <x:c r="Z247" s="35" t="n">
        <x:v>0</x:v>
      </x:c>
      <x:c r="AA247" s="36" t="n">
        <x:v>69.51630325383522</x:v>
      </x:c>
    </x:row>
    <x:row r="248">
      <x:c r="A248" s="31" t="str">
        <x:v>CFG003</x:v>
      </x:c>
      <x:c r="B248" s="33" t="n">
        <x:v>49</x:v>
      </x:c>
      <x:c r="C248" s="31" t="str">
        <x:v>0（选定5-12kg）算方向-5 1.AR20.03.6 </x:v>
      </x:c>
      <x:c r="D248" s="31" t="str">
        <x:v>T1-13.0 m/s-VLM2</x:v>
      </x:c>
      <x:c r="E248" s="31" t="str">
        <x:v>fixed_speed</x:v>
      </x:c>
      <x:c r="F248" s="31" t="str">
        <x:v>PANEL4</x:v>
      </x:c>
      <x:c r="G248" s="37" t="n">
        <x:v>-0.1999999999999993</x:v>
      </x:c>
      <x:c r="H248" s="37" t="n">
        <x:v>0</x:v>
      </x:c>
      <x:c r="I248" s="35" t="n">
        <x:v>13</x:v>
      </x:c>
      <x:c r="J248" s="36" t="n">
        <x:v>0</x:v>
      </x:c>
      <x:c r="K248" s="36" t="n">
        <x:v>0.6672880934015556</x:v>
      </x:c>
      <x:c r="L248" s="36" t="n">
        <x:v>0.01343978217345393</x:v>
      </x:c>
      <x:c r="M248" s="36" t="n">
        <x:v>0.008780757177179034</x:v>
      </x:c>
      <x:c r="N248" s="36" t="n">
        <x:v>0.01206983717263986</x:v>
      </x:c>
      <x:c r="O248" s="36" t="n">
        <x:v>0.020850594349818896</x:v>
      </x:c>
      <x:c r="P248" s="36" t="n">
        <x:v>0.020534008969095508</x:v>
      </x:c>
      <x:c r="Q248" s="36" t="n">
        <x:v>0.018584633588976468</x:v>
      </x:c>
      <x:c r="R248" s="36" t="n">
        <x:v>0.00194937538011903</x:v>
      </x:c>
      <x:c r="S248" s="36" t="n">
        <x:v>0.0003787495891201452</x:v>
      </x:c>
      <x:c r="T248" s="36" t="n">
        <x:v>-0.003792602935955448</x:v>
      </x:c>
      <x:c r="U248" s="36" t="n">
        <x:v>-0.0037922523960318196</x:v>
      </x:c>
      <x:c r="V248" s="36" t="n">
        <x:v>-3.505399236289553e-7</x:v>
      </x:c>
      <x:c r="W248" s="35" t="n">
        <x:v>0.10223174210322274</x:v>
      </x:c>
      <x:c r="X248" s="35" t="n">
        <x:v>0.0002889695959918323</x:v>
      </x:c>
      <x:c r="Y248" s="35" t="n">
        <x:v>0.061367690668385266</x:v>
      </x:c>
      <x:c r="Z248" s="35" t="n">
        <x:v>0</x:v>
      </x:c>
      <x:c r="AA248" s="36" t="n">
        <x:v>70.49411378002624</x:v>
      </x:c>
    </x:row>
    <x:row r="249">
      <x:c r="A249" s="31" t="str">
        <x:v>CFG003</x:v>
      </x:c>
      <x:c r="B249" s="33" t="n">
        <x:v>50</x:v>
      </x:c>
      <x:c r="C249" s="31" t="str">
        <x:v>0（选定5-12kg）算方向-5 1.AR20.03.6 </x:v>
      </x:c>
      <x:c r="D249" s="31" t="str">
        <x:v>T1-13.0 m/s-VLM2</x:v>
      </x:c>
      <x:c r="E249" s="31" t="str">
        <x:v>fixed_speed</x:v>
      </x:c>
      <x:c r="F249" s="31" t="str">
        <x:v>PANEL4</x:v>
      </x:c>
      <x:c r="G249" s="37" t="n">
        <x:v>-0.09999999999999964</x:v>
      </x:c>
      <x:c r="H249" s="37" t="n">
        <x:v>0</x:v>
      </x:c>
      <x:c r="I249" s="35" t="n">
        <x:v>13</x:v>
      </x:c>
      <x:c r="J249" s="36" t="n">
        <x:v>0</x:v>
      </x:c>
      <x:c r="K249" s="36" t="n">
        <x:v>0.6773077817986148</x:v>
      </x:c>
      <x:c r="L249" s="36" t="n">
        <x:v>0.013441989798258454</x:v>
      </x:c>
      <x:c r="M249" s="36" t="n">
        <x:v>0.008998630305421874</x:v>
      </x:c>
      <x:c r="N249" s="36" t="n">
        <x:v>0.012077853037077901</x:v>
      </x:c>
      <x:c r="O249" s="36" t="n">
        <x:v>0.021076483342499775</x:v>
      </x:c>
      <x:c r="P249" s="36" t="n">
        <x:v>0.019278323136127613</x:v>
      </x:c>
      <x:c r="Q249" s="36" t="n">
        <x:v>0.017344767039253053</x:v>
      </x:c>
      <x:c r="R249" s="36" t="n">
        <x:v>0.0019335560968745634</x:v>
      </x:c>
      <x:c r="S249" s="36" t="n">
        <x:v>0.00037215802069921386</x:v>
      </x:c>
      <x:c r="T249" s="36" t="n">
        <x:v>-0.0037939517159070847</x:v>
      </x:c>
      <x:c r="U249" s="36" t="n">
        <x:v>-0.003793601468924399</x:v>
      </x:c>
      <x:c r="V249" s="36" t="n">
        <x:v>-3.502469826852324e-7</x:v>
      </x:c>
      <x:c r="W249" s="35" t="n">
        <x:v>0.10278973480556662</x:v>
      </x:c>
      <x:c r="X249" s="35" t="n">
        <x:v>0.00028473913691253345</x:v>
      </x:c>
      <x:c r="Y249" s="35" t="n">
        <x:v>0.06128404085928426</x:v>
      </x:c>
      <x:c r="Z249" s="35" t="n">
        <x:v>0</x:v>
      </x:c>
      <x:c r="AA249" s="36" t="n">
        <x:v>71.4715040582012</x:v>
      </x:c>
    </x:row>
    <x:row r="250">
      <x:c r="A250" s="31" t="str">
        <x:v>CFG003</x:v>
      </x:c>
      <x:c r="B250" s="33" t="n">
        <x:v>51</x:v>
      </x:c>
      <x:c r="C250" s="31" t="str">
        <x:v>0（选定5-12kg）算方向-5 1.AR20.03.6 </x:v>
      </x:c>
      <x:c r="D250" s="31" t="str">
        <x:v>T1-13.0 m/s-VLM2</x:v>
      </x:c>
      <x:c r="E250" s="31" t="str">
        <x:v>fixed_speed</x:v>
      </x:c>
      <x:c r="F250" s="31" t="str">
        <x:v>PANEL4</x:v>
      </x:c>
      <x:c r="G250" s="37" t="n">
        <x:v>0</x:v>
      </x:c>
      <x:c r="H250" s="37" t="n">
        <x:v>0</x:v>
      </x:c>
      <x:c r="I250" s="35" t="n">
        <x:v>13</x:v>
      </x:c>
      <x:c r="J250" s="36" t="n">
        <x:v>0</x:v>
      </x:c>
      <x:c r="K250" s="36" t="n">
        <x:v>0.6873246347974116</x:v>
      </x:c>
      <x:c r="L250" s="36" t="n">
        <x:v>0.013444115543638831</x:v>
      </x:c>
      <x:c r="M250" s="36" t="n">
        <x:v>0.009220149508355582</x:v>
      </x:c>
      <x:c r="N250" s="36" t="n">
        <x:v>0.012089143015088196</x:v>
      </x:c>
      <x:c r="O250" s="36" t="n">
        <x:v>0.02130929252344378</x:v>
      </x:c>
      <x:c r="P250" s="36" t="n">
        <x:v>0.018017426848837448</x:v>
      </x:c>
      <x:c r="Q250" s="36" t="n">
        <x:v>0.0160996961991123</x:v>
      </x:c>
      <x:c r="R250" s="36" t="n">
        <x:v>0.0019177306497251464</x:v>
      </x:c>
      <x:c r="S250" s="36" t="n">
        <x:v>0.00036556066995989585</x:v>
      </x:c>
      <x:c r="T250" s="36" t="n">
        <x:v>-0.0037952578051425006</x:v>
      </x:c>
      <x:c r="U250" s="36" t="n">
        <x:v>-0.003794916116423284</x:v>
      </x:c>
      <x:c r="V250" s="36" t="n">
        <x:v>-3.4168871921700555e-7</x:v>
      </x:c>
      <x:c r="W250" s="35" t="n">
        <x:v>0.10333157666891811</x:v>
      </x:c>
      <x:c r="X250" s="35" t="n">
        <x:v>0.0002806323219464979</x:v>
      </x:c>
      <x:c r="Y250" s="35" t="n">
        <x:v>0.06120289841917797</x:v>
      </x:c>
      <x:c r="Z250" s="35" t="n">
        <x:v>0</x:v>
      </x:c>
      <x:c r="AA250" s="36" t="n">
        <x:v>72.44846217916808</x:v>
      </x:c>
    </x:row>
    <x:row r="251">
      <x:c r="A251" s="31" t="str">
        <x:v>CFG003</x:v>
      </x:c>
      <x:c r="B251" s="33" t="n">
        <x:v>52</x:v>
      </x:c>
      <x:c r="C251" s="31" t="str">
        <x:v>0（选定5-12kg）算方向-5 1.AR20.03.6 </x:v>
      </x:c>
      <x:c r="D251" s="31" t="str">
        <x:v>T1-13.0 m/s-VLM2</x:v>
      </x:c>
      <x:c r="E251" s="31" t="str">
        <x:v>fixed_speed</x:v>
      </x:c>
      <x:c r="F251" s="31" t="str">
        <x:v>PANEL4</x:v>
      </x:c>
      <x:c r="G251" s="37" t="n">
        <x:v>0.10000000000000053</x:v>
      </x:c>
      <x:c r="H251" s="37" t="n">
        <x:v>0</x:v>
      </x:c>
      <x:c r="I251" s="35" t="n">
        <x:v>13</x:v>
      </x:c>
      <x:c r="J251" s="36" t="n">
        <x:v>0</x:v>
      </x:c>
      <x:c r="K251" s="36" t="n">
        <x:v>0.6973386026612194</x:v>
      </x:c>
      <x:c r="L251" s="36" t="n">
        <x:v>0.013446159383693475</x:v>
      </x:c>
      <x:c r="M251" s="36" t="n">
        <x:v>0.009445310017620962</x:v>
      </x:c>
      <x:c r="N251" s="36" t="n">
        <x:v>0.012106739493236186</x:v>
      </x:c>
      <x:c r="O251" s="36" t="n">
        <x:v>0.02155204951085715</x:v>
      </x:c>
      <x:c r="P251" s="36" t="n">
        <x:v>0.01675201897484099</x:v>
      </x:c>
      <x:c r="Q251" s="36" t="n">
        <x:v>0.014849436239349575</x:v>
      </x:c>
      <x:c r="R251" s="36" t="n">
        <x:v>0.00190258273549142</x:v>
      </x:c>
      <x:c r="S251" s="36" t="n">
        <x:v>0.00035895767680599165</x:v>
      </x:c>
      <x:c r="T251" s="36" t="n">
        <x:v>-0.003796527461961523</x:v>
      </x:c>
      <x:c r="U251" s="36" t="n">
        <x:v>-0.0037961963104970998</x:v>
      </x:c>
      <x:c r="V251" s="36" t="n">
        <x:v>-3.311514644229122e-7</x:v>
      </x:c>
      <x:c r="W251" s="35" t="n">
        <x:v>0.10385797157712882</x:v>
      </x:c>
      <x:c r="X251" s="35" t="n">
        <x:v>0.000276643792377797</x:v>
      </x:c>
      <x:c r="Y251" s="35" t="n">
        <x:v>0.061124156229361334</x:v>
      </x:c>
      <x:c r="Z251" s="35" t="n">
        <x:v>0</x:v>
      </x:c>
      <x:c r="AA251" s="36" t="n">
        <x:v>73.42497623900044</x:v>
      </x:c>
    </x:row>
    <x:row r="252">
      <x:c r="A252" s="31" t="str">
        <x:v>CFG003</x:v>
      </x:c>
      <x:c r="B252" s="33" t="n">
        <x:v>53</x:v>
      </x:c>
      <x:c r="C252" s="31" t="str">
        <x:v>0（选定5-12kg）算方向-5 1.AR20.03.6 </x:v>
      </x:c>
      <x:c r="D252" s="31" t="str">
        <x:v>T1-13.0 m/s-VLM2</x:v>
      </x:c>
      <x:c r="E252" s="31" t="str">
        <x:v>fixed_speed</x:v>
      </x:c>
      <x:c r="F252" s="31" t="str">
        <x:v>PANEL4</x:v>
      </x:c>
      <x:c r="G252" s="37" t="n">
        <x:v>0.20000000000000018</x:v>
      </x:c>
      <x:c r="H252" s="37" t="n">
        <x:v>0</x:v>
      </x:c>
      <x:c r="I252" s="35" t="n">
        <x:v>13</x:v>
      </x:c>
      <x:c r="J252" s="36" t="n">
        <x:v>0</x:v>
      </x:c>
      <x:c r="K252" s="36" t="n">
        <x:v>0.7073496356837979</x:v>
      </x:c>
      <x:c r="L252" s="36" t="n">
        <x:v>0.013448121293518887</x:v>
      </x:c>
      <x:c r="M252" s="36" t="n">
        <x:v>0.009674106953168504</x:v>
      </x:c>
      <x:c r="N252" s="36" t="n">
        <x:v>0.01212105025170886</x:v>
      </x:c>
      <x:c r="O252" s="36" t="n">
        <x:v>0.021795157204877364</x:v>
      </x:c>
      <x:c r="P252" s="36" t="n">
        <x:v>0.015481729340662826</x:v>
      </x:c>
      <x:c r="Q252" s="36" t="n">
        <x:v>0.013594002393987845</x:v>
      </x:c>
      <x:c r="R252" s="36" t="n">
        <x:v>0.0018877269466749797</x:v>
      </x:c>
      <x:c r="S252" s="36" t="n">
        <x:v>0.0003523491812827739</x:v>
      </x:c>
      <x:c r="T252" s="36" t="n">
        <x:v>-0.0037977753132008934</x:v>
      </x:c>
      <x:c r="U252" s="36" t="n">
        <x:v>-0.0037974420238470604</x:v>
      </x:c>
      <x:c r="V252" s="36" t="n">
        <x:v>-3.3328935383288583e-7</x:v>
      </x:c>
      <x:c r="W252" s="35" t="n">
        <x:v>0.1043695833174271</x:v>
      </x:c>
      <x:c r="X252" s="35" t="n">
        <x:v>0.00027276849473716535</x:v>
      </x:c>
      <x:c r="Y252" s="35" t="n">
        <x:v>0.0610477132720952</x:v>
      </x:c>
      <x:c r="Z252" s="35" t="n">
        <x:v>0</x:v>
      </x:c>
      <x:c r="AA252" s="36" t="n">
        <x:v>74.40103433918263</x:v>
      </x:c>
    </x:row>
    <x:row r="253">
      <x:c r="A253" s="31" t="str">
        <x:v>CFG003</x:v>
      </x:c>
      <x:c r="B253" s="33" t="n">
        <x:v>54</x:v>
      </x:c>
      <x:c r="C253" s="31" t="str">
        <x:v>0（选定5-12kg）算方向-5 1.AR20.03.6 </x:v>
      </x:c>
      <x:c r="D253" s="31" t="str">
        <x:v>T1-13.0 m/s-VLM2</x:v>
      </x:c>
      <x:c r="E253" s="31" t="str">
        <x:v>fixed_speed</x:v>
      </x:c>
      <x:c r="F253" s="31" t="str">
        <x:v>PANEL4</x:v>
      </x:c>
      <x:c r="G253" s="37" t="n">
        <x:v>0.3000000000000007</x:v>
      </x:c>
      <x:c r="H253" s="37" t="n">
        <x:v>0</x:v>
      </x:c>
      <x:c r="I253" s="35" t="n">
        <x:v>13</x:v>
      </x:c>
      <x:c r="J253" s="36" t="n">
        <x:v>0</x:v>
      </x:c>
      <x:c r="K253" s="36" t="n">
        <x:v>0.717357684190071</x:v>
      </x:c>
      <x:c r="L253" s="36" t="n">
        <x:v>0.013450001249209807</x:v>
      </x:c>
      <x:c r="M253" s="36" t="n">
        <x:v>0.009906535323388234</x:v>
      </x:c>
      <x:c r="N253" s="36" t="n">
        <x:v>0.012138422539190747</x:v>
      </x:c>
      <x:c r="O253" s="36" t="n">
        <x:v>0.02204495786257898</x:v>
      </x:c>
      <x:c r="P253" s="36" t="n">
        <x:v>0.014205990266185622</x:v>
      </x:c>
      <x:c r="Q253" s="36" t="n">
        <x:v>0.012333409960092424</x:v>
      </x:c>
      <x:c r="R253" s="36" t="n">
        <x:v>0.0018725803060931966</x:v>
      </x:c>
      <x:c r="S253" s="36" t="n">
        <x:v>0.0003457353235732471</x:v>
      </x:c>
      <x:c r="T253" s="36" t="n">
        <x:v>-0.0037989814592908964</x:v>
      </x:c>
      <x:c r="U253" s="36" t="n">
        <x:v>-0.0037986532299076883</x:v>
      </x:c>
      <x:c r="V253" s="36" t="n">
        <x:v>-3.282293832087209e-7</x:v>
      </x:c>
      <x:c r="W253" s="35" t="n">
        <x:v>0.104867038395311</x:v>
      </x:c>
      <x:c r="X253" s="35" t="n">
        <x:v>0.0002690016593704297</x:v>
      </x:c>
      <x:c r="Y253" s="35" t="n">
        <x:v>0.06097347420227131</x:v>
      </x:c>
      <x:c r="Z253" s="35" t="n">
        <x:v>0</x:v>
      </x:c>
      <x:c r="AA253" s="36" t="n">
        <x:v>75.37662458675474</x:v>
      </x:c>
    </x:row>
    <x:row r="254">
      <x:c r="A254" s="31" t="str">
        <x:v>CFG003</x:v>
      </x:c>
      <x:c r="B254" s="33" t="n">
        <x:v>55</x:v>
      </x:c>
      <x:c r="C254" s="31" t="str">
        <x:v>0（选定5-12kg）算方向-5 1.AR20.03.6 </x:v>
      </x:c>
      <x:c r="D254" s="31" t="str">
        <x:v>T1-13.0 m/s-VLM2</x:v>
      </x:c>
      <x:c r="E254" s="31" t="str">
        <x:v>fixed_speed</x:v>
      </x:c>
      <x:c r="F254" s="31" t="str">
        <x:v>PANEL4</x:v>
      </x:c>
      <x:c r="G254" s="37" t="n">
        <x:v>0.40000000000000036</x:v>
      </x:c>
      <x:c r="H254" s="37" t="n">
        <x:v>0</x:v>
      </x:c>
      <x:c r="I254" s="35" t="n">
        <x:v>13</x:v>
      </x:c>
      <x:c r="J254" s="36" t="n">
        <x:v>0</x:v>
      </x:c>
      <x:c r="K254" s="36" t="n">
        <x:v>0.7273626985368017</x:v>
      </x:c>
      <x:c r="L254" s="36" t="n">
        <x:v>0.013451799227859535</x:v>
      </x:c>
      <x:c r="M254" s="36" t="n">
        <x:v>0.010142590025242716</x:v>
      </x:c>
      <x:c r="N254" s="36" t="n">
        <x:v>0.012156684833540744</x:v>
      </x:c>
      <x:c r="O254" s="36" t="n">
        <x:v>0.022299274858783462</x:v>
      </x:c>
      <x:c r="P254" s="36" t="n">
        <x:v>0.012925945608080117</x:v>
      </x:c>
      <x:c r="Q254" s="36" t="n">
        <x:v>0.011067674297584344</x:v>
      </x:c>
      <x:c r="R254" s="36" t="n">
        <x:v>0.0018582713104957763</x:v>
      </x:c>
      <x:c r="S254" s="36" t="n">
        <x:v>0.00033911624399400917</x:v>
      </x:c>
      <x:c r="T254" s="36" t="n">
        <x:v>-0.0038001545682026785</x:v>
      </x:c>
      <x:c r="U254" s="36" t="n">
        <x:v>-0.003799829902847523</x:v>
      </x:c>
      <x:c r="V254" s="36" t="n">
        <x:v>-3.246653551547845e-7</x:v>
      </x:c>
      <x:c r="W254" s="35" t="n">
        <x:v>0.10535092861558118</x:v>
      </x:c>
      <x:c r="X254" s="35" t="n">
        <x:v>0.0002653387807861161</x:v>
      </x:c>
      <x:c r="Y254" s="35" t="n">
        <x:v>0.06090134895466495</x:v>
      </x:c>
      <x:c r="Z254" s="35" t="n">
        <x:v>0</x:v>
      </x:c>
      <x:c r="AA254" s="36" t="n">
        <x:v>76.35173509445754</x:v>
      </x:c>
    </x:row>
    <x:row r="255">
      <x:c r="A255" s="31" t="str">
        <x:v>CFG003</x:v>
      </x:c>
      <x:c r="B255" s="33" t="n">
        <x:v>56</x:v>
      </x:c>
      <x:c r="C255" s="31" t="str">
        <x:v>0（选定5-12kg）算方向-5 1.AR20.03.6 </x:v>
      </x:c>
      <x:c r="D255" s="31" t="str">
        <x:v>T1-13.0 m/s-VLM2</x:v>
      </x:c>
      <x:c r="E255" s="31" t="str">
        <x:v>fixed_speed</x:v>
      </x:c>
      <x:c r="F255" s="31" t="str">
        <x:v>PANEL4</x:v>
      </x:c>
      <x:c r="G255" s="37" t="n">
        <x:v>0.5</x:v>
      </x:c>
      <x:c r="H255" s="37" t="n">
        <x:v>0</x:v>
      </x:c>
      <x:c r="I255" s="35" t="n">
        <x:v>13</x:v>
      </x:c>
      <x:c r="J255" s="36" t="n">
        <x:v>0</x:v>
      </x:c>
      <x:c r="K255" s="36" t="n">
        <x:v>0.7373646291132725</x:v>
      </x:c>
      <x:c r="L255" s="36" t="n">
        <x:v>0.013453515207560315</x:v>
      </x:c>
      <x:c r="M255" s="36" t="n">
        <x:v>0.010382265844403004</x:v>
      </x:c>
      <x:c r="N255" s="36" t="n">
        <x:v>0.012174712400771667</x:v>
      </x:c>
      <x:c r="O255" s="36" t="n">
        <x:v>0.02255697824517467</x:v>
      </x:c>
      <x:c r="P255" s="36" t="n">
        <x:v>0.011640937191137447</x:v>
      </x:c>
      <x:c r="Q255" s="36" t="n">
        <x:v>0.009796810829053032</x:v>
      </x:c>
      <x:c r="R255" s="36" t="n">
        <x:v>0.0018441263620844139</x:v>
      </x:c>
      <x:c r="S255" s="36" t="n">
        <x:v>0.00033249208299215047</x:v>
      </x:c>
      <x:c r="T255" s="36" t="n">
        <x:v>-0.003801300565632342</x:v>
      </x:c>
      <x:c r="U255" s="36" t="n">
        <x:v>-0.003800972017569811</x:v>
      </x:c>
      <x:c r="V255" s="36" t="n">
        <x:v>-3.2854806252999267e-7</x:v>
      </x:c>
      <x:c r="W255" s="35" t="n">
        <x:v>0.1058218134518837</x:v>
      </x:c>
      <x:c r="X255" s="35" t="n">
        <x:v>0.0002617755996161186</x:v>
      </x:c>
      <x:c r="Y255" s="35" t="n">
        <x:v>0.06083125238336943</x:v>
      </x:c>
      <x:c r="Z255" s="35" t="n">
        <x:v>0</x:v>
      </x:c>
      <x:c r="AA255" s="36" t="n">
        <x:v>77.3263539808771</x:v>
      </x:c>
    </x:row>
    <x:row r="256">
      <x:c r="A256" s="31" t="str">
        <x:v>CFG003</x:v>
      </x:c>
      <x:c r="B256" s="33" t="n">
        <x:v>57</x:v>
      </x:c>
      <x:c r="C256" s="31" t="str">
        <x:v>0（选定5-12kg）算方向-5 1.AR20.03.6 </x:v>
      </x:c>
      <x:c r="D256" s="31" t="str">
        <x:v>T1-13.0 m/s-VLM2</x:v>
      </x:c>
      <x:c r="E256" s="31" t="str">
        <x:v>fixed_speed</x:v>
      </x:c>
      <x:c r="F256" s="31" t="str">
        <x:v>PANEL4</x:v>
      </x:c>
      <x:c r="G256" s="37" t="n">
        <x:v>0.6000000000000005</x:v>
      </x:c>
      <x:c r="H256" s="37" t="n">
        <x:v>0</x:v>
      </x:c>
      <x:c r="I256" s="35" t="n">
        <x:v>13</x:v>
      </x:c>
      <x:c r="J256" s="36" t="n">
        <x:v>0</x:v>
      </x:c>
      <x:c r="K256" s="36" t="n">
        <x:v>0.7473634263419572</x:v>
      </x:c>
      <x:c r="L256" s="36" t="n">
        <x:v>0.013455149167403445</x:v>
      </x:c>
      <x:c r="M256" s="36" t="n">
        <x:v>0.010625557455387827</x:v>
      </x:c>
      <x:c r="N256" s="36" t="n">
        <x:v>0.012196021246989704</x:v>
      </x:c>
      <x:c r="O256" s="36" t="n">
        <x:v>0.022821578702377533</x:v>
      </x:c>
      <x:c r="P256" s="36" t="n">
        <x:v>0.010350788181216928</x:v>
      </x:c>
      <x:c r="Q256" s="36" t="n">
        <x:v>0.008520835039568886</x:v>
      </x:c>
      <x:c r="R256" s="36" t="n">
        <x:v>0.0018299531416480464</x:v>
      </x:c>
      <x:c r="S256" s="36" t="n">
        <x:v>0.00032586298114100373</x:v>
      </x:c>
      <x:c r="T256" s="36" t="n">
        <x:v>-0.003802401339440769</x:v>
      </x:c>
      <x:c r="U256" s="36" t="n">
        <x:v>-0.0038020795497131585</x:v>
      </x:c>
      <x:c r="V256" s="36" t="n">
        <x:v>-3.2178972760992173e-7</x:v>
      </x:c>
      <x:c r="W256" s="35" t="n">
        <x:v>0.10628022222469505</x:v>
      </x:c>
      <x:c r="X256" s="35" t="n">
        <x:v>0.00025830808604953074</x:v>
      </x:c>
      <x:c r="Y256" s="35" t="n">
        <x:v>0.06076310393037744</x:v>
      </x:c>
      <x:c r="Z256" s="35" t="n">
        <x:v>0</x:v>
      </x:c>
      <x:c r="AA256" s="36" t="n">
        <x:v>78.30046937058995</x:v>
      </x:c>
    </x:row>
    <x:row r="257">
      <x:c r="A257" s="31" t="str">
        <x:v>CFG003</x:v>
      </x:c>
      <x:c r="B257" s="33" t="n">
        <x:v>58</x:v>
      </x:c>
      <x:c r="C257" s="31" t="str">
        <x:v>0（选定5-12kg）算方向-5 1.AR20.03.6 </x:v>
      </x:c>
      <x:c r="D257" s="31" t="str">
        <x:v>T1-13.0 m/s-VLM2</x:v>
      </x:c>
      <x:c r="E257" s="31" t="str">
        <x:v>fixed_speed</x:v>
      </x:c>
      <x:c r="F257" s="31" t="str">
        <x:v>PANEL4</x:v>
      </x:c>
      <x:c r="G257" s="37" t="n">
        <x:v>0.7000000000000002</x:v>
      </x:c>
      <x:c r="H257" s="37" t="n">
        <x:v>0</x:v>
      </x:c>
      <x:c r="I257" s="35" t="n">
        <x:v>13</x:v>
      </x:c>
      <x:c r="J257" s="36" t="n">
        <x:v>0</x:v>
      </x:c>
      <x:c r="K257" s="36" t="n">
        <x:v>0.7573590406791986</x:v>
      </x:c>
      <x:c r="L257" s="36" t="n">
        <x:v>0.01345670108747965</x:v>
      </x:c>
      <x:c r="M257" s="36" t="n">
        <x:v>0.010872459421705801</x:v>
      </x:c>
      <x:c r="N257" s="36" t="n">
        <x:v>0.012215485102143767</x:v>
      </x:c>
      <x:c r="O257" s="36" t="n">
        <x:v>0.023087944523849567</x:v>
      </x:c>
      <x:c r="P257" s="36" t="n">
        <x:v>0.009055773616351</x:v>
      </x:c>
      <x:c r="Q257" s="36" t="n">
        <x:v>0.007239762476494346</x:v>
      </x:c>
      <x:c r="R257" s="36" t="n">
        <x:v>0.0018160111398566475</x:v>
      </x:c>
      <x:c r="S257" s="36" t="n">
        <x:v>0.0003192290791367675</x:v>
      </x:c>
      <x:c r="T257" s="36" t="n">
        <x:v>-0.0038034770318434046</x:v>
      </x:c>
      <x:c r="U257" s="36" t="n">
        <x:v>-0.003803152475652194</x:v>
      </x:c>
      <x:c r="V257" s="36" t="n">
        <x:v>-3.245561912103526e-7</x:v>
      </x:c>
      <x:c r="W257" s="35" t="n">
        <x:v>0.10672665610557606</x:v>
      </x:c>
      <x:c r="X257" s="35" t="n">
        <x:v>0.0002549324245571173</x:v>
      </x:c>
      <x:c r="Y257" s="35" t="n">
        <x:v>0.0606968273206021</x:v>
      </x:c>
      <x:c r="Z257" s="35" t="n">
        <x:v>0</x:v>
      </x:c>
      <x:c r="AA257" s="36" t="n">
        <x:v>79.27406939430736</x:v>
      </x:c>
    </x:row>
    <x:row r="258">
      <x:c r="A258" s="31" t="str">
        <x:v>CFG003</x:v>
      </x:c>
      <x:c r="B258" s="33" t="n">
        <x:v>59</x:v>
      </x:c>
      <x:c r="C258" s="31" t="str">
        <x:v>0（选定5-12kg）算方向-5 1.AR20.03.6 </x:v>
      </x:c>
      <x:c r="D258" s="31" t="str">
        <x:v>T1-13.0 m/s-VLM2</x:v>
      </x:c>
      <x:c r="E258" s="31" t="str">
        <x:v>fixed_speed</x:v>
      </x:c>
      <x:c r="F258" s="31" t="str">
        <x:v>PANEL4</x:v>
      </x:c>
      <x:c r="G258" s="37" t="n">
        <x:v>0.8000000000000007</x:v>
      </x:c>
      <x:c r="H258" s="37" t="n">
        <x:v>0</x:v>
      </x:c>
      <x:c r="I258" s="35" t="n">
        <x:v>13</x:v>
      </x:c>
      <x:c r="J258" s="36" t="n">
        <x:v>0</x:v>
      </x:c>
      <x:c r="K258" s="36" t="n">
        <x:v>0.7673514226158812</x:v>
      </x:c>
      <x:c r="L258" s="36" t="n">
        <x:v>0.013458170948879267</x:v>
      </x:c>
      <x:c r="M258" s="36" t="n">
        <x:v>0.01112296619600065</x:v>
      </x:c>
      <x:c r="N258" s="36" t="n">
        <x:v>0.012238296775375617</x:v>
      </x:c>
      <x:c r="O258" s="36" t="n">
        <x:v>0.023361262971376265</x:v>
      </x:c>
      <x:c r="P258" s="36" t="n">
        <x:v>0.007755747892736588</x:v>
      </x:c>
      <x:c r="Q258" s="36" t="n">
        <x:v>0.005953608749294092</x:v>
      </x:c>
      <x:c r="R258" s="36" t="n">
        <x:v>0.0018021391434424946</x:v>
      </x:c>
      <x:c r="S258" s="36" t="n">
        <x:v>0.0003125905177947269</x:v>
      </x:c>
      <x:c r="T258" s="36" t="n">
        <x:v>-0.003804509735017537</x:v>
      </x:c>
      <x:c r="U258" s="36" t="n">
        <x:v>-0.0038041907724981837</x:v>
      </x:c>
      <x:c r="V258" s="36" t="n">
        <x:v>-3.1896251935351605e-7</x:v>
      </x:c>
      <x:c r="W258" s="35" t="n">
        <x:v>0.10716158996365742</x:v>
      </x:c>
      <x:c r="X258" s="35" t="n">
        <x:v>0.000251644999831039</x:v>
      </x:c>
      <x:c r="Y258" s="35" t="n">
        <x:v>0.06063235028089914</x:v>
      </x:c>
      <x:c r="Z258" s="35" t="n">
        <x:v>0</x:v>
      </x:c>
      <x:c r="AA258" s="36" t="n">
        <x:v>80.2471421890205</x:v>
      </x:c>
    </x:row>
    <x:row r="259">
      <x:c r="A259" s="31" t="str">
        <x:v>CFG003</x:v>
      </x:c>
      <x:c r="B259" s="33" t="n">
        <x:v>60</x:v>
      </x:c>
      <x:c r="C259" s="31" t="str">
        <x:v>0（选定5-12kg）算方向-5 1.AR20.03.6 </x:v>
      </x:c>
      <x:c r="D259" s="31" t="str">
        <x:v>T1-13.0 m/s-VLM2</x:v>
      </x:c>
      <x:c r="E259" s="31" t="str">
        <x:v>fixed_speed</x:v>
      </x:c>
      <x:c r="F259" s="31" t="str">
        <x:v>PANEL4</x:v>
      </x:c>
      <x:c r="G259" s="37" t="n">
        <x:v>0.9000000000000004</x:v>
      </x:c>
      <x:c r="H259" s="37" t="n">
        <x:v>0</x:v>
      </x:c>
      <x:c r="I259" s="35" t="n">
        <x:v>13</x:v>
      </x:c>
      <x:c r="J259" s="36" t="n">
        <x:v>0</x:v>
      </x:c>
      <x:c r="K259" s="36" t="n">
        <x:v>0.777340522678105</x:v>
      </x:c>
      <x:c r="L259" s="36" t="n">
        <x:v>0.013459558733692525</x:v>
      </x:c>
      <x:c r="M259" s="36" t="n">
        <x:v>0.011377072120199627</x:v>
      </x:c>
      <x:c r="N259" s="36" t="n">
        <x:v>0.012262257657715653</x:v>
      </x:c>
      <x:c r="O259" s="36" t="n">
        <x:v>0.02363932977791528</x:v>
      </x:c>
      <x:c r="P259" s="36" t="n">
        <x:v>0.006450923931602041</x:v>
      </x:c>
      <x:c r="Q259" s="36" t="n">
        <x:v>0.004662389529345581</x:v>
      </x:c>
      <x:c r="R259" s="36" t="n">
        <x:v>0.001788534402256461</x:v>
      </x:c>
      <x:c r="S259" s="36" t="n">
        <x:v>0.0003059474380453169</x:v>
      </x:c>
      <x:c r="T259" s="36" t="n">
        <x:v>-0.0038055100451069948</x:v>
      </x:c>
      <x:c r="U259" s="36" t="n">
        <x:v>-0.0038051944180996474</x:v>
      </x:c>
      <x:c r="V259" s="36" t="n">
        <x:v>-3.1562700734689035e-7</x:v>
      </x:c>
      <x:c r="W259" s="35" t="n">
        <x:v>0.1075854740686586</x:v>
      </x:c>
      <x:c r="X259" s="35" t="n">
        <x:v>0.00024844238384542314</x:v>
      </x:c>
      <x:c r="Y259" s="35" t="n">
        <x:v>0.06056960428092808</x:v>
      </x:c>
      <x:c r="Z259" s="35" t="n">
        <x:v>0</x:v>
      </x:c>
      <x:c r="AA259" s="36" t="n">
        <x:v>81.21967589814425</x:v>
      </x:c>
    </x:row>
    <x:row r="260">
      <x:c r="A260" s="31" t="str">
        <x:v>CFG003</x:v>
      </x:c>
      <x:c r="B260" s="33" t="n">
        <x:v>61</x:v>
      </x:c>
      <x:c r="C260" s="31" t="str">
        <x:v>0（选定5-12kg）算方向-5 1.AR20.03.6 </x:v>
      </x:c>
      <x:c r="D260" s="31" t="str">
        <x:v>T1-13.0 m/s-VLM2</x:v>
      </x:c>
      <x:c r="E260" s="31" t="str">
        <x:v>fixed_speed</x:v>
      </x:c>
      <x:c r="F260" s="31" t="str">
        <x:v>PANEL4</x:v>
      </x:c>
      <x:c r="G260" s="37" t="n">
        <x:v>1</x:v>
      </x:c>
      <x:c r="H260" s="37" t="n">
        <x:v>0</x:v>
      </x:c>
      <x:c r="I260" s="35" t="n">
        <x:v>13</x:v>
      </x:c>
      <x:c r="J260" s="36" t="n">
        <x:v>0</x:v>
      </x:c>
      <x:c r="K260" s="36" t="n">
        <x:v>0.7873262914278585</x:v>
      </x:c>
      <x:c r="L260" s="36" t="n">
        <x:v>0.01346086442500966</x:v>
      </x:c>
      <x:c r="M260" s="36" t="n">
        <x:v>0.011634771425664946</x:v>
      </x:c>
      <x:c r="N260" s="36" t="n">
        <x:v>0.012286472816348797</x:v>
      </x:c>
      <x:c r="O260" s="36" t="n">
        <x:v>0.023921244242013744</x:v>
      </x:c>
      <x:c r="P260" s="36" t="n">
        <x:v>0.005141374832363369</x:v>
      </x:c>
      <x:c r="Q260" s="36" t="n">
        <x:v>0.0033661205497474136</x:v>
      </x:c>
      <x:c r="R260" s="36" t="n">
        <x:v>0.0017752542826159519</x:v>
      </x:c>
      <x:c r="S260" s="36" t="n">
        <x:v>0.0002992999809303624</x:v>
      </x:c>
      <x:c r="T260" s="36" t="n">
        <x:v>-0.003806478241429127</x:v>
      </x:c>
      <x:c r="U260" s="36" t="n">
        <x:v>-0.003806163391042948</x:v>
      </x:c>
      <x:c r="V260" s="36" t="n">
        <x:v>-3.148503861789079e-7</x:v>
      </x:c>
      <x:c r="W260" s="35" t="n">
        <x:v>0.10799873566326913</x:v>
      </x:c>
      <x:c r="X260" s="35" t="n">
        <x:v>0.0002453213238570846</x:v>
      </x:c>
      <x:c r="Y260" s="35" t="n">
        <x:v>0.060508524293883974</x:v>
      </x:c>
      <x:c r="Z260" s="35" t="n">
        <x:v>0</x:v>
      </x:c>
      <x:c r="AA260" s="36" t="n">
        <x:v>82.19165867166235</x:v>
      </x:c>
    </x:row>
    <x:row r="261">
      <x:c r="A261" s="31" t="str">
        <x:v>CFG003</x:v>
      </x:c>
      <x:c r="B261" s="33" t="n">
        <x:v>62</x:v>
      </x:c>
      <x:c r="C261" s="31" t="str">
        <x:v>0（选定5-12kg）算方向-5 1.AR20.03.6 </x:v>
      </x:c>
      <x:c r="D261" s="31" t="str">
        <x:v>T1-13.0 m/s-VLM2</x:v>
      </x:c>
      <x:c r="E261" s="31" t="str">
        <x:v>fixed_speed</x:v>
      </x:c>
      <x:c r="F261" s="31" t="str">
        <x:v>PANEL4</x:v>
      </x:c>
      <x:c r="G261" s="37" t="n">
        <x:v>1.1000000000000005</x:v>
      </x:c>
      <x:c r="H261" s="37" t="n">
        <x:v>0</x:v>
      </x:c>
      <x:c r="I261" s="35" t="n">
        <x:v>13</x:v>
      </x:c>
      <x:c r="J261" s="36" t="n">
        <x:v>0</x:v>
      </x:c>
      <x:c r="K261" s="36" t="n">
        <x:v>0.7973086794636884</x:v>
      </x:c>
      <x:c r="L261" s="36" t="n">
        <x:v>0.013462088006921277</x:v>
      </x:c>
      <x:c r="M261" s="36" t="n">
        <x:v>0.011896058233348262</x:v>
      </x:c>
      <x:c r="N261" s="36" t="n">
        <x:v>0.012312819982322955</x:v>
      </x:c>
      <x:c r="O261" s="36" t="n">
        <x:v>0.024208878215671217</x:v>
      </x:c>
      <x:c r="P261" s="36" t="n">
        <x:v>0.003826948912346492</x:v>
      </x:c>
      <x:c r="Q261" s="36" t="n">
        <x:v>0.002064817605128097</x:v>
      </x:c>
      <x:c r="R261" s="36" t="n">
        <x:v>0.0017621313072183945</x:v>
      </x:c>
      <x:c r="S261" s="36" t="n">
        <x:v>0.00029264828759997607</x:v>
      </x:c>
      <x:c r="T261" s="36" t="n">
        <x:v>-0.003807410620452993</x:v>
      </x:c>
      <x:c r="U261" s="36" t="n">
        <x:v>-0.003807097670652836</x:v>
      </x:c>
      <x:c r="V261" s="36" t="n">
        <x:v>-3.1294980015713723e-7</x:v>
      </x:c>
      <x:c r="W261" s="35" t="n">
        <x:v>0.1084017804164404</x:v>
      </x:c>
      <x:c r="X261" s="35" t="n">
        <x:v>0.00024227873136737558</x:v>
      </x:c>
      <x:c r="Y261" s="35" t="n">
        <x:v>0.06044904857535627</x:v>
      </x:c>
      <x:c r="Z261" s="35" t="n">
        <x:v>0</x:v>
      </x:c>
      <x:c r="AA261" s="36" t="n">
        <x:v>83.16307866627149</x:v>
      </x:c>
    </x:row>
    <x:row r="262">
      <x:c r="A262" s="31" t="str">
        <x:v>CFG003</x:v>
      </x:c>
      <x:c r="B262" s="33" t="n">
        <x:v>63</x:v>
      </x:c>
      <x:c r="C262" s="31" t="str">
        <x:v>0（选定5-12kg）算方向-5 1.AR20.03.6 </x:v>
      </x:c>
      <x:c r="D262" s="31" t="str">
        <x:v>T1-13.0 m/s-VLM2</x:v>
      </x:c>
      <x:c r="E262" s="31" t="str">
        <x:v>fixed_speed</x:v>
      </x:c>
      <x:c r="F262" s="31" t="str">
        <x:v>PANEL4</x:v>
      </x:c>
      <x:c r="G262" s="37" t="n">
        <x:v>1.2000000000000002</x:v>
      </x:c>
      <x:c r="H262" s="37" t="n">
        <x:v>0</x:v>
      </x:c>
      <x:c r="I262" s="35" t="n">
        <x:v>13</x:v>
      </x:c>
      <x:c r="J262" s="36" t="n">
        <x:v>0</x:v>
      </x:c>
      <x:c r="K262" s="36" t="n">
        <x:v>0.8072876374213747</x:v>
      </x:c>
      <x:c r="L262" s="36" t="n">
        <x:v>0.013463229464518391</x:v>
      </x:c>
      <x:c r="M262" s="36" t="n">
        <x:v>0.012160926553948221</x:v>
      </x:c>
      <x:c r="N262" s="36" t="n">
        <x:v>0.012338292850176142</x:v>
      </x:c>
      <x:c r="O262" s="36" t="n">
        <x:v>0.02449921940412436</x:v>
      </x:c>
      <x:c r="P262" s="36" t="n">
        <x:v>0.002507556978390827</x:v>
      </x:c>
      <x:c r="Q262" s="36" t="n">
        <x:v>0.0007584965514533351</x:v>
      </x:c>
      <x:c r="R262" s="36" t="n">
        <x:v>0.0017490604269374916</x:v>
      </x:c>
      <x:c r="S262" s="36" t="n">
        <x:v>0.00028599249930771973</x:v>
      </x:c>
      <x:c r="T262" s="36" t="n">
        <x:v>-0.003808315540149334</x:v>
      </x:c>
      <x:c r="U262" s="36" t="n">
        <x:v>-0.0038079972369930394</x:v>
      </x:c>
      <x:c r="V262" s="36" t="n">
        <x:v>-3.183031562944959e-7</x:v>
      </x:c>
      <x:c r="W262" s="35" t="n">
        <x:v>0.10879499376799351</x:v>
      </x:c>
      <x:c r="X262" s="35" t="n">
        <x:v>0.00023931167185921485</x:v>
      </x:c>
      <x:c r="Y262" s="35" t="n">
        <x:v>0.06039111845872493</x:v>
      </x:c>
      <x:c r="Z262" s="35" t="n">
        <x:v>0</x:v>
      </x:c>
      <x:c r="AA262" s="36" t="n">
        <x:v>84.13392404552553</x:v>
      </x:c>
    </x:row>
    <x:row r="263">
      <x:c r="A263" s="31" t="str">
        <x:v>CFG003</x:v>
      </x:c>
      <x:c r="B263" s="33" t="n">
        <x:v>64</x:v>
      </x:c>
      <x:c r="C263" s="31" t="str">
        <x:v>0（选定5-12kg）算方向-5 1.AR20.03.6 </x:v>
      </x:c>
      <x:c r="D263" s="31" t="str">
        <x:v>T1-13.0 m/s-VLM2</x:v>
      </x:c>
      <x:c r="E263" s="31" t="str">
        <x:v>fixed_speed</x:v>
      </x:c>
      <x:c r="F263" s="31" t="str">
        <x:v>PANEL4</x:v>
      </x:c>
      <x:c r="G263" s="37" t="n">
        <x:v>1.3000000000000007</x:v>
      </x:c>
      <x:c r="H263" s="37" t="n">
        <x:v>0</x:v>
      </x:c>
      <x:c r="I263" s="35" t="n">
        <x:v>13</x:v>
      </x:c>
      <x:c r="J263" s="36" t="n">
        <x:v>0</x:v>
      </x:c>
      <x:c r="K263" s="36" t="n">
        <x:v>0.8172631159745961</x:v>
      </x:c>
      <x:c r="L263" s="36" t="n">
        <x:v>0.0134642887838927</x:v>
      </x:c>
      <x:c r="M263" s="36" t="n">
        <x:v>0.012429370288071149</x:v>
      </x:c>
      <x:c r="N263" s="36" t="n">
        <x:v>0.012365855520368764</x:v>
      </x:c>
      <x:c r="O263" s="36" t="n">
        <x:v>0.024795225808439913</x:v>
      </x:c>
      <x:c r="P263" s="36" t="n">
        <x:v>0.0011829767764341185</x:v>
      </x:c>
      <x:c r="Q263" s="36" t="n">
        <x:v>-0.0005528266941672145</x:v>
      </x:c>
      <x:c r="R263" s="36" t="n">
        <x:v>0.00173580347060133</x:v>
      </x:c>
      <x:c r="S263" s="36" t="n">
        <x:v>0.00027933275740772907</x:v>
      </x:c>
      <x:c r="T263" s="36" t="n">
        <x:v>-0.0038091764831687724</x:v>
      </x:c>
      <x:c r="U263" s="36" t="n">
        <x:v>-0.003808862070866754</x:v>
      </x:c>
      <x:c r="V263" s="36" t="n">
        <x:v>-3.144123020181089e-7</x:v>
      </x:c>
      <x:c r="W263" s="35" t="n">
        <x:v>0.10917874217387417</x:v>
      </x:c>
      <x:c r="X263" s="35" t="n">
        <x:v>0.00023641735533974816</x:v>
      </x:c>
      <x:c r="Y263" s="35" t="n">
        <x:v>0.060334678165670036</x:v>
      </x:c>
      <x:c r="Z263" s="35" t="n">
        <x:v>0</x:v>
      </x:c>
      <x:c r="AA263" s="36" t="n">
        <x:v>85.10418297997997</x:v>
      </x:c>
    </x:row>
    <x:row r="264">
      <x:c r="A264" s="31" t="str">
        <x:v>CFG003</x:v>
      </x:c>
      <x:c r="B264" s="33" t="n">
        <x:v>65</x:v>
      </x:c>
      <x:c r="C264" s="31" t="str">
        <x:v>0（选定5-12kg）算方向-5 1.AR20.03.6 </x:v>
      </x:c>
      <x:c r="D264" s="31" t="str">
        <x:v>T1-13.0 m/s-VLM2</x:v>
      </x:c>
      <x:c r="E264" s="31" t="str">
        <x:v>fixed_speed</x:v>
      </x:c>
      <x:c r="F264" s="31" t="str">
        <x:v>PANEL4</x:v>
      </x:c>
      <x:c r="G264" s="37" t="n">
        <x:v>1.4000000000000004</x:v>
      </x:c>
      <x:c r="H264" s="37" t="n">
        <x:v>0</x:v>
      </x:c>
      <x:c r="I264" s="35" t="n">
        <x:v>13</x:v>
      </x:c>
      <x:c r="J264" s="36" t="n">
        <x:v>0</x:v>
      </x:c>
      <x:c r="K264" s="36" t="n">
        <x:v>0.8272350658356031</x:v>
      </x:c>
      <x:c r="L264" s="36" t="n">
        <x:v>0.01346526595213674</x:v>
      </x:c>
      <x:c r="M264" s="36" t="n">
        <x:v>0.012701383226394643</x:v>
      </x:c>
      <x:c r="N264" s="36" t="n">
        <x:v>0.012394440065660726</x:v>
      </x:c>
      <x:c r="O264" s="36" t="n">
        <x:v>0.02509582329205537</x:v>
      </x:c>
      <x:c r="P264" s="36" t="n">
        <x:v>-0.00014593538177938044</x:v>
      </x:c>
      <x:c r="Q264" s="36" t="n">
        <x:v>-0.00186913615367337</x:v>
      </x:c>
      <x:c r="R264" s="36" t="n">
        <x:v>0.0017232007718939895</x:v>
      </x:c>
      <x:c r="S264" s="36" t="n">
        <x:v>0.00027266920335095604</x:v>
      </x:c>
      <x:c r="T264" s="36" t="n">
        <x:v>-0.0038100017494553367</x:v>
      </x:c>
      <x:c r="U264" s="36" t="n">
        <x:v>-0.0038096921538171825</x:v>
      </x:c>
      <x:c r="V264" s="36" t="n">
        <x:v>-3.0959563815366795e-7</x:v>
      </x:c>
      <x:c r="W264" s="35" t="n">
        <x:v>0.1095533742605645</x:v>
      </x:c>
      <x:c r="X264" s="35" t="n">
        <x:v>0.00023359312754602665</x:v>
      </x:c>
      <x:c r="Y264" s="35" t="n">
        <x:v>0.06027967463051207</x:v>
      </x:c>
      <x:c r="Z264" s="35" t="n">
        <x:v>0</x:v>
      </x:c>
      <x:c r="AA264" s="36" t="n">
        <x:v>86.0738436473358</x:v>
      </x:c>
    </x:row>
    <x:row r="265">
      <x:c r="A265" s="31" t="str">
        <x:v>CFG003</x:v>
      </x:c>
      <x:c r="B265" s="33" t="n">
        <x:v>66</x:v>
      </x:c>
      <x:c r="C265" s="31" t="str">
        <x:v>0（选定5-12kg）算方向-5 1.AR20.03.6 </x:v>
      </x:c>
      <x:c r="D265" s="31" t="str">
        <x:v>T1-13.0 m/s-VLM2</x:v>
      </x:c>
      <x:c r="E265" s="31" t="str">
        <x:v>fixed_speed</x:v>
      </x:c>
      <x:c r="F265" s="31" t="str">
        <x:v>PANEL4</x:v>
      </x:c>
      <x:c r="G265" s="37" t="n">
        <x:v>1.5</x:v>
      </x:c>
      <x:c r="H265" s="37" t="n">
        <x:v>0</x:v>
      </x:c>
      <x:c r="I265" s="35" t="n">
        <x:v>13</x:v>
      </x:c>
      <x:c r="J265" s="36" t="n">
        <x:v>0</x:v>
      </x:c>
      <x:c r="K265" s="36" t="n">
        <x:v>0.8372034377558822</x:v>
      </x:c>
      <x:c r="L265" s="36" t="n">
        <x:v>0.013466160957344046</x:v>
      </x:c>
      <x:c r="M265" s="36" t="n">
        <x:v>0.012976959049834362</x:v>
      </x:c>
      <x:c r="N265" s="36" t="n">
        <x:v>0.012425516430540275</x:v>
      </x:c>
      <x:c r="O265" s="36" t="n">
        <x:v>0.025402475480374637</x:v>
      </x:c>
      <x:c r="P265" s="36" t="n">
        <x:v>-0.001479436155767136</x:v>
      </x:c>
      <x:c r="Q265" s="36" t="n">
        <x:v>-0.003190415788249964</x:v>
      </x:c>
      <x:c r="R265" s="36" t="n">
        <x:v>0.0017109796324828253</x:v>
      </x:c>
      <x:c r="S265" s="36" t="n">
        <x:v>0.00026600197868060284</x:v>
      </x:c>
      <x:c r="T265" s="36" t="n">
        <x:v>-0.0038107971709359454</x:v>
      </x:c>
      <x:c r="U265" s="36" t="n">
        <x:v>-0.0038104874681280064</x:v>
      </x:c>
      <x:c r="V265" s="36" t="n">
        <x:v>-3.0970280793847856e-7</x:v>
      </x:c>
      <x:c r="W265" s="35" t="n">
        <x:v>0.10991922189624004</x:v>
      </x:c>
      <x:c r="X265" s="35" t="n">
        <x:v>0.0002308364617775944</x:v>
      </x:c>
      <x:c r="Y265" s="35" t="n">
        <x:v>0.06022605733721615</x:v>
      </x:c>
      <x:c r="Z265" s="35" t="n">
        <x:v>0</x:v>
      </x:c>
      <x:c r="AA265" s="36" t="n">
        <x:v>87.0428942325838</x:v>
      </x:c>
    </x:row>
    <x:row r="266">
      <x:c r="A266" s="31" t="str">
        <x:v>CFG003</x:v>
      </x:c>
      <x:c r="B266" s="33" t="n">
        <x:v>67</x:v>
      </x:c>
      <x:c r="C266" s="31" t="str">
        <x:v>0（选定5-12kg）算方向-5 1.AR20.03.6 </x:v>
      </x:c>
      <x:c r="D266" s="31" t="str">
        <x:v>T1-13.0 m/s-VLM2</x:v>
      </x:c>
      <x:c r="E266" s="31" t="str">
        <x:v>fixed_speed</x:v>
      </x:c>
      <x:c r="F266" s="31" t="str">
        <x:v>PANEL4</x:v>
      </x:c>
      <x:c r="G266" s="37" t="n">
        <x:v>1.6000000000000005</x:v>
      </x:c>
      <x:c r="H266" s="37" t="n">
        <x:v>0</x:v>
      </x:c>
      <x:c r="I266" s="35" t="n">
        <x:v>13</x:v>
      </x:c>
      <x:c r="J266" s="36" t="n">
        <x:v>0</x:v>
      </x:c>
      <x:c r="K266" s="36" t="n">
        <x:v>0.8471681825268276</x:v>
      </x:c>
      <x:c r="L266" s="36" t="n">
        <x:v>0.013466973788609211</x:v>
      </x:c>
      <x:c r="M266" s="36" t="n">
        <x:v>0.013256091329713802</x:v>
      </x:c>
      <x:c r="N266" s="36" t="n">
        <x:v>0.012454972142901555</x:v>
      </x:c>
      <x:c r="O266" s="36" t="n">
        <x:v>0.025711063472615356</x:v>
      </x:c>
      <x:c r="P266" s="36" t="n">
        <x:v>-0.0028178489870429838</x:v>
      </x:c>
      <x:c r="Q266" s="36" t="n">
        <x:v>-0.004516649498521617</x:v>
      </x:c>
      <x:c r="R266" s="36" t="n">
        <x:v>0.0016988005114786384</x:v>
      </x:c>
      <x:c r="S266" s="36" t="n">
        <x:v>0.0002593312250291834</x:v>
      </x:c>
      <x:c r="T266" s="36" t="n">
        <x:v>-0.0038115562147992004</x:v>
      </x:c>
      <x:c r="U266" s="36" t="n">
        <x:v>-0.0038112479968238594</x:v>
      </x:c>
      <x:c r="V266" s="36" t="n">
        <x:v>-3.0821797534119536e-7</x:v>
      </x:c>
      <x:c r="W266" s="35" t="n">
        <x:v>0.1102766011856344</x:v>
      </x:c>
      <x:c r="X266" s="35" t="n">
        <x:v>0.00022814495133988442</x:v>
      </x:c>
      <x:c r="Y266" s="35" t="n">
        <x:v>0.06017377816800518</x:v>
      </x:c>
      <x:c r="Z266" s="35" t="n">
        <x:v>0</x:v>
      </x:c>
      <x:c r="AA266" s="36" t="n">
        <x:v>88.01132292814854</x:v>
      </x:c>
    </x:row>
    <x:row r="267">
      <x:c r="A267" s="31" t="str">
        <x:v>CFG003</x:v>
      </x:c>
      <x:c r="B267" s="33" t="n">
        <x:v>68</x:v>
      </x:c>
      <x:c r="C267" s="31" t="str">
        <x:v>0（选定5-12kg）算方向-5 1.AR20.03.6 </x:v>
      </x:c>
      <x:c r="D267" s="31" t="str">
        <x:v>T1-13.0 m/s-VLM2</x:v>
      </x:c>
      <x:c r="E267" s="31" t="str">
        <x:v>fixed_speed</x:v>
      </x:c>
      <x:c r="F267" s="31" t="str">
        <x:v>PANEL4</x:v>
      </x:c>
      <x:c r="G267" s="37" t="n">
        <x:v>1.7000000000000002</x:v>
      </x:c>
      <x:c r="H267" s="37" t="n">
        <x:v>0</x:v>
      </x:c>
      <x:c r="I267" s="35" t="n">
        <x:v>13</x:v>
      </x:c>
      <x:c r="J267" s="36" t="n">
        <x:v>0</x:v>
      </x:c>
      <x:c r="K267" s="36" t="n">
        <x:v>0.8571292509804036</x:v>
      </x:c>
      <x:c r="L267" s="36" t="n">
        <x:v>0.013467704436028185</x:v>
      </x:c>
      <x:c r="M267" s="36" t="n">
        <x:v>0.013538773527937064</x:v>
      </x:c>
      <x:c r="N267" s="36" t="n">
        <x:v>0.01248632925675544</x:v>
      </x:c>
      <x:c r="O267" s="36" t="n">
        <x:v>0.026025102784692507</x:v>
      </x:c>
      <x:c r="P267" s="36" t="n">
        <x:v>-0.0041612039811141695</x:v>
      </x:c>
      <x:c r="Q267" s="36" t="n">
        <x:v>-0.0058478211247490145</x:v>
      </x:c>
      <x:c r="R267" s="36" t="n">
        <x:v>0.0016866171436348417</x:v>
      </x:c>
      <x:c r="S267" s="36" t="n">
        <x:v>0.00025265708411474554</x:v>
      </x:c>
      <x:c r="T267" s="36" t="n">
        <x:v>-0.0038122793657654197</x:v>
      </x:c>
      <x:c r="U267" s="36" t="n">
        <x:v>-0.003811973723670785</x:v>
      </x:c>
      <x:c r="V267" s="36" t="n">
        <x:v>-3.056420946349805e-7</x:v>
      </x:c>
      <x:c r="W267" s="35" t="n">
        <x:v>0.11062581339484215</x:v>
      </x:c>
      <x:c r="X267" s="35" t="n">
        <x:v>0.00022551630249824622</x:v>
      </x:c>
      <x:c r="Y267" s="35" t="n">
        <x:v>0.06012279126263728</x:v>
      </x:c>
      <x:c r="Z267" s="35" t="n">
        <x:v>0</x:v>
      </x:c>
      <x:c r="AA267" s="36" t="n">
        <x:v>88.97911793403185</x:v>
      </x:c>
    </x:row>
    <x:row r="268">
      <x:c r="A268" s="31" t="str">
        <x:v>CFG003</x:v>
      </x:c>
      <x:c r="B268" s="33" t="n">
        <x:v>69</x:v>
      </x:c>
      <x:c r="C268" s="31" t="str">
        <x:v>0（选定5-12kg）算方向-5 1.AR20.03.6 </x:v>
      </x:c>
      <x:c r="D268" s="31" t="str">
        <x:v>T1-13.0 m/s-VLM2</x:v>
      </x:c>
      <x:c r="E268" s="31" t="str">
        <x:v>fixed_speed</x:v>
      </x:c>
      <x:c r="F268" s="31" t="str">
        <x:v>PANEL4</x:v>
      </x:c>
      <x:c r="G268" s="37" t="n">
        <x:v>1.8000000000000007</x:v>
      </x:c>
      <x:c r="H268" s="37" t="n">
        <x:v>0</x:v>
      </x:c>
      <x:c r="I268" s="35" t="n">
        <x:v>13</x:v>
      </x:c>
      <x:c r="J268" s="36" t="n">
        <x:v>0</x:v>
      </x:c>
      <x:c r="K268" s="36" t="n">
        <x:v>0.8670865939898156</x:v>
      </x:c>
      <x:c r="L268" s="36" t="n">
        <x:v>0.013468352890698265</x:v>
      </x:c>
      <x:c r="M268" s="36" t="n">
        <x:v>0.013824998997164726</x:v>
      </x:c>
      <x:c r="N268" s="36" t="n">
        <x:v>0.012518025249497255</x:v>
      </x:c>
      <x:c r="O268" s="36" t="n">
        <x:v>0.026343024246661982</x:v>
      </x:c>
      <x:c r="P268" s="36" t="n">
        <x:v>-0.005509165396469938</x:v>
      </x:c>
      <x:c r="Q268" s="36" t="n">
        <x:v>-0.007183914447026034</x:v>
      </x:c>
      <x:c r="R268" s="36" t="n">
        <x:v>0.0016747490505561007</x:v>
      </x:c>
      <x:c r="S268" s="36" t="n">
        <x:v>0.00024597969773632896</x:v>
      </x:c>
      <x:c r="T268" s="36" t="n">
        <x:v>-0.003812964645734757</x:v>
      </x:c>
      <x:c r="U268" s="36" t="n">
        <x:v>-0.0038126646331766625</x:v>
      </x:c>
      <x:c r="V268" s="36" t="n">
        <x:v>-3.0001255809460306e-7</x:v>
      </x:c>
      <x:c r="W268" s="35" t="n">
        <x:v>0.11096714581178664</x:v>
      </x:c>
      <x:c r="X268" s="35" t="n">
        <x:v>0.00022294832792213632</x:v>
      </x:c>
      <x:c r="Y268" s="35" t="n">
        <x:v>0.060073052887467934</x:v>
      </x:c>
      <x:c r="Z268" s="35" t="n">
        <x:v>0</x:v>
      </x:c>
      <x:c r="AA268" s="36" t="n">
        <x:v>89.94626745795699</x:v>
      </x:c>
    </x:row>
    <x:row r="269">
      <x:c r="A269" s="31" t="str">
        <x:v>CFG003</x:v>
      </x:c>
      <x:c r="B269" s="33" t="n">
        <x:v>70</x:v>
      </x:c>
      <x:c r="C269" s="31" t="str">
        <x:v>0（选定5-12kg）算方向-5 1.AR20.03.6 </x:v>
      </x:c>
      <x:c r="D269" s="31" t="str">
        <x:v>T1-13.0 m/s-VLM2</x:v>
      </x:c>
      <x:c r="E269" s="31" t="str">
        <x:v>fixed_speed</x:v>
      </x:c>
      <x:c r="F269" s="31" t="str">
        <x:v>PANEL4</x:v>
      </x:c>
      <x:c r="G269" s="37" t="n">
        <x:v>1.9000000000000004</x:v>
      </x:c>
      <x:c r="H269" s="37" t="n">
        <x:v>0</x:v>
      </x:c>
      <x:c r="I269" s="35" t="n">
        <x:v>13</x:v>
      </x:c>
      <x:c r="J269" s="36" t="n">
        <x:v>0</x:v>
      </x:c>
      <x:c r="K269" s="36" t="n">
        <x:v>0.8770401624701684</x:v>
      </x:c>
      <x:c r="L269" s="36" t="n">
        <x:v>0.013468919144718195</x:v>
      </x:c>
      <x:c r="M269" s="36" t="n">
        <x:v>0.014114760980992734</x:v>
      </x:c>
      <x:c r="N269" s="36" t="n">
        <x:v>0.012553682530126613</x:v>
      </x:c>
      <x:c r="O269" s="36" t="n">
        <x:v>0.026668443511119348</x:v>
      </x:c>
      <x:c r="P269" s="36" t="n">
        <x:v>-0.006861543657983317</x:v>
      </x:c>
      <x:c r="Q269" s="36" t="n">
        <x:v>-0.00852491318547719</x:v>
      </x:c>
      <x:c r="R269" s="36" t="n">
        <x:v>0.0016633695274938752</x:v>
      </x:c>
      <x:c r="S269" s="36" t="n">
        <x:v>0.00023929920777132914</x:v>
      </x:c>
      <x:c r="T269" s="36" t="n">
        <x:v>-0.003813618262454371</x:v>
      </x:c>
      <x:c r="U269" s="36" t="n">
        <x:v>-0.003813320710591613</x:v>
      </x:c>
      <x:c r="V269" s="36" t="n">
        <x:v>-2.97551862757871e-7</x:v>
      </x:c>
      <x:c r="W269" s="35" t="n">
        <x:v>0.11130087254748167</x:v>
      </x:c>
      <x:c r="X269" s="35" t="n">
        <x:v>0.0002204389405898597</x:v>
      </x:c>
      <x:c r="Y269" s="35" t="n">
        <x:v>0.060024521313528735</x:v>
      </x:c>
      <x:c r="Z269" s="35" t="n">
        <x:v>0</x:v>
      </x:c>
      <x:c r="AA269" s="36" t="n">
        <x:v>90.91275971551235</x:v>
      </x:c>
    </x:row>
    <x:row r="270">
      <x:c r="A270" s="31" t="str">
        <x:v>CFG003</x:v>
      </x:c>
      <x:c r="B270" s="33" t="n">
        <x:v>71</x:v>
      </x:c>
      <x:c r="C270" s="31" t="str">
        <x:v>0（选定5-12kg）算方向-5 1.AR20.03.6 </x:v>
      </x:c>
      <x:c r="D270" s="31" t="str">
        <x:v>T1-13.0 m/s-VLM2</x:v>
      </x:c>
      <x:c r="E270" s="31" t="str">
        <x:v>fixed_speed</x:v>
      </x:c>
      <x:c r="F270" s="31" t="str">
        <x:v>PANEL4</x:v>
      </x:c>
      <x:c r="G270" s="37" t="n">
        <x:v>2</x:v>
      </x:c>
      <x:c r="H270" s="37" t="n">
        <x:v>0</x:v>
      </x:c>
      <x:c r="I270" s="35" t="n">
        <x:v>13</x:v>
      </x:c>
      <x:c r="J270" s="36" t="n">
        <x:v>0</x:v>
      </x:c>
      <x:c r="K270" s="36" t="n">
        <x:v>0.8869899073791342</x:v>
      </x:c>
      <x:c r="L270" s="36" t="n">
        <x:v>0.013469403191188379</x:v>
      </x:c>
      <x:c r="M270" s="36" t="n">
        <x:v>0.014408052614134295</x:v>
      </x:c>
      <x:c r="N270" s="36" t="n">
        <x:v>0.012590354108475196</x:v>
      </x:c>
      <x:c r="O270" s="36" t="n">
        <x:v>0.02699840672260949</x:v>
      </x:c>
      <x:c r="P270" s="36" t="n">
        <x:v>-0.008218540676220661</x:v>
      </x:c>
      <x:c r="Q270" s="36" t="n">
        <x:v>-0.009870801000456049</x:v>
      </x:c>
      <x:c r="R270" s="36" t="n">
        <x:v>0.0016522603242353836</x:v>
      </x:c>
      <x:c r="S270" s="36" t="n">
        <x:v>0.00023261575617058406</x:v>
      </x:c>
      <x:c r="T270" s="36" t="n">
        <x:v>-0.0038142400824339234</x:v>
      </x:c>
      <x:c r="U270" s="36" t="n">
        <x:v>-0.0038139419419084063</x:v>
      </x:c>
      <x:c r="V270" s="36" t="n">
        <x:v>-2.9814052551714754e-7</x:v>
      </x:c>
      <x:c r="W270" s="35" t="n">
        <x:v>0.11162725528279763</x:v>
      </x:c>
      <x:c r="X270" s="35" t="n">
        <x:v>0.00021798614810939618</x:v>
      </x:c>
      <x:c r="Y270" s="35" t="n">
        <x:v>0.059977156702889646</x:v>
      </x:c>
      <x:c r="Z270" s="35" t="n">
        <x:v>0</x:v>
      </x:c>
      <x:c r="AA270" s="36" t="n">
        <x:v>91.87858293029466</x:v>
      </x:c>
    </x:row>
    <x:row r="271">
      <x:c r="A271" s="31" t="str">
        <x:v>CFG003</x:v>
      </x:c>
      <x:c r="B271" s="33" t="n">
        <x:v>72</x:v>
      </x:c>
      <x:c r="C271" s="31" t="str">
        <x:v>0（选定5-12kg）算方向-5 1.AR20.03.6 </x:v>
      </x:c>
      <x:c r="D271" s="31" t="str">
        <x:v>T1-13.0 m/s-VLM2</x:v>
      </x:c>
      <x:c r="E271" s="31" t="str">
        <x:v>fixed_speed</x:v>
      </x:c>
      <x:c r="F271" s="31" t="str">
        <x:v>PANEL4</x:v>
      </x:c>
      <x:c r="G271" s="37" t="n">
        <x:v>2.1000000000000005</x:v>
      </x:c>
      <x:c r="H271" s="37" t="n">
        <x:v>0</x:v>
      </x:c>
      <x:c r="I271" s="35" t="n">
        <x:v>13</x:v>
      </x:c>
      <x:c r="J271" s="36" t="n">
        <x:v>0</x:v>
      </x:c>
      <x:c r="K271" s="36" t="n">
        <x:v>0.8969357797176124</x:v>
      </x:c>
      <x:c r="L271" s="36" t="n">
        <x:v>0.01346980502421086</x:v>
      </x:c>
      <x:c r="M271" s="36" t="n">
        <x:v>0.014704866922604868</x:v>
      </x:c>
      <x:c r="N271" s="36" t="n">
        <x:v>0.012627302508155526</x:v>
      </x:c>
      <x:c r="O271" s="36" t="n">
        <x:v>0.027332169430760396</x:v>
      </x:c>
      <x:c r="P271" s="36" t="n">
        <x:v>-0.00958026718531068</x:v>
      </x:c>
      <x:c r="Q271" s="36" t="n">
        <x:v>-0.011221561492744322</x:v>
      </x:c>
      <x:c r="R271" s="36" t="n">
        <x:v>0.0016412943074336412</x:v>
      </x:c>
      <x:c r="S271" s="36" t="n">
        <x:v>0.00022592948495545813</x:v>
      </x:c>
      <x:c r="T271" s="36" t="n">
        <x:v>-0.0038148278440369617</x:v>
      </x:c>
      <x:c r="U271" s="36" t="n">
        <x:v>-0.0038145283138628114</x:v>
      </x:c>
      <x:c r="V271" s="36" t="n">
        <x:v>-2.9953017414992455e-7</x:v>
      </x:c>
      <x:c r="W271" s="35" t="n">
        <x:v>0.11194654396501769</x:v>
      </x:c>
      <x:c r="X271" s="35" t="n">
        <x:v>0.00021558804739585963</x:v>
      </x:c>
      <x:c r="Y271" s="35" t="n">
        <x:v>0.059930921002670404</x:v>
      </x:c>
      <x:c r="Z271" s="35" t="n">
        <x:v>0</x:v>
      </x:c>
      <x:c r="AA271" s="36" t="n">
        <x:v>92.84372533405293</x:v>
      </x:c>
    </x:row>
    <x:row r="272">
      <x:c r="A272" s="31" t="str">
        <x:v>CFG003</x:v>
      </x:c>
      <x:c r="B272" s="33" t="n">
        <x:v>73</x:v>
      </x:c>
      <x:c r="C272" s="31" t="str">
        <x:v>0（选定5-12kg）算方向-5 1.AR20.03.6 </x:v>
      </x:c>
      <x:c r="D272" s="31" t="str">
        <x:v>T1-13.0 m/s-VLM2</x:v>
      </x:c>
      <x:c r="E272" s="31" t="str">
        <x:v>fixed_speed</x:v>
      </x:c>
      <x:c r="F272" s="31" t="str">
        <x:v>PANEL4</x:v>
      </x:c>
      <x:c r="G272" s="37" t="n">
        <x:v>2.2</x:v>
      </x:c>
      <x:c r="H272" s="37" t="n">
        <x:v>0</x:v>
      </x:c>
      <x:c r="I272" s="35" t="n">
        <x:v>13</x:v>
      </x:c>
      <x:c r="J272" s="36" t="n">
        <x:v>0</x:v>
      </x:c>
      <x:c r="K272" s="36" t="n">
        <x:v>0.9068777305303946</x:v>
      </x:c>
      <x:c r="L272" s="36" t="n">
        <x:v>0.013470124638889398</x:v>
      </x:c>
      <x:c r="M272" s="36" t="n">
        <x:v>0.015005196823909954</x:v>
      </x:c>
      <x:c r="N272" s="36" t="n">
        <x:v>0.012665124842296361</x:v>
      </x:c>
      <x:c r="O272" s="36" t="n">
        <x:v>0.027670321666206317</x:v>
      </x:c>
      <x:c r="P272" s="36" t="n">
        <x:v>-0.010946576290511364</x:v>
      </x:c>
      <x:c r="Q272" s="36" t="n">
        <x:v>-0.012577178203751656</x:v>
      </x:c>
      <x:c r="R272" s="36" t="n">
        <x:v>0.001630601913240292</x:v>
      </x:c>
      <x:c r="S272" s="36" t="n">
        <x:v>0.00021924053621392983</x:v>
      </x:c>
      <x:c r="T272" s="36" t="n">
        <x:v>-0.003815379330548508</x:v>
      </x:c>
      <x:c r="U272" s="36" t="n">
        <x:v>-0.0038150798139339774</x:v>
      </x:c>
      <x:c r="V272" s="36" t="n">
        <x:v>-2.995166145304832e-7</x:v>
      </x:c>
      <x:c r="W272" s="35" t="n">
        <x:v>0.11225897745806412</x:v>
      </x:c>
      <x:c r="X272" s="35" t="n">
        <x:v>0.00021324281974364188</x:v>
      </x:c>
      <x:c r="Y272" s="35" t="n">
        <x:v>0.059885777846093315</x:v>
      </x:c>
      <x:c r="Z272" s="35" t="n">
        <x:v>0</x:v>
      </x:c>
      <x:c r="AA272" s="36" t="n">
        <x:v>93.80817516683145</x:v>
      </x:c>
    </x:row>
    <x:row r="273">
      <x:c r="A273" s="31" t="str">
        <x:v>CFG003</x:v>
      </x:c>
      <x:c r="B273" s="33" t="n">
        <x:v>74</x:v>
      </x:c>
      <x:c r="C273" s="31" t="str">
        <x:v>0（选定5-12kg）算方向-5 1.AR20.03.6 </x:v>
      </x:c>
      <x:c r="D273" s="31" t="str">
        <x:v>T1-13.0 m/s-VLM2</x:v>
      </x:c>
      <x:c r="E273" s="31" t="str">
        <x:v>fixed_speed</x:v>
      </x:c>
      <x:c r="F273" s="31" t="str">
        <x:v>PANEL4</x:v>
      </x:c>
      <x:c r="G273" s="37" t="n">
        <x:v>2.3000000000000007</x:v>
      </x:c>
      <x:c r="H273" s="37" t="n">
        <x:v>0</x:v>
      </x:c>
      <x:c r="I273" s="35" t="n">
        <x:v>13</x:v>
      </x:c>
      <x:c r="J273" s="36" t="n">
        <x:v>0</x:v>
      </x:c>
      <x:c r="K273" s="36" t="n">
        <x:v>0.9168157109068233</x:v>
      </x:c>
      <x:c r="L273" s="36" t="n">
        <x:v>0.013470362031329643</x:v>
      </x:c>
      <x:c r="M273" s="36" t="n">
        <x:v>0.015309035127236281</x:v>
      </x:c>
      <x:c r="N273" s="36" t="n">
        <x:v>0.012703455797318155</x:v>
      </x:c>
      <x:c r="O273" s="36" t="n">
        <x:v>0.028012490924554434</x:v>
      </x:c>
      <x:c r="P273" s="36" t="n">
        <x:v>-0.012317403913646696</x:v>
      </x:c>
      <x:c r="Q273" s="36" t="n">
        <x:v>-0.013937634615716246</x:v>
      </x:c>
      <x:c r="R273" s="36" t="n">
        <x:v>0.0016202307020695516</x:v>
      </x:c>
      <x:c r="S273" s="36" t="n">
        <x:v>0.00021254905209623905</x:v>
      </x:c>
      <x:c r="T273" s="36" t="n">
        <x:v>-0.0038158943193725287</x:v>
      </x:c>
      <x:c r="U273" s="36" t="n">
        <x:v>-0.0038155964303447317</x:v>
      </x:c>
      <x:c r="V273" s="36" t="n">
        <x:v>-2.978890277973786e-7</x:v>
      </x:c>
      <x:c r="W273" s="35" t="n">
        <x:v>0.11256478414995608</x:v>
      </x:c>
      <x:c r="X273" s="35" t="n">
        <x:v>0.00021094872619028962</x:v>
      </x:c>
      <x:c r="Y273" s="35" t="n">
        <x:v>0.05984169246005105</x:v>
      </x:c>
      <x:c r="Z273" s="35" t="n">
        <x:v>0</x:v>
      </x:c>
      <x:c r="AA273" s="36" t="n">
        <x:v>94.77192067711344</x:v>
      </x:c>
    </x:row>
    <x:row r="274">
      <x:c r="A274" s="31" t="str">
        <x:v>CFG003</x:v>
      </x:c>
      <x:c r="B274" s="33" t="n">
        <x:v>75</x:v>
      </x:c>
      <x:c r="C274" s="31" t="str">
        <x:v>0（选定5-12kg）算方向-5 1.AR20.03.6 </x:v>
      </x:c>
      <x:c r="D274" s="31" t="str">
        <x:v>T1-13.0 m/s-VLM2</x:v>
      </x:c>
      <x:c r="E274" s="31" t="str">
        <x:v>fixed_speed</x:v>
      </x:c>
      <x:c r="F274" s="31" t="str">
        <x:v>PANEL4</x:v>
      </x:c>
      <x:c r="G274" s="37" t="n">
        <x:v>2.4000000000000004</x:v>
      </x:c>
      <x:c r="H274" s="37" t="n">
        <x:v>0</x:v>
      </x:c>
      <x:c r="I274" s="35" t="n">
        <x:v>13</x:v>
      </x:c>
      <x:c r="J274" s="36" t="n">
        <x:v>0</x:v>
      </x:c>
      <x:c r="K274" s="36" t="n">
        <x:v>0.9267496719814495</x:v>
      </x:c>
      <x:c r="L274" s="36" t="n">
        <x:v>0.01347051719863902</x:v>
      </x:c>
      <x:c r="M274" s="36" t="n">
        <x:v>0.015616374533645557</x:v>
      </x:c>
      <x:c r="N274" s="36" t="n">
        <x:v>0.01274319699549996</x:v>
      </x:c>
      <x:c r="O274" s="36" t="n">
        <x:v>0.02835957152914552</x:v>
      </x:c>
      <x:c r="P274" s="36" t="n">
        <x:v>-0.013692782948850027</x:v>
      </x:c>
      <x:c r="Q274" s="36" t="n">
        <x:v>-0.015302914151906046</x:v>
      </x:c>
      <x:c r="R274" s="36" t="n">
        <x:v>0.0016101312030560196</x:v>
      </x:c>
      <x:c r="S274" s="36" t="n">
        <x:v>0.00020585517481186343</x:v>
      </x:c>
      <x:c r="T274" s="36" t="n">
        <x:v>-0.003816376597204315</x:v>
      </x:c>
      <x:c r="U274" s="36" t="n">
        <x:v>-0.0038160781520619204</x:v>
      </x:c>
      <x:c r="V274" s="36" t="n">
        <x:v>-2.9844514239411356e-7</x:v>
      </x:c>
      <x:c r="W274" s="35" t="n">
        <x:v>0.11286418252074944</x:v>
      </x:c>
      <x:c r="X274" s="35" t="n">
        <x:v>0.00020870410319969804</x:v>
      </x:c>
      <x:c r="Y274" s="35" t="n">
        <x:v>0.059798631578683856</x:v>
      </x:c>
      <x:c r="Z274" s="35" t="n">
        <x:v>0</x:v>
      </x:c>
      <x:c r="AA274" s="36" t="n">
        <x:v>95.73495012196399</x:v>
      </x:c>
    </x:row>
    <x:row r="275">
      <x:c r="A275" s="31" t="str">
        <x:v>CFG003</x:v>
      </x:c>
      <x:c r="B275" s="33" t="n">
        <x:v>76</x:v>
      </x:c>
      <x:c r="C275" s="31" t="str">
        <x:v>0（选定5-12kg）算方向-5 1.AR20.03.6 </x:v>
      </x:c>
      <x:c r="D275" s="31" t="str">
        <x:v>T1-13.0 m/s-VLM2</x:v>
      </x:c>
      <x:c r="E275" s="31" t="str">
        <x:v>fixed_speed</x:v>
      </x:c>
      <x:c r="F275" s="31" t="str">
        <x:v>PANEL4</x:v>
      </x:c>
      <x:c r="G275" s="37" t="n">
        <x:v>2.5</x:v>
      </x:c>
      <x:c r="H275" s="37" t="n">
        <x:v>0</x:v>
      </x:c>
      <x:c r="I275" s="35" t="n">
        <x:v>13</x:v>
      </x:c>
      <x:c r="J275" s="36" t="n">
        <x:v>0</x:v>
      </x:c>
      <x:c r="K275" s="36" t="n">
        <x:v>0.9366795649346968</x:v>
      </x:c>
      <x:c r="L275" s="36" t="n">
        <x:v>0.013470590138926848</x:v>
      </x:c>
      <x:c r="M275" s="36" t="n">
        <x:v>0.015927207636271538</x:v>
      </x:c>
      <x:c r="N275" s="36" t="n">
        <x:v>0.012784357938858133</x:v>
      </x:c>
      <x:c r="O275" s="36" t="n">
        <x:v>0.02871156557512967</x:v>
      </x:c>
      <x:c r="P275" s="36" t="n">
        <x:v>-0.015072883798068112</x:v>
      </x:c>
      <x:c r="Q275" s="36" t="n">
        <x:v>-0.016673000176820826</x:v>
      </x:c>
      <x:c r="R275" s="36" t="n">
        <x:v>0.0016001163787527119</x:v>
      </x:c>
      <x:c r="S275" s="36" t="n">
        <x:v>0.0001991590466254157</x:v>
      </x:c>
      <x:c r="T275" s="36" t="n">
        <x:v>-0.0038168210665917046</x:v>
      </x:c>
      <x:c r="U275" s="36" t="n">
        <x:v>-0.00381652496879669</x:v>
      </x:c>
      <x:c r="V275" s="36" t="n">
        <x:v>-2.9609779501382845e-7</x:v>
      </x:c>
      <x:c r="W275" s="35" t="n">
        <x:v>0.11315738167392024</x:v>
      </x:c>
      <x:c r="X275" s="35" t="n">
        <x:v>0.00020650735860663026</x:v>
      </x:c>
      <x:c r="Y275" s="35" t="n">
        <x:v>0.05975656336252018</x:v>
      </x:c>
      <x:c r="Z275" s="35" t="n">
        <x:v>0</x:v>
      </x:c>
      <x:c r="AA275" s="36" t="n">
        <x:v>96.69725176717319</x:v>
      </x:c>
    </x:row>
    <x:row r="276">
      <x:c r="A276" s="31" t="str">
        <x:v>CFG003</x:v>
      </x:c>
      <x:c r="B276" s="33" t="n">
        <x:v>77</x:v>
      </x:c>
      <x:c r="C276" s="31" t="str">
        <x:v>0（选定5-12kg）算方向-5 1.AR20.03.6 </x:v>
      </x:c>
      <x:c r="D276" s="31" t="str">
        <x:v>T1-13.0 m/s-VLM2</x:v>
      </x:c>
      <x:c r="E276" s="31" t="str">
        <x:v>fixed_speed</x:v>
      </x:c>
      <x:c r="F276" s="31" t="str">
        <x:v>PANEL4</x:v>
      </x:c>
      <x:c r="G276" s="37" t="n">
        <x:v>2.6000000000000005</x:v>
      </x:c>
      <x:c r="H276" s="37" t="n">
        <x:v>0</x:v>
      </x:c>
      <x:c r="I276" s="35" t="n">
        <x:v>13</x:v>
      </x:c>
      <x:c r="J276" s="36" t="n">
        <x:v>0</x:v>
      </x:c>
      <x:c r="K276" s="36" t="n">
        <x:v>0.9466053409935121</x:v>
      </x:c>
      <x:c r="L276" s="36" t="n">
        <x:v>0.013470580851304391</x:v>
      </x:c>
      <x:c r="M276" s="36" t="n">
        <x:v>0.01624152692051999</x:v>
      </x:c>
      <x:c r="N276" s="36" t="n">
        <x:v>0.012828381850515644</x:v>
      </x:c>
      <x:c r="O276" s="36" t="n">
        <x:v>0.029069908771035633</x:v>
      </x:c>
      <x:c r="P276" s="36" t="n">
        <x:v>-0.016457184353817794</x:v>
      </x:c>
      <x:c r="Q276" s="36" t="n">
        <x:v>-0.01804787599639464</x:v>
      </x:c>
      <x:c r="R276" s="36" t="n">
        <x:v>0.001590691642576844</x:v>
      </x:c>
      <x:c r="S276" s="36" t="n">
        <x:v>0.0001924608098528692</x:v>
      </x:c>
      <x:c r="T276" s="36" t="n">
        <x:v>-0.0038172305136010445</x:v>
      </x:c>
      <x:c r="U276" s="36" t="n">
        <x:v>-0.003816936871004757</x:v>
      </x:c>
      <x:c r="V276" s="36" t="n">
        <x:v>-2.936425962866762e-7</x:v>
      </x:c>
      <x:c r="W276" s="35" t="n">
        <x:v>0.11344458183390602</x:v>
      </x:c>
      <x:c r="X276" s="35" t="n">
        <x:v>0.00020435696783795997</x:v>
      </x:c>
      <x:c r="Y276" s="35" t="n">
        <x:v>0.059715457322768464</x:v>
      </x:c>
      <x:c r="Z276" s="35" t="n">
        <x:v>0</x:v>
      </x:c>
      <x:c r="AA276" s="36" t="n">
        <x:v>97.65881388739919</x:v>
      </x:c>
    </x:row>
    <x:row r="277">
      <x:c r="A277" s="31" t="str">
        <x:v>CFG003</x:v>
      </x:c>
      <x:c r="B277" s="33" t="n">
        <x:v>78</x:v>
      </x:c>
      <x:c r="C277" s="31" t="str">
        <x:v>0（选定5-12kg）算方向-5 1.AR20.03.6 </x:v>
      </x:c>
      <x:c r="D277" s="31" t="str">
        <x:v>T1-13.0 m/s-VLM2</x:v>
      </x:c>
      <x:c r="E277" s="31" t="str">
        <x:v>fixed_speed</x:v>
      </x:c>
      <x:c r="F277" s="31" t="str">
        <x:v>PANEL4</x:v>
      </x:c>
      <x:c r="G277" s="37" t="n">
        <x:v>2.7</x:v>
      </x:c>
      <x:c r="H277" s="37" t="n">
        <x:v>0</x:v>
      </x:c>
      <x:c r="I277" s="35" t="n">
        <x:v>13</x:v>
      </x:c>
      <x:c r="J277" s="36" t="n">
        <x:v>0</x:v>
      </x:c>
      <x:c r="K277" s="36" t="n">
        <x:v>0.9565269514320266</x:v>
      </x:c>
      <x:c r="L277" s="36" t="n">
        <x:v>0.013470489335884801</x:v>
      </x:c>
      <x:c r="M277" s="36" t="n">
        <x:v>0.016559324764271594</x:v>
      </x:c>
      <x:c r="N277" s="36" t="n">
        <x:v>0.012873829949138478</x:v>
      </x:c>
      <x:c r="O277" s="36" t="n">
        <x:v>0.02943315471341007</x:v>
      </x:c>
      <x:c r="P277" s="36" t="n">
        <x:v>-0.017846213216467975</x:v>
      </x:c>
      <x:c r="Q277" s="36" t="n">
        <x:v>-0.019427524858199555</x:v>
      </x:c>
      <x:c r="R277" s="36" t="n">
        <x:v>0.0015813116417315773</x:v>
      </x:c>
      <x:c r="S277" s="36" t="n">
        <x:v>0.00018576060685753667</x:v>
      </x:c>
      <x:c r="T277" s="36" t="n">
        <x:v>-0.0038176042194758455</x:v>
      </x:c>
      <x:c r="U277" s="36" t="n">
        <x:v>-0.0038173138498866694</x:v>
      </x:c>
      <x:c r="V277" s="36" t="n">
        <x:v>-2.903695891760749e-7</x:v>
      </x:c>
      <x:c r="W277" s="35" t="n">
        <x:v>0.11372597481230064</x:v>
      </x:c>
      <x:c r="X277" s="35" t="n">
        <x:v>0.0002022514703602502</x:v>
      </x:c>
      <x:c r="Y277" s="35" t="n">
        <x:v>0.059675284250374876</x:v>
      </x:c>
      <x:c r="Z277" s="35" t="n">
        <x:v>0</x:v>
      </x:c>
      <x:c r="AA277" s="36" t="n">
        <x:v>98.61962476631106</x:v>
      </x:c>
    </x:row>
    <x:row r="278">
      <x:c r="A278" s="31" t="str">
        <x:v>CFG003</x:v>
      </x:c>
      <x:c r="B278" s="33" t="n">
        <x:v>79</x:v>
      </x:c>
      <x:c r="C278" s="31" t="str">
        <x:v>0（选定5-12kg）算方向-5 1.AR20.03.6 </x:v>
      </x:c>
      <x:c r="D278" s="31" t="str">
        <x:v>T1-13.0 m/s-VLM2</x:v>
      </x:c>
      <x:c r="E278" s="31" t="str">
        <x:v>fixed_speed</x:v>
      </x:c>
      <x:c r="F278" s="31" t="str">
        <x:v>PANEL4</x:v>
      </x:c>
      <x:c r="G278" s="37" t="n">
        <x:v>2.8000000000000007</x:v>
      </x:c>
      <x:c r="H278" s="37" t="n">
        <x:v>0</x:v>
      </x:c>
      <x:c r="I278" s="35" t="n">
        <x:v>13</x:v>
      </x:c>
      <x:c r="J278" s="36" t="n">
        <x:v>0</x:v>
      </x:c>
      <x:c r="K278" s="36" t="n">
        <x:v>0.9664443475722128</x:v>
      </x:c>
      <x:c r="L278" s="36" t="n">
        <x:v>0.01347031559378318</x:v>
      </x:c>
      <x:c r="M278" s="36" t="n">
        <x:v>0.016880593438087864</x:v>
      </x:c>
      <x:c r="N278" s="36" t="n">
        <x:v>0.012920991820824792</x:v>
      </x:c>
      <x:c r="O278" s="36" t="n">
        <x:v>0.029801585258912654</x:v>
      </x:c>
      <x:c r="P278" s="36" t="n">
        <x:v>-0.019239975001553687</x:v>
      </x:c>
      <x:c r="Q278" s="36" t="n">
        <x:v>-0.020811929951649596</x:v>
      </x:c>
      <x:c r="R278" s="36" t="n">
        <x:v>0.0015719549500959112</x:v>
      </x:c>
      <x:c r="S278" s="36" t="n">
        <x:v>0.00017905858004694635</x:v>
      </x:c>
      <x:c r="T278" s="36" t="n">
        <x:v>-0.0038179416673969984</x:v>
      </x:c>
      <x:c r="U278" s="36" t="n">
        <x:v>-0.0038176558973880372</x:v>
      </x:c>
      <x:c r="V278" s="36" t="n">
        <x:v>-2.857700089613735e-7</x:v>
      </x:c>
      <x:c r="W278" s="35" t="n">
        <x:v>0.11400174444498185</x:v>
      </x:c>
      <x:c r="X278" s="35" t="n">
        <x:v>0.0002001894663494955</x:v>
      </x:c>
      <x:c r="Y278" s="35" t="n">
        <x:v>0.05963601614951032</x:v>
      </x:c>
      <x:c r="Z278" s="35" t="n">
        <x:v>0</x:v>
      </x:c>
      <x:c r="AA278" s="36" t="n">
        <x:v>99.57967269673138</x:v>
      </x:c>
    </x:row>
    <x:row r="279">
      <x:c r="A279" s="31" t="str">
        <x:v>CFG003</x:v>
      </x:c>
      <x:c r="B279" s="33" t="n">
        <x:v>80</x:v>
      </x:c>
      <x:c r="C279" s="31" t="str">
        <x:v>0（选定5-12kg）算方向-5 1.AR20.03.6 </x:v>
      </x:c>
      <x:c r="D279" s="31" t="str">
        <x:v>T1-13.0 m/s-VLM2</x:v>
      </x:c>
      <x:c r="E279" s="31" t="str">
        <x:v>fixed_speed</x:v>
      </x:c>
      <x:c r="F279" s="31" t="str">
        <x:v>PANEL4</x:v>
      </x:c>
      <x:c r="G279" s="37" t="n">
        <x:v>2.9000000000000004</x:v>
      </x:c>
      <x:c r="H279" s="37" t="n">
        <x:v>0</x:v>
      </x:c>
      <x:c r="I279" s="35" t="n">
        <x:v>13</x:v>
      </x:c>
      <x:c r="J279" s="36" t="n">
        <x:v>0</x:v>
      </x:c>
      <x:c r="K279" s="36" t="n">
        <x:v>0.9763574807845309</x:v>
      </x:c>
      <x:c r="L279" s="36" t="n">
        <x:v>0.013470059627116513</x:v>
      </x:c>
      <x:c r="M279" s="36" t="n">
        <x:v>0.017205325105420208</x:v>
      </x:c>
      <x:c r="N279" s="36" t="n">
        <x:v>0.012970605479662133</x:v>
      </x:c>
      <x:c r="O279" s="36" t="n">
        <x:v>0.03017593058508234</x:v>
      </x:c>
      <x:c r="P279" s="36" t="n">
        <x:v>-0.020638437988426375</x:v>
      </x:c>
      <x:c r="Q279" s="36" t="n">
        <x:v>-0.022201074408205564</x:v>
      </x:c>
      <x:c r="R279" s="36" t="n">
        <x:v>0.0015626364197791876</x:v>
      </x:c>
      <x:c r="S279" s="36" t="n">
        <x:v>0.0001723548718684441</x:v>
      </x:c>
      <x:c r="T279" s="36" t="n">
        <x:v>-0.003818245918699155</x:v>
      </x:c>
      <x:c r="U279" s="36" t="n">
        <x:v>-0.003817963006199748</x:v>
      </x:c>
      <x:c r="V279" s="36" t="n">
        <x:v>-2.829124994074228e-7</x:v>
      </x:c>
      <x:c r="W279" s="35" t="n">
        <x:v>0.1142720670022521</x:v>
      </x:c>
      <x:c r="X279" s="35" t="n">
        <x:v>0.00019816961357397854</x:v>
      </x:c>
      <x:c r="Y279" s="35" t="n">
        <x:v>0.05959762617515836</x:v>
      </x:c>
      <x:c r="Z279" s="35" t="n">
        <x:v>0</x:v>
      </x:c>
      <x:c r="AA279" s="36" t="n">
        <x:v>100.53894598077918</x:v>
      </x:c>
    </x:row>
    <x:row r="280">
      <x:c r="A280" s="31" t="str">
        <x:v>CFG003</x:v>
      </x:c>
      <x:c r="B280" s="33" t="n">
        <x:v>81</x:v>
      </x:c>
      <x:c r="C280" s="31" t="str">
        <x:v>0（选定5-12kg）算方向-5 1.AR20.03.6 </x:v>
      </x:c>
      <x:c r="D280" s="31" t="str">
        <x:v>T1-13.0 m/s-VLM2</x:v>
      </x:c>
      <x:c r="E280" s="31" t="str">
        <x:v>fixed_speed</x:v>
      </x:c>
      <x:c r="F280" s="31" t="str">
        <x:v>PANEL4</x:v>
      </x:c>
      <x:c r="G280" s="37" t="n">
        <x:v>3</x:v>
      </x:c>
      <x:c r="H280" s="37" t="n">
        <x:v>0</x:v>
      </x:c>
      <x:c r="I280" s="35" t="n">
        <x:v>13</x:v>
      </x:c>
      <x:c r="J280" s="36" t="n">
        <x:v>0</x:v>
      </x:c>
      <x:c r="K280" s="36" t="n">
        <x:v>0.986266302488591</x:v>
      </x:c>
      <x:c r="L280" s="36" t="n">
        <x:v>0.013469721439003667</x:v>
      </x:c>
      <x:c r="M280" s="36" t="n">
        <x:v>0.017533511822821594</x:v>
      </x:c>
      <x:c r="N280" s="36" t="n">
        <x:v>0.013022505076632105</x:v>
      </x:c>
      <x:c r="O280" s="36" t="n">
        <x:v>0.030556016899453697</x:v>
      </x:c>
      <x:c r="P280" s="36" t="n">
        <x:v>-0.022041561039332126</x:v>
      </x:c>
      <x:c r="Q280" s="36" t="n">
        <x:v>-0.0235949413015807</x:v>
      </x:c>
      <x:c r="R280" s="36" t="n">
        <x:v>0.0015533802622485775</x:v>
      </x:c>
      <x:c r="S280" s="36" t="n">
        <x:v>0.0001656496248056651</x:v>
      </x:c>
      <x:c r="T280" s="36" t="n">
        <x:v>-0.003818516665247244</x:v>
      </x:c>
      <x:c r="U280" s="36" t="n">
        <x:v>-0.0038182351697581486</x:v>
      </x:c>
      <x:c r="V280" s="36" t="n">
        <x:v>-2.8149548909503267e-7</x:v>
      </x:c>
      <x:c r="W280" s="35" t="n">
        <x:v>0.11453711157393398</x:v>
      </x:c>
      <x:c r="X280" s="35" t="n">
        <x:v>0.00019619062446519898</x:v>
      </x:c>
      <x:c r="Y280" s="35" t="n">
        <x:v>0.059560088574516494</x:v>
      </x:c>
      <x:c r="Z280" s="35" t="n">
        <x:v>0</x:v>
      </x:c>
      <x:c r="AA280" s="36" t="n">
        <x:v>101.49743293001212</x:v>
      </x:c>
    </x:row>
    <x:row r="281">
      <x:c r="A281" s="31" t="str">
        <x:v>CFG003</x:v>
      </x:c>
      <x:c r="B281" s="33" t="n">
        <x:v>82</x:v>
      </x:c>
      <x:c r="C281" s="31" t="str">
        <x:v>0（选定5-12kg）算方向-5 1.AR20.03.6 </x:v>
      </x:c>
      <x:c r="D281" s="31" t="str">
        <x:v>T1-13.0 m/s-VLM2</x:v>
      </x:c>
      <x:c r="E281" s="31" t="str">
        <x:v>fixed_speed</x:v>
      </x:c>
      <x:c r="F281" s="31" t="str">
        <x:v>PANEL4</x:v>
      </x:c>
      <x:c r="G281" s="37" t="n">
        <x:v>3.0999999999999996</x:v>
      </x:c>
      <x:c r="H281" s="37" t="n">
        <x:v>0</x:v>
      </x:c>
      <x:c r="I281" s="35" t="n">
        <x:v>13</x:v>
      </x:c>
      <x:c r="J281" s="36" t="n">
        <x:v>0</x:v>
      </x:c>
      <x:c r="K281" s="36" t="n">
        <x:v>0.996170764153801</x:v>
      </x:c>
      <x:c r="L281" s="36" t="n">
        <x:v>0.013469301033565384</x:v>
      </x:c>
      <x:c r="M281" s="36" t="n">
        <x:v>0.01786514554016153</x:v>
      </x:c>
      <x:c r="N281" s="36" t="n">
        <x:v>0.013076066054796371</x:v>
      </x:c>
      <x:c r="O281" s="36" t="n">
        <x:v>0.0309412115949579</x:v>
      </x:c>
      <x:c r="P281" s="36" t="n">
        <x:v>-0.023449083007069875</x:v>
      </x:c>
      <x:c r="Q281" s="36" t="n">
        <x:v>-0.02499351364794668</x:v>
      </x:c>
      <x:c r="R281" s="36" t="n">
        <x:v>0.0015444306408768065</x:v>
      </x:c>
      <x:c r="S281" s="36" t="n">
        <x:v>0.00015894298137479122</x:v>
      </x:c>
      <x:c r="T281" s="36" t="n">
        <x:v>-0.0038187520929133883</x:v>
      </x:c>
      <x:c r="U281" s="36" t="n">
        <x:v>-0.0038184723822452414</x:v>
      </x:c>
      <x:c r="V281" s="36" t="n">
        <x:v>-2.7971066814699833e-7</x:v>
      </x:c>
      <x:c r="W281" s="35" t="n">
        <x:v>0.11479704043117016</x:v>
      </x:c>
      <x:c r="X281" s="35" t="n">
        <x:v>0.00019425126334559714</x:v>
      </x:c>
      <x:c r="Y281" s="35" t="n">
        <x:v>0.05952337863194214</x:v>
      </x:c>
      <x:c r="Z281" s="35" t="n">
        <x:v>0</x:v>
      </x:c>
      <x:c r="AA281" s="36" t="n">
        <x:v>102.45512186556928</x:v>
      </x:c>
    </x:row>
    <x:row r="282">
      <x:c r="A282" s="31" t="str">
        <x:v>CFG003</x:v>
      </x:c>
      <x:c r="B282" s="33" t="n">
        <x:v>83</x:v>
      </x:c>
      <x:c r="C282" s="31" t="str">
        <x:v>0（选定5-12kg）算方向-5 1.AR20.03.6 </x:v>
      </x:c>
      <x:c r="D282" s="31" t="str">
        <x:v>T1-13.0 m/s-VLM2</x:v>
      </x:c>
      <x:c r="E282" s="31" t="str">
        <x:v>fixed_speed</x:v>
      </x:c>
      <x:c r="F282" s="31" t="str">
        <x:v>PANEL4</x:v>
      </x:c>
      <x:c r="G282" s="37" t="n">
        <x:v>3.200000000000001</x:v>
      </x:c>
      <x:c r="H282" s="37" t="n">
        <x:v>0</x:v>
      </x:c>
      <x:c r="I282" s="35" t="n">
        <x:v>13</x:v>
      </x:c>
      <x:c r="J282" s="36" t="n">
        <x:v>0</x:v>
      </x:c>
      <x:c r="K282" s="36" t="n">
        <x:v>1.006070817300014</x:v>
      </x:c>
      <x:c r="L282" s="36" t="n">
        <x:v>0.013468798415924133</x:v>
      </x:c>
      <x:c r="M282" s="36" t="n">
        <x:v>0.018200218100843914</x:v>
      </x:c>
      <x:c r="N282" s="36" t="n">
        <x:v>0.013133314664716468</x:v>
      </x:c>
      <x:c r="O282" s="36" t="n">
        <x:v>0.03133353276556038</x:v>
      </x:c>
      <x:c r="P282" s="36" t="n">
        <x:v>-0.024860920504454792</x:v>
      </x:c>
      <x:c r="Q282" s="36" t="n">
        <x:v>-0.026396774406140983</x:v>
      </x:c>
      <x:c r="R282" s="36" t="n">
        <x:v>0.0015358539016861888</x:v>
      </x:c>
      <x:c r="S282" s="36" t="n">
        <x:v>0.0001522350841205916</x:v>
      </x:c>
      <x:c r="T282" s="36" t="n">
        <x:v>-0.0038189496825826335</x:v>
      </x:c>
      <x:c r="U282" s="36" t="n">
        <x:v>-0.003818674638588824</x:v>
      </x:c>
      <x:c r="V282" s="36" t="n">
        <x:v>-2.7504399381013983e-7</x:v>
      </x:c>
      <x:c r="W282" s="35" t="n">
        <x:v>0.11505200936657511</x:v>
      </x:c>
      <x:c r="X282" s="35" t="n">
        <x:v>0.00019235034386714164</x:v>
      </x:c>
      <x:c r="Y282" s="35" t="n">
        <x:v>0.05948747261719253</x:v>
      </x:c>
      <x:c r="Z282" s="35" t="n">
        <x:v>0</x:v>
      </x:c>
      <x:c r="AA282" s="36" t="n">
        <x:v>103.41200111831316</x:v>
      </x:c>
    </x:row>
    <x:row r="283">
      <x:c r="A283" s="31" t="str">
        <x:v>CFG003</x:v>
      </x:c>
      <x:c r="B283" s="33" t="n">
        <x:v>84</x:v>
      </x:c>
      <x:c r="C283" s="31" t="str">
        <x:v>0（选定5-12kg）算方向-5 1.AR20.03.6 </x:v>
      </x:c>
      <x:c r="D283" s="31" t="str">
        <x:v>T1-13.0 m/s-VLM2</x:v>
      </x:c>
      <x:c r="E283" s="31" t="str">
        <x:v>fixed_speed</x:v>
      </x:c>
      <x:c r="F283" s="31" t="str">
        <x:v>PANEL4</x:v>
      </x:c>
      <x:c r="G283" s="37" t="n">
        <x:v>3.3000000000000007</x:v>
      </x:c>
      <x:c r="H283" s="37" t="n">
        <x:v>0</x:v>
      </x:c>
      <x:c r="I283" s="35" t="n">
        <x:v>13</x:v>
      </x:c>
      <x:c r="J283" s="36" t="n">
        <x:v>0</x:v>
      </x:c>
      <x:c r="K283" s="36" t="n">
        <x:v>1.0159664134981838</x:v>
      </x:c>
      <x:c r="L283" s="36" t="n">
        <x:v>0.013468213592204167</x:v>
      </x:c>
      <x:c r="M283" s="36" t="n">
        <x:v>0.018538721242027656</x:v>
      </x:c>
      <x:c r="N283" s="36" t="n">
        <x:v>0.01319646459175053</x:v>
      </x:c>
      <x:c r="O283" s="36" t="n">
        <x:v>0.031735185833778184</x:v>
      </x:c>
      <x:c r="P283" s="36" t="n">
        <x:v>-0.026277238803327305</x:v>
      </x:c>
      <x:c r="Q283" s="36" t="n">
        <x:v>-0.027804706477874006</x:v>
      </x:c>
      <x:c r="R283" s="36" t="n">
        <x:v>0.0015274676745466985</x:v>
      </x:c>
      <x:c r="S283" s="36" t="n">
        <x:v>0.00014552607561282342</x:v>
      </x:c>
      <x:c r="T283" s="36" t="n">
        <x:v>-0.003819111461500849</x:v>
      </x:c>
      <x:c r="U283" s="36" t="n">
        <x:v>-0.0038188419344626235</x:v>
      </x:c>
      <x:c r="V283" s="36" t="n">
        <x:v>-2.6952703822545715e-7</x:v>
      </x:c>
      <x:c r="W283" s="35" t="n">
        <x:v>0.11530216801420998</x:v>
      </x:c>
      <x:c r="X283" s="35" t="n">
        <x:v>0.00019048672654382564</x:v>
      </x:c>
      <x:c r="Y283" s="35" t="n">
        <x:v>0.0594523477367363</x:v>
      </x:c>
      <x:c r="Z283" s="35" t="n">
        <x:v>0</x:v>
      </x:c>
      <x:c r="AA283" s="36" t="n">
        <x:v>104.36805902897208</x:v>
      </x:c>
    </x:row>
    <x:row r="284">
      <x:c r="A284" s="31" t="str">
        <x:v>CFG003</x:v>
      </x:c>
      <x:c r="B284" s="33" t="n">
        <x:v>85</x:v>
      </x:c>
      <x:c r="C284" s="31" t="str">
        <x:v>0（选定5-12kg）算方向-5 1.AR20.03.6 </x:v>
      </x:c>
      <x:c r="D284" s="31" t="str">
        <x:v>T1-13.0 m/s-VLM2</x:v>
      </x:c>
      <x:c r="E284" s="31" t="str">
        <x:v>fixed_speed</x:v>
      </x:c>
      <x:c r="F284" s="31" t="str">
        <x:v>PANEL4</x:v>
      </x:c>
      <x:c r="G284" s="37" t="n">
        <x:v>3.4000000000000004</x:v>
      </x:c>
      <x:c r="H284" s="37" t="n">
        <x:v>0</x:v>
      </x:c>
      <x:c r="I284" s="35" t="n">
        <x:v>13</x:v>
      </x:c>
      <x:c r="J284" s="36" t="n">
        <x:v>0</x:v>
      </x:c>
      <x:c r="K284" s="36" t="n">
        <x:v>1.0258575043710116</x:v>
      </x:c>
      <x:c r="L284" s="36" t="n">
        <x:v>0.013467546569531388</x:v>
      </x:c>
      <x:c r="M284" s="36" t="n">
        <x:v>0.018880646594850548</x:v>
      </x:c>
      <x:c r="N284" s="36" t="n">
        <x:v>0.0132664620216515</x:v>
      </x:c>
      <x:c r="O284" s="36" t="n">
        <x:v>0.03214710861650205</x:v>
      </x:c>
      <x:c r="P284" s="36" t="n">
        <x:v>-0.02769828458350914</x:v>
      </x:c>
      <x:c r="Q284" s="36" t="n">
        <x:v>-0.029217292707937745</x:v>
      </x:c>
      <x:c r="R284" s="36" t="n">
        <x:v>0.0015190081244286016</x:v>
      </x:c>
      <x:c r="S284" s="36" t="n">
        <x:v>0.00013881609844254765</x:v>
      </x:c>
      <x:c r="T284" s="36" t="n">
        <x:v>-0.003819243150636421</x:v>
      </x:c>
      <x:c r="U284" s="36" t="n">
        <x:v>-0.0038189742662864215</x:v>
      </x:c>
      <x:c r="V284" s="36" t="n">
        <x:v>-2.688843499990369e-7</x:v>
      </x:c>
      <x:c r="W284" s="35" t="n">
        <x:v>0.11554766015078508</x:v>
      </x:c>
      <x:c r="X284" s="35" t="n">
        <x:v>0.00018865931649028053</x:v>
      </x:c>
      <x:c r="Y284" s="35" t="n">
        <x:v>0.05941798208791802</x:v>
      </x:c>
      <x:c r="Z284" s="35" t="n">
        <x:v>0</x:v>
      </x:c>
      <x:c r="AA284" s="36" t="n">
        <x:v>105.32328394828207</x:v>
      </x:c>
    </x:row>
    <x:row r="285">
      <x:c r="A285" s="31" t="str">
        <x:v>CFG003</x:v>
      </x:c>
      <x:c r="B285" s="33" t="n">
        <x:v>86</x:v>
      </x:c>
      <x:c r="C285" s="31" t="str">
        <x:v>0（选定5-12kg）算方向-5 1.AR20.03.6 </x:v>
      </x:c>
      <x:c r="D285" s="31" t="str">
        <x:v>T1-13.0 m/s-VLM2</x:v>
      </x:c>
      <x:c r="E285" s="31" t="str">
        <x:v>fixed_speed</x:v>
      </x:c>
      <x:c r="F285" s="31" t="str">
        <x:v>PANEL4</x:v>
      </x:c>
      <x:c r="G285" s="37" t="n">
        <x:v>3.5</x:v>
      </x:c>
      <x:c r="H285" s="37" t="n">
        <x:v>0</x:v>
      </x:c>
      <x:c r="I285" s="35" t="n">
        <x:v>13</x:v>
      </x:c>
      <x:c r="J285" s="36" t="n">
        <x:v>0</x:v>
      </x:c>
      <x:c r="K285" s="36" t="n">
        <x:v>1.0357440415935906</x:v>
      </x:c>
      <x:c r="L285" s="36" t="n">
        <x:v>0.013466797356033254</x:v>
      </x:c>
      <x:c r="M285" s="36" t="n">
        <x:v>0.019225985684655805</x:v>
      </x:c>
      <x:c r="N285" s="36" t="n">
        <x:v>0.013351604049283192</x:v>
      </x:c>
      <x:c r="O285" s="36" t="n">
        <x:v>0.032577589733939</x:v>
      </x:c>
      <x:c r="P285" s="36" t="n">
        <x:v>-0.029124387611721498</x:v>
      </x:c>
      <x:c r="Q285" s="36" t="n">
        <x:v>-0.030634515884414834</x:v>
      </x:c>
      <x:c r="R285" s="36" t="n">
        <x:v>0.0015101282726933379</x:v>
      </x:c>
      <x:c r="S285" s="36" t="n">
        <x:v>0.00013210529521773723</x:v>
      </x:c>
      <x:c r="T285" s="36" t="n">
        <x:v>-0.0038193372062717036</x:v>
      </x:c>
      <x:c r="U285" s="36" t="n">
        <x:v>-0.0038190716312261354</x:v>
      </x:c>
      <x:c r="V285" s="36" t="n">
        <x:v>-2.655750455680892e-7</x:v>
      </x:c>
      <x:c r="W285" s="35" t="n">
        <x:v>0.11578862397935405</x:v>
      </x:c>
      <x:c r="X285" s="35" t="n">
        <x:v>0.0001868670612374338</x:v>
      </x:c>
      <x:c r="Y285" s="35" t="n">
        <x:v>0.05938435461579029</x:v>
      </x:c>
      <x:c r="Z285" s="35" t="n">
        <x:v>0</x:v>
      </x:c>
      <x:c r="AA285" s="36" t="n">
        <x:v>106.27766423712896</x:v>
      </x:c>
    </x:row>
    <x:row r="286">
      <x:c r="A286" s="31" t="str">
        <x:v>CFG003</x:v>
      </x:c>
      <x:c r="B286" s="33" t="n">
        <x:v>87</x:v>
      </x:c>
      <x:c r="C286" s="31" t="str">
        <x:v>0（选定5-12kg）算方向-5 1.AR20.03.6 </x:v>
      </x:c>
      <x:c r="D286" s="31" t="str">
        <x:v>T1-13.0 m/s-VLM2</x:v>
      </x:c>
      <x:c r="E286" s="31" t="str">
        <x:v>fixed_speed</x:v>
      </x:c>
      <x:c r="F286" s="31" t="str">
        <x:v>PANEL4</x:v>
      </x:c>
      <x:c r="G286" s="37" t="n">
        <x:v>3.5999999999999996</x:v>
      </x:c>
      <x:c r="H286" s="37" t="n">
        <x:v>0</x:v>
      </x:c>
      <x:c r="I286" s="35" t="n">
        <x:v>13</x:v>
      </x:c>
      <x:c r="J286" s="36" t="n">
        <x:v>0</x:v>
      </x:c>
      <x:c r="K286" s="36" t="n">
        <x:v>1.0456259768940566</x:v>
      </x:c>
      <x:c r="L286" s="36" t="n">
        <x:v>0.013465965960838697</x:v>
      </x:c>
      <x:c r="M286" s="36" t="n">
        <x:v>0.01957472993122174</x:v>
      </x:c>
      <x:c r="N286" s="36" t="n">
        <x:v>0.013459000598115993</x:v>
      </x:c>
      <x:c r="O286" s="36" t="n">
        <x:v>0.03303373052933774</x:v>
      </x:c>
      <x:c r="P286" s="36" t="n">
        <x:v>-0.03055514280783721</x:v>
      </x:c>
      <x:c r="Q286" s="36" t="n">
        <x:v>-0.032056358738888055</x:v>
      </x:c>
      <x:c r="R286" s="36" t="n">
        <x:v>0.0015012159310508473</x:v>
      </x:c>
      <x:c r="S286" s="36" t="n">
        <x:v>0.0001253938085604268</x:v>
      </x:c>
      <x:c r="T286" s="36" t="n">
        <x:v>-0.003819376173719387</x:v>
      </x:c>
      <x:c r="U286" s="36" t="n">
        <x:v>-0.0038191340271939</x:v>
      </x:c>
      <x:c r="V286" s="36" t="n">
        <x:v>-2.421465254873487e-7</x:v>
      </x:c>
      <x:c r="W286" s="35" t="n">
        <x:v>0.11602519239667085</x:v>
      </x:c>
      <x:c r="X286" s="35" t="n">
        <x:v>0.00018510894871177403</x:v>
      </x:c>
      <x:c r="Y286" s="35" t="n">
        <x:v>0.059351445072432306</x:v>
      </x:c>
      <x:c r="Z286" s="35" t="n">
        <x:v>0</x:v>
      </x:c>
      <x:c r="AA286" s="36" t="n">
        <x:v>107.23118826669011</x:v>
      </x:c>
    </x:row>
    <x:row r="287">
      <x:c r="A287" s="31" t="str">
        <x:v>CFG003</x:v>
      </x:c>
      <x:c r="B287" s="33" t="n">
        <x:v>88</x:v>
      </x:c>
      <x:c r="C287" s="31" t="str">
        <x:v>0（选定5-12kg）算方向-5 1.AR20.03.6 </x:v>
      </x:c>
      <x:c r="D287" s="31" t="str">
        <x:v>T1-13.0 m/s-VLM2</x:v>
      </x:c>
      <x:c r="E287" s="31" t="str">
        <x:v>fixed_speed</x:v>
      </x:c>
      <x:c r="F287" s="31" t="str">
        <x:v>PANEL4</x:v>
      </x:c>
      <x:c r="G287" s="37" t="n">
        <x:v>3.700000000000001</x:v>
      </x:c>
      <x:c r="H287" s="37" t="n">
        <x:v>0</x:v>
      </x:c>
      <x:c r="I287" s="35" t="n">
        <x:v>13</x:v>
      </x:c>
      <x:c r="J287" s="36" t="n">
        <x:v>0</x:v>
      </x:c>
      <x:c r="K287" s="36" t="n">
        <x:v>1.0555032620542282</x:v>
      </x:c>
      <x:c r="L287" s="36" t="n">
        <x:v>0.013465052394077985</x:v>
      </x:c>
      <x:c r="M287" s="36" t="n">
        <x:v>0.019926870648994312</x:v>
      </x:c>
      <x:c r="N287" s="36" t="n">
        <x:v>0.013590984346004975</x:v>
      </x:c>
      <x:c r="O287" s="36" t="n">
        <x:v>0.03351785499499929</x:v>
      </x:c>
      <x:c r="P287" s="36" t="n">
        <x:v>-0.031990465929211113</x:v>
      </x:c>
      <x:c r="Q287" s="36" t="n">
        <x:v>-0.03348280394665104</x:v>
      </x:c>
      <x:c r="R287" s="36" t="n">
        <x:v>0.0014923380174399253</x:v>
      </x:c>
      <x:c r="S287" s="36" t="n">
        <x:v>0.00011868178110207123</x:v>
      </x:c>
      <x:c r="T287" s="36" t="n">
        <x:v>-0.0038193707292689173</x:v>
      </x:c>
      <x:c r="U287" s="36" t="n">
        <x:v>-0.0038191614528481368</x:v>
      </x:c>
      <x:c r="V287" s="36" t="n">
        <x:v>-2.092764207801718e-7</x:v>
      </x:c>
      <x:c r="W287" s="35" t="n">
        <x:v>0.11625749324530367</x:v>
      </x:c>
      <x:c r="X287" s="35" t="n">
        <x:v>0.00018338400530439864</x:v>
      </x:c>
      <x:c r="Y287" s="35" t="n">
        <x:v>0.05931923397858279</x:v>
      </x:c>
      <x:c r="Z287" s="35" t="n">
        <x:v>0</x:v>
      </x:c>
      <x:c r="AA287" s="36" t="n">
        <x:v>108.18384441857616</x:v>
      </x:c>
    </x:row>
    <x:row r="288">
      <x:c r="A288" s="31" t="str">
        <x:v>CFG003</x:v>
      </x:c>
      <x:c r="B288" s="33" t="n">
        <x:v>89</x:v>
      </x:c>
      <x:c r="C288" s="31" t="str">
        <x:v>0（选定5-12kg）算方向-5 1.AR20.03.6 </x:v>
      </x:c>
      <x:c r="D288" s="31" t="str">
        <x:v>T1-13.0 m/s-VLM2</x:v>
      </x:c>
      <x:c r="E288" s="31" t="str">
        <x:v>fixed_speed</x:v>
      </x:c>
      <x:c r="F288" s="31" t="str">
        <x:v>PANEL4</x:v>
      </x:c>
      <x:c r="G288" s="37" t="n">
        <x:v>3.8000000000000007</x:v>
      </x:c>
      <x:c r="H288" s="37" t="n">
        <x:v>0</x:v>
      </x:c>
      <x:c r="I288" s="35" t="n">
        <x:v>13</x:v>
      </x:c>
      <x:c r="J288" s="36" t="n">
        <x:v>0</x:v>
      </x:c>
      <x:c r="K288" s="36" t="n">
        <x:v>1.0653758489102512</x:v>
      </x:c>
      <x:c r="L288" s="36" t="n">
        <x:v>0.013464056666882671</x:v>
      </x:c>
      <x:c r="M288" s="36" t="n">
        <x:v>0.02028239904732249</x:v>
      </x:c>
      <x:c r="N288" s="36" t="n">
        <x:v>0.013742514375063257</x:v>
      </x:c>
      <x:c r="O288" s="36" t="n">
        <x:v>0.03402491342238575</x:v>
      </x:c>
      <x:c r="P288" s="36" t="n">
        <x:v>-0.0334297494463662</x:v>
      </x:c>
      <x:c r="Q288" s="36" t="n">
        <x:v>-0.03491383412691897</x:v>
      </x:c>
      <x:c r="R288" s="36" t="n">
        <x:v>0.0014840846805527644</x:v>
      </x:c>
      <x:c r="S288" s="36" t="n">
        <x:v>0.00011196935548042548</x:v>
      </x:c>
      <x:c r="T288" s="36" t="n">
        <x:v>-0.003819332341575417</x:v>
      </x:c>
      <x:c r="U288" s="36" t="n">
        <x:v>-0.0038191539075935576</x:v>
      </x:c>
      <x:c r="V288" s="36" t="n">
        <x:v>-1.784339818591413e-7</x:v>
      </x:c>
      <x:c r="W288" s="35" t="n">
        <x:v>0.11648564955151135</x:v>
      </x:c>
      <x:c r="X288" s="35" t="n">
        <x:v>0.0001816912940714573</x:v>
      </x:c>
      <x:c r="Y288" s="35" t="n">
        <x:v>0.05928770258744683</x:v>
      </x:c>
      <x:c r="Z288" s="35" t="n">
        <x:v>0</x:v>
      </x:c>
      <x:c r="AA288" s="36" t="n">
        <x:v>109.13562108497246</x:v>
      </x:c>
    </x:row>
    <x:row r="289">
      <x:c r="A289" s="31" t="str">
        <x:v>CFG003</x:v>
      </x:c>
      <x:c r="B289" s="33" t="n">
        <x:v>90</x:v>
      </x:c>
      <x:c r="C289" s="31" t="str">
        <x:v>0（选定5-12kg）算方向-5 1.AR20.03.6 </x:v>
      </x:c>
      <x:c r="D289" s="31" t="str">
        <x:v>T1-13.0 m/s-VLM2</x:v>
      </x:c>
      <x:c r="E289" s="31" t="str">
        <x:v>fixed_speed</x:v>
      </x:c>
      <x:c r="F289" s="31" t="str">
        <x:v>PANEL4</x:v>
      </x:c>
      <x:c r="G289" s="37" t="n">
        <x:v>3.9000000000000004</x:v>
      </x:c>
      <x:c r="H289" s="37" t="n">
        <x:v>0</x:v>
      </x:c>
      <x:c r="I289" s="35" t="n">
        <x:v>13</x:v>
      </x:c>
      <x:c r="J289" s="36" t="n">
        <x:v>0</x:v>
      </x:c>
      <x:c r="K289" s="36" t="n">
        <x:v>1.0752436893532462</x:v>
      </x:c>
      <x:c r="L289" s="36" t="n">
        <x:v>0.01346297879138535</x:v>
      </x:c>
      <x:c r="M289" s="36" t="n">
        <x:v>0.020641306230696592</x:v>
      </x:c>
      <x:c r="N289" s="36" t="n">
        <x:v>0.013913747350561041</x:v>
      </x:c>
      <x:c r="O289" s="36" t="n">
        <x:v>0.034555053581257635</x:v>
      </x:c>
      <x:c r="P289" s="36" t="n">
        <x:v>-0.03487211942032251</x:v>
      </x:c>
      <x:c r="Q289" s="36" t="n">
        <x:v>-0.03634943184304079</x:v>
      </x:c>
      <x:c r="R289" s="36" t="n">
        <x:v>0.0014773124227182794</x:v>
      </x:c>
      <x:c r="S289" s="36" t="n">
        <x:v>0.00010525667433531867</x:v>
      </x:c>
      <x:c r="T289" s="36" t="n">
        <x:v>-0.003819255517571564</x:v>
      </x:c>
      <x:c r="U289" s="36" t="n">
        <x:v>-0.0038191113915812215</x:v>
      </x:c>
      <x:c r="V289" s="36" t="n">
        <x:v>-1.44125990342137e-7</x:v>
      </x:c>
      <x:c r="W289" s="35" t="n">
        <x:v>0.11670977974979892</x:v>
      </x:c>
      <x:c r="X289" s="35" t="n">
        <x:v>0.00018002991302035133</x:v>
      </x:c>
      <x:c r="Y289" s="35" t="n">
        <x:v>0.059256832850521746</x:v>
      </x:c>
      <x:c r="Z289" s="35" t="n">
        <x:v>0</x:v>
      </x:c>
      <x:c r="AA289" s="36" t="n">
        <x:v>110.0865066687808</x:v>
      </x:c>
    </x:row>
    <x:row r="290">
      <x:c r="A290" s="31" t="str">
        <x:v>CFG003</x:v>
      </x:c>
      <x:c r="B290" s="33" t="n">
        <x:v>91</x:v>
      </x:c>
      <x:c r="C290" s="31" t="str">
        <x:v>0（选定5-12kg）算方向-5 1.AR20.03.6 </x:v>
      </x:c>
      <x:c r="D290" s="31" t="str">
        <x:v>T1-13.0 m/s-VLM2</x:v>
      </x:c>
      <x:c r="E290" s="31" t="str">
        <x:v>fixed_speed</x:v>
      </x:c>
      <x:c r="F290" s="31" t="str">
        <x:v>PANEL4</x:v>
      </x:c>
      <x:c r="G290" s="37" t="n">
        <x:v>4</x:v>
      </x:c>
      <x:c r="H290" s="37" t="n">
        <x:v>0</x:v>
      </x:c>
      <x:c r="I290" s="35" t="n">
        <x:v>13</x:v>
      </x:c>
      <x:c r="J290" s="36" t="n">
        <x:v>0</x:v>
      </x:c>
      <x:c r="K290" s="36" t="n">
        <x:v>1.0851067353299417</x:v>
      </x:c>
      <x:c r="L290" s="36" t="n">
        <x:v>0.013461818780719611</x:v>
      </x:c>
      <x:c r="M290" s="36" t="n">
        <x:v>0.02100358319898982</x:v>
      </x:c>
      <x:c r="N290" s="36" t="n">
        <x:v>0.014106854449098524</x:v>
      </x:c>
      <x:c r="O290" s="36" t="n">
        <x:v>0.03511043764808834</x:v>
      </x:c>
      <x:c r="P290" s="36" t="n">
        <x:v>-0.03631819008519933</x:v>
      </x:c>
      <x:c r="Q290" s="36" t="n">
        <x:v>-0.03778957960271133</x:v>
      </x:c>
      <x:c r="R290" s="36" t="n">
        <x:v>0.0014713895175119942</x:v>
      </x:c>
      <x:c r="S290" s="36" t="n">
        <x:v>0.00009854388030485177</x:v>
      </x:c>
      <x:c r="T290" s="36" t="n">
        <x:v>-0.0038191484213356136</x:v>
      </x:c>
      <x:c r="U290" s="36" t="n">
        <x:v>-0.0038190339057084925</x:v>
      </x:c>
      <x:c r="V290" s="36" t="n">
        <x:v>-1.1451562712060661e-7</x:v>
      </x:c>
      <x:c r="W290" s="35" t="n">
        <x:v>0.11692999789503788</x:v>
      </x:c>
      <x:c r="X290" s="35" t="n">
        <x:v>0.00017839899348989438</x:v>
      </x:c>
      <x:c r="Y290" s="35" t="n">
        <x:v>0.059226607385323614</x:v>
      </x:c>
      <x:c r="Z290" s="35" t="n">
        <x:v>0</x:v>
      </x:c>
      <x:c r="AA290" s="36" t="n">
        <x:v>111.03648958376033</x:v>
      </x:c>
    </x:row>
    <x:row r="291">
      <x:c r="A291" s="31" t="str">
        <x:v>CFG003</x:v>
      </x:c>
      <x:c r="B291" s="33" t="n">
        <x:v>92</x:v>
      </x:c>
      <x:c r="C291" s="31" t="str">
        <x:v>0（选定5-12kg）算方向-5 1.AR20.03.6 </x:v>
      </x:c>
      <x:c r="D291" s="31" t="str">
        <x:v>T1-13.0 m/s-VLM2</x:v>
      </x:c>
      <x:c r="E291" s="31" t="str">
        <x:v>fixed_speed</x:v>
      </x:c>
      <x:c r="F291" s="31" t="str">
        <x:v>PANEL4</x:v>
      </x:c>
      <x:c r="G291" s="37" t="n">
        <x:v>4.1</x:v>
      </x:c>
      <x:c r="H291" s="37" t="n">
        <x:v>0</x:v>
      </x:c>
      <x:c r="I291" s="35" t="n">
        <x:v>13</x:v>
      </x:c>
      <x:c r="J291" s="36" t="n">
        <x:v>0</x:v>
      </x:c>
      <x:c r="K291" s="36" t="n">
        <x:v>1.0949649388433194</x:v>
      </x:c>
      <x:c r="L291" s="36" t="n">
        <x:v>0.013460576649019805</x:v>
      </x:c>
      <x:c r="M291" s="36" t="n">
        <x:v>0.021369220847702108</x:v>
      </x:c>
      <x:c r="N291" s="36" t="n">
        <x:v>0.014321529709171183</x:v>
      </x:c>
      <x:c r="O291" s="36" t="n">
        <x:v>0.03569075055687329</x:v>
      </x:c>
      <x:c r="P291" s="36" t="n">
        <x:v>-0.03776757358092531</x:v>
      </x:c>
      <x:c r="Q291" s="36" t="n">
        <x:v>-0.03923425985818462</x:v>
      </x:c>
      <x:c r="R291" s="36" t="n">
        <x:v>0.0014666862772593156</x:v>
      </x:c>
      <x:c r="S291" s="36" t="n">
        <x:v>0.00009183111602210179</x:v>
      </x:c>
      <x:c r="T291" s="36" t="n">
        <x:v>-0.003818991718227197</x:v>
      </x:c>
      <x:c r="U291" s="36" t="n">
        <x:v>-0.0038189214516190337</x:v>
      </x:c>
      <x:c r="V291" s="36" t="n">
        <x:v>-7.026660816334744e-8</x:v>
      </x:c>
      <x:c r="W291" s="35" t="n">
        <x:v>0.11714641386291855</x:v>
      </x:c>
      <x:c r="X291" s="35" t="n">
        <x:v>0.0001767976986311747</x:v>
      </x:c>
      <x:c r="Y291" s="35" t="n">
        <x:v>0.059197009444881266</x:v>
      </x:c>
      <x:c r="Z291" s="35" t="n">
        <x:v>0</x:v>
      </x:c>
      <x:c r="AA291" s="36" t="n">
        <x:v>111.9855582546691</x:v>
      </x:c>
    </x:row>
    <x:row r="292">
      <x:c r="A292" s="31" t="str">
        <x:v>CFG003</x:v>
      </x:c>
      <x:c r="B292" s="33" t="n">
        <x:v>93</x:v>
      </x:c>
      <x:c r="C292" s="31" t="str">
        <x:v>0（选定5-12kg）算方向-5 1.AR20.03.6 </x:v>
      </x:c>
      <x:c r="D292" s="31" t="str">
        <x:v>T1-13.0 m/s-VLM2</x:v>
      </x:c>
      <x:c r="E292" s="31" t="str">
        <x:v>fixed_speed</x:v>
      </x:c>
      <x:c r="F292" s="31" t="str">
        <x:v>PANEL4</x:v>
      </x:c>
      <x:c r="G292" s="37" t="n">
        <x:v>4.200000000000001</x:v>
      </x:c>
      <x:c r="H292" s="37" t="n">
        <x:v>0</x:v>
      </x:c>
      <x:c r="I292" s="35" t="n">
        <x:v>13</x:v>
      </x:c>
      <x:c r="J292" s="36" t="n">
        <x:v>0</x:v>
      </x:c>
      <x:c r="K292" s="36" t="n">
        <x:v>1.1048182519532486</x:v>
      </x:c>
      <x:c r="L292" s="36" t="n">
        <x:v>0.013459252411420942</x:v>
      </x:c>
      <x:c r="M292" s="36" t="n">
        <x:v>0.02173820996820742</x:v>
      </x:c>
      <x:c r="N292" s="36" t="n">
        <x:v>0.014558435277845902</x:v>
      </x:c>
      <x:c r="O292" s="36" t="n">
        <x:v>0.03629664524605332</x:v>
      </x:c>
      <x:c r="P292" s="36" t="n">
        <x:v>-0.03921945417314385</x:v>
      </x:c>
      <x:c r="Q292" s="36" t="n">
        <x:v>-0.040683455006487734</x:v>
      </x:c>
      <x:c r="R292" s="36" t="n">
        <x:v>0.0014640008333438974</x:v>
      </x:c>
      <x:c r="S292" s="36" t="n">
        <x:v>0.00008511852411064752</x:v>
      </x:c>
      <x:c r="T292" s="36" t="n">
        <x:v>-0.0038188001002773843</x:v>
      </x:c>
      <x:c r="U292" s="36" t="n">
        <x:v>-0.003818774031702769</x:v>
      </x:c>
      <x:c r="V292" s="36" t="n">
        <x:v>-2.6068574615496805e-8</x:v>
      </x:c>
      <x:c r="W292" s="35" t="n">
        <x:v>0.11735913353950136</x:v>
      </x:c>
      <x:c r="X292" s="35" t="n">
        <x:v>0.00017522522196166556</x:v>
      </x:c>
      <x:c r="Y292" s="35" t="n">
        <x:v>0.05916802288889434</x:v>
      </x:c>
      <x:c r="Z292" s="35" t="n">
        <x:v>0</x:v>
      </x:c>
      <x:c r="AA292" s="36" t="n">
        <x:v>112.93370111740484</x:v>
      </x:c>
    </x:row>
    <x:row r="293">
      <x:c r="A293" s="31" t="str">
        <x:v>CFG003</x:v>
      </x:c>
      <x:c r="B293" s="33" t="n">
        <x:v>94</x:v>
      </x:c>
      <x:c r="C293" s="31" t="str">
        <x:v>0（选定5-12kg）算方向-5 1.AR20.03.6 </x:v>
      </x:c>
      <x:c r="D293" s="31" t="str">
        <x:v>T1-13.0 m/s-VLM2</x:v>
      </x:c>
      <x:c r="E293" s="31" t="str">
        <x:v>fixed_speed</x:v>
      </x:c>
      <x:c r="F293" s="31" t="str">
        <x:v>PANEL4</x:v>
      </x:c>
      <x:c r="G293" s="37" t="n">
        <x:v>4.300000000000001</x:v>
      </x:c>
      <x:c r="H293" s="37" t="n">
        <x:v>0</x:v>
      </x:c>
      <x:c r="I293" s="35" t="n">
        <x:v>13</x:v>
      </x:c>
      <x:c r="J293" s="36" t="n">
        <x:v>0</x:v>
      </x:c>
      <x:c r="K293" s="36" t="n">
        <x:v>1.1146666267771286</x:v>
      </x:c>
      <x:c r="L293" s="36" t="n">
        <x:v>0.013457846084058393</x:v>
      </x:c>
      <x:c r="M293" s="36" t="n">
        <x:v>0.022110541248003695</x:v>
      </x:c>
      <x:c r="N293" s="36" t="n">
        <x:v>0.014815094320594644</x:v>
      </x:c>
      <x:c r="O293" s="36" t="n">
        <x:v>0.03692563556859834</x:v>
      </x:c>
      <x:c r="P293" s="36" t="n">
        <x:v>-0.04067396832115265</x:v>
      </x:c>
      <x:c r="Q293" s="36" t="n">
        <x:v>-0.042137147389635025</x:v>
      </x:c>
      <x:c r="R293" s="36" t="n">
        <x:v>0.0014631790684823765</x:v>
      </x:c>
      <x:c r="S293" s="36" t="n">
        <x:v>0.00007840624718148873</x:v>
      </x:c>
      <x:c r="T293" s="36" t="n">
        <x:v>-0.0038185774625423526</x:v>
      </x:c>
      <x:c r="U293" s="36" t="n">
        <x:v>-0.003818591649095806</x:v>
      </x:c>
      <x:c r="V293" s="36" t="n">
        <x:v>1.418655345323554e-8</x:v>
      </x:c>
      <x:c r="W293" s="35" t="n">
        <x:v>0.11756825900053541</x:v>
      </x:c>
      <x:c r="X293" s="35" t="n">
        <x:v>0.00017368078600102425</x:v>
      </x:c>
      <x:c r="Y293" s="35" t="n">
        <x:v>0.05913963215644695</x:v>
      </x:c>
      <x:c r="Z293" s="35" t="n">
        <x:v>0</x:v>
      </x:c>
      <x:c r="AA293" s="36" t="n">
        <x:v>113.88090661914593</x:v>
      </x:c>
    </x:row>
    <x:row r="294">
      <x:c r="A294" s="31" t="str">
        <x:v>CFG003</x:v>
      </x:c>
      <x:c r="B294" s="33" t="n">
        <x:v>95</x:v>
      </x:c>
      <x:c r="C294" s="31" t="str">
        <x:v>0（选定5-12kg）算方向-5 1.AR20.03.6 </x:v>
      </x:c>
      <x:c r="D294" s="31" t="str">
        <x:v>T1-13.0 m/s-VLM2</x:v>
      </x:c>
      <x:c r="E294" s="31" t="str">
        <x:v>fixed_speed</x:v>
      </x:c>
      <x:c r="F294" s="31" t="str">
        <x:v>PANEL4</x:v>
      </x:c>
      <x:c r="G294" s="37" t="n">
        <x:v>4.4</x:v>
      </x:c>
      <x:c r="H294" s="37" t="n">
        <x:v>0</x:v>
      </x:c>
      <x:c r="I294" s="35" t="n">
        <x:v>13</x:v>
      </x:c>
      <x:c r="J294" s="36" t="n">
        <x:v>0</x:v>
      </x:c>
      <x:c r="K294" s="36" t="n">
        <x:v>1.1245100154905192</x:v>
      </x:c>
      <x:c r="L294" s="36" t="n">
        <x:v>0.013456357684067844</x:v>
      </x:c>
      <x:c r="M294" s="36" t="n">
        <x:v>0.02248620527096559</x:v>
      </x:c>
      <x:c r="N294" s="36" t="n">
        <x:v>0.015086509597485219</x:v>
      </x:c>
      <x:c r="O294" s="36" t="n">
        <x:v>0.037572714868450804</x:v>
      </x:c>
      <x:c r="P294" s="36" t="n">
        <x:v>-0.04213091145888822</x:v>
      </x:c>
      <x:c r="Q294" s="36" t="n">
        <x:v>-0.043595319294843615</x:v>
      </x:c>
      <x:c r="R294" s="36" t="n">
        <x:v>0.0014644078359554017</x:v>
      </x:c>
      <x:c r="S294" s="36" t="n">
        <x:v>0.00007169442782877857</x:v>
      </x:c>
      <x:c r="T294" s="36" t="n">
        <x:v>-0.003818330256082427</x:v>
      </x:c>
      <x:c r="U294" s="36" t="n">
        <x:v>-0.0038183743076803675</x:v>
      </x:c>
      <x:c r="V294" s="36" t="n">
        <x:v>4.405159794007123e-8</x:v>
      </x:c>
      <x:c r="W294" s="35" t="n">
        <x:v>0.11777388868119466</x:v>
      </x:c>
      <x:c r="X294" s="35" t="n">
        <x:v>0.00017216364097834676</x:v>
      </x:c>
      <x:c r="Y294" s="35" t="n">
        <x:v>0.05911182224017849</x:v>
      </x:c>
      <x:c r="Z294" s="35" t="n">
        <x:v>0</x:v>
      </x:c>
      <x:c r="AA294" s="36" t="n">
        <x:v>114.82716321849229</x:v>
      </x:c>
    </x:row>
    <x:row r="295">
      <x:c r="A295" s="31" t="str">
        <x:v>CFG003</x:v>
      </x:c>
      <x:c r="B295" s="33" t="n">
        <x:v>96</x:v>
      </x:c>
      <x:c r="C295" s="31" t="str">
        <x:v>0（选定5-12kg）算方向-5 1.AR20.03.6 </x:v>
      </x:c>
      <x:c r="D295" s="31" t="str">
        <x:v>T1-13.0 m/s-VLM2</x:v>
      </x:c>
      <x:c r="E295" s="31" t="str">
        <x:v>fixed_speed</x:v>
      </x:c>
      <x:c r="F295" s="31" t="str">
        <x:v>PANEL4</x:v>
      </x:c>
      <x:c r="G295" s="37" t="n">
        <x:v>4.5</x:v>
      </x:c>
      <x:c r="H295" s="37" t="n">
        <x:v>0</x:v>
      </x:c>
      <x:c r="I295" s="35" t="n">
        <x:v>13</x:v>
      </x:c>
      <x:c r="J295" s="36" t="n">
        <x:v>0</x:v>
      </x:c>
      <x:c r="K295" s="36" t="n">
        <x:v>1.1343483703277768</x:v>
      </x:c>
      <x:c r="L295" s="36" t="n">
        <x:v>0.013454787229584996</x:v>
      </x:c>
      <x:c r="M295" s="36" t="n">
        <x:v>0.022865192517600476</x:v>
      </x:c>
      <x:c r="N295" s="36" t="n">
        <x:v>0.015372373068954469</x:v>
      </x:c>
      <x:c r="O295" s="36" t="n">
        <x:v>0.038237565586554945</x:v>
      </x:c>
      <x:c r="P295" s="36" t="n">
        <x:v>-0.043589876182715044</x:v>
      </x:c>
      <x:c r="Q295" s="36" t="n">
        <x:v>-0.045057952954748966</x:v>
      </x:c>
      <x:c r="R295" s="36" t="n">
        <x:v>0.001468076772033925</x:v>
      </x:c>
      <x:c r="S295" s="36" t="n">
        <x:v>0.00006498320862616884</x:v>
      </x:c>
      <x:c r="T295" s="36" t="n">
        <x:v>-0.003818041539810521</x:v>
      </x:c>
      <x:c r="U295" s="36" t="n">
        <x:v>-0.00381812201208467</x:v>
      </x:c>
      <x:c r="V295" s="36" t="n">
        <x:v>8.047227414840091e-8</x:v>
      </x:c>
      <x:c r="W295" s="35" t="n">
        <x:v>0.11797611753681723</x:v>
      </x:c>
      <x:c r="X295" s="35" t="n">
        <x:v>0.00017067306360831803</x:v>
      </x:c>
      <x:c r="Y295" s="35" t="n">
        <x:v>0.05908457866182467</x:v>
      </x:c>
      <x:c r="Z295" s="35" t="n">
        <x:v>0</x:v>
      </x:c>
      <x:c r="AA295" s="36" t="n">
        <x:v>115.77245938560596</x:v>
      </x:c>
    </x:row>
    <x:row r="296">
      <x:c r="A296" s="31" t="str">
        <x:v>CFG003</x:v>
      </x:c>
      <x:c r="B296" s="33" t="n">
        <x:v>97</x:v>
      </x:c>
      <x:c r="C296" s="31" t="str">
        <x:v>0（选定5-12kg）算方向-5 1.AR20.03.6 </x:v>
      </x:c>
      <x:c r="D296" s="31" t="str">
        <x:v>T1-13.0 m/s-VLM2</x:v>
      </x:c>
      <x:c r="E296" s="31" t="str">
        <x:v>fixed_speed</x:v>
      </x:c>
      <x:c r="F296" s="31" t="str">
        <x:v>PANEL4</x:v>
      </x:c>
      <x:c r="G296" s="37" t="n">
        <x:v>4.600000000000001</x:v>
      </x:c>
      <x:c r="H296" s="37" t="n">
        <x:v>0</x:v>
      </x:c>
      <x:c r="I296" s="35" t="n">
        <x:v>13</x:v>
      </x:c>
      <x:c r="J296" s="36" t="n">
        <x:v>0</x:v>
      </x:c>
      <x:c r="K296" s="36" t="n">
        <x:v>1.144181643582688</x:v>
      </x:c>
      <x:c r="L296" s="36" t="n">
        <x:v>0.013453134739745295</x:v>
      </x:c>
      <x:c r="M296" s="36" t="n">
        <x:v>0.023247493365306664</x:v>
      </x:c>
      <x:c r="N296" s="36" t="n">
        <x:v>0.015675313787809897</x:v>
      </x:c>
      <x:c r="O296" s="36" t="n">
        <x:v>0.038922807153116565</x:v>
      </x:c>
      <x:c r="P296" s="36" t="n">
        <x:v>-0.045050970340472125</x:v>
      </x:c>
      <x:c r="Q296" s="36" t="n">
        <x:v>-0.0465250305476216</x:v>
      </x:c>
      <x:c r="R296" s="36" t="n">
        <x:v>0.0014740602071494744</x:v>
      </x:c>
      <x:c r="S296" s="36" t="n">
        <x:v>0.00005827273212295342</x:v>
      </x:c>
      <x:c r="T296" s="36" t="n">
        <x:v>-0.0038177240577259774</x:v>
      </x:c>
      <x:c r="U296" s="36" t="n">
        <x:v>-0.0038178347676828253</x:v>
      </x:c>
      <x:c r="V296" s="36" t="n">
        <x:v>1.107099568479455e-7</x:v>
      </x:c>
      <x:c r="W296" s="35" t="n">
        <x:v>0.1181750371951998</x:v>
      </x:c>
      <x:c r="X296" s="35" t="n">
        <x:v>0.00016920835592593858</x:v>
      </x:c>
      <x:c r="Y296" s="35" t="n">
        <x:v>0.05905788744904322</x:v>
      </x:c>
      <x:c r="Z296" s="35" t="n">
        <x:v>0</x:v>
      </x:c>
      <x:c r="AA296" s="36" t="n">
        <x:v>116.71678360235134</x:v>
      </x:c>
    </x:row>
    <x:row r="297">
      <x:c r="A297" s="31" t="str">
        <x:v>CFG003</x:v>
      </x:c>
      <x:c r="B297" s="33" t="n">
        <x:v>98</x:v>
      </x:c>
      <x:c r="C297" s="31" t="str">
        <x:v>0（选定5-12kg）算方向-5 1.AR20.03.6 </x:v>
      </x:c>
      <x:c r="D297" s="31" t="str">
        <x:v>T1-13.0 m/s-VLM2</x:v>
      </x:c>
      <x:c r="E297" s="31" t="str">
        <x:v>fixed_speed</x:v>
      </x:c>
      <x:c r="F297" s="31" t="str">
        <x:v>PANEL4</x:v>
      </x:c>
      <x:c r="G297" s="37" t="n">
        <x:v>4.700000000000001</x:v>
      </x:c>
      <x:c r="H297" s="37" t="n">
        <x:v>0</x:v>
      </x:c>
      <x:c r="I297" s="35" t="n">
        <x:v>13</x:v>
      </x:c>
      <x:c r="J297" s="36" t="n">
        <x:v>0</x:v>
      </x:c>
      <x:c r="K297" s="36" t="n">
        <x:v>1.1540097876091007</x:v>
      </x:c>
      <x:c r="L297" s="36" t="n">
        <x:v>0.013451400234683846</x:v>
      </x:c>
      <x:c r="M297" s="36" t="n">
        <x:v>0.02363309808863527</x:v>
      </x:c>
      <x:c r="N297" s="36" t="n">
        <x:v>0.01599624520854006</x:v>
      </x:c>
      <x:c r="O297" s="36" t="n">
        <x:v>0.03962934329717533</x:v>
      </x:c>
      <x:c r="P297" s="36" t="n">
        <x:v>-0.046514479155706966</x:v>
      </x:c>
      <x:c r="Q297" s="36" t="n">
        <x:v>-0.047996534197583963</x:v>
      </x:c>
      <x:c r="R297" s="36" t="n">
        <x:v>0.0014820550418769974</x:v>
      </x:c>
      <x:c r="S297" s="36" t="n">
        <x:v>0.00005156314084060673</x:v>
      </x:c>
      <x:c r="T297" s="36" t="n">
        <x:v>-0.003817367060217237</x:v>
      </x:c>
      <x:c r="U297" s="36" t="n">
        <x:v>-0.0038175125805946716</x:v>
      </x:c>
      <x:c r="V297" s="36" t="n">
        <x:v>1.455203774352239e-7</x:v>
      </x:c>
      <x:c r="W297" s="35" t="n">
        <x:v>0.11837073610096405</x:v>
      </x:c>
      <x:c r="X297" s="35" t="n">
        <x:v>0.00016776884420217659</x:v>
      </x:c>
      <x:c r="Y297" s="35" t="n">
        <x:v>0.05903173511344569</x:v>
      </x:c>
      <x:c r="Z297" s="35" t="n">
        <x:v>0</x:v>
      </x:c>
      <x:c r="AA297" s="36" t="n">
        <x:v>117.66012436243584</x:v>
      </x:c>
    </x:row>
    <x:row r="298">
      <x:c r="A298" s="31" t="str">
        <x:v>CFG003</x:v>
      </x:c>
      <x:c r="B298" s="33" t="n">
        <x:v>99</x:v>
      </x:c>
      <x:c r="C298" s="31" t="str">
        <x:v>0（选定5-12kg）算方向-5 1.AR20.03.6 </x:v>
      </x:c>
      <x:c r="D298" s="31" t="str">
        <x:v>T1-13.0 m/s-VLM2</x:v>
      </x:c>
      <x:c r="E298" s="31" t="str">
        <x:v>fixed_speed</x:v>
      </x:c>
      <x:c r="F298" s="31" t="str">
        <x:v>PANEL4</x:v>
      </x:c>
      <x:c r="G298" s="37" t="n">
        <x:v>4.800000000000001</x:v>
      </x:c>
      <x:c r="H298" s="37" t="n">
        <x:v>0</x:v>
      </x:c>
      <x:c r="I298" s="35" t="n">
        <x:v>13</x:v>
      </x:c>
      <x:c r="J298" s="36" t="n">
        <x:v>0</x:v>
      </x:c>
      <x:c r="K298" s="36" t="n">
        <x:v>1.1638327548215546</x:v>
      </x:c>
      <x:c r="L298" s="36" t="n">
        <x:v>0.013449583735535035</x:v>
      </x:c>
      <x:c r="M298" s="36" t="n">
        <x:v>0.024021996859554254</x:v>
      </x:c>
      <x:c r="N298" s="36" t="n">
        <x:v>0.01634373997310723</x:v>
      </x:c>
      <x:c r="O298" s="36" t="n">
        <x:v>0.04036573683266148</x:v>
      </x:c>
      <x:c r="P298" s="36" t="n">
        <x:v>-0.04798060655729569</x:v>
      </x:c>
      <x:c r="Q298" s="36" t="n">
        <x:v>-0.04947244597482849</x:v>
      </x:c>
      <x:c r="R298" s="36" t="n">
        <x:v>0.0014918394175328137</x:v>
      </x:c>
      <x:c r="S298" s="36" t="n">
        <x:v>0.0000448545772685964</x:v>
      </x:c>
      <x:c r="T298" s="36" t="n">
        <x:v>-0.0038169976572445885</x:v>
      </x:c>
      <x:c r="U298" s="36" t="n">
        <x:v>-0.0038171554576856286</x:v>
      </x:c>
      <x:c r="V298" s="36" t="n">
        <x:v>1.5780044104044896e-7</x:v>
      </x:c>
      <x:c r="W298" s="35" t="n">
        <x:v>0.11856329965246687</x:v>
      </x:c>
      <x:c r="X298" s="35" t="n">
        <x:v>0.00016635387788675203</x:v>
      </x:c>
      <x:c r="Y298" s="35" t="n">
        <x:v>0.059006108629765026</x:v>
      </x:c>
      <x:c r="Z298" s="35" t="n">
        <x:v>0</x:v>
      </x:c>
      <x:c r="AA298" s="36" t="n">
        <x:v>118.60247017155012</x:v>
      </x:c>
    </x:row>
    <x:row r="299">
      <x:c r="A299" s="31" t="str">
        <x:v>CFG004</x:v>
      </x:c>
      <x:c r="B299" s="33" t="n">
        <x:v>1</x:v>
      </x:c>
      <x:c r="C299" s="31" t="str">
        <x:v>（选定1）1.AR20.03.6 youhua a2.5-1翼梢反扭 上反6</x:v>
      </x:c>
      <x:c r="D299" s="31" t="str">
        <x:v>T2-LLT</x:v>
      </x:c>
      <x:c r="E299" s="31" t="str">
        <x:v>fixed_lift</x:v>
      </x:c>
      <x:c r="F299" s="31" t="str">
        <x:v>LLT</x:v>
      </x:c>
      <x:c r="G299" s="37" t="n">
        <x:v>0.10000000000000009</x:v>
      </x:c>
      <x:c r="H299" s="37" t="n">
        <x:v>0</x:v>
      </x:c>
      <x:c r="I299" s="35" t="n">
        <x:v>11.566610417849894</x:v>
      </x:c>
      <x:c r="J299" s="36" t="n">
        <x:v>0</x:v>
      </x:c>
      <x:c r="K299" s="36" t="n">
        <x:v>0.4537823625734251</x:v>
      </x:c>
      <x:c r="L299" s="36" t="n">
        <x:v>0</x:v>
      </x:c>
      <x:c r="M299" s="36" t="n">
        <x:v>0.003016780718835612</x:v>
      </x:c>
      <x:c r="N299" s="36" t="n">
        <x:v>0.01172915836825045</x:v>
      </x:c>
      <x:c r="O299" s="36" t="n">
        <x:v>0.01474593908708606</x:v>
      </x:c>
      <x:c r="P299" s="36" t="n">
        <x:v>-0.05854822942780747</x:v>
      </x:c>
      <x:c r="Q299" s="36" t="n">
        <x:v>-0.06111095957025746</x:v>
      </x:c>
      <x:c r="R299" s="36" t="n">
        <x:v>0.002562730142449986</x:v>
      </x:c>
      <x:c r="S299" s="36" t="n">
        <x:v>-3.4156598737845206e-17</x:v>
      </x:c>
      <x:c r="T299" s="36" t="n">
        <x:v>1.6334521541465599e-18</x:v>
      </x:c>
      <x:c r="U299" s="36" t="n">
        <x:v>9.576921071748022e-19</x:v>
      </x:c>
      <x:c r="V299" s="36" t="n">
        <x:v>6.757600469717577e-19</x:v>
      </x:c>
      <x:c r="W299" s="35" t="n">
        <x:v>0.15545571175868889</x:v>
      </x:c>
      <x:c r="X299" s="35" t="n">
        <x:v>0</x:v>
      </x:c>
      <x:c r="Y299" s="35" t="n">
        <x:v>0</x:v>
      </x:c>
      <x:c r="Z299" s="35" t="n">
        <x:v>0</x:v>
      </x:c>
      <x:c r="AA299" s="36" t="n">
        <x:v>45.11869277860496</x:v>
      </x:c>
    </x:row>
    <x:row r="300">
      <x:c r="A300" s="31" t="str">
        <x:v>CFG004</x:v>
      </x:c>
      <x:c r="B300" s="33" t="n">
        <x:v>2</x:v>
      </x:c>
      <x:c r="C300" s="31" t="str">
        <x:v>（选定1）1.AR20.03.6 youhua a2.5-1翼梢反扭 上反6</x:v>
      </x:c>
      <x:c r="D300" s="31" t="str">
        <x:v>T2-LLT</x:v>
      </x:c>
      <x:c r="E300" s="31" t="str">
        <x:v>fixed_lift</x:v>
      </x:c>
      <x:c r="F300" s="31" t="str">
        <x:v>LLT</x:v>
      </x:c>
      <x:c r="G300" s="37" t="n">
        <x:v>0.20000000000000018</x:v>
      </x:c>
      <x:c r="H300" s="37" t="n">
        <x:v>0</x:v>
      </x:c>
      <x:c r="I300" s="35" t="n">
        <x:v>11.462469162378895</x:v>
      </x:c>
      <x:c r="J300" s="36" t="n">
        <x:v>0</x:v>
      </x:c>
      <x:c r="K300" s="36" t="n">
        <x:v>0.46206230941048093</x:v>
      </x:c>
      <x:c r="L300" s="36" t="n">
        <x:v>0</x:v>
      </x:c>
      <x:c r="M300" s="36" t="n">
        <x:v>0.0031523511576078936</x:v>
      </x:c>
      <x:c r="N300" s="36" t="n">
        <x:v>0.011768408090144506</x:v>
      </x:c>
      <x:c r="O300" s="36" t="n">
        <x:v>0.014920759247752399</x:v>
      </x:c>
      <x:c r="P300" s="36" t="n">
        <x:v>-0.05685311650723525</x:v>
      </x:c>
      <x:c r="Q300" s="36" t="n">
        <x:v>-0.059425387302996575</x:v>
      </x:c>
      <x:c r="R300" s="36" t="n">
        <x:v>0.0025722707957613242</x:v>
      </x:c>
      <x:c r="S300" s="36" t="n">
        <x:v>-2.963514969628872e-17</x:v>
      </x:c>
      <x:c r="T300" s="36" t="n">
        <x:v>1.4825342290530602e-18</x:v>
      </x:c>
      <x:c r="U300" s="36" t="n">
        <x:v>8.80493459932767e-19</x:v>
      </x:c>
      <x:c r="V300" s="36" t="n">
        <x:v>6.020407691202932e-19</x:v>
      </x:c>
      <x:c r="W300" s="35" t="n">
        <x:v>0.1537402569742175</x:v>
      </x:c>
      <x:c r="X300" s="35" t="n">
        <x:v>0</x:v>
      </x:c>
      <x:c r="Y300" s="35" t="n">
        <x:v>0</x:v>
      </x:c>
      <x:c r="Z300" s="35" t="n">
        <x:v>0</x:v>
      </x:c>
      <x:c r="AA300" s="36" t="n">
        <x:v>45.17844486722358</x:v>
      </x:c>
    </x:row>
    <x:row r="301">
      <x:c r="A301" s="31" t="str">
        <x:v>CFG004</x:v>
      </x:c>
      <x:c r="B301" s="33" t="n">
        <x:v>3</x:v>
      </x:c>
      <x:c r="C301" s="31" t="str">
        <x:v>（选定1）1.AR20.03.6 youhua a2.5-1翼梢反扭 上反6</x:v>
      </x:c>
      <x:c r="D301" s="31" t="str">
        <x:v>T2-LLT</x:v>
      </x:c>
      <x:c r="E301" s="31" t="str">
        <x:v>fixed_lift</x:v>
      </x:c>
      <x:c r="F301" s="31" t="str">
        <x:v>LLT</x:v>
      </x:c>
      <x:c r="G301" s="37" t="n">
        <x:v>0.30000000000000027</x:v>
      </x:c>
      <x:c r="H301" s="37" t="n">
        <x:v>0</x:v>
      </x:c>
      <x:c r="I301" s="35" t="n">
        <x:v>11.366057904262988</x:v>
      </x:c>
      <x:c r="J301" s="36" t="n">
        <x:v>0</x:v>
      </x:c>
      <x:c r="K301" s="36" t="n">
        <x:v>0.4699329008868114</x:v>
      </x:c>
      <x:c r="L301" s="36" t="n">
        <x:v>0</x:v>
      </x:c>
      <x:c r="M301" s="36" t="n">
        <x:v>0.0032644294505682825</x:v>
      </x:c>
      <x:c r="N301" s="36" t="n">
        <x:v>0.011811477861114158</x:v>
      </x:c>
      <x:c r="O301" s="36" t="n">
        <x:v>0.01507590731168244</x:v>
      </x:c>
      <x:c r="P301" s="36" t="n">
        <x:v>-0.055047092398493876</x:v>
      </x:c>
      <x:c r="Q301" s="36" t="n">
        <x:v>-0.0576325102995143</x:v>
      </x:c>
      <x:c r="R301" s="36" t="n">
        <x:v>0.0025854179010204254</x:v>
      </x:c>
      <x:c r="S301" s="36" t="n">
        <x:v>-3.7695124074715497e-17</x:v>
      </x:c>
      <x:c r="T301" s="36" t="n">
        <x:v>1.4750620146577898e-18</x:v>
      </x:c>
      <x:c r="U301" s="36" t="n">
        <x:v>1.0327463475490029e-18</x:v>
      </x:c>
      <x:c r="V301" s="36" t="n">
        <x:v>4.423156671087868e-19</x:v>
      </x:c>
      <x:c r="W301" s="35" t="n">
        <x:v>0.15204600045290662</x:v>
      </x:c>
      <x:c r="X301" s="35" t="n">
        <x:v>0</x:v>
      </x:c>
      <x:c r="Y301" s="35" t="n">
        <x:v>0</x:v>
      </x:c>
      <x:c r="Z301" s="35" t="n">
        <x:v>0</x:v>
      </x:c>
      <x:c r="AA301" s="36" t="n">
        <x:v>45.225936002473674</x:v>
      </x:c>
    </x:row>
    <x:row r="302">
      <x:c r="A302" s="31" t="str">
        <x:v>CFG004</x:v>
      </x:c>
      <x:c r="B302" s="33" t="n">
        <x:v>4</x:v>
      </x:c>
      <x:c r="C302" s="31" t="str">
        <x:v>（选定1）1.AR20.03.6 youhua a2.5-1翼梢反扭 上反6</x:v>
      </x:c>
      <x:c r="D302" s="31" t="str">
        <x:v>T2-LLT</x:v>
      </x:c>
      <x:c r="E302" s="31" t="str">
        <x:v>fixed_lift</x:v>
      </x:c>
      <x:c r="F302" s="31" t="str">
        <x:v>LLT</x:v>
      </x:c>
      <x:c r="G302" s="37" t="n">
        <x:v>0.40000000000000036</x:v>
      </x:c>
      <x:c r="H302" s="37" t="n">
        <x:v>0</x:v>
      </x:c>
      <x:c r="I302" s="35" t="n">
        <x:v>11.282176976028802</x:v>
      </x:c>
      <x:c r="J302" s="36" t="n">
        <x:v>0</x:v>
      </x:c>
      <x:c r="K302" s="36" t="n">
        <x:v>0.47694621348465677</x:v>
      </x:c>
      <x:c r="L302" s="36" t="n">
        <x:v>0</x:v>
      </x:c>
      <x:c r="M302" s="36" t="n">
        <x:v>0.003372408168009248</x:v>
      </x:c>
      <x:c r="N302" s="36" t="n">
        <x:v>0.01186034586699283</x:v>
      </x:c>
      <x:c r="O302" s="36" t="n">
        <x:v>0.015232754035002077</x:v>
      </x:c>
      <x:c r="P302" s="36" t="n">
        <x:v>-0.05320069332606351</x:v>
      </x:c>
      <x:c r="Q302" s="36" t="n">
        <x:v>-0.05579429427997609</x:v>
      </x:c>
      <x:c r="R302" s="36" t="n">
        <x:v>0.002593600953912583</x:v>
      </x:c>
      <x:c r="S302" s="36" t="n">
        <x:v>-3.1355266179489555e-17</x:v>
      </x:c>
      <x:c r="T302" s="36" t="n">
        <x:v>1.6452010656399902e-18</x:v>
      </x:c>
      <x:c r="U302" s="36" t="n">
        <x:v>1.2274584911483582e-18</x:v>
      </x:c>
      <x:c r="V302" s="36" t="n">
        <x:v>4.1774257449163204e-19</x:v>
      </x:c>
      <x:c r="W302" s="35" t="n">
        <x:v>0.1504436897220176</x:v>
      </x:c>
      <x:c r="X302" s="35" t="n">
        <x:v>0</x:v>
      </x:c>
      <x:c r="Y302" s="35" t="n">
        <x:v>0</x:v>
      </x:c>
      <x:c r="Z302" s="35" t="n">
        <x:v>0</x:v>
      </x:c>
      <x:c r="AA302" s="36" t="n">
        <x:v>45.30796110858809</x:v>
      </x:c>
    </x:row>
    <x:row r="303">
      <x:c r="A303" s="31" t="str">
        <x:v>CFG004</x:v>
      </x:c>
      <x:c r="B303" s="33" t="n">
        <x:v>5</x:v>
      </x:c>
      <x:c r="C303" s="31" t="str">
        <x:v>（选定1）1.AR20.03.6 youhua a2.5-1翼梢反扭 上反6</x:v>
      </x:c>
      <x:c r="D303" s="31" t="str">
        <x:v>T2-LLT</x:v>
      </x:c>
      <x:c r="E303" s="31" t="str">
        <x:v>fixed_lift</x:v>
      </x:c>
      <x:c r="F303" s="31" t="str">
        <x:v>LLT</x:v>
      </x:c>
      <x:c r="G303" s="37" t="n">
        <x:v>0.5</x:v>
      </x:c>
      <x:c r="H303" s="37" t="n">
        <x:v>0</x:v>
      </x:c>
      <x:c r="I303" s="35" t="n">
        <x:v>11.198466472713312</x:v>
      </x:c>
      <x:c r="J303" s="36" t="n">
        <x:v>0</x:v>
      </x:c>
      <x:c r="K303" s="36" t="n">
        <x:v>0.4841030523329162</x:v>
      </x:c>
      <x:c r="L303" s="36" t="n">
        <x:v>0</x:v>
      </x:c>
      <x:c r="M303" s="36" t="n">
        <x:v>0.0034744407442922035</x:v>
      </x:c>
      <x:c r="N303" s="36" t="n">
        <x:v>0.011895178120318357</x:v>
      </x:c>
      <x:c r="O303" s="36" t="n">
        <x:v>0.01536961886461056</x:v>
      </x:c>
      <x:c r="P303" s="36" t="n">
        <x:v>-0.05131288997199863</x:v>
      </x:c>
      <x:c r="Q303" s="36" t="n">
        <x:v>-0.053921574616000986</x:v>
      </x:c>
      <x:c r="R303" s="36" t="n">
        <x:v>0.002608684644002359</x:v>
      </x:c>
      <x:c r="S303" s="36" t="n">
        <x:v>-5.4306534683912165e-17</x:v>
      </x:c>
      <x:c r="T303" s="36" t="n">
        <x:v>1.3646763714887361e-18</x:v>
      </x:c>
      <x:c r="U303" s="36" t="n">
        <x:v>1.3278167325630038e-18</x:v>
      </x:c>
      <x:c r="V303" s="36" t="n">
        <x:v>3.685963892573224e-20</x:v>
      </x:c>
      <x:c r="W303" s="35" t="n">
        <x:v>0.14885702802674394</x:v>
      </x:c>
      <x:c r="X303" s="35" t="n">
        <x:v>0</x:v>
      </x:c>
      <x:c r="Y303" s="35" t="n">
        <x:v>0</x:v>
      </x:c>
      <x:c r="Z303" s="35" t="n">
        <x:v>0</x:v>
      </x:c>
      <x:c r="AA303" s="36" t="n">
        <x:v>45.331977625596785</x:v>
      </x:c>
    </x:row>
    <x:row r="304">
      <x:c r="A304" s="31" t="str">
        <x:v>CFG004</x:v>
      </x:c>
      <x:c r="B304" s="33" t="n">
        <x:v>6</x:v>
      </x:c>
      <x:c r="C304" s="31" t="str">
        <x:v>（选定1）1.AR20.03.6 youhua a2.5-1翼梢反扭 上反6</x:v>
      </x:c>
      <x:c r="D304" s="31" t="str">
        <x:v>T2-LLT</x:v>
      </x:c>
      <x:c r="E304" s="31" t="str">
        <x:v>fixed_lift</x:v>
      </x:c>
      <x:c r="F304" s="31" t="str">
        <x:v>LLT</x:v>
      </x:c>
      <x:c r="G304" s="37" t="n">
        <x:v>0.6000000000000001</x:v>
      </x:c>
      <x:c r="H304" s="37" t="n">
        <x:v>0</x:v>
      </x:c>
      <x:c r="I304" s="35" t="n">
        <x:v>11.114961401884997</x:v>
      </x:c>
      <x:c r="J304" s="36" t="n">
        <x:v>0</x:v>
      </x:c>
      <x:c r="K304" s="36" t="n">
        <x:v>0.49140442197576906</x:v>
      </x:c>
      <x:c r="L304" s="36" t="n">
        <x:v>0</x:v>
      </x:c>
      <x:c r="M304" s="36" t="n">
        <x:v>0.003579899861964231</x:v>
      </x:c>
      <x:c r="N304" s="36" t="n">
        <x:v>0.011909481890782172</x:v>
      </x:c>
      <x:c r="O304" s="36" t="n">
        <x:v>0.015489381752746403</x:v>
      </x:c>
      <x:c r="P304" s="36" t="n">
        <x:v>-0.04939667987591073</x:v>
      </x:c>
      <x:c r="Q304" s="36" t="n">
        <x:v>-0.052014378899533295</x:v>
      </x:c>
      <x:c r="R304" s="36" t="n">
        <x:v>0.002617699023622561</x:v>
      </x:c>
      <x:c r="S304" s="36" t="n">
        <x:v>-4.5656806082673666e-17</x:v>
      </x:c>
      <x:c r="T304" s="36" t="n">
        <x:v>1.651006072943029e-18</x:v>
      </x:c>
      <x:c r="U304" s="36" t="n">
        <x:v>1.147257674291355e-18</x:v>
      </x:c>
      <x:c r="V304" s="36" t="n">
        <x:v>5.037483986516739e-19</x:v>
      </x:c>
      <x:c r="W304" s="35" t="n">
        <x:v>0.1472866873210491</x:v>
      </x:c>
      <x:c r="X304" s="35" t="n">
        <x:v>0</x:v>
      </x:c>
      <x:c r="Y304" s="35" t="n">
        <x:v>0</x:v>
      </x:c>
      <x:c r="Z304" s="35" t="n">
        <x:v>0</x:v>
      </x:c>
      <x:c r="AA304" s="36" t="n">
        <x:v>45.38820792031918</x:v>
      </x:c>
    </x:row>
    <x:row r="305">
      <x:c r="A305" s="31" t="str">
        <x:v>CFG004</x:v>
      </x:c>
      <x:c r="B305" s="33" t="n">
        <x:v>7</x:v>
      </x:c>
      <x:c r="C305" s="31" t="str">
        <x:v>（选定1）1.AR20.03.6 youhua a2.5-1翼梢反扭 上反6</x:v>
      </x:c>
      <x:c r="D305" s="31" t="str">
        <x:v>T2-LLT</x:v>
      </x:c>
      <x:c r="E305" s="31" t="str">
        <x:v>fixed_lift</x:v>
      </x:c>
      <x:c r="F305" s="31" t="str">
        <x:v>LLT</x:v>
      </x:c>
      <x:c r="G305" s="37" t="n">
        <x:v>0.7000000000000002</x:v>
      </x:c>
      <x:c r="H305" s="37" t="n">
        <x:v>0</x:v>
      </x:c>
      <x:c r="I305" s="35" t="n">
        <x:v>11.04206547716366</x:v>
      </x:c>
      <x:c r="J305" s="36" t="n">
        <x:v>0</x:v>
      </x:c>
      <x:c r="K305" s="36" t="n">
        <x:v>0.497913873772713</x:v>
      </x:c>
      <x:c r="L305" s="36" t="n">
        <x:v>0</x:v>
      </x:c>
      <x:c r="M305" s="36" t="n">
        <x:v>0.003678161265355721</x:v>
      </x:c>
      <x:c r="N305" s="36" t="n">
        <x:v>0.01192195971961679</x:v>
      </x:c>
      <x:c r="O305" s="36" t="n">
        <x:v>0.015600120984972512</x:v>
      </x:c>
      <x:c r="P305" s="36" t="n">
        <x:v>-0.047441183387781215</x:v>
      </x:c>
      <x:c r="Q305" s="36" t="n">
        <x:v>-0.050062532592324946</x:v>
      </x:c>
      <x:c r="R305" s="36" t="n">
        <x:v>0.002621349204543731</x:v>
      </x:c>
      <x:c r="S305" s="36" t="n">
        <x:v>-2.0493959242707123e-17</x:v>
      </x:c>
      <x:c r="T305" s="36" t="n">
        <x:v>1.803283119760283e-18</x:v>
      </x:c>
      <x:c r="U305" s="36" t="n">
        <x:v>1.336394360034341e-18</x:v>
      </x:c>
      <x:c r="V305" s="36" t="n">
        <x:v>4.668887597259417e-19</x:v>
      </x:c>
      <x:c r="W305" s="35" t="n">
        <x:v>0.145785177596875</x:v>
      </x:c>
      <x:c r="X305" s="35" t="n">
        <x:v>0</x:v>
      </x:c>
      <x:c r="Y305" s="35" t="n">
        <x:v>0</x:v>
      </x:c>
      <x:c r="Z305" s="35" t="n">
        <x:v>0</x:v>
      </x:c>
      <x:c r="AA305" s="36" t="n">
        <x:v>45.484657871861934</x:v>
      </x:c>
    </x:row>
    <x:row r="306">
      <x:c r="A306" s="31" t="str">
        <x:v>CFG004</x:v>
      </x:c>
      <x:c r="B306" s="33" t="n">
        <x:v>8</x:v>
      </x:c>
      <x:c r="C306" s="31" t="str">
        <x:v>（选定1）1.AR20.03.6 youhua a2.5-1翼梢反扭 上反6</x:v>
      </x:c>
      <x:c r="D306" s="31" t="str">
        <x:v>T2-LLT</x:v>
      </x:c>
      <x:c r="E306" s="31" t="str">
        <x:v>fixed_lift</x:v>
      </x:c>
      <x:c r="F306" s="31" t="str">
        <x:v>LLT</x:v>
      </x:c>
      <x:c r="G306" s="37" t="n">
        <x:v>0.8000000000000003</x:v>
      </x:c>
      <x:c r="H306" s="37" t="n">
        <x:v>0</x:v>
      </x:c>
      <x:c r="I306" s="35" t="n">
        <x:v>10.969868087967747</x:v>
      </x:c>
      <x:c r="J306" s="36" t="n">
        <x:v>0</x:v>
      </x:c>
      <x:c r="K306" s="36" t="n">
        <x:v>0.5044895630527095</x:v>
      </x:c>
      <x:c r="L306" s="36" t="n">
        <x:v>0</x:v>
      </x:c>
      <x:c r="M306" s="36" t="n">
        <x:v>0.0037759517684696547</x:v>
      </x:c>
      <x:c r="N306" s="36" t="n">
        <x:v>0.011917191941422538</x:v>
      </x:c>
      <x:c r="O306" s="36" t="n">
        <x:v>0.015693143709892193</x:v>
      </x:c>
      <x:c r="P306" s="36" t="n">
        <x:v>-0.04546637261698892</x:v>
      </x:c>
      <x:c r="Q306" s="36" t="n">
        <x:v>-0.04809162919600149</x:v>
      </x:c>
      <x:c r="R306" s="36" t="n">
        <x:v>0.00262525657901257</x:v>
      </x:c>
      <x:c r="S306" s="36" t="n">
        <x:v>-3.0077465363397503e-17</x:v>
      </x:c>
      <x:c r="T306" s="36" t="n">
        <x:v>1.622422034438911e-18</x:v>
      </x:c>
      <x:c r="U306" s="36" t="n">
        <x:v>1.1309601820958145e-18</x:v>
      </x:c>
      <x:c r="V306" s="36" t="n">
        <x:v>4.914618523430965e-19</x:v>
      </x:c>
      <x:c r="W306" s="35" t="n">
        <x:v>0.14431000242957928</x:v>
      </x:c>
      <x:c r="X306" s="35" t="n">
        <x:v>0</x:v>
      </x:c>
      <x:c r="Y306" s="35" t="n">
        <x:v>0</x:v>
      </x:c>
      <x:c r="Z306" s="35" t="n">
        <x:v>0</x:v>
      </x:c>
      <x:c r="AA306" s="36" t="n">
        <x:v>45.552651234089616</x:v>
      </x:c>
    </x:row>
    <x:row r="307">
      <x:c r="A307" s="31" t="str">
        <x:v>CFG004</x:v>
      </x:c>
      <x:c r="B307" s="33" t="n">
        <x:v>9</x:v>
      </x:c>
      <x:c r="C307" s="31" t="str">
        <x:v>（选定1）1.AR20.03.6 youhua a2.5-1翼梢反扭 上反6</x:v>
      </x:c>
      <x:c r="D307" s="31" t="str">
        <x:v>T2-LLT</x:v>
      </x:c>
      <x:c r="E307" s="31" t="str">
        <x:v>fixed_lift</x:v>
      </x:c>
      <x:c r="F307" s="31" t="str">
        <x:v>LLT</x:v>
      </x:c>
      <x:c r="G307" s="37" t="n">
        <x:v>0.9000000000000004</x:v>
      </x:c>
      <x:c r="H307" s="37" t="n">
        <x:v>0</x:v>
      </x:c>
      <x:c r="I307" s="35" t="n">
        <x:v>10.894168180225147</x:v>
      </x:c>
      <x:c r="J307" s="36" t="n">
        <x:v>0</x:v>
      </x:c>
      <x:c r="K307" s="36" t="n">
        <x:v>0.5115246000622139</x:v>
      </x:c>
      <x:c r="L307" s="36" t="n">
        <x:v>0</x:v>
      </x:c>
      <x:c r="M307" s="36" t="n">
        <x:v>0.003880313092640947</x:v>
      </x:c>
      <x:c r="N307" s="36" t="n">
        <x:v>0.011907407885707632</x:v>
      </x:c>
      <x:c r="O307" s="36" t="n">
        <x:v>0.01578772097834858</x:v>
      </x:c>
      <x:c r="P307" s="36" t="n">
        <x:v>-0.04347850870302746</x:v>
      </x:c>
      <x:c r="Q307" s="36" t="n">
        <x:v>-0.046114138545299756</x:v>
      </x:c>
      <x:c r="R307" s="36" t="n">
        <x:v>0.0026356298422722945</x:v>
      </x:c>
      <x:c r="S307" s="36" t="n">
        <x:v>-4.403498196994145e-17</x:v>
      </x:c>
      <x:c r="T307" s="36" t="n">
        <x:v>1.6691398866379267e-18</x:v>
      </x:c>
      <x:c r="U307" s="36" t="n">
        <x:v>1.3496896826149139e-18</x:v>
      </x:c>
      <x:c r="V307" s="36" t="n">
        <x:v>3.1945020402301273e-19</x:v>
      </x:c>
      <x:c r="W307" s="35" t="n">
        <x:v>0.142837326677718</x:v>
      </x:c>
      <x:c r="X307" s="35" t="n">
        <x:v>0</x:v>
      </x:c>
      <x:c r="Y307" s="35" t="n">
        <x:v>0</x:v>
      </x:c>
      <x:c r="Z307" s="35" t="n">
        <x:v>0</x:v>
      </x:c>
      <x:c r="AA307" s="36" t="n">
        <x:v>45.53037245522592</x:v>
      </x:c>
    </x:row>
    <x:row r="308">
      <x:c r="A308" s="31" t="str">
        <x:v>CFG004</x:v>
      </x:c>
      <x:c r="B308" s="33" t="n">
        <x:v>10</x:v>
      </x:c>
      <x:c r="C308" s="31" t="str">
        <x:v>（选定1）1.AR20.03.6 youhua a2.5-1翼梢反扭 上反6</x:v>
      </x:c>
      <x:c r="D308" s="31" t="str">
        <x:v>T2-LLT</x:v>
      </x:c>
      <x:c r="E308" s="31" t="str">
        <x:v>fixed_lift</x:v>
      </x:c>
      <x:c r="F308" s="31" t="str">
        <x:v>LLT</x:v>
      </x:c>
      <x:c r="G308" s="37" t="n">
        <x:v>1</x:v>
      </x:c>
      <x:c r="H308" s="37" t="n">
        <x:v>0</x:v>
      </x:c>
      <x:c r="I308" s="35" t="n">
        <x:v>10.807418239480283</x:v>
      </x:c>
      <x:c r="J308" s="36" t="n">
        <x:v>0</x:v>
      </x:c>
      <x:c r="K308" s="36" t="n">
        <x:v>0.5197692099154456</x:v>
      </x:c>
      <x:c r="L308" s="36" t="n">
        <x:v>0</x:v>
      </x:c>
      <x:c r="M308" s="36" t="n">
        <x:v>0.003998094380974748</x:v>
      </x:c>
      <x:c r="N308" s="36" t="n">
        <x:v>0.01190078673457038</x:v>
      </x:c>
      <x:c r="O308" s="36" t="n">
        <x:v>0.01589888111554513</x:v>
      </x:c>
      <x:c r="P308" s="36" t="n">
        <x:v>-0.04163039383645173</x:v>
      </x:c>
      <x:c r="Q308" s="36" t="n">
        <x:v>-0.044274790890712526</x:v>
      </x:c>
      <x:c r="R308" s="36" t="n">
        <x:v>0.002644397054260799</x:v>
      </x:c>
      <x:c r="S308" s="36" t="n">
        <x:v>-2.820991032449374e-17</x:v>
      </x:c>
      <x:c r="T308" s="36" t="n">
        <x:v>1.323630613950161e-18</x:v>
      </x:c>
      <x:c r="U308" s="36" t="n">
        <x:v>1.2621978824072739e-18</x:v>
      </x:c>
      <x:c r="V308" s="36" t="n">
        <x:v>6.143273154288707e-20</x:v>
      </x:c>
      <x:c r="W308" s="35" t="n">
        <x:v>0.14141744950506568</x:v>
      </x:c>
      <x:c r="X308" s="35" t="n">
        <x:v>0</x:v>
      </x:c>
      <x:c r="Y308" s="35" t="n">
        <x:v>0</x:v>
      </x:c>
      <x:c r="Z308" s="35" t="n">
        <x:v>0</x:v>
      </x:c>
      <x:c r="AA308" s="36" t="n">
        <x:v>45.47014518794446</x:v>
      </x:c>
    </x:row>
    <x:row r="309">
      <x:c r="A309" s="31" t="str">
        <x:v>CFG004</x:v>
      </x:c>
      <x:c r="B309" s="33" t="n">
        <x:v>11</x:v>
      </x:c>
      <x:c r="C309" s="31" t="str">
        <x:v>（选定1）1.AR20.03.6 youhua a2.5-1翼梢反扭 上反6</x:v>
      </x:c>
      <x:c r="D309" s="31" t="str">
        <x:v>T2-LLT</x:v>
      </x:c>
      <x:c r="E309" s="31" t="str">
        <x:v>fixed_lift</x:v>
      </x:c>
      <x:c r="F309" s="31" t="str">
        <x:v>LLT</x:v>
      </x:c>
      <x:c r="G309" s="37" t="n">
        <x:v>1.1000000000000005</x:v>
      </x:c>
      <x:c r="H309" s="37" t="n">
        <x:v>0</x:v>
      </x:c>
      <x:c r="I309" s="35" t="n">
        <x:v>10.70107960663936</x:v>
      </x:c>
      <x:c r="J309" s="36" t="n">
        <x:v>0</x:v>
      </x:c>
      <x:c r="K309" s="36" t="n">
        <x:v>0.5301510141667517</x:v>
      </x:c>
      <x:c r="L309" s="36" t="n">
        <x:v>0</x:v>
      </x:c>
      <x:c r="M309" s="36" t="n">
        <x:v>0.004138445760998592</x:v>
      </x:c>
      <x:c r="N309" s="36" t="n">
        <x:v>0.011911498624735265</x:v>
      </x:c>
      <x:c r="O309" s="36" t="n">
        <x:v>0.016049944385733858</x:v>
      </x:c>
      <x:c r="P309" s="36" t="n">
        <x:v>-0.04001033588527055</x:v>
      </x:c>
      <x:c r="Q309" s="36" t="n">
        <x:v>-0.04266178404080208</x:v>
      </x:c>
      <x:c r="R309" s="36" t="n">
        <x:v>0.002651448155531523</x:v>
      </x:c>
      <x:c r="S309" s="36" t="n">
        <x:v>-3.9218655816979095e-17</x:v>
      </x:c>
      <x:c r="T309" s="36" t="n">
        <x:v>1.5665677528747707e-18</x:v>
      </x:c>
      <x:c r="U309" s="36" t="n">
        <x:v>1.4682753824061513e-18</x:v>
      </x:c>
      <x:c r="V309" s="36" t="n">
        <x:v>9.829237046861931e-20</x:v>
      </x:c>
      <x:c r="W309" s="35" t="n">
        <x:v>0.14006693145261442</x:v>
      </x:c>
      <x:c r="X309" s="35" t="n">
        <x:v>0</x:v>
      </x:c>
      <x:c r="Y309" s="35" t="n">
        <x:v>0</x:v>
      </x:c>
      <x:c r="Z309" s="35" t="n">
        <x:v>0</x:v>
      </x:c>
      <x:c r="AA309" s="36" t="n">
        <x:v>45.36431610951133</x:v>
      </x:c>
    </x:row>
    <x:row r="310">
      <x:c r="A310" s="31" t="str">
        <x:v>CFG004</x:v>
      </x:c>
      <x:c r="B310" s="33" t="n">
        <x:v>12</x:v>
      </x:c>
      <x:c r="C310" s="31" t="str">
        <x:v>（选定1）1.AR20.03.6 youhua a2.5-1翼梢反扭 上反6</x:v>
      </x:c>
      <x:c r="D310" s="31" t="str">
        <x:v>T2-LLT</x:v>
      </x:c>
      <x:c r="E310" s="31" t="str">
        <x:v>fixed_lift</x:v>
      </x:c>
      <x:c r="F310" s="31" t="str">
        <x:v>LLT</x:v>
      </x:c>
      <x:c r="G310" s="37" t="n">
        <x:v>1.2000000000000002</x:v>
      </x:c>
      <x:c r="H310" s="37" t="n">
        <x:v>0</x:v>
      </x:c>
      <x:c r="I310" s="35" t="n">
        <x:v>10.589733624624342</x:v>
      </x:c>
      <x:c r="J310" s="36" t="n">
        <x:v>0</x:v>
      </x:c>
      <x:c r="K310" s="36" t="n">
        <x:v>0.5413582103085892</x:v>
      </x:c>
      <x:c r="L310" s="36" t="n">
        <x:v>0</x:v>
      </x:c>
      <x:c r="M310" s="36" t="n">
        <x:v>0.004297737468745249</x:v>
      </x:c>
      <x:c r="N310" s="36" t="n">
        <x:v>0.011932834252079125</x:v>
      </x:c>
      <x:c r="O310" s="36" t="n">
        <x:v>0.01623057172082437</x:v>
      </x:c>
      <x:c r="P310" s="36" t="n">
        <x:v>-0.03853576888571459</x:v>
      </x:c>
      <x:c r="Q310" s="36" t="n">
        <x:v>-0.04119473376553199</x:v>
      </x:c>
      <x:c r="R310" s="36" t="n">
        <x:v>0.0026589648798174014</x:v>
      </x:c>
      <x:c r="S310" s="36" t="n">
        <x:v>-2.0248228316535577e-17</x:v>
      </x:c>
      <x:c r="T310" s="36" t="n">
        <x:v>1.893305948126042e-18</x:v>
      </x:c>
      <x:c r="U310" s="36" t="n">
        <x:v>1.14382662330282e-18</x:v>
      </x:c>
      <x:c r="V310" s="36" t="n">
        <x:v>7.494793248232222e-19</x:v>
      </x:c>
      <x:c r="W310" s="35" t="n">
        <x:v>0.13880997943458653</x:v>
      </x:c>
      <x:c r="X310" s="35" t="n">
        <x:v>0</x:v>
      </x:c>
      <x:c r="Y310" s="35" t="n">
        <x:v>0</x:v>
      </x:c>
      <x:c r="Z310" s="35" t="n">
        <x:v>0</x:v>
      </x:c>
      <x:c r="AA310" s="36" t="n">
        <x:v>45.267629211769275</x:v>
      </x:c>
    </x:row>
    <x:row r="311">
      <x:c r="A311" s="31" t="str">
        <x:v>CFG004</x:v>
      </x:c>
      <x:c r="B311" s="33" t="n">
        <x:v>13</x:v>
      </x:c>
      <x:c r="C311" s="31" t="str">
        <x:v>（选定1）1.AR20.03.6 youhua a2.5-1翼梢反扭 上反6</x:v>
      </x:c>
      <x:c r="D311" s="31" t="str">
        <x:v>T2-LLT</x:v>
      </x:c>
      <x:c r="E311" s="31" t="str">
        <x:v>fixed_lift</x:v>
      </x:c>
      <x:c r="F311" s="31" t="str">
        <x:v>LLT</x:v>
      </x:c>
      <x:c r="G311" s="37" t="n">
        <x:v>1.2999999999999998</x:v>
      </x:c>
      <x:c r="H311" s="37" t="n">
        <x:v>0</x:v>
      </x:c>
      <x:c r="I311" s="35" t="n">
        <x:v>10.48304498702841</x:v>
      </x:c>
      <x:c r="J311" s="36" t="n">
        <x:v>0</x:v>
      </x:c>
      <x:c r="K311" s="36" t="n">
        <x:v>0.5524335759860859</x:v>
      </x:c>
      <x:c r="L311" s="36" t="n">
        <x:v>0</x:v>
      </x:c>
      <x:c r="M311" s="36" t="n">
        <x:v>0.004467674987729459</x:v>
      </x:c>
      <x:c r="N311" s="36" t="n">
        <x:v>0.011969493190476216</x:v>
      </x:c>
      <x:c r="O311" s="36" t="n">
        <x:v>0.016437168178205674</x:v>
      </x:c>
      <x:c r="P311" s="36" t="n">
        <x:v>-0.03708274350018121</x:v>
      </x:c>
      <x:c r="Q311" s="36" t="n">
        <x:v>-0.03974999993568594</x:v>
      </x:c>
      <x:c r="R311" s="36" t="n">
        <x:v>0.0026672564355047306</x:v>
      </x:c>
      <x:c r="S311" s="36" t="n">
        <x:v>-3.764597788948119e-17</x:v>
      </x:c>
      <x:c r="T311" s="36" t="n">
        <x:v>1.8252889824547907e-18</x:v>
      </x:c>
      <x:c r="U311" s="36" t="n">
        <x:v>1.1249558428658783e-18</x:v>
      </x:c>
      <x:c r="V311" s="36" t="n">
        <x:v>7.003331395889125e-19</x:v>
      </x:c>
      <x:c r="W311" s="35" t="n">
        <x:v>0.13762510194134514</x:v>
      </x:c>
      <x:c r="X311" s="35" t="n">
        <x:v>0</x:v>
      </x:c>
      <x:c r="Y311" s="35" t="n">
        <x:v>0</x:v>
      </x:c>
      <x:c r="Z311" s="35" t="n">
        <x:v>0</x:v>
      </x:c>
      <x:c r="AA311" s="36" t="n">
        <x:v>45.20763964260459</x:v>
      </x:c>
    </x:row>
    <x:row r="312">
      <x:c r="A312" s="31" t="str">
        <x:v>CFG004</x:v>
      </x:c>
      <x:c r="B312" s="33" t="n">
        <x:v>14</x:v>
      </x:c>
      <x:c r="C312" s="31" t="str">
        <x:v>（选定1）1.AR20.03.6 youhua a2.5-1翼梢反扭 上反6</x:v>
      </x:c>
      <x:c r="D312" s="31" t="str">
        <x:v>T2-LLT</x:v>
      </x:c>
      <x:c r="E312" s="31" t="str">
        <x:v>fixed_lift</x:v>
      </x:c>
      <x:c r="F312" s="31" t="str">
        <x:v>LLT</x:v>
      </x:c>
      <x:c r="G312" s="37" t="n">
        <x:v>1.4000000000000004</x:v>
      </x:c>
      <x:c r="H312" s="37" t="n">
        <x:v>0</x:v>
      </x:c>
      <x:c r="I312" s="35" t="n">
        <x:v>10.386639225293946</x:v>
      </x:c>
      <x:c r="J312" s="36" t="n">
        <x:v>0</x:v>
      </x:c>
      <x:c r="K312" s="36" t="n">
        <x:v>0.5627355971401263</x:v>
      </x:c>
      <x:c r="L312" s="36" t="n">
        <x:v>0</x:v>
      </x:c>
      <x:c r="M312" s="36" t="n">
        <x:v>0.004635460254585981</x:v>
      </x:c>
      <x:c r="N312" s="36" t="n">
        <x:v>0.012020032756783707</x:v>
      </x:c>
      <x:c r="O312" s="36" t="n">
        <x:v>0.016655493011369687</x:v>
      </x:c>
      <x:c r="P312" s="36" t="n">
        <x:v>-0.03563747407869229</x:v>
      </x:c>
      <x:c r="Q312" s="36" t="n">
        <x:v>-0.03830996092827525</x:v>
      </x:c>
      <x:c r="R312" s="36" t="n">
        <x:v>0.0026724868495829604</x:v>
      </x:c>
      <x:c r="S312" s="36" t="n">
        <x:v>-4.236401167197492e-17</x:v>
      </x:c>
      <x:c r="T312" s="36" t="n">
        <x:v>1.6338296509217139e-18</x:v>
      </x:c>
      <x:c r="U312" s="36" t="n">
        <x:v>1.4249583636758979e-18</x:v>
      </x:c>
      <x:c r="V312" s="36" t="n">
        <x:v>2.0887128724581602e-19</x:v>
      </x:c>
      <x:c r="W312" s="35" t="n">
        <x:v>0.1365156216256446</x:v>
      </x:c>
      <x:c r="X312" s="35" t="n">
        <x:v>0</x:v>
      </x:c>
      <x:c r="Y312" s="35" t="n">
        <x:v>0</x:v>
      </x:c>
      <x:c r="Z312" s="35" t="n">
        <x:v>0</x:v>
      </x:c>
      <x:c r="AA312" s="36" t="n">
        <x:v>45.18599666450596</x:v>
      </x:c>
    </x:row>
    <x:row r="313">
      <x:c r="A313" s="31" t="str">
        <x:v>CFG004</x:v>
      </x:c>
      <x:c r="B313" s="33" t="n">
        <x:v>15</x:v>
      </x:c>
      <x:c r="C313" s="31" t="str">
        <x:v>（选定1）1.AR20.03.6 youhua a2.5-1翼梢反扭 上反6</x:v>
      </x:c>
      <x:c r="D313" s="31" t="str">
        <x:v>T2-LLT</x:v>
      </x:c>
      <x:c r="E313" s="31" t="str">
        <x:v>fixed_lift</x:v>
      </x:c>
      <x:c r="F313" s="31" t="str">
        <x:v>LLT</x:v>
      </x:c>
      <x:c r="G313" s="37" t="n">
        <x:v>1.5</x:v>
      </x:c>
      <x:c r="H313" s="37" t="n">
        <x:v>0</x:v>
      </x:c>
      <x:c r="I313" s="35" t="n">
        <x:v>10.294383394922429</x:v>
      </x:c>
      <x:c r="J313" s="36" t="n">
        <x:v>0</x:v>
      </x:c>
      <x:c r="K313" s="36" t="n">
        <x:v>0.5728669178493652</x:v>
      </x:c>
      <x:c r="L313" s="36" t="n">
        <x:v>0</x:v>
      </x:c>
      <x:c r="M313" s="36" t="n">
        <x:v>0.004802340809521039</x:v>
      </x:c>
      <x:c r="N313" s="36" t="n">
        <x:v>0.01207512943690814</x:v>
      </x:c>
      <x:c r="O313" s="36" t="n">
        <x:v>0.01687747024642918</x:v>
      </x:c>
      <x:c r="P313" s="36" t="n">
        <x:v>-0.034167233503977726</x:v>
      </x:c>
      <x:c r="Q313" s="36" t="n">
        <x:v>-0.03684414350752924</x:v>
      </x:c>
      <x:c r="R313" s="36" t="n">
        <x:v>0.0026769100035515104</x:v>
      </x:c>
      <x:c r="S313" s="36" t="n">
        <x:v>-5.1996663977899614e-17</x:v>
      </x:c>
      <x:c r="T313" s="36" t="n">
        <x:v>2.1117303553990415e-18</x:v>
      </x:c>
      <x:c r="U313" s="36" t="n">
        <x:v>1.8782859755360707e-18</x:v>
      </x:c>
      <x:c r="V313" s="36" t="n">
        <x:v>2.3344437986297085e-19</x:v>
      </x:c>
      <x:c r="W313" s="35" t="n">
        <x:v>0.135438865888582</x:v>
      </x:c>
      <x:c r="X313" s="35" t="n">
        <x:v>0</x:v>
      </x:c>
      <x:c r="Y313" s="35" t="n">
        <x:v>0</x:v>
      </x:c>
      <x:c r="Z313" s="35" t="n">
        <x:v>0</x:v>
      </x:c>
      <x:c r="AA313" s="36" t="n">
        <x:v>45.1654449519502</x:v>
      </x:c>
    </x:row>
    <x:row r="314">
      <x:c r="A314" s="31" t="str">
        <x:v>CFG004</x:v>
      </x:c>
      <x:c r="B314" s="33" t="n">
        <x:v>16</x:v>
      </x:c>
      <x:c r="C314" s="31" t="str">
        <x:v>（选定1）1.AR20.03.6 youhua a2.5-1翼梢反扭 上反6</x:v>
      </x:c>
      <x:c r="D314" s="31" t="str">
        <x:v>T2-LLT</x:v>
      </x:c>
      <x:c r="E314" s="31" t="str">
        <x:v>fixed_lift</x:v>
      </x:c>
      <x:c r="F314" s="31" t="str">
        <x:v>LLT</x:v>
      </x:c>
      <x:c r="G314" s="37" t="n">
        <x:v>1.6000000000000005</x:v>
      </x:c>
      <x:c r="H314" s="37" t="n">
        <x:v>0</x:v>
      </x:c>
      <x:c r="I314" s="35" t="n">
        <x:v>10.200724239879344</x:v>
      </x:c>
      <x:c r="J314" s="36" t="n">
        <x:v>0</x:v>
      </x:c>
      <x:c r="K314" s="36" t="n">
        <x:v>0.5834350646989783</x:v>
      </x:c>
      <x:c r="L314" s="36" t="n">
        <x:v>0</x:v>
      </x:c>
      <x:c r="M314" s="36" t="n">
        <x:v>0.004968154591467162</x:v>
      </x:c>
      <x:c r="N314" s="36" t="n">
        <x:v>0.012132364976835038</x:v>
      </x:c>
      <x:c r="O314" s="36" t="n">
        <x:v>0.0171005195683022</x:v>
      </x:c>
      <x:c r="P314" s="36" t="n">
        <x:v>-0.03277876417015274</x:v>
      </x:c>
      <x:c r="Q314" s="36" t="n">
        <x:v>-0.035461646830258396</x:v>
      </x:c>
      <x:c r="R314" s="36" t="n">
        <x:v>0.002682882660105657</x:v>
      </x:c>
      <x:c r="S314" s="36" t="n">
        <x:v>-5.121032501415065e-17</x:v>
      </x:c>
      <x:c r="T314" s="36" t="n">
        <x:v>2.525785178132074e-18</x:v>
      </x:c>
      <x:c r="U314" s="36" t="n">
        <x:v>1.5920076586801906e-18</x:v>
      </x:c>
      <x:c r="V314" s="36" t="n">
        <x:v>9.337775194518834e-19</x:v>
      </x:c>
      <x:c r="W314" s="35" t="n">
        <x:v>0.13443125769400838</x:v>
      </x:c>
      <x:c r="X314" s="35" t="n">
        <x:v>0</x:v>
      </x:c>
      <x:c r="Y314" s="35" t="n">
        <x:v>0</x:v>
      </x:c>
      <x:c r="Z314" s="35" t="n">
        <x:v>0</x:v>
      </x:c>
      <x:c r="AA314" s="36" t="n">
        <x:v>45.16724703668078</x:v>
      </x:c>
    </x:row>
    <x:row r="315">
      <x:c r="A315" s="31" t="str">
        <x:v>CFG004</x:v>
      </x:c>
      <x:c r="B315" s="33" t="n">
        <x:v>17</x:v>
      </x:c>
      <x:c r="C315" s="31" t="str">
        <x:v>（选定1）1.AR20.03.6 youhua a2.5-1翼梢反扭 上反6</x:v>
      </x:c>
      <x:c r="D315" s="31" t="str">
        <x:v>T2-LLT</x:v>
      </x:c>
      <x:c r="E315" s="31" t="str">
        <x:v>fixed_lift</x:v>
      </x:c>
      <x:c r="F315" s="31" t="str">
        <x:v>LLT</x:v>
      </x:c>
      <x:c r="G315" s="37" t="n">
        <x:v>1.7000000000000002</x:v>
      </x:c>
      <x:c r="H315" s="37" t="n">
        <x:v>0</x:v>
      </x:c>
      <x:c r="I315" s="35" t="n">
        <x:v>10.106827142950127</x:v>
      </x:c>
      <x:c r="J315" s="36" t="n">
        <x:v>0</x:v>
      </x:c>
      <x:c r="K315" s="36" t="n">
        <x:v>0.5943258200776506</x:v>
      </x:c>
      <x:c r="L315" s="36" t="n">
        <x:v>0</x:v>
      </x:c>
      <x:c r="M315" s="36" t="n">
        <x:v>0.005154140803088307</x:v>
      </x:c>
      <x:c r="N315" s="36" t="n">
        <x:v>0.012188083410933425</x:v>
      </x:c>
      <x:c r="O315" s="36" t="n">
        <x:v>0.017342224214021734</x:v>
      </x:c>
      <x:c r="P315" s="36" t="n">
        <x:v>-0.03145379991861687</x:v>
      </x:c>
      <x:c r="Q315" s="36" t="n">
        <x:v>-0.03414431822642244</x:v>
      </x:c>
      <x:c r="R315" s="36" t="n">
        <x:v>0.0026905183078055755</x:v>
      </x:c>
      <x:c r="S315" s="36" t="n">
        <x:v>-4.9342769975246887e-17</x:v>
      </x:c>
      <x:c r="T315" s="36" t="n">
        <x:v>2.5642637057480023e-18</x:v>
      </x:c>
      <x:c r="U315" s="36" t="n">
        <x:v>1.4461879916674575e-18</x:v>
      </x:c>
      <x:c r="V315" s="36" t="n">
        <x:v>1.1180757140805446e-18</x:v>
      </x:c>
      <x:c r="W315" s="35" t="n">
        <x:v>0.13348311581502334</x:v>
      </x:c>
      <x:c r="X315" s="35" t="n">
        <x:v>0</x:v>
      </x:c>
      <x:c r="Y315" s="35" t="n">
        <x:v>0</x:v>
      </x:c>
      <x:c r="Z315" s="35" t="n">
        <x:v>0</x:v>
      </x:c>
      <x:c r="AA315" s="36" t="n">
        <x:v>45.185100915383906</x:v>
      </x:c>
    </x:row>
    <x:row r="316">
      <x:c r="A316" s="31" t="str">
        <x:v>CFG004</x:v>
      </x:c>
      <x:c r="B316" s="33" t="n">
        <x:v>18</x:v>
      </x:c>
      <x:c r="C316" s="31" t="str">
        <x:v>（选定1）1.AR20.03.6 youhua a2.5-1翼梢反扭 上反6</x:v>
      </x:c>
      <x:c r="D316" s="31" t="str">
        <x:v>T2-LLT</x:v>
      </x:c>
      <x:c r="E316" s="31" t="str">
        <x:v>fixed_lift</x:v>
      </x:c>
      <x:c r="F316" s="31" t="str">
        <x:v>LLT</x:v>
      </x:c>
      <x:c r="G316" s="37" t="n">
        <x:v>1.8000000000000007</x:v>
      </x:c>
      <x:c r="H316" s="37" t="n">
        <x:v>0</x:v>
      </x:c>
      <x:c r="I316" s="35" t="n">
        <x:v>10.014122550907775</x:v>
      </x:c>
      <x:c r="J316" s="36" t="n">
        <x:v>0</x:v>
      </x:c>
      <x:c r="K316" s="36" t="n">
        <x:v>0.6053805505125828</x:v>
      </x:c>
      <x:c r="L316" s="36" t="n">
        <x:v>0</x:v>
      </x:c>
      <x:c r="M316" s="36" t="n">
        <x:v>0.005341588040993619</x:v>
      </x:c>
      <x:c r="N316" s="36" t="n">
        <x:v>0.012256448892595927</x:v>
      </x:c>
      <x:c r="O316" s="36" t="n">
        <x:v>0.017598036933589547</x:v>
      </x:c>
      <x:c r="P316" s="36" t="n">
        <x:v>-0.030143141511407304</x:v>
      </x:c>
      <x:c r="Q316" s="36" t="n">
        <x:v>-0.03284540578526089</x:v>
      </x:c>
      <x:c r="R316" s="36" t="n">
        <x:v>0.0027022642738535898</x:v>
      </x:c>
      <x:c r="S316" s="36" t="n">
        <x:v>-4.83598462705607e-17</x:v>
      </x:c>
      <x:c r="T316" s="36" t="n">
        <x:v>1.843129819541097e-18</x:v>
      </x:c>
      <x:c r="U316" s="36" t="n">
        <x:v>1.425387245049465e-18</x:v>
      </x:c>
      <x:c r="V316" s="36" t="n">
        <x:v>4.1774257449163204e-19</x:v>
      </x:c>
      <x:c r="W316" s="35" t="n">
        <x:v>0.13257394130375055</x:v>
      </x:c>
      <x:c r="X316" s="35" t="n">
        <x:v>0</x:v>
      </x:c>
      <x:c r="Y316" s="35" t="n">
        <x:v>0</x:v>
      </x:c>
      <x:c r="Z316" s="35" t="n">
        <x:v>0</x:v>
      </x:c>
      <x:c r="AA316" s="36" t="n">
        <x:v>45.22411227121708</x:v>
      </x:c>
    </x:row>
    <x:row r="317">
      <x:c r="A317" s="31" t="str">
        <x:v>CFG004</x:v>
      </x:c>
      <x:c r="B317" s="33" t="n">
        <x:v>19</x:v>
      </x:c>
      <x:c r="C317" s="31" t="str">
        <x:v>（选定1）1.AR20.03.6 youhua a2.5-1翼梢反扭 上反6</x:v>
      </x:c>
      <x:c r="D317" s="31" t="str">
        <x:v>T2-LLT</x:v>
      </x:c>
      <x:c r="E317" s="31" t="str">
        <x:v>fixed_lift</x:v>
      </x:c>
      <x:c r="F317" s="31" t="str">
        <x:v>LLT</x:v>
      </x:c>
      <x:c r="G317" s="37" t="n">
        <x:v>1.9000000000000004</x:v>
      </x:c>
      <x:c r="H317" s="37" t="n">
        <x:v>0</x:v>
      </x:c>
      <x:c r="I317" s="35" t="n">
        <x:v>9.925861042462108</x:v>
      </x:c>
      <x:c r="J317" s="36" t="n">
        <x:v>0</x:v>
      </x:c>
      <x:c r="K317" s="36" t="n">
        <x:v>0.6161946125913945</x:v>
      </x:c>
      <x:c r="L317" s="36" t="n">
        <x:v>0</x:v>
      </x:c>
      <x:c r="M317" s="36" t="n">
        <x:v>0.005535001149561371</x:v>
      </x:c>
      <x:c r="N317" s="36" t="n">
        <x:v>0.012343067419424064</x:v>
      </x:c>
      <x:c r="O317" s="36" t="n">
        <x:v>0.017878068568985436</x:v>
      </x:c>
      <x:c r="P317" s="36" t="n">
        <x:v>-0.028825977220110953</x:v>
      </x:c>
      <x:c r="Q317" s="36" t="n">
        <x:v>-0.031544243346714074</x:v>
      </x:c>
      <x:c r="R317" s="36" t="n">
        <x:v>0.0027182661266031225</x:v>
      </x:c>
      <x:c r="S317" s="36" t="n">
        <x:v>-6.369345606366531e-17</x:v>
      </x:c>
      <x:c r="T317" s="36" t="n">
        <x:v>1.7086845593690176e-18</x:v>
      </x:c>
      <x:c r="U317" s="36" t="n">
        <x:v>1.4138074479631595e-18</x:v>
      </x:c>
      <x:c r="V317" s="36" t="n">
        <x:v>2.9487711140585793e-19</x:v>
      </x:c>
      <x:c r="W317" s="35" t="n">
        <x:v>0.13170926361619717</x:v>
      </x:c>
      <x:c r="X317" s="35" t="n">
        <x:v>0</x:v>
      </x:c>
      <x:c r="Y317" s="35" t="n">
        <x:v>0</x:v>
      </x:c>
      <x:c r="Z317" s="35" t="n">
        <x:v>0</x:v>
      </x:c>
      <x:c r="AA317" s="36" t="n">
        <x:v>45.26847822013491</x:v>
      </x:c>
    </x:row>
    <x:row r="318">
      <x:c r="A318" s="31" t="str">
        <x:v>CFG004</x:v>
      </x:c>
      <x:c r="B318" s="33" t="n">
        <x:v>20</x:v>
      </x:c>
      <x:c r="C318" s="31" t="str">
        <x:v>（选定1）1.AR20.03.6 youhua a2.5-1翼梢反扭 上反6</x:v>
      </x:c>
      <x:c r="D318" s="31" t="str">
        <x:v>T2-LLT</x:v>
      </x:c>
      <x:c r="E318" s="31" t="str">
        <x:v>fixed_lift</x:v>
      </x:c>
      <x:c r="F318" s="31" t="str">
        <x:v>LLT</x:v>
      </x:c>
      <x:c r="G318" s="37" t="n">
        <x:v>2</x:v>
      </x:c>
      <x:c r="H318" s="37" t="n">
        <x:v>0</x:v>
      </x:c>
      <x:c r="I318" s="35" t="n">
        <x:v>9.838715973858623</x:v>
      </x:c>
      <x:c r="J318" s="36" t="n">
        <x:v>0</x:v>
      </x:c>
      <x:c r="K318" s="36" t="n">
        <x:v>0.6271588434412767</x:v>
      </x:c>
      <x:c r="L318" s="36" t="n">
        <x:v>0</x:v>
      </x:c>
      <x:c r="M318" s="36" t="n">
        <x:v>0.005735118207822596</x:v>
      </x:c>
      <x:c r="N318" s="36" t="n">
        <x:v>0.012419653497110482</x:v>
      </x:c>
      <x:c r="O318" s="36" t="n">
        <x:v>0.018154771704933077</x:v>
      </x:c>
      <x:c r="P318" s="36" t="n">
        <x:v>-0.02750550691962965</x:v>
      </x:c>
      <x:c r="Q318" s="36" t="n">
        <x:v>-0.030238217303208918</x:v>
      </x:c>
      <x:c r="R318" s="36" t="n">
        <x:v>0.00273271038357927</x:v>
      </x:c>
      <x:c r="S318" s="36" t="n">
        <x:v>-6.379174843413392e-17</x:v>
      </x:c>
      <x:c r="T318" s="36" t="n">
        <x:v>2.046180990723988e-18</x:v>
      </x:c>
      <x:c r="U318" s="36" t="n">
        <x:v>1.5915787773066238e-18</x:v>
      </x:c>
      <x:c r="V318" s="36" t="n">
        <x:v>4.546022134173643e-19</x:v>
      </x:c>
      <x:c r="W318" s="35" t="n">
        <x:v>0.1308644636174513</x:v>
      </x:c>
      <x:c r="X318" s="35" t="n">
        <x:v>0</x:v>
      </x:c>
      <x:c r="Y318" s="35" t="n">
        <x:v>0</x:v>
      </x:c>
      <x:c r="Z318" s="35" t="n">
        <x:v>0</x:v>
      </x:c>
      <x:c r="AA318" s="36" t="n">
        <x:v>45.30617423973548</x:v>
      </x:c>
    </x:row>
    <x:row r="319">
      <x:c r="A319" s="31" t="str">
        <x:v>CFG004</x:v>
      </x:c>
      <x:c r="B319" s="33" t="n">
        <x:v>21</x:v>
      </x:c>
      <x:c r="C319" s="31" t="str">
        <x:v>（选定1）1.AR20.03.6 youhua a2.5-1翼梢反扭 上反6</x:v>
      </x:c>
      <x:c r="D319" s="31" t="str">
        <x:v>T2-LLT</x:v>
      </x:c>
      <x:c r="E319" s="31" t="str">
        <x:v>fixed_lift</x:v>
      </x:c>
      <x:c r="F319" s="31" t="str">
        <x:v>LLT</x:v>
      </x:c>
      <x:c r="G319" s="37" t="n">
        <x:v>2.1000000000000005</x:v>
      </x:c>
      <x:c r="H319" s="37" t="n">
        <x:v>0</x:v>
      </x:c>
      <x:c r="I319" s="35" t="n">
        <x:v>9.752912240773192</x:v>
      </x:c>
      <x:c r="J319" s="36" t="n">
        <x:v>0</x:v>
      </x:c>
      <x:c r="K319" s="36" t="n">
        <x:v>0.6382429976805228</x:v>
      </x:c>
      <x:c r="L319" s="36" t="n">
        <x:v>0</x:v>
      </x:c>
      <x:c r="M319" s="36" t="n">
        <x:v>0.005925447145073689</x:v>
      </x:c>
      <x:c r="N319" s="36" t="n">
        <x:v>0.0124948666801238</x:v>
      </x:c>
      <x:c r="O319" s="36" t="n">
        <x:v>0.018420313825197487</x:v>
      </x:c>
      <x:c r="P319" s="36" t="n">
        <x:v>-0.026179140210721732</x:v>
      </x:c>
      <x:c r="Q319" s="36" t="n">
        <x:v>-0.028928112374643898</x:v>
      </x:c>
      <x:c r="R319" s="36" t="n">
        <x:v>0.002748972163922167</x:v>
      </x:c>
      <x:c r="S319" s="36" t="n">
        <x:v>-3.0077465363397503e-17</x:v>
      </x:c>
      <x:c r="T319" s="36" t="n">
        <x:v>2.2985656365045774e-18</x:v>
      </x:c>
      <x:c r="U319" s="36" t="n">
        <x:v>1.3893612096698486e-18</x:v>
      </x:c>
      <x:c r="V319" s="36" t="n">
        <x:v>9.092044268347286e-19</x:v>
      </x:c>
      <x:c r="W319" s="35" t="n">
        <x:v>0.13004298297777145</x:v>
      </x:c>
      <x:c r="X319" s="35" t="n">
        <x:v>0</x:v>
      </x:c>
      <x:c r="Y319" s="35" t="n">
        <x:v>0</x:v>
      </x:c>
      <x:c r="Z319" s="35" t="n">
        <x:v>0</x:v>
      </x:c>
      <x:c r="AA319" s="36" t="n">
        <x:v>45.342004583692926</x:v>
      </x:c>
    </x:row>
    <x:row r="320">
      <x:c r="A320" s="31" t="str">
        <x:v>CFG004</x:v>
      </x:c>
      <x:c r="B320" s="33" t="n">
        <x:v>22</x:v>
      </x:c>
      <x:c r="C320" s="31" t="str">
        <x:v>（选定1）1.AR20.03.6 youhua a2.5-1翼梢反扭 上反6</x:v>
      </x:c>
      <x:c r="D320" s="31" t="str">
        <x:v>T2-LLT</x:v>
      </x:c>
      <x:c r="E320" s="31" t="str">
        <x:v>fixed_lift</x:v>
      </x:c>
      <x:c r="F320" s="31" t="str">
        <x:v>LLT</x:v>
      </x:c>
      <x:c r="G320" s="37" t="n">
        <x:v>2.2</x:v>
      </x:c>
      <x:c r="H320" s="37" t="n">
        <x:v>0</x:v>
      </x:c>
      <x:c r="I320" s="35" t="n">
        <x:v>9.671608495633011</x:v>
      </x:c>
      <x:c r="J320" s="36" t="n">
        <x:v>0</x:v>
      </x:c>
      <x:c r="K320" s="36" t="n">
        <x:v>0.6490191040646924</x:v>
      </x:c>
      <x:c r="L320" s="36" t="n">
        <x:v>0</x:v>
      </x:c>
      <x:c r="M320" s="36" t="n">
        <x:v>0.006122615154722917</x:v>
      </x:c>
      <x:c r="N320" s="36" t="n">
        <x:v>0.012576200350106318</x:v>
      </x:c>
      <x:c r="O320" s="36" t="n">
        <x:v>0.018698815504829235</x:v>
      </x:c>
      <x:c r="P320" s="36" t="n">
        <x:v>-0.02485006088697316</x:v>
      </x:c>
      <x:c r="Q320" s="36" t="n">
        <x:v>-0.027613161981018614</x:v>
      </x:c>
      <x:c r="R320" s="36" t="n">
        <x:v>0.0027631010940454546</x:v>
      </x:c>
      <x:c r="S320" s="36" t="n">
        <x:v>-4.43298590813473e-17</x:v>
      </x:c>
      <x:c r="T320" s="36" t="n">
        <x:v>2.508139147752099e-18</x:v>
      </x:c>
      <x:c r="U320" s="36" t="n">
        <x:v>1.3163441558200902e-18</x:v>
      </x:c>
      <x:c r="V320" s="36" t="n">
        <x:v>1.191794991932009e-18</x:v>
      </x:c>
      <x:c r="W320" s="35" t="n">
        <x:v>0.1292576768185622</x:v>
      </x:c>
      <x:c r="X320" s="35" t="n">
        <x:v>0</x:v>
      </x:c>
      <x:c r="Y320" s="35" t="n">
        <x:v>0</x:v>
      </x:c>
      <x:c r="Z320" s="35" t="n">
        <x:v>0</x:v>
      </x:c>
      <x:c r="AA320" s="36" t="n">
        <x:v>45.391623439552056</x:v>
      </x:c>
    </x:row>
    <x:row r="321">
      <x:c r="A321" s="31" t="str">
        <x:v>CFG004</x:v>
      </x:c>
      <x:c r="B321" s="33" t="n">
        <x:v>23</x:v>
      </x:c>
      <x:c r="C321" s="31" t="str">
        <x:v>（选定1）1.AR20.03.6 youhua a2.5-1翼梢反扭 上反6</x:v>
      </x:c>
      <x:c r="D321" s="31" t="str">
        <x:v>T2-LLT</x:v>
      </x:c>
      <x:c r="E321" s="31" t="str">
        <x:v>fixed_lift</x:v>
      </x:c>
      <x:c r="F321" s="31" t="str">
        <x:v>LLT</x:v>
      </x:c>
      <x:c r="G321" s="37" t="n">
        <x:v>2.3000000000000007</x:v>
      </x:c>
      <x:c r="H321" s="37" t="n">
        <x:v>0</x:v>
      </x:c>
      <x:c r="I321" s="35" t="n">
        <x:v>9.592767189943405</x:v>
      </x:c>
      <x:c r="J321" s="36" t="n">
        <x:v>0</x:v>
      </x:c>
      <x:c r="K321" s="36" t="n">
        <x:v>0.6597311033673829</x:v>
      </x:c>
      <x:c r="L321" s="36" t="n">
        <x:v>0</x:v>
      </x:c>
      <x:c r="M321" s="36" t="n">
        <x:v>0.006329856426073167</x:v>
      </x:c>
      <x:c r="N321" s="36" t="n">
        <x:v>0.012657550914831072</x:v>
      </x:c>
      <x:c r="O321" s="36" t="n">
        <x:v>0.01898740734090424</x:v>
      </x:c>
      <x:c r="P321" s="36" t="n">
        <x:v>-0.02351671170866797</x:v>
      </x:c>
      <x:c r="Q321" s="36" t="n">
        <x:v>-0.026293671325087233</x:v>
      </x:c>
      <x:c r="R321" s="36" t="n">
        <x:v>0.002776959616419262</x:v>
      </x:c>
      <x:c r="S321" s="36" t="n">
        <x:v>-5.130861738461928e-17</x:v>
      </x:c>
      <x:c r="T321" s="36" t="n">
        <x:v>1.6694705981092333e-18</x:v>
      </x:c>
      <x:c r="U321" s="36" t="n">
        <x:v>1.4728858571719947e-18</x:v>
      </x:c>
      <x:c r="V321" s="36" t="n">
        <x:v>1.9658474093723862e-19</x:v>
      </x:c>
      <x:c r="W321" s="35" t="n">
        <x:v>0.12849656447598956</x:v>
      </x:c>
      <x:c r="X321" s="35" t="n">
        <x:v>0</x:v>
      </x:c>
      <x:c r="Y321" s="35" t="n">
        <x:v>0</x:v>
      </x:c>
      <x:c r="Z321" s="35" t="n">
        <x:v>0</x:v>
      </x:c>
      <x:c r="AA321" s="36" t="n">
        <x:v>45.43992773872249</x:v>
      </x:c>
    </x:row>
    <x:row r="322">
      <x:c r="A322" s="31" t="str">
        <x:v>CFG004</x:v>
      </x:c>
      <x:c r="B322" s="33" t="n">
        <x:v>24</x:v>
      </x:c>
      <x:c r="C322" s="31" t="str">
        <x:v>（选定1）1.AR20.03.6 youhua a2.5-1翼梢反扭 上反6</x:v>
      </x:c>
      <x:c r="D322" s="31" t="str">
        <x:v>T2-LLT</x:v>
      </x:c>
      <x:c r="E322" s="31" t="str">
        <x:v>fixed_lift</x:v>
      </x:c>
      <x:c r="F322" s="31" t="str">
        <x:v>LLT</x:v>
      </x:c>
      <x:c r="G322" s="37" t="n">
        <x:v>2.4000000000000004</x:v>
      </x:c>
      <x:c r="H322" s="37" t="n">
        <x:v>0</x:v>
      </x:c>
      <x:c r="I322" s="35" t="n">
        <x:v>9.51559057694386</x:v>
      </x:c>
      <x:c r="J322" s="36" t="n">
        <x:v>0</x:v>
      </x:c>
      <x:c r="K322" s="36" t="n">
        <x:v>0.6704757325469254</x:v>
      </x:c>
      <x:c r="L322" s="36" t="n">
        <x:v>0</x:v>
      </x:c>
      <x:c r="M322" s="36" t="n">
        <x:v>0.0065386553645118495</x:v>
      </x:c>
      <x:c r="N322" s="36" t="n">
        <x:v>0.01273636452267751</x:v>
      </x:c>
      <x:c r="O322" s="36" t="n">
        <x:v>0.01927501988718936</x:v>
      </x:c>
      <x:c r="P322" s="36" t="n">
        <x:v>-0.022162223080576623</x:v>
      </x:c>
      <x:c r="Q322" s="36" t="n">
        <x:v>-0.024957220374133355</x:v>
      </x:c>
      <x:c r="R322" s="36" t="n">
        <x:v>0.002794997293556731</x:v>
      </x:c>
      <x:c r="S322" s="36" t="n">
        <x:v>-5.986005361538916e-17</x:v>
      </x:c>
      <x:c r="T322" s="36" t="n">
        <x:v>1.924360660170219e-18</x:v>
      </x:c>
      <x:c r="U322" s="36" t="n">
        <x:v>1.6663431876900937e-18</x:v>
      </x:c>
      <x:c r="V322" s="36" t="n">
        <x:v>2.580174724801257e-19</x:v>
      </x:c>
      <x:c r="W322" s="35" t="n">
        <x:v>0.1277490580946599</x:v>
      </x:c>
      <x:c r="X322" s="35" t="n">
        <x:v>0</x:v>
      </x:c>
      <x:c r="Y322" s="35" t="n">
        <x:v>0</x:v>
      </x:c>
      <x:c r="Z322" s="35" t="n">
        <x:v>0</x:v>
      </x:c>
      <x:c r="AA322" s="36" t="n">
        <x:v>45.46552841881019</x:v>
      </x:c>
    </x:row>
    <x:row r="323">
      <x:c r="A323" s="31" t="str">
        <x:v>CFG004</x:v>
      </x:c>
      <x:c r="B323" s="33" t="n">
        <x:v>25</x:v>
      </x:c>
      <x:c r="C323" s="31" t="str">
        <x:v>（选定1）1.AR20.03.6 youhua a2.5-1翼梢反扭 上反6</x:v>
      </x:c>
      <x:c r="D323" s="31" t="str">
        <x:v>T2-LLT</x:v>
      </x:c>
      <x:c r="E323" s="31" t="str">
        <x:v>fixed_lift</x:v>
      </x:c>
      <x:c r="F323" s="31" t="str">
        <x:v>LLT</x:v>
      </x:c>
      <x:c r="G323" s="37" t="n">
        <x:v>2.5</x:v>
      </x:c>
      <x:c r="H323" s="37" t="n">
        <x:v>0</x:v>
      </x:c>
      <x:c r="I323" s="35" t="n">
        <x:v>9.441899271270186</x:v>
      </x:c>
      <x:c r="J323" s="36" t="n">
        <x:v>0</x:v>
      </x:c>
      <x:c r="K323" s="36" t="n">
        <x:v>0.6809822512764863</x:v>
      </x:c>
      <x:c r="L323" s="36" t="n">
        <x:v>0</x:v>
      </x:c>
      <x:c r="M323" s="36" t="n">
        <x:v>0.00673399419479769</x:v>
      </x:c>
      <x:c r="N323" s="36" t="n">
        <x:v>0.012823421305112393</x:v>
      </x:c>
      <x:c r="O323" s="36" t="n">
        <x:v>0.019557415499910084</x:v>
      </x:c>
      <x:c r="P323" s="36" t="n">
        <x:v>-0.02075044381599859</x:v>
      </x:c>
      <x:c r="Q323" s="36" t="n">
        <x:v>-0.023569717610921026</x:v>
      </x:c>
      <x:c r="R323" s="36" t="n">
        <x:v>0.002819273794922437</x:v>
      </x:c>
      <x:c r="S323" s="36" t="n">
        <x:v>-2.909454165871131e-17</x:v>
      </x:c>
      <x:c r="T323" s="36" t="n">
        <x:v>2.466360948692046e-18</x:v>
      </x:c>
      <x:c r="U323" s="36" t="n">
        <x:v>1.4957237903144304e-18</x:v>
      </x:c>
      <x:c r="V323" s="36" t="n">
        <x:v>9.706371583776157e-19</x:v>
      </x:c>
      <x:c r="W323" s="35" t="n">
        <x:v>0.1270050769683278</x:v>
      </x:c>
      <x:c r="X323" s="35" t="n">
        <x:v>0</x:v>
      </x:c>
      <x:c r="Y323" s="35" t="n">
        <x:v>0</x:v>
      </x:c>
      <x:c r="Z323" s="35" t="n">
        <x:v>0</x:v>
      </x:c>
      <x:c r="AA323" s="36" t="n">
        <x:v>45.47163470548467</x:v>
      </x:c>
    </x:row>
    <x:row r="324">
      <x:c r="A324" s="31" t="str">
        <x:v>CFG004</x:v>
      </x:c>
      <x:c r="B324" s="33" t="n">
        <x:v>26</x:v>
      </x:c>
      <x:c r="C324" s="31" t="str">
        <x:v>（选定1）1.AR20.03.6 youhua a2.5-1翼梢反扭 上反6</x:v>
      </x:c>
      <x:c r="D324" s="31" t="str">
        <x:v>T2-LLT</x:v>
      </x:c>
      <x:c r="E324" s="31" t="str">
        <x:v>fixed_lift</x:v>
      </x:c>
      <x:c r="F324" s="31" t="str">
        <x:v>LLT</x:v>
      </x:c>
      <x:c r="G324" s="37" t="n">
        <x:v>2.6000000000000005</x:v>
      </x:c>
      <x:c r="H324" s="37" t="n">
        <x:v>0</x:v>
      </x:c>
      <x:c r="I324" s="35" t="n">
        <x:v>9.370030571917706</x:v>
      </x:c>
      <x:c r="J324" s="36" t="n">
        <x:v>0</x:v>
      </x:c>
      <x:c r="K324" s="36" t="n">
        <x:v>0.6914690468824417</x:v>
      </x:c>
      <x:c r="L324" s="36" t="n">
        <x:v>0</x:v>
      </x:c>
      <x:c r="M324" s="36" t="n">
        <x:v>0.006942012761608873</x:v>
      </x:c>
      <x:c r="N324" s="36" t="n">
        <x:v>0.012904559474027502</x:v>
      </x:c>
      <x:c r="O324" s="36" t="n">
        <x:v>0.019846572235636375</x:v>
      </x:c>
      <x:c r="P324" s="36" t="n">
        <x:v>-0.019368823970111654</x:v>
      </x:c>
      <x:c r="Q324" s="36" t="n">
        <x:v>-0.02219997553819461</x:v>
      </x:c>
      <x:c r="R324" s="36" t="n">
        <x:v>0.0028311515680829575</x:v>
      </x:c>
      <x:c r="S324" s="36" t="n">
        <x:v>-4.138108796728872e-17</x:v>
      </x:c>
      <x:c r="T324" s="36" t="n">
        <x:v>2.2232425787228028e-18</x:v>
      </x:c>
      <x:c r="U324" s="36" t="n">
        <x:v>1.4491901612824257e-18</x:v>
      </x:c>
      <x:c r="V324" s="36" t="n">
        <x:v>7.74052417440377e-19</x:v>
      </x:c>
      <x:c r="W324" s="35" t="n">
        <x:v>0.1262947270569806</x:v>
      </x:c>
      <x:c r="X324" s="35" t="n">
        <x:v>0</x:v>
      </x:c>
      <x:c r="Y324" s="35" t="n">
        <x:v>0</x:v>
      </x:c>
      <x:c r="Z324" s="35" t="n">
        <x:v>0</x:v>
      </x:c>
      <x:c r="AA324" s="36" t="n">
        <x:v>45.52800109467327</x:v>
      </x:c>
    </x:row>
    <x:row r="325">
      <x:c r="A325" s="31" t="str">
        <x:v>CFG004</x:v>
      </x:c>
      <x:c r="B325" s="33" t="n">
        <x:v>27</x:v>
      </x:c>
      <x:c r="C325" s="31" t="str">
        <x:v>（选定1）1.AR20.03.6 youhua a2.5-1翼梢反扭 上反6</x:v>
      </x:c>
      <x:c r="D325" s="31" t="str">
        <x:v>T2-LLT</x:v>
      </x:c>
      <x:c r="E325" s="31" t="str">
        <x:v>fixed_lift</x:v>
      </x:c>
      <x:c r="F325" s="31" t="str">
        <x:v>LLT</x:v>
      </x:c>
      <x:c r="G325" s="37" t="n">
        <x:v>2.7</x:v>
      </x:c>
      <x:c r="H325" s="37" t="n">
        <x:v>0</x:v>
      </x:c>
      <x:c r="I325" s="35" t="n">
        <x:v>9.299143879953085</x:v>
      </x:c>
      <x:c r="J325" s="36" t="n">
        <x:v>0</x:v>
      </x:c>
      <x:c r="K325" s="36" t="n">
        <x:v>0.7020511112970778</x:v>
      </x:c>
      <x:c r="L325" s="36" t="n">
        <x:v>0</x:v>
      </x:c>
      <x:c r="M325" s="36" t="n">
        <x:v>0.007162870684300192</x:v>
      </x:c>
      <x:c r="N325" s="36" t="n">
        <x:v>0.012983070314982631</x:v>
      </x:c>
      <x:c r="O325" s="36" t="n">
        <x:v>0.020145940999282824</x:v>
      </x:c>
      <x:c r="P325" s="36" t="n">
        <x:v>-0.017969313458792407</x:v>
      </x:c>
      <x:c r="Q325" s="36" t="n">
        <x:v>-0.020815797749767544</x:v>
      </x:c>
      <x:c r="R325" s="36" t="n">
        <x:v>0.0028464842909751344</x:v>
      </x:c>
      <x:c r="S325" s="36" t="n">
        <x:v>-6.054810020866949e-17</x:v>
      </x:c>
      <x:c r="T325" s="36" t="n">
        <x:v>2.6658844320823306e-18</x:v>
      </x:c>
      <x:c r="U325" s="36" t="n">
        <x:v>1.5109490790760538e-18</x:v>
      </x:c>
      <x:c r="V325" s="36" t="n">
        <x:v>1.1549353530062768e-18</x:v>
      </x:c>
      <x:c r="W325" s="35" t="n">
        <x:v>0.1255989831791668</x:v>
      </x:c>
      <x:c r="X325" s="35" t="n">
        <x:v>0</x:v>
      </x:c>
      <x:c r="Y325" s="35" t="n">
        <x:v>0</x:v>
      </x:c>
      <x:c r="Z325" s="35" t="n">
        <x:v>0</x:v>
      </x:c>
      <x:c r="AA325" s="36" t="n">
        <x:v>45.55557961189458</x:v>
      </x:c>
    </x:row>
    <x:row r="326">
      <x:c r="A326" s="31" t="str">
        <x:v>CFG004</x:v>
      </x:c>
      <x:c r="B326" s="33" t="n">
        <x:v>28</x:v>
      </x:c>
      <x:c r="C326" s="31" t="str">
        <x:v>（选定1）1.AR20.03.6 youhua a2.5-1翼梢反扭 上反6</x:v>
      </x:c>
      <x:c r="D326" s="31" t="str">
        <x:v>T2-LLT</x:v>
      </x:c>
      <x:c r="E326" s="31" t="str">
        <x:v>fixed_lift</x:v>
      </x:c>
      <x:c r="F326" s="31" t="str">
        <x:v>LLT</x:v>
      </x:c>
      <x:c r="G326" s="37" t="n">
        <x:v>2.8000000000000007</x:v>
      </x:c>
      <x:c r="H326" s="37" t="n">
        <x:v>0</x:v>
      </x:c>
      <x:c r="I326" s="35" t="n">
        <x:v>9.229744918732393</x:v>
      </x:c>
      <x:c r="J326" s="36" t="n">
        <x:v>0</x:v>
      </x:c>
      <x:c r="K326" s="36" t="n">
        <x:v>0.712648184570538</x:v>
      </x:c>
      <x:c r="L326" s="36" t="n">
        <x:v>0</x:v>
      </x:c>
      <x:c r="M326" s="36" t="n">
        <x:v>0.00737293270361785</x:v>
      </x:c>
      <x:c r="N326" s="36" t="n">
        <x:v>0.013062294863314965</x:v>
      </x:c>
      <x:c r="O326" s="36" t="n">
        <x:v>0.020435227566932813</x:v>
      </x:c>
      <x:c r="P326" s="36" t="n">
        <x:v>-0.016561389107631216</x:v>
      </x:c>
      <x:c r="Q326" s="36" t="n">
        <x:v>-0.019425341821484244</x:v>
      </x:c>
      <x:c r="R326" s="36" t="n">
        <x:v>0.0028639527138530287</x:v>
      </x:c>
      <x:c r="S326" s="36" t="n">
        <x:v>-4.914618523430965e-17</x:v>
      </x:c>
      <x:c r="T326" s="36" t="n">
        <x:v>2.2204457252794868e-18</x:v>
      </x:c>
      <x:c r="U326" s="36" t="n">
        <x:v>2.195872632662332e-18</x:v>
      </x:c>
      <x:c r="V326" s="36" t="n">
        <x:v>2.4573092617154827e-20</x:v>
      </x:c>
      <x:c r="W326" s="35" t="n">
        <x:v>0.12491822513488658</x:v>
      </x:c>
      <x:c r="X326" s="35" t="n">
        <x:v>0</x:v>
      </x:c>
      <x:c r="Y326" s="35" t="n">
        <x:v>0</x:v>
      </x:c>
      <x:c r="Z326" s="35" t="n">
        <x:v>0</x:v>
      </x:c>
      <x:c r="AA326" s="36" t="n">
        <x:v>45.581136510660734</x:v>
      </x:c>
    </x:row>
    <x:row r="327">
      <x:c r="A327" s="31" t="str">
        <x:v>CFG004</x:v>
      </x:c>
      <x:c r="B327" s="33" t="n">
        <x:v>29</x:v>
      </x:c>
      <x:c r="C327" s="31" t="str">
        <x:v>（选定1）1.AR20.03.6 youhua a2.5-1翼梢反扭 上反6</x:v>
      </x:c>
      <x:c r="D327" s="31" t="str">
        <x:v>T2-LLT</x:v>
      </x:c>
      <x:c r="E327" s="31" t="str">
        <x:v>fixed_lift</x:v>
      </x:c>
      <x:c r="F327" s="31" t="str">
        <x:v>LLT</x:v>
      </x:c>
      <x:c r="G327" s="37" t="n">
        <x:v>2.9000000000000004</x:v>
      </x:c>
      <x:c r="H327" s="37" t="n">
        <x:v>0</x:v>
      </x:c>
      <x:c r="I327" s="35" t="n">
        <x:v>9.165411285687012</x:v>
      </x:c>
      <x:c r="J327" s="36" t="n">
        <x:v>0</x:v>
      </x:c>
      <x:c r="K327" s="36" t="n">
        <x:v>0.7226874036379773</x:v>
      </x:c>
      <x:c r="L327" s="36" t="n">
        <x:v>0</x:v>
      </x:c>
      <x:c r="M327" s="36" t="n">
        <x:v>0.007592058826498082</x:v>
      </x:c>
      <x:c r="N327" s="36" t="n">
        <x:v>0.013149273136165564</x:v>
      </x:c>
      <x:c r="O327" s="36" t="n">
        <x:v>0.020741331962663645</x:v>
      </x:c>
      <x:c r="P327" s="36" t="n">
        <x:v>-0.01513577983641688</x:v>
      </x:c>
      <x:c r="Q327" s="36" t="n">
        <x:v>-0.018017935518430558</x:v>
      </x:c>
      <x:c r="R327" s="36" t="n">
        <x:v>0.002882155682013677</x:v>
      </x:c>
      <x:c r="S327" s="36" t="n">
        <x:v>-4.550936752697074e-17</x:v>
      </x:c>
      <x:c r="T327" s="36" t="n">
        <x:v>2.3845381769484697e-18</x:v>
      </x:c>
      <x:c r="U327" s="36" t="n">
        <x:v>2.101947611851189e-18</x:v>
      </x:c>
      <x:c r="V327" s="36" t="n">
        <x:v>2.825905650972805e-19</x:v>
      </x:c>
      <x:c r="W327" s="35" t="n">
        <x:v>0.12425657060456649</x:v>
      </x:c>
      <x:c r="X327" s="35" t="n">
        <x:v>0</x:v>
      </x:c>
      <x:c r="Y327" s="35" t="n">
        <x:v>0</x:v>
      </x:c>
      <x:c r="Z327" s="35" t="n">
        <x:v>0</x:v>
      </x:c>
      <x:c r="AA327" s="36" t="n">
        <x:v>45.60820220498519</x:v>
      </x:c>
    </x:row>
    <x:row r="328">
      <x:c r="A328" s="31" t="str">
        <x:v>CFG004</x:v>
      </x:c>
      <x:c r="B328" s="33" t="n">
        <x:v>30</x:v>
      </x:c>
      <x:c r="C328" s="31" t="str">
        <x:v>（选定1）1.AR20.03.6 youhua a2.5-1翼梢反扭 上反6</x:v>
      </x:c>
      <x:c r="D328" s="31" t="str">
        <x:v>T2-LLT</x:v>
      </x:c>
      <x:c r="E328" s="31" t="str">
        <x:v>fixed_lift</x:v>
      </x:c>
      <x:c r="F328" s="31" t="str">
        <x:v>LLT</x:v>
      </x:c>
      <x:c r="G328" s="37" t="n">
        <x:v>3</x:v>
      </x:c>
      <x:c r="H328" s="37" t="n">
        <x:v>0</x:v>
      </x:c>
      <x:c r="I328" s="35" t="n">
        <x:v>9.100809650373709</x:v>
      </x:c>
      <x:c r="J328" s="36" t="n">
        <x:v>0</x:v>
      </x:c>
      <x:c r="K328" s="36" t="n">
        <x:v>0.7329839899685814</x:v>
      </x:c>
      <x:c r="L328" s="36" t="n">
        <x:v>0</x:v>
      </x:c>
      <x:c r="M328" s="36" t="n">
        <x:v>0.0078074798682766025</x:v>
      </x:c>
      <x:c r="N328" s="36" t="n">
        <x:v>0.013230894119655461</x:v>
      </x:c>
      <x:c r="O328" s="36" t="n">
        <x:v>0.02103837398793206</x:v>
      </x:c>
      <x:c r="P328" s="36" t="n">
        <x:v>-0.013679914018386682</x:v>
      </x:c>
      <x:c r="Q328" s="36" t="n">
        <x:v>-0.01658039559919049</x:v>
      </x:c>
      <x:c r="R328" s="36" t="n">
        <x:v>0.0029004815808038073</x:v>
      </x:c>
      <x:c r="S328" s="36" t="n">
        <x:v>-2.270553757825106e-17</x:v>
      </x:c>
      <x:c r="T328" s="36" t="n">
        <x:v>2.7815132144642586e-18</x:v>
      </x:c>
      <x:c r="U328" s="36" t="n">
        <x:v>2.2409051768868524e-18</x:v>
      </x:c>
      <x:c r="V328" s="36" t="n">
        <x:v>5.4060803757740615e-19</x:v>
      </x:c>
      <x:c r="W328" s="35" t="n">
        <x:v>0.12359782950511615</x:v>
      </x:c>
      <x:c r="X328" s="35" t="n">
        <x:v>0</x:v>
      </x:c>
      <x:c r="Y328" s="35" t="n">
        <x:v>0</x:v>
      </x:c>
      <x:c r="Z328" s="35" t="n">
        <x:v>0</x:v>
      </x:c>
      <x:c r="AA328" s="36" t="n">
        <x:v>45.6255630483711</x:v>
      </x:c>
    </x:row>
    <x:row r="329">
      <x:c r="A329" s="31" t="str">
        <x:v>CFG004</x:v>
      </x:c>
      <x:c r="B329" s="33" t="n">
        <x:v>31</x:v>
      </x:c>
      <x:c r="C329" s="31" t="str">
        <x:v>（选定1）1.AR20.03.6 youhua a2.5-1翼梢反扭 上反6</x:v>
      </x:c>
      <x:c r="D329" s="31" t="str">
        <x:v>T2-LLT</x:v>
      </x:c>
      <x:c r="E329" s="31" t="str">
        <x:v>fixed_lift</x:v>
      </x:c>
      <x:c r="F329" s="31" t="str">
        <x:v>LLT</x:v>
      </x:c>
      <x:c r="G329" s="37" t="n">
        <x:v>3.1000000000000005</x:v>
      </x:c>
      <x:c r="H329" s="37" t="n">
        <x:v>0</x:v>
      </x:c>
      <x:c r="I329" s="35" t="n">
        <x:v>9.032128403673847</x:v>
      </x:c>
      <x:c r="J329" s="36" t="n">
        <x:v>0</x:v>
      </x:c>
      <x:c r="K329" s="36" t="n">
        <x:v>0.7441741252812265</x:v>
      </x:c>
      <x:c r="L329" s="36" t="n">
        <x:v>0</x:v>
      </x:c>
      <x:c r="M329" s="36" t="n">
        <x:v>0.00804143838279441</x:v>
      </x:c>
      <x:c r="N329" s="36" t="n">
        <x:v>0.013289471683697823</x:v>
      </x:c>
      <x:c r="O329" s="36" t="n">
        <x:v>0.021330910066492233</x:v>
      </x:c>
      <x:c r="P329" s="36" t="n">
        <x:v>-0.012263060441546366</x:v>
      </x:c>
      <x:c r="Q329" s="36" t="n">
        <x:v>-0.015175921346253332</x:v>
      </x:c>
      <x:c r="R329" s="36" t="n">
        <x:v>0.0029128609047069653</x:v>
      </x:c>
      <x:c r="S329" s="36" t="n">
        <x:v>-4.501790567462764e-17</x:v>
      </x:c>
      <x:c r="T329" s="36" t="n">
        <x:v>2.187053413180816e-18</x:v>
      </x:c>
      <x:c r="U329" s="36" t="n">
        <x:v>1.8184570239234937e-18</x:v>
      </x:c>
      <x:c r="V329" s="36" t="n">
        <x:v>3.685963892573224e-19</x:v>
      </x:c>
      <x:c r="W329" s="35" t="n">
        <x:v>0.1229642437734317</x:v>
      </x:c>
      <x:c r="X329" s="35" t="n">
        <x:v>0</x:v>
      </x:c>
      <x:c r="Y329" s="35" t="n">
        <x:v>0</x:v>
      </x:c>
      <x:c r="Z329" s="35" t="n">
        <x:v>0</x:v>
      </x:c>
      <x:c r="AA329" s="36" t="n">
        <x:v>45.64945892130431</x:v>
      </x:c>
    </x:row>
    <x:row r="330">
      <x:c r="A330" s="31" t="str">
        <x:v>CFG004</x:v>
      </x:c>
      <x:c r="B330" s="33" t="n">
        <x:v>32</x:v>
      </x:c>
      <x:c r="C330" s="31" t="str">
        <x:v>（选定1）1.AR20.03.6 youhua a2.5-1翼梢反扭 上反6</x:v>
      </x:c>
      <x:c r="D330" s="31" t="str">
        <x:v>T2-LLT</x:v>
      </x:c>
      <x:c r="E330" s="31" t="str">
        <x:v>fixed_lift</x:v>
      </x:c>
      <x:c r="F330" s="31" t="str">
        <x:v>LLT</x:v>
      </x:c>
      <x:c r="G330" s="37" t="n">
        <x:v>3.2</x:v>
      </x:c>
      <x:c r="H330" s="37" t="n">
        <x:v>0</x:v>
      </x:c>
      <x:c r="I330" s="35" t="n">
        <x:v>8.971719507948862</x:v>
      </x:c>
      <x:c r="J330" s="36" t="n">
        <x:v>0</x:v>
      </x:c>
      <x:c r="K330" s="36" t="n">
        <x:v>0.7542288950191947</x:v>
      </x:c>
      <x:c r="L330" s="36" t="n">
        <x:v>0</x:v>
      </x:c>
      <x:c r="M330" s="36" t="n">
        <x:v>0.008254244299281076</x:v>
      </x:c>
      <x:c r="N330" s="36" t="n">
        <x:v>0.013377641911064234</x:v>
      </x:c>
      <x:c r="O330" s="36" t="n">
        <x:v>0.02163188621034531</x:v>
      </x:c>
      <x:c r="P330" s="36" t="n">
        <x:v>-0.010823473971394288</x:v>
      </x:c>
      <x:c r="Q330" s="36" t="n">
        <x:v>-0.013751644983400625</x:v>
      </x:c>
      <x:c r="R330" s="36" t="n">
        <x:v>0.0029281710120063376</x:v>
      </x:c>
      <x:c r="S330" s="36" t="n">
        <x:v>-3.577842285057743e-17</x:v>
      </x:c>
      <x:c r="T330" s="36" t="n">
        <x:v>2.5799933456086236e-18</x:v>
      </x:c>
      <x:c r="U330" s="36" t="n">
        <x:v>1.9042332986368657e-18</x:v>
      </x:c>
      <x:c r="V330" s="36" t="n">
        <x:v>6.757600469717577e-19</x:v>
      </x:c>
      <x:c r="W330" s="35" t="n">
        <x:v>0.12234984421659122</x:v>
      </x:c>
      <x:c r="X330" s="35" t="n">
        <x:v>0</x:v>
      </x:c>
      <x:c r="Y330" s="35" t="n">
        <x:v>0</x:v>
      </x:c>
      <x:c r="Z330" s="35" t="n">
        <x:v>0</x:v>
      </x:c>
      <x:c r="AA330" s="36" t="n">
        <x:v>45.694210427224434</x:v>
      </x:c>
    </x:row>
    <x:row r="331">
      <x:c r="A331" s="31" t="str">
        <x:v>CFG004</x:v>
      </x:c>
      <x:c r="B331" s="33" t="n">
        <x:v>33</x:v>
      </x:c>
      <x:c r="C331" s="31" t="str">
        <x:v>（选定1）1.AR20.03.6 youhua a2.5-1翼梢反扭 上反6</x:v>
      </x:c>
      <x:c r="D331" s="31" t="str">
        <x:v>T2-LLT</x:v>
      </x:c>
      <x:c r="E331" s="31" t="str">
        <x:v>fixed_lift</x:v>
      </x:c>
      <x:c r="F331" s="31" t="str">
        <x:v>LLT</x:v>
      </x:c>
      <x:c r="G331" s="37" t="n">
        <x:v>3.3000000000000007</x:v>
      </x:c>
      <x:c r="H331" s="37" t="n">
        <x:v>0</x:v>
      </x:c>
      <x:c r="I331" s="35" t="n">
        <x:v>8.913344915698405</x:v>
      </x:c>
      <x:c r="J331" s="36" t="n">
        <x:v>0</x:v>
      </x:c>
      <x:c r="K331" s="36" t="n">
        <x:v>0.764139918795841</x:v>
      </x:c>
      <x:c r="L331" s="36" t="n">
        <x:v>0</x:v>
      </x:c>
      <x:c r="M331" s="36" t="n">
        <x:v>0.008491020484648613</x:v>
      </x:c>
      <x:c r="N331" s="36" t="n">
        <x:v>0.013462525165783553</x:v>
      </x:c>
      <x:c r="O331" s="36" t="n">
        <x:v>0.021953545650432164</x:v>
      </x:c>
      <x:c r="P331" s="36" t="n">
        <x:v>-0.009352309485861372</x:v>
      </x:c>
      <x:c r="Q331" s="36" t="n">
        <x:v>-0.012300017516762067</x:v>
      </x:c>
      <x:c r="R331" s="36" t="n">
        <x:v>0.0029477080309006963</x:v>
      </x:c>
      <x:c r="S331" s="36" t="n">
        <x:v>-6.290711709991636e-17</x:v>
      </x:c>
      <x:c r="T331" s="36" t="n">
        <x:v>1.874114965683114e-18</x:v>
      </x:c>
      <x:c r="U331" s="36" t="n">
        <x:v>1.726676409980185e-18</x:v>
      </x:c>
      <x:c r="V331" s="36" t="n">
        <x:v>1.4743855570292896e-19</x:v>
      </x:c>
      <x:c r="W331" s="35" t="n">
        <x:v>0.12174086740215213</x:v>
      </x:c>
      <x:c r="X331" s="35" t="n">
        <x:v>0</x:v>
      </x:c>
      <x:c r="Y331" s="35" t="n">
        <x:v>0</x:v>
      </x:c>
      <x:c r="Z331" s="35" t="n">
        <x:v>0</x:v>
      </x:c>
      <x:c r="AA331" s="36" t="n">
        <x:v>45.70284994652922</x:v>
      </x:c>
    </x:row>
    <x:row r="332">
      <x:c r="A332" s="31" t="str">
        <x:v>CFG004</x:v>
      </x:c>
      <x:c r="B332" s="33" t="n">
        <x:v>34</x:v>
      </x:c>
      <x:c r="C332" s="31" t="str">
        <x:v>（选定1）1.AR20.03.6 youhua a2.5-1翼梢反扭 上反6</x:v>
      </x:c>
      <x:c r="D332" s="31" t="str">
        <x:v>T2-LLT</x:v>
      </x:c>
      <x:c r="E332" s="31" t="str">
        <x:v>fixed_lift</x:v>
      </x:c>
      <x:c r="F332" s="31" t="str">
        <x:v>LLT</x:v>
      </x:c>
      <x:c r="G332" s="37" t="n">
        <x:v>3.4000000000000004</x:v>
      </x:c>
      <x:c r="H332" s="37" t="n">
        <x:v>0</x:v>
      </x:c>
      <x:c r="I332" s="35" t="n">
        <x:v>8.85298418968014</x:v>
      </x:c>
      <x:c r="J332" s="36" t="n">
        <x:v>0</x:v>
      </x:c>
      <x:c r="K332" s="36" t="n">
        <x:v>0.7745954864243392</x:v>
      </x:c>
      <x:c r="L332" s="36" t="n">
        <x:v>0</x:v>
      </x:c>
      <x:c r="M332" s="36" t="n">
        <x:v>0.008722570966292234</x:v>
      </x:c>
      <x:c r="N332" s="36" t="n">
        <x:v>0.013536280244134877</x:v>
      </x:c>
      <x:c r="O332" s="36" t="n">
        <x:v>0.02225885121042711</x:v>
      </x:c>
      <x:c r="P332" s="36" t="n">
        <x:v>-0.007883170297927695</x:v>
      </x:c>
      <x:c r="Q332" s="36" t="n">
        <x:v>-0.010847074861259279</x:v>
      </x:c>
      <x:c r="R332" s="36" t="n">
        <x:v>0.002963904563331585</x:v>
      </x:c>
      <x:c r="S332" s="36" t="n">
        <x:v>-4.187254981963182e-17</x:v>
      </x:c>
      <x:c r="T332" s="36" t="n">
        <x:v>2.38470130711084e-18</x:v>
      </x:c>
      <x:c r="U332" s="36" t="n">
        <x:v>1.696654713830505e-18</x:v>
      </x:c>
      <x:c r="V332" s="36" t="n">
        <x:v>6.880465932803352e-19</x:v>
      </x:c>
      <x:c r="W332" s="35" t="n">
        <x:v>0.12114370656932898</x:v>
      </x:c>
      <x:c r="X332" s="35" t="n">
        <x:v>0</x:v>
      </x:c>
      <x:c r="Y332" s="35" t="n">
        <x:v>0</x:v>
      </x:c>
      <x:c r="Z332" s="35" t="n">
        <x:v>0</x:v>
      </x:c>
      <x:c r="AA332" s="36" t="n">
        <x:v>45.72271841594948</x:v>
      </x:c>
    </x:row>
    <x:row r="333">
      <x:c r="A333" s="31" t="str">
        <x:v>CFG004</x:v>
      </x:c>
      <x:c r="B333" s="33" t="n">
        <x:v>35</x:v>
      </x:c>
      <x:c r="C333" s="31" t="str">
        <x:v>（选定1）1.AR20.03.6 youhua a2.5-1翼梢反扭 上反6</x:v>
      </x:c>
      <x:c r="D333" s="31" t="str">
        <x:v>T2-LLT</x:v>
      </x:c>
      <x:c r="E333" s="31" t="str">
        <x:v>fixed_lift</x:v>
      </x:c>
      <x:c r="F333" s="31" t="str">
        <x:v>LLT</x:v>
      </x:c>
      <x:c r="G333" s="37" t="n">
        <x:v>3.5</x:v>
      </x:c>
      <x:c r="H333" s="37" t="n">
        <x:v>0</x:v>
      </x:c>
      <x:c r="I333" s="35" t="n">
        <x:v>8.794767967013966</x:v>
      </x:c>
      <x:c r="J333" s="36" t="n">
        <x:v>0</x:v>
      </x:c>
      <x:c r="K333" s="36" t="n">
        <x:v>0.7848841326021007</x:v>
      </x:c>
      <x:c r="L333" s="36" t="n">
        <x:v>0</x:v>
      </x:c>
      <x:c r="M333" s="36" t="n">
        <x:v>0.008951951251787452</x:v>
      </x:c>
      <x:c r="N333" s="36" t="n">
        <x:v>0.01361196420601468</x:v>
      </x:c>
      <x:c r="O333" s="36" t="n">
        <x:v>0.022563915457802133</x:v>
      </x:c>
      <x:c r="P333" s="36" t="n">
        <x:v>-0.006405875082949996</x:v>
      </x:c>
      <x:c r="Q333" s="36" t="n">
        <x:v>-0.009383894889609109</x:v>
      </x:c>
      <x:c r="R333" s="36" t="n">
        <x:v>0.0029780198066591134</x:v>
      </x:c>
      <x:c r="S333" s="36" t="n">
        <x:v>-3.518866862776571e-17</x:v>
      </x:c>
      <x:c r="T333" s="36" t="n">
        <x:v>2.294938245711522e-18</x:v>
      </x:c>
      <x:c r="U333" s="36" t="n">
        <x:v>1.6314647450483417e-18</x:v>
      </x:c>
      <x:c r="V333" s="36" t="n">
        <x:v>6.634735006631803e-19</x:v>
      </x:c>
      <x:c r="W333" s="35" t="n">
        <x:v>0.12055974050451958</x:v>
      </x:c>
      <x:c r="X333" s="35" t="n">
        <x:v>0</x:v>
      </x:c>
      <x:c r="Y333" s="35" t="n">
        <x:v>0</x:v>
      </x:c>
      <x:c r="Z333" s="35" t="n">
        <x:v>0</x:v>
      </x:c>
      <x:c r="AA333" s="36" t="n">
        <x:v>45.75332192863841</x:v>
      </x:c>
    </x:row>
    <x:row r="334">
      <x:c r="A334" s="31" t="str">
        <x:v>CFG004</x:v>
      </x:c>
      <x:c r="B334" s="33" t="n">
        <x:v>36</x:v>
      </x:c>
      <x:c r="C334" s="31" t="str">
        <x:v>（选定1）1.AR20.03.6 youhua a2.5-1翼梢反扭 上反6</x:v>
      </x:c>
      <x:c r="D334" s="31" t="str">
        <x:v>T2-LLT</x:v>
      </x:c>
      <x:c r="E334" s="31" t="str">
        <x:v>fixed_lift</x:v>
      </x:c>
      <x:c r="F334" s="31" t="str">
        <x:v>LLT</x:v>
      </x:c>
      <x:c r="G334" s="37" t="n">
        <x:v>3.6000000000000005</x:v>
      </x:c>
      <x:c r="H334" s="37" t="n">
        <x:v>0</x:v>
      </x:c>
      <x:c r="I334" s="35" t="n">
        <x:v>8.737701241126766</x:v>
      </x:c>
      <x:c r="J334" s="36" t="n">
        <x:v>0</x:v>
      </x:c>
      <x:c r="K334" s="36" t="n">
        <x:v>0.795170072567396</x:v>
      </x:c>
      <x:c r="L334" s="36" t="n">
        <x:v>0</x:v>
      </x:c>
      <x:c r="M334" s="36" t="n">
        <x:v>0.009186008077083157</x:v>
      </x:c>
      <x:c r="N334" s="36" t="n">
        <x:v>0.013683911716949645</x:v>
      </x:c>
      <x:c r="O334" s="36" t="n">
        <x:v>0.0228699197940328</x:v>
      </x:c>
      <x:c r="P334" s="36" t="n">
        <x:v>-0.004931732852067751</x:v>
      </x:c>
      <x:c r="Q334" s="36" t="n">
        <x:v>-0.00792252572556038</x:v>
      </x:c>
      <x:c r="R334" s="36" t="n">
        <x:v>0.00299079287349263</x:v>
      </x:c>
      <x:c r="S334" s="36" t="n">
        <x:v>-7.981340482051887e-17</x:v>
      </x:c>
      <x:c r="T334" s="36" t="n">
        <x:v>2.1414349157391123e-18</x:v>
      </x:c>
      <x:c r="U334" s="36" t="n">
        <x:v>1.9694232674190286e-18</x:v>
      </x:c>
      <x:c r="V334" s="36" t="n">
        <x:v>1.720116483200838e-19</x:v>
      </x:c>
      <x:c r="W334" s="35" t="n">
        <x:v>0.11999187832259828</x:v>
      </x:c>
      <x:c r="X334" s="35" t="n">
        <x:v>0</x:v>
      </x:c>
      <x:c r="Y334" s="35" t="n">
        <x:v>0</x:v>
      </x:c>
      <x:c r="Z334" s="35" t="n">
        <x:v>0</x:v>
      </x:c>
      <x:c r="AA334" s="36" t="n">
        <x:v>45.7803212873985</x:v>
      </x:c>
    </x:row>
    <x:row r="335">
      <x:c r="A335" s="31" t="str">
        <x:v>CFG004</x:v>
      </x:c>
      <x:c r="B335" s="33" t="n">
        <x:v>37</x:v>
      </x:c>
      <x:c r="C335" s="31" t="str">
        <x:v>（选定1）1.AR20.03.6 youhua a2.5-1翼梢反扭 上反6</x:v>
      </x:c>
      <x:c r="D335" s="31" t="str">
        <x:v>T2-LLT</x:v>
      </x:c>
      <x:c r="E335" s="31" t="str">
        <x:v>fixed_lift</x:v>
      </x:c>
      <x:c r="F335" s="31" t="str">
        <x:v>LLT</x:v>
      </x:c>
      <x:c r="G335" s="37" t="n">
        <x:v>3.7</x:v>
      </x:c>
      <x:c r="H335" s="37" t="n">
        <x:v>0</x:v>
      </x:c>
      <x:c r="I335" s="35" t="n">
        <x:v>8.681766929104816</x:v>
      </x:c>
      <x:c r="J335" s="36" t="n">
        <x:v>0</x:v>
      </x:c>
      <x:c r="K335" s="36" t="n">
        <x:v>0.805449421357433</x:v>
      </x:c>
      <x:c r="L335" s="36" t="n">
        <x:v>0</x:v>
      </x:c>
      <x:c r="M335" s="36" t="n">
        <x:v>0.009419810341469508</x:v>
      </x:c>
      <x:c r="N335" s="36" t="n">
        <x:v>0.01375984654194616</x:v>
      </x:c>
      <x:c r="O335" s="36" t="n">
        <x:v>0.023179656883415667</x:v>
      </x:c>
      <x:c r="P335" s="36" t="n">
        <x:v>-0.0034436813297102297</x:v>
      </x:c>
      <x:c r="Q335" s="36" t="n">
        <x:v>-0.006450687083133889</x:v>
      </x:c>
      <x:c r="R335" s="36" t="n">
        <x:v>0.003007005753423659</x:v>
      </x:c>
      <x:c r="S335" s="36" t="n">
        <x:v>-6.841148984615904e-17</x:v>
      </x:c>
      <x:c r="T335" s="36" t="n">
        <x:v>2.633730371628325e-18</x:v>
      </x:c>
      <x:c r="U335" s="36" t="n">
        <x:v>1.9333972320394124e-18</x:v>
      </x:c>
      <x:c r="V335" s="36" t="n">
        <x:v>7.003331395889125e-19</x:v>
      </x:c>
      <x:c r="W335" s="35" t="n">
        <x:v>0.11943288345464875</x:v>
      </x:c>
      <x:c r="X335" s="35" t="n">
        <x:v>0</x:v>
      </x:c>
      <x:c r="Y335" s="35" t="n">
        <x:v>0</x:v>
      </x:c>
      <x:c r="Z335" s="35" t="n">
        <x:v>0</x:v>
      </x:c>
      <x:c r="AA335" s="36" t="n">
        <x:v>45.803644851482645</x:v>
      </x:c>
    </x:row>
    <x:row r="336">
      <x:c r="A336" s="31" t="str">
        <x:v>CFG004</x:v>
      </x:c>
      <x:c r="B336" s="33" t="n">
        <x:v>38</x:v>
      </x:c>
      <x:c r="C336" s="31" t="str">
        <x:v>（选定1）1.AR20.03.6 youhua a2.5-1翼梢反扭 上反6</x:v>
      </x:c>
      <x:c r="D336" s="31" t="str">
        <x:v>T2-LLT</x:v>
      </x:c>
      <x:c r="E336" s="31" t="str">
        <x:v>fixed_lift</x:v>
      </x:c>
      <x:c r="F336" s="31" t="str">
        <x:v>LLT</x:v>
      </x:c>
      <x:c r="G336" s="37" t="n">
        <x:v>3.8000000000000007</x:v>
      </x:c>
      <x:c r="H336" s="37" t="n">
        <x:v>0</x:v>
      </x:c>
      <x:c r="I336" s="35" t="n">
        <x:v>8.628687164006536</x:v>
      </x:c>
      <x:c r="J336" s="36" t="n">
        <x:v>0</x:v>
      </x:c>
      <x:c r="K336" s="36" t="n">
        <x:v>0.8153890582926138</x:v>
      </x:c>
      <x:c r="L336" s="36" t="n">
        <x:v>0</x:v>
      </x:c>
      <x:c r="M336" s="36" t="n">
        <x:v>0.009662490329686718</x:v>
      </x:c>
      <x:c r="N336" s="36" t="n">
        <x:v>0.013841403030775969</x:v>
      </x:c>
      <x:c r="O336" s="36" t="n">
        <x:v>0.023503893360462685</x:v>
      </x:c>
      <x:c r="P336" s="36" t="n">
        <x:v>-0.0019339944761533486</x:v>
      </x:c>
      <x:c r="Q336" s="36" t="n">
        <x:v>-0.004958594145253682</x:v>
      </x:c>
      <x:c r="R336" s="36" t="n">
        <x:v>0.003024599669100333</x:v>
      </x:c>
      <x:c r="S336" s="36" t="n">
        <x:v>-4.9342769975246887e-17</x:v>
      </x:c>
      <x:c r="T336" s="36" t="n">
        <x:v>2.5367427461626698e-18</x:v>
      </x:c>
      <x:c r="U336" s="36" t="n">
        <x:v>2.180432903213925e-18</x:v>
      </x:c>
      <x:c r="V336" s="36" t="n">
        <x:v>3.56309842948745e-19</x:v>
      </x:c>
      <x:c r="W336" s="35" t="n">
        <x:v>0.11888215943154039</x:v>
      </x:c>
      <x:c r="X336" s="35" t="n">
        <x:v>0</x:v>
      </x:c>
      <x:c r="Y336" s="35" t="n">
        <x:v>0</x:v>
      </x:c>
      <x:c r="Z336" s="35" t="n">
        <x:v>0</x:v>
      </x:c>
      <x:c r="AA336" s="36" t="n">
        <x:v>45.819302954550686</x:v>
      </x:c>
    </x:row>
    <x:row r="337">
      <x:c r="A337" s="31" t="str">
        <x:v>CFG004</x:v>
      </x:c>
      <x:c r="B337" s="33" t="n">
        <x:v>39</x:v>
      </x:c>
      <x:c r="C337" s="31" t="str">
        <x:v>（选定1）1.AR20.03.6 youhua a2.5-1翼梢反扭 上反6</x:v>
      </x:c>
      <x:c r="D337" s="31" t="str">
        <x:v>T2-LLT</x:v>
      </x:c>
      <x:c r="E337" s="31" t="str">
        <x:v>fixed_lift</x:v>
      </x:c>
      <x:c r="F337" s="31" t="str">
        <x:v>LLT</x:v>
      </x:c>
      <x:c r="G337" s="37" t="n">
        <x:v>3.9000000000000004</x:v>
      </x:c>
      <x:c r="H337" s="37" t="n">
        <x:v>0</x:v>
      </x:c>
      <x:c r="I337" s="35" t="n">
        <x:v>8.576755362786196</x:v>
      </x:c>
      <x:c r="J337" s="36" t="n">
        <x:v>0</x:v>
      </x:c>
      <x:c r="K337" s="36" t="n">
        <x:v>0.8252930679356582</x:v>
      </x:c>
      <x:c r="L337" s="36" t="n">
        <x:v>0</x:v>
      </x:c>
      <x:c r="M337" s="36" t="n">
        <x:v>0.009908904096941043</x:v>
      </x:c>
      <x:c r="N337" s="36" t="n">
        <x:v>0.013920737713337938</x:v>
      </x:c>
      <x:c r="O337" s="36" t="n">
        <x:v>0.02382964181027898</x:v>
      </x:c>
      <x:c r="P337" s="36" t="n">
        <x:v>-0.00042575452340981503</x:v>
      </x:c>
      <x:c r="Q337" s="36" t="n">
        <x:v>-0.003468244415637532</x:v>
      </x:c>
      <x:c r="R337" s="36" t="n">
        <x:v>0.003042489892227717</x:v>
      </x:c>
      <x:c r="S337" s="36" t="n">
        <x:v>-6.389004080460254e-17</x:v>
      </x:c>
      <x:c r="T337" s="36" t="n">
        <x:v>2.4874032873202174e-18</x:v>
      </x:c>
      <x:c r="U337" s="36" t="n">
        <x:v>1.885362518199924e-18</x:v>
      </x:c>
      <x:c r="V337" s="36" t="n">
        <x:v>6.020407691202932e-19</x:v>
      </x:c>
      <x:c r="W337" s="35" t="n">
        <x:v>0.11834458725991599</x:v>
      </x:c>
      <x:c r="X337" s="35" t="n">
        <x:v>0</x:v>
      </x:c>
      <x:c r="Y337" s="35" t="n">
        <x:v>0</x:v>
      </x:c>
      <x:c r="Z337" s="35" t="n">
        <x:v>0</x:v>
      </x:c>
      <x:c r="AA337" s="36" t="n">
        <x:v>45.83410056703026</x:v>
      </x:c>
    </x:row>
    <x:row r="338">
      <x:c r="A338" s="31" t="str">
        <x:v>CFG004</x:v>
      </x:c>
      <x:c r="B338" s="33" t="n">
        <x:v>40</x:v>
      </x:c>
      <x:c r="C338" s="31" t="str">
        <x:v>（选定1）1.AR20.03.6 youhua a2.5-1翼梢反扭 上反6</x:v>
      </x:c>
      <x:c r="D338" s="31" t="str">
        <x:v>T2-LLT</x:v>
      </x:c>
      <x:c r="E338" s="31" t="str">
        <x:v>fixed_lift</x:v>
      </x:c>
      <x:c r="F338" s="31" t="str">
        <x:v>LLT</x:v>
      </x:c>
      <x:c r="G338" s="37" t="n">
        <x:v>4</x:v>
      </x:c>
      <x:c r="H338" s="37" t="n">
        <x:v>0</x:v>
      </x:c>
      <x:c r="I338" s="35" t="n">
        <x:v>8.52335594503586</x:v>
      </x:c>
      <x:c r="J338" s="36" t="n">
        <x:v>0</x:v>
      </x:c>
      <x:c r="K338" s="36" t="n">
        <x:v>0.8356666837856943</x:v>
      </x:c>
      <x:c r="L338" s="36" t="n">
        <x:v>0</x:v>
      </x:c>
      <x:c r="M338" s="36" t="n">
        <x:v>0.010149512271750637</x:v>
      </x:c>
      <x:c r="N338" s="36" t="n">
        <x:v>0.013988906789130251</x:v>
      </x:c>
      <x:c r="O338" s="36" t="n">
        <x:v>0.02413841906088089</x:v>
      </x:c>
      <x:c r="P338" s="36" t="n">
        <x:v>0.0010894217979253392</x:v>
      </x:c>
      <x:c r="Q338" s="36" t="n">
        <x:v>-0.001966457060702757</x:v>
      </x:c>
      <x:c r="R338" s="36" t="n">
        <x:v>0.0030558788586280963</x:v>
      </x:c>
      <x:c r="S338" s="36" t="n">
        <x:v>-5.759932909461092e-17</x:v>
      </x:c>
      <x:c r="T338" s="36" t="n">
        <x:v>2.437145630691086e-18</x:v>
      </x:c>
      <x:c r="U338" s="36" t="n">
        <x:v>1.9333972320394124e-18</x:v>
      </x:c>
      <x:c r="V338" s="36" t="n">
        <x:v>5.037483986516739e-19</x:v>
      </x:c>
      <x:c r="W338" s="35" t="n">
        <x:v>0.11781490235784804</x:v>
      </x:c>
      <x:c r="X338" s="35" t="n">
        <x:v>0</x:v>
      </x:c>
      <x:c r="Y338" s="35" t="n">
        <x:v>0</x:v>
      </x:c>
      <x:c r="Z338" s="35" t="n">
        <x:v>0</x:v>
      </x:c>
      <x:c r="AA338" s="36" t="n">
        <x:v>45.85859104609919</x:v>
      </x:c>
    </x:row>
    <x:row r="339">
      <x:c r="A339" s="31" t="str">
        <x:v>CFG004</x:v>
      </x:c>
      <x:c r="B339" s="33" t="n">
        <x:v>41</x:v>
      </x:c>
      <x:c r="C339" s="31" t="str">
        <x:v>（选定1）1.AR20.03.6 youhua a2.5-1翼梢反扭 上反6</x:v>
      </x:c>
      <x:c r="D339" s="31" t="str">
        <x:v>T2-LLT</x:v>
      </x:c>
      <x:c r="E339" s="31" t="str">
        <x:v>fixed_lift</x:v>
      </x:c>
      <x:c r="F339" s="31" t="str">
        <x:v>LLT</x:v>
      </x:c>
      <x:c r="G339" s="37" t="n">
        <x:v>4.1000000000000005</x:v>
      </x:c>
      <x:c r="H339" s="37" t="n">
        <x:v>0</x:v>
      </x:c>
      <x:c r="I339" s="35" t="n">
        <x:v>8.472163880914035</x:v>
      </x:c>
      <x:c r="J339" s="36" t="n">
        <x:v>0</x:v>
      </x:c>
      <x:c r="K339" s="36" t="n">
        <x:v>0.8457960607934378</x:v>
      </x:c>
      <x:c r="L339" s="36" t="n">
        <x:v>0</x:v>
      </x:c>
      <x:c r="M339" s="36" t="n">
        <x:v>0.0103960660769468</x:v>
      </x:c>
      <x:c r="N339" s="36" t="n">
        <x:v>0.01405898336510987</x:v>
      </x:c>
      <x:c r="O339" s="36" t="n">
        <x:v>0.02445504944205667</x:v>
      </x:c>
      <x:c r="P339" s="36" t="n">
        <x:v>0.0026040287483084265</x:v>
      </x:c>
      <x:c r="Q339" s="36" t="n">
        <x:v>-0.00046442318599472455</x:v>
      </x:c>
      <x:c r="R339" s="36" t="n">
        <x:v>0.003068451934303151</x:v>
      </x:c>
      <x:c r="S339" s="36" t="n">
        <x:v>-7.136026096021762e-17</x:v>
      </x:c>
      <x:c r="T339" s="36" t="n">
        <x:v>2.567114787764109e-18</x:v>
      </x:c>
      <x:c r="U339" s="36" t="n">
        <x:v>2.309097315283983e-18</x:v>
      </x:c>
      <x:c r="V339" s="36" t="n">
        <x:v>2.580174724801257e-19</x:v>
      </x:c>
      <x:c r="W339" s="35" t="n">
        <x:v>0.11729865818093284</x:v>
      </x:c>
      <x:c r="X339" s="35" t="n">
        <x:v>0</x:v>
      </x:c>
      <x:c r="Y339" s="35" t="n">
        <x:v>0</x:v>
      </x:c>
      <x:c r="Z339" s="35" t="n">
        <x:v>0</x:v>
      </x:c>
      <x:c r="AA339" s="36" t="n">
        <x:v>45.88515371329179</x:v>
      </x:c>
    </x:row>
    <x:row r="340">
      <x:c r="A340" s="31" t="str">
        <x:v>CFG004</x:v>
      </x:c>
      <x:c r="B340" s="33" t="n">
        <x:v>42</x:v>
      </x:c>
      <x:c r="C340" s="31" t="str">
        <x:v>（选定1）1.AR20.03.6 youhua a2.5-1翼梢反扭 上反6</x:v>
      </x:c>
      <x:c r="D340" s="31" t="str">
        <x:v>T2-LLT</x:v>
      </x:c>
      <x:c r="E340" s="31" t="str">
        <x:v>fixed_lift</x:v>
      </x:c>
      <x:c r="F340" s="31" t="str">
        <x:v>LLT</x:v>
      </x:c>
      <x:c r="G340" s="37" t="n">
        <x:v>4.2</x:v>
      </x:c>
      <x:c r="H340" s="37" t="n">
        <x:v>0</x:v>
      </x:c>
      <x:c r="I340" s="35" t="n">
        <x:v>8.422060806776395</x:v>
      </x:c>
      <x:c r="J340" s="36" t="n">
        <x:v>0</x:v>
      </x:c>
      <x:c r="K340" s="36" t="n">
        <x:v>0.8558893387508932</x:v>
      </x:c>
      <x:c r="L340" s="36" t="n">
        <x:v>0</x:v>
      </x:c>
      <x:c r="M340" s="36" t="n">
        <x:v>0.01064293554129619</x:v>
      </x:c>
      <x:c r="N340" s="36" t="n">
        <x:v>0.014129286305929814</x:v>
      </x:c>
      <x:c r="O340" s="36" t="n">
        <x:v>0.024772221847226</x:v>
      </x:c>
      <x:c r="P340" s="36" t="n">
        <x:v>0.004141702805478341</x:v>
      </x:c>
      <x:c r="Q340" s="36" t="n">
        <x:v>0.0010567837221110291</x:v>
      </x:c>
      <x:c r="R340" s="36" t="n">
        <x:v>0.0030849190833673115</x:v>
      </x:c>
      <x:c r="S340" s="36" t="n">
        <x:v>-5.09154479027448e-17</x:v>
      </x:c>
      <x:c r="T340" s="36" t="n">
        <x:v>2.8589716286727354e-18</x:v>
      </x:c>
      <x:c r="U340" s="36" t="n">
        <x:v>2.0603461186152038e-18</x:v>
      </x:c>
      <x:c r="V340" s="36" t="n">
        <x:v>7.986255100575318e-19</x:v>
      </x:c>
      <x:c r="W340" s="35" t="n">
        <x:v>0.11678584054887667</x:v>
      </x:c>
      <x:c r="X340" s="35" t="n">
        <x:v>0</x:v>
      </x:c>
      <x:c r="Y340" s="35" t="n">
        <x:v>0</x:v>
      </x:c>
      <x:c r="Z340" s="35" t="n">
        <x:v>0</x:v>
      </x:c>
      <x:c r="AA340" s="36" t="n">
        <x:v>45.89635056927537</x:v>
      </x:c>
    </x:row>
    <x:row r="341">
      <x:c r="A341" s="31" t="str">
        <x:v>CFG004</x:v>
      </x:c>
      <x:c r="B341" s="33" t="n">
        <x:v>43</x:v>
      </x:c>
      <x:c r="C341" s="31" t="str">
        <x:v>（选定1）1.AR20.03.6 youhua a2.5-1翼梢反扭 上反6</x:v>
      </x:c>
      <x:c r="D341" s="31" t="str">
        <x:v>T2-LLT</x:v>
      </x:c>
      <x:c r="E341" s="31" t="str">
        <x:v>fixed_lift</x:v>
      </x:c>
      <x:c r="F341" s="31" t="str">
        <x:v>LLT</x:v>
      </x:c>
      <x:c r="G341" s="37" t="n">
        <x:v>4.300000000000001</x:v>
      </x:c>
      <x:c r="H341" s="37" t="n">
        <x:v>0</x:v>
      </x:c>
      <x:c r="I341" s="35" t="n">
        <x:v>8.373071211276978</x:v>
      </x:c>
      <x:c r="J341" s="36" t="n">
        <x:v>0</x:v>
      </x:c>
      <x:c r="K341" s="36" t="n">
        <x:v>0.8659341485324966</x:v>
      </x:c>
      <x:c r="L341" s="36" t="n">
        <x:v>0</x:v>
      </x:c>
      <x:c r="M341" s="36" t="n">
        <x:v>0.010900129852295637</x:v>
      </x:c>
      <x:c r="N341" s="36" t="n">
        <x:v>0.014201607723498691</x:v>
      </x:c>
      <x:c r="O341" s="36" t="n">
        <x:v>0.025101737575794328</x:v>
      </x:c>
      <x:c r="P341" s="36" t="n">
        <x:v>0.005679041151531701</x:v>
      </x:c>
      <x:c r="Q341" s="36" t="n">
        <x:v>0.002580969701526432</x:v>
      </x:c>
      <x:c r="R341" s="36" t="n">
        <x:v>0.00309807145000527</x:v>
      </x:c>
      <x:c r="S341" s="36" t="n">
        <x:v>-5.976176124492054e-17</x:v>
      </x:c>
      <x:c r="T341" s="36" t="n">
        <x:v>2.4550378523758053e-18</x:v>
      </x:c>
      <x:c r="U341" s="36" t="n">
        <x:v>1.7669912590954703e-18</x:v>
      </x:c>
      <x:c r="V341" s="36" t="n">
        <x:v>6.880465932803352e-19</x:v>
      </x:c>
      <x:c r="W341" s="35" t="n">
        <x:v>0.11628679910712987</x:v>
      </x:c>
      <x:c r="X341" s="35" t="n">
        <x:v>0</x:v>
      </x:c>
      <x:c r="Y341" s="35" t="n">
        <x:v>0</x:v>
      </x:c>
      <x:c r="Z341" s="35" t="n">
        <x:v>0</x:v>
      </x:c>
      <x:c r="AA341" s="36" t="n">
        <x:v>45.92140034133769</x:v>
      </x:c>
    </x:row>
    <x:row r="342">
      <x:c r="A342" s="31" t="str">
        <x:v>CFG004</x:v>
      </x:c>
      <x:c r="B342" s="33" t="n">
        <x:v>44</x:v>
      </x:c>
      <x:c r="C342" s="31" t="str">
        <x:v>（选定1）1.AR20.03.6 youhua a2.5-1翼梢反扭 上反6</x:v>
      </x:c>
      <x:c r="D342" s="31" t="str">
        <x:v>T2-LLT</x:v>
      </x:c>
      <x:c r="E342" s="31" t="str">
        <x:v>fixed_lift</x:v>
      </x:c>
      <x:c r="F342" s="31" t="str">
        <x:v>LLT</x:v>
      </x:c>
      <x:c r="G342" s="37" t="n">
        <x:v>4.4</x:v>
      </x:c>
      <x:c r="H342" s="37" t="n">
        <x:v>0</x:v>
      </x:c>
      <x:c r="I342" s="35" t="n">
        <x:v>8.32499034217019</x:v>
      </x:c>
      <x:c r="J342" s="36" t="n">
        <x:v>0</x:v>
      </x:c>
      <x:c r="K342" s="36" t="n">
        <x:v>0.875965161152075</x:v>
      </x:c>
      <x:c r="L342" s="36" t="n">
        <x:v>0</x:v>
      </x:c>
      <x:c r="M342" s="36" t="n">
        <x:v>0.011155534610323523</x:v>
      </x:c>
      <x:c r="N342" s="36" t="n">
        <x:v>0.014272271816269775</x:v>
      </x:c>
      <x:c r="O342" s="36" t="n">
        <x:v>0.0254278064265933</x:v>
      </x:c>
      <x:c r="P342" s="36" t="n">
        <x:v>0.007203865731608862</x:v>
      </x:c>
      <x:c r="Q342" s="36" t="n">
        <x:v>0.0040904633690984574</x:v>
      </x:c>
      <x:c r="R342" s="36" t="n">
        <x:v>0.0031134023625104053</x:v>
      </x:c>
      <x:c r="S342" s="36" t="n">
        <x:v>-4.816326152962345e-17</x:v>
      </x:c>
      <x:c r="T342" s="36" t="n">
        <x:v>2.599794366395753e-18</x:v>
      </x:c>
      <x:c r="U342" s="36" t="n">
        <x:v>2.034613236201192e-18</x:v>
      </x:c>
      <x:c r="V342" s="36" t="n">
        <x:v>5.65181130194561e-19</x:v>
      </x:c>
      <x:c r="W342" s="35" t="n">
        <x:v>0.11580178064812935</x:v>
      </x:c>
      <x:c r="X342" s="35" t="n">
        <x:v>0</x:v>
      </x:c>
      <x:c r="Y342" s="35" t="n">
        <x:v>0</x:v>
      </x:c>
      <x:c r="Z342" s="35" t="n">
        <x:v>0</x:v>
      </x:c>
      <x:c r="AA342" s="36" t="n">
        <x:v>45.93714673526437</x:v>
      </x:c>
    </x:row>
    <x:row r="343">
      <x:c r="A343" s="31" t="str">
        <x:v>CFG004</x:v>
      </x:c>
      <x:c r="B343" s="33" t="n">
        <x:v>45</x:v>
      </x:c>
      <x:c r="C343" s="31" t="str">
        <x:v>（选定1）1.AR20.03.6 youhua a2.5-1翼梢反扭 上反6</x:v>
      </x:c>
      <x:c r="D343" s="31" t="str">
        <x:v>T2-LLT</x:v>
      </x:c>
      <x:c r="E343" s="31" t="str">
        <x:v>fixed_lift</x:v>
      </x:c>
      <x:c r="F343" s="31" t="str">
        <x:v>LLT</x:v>
      </x:c>
      <x:c r="G343" s="37" t="n">
        <x:v>4.5</x:v>
      </x:c>
      <x:c r="H343" s="37" t="n">
        <x:v>0</x:v>
      </x:c>
      <x:c r="I343" s="35" t="n">
        <x:v>8.278308958449648</x:v>
      </x:c>
      <x:c r="J343" s="36" t="n">
        <x:v>0</x:v>
      </x:c>
      <x:c r="K343" s="36" t="n">
        <x:v>0.8858722310749315</x:v>
      </x:c>
      <x:c r="L343" s="36" t="n">
        <x:v>0</x:v>
      </x:c>
      <x:c r="M343" s="36" t="n">
        <x:v>0.011413584071807452</x:v>
      </x:c>
      <x:c r="N343" s="36" t="n">
        <x:v>0.014344133011053393</x:v>
      </x:c>
      <x:c r="O343" s="36" t="n">
        <x:v>0.025757717082860843</x:v>
      </x:c>
      <x:c r="P343" s="36" t="n">
        <x:v>0.008748235691669819</x:v>
      </x:c>
      <x:c r="Q343" s="36" t="n">
        <x:v>0.005622210380342276</x:v>
      </x:c>
      <x:c r="R343" s="36" t="n">
        <x:v>0.0031260253113275438</x:v>
      </x:c>
      <x:c r="S343" s="36" t="n">
        <x:v>-7.096709147834313e-17</x:v>
      </x:c>
      <x:c r="T343" s="36" t="n">
        <x:v>2.9368226484162524e-18</x:v>
      </x:c>
      <x:c r="U343" s="36" t="n">
        <x:v>2.261062601444495e-18</x:v>
      </x:c>
      <x:c r="V343" s="36" t="n">
        <x:v>6.757600469717577e-19</x:v>
      </x:c>
      <x:c r="W343" s="35" t="n">
        <x:v>0.11532030805106792</x:v>
      </x:c>
      <x:c r="X343" s="35" t="n">
        <x:v>0</x:v>
      </x:c>
      <x:c r="Y343" s="35" t="n">
        <x:v>0</x:v>
      </x:c>
      <x:c r="Z343" s="35" t="n">
        <x:v>0</x:v>
      </x:c>
      <x:c r="AA343" s="36" t="n">
        <x:v>45.96169006749717</x:v>
      </x:c>
    </x:row>
    <x:row r="344">
      <x:c r="A344" s="31" t="str">
        <x:v>CFG004</x:v>
      </x:c>
      <x:c r="B344" s="33" t="n">
        <x:v>46</x:v>
      </x:c>
      <x:c r="C344" s="31" t="str">
        <x:v>（选定1）1.AR20.03.6 youhua a2.5-1翼梢反扭 上反6</x:v>
      </x:c>
      <x:c r="D344" s="31" t="str">
        <x:v>T2-LLT</x:v>
      </x:c>
      <x:c r="E344" s="31" t="str">
        <x:v>fixed_lift</x:v>
      </x:c>
      <x:c r="F344" s="31" t="str">
        <x:v>LLT</x:v>
      </x:c>
      <x:c r="G344" s="37" t="n">
        <x:v>4.6000000000000005</x:v>
      </x:c>
      <x:c r="H344" s="37" t="n">
        <x:v>0</x:v>
      </x:c>
      <x:c r="I344" s="35" t="n">
        <x:v>8.232628049473675</x:v>
      </x:c>
      <x:c r="J344" s="36" t="n">
        <x:v>0</x:v>
      </x:c>
      <x:c r="K344" s="36" t="n">
        <x:v>0.895730343618486</x:v>
      </x:c>
      <x:c r="L344" s="36" t="n">
        <x:v>0</x:v>
      </x:c>
      <x:c r="M344" s="36" t="n">
        <x:v>0.011671030633904875</x:v>
      </x:c>
      <x:c r="N344" s="36" t="n">
        <x:v>0.014419251067417349</x:v>
      </x:c>
      <x:c r="O344" s="36" t="n">
        <x:v>0.026090281701322222</x:v>
      </x:c>
      <x:c r="P344" s="36" t="n">
        <x:v>0.010315585386259622</x:v>
      </x:c>
      <x:c r="Q344" s="36" t="n">
        <x:v>0.007172561525311853</x:v>
      </x:c>
      <x:c r="R344" s="36" t="n">
        <x:v>0.0031430238609477684</x:v>
      </x:c>
      <x:c r="S344" s="36" t="n">
        <x:v>-6.172760865429292e-17</x:v>
      </x:c>
      <x:c r="T344" s="36" t="n">
        <x:v>3.047135739908253e-18</x:v>
      </x:c>
      <x:c r="U344" s="36" t="n">
        <x:v>2.7276855358852405e-18</x:v>
      </x:c>
      <x:c r="V344" s="36" t="n">
        <x:v>3.1945020402301273e-19</x:v>
      </x:c>
      <x:c r="W344" s="35" t="n">
        <x:v>0.11484148484734905</x:v>
      </x:c>
      <x:c r="X344" s="35" t="n">
        <x:v>0</x:v>
      </x:c>
      <x:c r="Y344" s="35" t="n">
        <x:v>0</x:v>
      </x:c>
      <x:c r="Z344" s="35" t="n">
        <x:v>0</x:v>
      </x:c>
      <x:c r="AA344" s="36" t="n">
        <x:v>45.973206277466005</x:v>
      </x:c>
    </x:row>
    <x:row r="345">
      <x:c r="A345" s="31" t="str">
        <x:v>CFG004</x:v>
      </x:c>
      <x:c r="B345" s="33" t="n">
        <x:v>47</x:v>
      </x:c>
      <x:c r="C345" s="31" t="str">
        <x:v>（选定1）1.AR20.03.6 youhua a2.5-1翼梢反扭 上反6</x:v>
      </x:c>
      <x:c r="D345" s="31" t="str">
        <x:v>T2-LLT</x:v>
      </x:c>
      <x:c r="E345" s="31" t="str">
        <x:v>fixed_lift</x:v>
      </x:c>
      <x:c r="F345" s="31" t="str">
        <x:v>LLT</x:v>
      </x:c>
      <x:c r="G345" s="37" t="n">
        <x:v>4.7</x:v>
      </x:c>
      <x:c r="H345" s="37" t="n">
        <x:v>0</x:v>
      </x:c>
      <x:c r="I345" s="35" t="n">
        <x:v>8.188125190315313</x:v>
      </x:c>
      <x:c r="J345" s="36" t="n">
        <x:v>0</x:v>
      </x:c>
      <x:c r="K345" s="36" t="n">
        <x:v>0.9054933233900735</x:v>
      </x:c>
      <x:c r="L345" s="36" t="n">
        <x:v>0</x:v>
      </x:c>
      <x:c r="M345" s="36" t="n">
        <x:v>0.011937134876949439</x:v>
      </x:c>
      <x:c r="N345" s="36" t="n">
        <x:v>0.014490898381888011</x:v>
      </x:c>
      <x:c r="O345" s="36" t="n">
        <x:v>0.026428033258837448</x:v>
      </x:c>
      <x:c r="P345" s="36" t="n">
        <x:v>0.011870297852470992</x:v>
      </x:c>
      <x:c r="Q345" s="36" t="n">
        <x:v>0.008714571404957008</x:v>
      </x:c>
      <x:c r="R345" s="36" t="n">
        <x:v>0.0031557264475139844</x:v>
      </x:c>
      <x:c r="S345" s="36" t="n">
        <x:v>-7.332610836959e-17</x:v>
      </x:c>
      <x:c r="T345" s="36" t="n">
        <x:v>2.757815985476501e-18</x:v>
      </x:c>
      <x:c r="U345" s="36" t="n">
        <x:v>2.487511966687798e-18</x:v>
      </x:c>
      <x:c r="V345" s="36" t="n">
        <x:v>2.7030401878870308e-19</x:v>
      </x:c>
      <x:c r="W345" s="35" t="n">
        <x:v>0.11437751077295473</x:v>
      </x:c>
      <x:c r="X345" s="35" t="n">
        <x:v>0</x:v>
      </x:c>
      <x:c r="Y345" s="35" t="n">
        <x:v>0</x:v>
      </x:c>
      <x:c r="Z345" s="35" t="n">
        <x:v>0</x:v>
      </x:c>
      <x:c r="AA345" s="36" t="n">
        <x:v>45.99701542790706</x:v>
      </x:c>
    </x:row>
    <x:row r="346">
      <x:c r="A346" s="31" t="str">
        <x:v>CFG004</x:v>
      </x:c>
      <x:c r="B346" s="33" t="n">
        <x:v>48</x:v>
      </x:c>
      <x:c r="C346" s="31" t="str">
        <x:v>（选定1）1.AR20.03.6 youhua a2.5-1翼梢反扭 上反6</x:v>
      </x:c>
      <x:c r="D346" s="31" t="str">
        <x:v>T2-LLT</x:v>
      </x:c>
      <x:c r="E346" s="31" t="str">
        <x:v>fixed_lift</x:v>
      </x:c>
      <x:c r="F346" s="31" t="str">
        <x:v>LLT</x:v>
      </x:c>
      <x:c r="G346" s="37" t="n">
        <x:v>4.800000000000001</x:v>
      </x:c>
      <x:c r="H346" s="37" t="n">
        <x:v>0</x:v>
      </x:c>
      <x:c r="I346" s="35" t="n">
        <x:v>8.143685364450986</x:v>
      </x:c>
      <x:c r="J346" s="36" t="n">
        <x:v>0</x:v>
      </x:c>
      <x:c r="K346" s="36" t="n">
        <x:v>0.9154029493156195</x:v>
      </x:c>
      <x:c r="L346" s="36" t="n">
        <x:v>0</x:v>
      </x:c>
      <x:c r="M346" s="36" t="n">
        <x:v>0.01219201590002458</x:v>
      </x:c>
      <x:c r="N346" s="36" t="n">
        <x:v>0.014559845979648125</x:v>
      </x:c>
      <x:c r="O346" s="36" t="n">
        <x:v>0.026751861879672705</x:v>
      </x:c>
      <x:c r="P346" s="36" t="n">
        <x:v>0.0134334902973097</x:v>
      </x:c>
      <x:c r="Q346" s="36" t="n">
        <x:v>0.010263004037627895</x:v>
      </x:c>
      <x:c r="R346" s="36" t="n">
        <x:v>0.003170486259681806</x:v>
      </x:c>
      <x:c r="S346" s="36" t="n">
        <x:v>-5.1505202125556514e-17</x:v>
      </x:c>
      <x:c r="T346" s="36" t="n">
        <x:v>2.8271619294257342e-18</x:v>
      </x:c>
      <x:c r="U346" s="36" t="n">
        <x:v>1.9179575025910056e-18</x:v>
      </x:c>
      <x:c r="V346" s="36" t="n">
        <x:v>9.092044268347286e-19</x:v>
      </x:c>
      <x:c r="W346" s="35" t="n">
        <x:v>0.11391938713339363</x:v>
      </x:c>
      <x:c r="X346" s="35" t="n">
        <x:v>0</x:v>
      </x:c>
      <x:c r="Y346" s="35" t="n">
        <x:v>0</x:v>
      </x:c>
      <x:c r="Z346" s="35" t="n">
        <x:v>0</x:v>
      </x:c>
      <x:c r="AA346" s="36" t="n">
        <x:v>46.01302488222826</x:v>
      </x:c>
    </x:row>
    <x:row r="347">
      <x:c r="A347" s="31" t="str">
        <x:v>CFG004</x:v>
      </x:c>
      <x:c r="B347" s="33" t="n">
        <x:v>49</x:v>
      </x:c>
      <x:c r="C347" s="31" t="str">
        <x:v>（选定1）1.AR20.03.6 youhua a2.5-1翼梢反扭 上反6</x:v>
      </x:c>
      <x:c r="D347" s="31" t="str">
        <x:v>T2-LLT</x:v>
      </x:c>
      <x:c r="E347" s="31" t="str">
        <x:v>fixed_lift</x:v>
      </x:c>
      <x:c r="F347" s="31" t="str">
        <x:v>LLT</x:v>
      </x:c>
      <x:c r="G347" s="37" t="n">
        <x:v>4.9</x:v>
      </x:c>
      <x:c r="H347" s="37" t="n">
        <x:v>0</x:v>
      </x:c>
      <x:c r="I347" s="35" t="n">
        <x:v>8.100513080556892</x:v>
      </x:c>
      <x:c r="J347" s="36" t="n">
        <x:v>0</x:v>
      </x:c>
      <x:c r="K347" s="36" t="n">
        <x:v>0.9251863033037525</x:v>
      </x:c>
      <x:c r="L347" s="36" t="n">
        <x:v>0</x:v>
      </x:c>
      <x:c r="M347" s="36" t="n">
        <x:v>0.012468172840923601</x:v>
      </x:c>
      <x:c r="N347" s="36" t="n">
        <x:v>0.014627379528036756</x:v>
      </x:c>
      <x:c r="O347" s="36" t="n">
        <x:v>0.027095552368960357</x:v>
      </x:c>
      <x:c r="P347" s="36" t="n">
        <x:v>0.015006982808615222</x:v>
      </x:c>
      <x:c r="Q347" s="36" t="n">
        <x:v>0.011825928245635412</x:v>
      </x:c>
      <x:c r="R347" s="36" t="n">
        <x:v>0.0031810545629798095</x:v>
      </x:c>
      <x:c r="S347" s="36" t="n">
        <x:v>-4.973593945712137e-17</x:v>
      </x:c>
      <x:c r="T347" s="36" t="n">
        <x:v>2.7156285390233327e-18</x:v>
      </x:c>
      <x:c r="U347" s="36" t="n">
        <x:v>2.641909261171868e-18</x:v>
      </x:c>
      <x:c r="V347" s="36" t="n">
        <x:v>7.371927785146448e-20</x:v>
      </x:c>
      <x:c r="W347" s="35" t="n">
        <x:v>0.11346788260039373</x:v>
      </x:c>
      <x:c r="X347" s="35" t="n">
        <x:v>0</x:v>
      </x:c>
      <x:c r="Y347" s="35" t="n">
        <x:v>0</x:v>
      </x:c>
      <x:c r="Z347" s="35" t="n">
        <x:v>0</x:v>
      </x:c>
      <x:c r="AA347" s="36" t="n">
        <x:v>46.038017873469244</x:v>
      </x:c>
    </x:row>
    <x:row r="348">
      <x:c r="A348" s="31" t="str">
        <x:v>CFG004</x:v>
      </x:c>
      <x:c r="B348" s="33" t="n">
        <x:v>50</x:v>
      </x:c>
      <x:c r="C348" s="31" t="str">
        <x:v>（选定1）1.AR20.03.6 youhua a2.5-1翼梢反扭 上反6</x:v>
      </x:c>
      <x:c r="D348" s="31" t="str">
        <x:v>T2-LLT</x:v>
      </x:c>
      <x:c r="E348" s="31" t="str">
        <x:v>fixed_lift</x:v>
      </x:c>
      <x:c r="F348" s="31" t="str">
        <x:v>LLT</x:v>
      </x:c>
      <x:c r="G348" s="37" t="n">
        <x:v>5</x:v>
      </x:c>
      <x:c r="H348" s="37" t="n">
        <x:v>0</x:v>
      </x:c>
      <x:c r="I348" s="35" t="n">
        <x:v>8.056894978774755</x:v>
      </x:c>
      <x:c r="J348" s="36" t="n">
        <x:v>0</x:v>
      </x:c>
      <x:c r="K348" s="36" t="n">
        <x:v>0.9352308477028343</x:v>
      </x:c>
      <x:c r="L348" s="36" t="n">
        <x:v>0</x:v>
      </x:c>
      <x:c r="M348" s="36" t="n">
        <x:v>0.012733491630407554</x:v>
      </x:c>
      <x:c r="N348" s="36" t="n">
        <x:v>0.014692906195376403</x:v>
      </x:c>
      <x:c r="O348" s="36" t="n">
        <x:v>0.027426397825783957</x:v>
      </x:c>
      <x:c r="P348" s="36" t="n">
        <x:v>0.016587646641371422</x:v>
      </x:c>
      <x:c r="Q348" s="36" t="n">
        <x:v>0.013390452313762962</x:v>
      </x:c>
      <x:c r="R348" s="36" t="n">
        <x:v>0.00319719432760846</x:v>
      </x:c>
      <x:c r="S348" s="36" t="n">
        <x:v>-7.765097267020925e-17</x:v>
      </x:c>
      <x:c r="T348" s="36" t="n">
        <x:v>2.982139044734233e-18</x:v>
      </x:c>
      <x:c r="U348" s="36" t="n">
        <x:v>2.9575659521170783e-18</x:v>
      </x:c>
      <x:c r="V348" s="36" t="n">
        <x:v>2.4573092617154827e-20</x:v>
      </x:c>
      <x:c r="W348" s="35" t="n">
        <x:v>0.11302311237544553</x:v>
      </x:c>
      <x:c r="X348" s="35" t="n">
        <x:v>0</x:v>
      </x:c>
      <x:c r="Y348" s="35" t="n">
        <x:v>0</x:v>
      </x:c>
      <x:c r="Z348" s="35" t="n">
        <x:v>0</x:v>
      </x:c>
      <x:c r="AA348" s="36" t="n">
        <x:v>46.04254994696112</x:v>
      </x:c>
    </x:row>
    <x:row r="349">
      <x:c r="A349" s="31" t="str">
        <x:v>CFG004</x:v>
      </x:c>
      <x:c r="B349" s="33" t="n">
        <x:v>51</x:v>
      </x:c>
      <x:c r="C349" s="31" t="str">
        <x:v>（选定1）1.AR20.03.6 youhua a2.5-1翼梢反扭 上反6</x:v>
      </x:c>
      <x:c r="D349" s="31" t="str">
        <x:v>T2-LLT</x:v>
      </x:c>
      <x:c r="E349" s="31" t="str">
        <x:v>fixed_lift</x:v>
      </x:c>
      <x:c r="F349" s="31" t="str">
        <x:v>LLT</x:v>
      </x:c>
      <x:c r="G349" s="37" t="n">
        <x:v>5.1</x:v>
      </x:c>
      <x:c r="H349" s="37" t="n">
        <x:v>0</x:v>
      </x:c>
      <x:c r="I349" s="35" t="n">
        <x:v>8.016053392101865</x:v>
      </x:c>
      <x:c r="J349" s="36" t="n">
        <x:v>0</x:v>
      </x:c>
      <x:c r="K349" s="36" t="n">
        <x:v>0.9447850954996766</x:v>
      </x:c>
      <x:c r="L349" s="36" t="n">
        <x:v>0</x:v>
      </x:c>
      <x:c r="M349" s="36" t="n">
        <x:v>0.0129985659589426</x:v>
      </x:c>
      <x:c r="N349" s="36" t="n">
        <x:v>0.014767747209709855</x:v>
      </x:c>
      <x:c r="O349" s="36" t="n">
        <x:v>0.027766313168652454</x:v>
      </x:c>
      <x:c r="P349" s="36" t="n">
        <x:v>0.018181921507704375</x:v>
      </x:c>
      <x:c r="Q349" s="36" t="n">
        <x:v>0.01497076153966935</x:v>
      </x:c>
      <x:c r="R349" s="36" t="n">
        <x:v>0.0032111599680350244</x:v>
      </x:c>
      <x:c r="S349" s="36" t="n">
        <x:v>-6.585588821397493e-17</x:v>
      </x:c>
      <x:c r="T349" s="36" t="n">
        <x:v>2.9912603653394718e-18</x:v>
      </x:c>
      <x:c r="U349" s="36" t="n">
        <x:v>2.487511966687798e-18</x:v>
      </x:c>
      <x:c r="V349" s="36" t="n">
        <x:v>5.037483986516739e-19</x:v>
      </x:c>
      <x:c r="W349" s="35" t="n">
        <x:v>0.11258247966238505</x:v>
      </x:c>
      <x:c r="X349" s="35" t="n">
        <x:v>0</x:v>
      </x:c>
      <x:c r="Y349" s="35" t="n">
        <x:v>0</x:v>
      </x:c>
      <x:c r="Z349" s="35" t="n">
        <x:v>0</x:v>
      </x:c>
      <x:c r="AA349" s="36" t="n">
        <x:v>46.0676355938981</x:v>
      </x:c>
    </x:row>
    <x:row r="350">
      <x:c r="A350" s="31" t="str">
        <x:v>CFG004</x:v>
      </x:c>
      <x:c r="B350" s="33" t="n">
        <x:v>52</x:v>
      </x:c>
      <x:c r="C350" s="31" t="str">
        <x:v>（选定1）1.AR20.03.6 youhua a2.5-1翼梢反扭 上反6</x:v>
      </x:c>
      <x:c r="D350" s="31" t="str">
        <x:v>T2-LLT</x:v>
      </x:c>
      <x:c r="E350" s="31" t="str">
        <x:v>fixed_lift</x:v>
      </x:c>
      <x:c r="F350" s="31" t="str">
        <x:v>LLT</x:v>
      </x:c>
      <x:c r="G350" s="37" t="n">
        <x:v>5.200000000000001</x:v>
      </x:c>
      <x:c r="H350" s="37" t="n">
        <x:v>0</x:v>
      </x:c>
      <x:c r="I350" s="35" t="n">
        <x:v>7.9749437519414625</x:v>
      </x:c>
      <x:c r="J350" s="36" t="n">
        <x:v>0</x:v>
      </x:c>
      <x:c r="K350" s="36" t="n">
        <x:v>0.9545506373662027</x:v>
      </x:c>
      <x:c r="L350" s="36" t="n">
        <x:v>0</x:v>
      </x:c>
      <x:c r="M350" s="36" t="n">
        <x:v>0.013271785017819412</x:v>
      </x:c>
      <x:c r="N350" s="36" t="n">
        <x:v>0.014833091081801295</x:v>
      </x:c>
      <x:c r="O350" s="36" t="n">
        <x:v>0.02810487609962071</x:v>
      </x:c>
      <x:c r="P350" s="36" t="n">
        <x:v>0.0197625508320228</x:v>
      </x:c>
      <x:c r="Q350" s="36" t="n">
        <x:v>0.01654078719815203</x:v>
      </x:c>
      <x:c r="R350" s="36" t="n">
        <x:v>0.0032217636338707726</x:v>
      </x:c>
      <x:c r="S350" s="36" t="n">
        <x:v>-1.7692626684351473e-17</x:v>
      </x:c>
      <x:c r="T350" s="36" t="n">
        <x:v>2.953615441269659e-18</x:v>
      </x:c>
      <x:c r="U350" s="36" t="n">
        <x:v>2.5973055983209143e-18</x:v>
      </x:c>
      <x:c r="V350" s="36" t="n">
        <x:v>3.56309842948745e-19</x:v>
      </x:c>
      <x:c r="W350" s="35" t="n">
        <x:v>0.11215521679062203</x:v>
      </x:c>
      <x:c r="X350" s="35" t="n">
        <x:v>0</x:v>
      </x:c>
      <x:c r="Y350" s="35" t="n">
        <x:v>0</x:v>
      </x:c>
      <x:c r="Z350" s="35" t="n">
        <x:v>0</x:v>
      </x:c>
      <x:c r="AA350" s="36" t="n">
        <x:v>46.09084009545514</x:v>
      </x:c>
    </x:row>
    <x:row r="351">
      <x:c r="A351" s="31" t="str">
        <x:v>CFG004</x:v>
      </x:c>
      <x:c r="B351" s="33" t="n">
        <x:v>53</x:v>
      </x:c>
      <x:c r="C351" s="31" t="str">
        <x:v>（选定1）1.AR20.03.6 youhua a2.5-1翼梢反扭 上反6</x:v>
      </x:c>
      <x:c r="D351" s="31" t="str">
        <x:v>T2-LLT</x:v>
      </x:c>
      <x:c r="E351" s="31" t="str">
        <x:v>fixed_lift</x:v>
      </x:c>
      <x:c r="F351" s="31" t="str">
        <x:v>LLT</x:v>
      </x:c>
      <x:c r="G351" s="37" t="n">
        <x:v>5.300000000000001</x:v>
      </x:c>
      <x:c r="H351" s="37" t="n">
        <x:v>0</x:v>
      </x:c>
      <x:c r="I351" s="35" t="n">
        <x:v>7.93452177674361</x:v>
      </x:c>
      <x:c r="J351" s="36" t="n">
        <x:v>0</x:v>
      </x:c>
      <x:c r="K351" s="36" t="n">
        <x:v>0.9643012254345057</x:v>
      </x:c>
      <x:c r="L351" s="36" t="n">
        <x:v>0</x:v>
      </x:c>
      <x:c r="M351" s="36" t="n">
        <x:v>0.013547643174529648</x:v>
      </x:c>
      <x:c r="N351" s="36" t="n">
        <x:v>0.014899576597065122</x:v>
      </x:c>
      <x:c r="O351" s="36" t="n">
        <x:v>0.02844721977159477</x:v>
      </x:c>
      <x:c r="P351" s="36" t="n">
        <x:v>0.021368670752630783</x:v>
      </x:c>
      <x:c r="Q351" s="36" t="n">
        <x:v>0.01813395431350168</x:v>
      </x:c>
      <x:c r="R351" s="36" t="n">
        <x:v>0.003234716439129103</x:v>
      </x:c>
      <x:c r="S351" s="36" t="n">
        <x:v>-6.054810020866949e-17</x:v>
      </x:c>
      <x:c r="T351" s="36" t="n">
        <x:v>3.2902812612008916e-18</x:v>
      </x:c>
      <x:c r="U351" s="36" t="n">
        <x:v>3.1428427054979627e-18</x:v>
      </x:c>
      <x:c r="V351" s="36" t="n">
        <x:v>1.4743855570292896e-19</x:v>
      </x:c>
      <x:c r="W351" s="35" t="n">
        <x:v>0.11172764951609519</x:v>
      </x:c>
      <x:c r="X351" s="35" t="n">
        <x:v>0</x:v>
      </x:c>
      <x:c r="Y351" s="35" t="n">
        <x:v>0</x:v>
      </x:c>
      <x:c r="Z351" s="35" t="n">
        <x:v>0</x:v>
      </x:c>
      <x:c r="AA351" s="36" t="n">
        <x:v>46.10639984560612</x:v>
      </x:c>
    </x:row>
    <x:row r="352">
      <x:c r="A352" s="31" t="str">
        <x:v>CFG004</x:v>
      </x:c>
      <x:c r="B352" s="33" t="n">
        <x:v>54</x:v>
      </x:c>
      <x:c r="C352" s="31" t="str">
        <x:v>（选定1）1.AR20.03.6 youhua a2.5-1翼梢反扭 上反6</x:v>
      </x:c>
      <x:c r="D352" s="31" t="str">
        <x:v>T2-LLT</x:v>
      </x:c>
      <x:c r="E352" s="31" t="str">
        <x:v>fixed_lift</x:v>
      </x:c>
      <x:c r="F352" s="31" t="str">
        <x:v>LLT</x:v>
      </x:c>
      <x:c r="G352" s="37" t="n">
        <x:v>5.4</x:v>
      </x:c>
      <x:c r="H352" s="37" t="n">
        <x:v>0</x:v>
      </x:c>
      <x:c r="I352" s="35" t="n">
        <x:v>7.895962390687995</x:v>
      </x:c>
      <x:c r="J352" s="36" t="n">
        <x:v>0</x:v>
      </x:c>
      <x:c r="K352" s="36" t="n">
        <x:v>0.9737423229161168</x:v>
      </x:c>
      <x:c r="L352" s="36" t="n">
        <x:v>0</x:v>
      </x:c>
      <x:c r="M352" s="36" t="n">
        <x:v>0.013818115201905604</x:v>
      </x:c>
      <x:c r="N352" s="36" t="n">
        <x:v>0.01497146920764833</x:v>
      </x:c>
      <x:c r="O352" s="36" t="n">
        <x:v>0.028789584409553932</x:v>
      </x:c>
      <x:c r="P352" s="36" t="n">
        <x:v>0.02298601428465554</x:v>
      </x:c>
      <x:c r="Q352" s="36" t="n">
        <x:v>0.01973696480054782</x:v>
      </x:c>
      <x:c r="R352" s="36" t="n">
        <x:v>0.0032490494841077213</x:v>
      </x:c>
      <x:c r="S352" s="36" t="n">
        <x:v>-6.389004080460254e-17</x:v>
      </x:c>
      <x:c r="T352" s="36" t="n">
        <x:v>2.8233684163479315e-18</x:v>
      </x:c>
      <x:c r="U352" s="36" t="n">
        <x:v>2.233614193536216e-18</x:v>
      </x:c>
      <x:c r="V352" s="36" t="n">
        <x:v>5.897542228117159e-19</x:v>
      </x:c>
      <x:c r="W352" s="35" t="n">
        <x:v>0.1113032466597644</x:v>
      </x:c>
      <x:c r="X352" s="35" t="n">
        <x:v>0</x:v>
      </x:c>
      <x:c r="Y352" s="35" t="n">
        <x:v>0</x:v>
      </x:c>
      <x:c r="Z352" s="35" t="n">
        <x:v>0</x:v>
      </x:c>
      <x:c r="AA352" s="36" t="n">
        <x:v>46.12387470750812</x:v>
      </x:c>
    </x:row>
    <x:row r="353">
      <x:c r="A353" s="31" t="str">
        <x:v>CFG004</x:v>
      </x:c>
      <x:c r="B353" s="33" t="n">
        <x:v>55</x:v>
      </x:c>
      <x:c r="C353" s="31" t="str">
        <x:v>（选定1）1.AR20.03.6 youhua a2.5-1翼梢反扭 上反6</x:v>
      </x:c>
      <x:c r="D353" s="31" t="str">
        <x:v>T2-LLT</x:v>
      </x:c>
      <x:c r="E353" s="31" t="str">
        <x:v>fixed_lift</x:v>
      </x:c>
      <x:c r="F353" s="31" t="str">
        <x:v>LLT</x:v>
      </x:c>
      <x:c r="G353" s="37" t="n">
        <x:v>5.5</x:v>
      </x:c>
      <x:c r="H353" s="37" t="n">
        <x:v>0</x:v>
      </x:c>
      <x:c r="I353" s="35" t="n">
        <x:v>7.856944506542067</x:v>
      </x:c>
      <x:c r="J353" s="36" t="n">
        <x:v>0</x:v>
      </x:c>
      <x:c r="K353" s="36" t="n">
        <x:v>0.9834376867281244</x:v>
      </x:c>
      <x:c r="L353" s="36" t="n">
        <x:v>0</x:v>
      </x:c>
      <x:c r="M353" s="36" t="n">
        <x:v>0.01409560680553333</x:v>
      </x:c>
      <x:c r="N353" s="36" t="n">
        <x:v>0.015034876152990147</x:v>
      </x:c>
      <x:c r="O353" s="36" t="n">
        <x:v>0.029130482958523475</x:v>
      </x:c>
      <x:c r="P353" s="36" t="n">
        <x:v>0.02460169161005625</x:v>
      </x:c>
      <x:c r="Q353" s="36" t="n">
        <x:v>0.021341004680551248</x:v>
      </x:c>
      <x:c r="R353" s="36" t="n">
        <x:v>0.003260686929505004</x:v>
      </x:c>
      <x:c r="S353" s="36" t="n">
        <x:v>-5.995834598585777e-17</x:v>
      </x:c>
      <x:c r="T353" s="36" t="n">
        <x:v>3.0584437274646075e-18</x:v>
      </x:c>
      <x:c r="U353" s="36" t="n">
        <x:v>2.542408782504356e-18</x:v>
      </x:c>
      <x:c r="V353" s="36" t="n">
        <x:v>5.160349449602514e-19</x:v>
      </x:c>
      <x:c r="W353" s="35" t="n">
        <x:v>0.11088860026434798</x:v>
      </x:c>
      <x:c r="X353" s="35" t="n">
        <x:v>0</x:v>
      </x:c>
      <x:c r="Y353" s="35" t="n">
        <x:v>0</x:v>
      </x:c>
      <x:c r="Z353" s="35" t="n">
        <x:v>0</x:v>
      </x:c>
      <x:c r="AA353" s="36" t="n">
        <x:v>46.14154734796583</x:v>
      </x:c>
    </x:row>
    <x:row r="354">
      <x:c r="A354" s="31" t="str">
        <x:v>CFG004</x:v>
      </x:c>
      <x:c r="B354" s="33" t="n">
        <x:v>56</x:v>
      </x:c>
      <x:c r="C354" s="31" t="str">
        <x:v>（选定1）1.AR20.03.6 youhua a2.5-1翼梢反扭 上反6</x:v>
      </x:c>
      <x:c r="D354" s="31" t="str">
        <x:v>T2-LLT</x:v>
      </x:c>
      <x:c r="E354" s="31" t="str">
        <x:v>fixed_lift</x:v>
      </x:c>
      <x:c r="F354" s="31" t="str">
        <x:v>LLT</x:v>
      </x:c>
      <x:c r="G354" s="37" t="n">
        <x:v>5.6</x:v>
      </x:c>
      <x:c r="H354" s="37" t="n">
        <x:v>0</x:v>
      </x:c>
      <x:c r="I354" s="35" t="n">
        <x:v>7.818454560015598</x:v>
      </x:c>
      <x:c r="J354" s="36" t="n">
        <x:v>0</x:v>
      </x:c>
      <x:c r="K354" s="36" t="n">
        <x:v>0.993144284501211</x:v>
      </x:c>
      <x:c r="L354" s="36" t="n">
        <x:v>0</x:v>
      </x:c>
      <x:c r="M354" s="36" t="n">
        <x:v>0.01437948633516126</x:v>
      </x:c>
      <x:c r="N354" s="36" t="n">
        <x:v>0.0150947807579028</x:v>
      </x:c>
      <x:c r="O354" s="36" t="n">
        <x:v>0.029474267093064062</x:v>
      </x:c>
      <x:c r="P354" s="36" t="n">
        <x:v>0.026219124548483522</x:v>
      </x:c>
      <x:c r="Q354" s="36" t="n">
        <x:v>0.0229492885358225</x:v>
      </x:c>
      <x:c r="R354" s="36" t="n">
        <x:v>0.0032698360126610228</x:v>
      </x:c>
      <x:c r="S354" s="36" t="n">
        <x:v>-8.394168438020088e-17</x:v>
      </x:c>
      <x:c r="T354" s="36" t="n">
        <x:v>3.8969008285430674e-18</x:v>
      </x:c>
      <x:c r="U354" s="36" t="n">
        <x:v>2.717392382919636e-18</x:v>
      </x:c>
      <x:c r="V354" s="36" t="n">
        <x:v>1.1795084456234317e-18</x:v>
      </x:c>
      <x:c r="W354" s="35" t="n">
        <x:v>0.11048098074327312</x:v>
      </x:c>
      <x:c r="X354" s="35" t="n">
        <x:v>0</x:v>
      </x:c>
      <x:c r="Y354" s="35" t="n">
        <x:v>0</x:v>
      </x:c>
      <x:c r="Z354" s="35" t="n">
        <x:v>0</x:v>
      </x:c>
      <x:c r="AA354" s="36" t="n">
        <x:v>46.16589023499998</x:v>
      </x:c>
    </x:row>
    <x:row r="355">
      <x:c r="A355" s="31" t="str">
        <x:v>CFG004</x:v>
      </x:c>
      <x:c r="B355" s="33" t="n">
        <x:v>57</x:v>
      </x:c>
      <x:c r="C355" s="31" t="str">
        <x:v>（选定1）1.AR20.03.6 youhua a2.5-1翼梢反扭 上反6</x:v>
      </x:c>
      <x:c r="D355" s="31" t="str">
        <x:v>T2-LLT</x:v>
      </x:c>
      <x:c r="E355" s="31" t="str">
        <x:v>fixed_lift</x:v>
      </x:c>
      <x:c r="F355" s="31" t="str">
        <x:v>LLT</x:v>
      </x:c>
      <x:c r="G355" s="37" t="n">
        <x:v>5.700000000000001</x:v>
      </x:c>
      <x:c r="H355" s="37" t="n">
        <x:v>0</x:v>
      </x:c>
      <x:c r="I355" s="35" t="n">
        <x:v>7.782742248887127</x:v>
      </x:c>
      <x:c r="J355" s="36" t="n">
        <x:v>0</x:v>
      </x:c>
      <x:c r="K355" s="36" t="n">
        <x:v>1.0022795853332893</x:v>
      </x:c>
      <x:c r="L355" s="36" t="n">
        <x:v>0</x:v>
      </x:c>
      <x:c r="M355" s="36" t="n">
        <x:v>0.014648257113669889</x:v>
      </x:c>
      <x:c r="N355" s="36" t="n">
        <x:v>0.015170553130309914</x:v>
      </x:c>
      <x:c r="O355" s="36" t="n">
        <x:v>0.029818810243979803</x:v>
      </x:c>
      <x:c r="P355" s="36" t="n">
        <x:v>0.02787106837831484</x:v>
      </x:c>
      <x:c r="Q355" s="36" t="n">
        <x:v>0.02458558799400827</x:v>
      </x:c>
      <x:c r="R355" s="36" t="n">
        <x:v>0.00328548038430657</x:v>
      </x:c>
      <x:c r="S355" s="36" t="n">
        <x:v>-1.0065138735986616e-16</x:v>
      </x:c>
      <x:c r="T355" s="36" t="n">
        <x:v>3.4461524891690506e-18</x:v>
      </x:c>
      <x:c r="U355" s="36" t="n">
        <x:v>2.9301175442087992e-18</x:v>
      </x:c>
      <x:c r="V355" s="36" t="n">
        <x:v>5.160349449602514e-19</x:v>
      </x:c>
      <x:c r="W355" s="35" t="n">
        <x:v>0.11006708732923987</x:v>
      </x:c>
      <x:c r="X355" s="35" t="n">
        <x:v>0</x:v>
      </x:c>
      <x:c r="Y355" s="35" t="n">
        <x:v>0</x:v>
      </x:c>
      <x:c r="Z355" s="35" t="n">
        <x:v>0</x:v>
      </x:c>
      <x:c r="AA355" s="36" t="n">
        <x:v>46.18014932469397</x:v>
      </x:c>
    </x:row>
    <x:row r="356">
      <x:c r="A356" s="31" t="str">
        <x:v>CFG004</x:v>
      </x:c>
      <x:c r="B356" s="33" t="n">
        <x:v>58</x:v>
      </x:c>
      <x:c r="C356" s="31" t="str">
        <x:v>（选定1）1.AR20.03.6 youhua a2.5-1翼梢反扭 上反6</x:v>
      </x:c>
      <x:c r="D356" s="31" t="str">
        <x:v>T2-LLT</x:v>
      </x:c>
      <x:c r="E356" s="31" t="str">
        <x:v>fixed_lift</x:v>
      </x:c>
      <x:c r="F356" s="31" t="str">
        <x:v>LLT</x:v>
      </x:c>
      <x:c r="G356" s="37" t="n">
        <x:v>5.800000000000001</x:v>
      </x:c>
      <x:c r="H356" s="37" t="n">
        <x:v>0</x:v>
      </x:c>
      <x:c r="I356" s="35" t="n">
        <x:v>7.746758611462531</x:v>
      </x:c>
      <x:c r="J356" s="36" t="n">
        <x:v>0</x:v>
      </x:c>
      <x:c r="K356" s="36" t="n">
        <x:v>1.0116122761547173</x:v>
      </x:c>
      <x:c r="L356" s="36" t="n">
        <x:v>0</x:v>
      </x:c>
      <x:c r="M356" s="36" t="n">
        <x:v>0.014934668109686777</x:v>
      </x:c>
      <x:c r="N356" s="36" t="n">
        <x:v>0.01523723133227821</x:v>
      </x:c>
      <x:c r="O356" s="36" t="n">
        <x:v>0.030171899441964987</x:v>
      </x:c>
      <x:c r="P356" s="36" t="n">
        <x:v>0.029503193080204514</x:v>
      </x:c>
      <x:c r="Q356" s="36" t="n">
        <x:v>0.026206668172804367</x:v>
      </x:c>
      <x:c r="R356" s="36" t="n">
        <x:v>0.0032965249074001484</x:v>
      </x:c>
      <x:c r="S356" s="36" t="n">
        <x:v>-6.447979502741426e-17</x:v>
      </x:c>
      <x:c r="T356" s="36" t="n">
        <x:v>2.8250959844057084e-18</x:v>
      </x:c>
      <x:c r="U356" s="36" t="n">
        <x:v>2.6899439750113566e-18</x:v>
      </x:c>
      <x:c r="V356" s="36" t="n">
        <x:v>1.3515200939435154e-19</x:v>
      </x:c>
      <x:c r="W356" s="35" t="n">
        <x:v>0.10966812728771969</x:v>
      </x:c>
      <x:c r="X356" s="35" t="n">
        <x:v>0</x:v>
      </x:c>
      <x:c r="Y356" s="35" t="n">
        <x:v>0</x:v>
      </x:c>
      <x:c r="Z356" s="35" t="n">
        <x:v>0</x:v>
      </x:c>
      <x:c r="AA356" s="36" t="n">
        <x:v>46.20049346545053</x:v>
      </x:c>
    </x:row>
    <x:row r="357">
      <x:c r="A357" s="31" t="str">
        <x:v>CFG004</x:v>
      </x:c>
      <x:c r="B357" s="33" t="n">
        <x:v>59</x:v>
      </x:c>
      <x:c r="C357" s="31" t="str">
        <x:v>（选定1）1.AR20.03.6 youhua a2.5-1翼梢反扭 上反6</x:v>
      </x:c>
      <x:c r="D357" s="31" t="str">
        <x:v>T2-LLT</x:v>
      </x:c>
      <x:c r="E357" s="31" t="str">
        <x:v>fixed_lift</x:v>
      </x:c>
      <x:c r="F357" s="31" t="str">
        <x:v>LLT</x:v>
      </x:c>
      <x:c r="G357" s="37" t="n">
        <x:v>5.9</x:v>
      </x:c>
      <x:c r="H357" s="37" t="n">
        <x:v>0</x:v>
      </x:c>
      <x:c r="I357" s="35" t="n">
        <x:v>7.71076813780686</x:v>
      </x:c>
      <x:c r="J357" s="36" t="n">
        <x:v>0</x:v>
      </x:c>
      <x:c r="K357" s="36" t="n">
        <x:v>1.0210777862041287</x:v>
      </x:c>
      <x:c r="L357" s="36" t="n">
        <x:v>0</x:v>
      </x:c>
      <x:c r="M357" s="36" t="n">
        <x:v>0.01522638928998294</x:v>
      </x:c>
      <x:c r="N357" s="36" t="n">
        <x:v>0.015302345354743518</x:v>
      </x:c>
      <x:c r="O357" s="36" t="n">
        <x:v>0.030528734644726458</x:v>
      </x:c>
      <x:c r="P357" s="36" t="n">
        <x:v>0.031143061415891817</x:v>
      </x:c>
      <x:c r="Q357" s="36" t="n">
        <x:v>0.02783551051231292</x:v>
      </x:c>
      <x:c r="R357" s="36" t="n">
        <x:v>0.0033075509035789</x:v>
      </x:c>
      <x:c r="S357" s="36" t="n">
        <x:v>-9.180507401769044e-17</x:v>
      </x:c>
      <x:c r="T357" s="36" t="n">
        <x:v>3.6555432362737505e-18</x:v>
      </x:c>
      <x:c r="U357" s="36" t="n">
        <x:v>3.286946847016428e-18</x:v>
      </x:c>
      <x:c r="V357" s="36" t="n">
        <x:v>3.685963892573224e-19</x:v>
      </x:c>
      <x:c r="W357" s="35" t="n">
        <x:v>0.10927431490078443</x:v>
      </x:c>
      <x:c r="X357" s="35" t="n">
        <x:v>0</x:v>
      </x:c>
      <x:c r="Y357" s="35" t="n">
        <x:v>0</x:v>
      </x:c>
      <x:c r="Z357" s="35" t="n">
        <x:v>0</x:v>
      </x:c>
      <x:c r="AA357" s="36" t="n">
        <x:v>46.21836856631545</x:v>
      </x:c>
    </x:row>
    <x:row r="358">
      <x:c r="A358" s="31" t="str">
        <x:v>CFG004</x:v>
      </x:c>
      <x:c r="B358" s="33" t="n">
        <x:v>60</x:v>
      </x:c>
      <x:c r="C358" s="31" t="str">
        <x:v>（选定1）1.AR20.03.6 youhua a2.5-1翼梢反扭 上反6</x:v>
      </x:c>
      <x:c r="D358" s="31" t="str">
        <x:v>T2-LLT</x:v>
      </x:c>
      <x:c r="E358" s="31" t="str">
        <x:v>fixed_lift</x:v>
      </x:c>
      <x:c r="F358" s="31" t="str">
        <x:v>LLT</x:v>
      </x:c>
      <x:c r="G358" s="37" t="n">
        <x:v>6</x:v>
      </x:c>
      <x:c r="H358" s="37" t="n">
        <x:v>0</x:v>
      </x:c>
      <x:c r="I358" s="35" t="n">
        <x:v>7.675655767821591</x:v>
      </x:c>
      <x:c r="J358" s="36" t="n">
        <x:v>0</x:v>
      </x:c>
      <x:c r="K358" s="36" t="n">
        <x:v>1.0304411390855488</x:v>
      </x:c>
      <x:c r="L358" s="36" t="n">
        <x:v>0</x:v>
      </x:c>
      <x:c r="M358" s="36" t="n">
        <x:v>0.015497318558310977</x:v>
      </x:c>
      <x:c r="N358" s="36" t="n">
        <x:v>0.015371530080513856</x:v>
      </x:c>
      <x:c r="O358" s="36" t="n">
        <x:v>0.03086884863882483</x:v>
      </x:c>
      <x:c r="P358" s="36" t="n">
        <x:v>0.03280255552797785</x:v>
      </x:c>
      <x:c r="Q358" s="36" t="n">
        <x:v>0.02948262532181491</x:v>
      </x:c>
      <x:c r="R358" s="36" t="n">
        <x:v>0.0033199302061629413</x:v>
      </x:c>
      <x:c r="S358" s="36" t="n">
        <x:v>-7.529195577896238e-17</x:v>
      </x:c>
      <x:c r="T358" s="36" t="n">
        <x:v>3.891210558926363e-18</x:v>
      </x:c>
      <x:c r="U358" s="36" t="n">
        <x:v>3.1908774193374505e-18</x:v>
      </x:c>
      <x:c r="V358" s="36" t="n">
        <x:v>7.003331395889125e-19</x:v>
      </x:c>
      <x:c r="W358" s="35" t="n">
        <x:v>0.10887961371269973</x:v>
      </x:c>
      <x:c r="X358" s="35" t="n">
        <x:v>0</x:v>
      </x:c>
      <x:c r="Y358" s="35" t="n">
        <x:v>0</x:v>
      </x:c>
      <x:c r="Z358" s="35" t="n">
        <x:v>0</x:v>
      </x:c>
      <x:c r="AA358" s="36" t="n">
        <x:v>46.23519322519983</x:v>
      </x:c>
    </x:row>
    <x:row r="359">
      <x:c r="A359" s="31" t="str">
        <x:v>CFG004</x:v>
      </x:c>
      <x:c r="B359" s="33" t="n">
        <x:v>61</x:v>
      </x:c>
      <x:c r="C359" s="31" t="str">
        <x:v>（选定1）1.AR20.03.6 youhua a2.5-1翼梢反扭 上反6</x:v>
      </x:c>
      <x:c r="D359" s="31" t="str">
        <x:v>T2-LLT</x:v>
      </x:c>
      <x:c r="E359" s="31" t="str">
        <x:v>fixed_lift</x:v>
      </x:c>
      <x:c r="F359" s="31" t="str">
        <x:v>LLT</x:v>
      </x:c>
      <x:c r="G359" s="37" t="n">
        <x:v>6.1</x:v>
      </x:c>
      <x:c r="H359" s="37" t="n">
        <x:v>0</x:v>
      </x:c>
      <x:c r="I359" s="35" t="n">
        <x:v>7.641012010793193</x:v>
      </x:c>
      <x:c r="J359" s="36" t="n">
        <x:v>0</x:v>
      </x:c>
      <x:c r="K359" s="36" t="n">
        <x:v>1.0398063106220052</x:v>
      </x:c>
      <x:c r="L359" s="36" t="n">
        <x:v>0</x:v>
      </x:c>
      <x:c r="M359" s="36" t="n">
        <x:v>0.015774785001400244</x:v>
      </x:c>
      <x:c r="N359" s="36" t="n">
        <x:v>0.01543865705217055</x:v>
      </x:c>
      <x:c r="O359" s="36" t="n">
        <x:v>0.031213442053570795</x:v>
      </x:c>
      <x:c r="P359" s="36" t="n">
        <x:v>0.03446468000630375</x:v>
      </x:c>
      <x:c r="Q359" s="36" t="n">
        <x:v>0.031134552310840703</x:v>
      </x:c>
      <x:c r="R359" s="36" t="n">
        <x:v>0.003330127695463042</x:v>
      </x:c>
      <x:c r="S359" s="36" t="n">
        <x:v>-4.580424463837659e-17</x:v>
      </x:c>
      <x:c r="T359" s="36" t="n">
        <x:v>3.752663774382003e-18</x:v>
      </x:c>
      <x:c r="U359" s="36" t="n">
        <x:v>2.8065997086215426e-18</x:v>
      </x:c>
      <x:c r="V359" s="36" t="n">
        <x:v>9.460640657604608e-19</x:v>
      </x:c>
      <x:c r="W359" s="35" t="n">
        <x:v>0.10849167202883057</x:v>
      </x:c>
      <x:c r="X359" s="35" t="n">
        <x:v>0</x:v>
      </x:c>
      <x:c r="Y359" s="35" t="n">
        <x:v>0</x:v>
      </x:c>
      <x:c r="Z359" s="35" t="n">
        <x:v>0</x:v>
      </x:c>
      <x:c r="AA359" s="36" t="n">
        <x:v>46.258409940317186</x:v>
      </x:c>
    </x:row>
    <x:row r="360">
      <x:c r="A360" s="31" t="str">
        <x:v>CFG004</x:v>
      </x:c>
      <x:c r="B360" s="33" t="n">
        <x:v>62</x:v>
      </x:c>
      <x:c r="C360" s="31" t="str">
        <x:v>（选定1）1.AR20.03.6 youhua a2.5-1翼梢反扭 上反6</x:v>
      </x:c>
      <x:c r="D360" s="31" t="str">
        <x:v>T2-LLT</x:v>
      </x:c>
      <x:c r="E360" s="31" t="str">
        <x:v>fixed_lift</x:v>
      </x:c>
      <x:c r="F360" s="31" t="str">
        <x:v>LLT</x:v>
      </x:c>
      <x:c r="G360" s="37" t="n">
        <x:v>6.200000000000001</x:v>
      </x:c>
      <x:c r="H360" s="37" t="n">
        <x:v>0</x:v>
      </x:c>
      <x:c r="I360" s="35" t="n">
        <x:v>7.608902820680843</x:v>
      </x:c>
      <x:c r="J360" s="36" t="n">
        <x:v>0</x:v>
      </x:c>
      <x:c r="K360" s="36" t="n">
        <x:v>1.0486004077346245</x:v>
      </x:c>
      <x:c r="L360" s="36" t="n">
        <x:v>0</x:v>
      </x:c>
      <x:c r="M360" s="36" t="n">
        <x:v>0.016082204167341872</x:v>
      </x:c>
      <x:c r="N360" s="36" t="n">
        <x:v>0.01551252026561548</x:v>
      </x:c>
      <x:c r="O360" s="36" t="n">
        <x:v>0.031594724432957355</x:v>
      </x:c>
      <x:c r="P360" s="36" t="n">
        <x:v>0.03613001741007775</x:v>
      </x:c>
      <x:c r="Q360" s="36" t="n">
        <x:v>0.03278757647038603</x:v>
      </x:c>
      <x:c r="R360" s="36" t="n">
        <x:v>0.0033424409396917228</x:v>
      </x:c>
      <x:c r="S360" s="36" t="n">
        <x:v>-8.610411653051051e-17</x:v>
      </x:c>
      <x:c r="T360" s="36" t="n">
        <x:v>4.581733729570029e-18</x:v>
      </x:c>
      <x:c r="U360" s="36" t="n">
        <x:v>3.9182602289068485e-18</x:v>
      </x:c>
      <x:c r="V360" s="36" t="n">
        <x:v>6.634735006631803e-19</x:v>
      </x:c>
      <x:c r="W360" s="35" t="n">
        <x:v>0.10810653754686994</x:v>
      </x:c>
      <x:c r="X360" s="35" t="n">
        <x:v>0</x:v>
      </x:c>
      <x:c r="Y360" s="35" t="n">
        <x:v>0</x:v>
      </x:c>
      <x:c r="Z360" s="35" t="n">
        <x:v>0</x:v>
      </x:c>
      <x:c r="AA360" s="36" t="n">
        <x:v>46.27537402454397</x:v>
      </x:c>
    </x:row>
    <x:row r="361">
      <x:c r="A361" s="31" t="str">
        <x:v>CFG004</x:v>
      </x:c>
      <x:c r="B361" s="33" t="n">
        <x:v>63</x:v>
      </x:c>
      <x:c r="C361" s="31" t="str">
        <x:v>（选定1）1.AR20.03.6 youhua a2.5-1翼梢反扭 上反6</x:v>
      </x:c>
      <x:c r="D361" s="31" t="str">
        <x:v>T2-LLT</x:v>
      </x:c>
      <x:c r="E361" s="31" t="str">
        <x:v>fixed_lift</x:v>
      </x:c>
      <x:c r="F361" s="31" t="str">
        <x:v>LLT</x:v>
      </x:c>
      <x:c r="G361" s="37" t="n">
        <x:v>6.300000000000001</x:v>
      </x:c>
      <x:c r="H361" s="37" t="n">
        <x:v>0</x:v>
      </x:c>
      <x:c r="I361" s="35" t="n">
        <x:v>7.576739068717503</x:v>
      </x:c>
      <x:c r="J361" s="36" t="n">
        <x:v>0</x:v>
      </x:c>
      <x:c r="K361" s="36" t="n">
        <x:v>1.0575221074792167</x:v>
      </x:c>
      <x:c r="L361" s="36" t="n">
        <x:v>0</x:v>
      </x:c>
      <x:c r="M361" s="36" t="n">
        <x:v>0.016351097970738446</x:v>
      </x:c>
      <x:c r="N361" s="36" t="n">
        <x:v>0.015584413410764037</x:v>
      </x:c>
      <x:c r="O361" s="36" t="n">
        <x:v>0.03193551138150248</x:v>
      </x:c>
      <x:c r="P361" s="36" t="n">
        <x:v>0.03783190997620803</x:v>
      </x:c>
      <x:c r="Q361" s="36" t="n">
        <x:v>0.03447760192135541</x:v>
      </x:c>
      <x:c r="R361" s="36" t="n">
        <x:v>0.0033543080548526136</x:v>
      </x:c>
      <x:c r="S361" s="36" t="n">
        <x:v>-5.465055798055233e-17</x:v>
      </x:c>
      <x:c r="T361" s="36" t="n">
        <x:v>4.125246950325272e-18</x:v>
      </x:c>
      <x:c r="U361" s="36" t="n">
        <x:v>2.7860134026903342e-18</x:v>
      </x:c>
      <x:c r="V361" s="36" t="n">
        <x:v>1.339233547634938e-18</x:v>
      </x:c>
      <x:c r="W361" s="35" t="n">
        <x:v>0.10771654743847285</x:v>
      </x:c>
      <x:c r="X361" s="35" t="n">
        <x:v>0</x:v>
      </x:c>
      <x:c r="Y361" s="35" t="n">
        <x:v>0</x:v>
      </x:c>
      <x:c r="Z361" s="35" t="n">
        <x:v>0</x:v>
      </x:c>
      <x:c r="AA361" s="36" t="n">
        <x:v>46.2979744116693</x:v>
      </x:c>
    </x:row>
    <x:row r="362">
      <x:c r="A362" s="31" t="str">
        <x:v>CFG004</x:v>
      </x:c>
      <x:c r="B362" s="33" t="n">
        <x:v>64</x:v>
      </x:c>
      <x:c r="C362" s="31" t="str">
        <x:v>（选定1）1.AR20.03.6 youhua a2.5-1翼梢反扭 上反6</x:v>
      </x:c>
      <x:c r="D362" s="31" t="str">
        <x:v>T2-LLT</x:v>
      </x:c>
      <x:c r="E362" s="31" t="str">
        <x:v>fixed_lift</x:v>
      </x:c>
      <x:c r="F362" s="31" t="str">
        <x:v>LLT</x:v>
      </x:c>
      <x:c r="G362" s="37" t="n">
        <x:v>6.4</x:v>
      </x:c>
      <x:c r="H362" s="37" t="n">
        <x:v>0</x:v>
      </x:c>
      <x:c r="I362" s="35" t="n">
        <x:v>7.544894516244394</x:v>
      </x:c>
      <x:c r="J362" s="36" t="n">
        <x:v>0</x:v>
      </x:c>
      <x:c r="K362" s="36" t="n">
        <x:v>1.0664679048640466</x:v>
      </x:c>
      <x:c r="L362" s="36" t="n">
        <x:v>0</x:v>
      </x:c>
      <x:c r="M362" s="36" t="n">
        <x:v>0.016629055238711304</x:v>
      </x:c>
      <x:c r="N362" s="36" t="n">
        <x:v>0.015643969353827884</x:v>
      </x:c>
      <x:c r="O362" s="36" t="n">
        <x:v>0.03227302459253919</x:v>
      </x:c>
      <x:c r="P362" s="36" t="n">
        <x:v>0.039532835153402245</x:v>
      </x:c>
      <x:c r="Q362" s="36" t="n">
        <x:v>0.036171246702427134</x:v>
      </x:c>
      <x:c r="R362" s="36" t="n">
        <x:v>0.0033615884509751127</x:v>
      </x:c>
      <x:c r="S362" s="36" t="n">
        <x:v>-4.580424463837659e-17</x:v>
      </x:c>
      <x:c r="T362" s="36" t="n">
        <x:v>4.014208934654736e-18</x:v>
      </x:c>
      <x:c r="U362" s="36" t="n">
        <x:v>2.9575659521170783e-18</x:v>
      </x:c>
      <x:c r="V362" s="36" t="n">
        <x:v>1.0566429825376575e-18</x:v>
      </x:c>
      <x:c r="W362" s="35" t="n">
        <x:v>0.10733402803513496</x:v>
      </x:c>
      <x:c r="X362" s="35" t="n">
        <x:v>0</x:v>
      </x:c>
      <x:c r="Y362" s="35" t="n">
        <x:v>0</x:v>
      </x:c>
      <x:c r="Z362" s="35" t="n">
        <x:v>0</x:v>
      </x:c>
      <x:c r="AA362" s="36" t="n">
        <x:v>46.33092541269909</x:v>
      </x:c>
    </x:row>
    <x:row r="363">
      <x:c r="A363" s="31" t="str">
        <x:v>CFG004</x:v>
      </x:c>
      <x:c r="B363" s="33" t="n">
        <x:v>65</x:v>
      </x:c>
      <x:c r="C363" s="31" t="str">
        <x:v>（选定1）1.AR20.03.6 youhua a2.5-1翼梢反扭 上反6</x:v>
      </x:c>
      <x:c r="D363" s="31" t="str">
        <x:v>T2-LLT</x:v>
      </x:c>
      <x:c r="E363" s="31" t="str">
        <x:v>fixed_lift</x:v>
      </x:c>
      <x:c r="F363" s="31" t="str">
        <x:v>LLT</x:v>
      </x:c>
      <x:c r="G363" s="37" t="n">
        <x:v>6.5</x:v>
      </x:c>
      <x:c r="H363" s="37" t="n">
        <x:v>0</x:v>
      </x:c>
      <x:c r="I363" s="35" t="n">
        <x:v>7.515138662442023</x:v>
      </x:c>
      <x:c r="J363" s="36" t="n">
        <x:v>0</x:v>
      </x:c>
      <x:c r="K363" s="36" t="n">
        <x:v>1.0749296737949756</x:v>
      </x:c>
      <x:c r="L363" s="36" t="n">
        <x:v>0</x:v>
      </x:c>
      <x:c r="M363" s="36" t="n">
        <x:v>0.01692550003238805</x:v>
      </x:c>
      <x:c r="N363" s="36" t="n">
        <x:v>0.015702849521033</x:v>
      </x:c>
      <x:c r="O363" s="36" t="n">
        <x:v>0.032628349553421046</x:v>
      </x:c>
      <x:c r="P363" s="36" t="n">
        <x:v>0.04125122948422506</x:v>
      </x:c>
      <x:c r="Q363" s="36" t="n">
        <x:v>0.03788011158194526</x:v>
      </x:c>
      <x:c r="R363" s="36" t="n">
        <x:v>0.003371117902279809</x:v>
      </x:c>
      <x:c r="S363" s="36" t="n">
        <x:v>-5.740274435367367e-17</x:v>
      </x:c>
      <x:c r="T363" s="36" t="n">
        <x:v>4.5338922893386835e-18</x:v>
      </x:c>
      <x:c r="U363" s="36" t="n">
        <x:v>4.165295900081361e-18</x:v>
      </x:c>
      <x:c r="V363" s="36" t="n">
        <x:v>3.685963892573224e-19</x:v>
      </x:c>
      <x:c r="W363" s="35" t="n">
        <x:v>0.10695017304942775</x:v>
      </x:c>
      <x:c r="X363" s="35" t="n">
        <x:v>0</x:v>
      </x:c>
      <x:c r="Y363" s="35" t="n">
        <x:v>0</x:v>
      </x:c>
      <x:c r="Z363" s="35" t="n">
        <x:v>0</x:v>
      </x:c>
      <x:c r="AA363" s="36" t="n">
        <x:v>46.35918571011169</x:v>
      </x:c>
    </x:row>
    <x:row r="364">
      <x:c r="A364" s="31" t="str">
        <x:v>CFG004</x:v>
      </x:c>
      <x:c r="B364" s="33" t="n">
        <x:v>66</x:v>
      </x:c>
      <x:c r="C364" s="31" t="str">
        <x:v>（选定1）1.AR20.03.6 youhua a2.5-1翼梢反扭 上反6</x:v>
      </x:c>
      <x:c r="D364" s="31" t="str">
        <x:v>T2-LLT</x:v>
      </x:c>
      <x:c r="E364" s="31" t="str">
        <x:v>fixed_lift</x:v>
      </x:c>
      <x:c r="F364" s="31" t="str">
        <x:v>LLT</x:v>
      </x:c>
      <x:c r="G364" s="37" t="n">
        <x:v>6.600000000000001</x:v>
      </x:c>
      <x:c r="H364" s="37" t="n">
        <x:v>0</x:v>
      </x:c>
      <x:c r="I364" s="35" t="n">
        <x:v>7.486806289062718</x:v>
      </x:c>
      <x:c r="J364" s="36" t="n">
        <x:v>0</x:v>
      </x:c>
      <x:c r="K364" s="36" t="n">
        <x:v>1.0830807856315563</x:v>
      </x:c>
      <x:c r="L364" s="36" t="n">
        <x:v>0</x:v>
      </x:c>
      <x:c r="M364" s="36" t="n">
        <x:v>0.017193425917936486</x:v>
      </x:c>
      <x:c r="N364" s="36" t="n">
        <x:v>0.0157691818798438</x:v>
      </x:c>
      <x:c r="O364" s="36" t="n">
        <x:v>0.032962607797780284</x:v>
      </x:c>
      <x:c r="P364" s="36" t="n">
        <x:v>0.043034928530354885</x:v>
      </x:c>
      <x:c r="Q364" s="36" t="n">
        <x:v>0.03965184796330439</x:v>
      </x:c>
      <x:c r="R364" s="36" t="n">
        <x:v>0.003383080567050492</x:v>
      </x:c>
      <x:c r="S364" s="36" t="n">
        <x:v>-5.622323590805025e-17</x:v>
      </x:c>
      <x:c r="T364" s="36" t="n">
        <x:v>4.659572706750037e-18</x:v>
      </x:c>
      <x:c r="U364" s="36" t="n">
        <x:v>3.6643624557552664e-18</x:v>
      </x:c>
      <x:c r="V364" s="36" t="n">
        <x:v>9.952102509947705e-19</x:v>
      </x:c>
      <x:c r="W364" s="35" t="n">
        <x:v>0.10654938992174852</x:v>
      </x:c>
      <x:c r="X364" s="35" t="n">
        <x:v>0</x:v>
      </x:c>
      <x:c r="Y364" s="35" t="n">
        <x:v>0</x:v>
      </x:c>
      <x:c r="Z364" s="35" t="n">
        <x:v>0</x:v>
      </x:c>
      <x:c r="AA364" s="36" t="n">
        <x:v>46.38609016976177</x:v>
      </x:c>
    </x:row>
    <x:row r="365">
      <x:c r="A365" s="31" t="str">
        <x:v>CFG004</x:v>
      </x:c>
      <x:c r="B365" s="33" t="n">
        <x:v>67</x:v>
      </x:c>
      <x:c r="C365" s="31" t="str">
        <x:v>（选定1）1.AR20.03.6 youhua a2.5-1翼梢反扭 上反6</x:v>
      </x:c>
      <x:c r="D365" s="31" t="str">
        <x:v>T2-LLT</x:v>
      </x:c>
      <x:c r="E365" s="31" t="str">
        <x:v>fixed_lift</x:v>
      </x:c>
      <x:c r="F365" s="31" t="str">
        <x:v>LLT</x:v>
      </x:c>
      <x:c r="G365" s="37" t="n">
        <x:v>6.700000000000001</x:v>
      </x:c>
      <x:c r="H365" s="37" t="n">
        <x:v>0</x:v>
      </x:c>
      <x:c r="I365" s="35" t="n">
        <x:v>7.458901614752453</x:v>
      </x:c>
      <x:c r="J365" s="36" t="n">
        <x:v>0</x:v>
      </x:c>
      <x:c r="K365" s="36" t="n">
        <x:v>1.0911998429705698</x:v>
      </x:c>
      <x:c r="L365" s="36" t="n">
        <x:v>0</x:v>
      </x:c>
      <x:c r="M365" s="36" t="n">
        <x:v>0.017457906153634694</x:v>
      </x:c>
      <x:c r="N365" s="36" t="n">
        <x:v>0.0158312014003233</x:v>
      </x:c>
      <x:c r="O365" s="36" t="n">
        <x:v>0.03328910755395799</x:v>
      </x:c>
      <x:c r="P365" s="36" t="n">
        <x:v>0.04481224418063405</x:v>
      </x:c>
      <x:c r="Q365" s="36" t="n">
        <x:v>0.04142164092664576</x:v>
      </x:c>
      <x:c r="R365" s="36" t="n">
        <x:v>0.0033906032539882873</x:v>
      </x:c>
      <x:c r="S365" s="36" t="n">
        <x:v>-3.892377870557324e-17</x:v>
      </x:c>
      <x:c r="T365" s="36" t="n">
        <x:v>4.838059909830904e-18</x:v>
      </x:c>
      <x:c r="U365" s="36" t="n">
        <x:v>3.0810837877043338e-18</x:v>
      </x:c>
      <x:c r="V365" s="36" t="n">
        <x:v>1.75697612212657e-18</x:v>
      </x:c>
      <x:c r="W365" s="35" t="n">
        <x:v>0.10615588000026174</x:v>
      </x:c>
      <x:c r="X365" s="35" t="n">
        <x:v>0</x:v>
      </x:c>
      <x:c r="Y365" s="35" t="n">
        <x:v>0</x:v>
      </x:c>
      <x:c r="Z365" s="35" t="n">
        <x:v>0</x:v>
      </x:c>
      <x:c r="AA365" s="36" t="n">
        <x:v>46.42258692334623</x:v>
      </x:c>
    </x:row>
    <x:row r="366">
      <x:c r="A366" s="31" t="str">
        <x:v>CFG004</x:v>
      </x:c>
      <x:c r="B366" s="33" t="n">
        <x:v>68</x:v>
      </x:c>
      <x:c r="C366" s="31" t="str">
        <x:v>（选定1）1.AR20.03.6 youhua a2.5-1翼梢反扭 上反6</x:v>
      </x:c>
      <x:c r="D366" s="31" t="str">
        <x:v>T2-LLT</x:v>
      </x:c>
      <x:c r="E366" s="31" t="str">
        <x:v>fixed_lift</x:v>
      </x:c>
      <x:c r="F366" s="31" t="str">
        <x:v>LLT</x:v>
      </x:c>
      <x:c r="G366" s="37" t="n">
        <x:v>6.800000000000001</x:v>
      </x:c>
      <x:c r="H366" s="37" t="n">
        <x:v>0</x:v>
      </x:c>
      <x:c r="I366" s="35" t="n">
        <x:v>7.432989131159288</x:v>
      </x:c>
      <x:c r="J366" s="36" t="n">
        <x:v>0</x:v>
      </x:c>
      <x:c r="K366" s="36" t="n">
        <x:v>1.098821163244233</x:v>
      </x:c>
      <x:c r="L366" s="36" t="n">
        <x:v>0</x:v>
      </x:c>
      <x:c r="M366" s="36" t="n">
        <x:v>0.017729023751987857</x:v>
      </x:c>
      <x:c r="N366" s="36" t="n">
        <x:v>0.015905303193413246</x:v>
      </x:c>
      <x:c r="O366" s="36" t="n">
        <x:v>0.033634326945401104</x:v>
      </x:c>
      <x:c r="P366" s="36" t="n">
        <x:v>0.04659625772885519</x:v>
      </x:c>
      <x:c r="Q366" s="36" t="n">
        <x:v>0.043197345133266216</x:v>
      </x:c>
      <x:c r="R366" s="36" t="n">
        <x:v>0.0033989125955889744</x:v>
      </x:c>
      <x:c r="S366" s="36" t="n">
        <x:v>-5.779591383554815e-17</x:v>
      </x:c>
      <x:c r="T366" s="36" t="n">
        <x:v>3.78925758802254e-18</x:v>
      </x:c>
      <x:c r="U366" s="36" t="n">
        <x:v>3.2732226430622885e-18</x:v>
      </x:c>
      <x:c r="V366" s="36" t="n">
        <x:v>5.160349449602514e-19</x:v>
      </x:c>
      <x:c r="W366" s="35" t="n">
        <x:v>0.10576286736473565</x:v>
      </x:c>
      <x:c r="X366" s="35" t="n">
        <x:v>0</x:v>
      </x:c>
      <x:c r="Y366" s="35" t="n">
        <x:v>0</x:v>
      </x:c>
      <x:c r="Z366" s="35" t="n">
        <x:v>0</x:v>
      </x:c>
      <x:c r="AA366" s="36" t="n">
        <x:v>46.45902268425478</x:v>
      </x:c>
    </x:row>
    <x:row r="367">
      <x:c r="A367" s="31" t="str">
        <x:v>CFG004</x:v>
      </x:c>
      <x:c r="B367" s="33" t="n">
        <x:v>69</x:v>
      </x:c>
      <x:c r="C367" s="31" t="str">
        <x:v>（选定1）1.AR20.03.6 youhua a2.5-1翼梢反扭 上反6</x:v>
      </x:c>
      <x:c r="D367" s="31" t="str">
        <x:v>T2-LLT</x:v>
      </x:c>
      <x:c r="E367" s="31" t="str">
        <x:v>fixed_lift</x:v>
      </x:c>
      <x:c r="F367" s="31" t="str">
        <x:v>LLT</x:v>
      </x:c>
      <x:c r="G367" s="37" t="n">
        <x:v>6.9</x:v>
      </x:c>
      <x:c r="H367" s="37" t="n">
        <x:v>0</x:v>
      </x:c>
      <x:c r="I367" s="35" t="n">
        <x:v>7.407903596202136</x:v>
      </x:c>
      <x:c r="J367" s="36" t="n">
        <x:v>0</x:v>
      </x:c>
      <x:c r="K367" s="36" t="n">
        <x:v>1.1062756376223093</x:v>
      </x:c>
      <x:c r="L367" s="36" t="n">
        <x:v>0</x:v>
      </x:c>
      <x:c r="M367" s="36" t="n">
        <x:v>0.01800153366382839</x:v>
      </x:c>
      <x:c r="N367" s="36" t="n">
        <x:v>0.015992160377393358</x:v>
      </x:c>
      <x:c r="O367" s="36" t="n">
        <x:v>0.03399369404122175</x:v>
      </x:c>
      <x:c r="P367" s="36" t="n">
        <x:v>0.04838355674140386</x:v>
      </x:c>
      <x:c r="Q367" s="36" t="n">
        <x:v>0.04497799441277103</x:v>
      </x:c>
      <x:c r="R367" s="36" t="n">
        <x:v>0.003405562328632829</x:v>
      </x:c>
      <x:c r="S367" s="36" t="n">
        <x:v>-2.398333839434311e-17</x:v>
      </x:c>
      <x:c r="T367" s="36" t="n">
        <x:v>4.883738768238152e-18</x:v>
      </x:c>
      <x:c r="U367" s="36" t="n">
        <x:v>3.458499396443172e-18</x:v>
      </x:c>
      <x:c r="V367" s="36" t="n">
        <x:v>1.42523937179498e-18</x:v>
      </x:c>
      <x:c r="W367" s="35" t="n">
        <x:v>0.10537241691070832</x:v>
      </x:c>
      <x:c r="X367" s="35" t="n">
        <x:v>0</x:v>
      </x:c>
      <x:c r="Y367" s="35" t="n">
        <x:v>0</x:v>
      </x:c>
      <x:c r="Z367" s="35" t="n">
        <x:v>0</x:v>
      </x:c>
      <x:c r="AA367" s="36" t="n">
        <x:v>46.496968378017634</x:v>
      </x:c>
    </x:row>
    <x:row r="368">
      <x:c r="A368" s="31" t="str">
        <x:v>CFG004</x:v>
      </x:c>
      <x:c r="B368" s="33" t="n">
        <x:v>70</x:v>
      </x:c>
      <x:c r="C368" s="31" t="str">
        <x:v>（选定1）1.AR20.03.6 youhua a2.5-1翼梢反扭 上反6</x:v>
      </x:c>
      <x:c r="D368" s="31" t="str">
        <x:v>T2-LLT</x:v>
      </x:c>
      <x:c r="E368" s="31" t="str">
        <x:v>fixed_lift</x:v>
      </x:c>
      <x:c r="F368" s="31" t="str">
        <x:v>LLT</x:v>
      </x:c>
      <x:c r="G368" s="37" t="n">
        <x:v>7</x:v>
      </x:c>
      <x:c r="H368" s="37" t="n">
        <x:v>0</x:v>
      </x:c>
      <x:c r="I368" s="35" t="n">
        <x:v>7.3848548516340236</x:v>
      </x:c>
      <x:c r="J368" s="36" t="n">
        <x:v>0</x:v>
      </x:c>
      <x:c r="K368" s="36" t="n">
        <x:v>1.1131914783144679</x:v>
      </x:c>
      <x:c r="L368" s="36" t="n">
        <x:v>0</x:v>
      </x:c>
      <x:c r="M368" s="36" t="n">
        <x:v>0.01834959471491908</x:v>
      </x:c>
      <x:c r="N368" s="36" t="n">
        <x:v>0.016089595778689656</x:v>
      </x:c>
      <x:c r="O368" s="36" t="n">
        <x:v>0.03443919049360873</x:v>
      </x:c>
      <x:c r="P368" s="36" t="n">
        <x:v>0.05010612698711112</x:v>
      </x:c>
      <x:c r="Q368" s="36" t="n">
        <x:v>0.04669328930480553</x:v>
      </x:c>
      <x:c r="R368" s="36" t="n">
        <x:v>0.0034128376823055976</x:v>
      </x:c>
      <x:c r="S368" s="36" t="n">
        <x:v>-8.197583697082849e-17</x:v>
      </x:c>
      <x:c r="T368" s="36" t="n">
        <x:v>5.271471615069614e-18</x:v>
      </x:c>
      <x:c r="U368" s="36" t="n">
        <x:v>4.7554366701093624e-18</x:v>
      </x:c>
      <x:c r="V368" s="36" t="n">
        <x:v>5.160349449602514e-19</x:v>
      </x:c>
      <x:c r="W368" s="35" t="n">
        <x:v>0.10500319170360883</x:v>
      </x:c>
      <x:c r="X368" s="35" t="n">
        <x:v>0.10500319170360883</x:v>
      </x:c>
      <x:c r="Y368" s="35" t="n">
        <x:v>0</x:v>
      </x:c>
      <x:c r="Z368" s="35" t="n">
        <x:v>0</x:v>
      </x:c>
      <x:c r="AA368" s="36" t="n">
        <x:v>46.52915156009721</x:v>
      </x:c>
    </x:row>
    <x:row r="369">
      <x:c r="A369" s="31" t="str">
        <x:v>CFG004</x:v>
      </x:c>
      <x:c r="B369" s="33" t="n">
        <x:v>71</x:v>
      </x:c>
      <x:c r="C369" s="31" t="str">
        <x:v>（选定1）1.AR20.03.6 youhua a2.5-1翼梢反扭 上反6</x:v>
      </x:c>
      <x:c r="D369" s="31" t="str">
        <x:v>T2-LLT</x:v>
      </x:c>
      <x:c r="E369" s="31" t="str">
        <x:v>fixed_lift</x:v>
      </x:c>
      <x:c r="F369" s="31" t="str">
        <x:v>LLT</x:v>
      </x:c>
      <x:c r="G369" s="37" t="n">
        <x:v>7.1</x:v>
      </x:c>
      <x:c r="H369" s="37" t="n">
        <x:v>0</x:v>
      </x:c>
      <x:c r="I369" s="35" t="n">
        <x:v>7.359815853891584</x:v>
      </x:c>
      <x:c r="J369" s="36" t="n">
        <x:v>0</x:v>
      </x:c>
      <x:c r="K369" s="36" t="n">
        <x:v>1.1207791845222566</x:v>
      </x:c>
      <x:c r="L369" s="36" t="n">
        <x:v>0</x:v>
      </x:c>
      <x:c r="M369" s="36" t="n">
        <x:v>0.0185349942825825</x:v>
      </x:c>
      <x:c r="N369" s="36" t="n">
        <x:v>0.016209995038520993</x:v>
      </x:c>
      <x:c r="O369" s="36" t="n">
        <x:v>0.034744989321103495</x:v>
      </x:c>
      <x:c r="P369" s="36" t="n">
        <x:v>0.05193487304356013</x:v>
      </x:c>
      <x:c r="Q369" s="36" t="n">
        <x:v>0.04851349491883894</x:v>
      </x:c>
      <x:c r="R369" s="36" t="n">
        <x:v>0.003421378124721185</x:v>
      </x:c>
      <x:c r="S369" s="36" t="n">
        <x:v>-4.167596507869459e-17</x:v>
      </x:c>
      <x:c r="T369" s="36" t="n">
        <x:v>3.8996432311915936e-18</x:v>
      </x:c>
      <x:c r="U369" s="36" t="n">
        <x:v>2.9781522580482878e-18</x:v>
      </x:c>
      <x:c r="V369" s="36" t="n">
        <x:v>9.21490973143306e-19</x:v>
      </x:c>
      <x:c r="W369" s="35" t="n">
        <x:v>0.10460578220138242</x:v>
      </x:c>
      <x:c r="X369" s="35" t="n">
        <x:v>0</x:v>
      </x:c>
      <x:c r="Y369" s="35" t="n">
        <x:v>0</x:v>
      </x:c>
      <x:c r="Z369" s="35" t="n">
        <x:v>0</x:v>
      </x:c>
      <x:c r="AA369" s="36" t="n">
        <x:v>46.56706154515351</x:v>
      </x:c>
    </x:row>
    <x:row r="370">
      <x:c r="A370" s="31" t="str">
        <x:v>CFG004</x:v>
      </x:c>
      <x:c r="B370" s="33" t="n">
        <x:v>72</x:v>
      </x:c>
      <x:c r="C370" s="31" t="str">
        <x:v>（选定1）1.AR20.03.6 youhua a2.5-1翼梢反扭 上反6</x:v>
      </x:c>
      <x:c r="D370" s="31" t="str">
        <x:v>T2-LLT</x:v>
      </x:c>
      <x:c r="E370" s="31" t="str">
        <x:v>fixed_lift</x:v>
      </x:c>
      <x:c r="F370" s="31" t="str">
        <x:v>LLT</x:v>
      </x:c>
      <x:c r="G370" s="37" t="n">
        <x:v>7.2</x:v>
      </x:c>
      <x:c r="H370" s="37" t="n">
        <x:v>0</x:v>
      </x:c>
      <x:c r="I370" s="35" t="n">
        <x:v>7.335904894739907</x:v>
      </x:c>
      <x:c r="J370" s="36" t="n">
        <x:v>0</x:v>
      </x:c>
      <x:c r="K370" s="36" t="n">
        <x:v>1.1280974139603672</x:v>
      </x:c>
      <x:c r="L370" s="36" t="n">
        <x:v>0</x:v>
      </x:c>
      <x:c r="M370" s="36" t="n">
        <x:v>0.0187783876095981</x:v>
      </x:c>
      <x:c r="N370" s="36" t="n">
        <x:v>0.01633917143227169</x:v>
      </x:c>
      <x:c r="O370" s="36" t="n">
        <x:v>0.03511755904186979</x:v>
      </x:c>
      <x:c r="P370" s="36" t="n">
        <x:v>0.05370724415348728</x:v>
      </x:c>
      <x:c r="Q370" s="36" t="n">
        <x:v>0.050278778682307096</x:v>
      </x:c>
      <x:c r="R370" s="36" t="n">
        <x:v>0.003428465471180181</x:v>
      </x:c>
      <x:c r="S370" s="36" t="n">
        <x:v>-5.799249857648539e-17</x:v>
      </x:c>
      <x:c r="T370" s="36" t="n">
        <x:v>4.164329532040646e-18</x:v>
      </x:c>
      <x:c r="U370" s="36" t="n">
        <x:v>2.6899439750113566e-18</x:v>
      </x:c>
      <x:c r="V370" s="36" t="n">
        <x:v>1.4743855570292895e-18</x:v>
      </x:c>
      <x:c r="W370" s="35" t="n">
        <x:v>0.10422956188558496</x:v>
      </x:c>
      <x:c r="X370" s="35" t="n">
        <x:v>0</x:v>
      </x:c>
      <x:c r="Y370" s="35" t="n">
        <x:v>0</x:v>
      </x:c>
      <x:c r="Z370" s="35" t="n">
        <x:v>0</x:v>
      </x:c>
      <x:c r="AA370" s="36" t="n">
        <x:v>46.601275090587016</x:v>
      </x:c>
    </x:row>
    <x:row r="371">
      <x:c r="A371" s="31" t="str">
        <x:v>CFG004</x:v>
      </x:c>
      <x:c r="B371" s="33" t="n">
        <x:v>73</x:v>
      </x:c>
      <x:c r="C371" s="31" t="str">
        <x:v>（选定1）1.AR20.03.6 youhua a2.5-1翼梢反扭 上反6</x:v>
      </x:c>
      <x:c r="D371" s="31" t="str">
        <x:v>T2-LLT</x:v>
      </x:c>
      <x:c r="E371" s="31" t="str">
        <x:v>fixed_lift</x:v>
      </x:c>
      <x:c r="F371" s="31" t="str">
        <x:v>LLT</x:v>
      </x:c>
      <x:c r="G371" s="37" t="n">
        <x:v>7.3</x:v>
      </x:c>
      <x:c r="H371" s="37" t="n">
        <x:v>0</x:v>
      </x:c>
      <x:c r="I371" s="35" t="n">
        <x:v>7.3135208287821065</x:v>
      </x:c>
      <x:c r="J371" s="36" t="n">
        <x:v>0</x:v>
      </x:c>
      <x:c r="K371" s="36" t="n">
        <x:v>1.135013387362279</x:v>
      </x:c>
      <x:c r="L371" s="36" t="n">
        <x:v>0</x:v>
      </x:c>
      <x:c r="M371" s="36" t="n">
        <x:v>0.019016381823284658</x:v>
      </x:c>
      <x:c r="N371" s="36" t="n">
        <x:v>0.016492861955748315</x:v>
      </x:c>
      <x:c r="O371" s="36" t="n">
        <x:v>0.03550924377903297</x:v>
      </x:c>
      <x:c r="P371" s="36" t="n">
        <x:v>0.05550115275723416</x:v>
      </x:c>
      <x:c r="Q371" s="36" t="n">
        <x:v>0.0520583494721021</x:v>
      </x:c>
      <x:c r="R371" s="36" t="n">
        <x:v>0.003442803285132068</x:v>
      </x:c>
      <x:c r="S371" s="36" t="n">
        <x:v>-5.976176124492054e-17</x:v>
      </x:c>
      <x:c r="T371" s="36" t="n">
        <x:v>2.954364450575213e-18</x:v>
      </x:c>
      <x:c r="U371" s="36" t="n">
        <x:v>2.868358626415171e-18</x:v>
      </x:c>
      <x:c r="V371" s="36" t="n">
        <x:v>8.60058241600419e-20</x:v>
      </x:c>
      <x:c r="W371" s="35" t="n">
        <x:v>0.10384694249693617</x:v>
      </x:c>
      <x:c r="X371" s="35" t="n">
        <x:v>0</x:v>
      </x:c>
      <x:c r="Y371" s="35" t="n">
        <x:v>0</x:v>
      </x:c>
      <x:c r="Z371" s="35" t="n">
        <x:v>0</x:v>
      </x:c>
      <x:c r="AA371" s="36" t="n">
        <x:v>46.624731483051555</x:v>
      </x:c>
    </x:row>
    <x:row r="372">
      <x:c r="A372" s="31" t="str">
        <x:v>CFG004</x:v>
      </x:c>
      <x:c r="B372" s="33" t="n">
        <x:v>74</x:v>
      </x:c>
      <x:c r="C372" s="31" t="str">
        <x:v>（选定1）1.AR20.03.6 youhua a2.5-1翼梢反扭 上反6</x:v>
      </x:c>
      <x:c r="D372" s="31" t="str">
        <x:v>T2-LLT</x:v>
      </x:c>
      <x:c r="E372" s="31" t="str">
        <x:v>fixed_lift</x:v>
      </x:c>
      <x:c r="F372" s="31" t="str">
        <x:v>LLT</x:v>
      </x:c>
      <x:c r="G372" s="37" t="n">
        <x:v>7.4</x:v>
      </x:c>
      <x:c r="H372" s="37" t="n">
        <x:v>0</x:v>
      </x:c>
      <x:c r="I372" s="35" t="n">
        <x:v>7.291178921416341</x:v>
      </x:c>
      <x:c r="J372" s="36" t="n">
        <x:v>0</x:v>
      </x:c>
      <x:c r="K372" s="36" t="n">
        <x:v>1.1419799779074382</x:v>
      </x:c>
      <x:c r="L372" s="36" t="n">
        <x:v>0</x:v>
      </x:c>
      <x:c r="M372" s="36" t="n">
        <x:v>0.019262843066275695</x:v>
      </x:c>
      <x:c r="N372" s="36" t="n">
        <x:v>0.016649725746312894</x:v>
      </x:c>
      <x:c r="O372" s="36" t="n">
        <x:v>0.035912568812588586</x:v>
      </x:c>
      <x:c r="P372" s="36" t="n">
        <x:v>0.057255173761903984</x:v>
      </x:c>
      <x:c r="Q372" s="36" t="n">
        <x:v>0.05380152938590087</x:v>
      </x:c>
      <x:c r="R372" s="36" t="n">
        <x:v>0.003453644376003114</x:v>
      </x:c>
      <x:c r="S372" s="36" t="n">
        <x:v>-3.066721958620922e-17</x:v>
      </x:c>
      <x:c r="T372" s="36" t="n">
        <x:v>4.9957553426609115e-18</x:v>
      </x:c>
      <x:c r="U372" s="36" t="n">
        <x:v>3.472223600397312e-18</x:v>
      </x:c>
      <x:c r="V372" s="36" t="n">
        <x:v>1.5235317422635992e-18</x:v>
      </x:c>
      <x:c r="W372" s="35" t="n">
        <x:v>0.10348063278411077</x:v>
      </x:c>
      <x:c r="X372" s="35" t="n">
        <x:v>0</x:v>
      </x:c>
      <x:c r="Y372" s="35" t="n">
        <x:v>0</x:v>
      </x:c>
      <x:c r="Z372" s="35" t="n">
        <x:v>0</x:v>
      </x:c>
      <x:c r="AA372" s="36" t="n">
        <x:v>46.656336535636626</x:v>
      </x:c>
    </x:row>
    <x:row r="373">
      <x:c r="A373" s="31" t="str">
        <x:v>CFG004</x:v>
      </x:c>
      <x:c r="B373" s="33" t="n">
        <x:v>75</x:v>
      </x:c>
      <x:c r="C373" s="31" t="str">
        <x:v>（选定1）1.AR20.03.6 youhua a2.5-1翼梢反扭 上反6</x:v>
      </x:c>
      <x:c r="D373" s="31" t="str">
        <x:v>T2-LLT</x:v>
      </x:c>
      <x:c r="E373" s="31" t="str">
        <x:v>fixed_lift</x:v>
      </x:c>
      <x:c r="F373" s="31" t="str">
        <x:v>LLT</x:v>
      </x:c>
      <x:c r="G373" s="37" t="n">
        <x:v>7.5</x:v>
      </x:c>
      <x:c r="H373" s="37" t="n">
        <x:v>0</x:v>
      </x:c>
      <x:c r="I373" s="35" t="n">
        <x:v>7.269348259845141</x:v>
      </x:c>
      <x:c r="J373" s="36" t="n">
        <x:v>0</x:v>
      </x:c>
      <x:c r="K373" s="36" t="n">
        <x:v>1.148849277217637</x:v>
      </x:c>
      <x:c r="L373" s="36" t="n">
        <x:v>0</x:v>
      </x:c>
      <x:c r="M373" s="36" t="n">
        <x:v>0.019515427501622166</x:v>
      </x:c>
      <x:c r="N373" s="36" t="n">
        <x:v>0.016818328877839715</x:v>
      </x:c>
      <x:c r="O373" s="36" t="n">
        <x:v>0.03633375637946188</x:v>
      </x:c>
      <x:c r="P373" s="36" t="n">
        <x:v>0.05899825662581646</x:v>
      </x:c>
      <x:c r="Q373" s="36" t="n">
        <x:v>0.05553357498058645</x:v>
      </x:c>
      <x:c r="R373" s="36" t="n">
        <x:v>0.003464681645230013</x:v>
      </x:c>
      <x:c r="S373" s="36" t="n">
        <x:v>-6.369345606366531e-17</x:v>
      </x:c>
      <x:c r="T373" s="36" t="n">
        <x:v>4.594346462129348e-18</x:v>
      </x:c>
      <x:c r="U373" s="36" t="n">
        <x:v>3.980019146700477e-18</x:v>
      </x:c>
      <x:c r="V373" s="36" t="n">
        <x:v>6.143273154288707e-19</x:v>
      </x:c>
      <x:c r="W373" s="35" t="n">
        <x:v>0.10312066649119801</x:v>
      </x:c>
      <x:c r="X373" s="35" t="n">
        <x:v>0</x:v>
      </x:c>
      <x:c r="Y373" s="35" t="n">
        <x:v>0</x:v>
      </x:c>
      <x:c r="Z373" s="35" t="n">
        <x:v>0</x:v>
      </x:c>
      <x:c r="AA373" s="36" t="n">
        <x:v>46.68963956197656</x:v>
      </x:c>
    </x:row>
    <x:row r="374">
      <x:c r="A374" s="31" t="str">
        <x:v>CFG004</x:v>
      </x:c>
      <x:c r="B374" s="33" t="n">
        <x:v>76</x:v>
      </x:c>
      <x:c r="C374" s="31" t="str">
        <x:v>（选定1）1.AR20.03.6 youhua a2.5-1翼梢反扭 上反6</x:v>
      </x:c>
      <x:c r="D374" s="31" t="str">
        <x:v>T2-LLT</x:v>
      </x:c>
      <x:c r="E374" s="31" t="str">
        <x:v>fixed_lift</x:v>
      </x:c>
      <x:c r="F374" s="31" t="str">
        <x:v>LLT</x:v>
      </x:c>
      <x:c r="G374" s="37" t="n">
        <x:v>7.6</x:v>
      </x:c>
      <x:c r="H374" s="37" t="n">
        <x:v>0</x:v>
      </x:c>
      <x:c r="I374" s="35" t="n">
        <x:v>7.249032493665202</x:v>
      </x:c>
      <x:c r="J374" s="36" t="n">
        <x:v>0</x:v>
      </x:c>
      <x:c r="K374" s="36" t="n">
        <x:v>1.155297627991599</x:v>
      </x:c>
      <x:c r="L374" s="36" t="n">
        <x:v>0</x:v>
      </x:c>
      <x:c r="M374" s="36" t="n">
        <x:v>0.019758797156572947</x:v>
      </x:c>
      <x:c r="N374" s="36" t="n">
        <x:v>0.017011933650168894</x:v>
      </x:c>
      <x:c r="O374" s="36" t="n">
        <x:v>0.03677073080674184</x:v>
      </x:c>
      <x:c r="P374" s="36" t="n">
        <x:v>0.060763443918653785</x:v>
      </x:c>
      <x:c r="Q374" s="36" t="n">
        <x:v>0.05728058355208949</x:v>
      </x:c>
      <x:c r="R374" s="36" t="n">
        <x:v>0.0034828603665643</x:v>
      </x:c>
      <x:c r="S374" s="36" t="n">
        <x:v>-4.9932524198058604e-17</x:v>
      </x:c>
      <x:c r="T374" s="36" t="n">
        <x:v>3.9540205871492674e-18</x:v>
      </x:c>
      <x:c r="U374" s="36" t="n">
        <x:v>2.6762197710572167e-18</x:v>
      </x:c>
      <x:c r="V374" s="36" t="n">
        <x:v>1.277800816092051e-18</x:v>
      </x:c>
      <x:c r="W374" s="35" t="n">
        <x:v>0.10275362866222579</x:v>
      </x:c>
      <x:c r="X374" s="35" t="n">
        <x:v>0</x:v>
      </x:c>
      <x:c r="Y374" s="35" t="n">
        <x:v>0</x:v>
      </x:c>
      <x:c r="Z374" s="35" t="n">
        <x:v>0</x:v>
      </x:c>
      <x:c r="AA374" s="36" t="n">
        <x:v>46.71399125931359</x:v>
      </x:c>
    </x:row>
    <x:row r="375">
      <x:c r="A375" s="31" t="str">
        <x:v>CFG004</x:v>
      </x:c>
      <x:c r="B375" s="33" t="n">
        <x:v>77</x:v>
      </x:c>
      <x:c r="C375" s="31" t="str">
        <x:v>（选定1）1.AR20.03.6 youhua a2.5-1翼梢反扭 上反6</x:v>
      </x:c>
      <x:c r="D375" s="31" t="str">
        <x:v>T2-LLT</x:v>
      </x:c>
      <x:c r="E375" s="31" t="str">
        <x:v>fixed_lift</x:v>
      </x:c>
      <x:c r="F375" s="31" t="str">
        <x:v>LLT</x:v>
      </x:c>
      <x:c r="G375" s="37" t="n">
        <x:v>7.7</x:v>
      </x:c>
      <x:c r="H375" s="37" t="n">
        <x:v>0</x:v>
      </x:c>
      <x:c r="I375" s="35" t="n">
        <x:v>7.228431528379798</x:v>
      </x:c>
      <x:c r="J375" s="36" t="n">
        <x:v>0</x:v>
      </x:c>
      <x:c r="K375" s="36" t="n">
        <x:v>1.1618922043623081</x:v>
      </x:c>
      <x:c r="L375" s="36" t="n">
        <x:v>0</x:v>
      </x:c>
      <x:c r="M375" s="36" t="n">
        <x:v>0.02000005190357724</x:v>
      </x:c>
      <x:c r="N375" s="36" t="n">
        <x:v>0.017205763459431842</x:v>
      </x:c>
      <x:c r="O375" s="36" t="n">
        <x:v>0.037205815363009084</x:v>
      </x:c>
      <x:c r="P375" s="36" t="n">
        <x:v>0.062494702239236956</x:v>
      </x:c>
      <x:c r="Q375" s="36" t="n">
        <x:v>0.058997198899070326</x:v>
      </x:c>
      <x:c r="R375" s="36" t="n">
        <x:v>0.0034975033401666287</x:v>
      </x:c>
      <x:c r="S375" s="36" t="n">
        <x:v>-6.408662554553978e-17</x:v>
      </x:c>
      <x:c r="T375" s="36" t="n">
        <x:v>5.5715195362332924e-18</x:v>
      </x:c>
      <x:c r="U375" s="36" t="n">
        <x:v>3.925122330883919e-18</x:v>
      </x:c>
      <x:c r="V375" s="36" t="n">
        <x:v>1.6463972053493734e-18</x:v>
      </x:c>
      <x:c r="W375" s="35" t="n">
        <x:v>0.10240148131054566</x:v>
      </x:c>
      <x:c r="X375" s="35" t="n">
        <x:v>0</x:v>
      </x:c>
      <x:c r="Y375" s="35" t="n">
        <x:v>0</x:v>
      </x:c>
      <x:c r="Z375" s="35" t="n">
        <x:v>0</x:v>
      </x:c>
      <x:c r="AA375" s="36" t="n">
        <x:v>46.74872596494638</x:v>
      </x:c>
    </x:row>
    <x:row r="376">
      <x:c r="A376" s="31" t="str">
        <x:v>CFG004</x:v>
      </x:c>
      <x:c r="B376" s="33" t="n">
        <x:v>78</x:v>
      </x:c>
      <x:c r="C376" s="31" t="str">
        <x:v>（选定1）1.AR20.03.6 youhua a2.5-1翼梢反扭 上反6</x:v>
      </x:c>
      <x:c r="D376" s="31" t="str">
        <x:v>T2-LLT</x:v>
      </x:c>
      <x:c r="E376" s="31" t="str">
        <x:v>fixed_lift</x:v>
      </x:c>
      <x:c r="F376" s="31" t="str">
        <x:v>LLT</x:v>
      </x:c>
      <x:c r="G376" s="37" t="n">
        <x:v>7.8</x:v>
      </x:c>
      <x:c r="H376" s="37" t="n">
        <x:v>0</x:v>
      </x:c>
      <x:c r="I376" s="35" t="n">
        <x:v>7.208814409512028</x:v>
      </x:c>
      <x:c r="J376" s="36" t="n">
        <x:v>0</x:v>
      </x:c>
      <x:c r="K376" s="36" t="n">
        <x:v>1.168224448749883</x:v>
      </x:c>
      <x:c r="L376" s="36" t="n">
        <x:v>0</x:v>
      </x:c>
      <x:c r="M376" s="36" t="n">
        <x:v>0.020238894311790302</x:v>
      </x:c>
      <x:c r="N376" s="36" t="n">
        <x:v>0.01741734605039367</x:v>
      </x:c>
      <x:c r="O376" s="36" t="n">
        <x:v>0.03765624036218397</x:v>
      </x:c>
      <x:c r="P376" s="36" t="n">
        <x:v>0.06423360996730394</x:v>
      </x:c>
      <x:c r="Q376" s="36" t="n">
        <x:v>0.06071709872584218</x:v>
      </x:c>
      <x:c r="R376" s="36" t="n">
        <x:v>0.0035165112414617563</x:v>
      </x:c>
      <x:c r="S376" s="36" t="n">
        <x:v>-5.543689694430129e-17</x:v>
      </x:c>
      <x:c r="T376" s="36" t="n">
        <x:v>3.857032961683613e-18</x:v>
      </x:c>
      <x:c r="U376" s="36" t="n">
        <x:v>2.9232554422317296e-18</x:v>
      </x:c>
      <x:c r="V376" s="36" t="n">
        <x:v>9.337775194518834e-19</x:v>
      </x:c>
      <x:c r="W376" s="35" t="n">
        <x:v>0.10204837383948513</x:v>
      </x:c>
      <x:c r="X376" s="35" t="n">
        <x:v>0</x:v>
      </x:c>
      <x:c r="Y376" s="35" t="n">
        <x:v>0</x:v>
      </x:c>
      <x:c r="Z376" s="35" t="n">
        <x:v>0</x:v>
      </x:c>
      <x:c r="AA376" s="36" t="n">
        <x:v>46.77963408137644</x:v>
      </x:c>
    </x:row>
    <x:row r="377">
      <x:c r="A377" s="31" t="str">
        <x:v>CFG004</x:v>
      </x:c>
      <x:c r="B377" s="33" t="n">
        <x:v>79</x:v>
      </x:c>
      <x:c r="C377" s="31" t="str">
        <x:v>（选定1）1.AR20.03.6 youhua a2.5-1翼梢反扭 上反6</x:v>
      </x:c>
      <x:c r="D377" s="31" t="str">
        <x:v>T2-LLT</x:v>
      </x:c>
      <x:c r="E377" s="31" t="str">
        <x:v>fixed_lift</x:v>
      </x:c>
      <x:c r="F377" s="31" t="str">
        <x:v>LLT</x:v>
      </x:c>
      <x:c r="G377" s="37" t="n">
        <x:v>7.9</x:v>
      </x:c>
      <x:c r="H377" s="37" t="n">
        <x:v>0</x:v>
      </x:c>
      <x:c r="I377" s="35" t="n">
        <x:v>7.190011514528973</x:v>
      </x:c>
      <x:c r="J377" s="36" t="n">
        <x:v>0</x:v>
      </x:c>
      <x:c r="K377" s="36" t="n">
        <x:v>1.174342547807541</x:v>
      </x:c>
      <x:c r="L377" s="36" t="n">
        <x:v>0</x:v>
      </x:c>
      <x:c r="M377" s="36" t="n">
        <x:v>0.02047910815219237</x:v>
      </x:c>
      <x:c r="N377" s="36" t="n">
        <x:v>0.01764414041199247</x:v>
      </x:c>
      <x:c r="O377" s="36" t="n">
        <x:v>0.038123248564184836</x:v>
      </x:c>
      <x:c r="P377" s="36" t="n">
        <x:v>0.06597035960599607</x:v>
      </x:c>
      <x:c r="Q377" s="36" t="n">
        <x:v>0.0624312896915548</x:v>
      </x:c>
      <x:c r="R377" s="36" t="n">
        <x:v>0.0035390699144412577</x:v>
      </x:c>
      <x:c r="S377" s="36" t="n">
        <x:v>-2.712869424933893e-17</x:v>
      </x:c>
      <x:c r="T377" s="36" t="n">
        <x:v>4.516447123983794e-18</x:v>
      </x:c>
      <x:c r="U377" s="36" t="n">
        <x:v>3.7055350676176854e-18</x:v>
      </x:c>
      <x:c r="V377" s="36" t="n">
        <x:v>8.109120563661092e-19</x:v>
      </x:c>
      <x:c r="W377" s="35" t="n">
        <x:v>0.10169747823620685</x:v>
      </x:c>
      <x:c r="X377" s="35" t="n">
        <x:v>0</x:v>
      </x:c>
      <x:c r="Y377" s="35" t="n">
        <x:v>0</x:v>
      </x:c>
      <x:c r="Z377" s="35" t="n">
        <x:v>0</x:v>
      </x:c>
      <x:c r="AA377" s="36" t="n">
        <x:v>46.80895451793803</x:v>
      </x:c>
    </x:row>
    <x:row r="378">
      <x:c r="A378" s="31" t="str">
        <x:v>CFG004</x:v>
      </x:c>
      <x:c r="B378" s="33" t="n">
        <x:v>80</x:v>
      </x:c>
      <x:c r="C378" s="31" t="str">
        <x:v>（选定1）1.AR20.03.6 youhua a2.5-1翼梢反扭 上反6</x:v>
      </x:c>
      <x:c r="D378" s="31" t="str">
        <x:v>T2-LLT</x:v>
      </x:c>
      <x:c r="E378" s="31" t="str">
        <x:v>fixed_lift</x:v>
      </x:c>
      <x:c r="F378" s="31" t="str">
        <x:v>LLT</x:v>
      </x:c>
      <x:c r="G378" s="37" t="n">
        <x:v>8</x:v>
      </x:c>
      <x:c r="H378" s="37" t="n">
        <x:v>0</x:v>
      </x:c>
      <x:c r="I378" s="35" t="n">
        <x:v>7.171315040952104</x:v>
      </x:c>
      <x:c r="J378" s="36" t="n">
        <x:v>0</x:v>
      </x:c>
      <x:c r="K378" s="36" t="n">
        <x:v>1.1804738516089954</x:v>
      </x:c>
      <x:c r="L378" s="36" t="n">
        <x:v>0</x:v>
      </x:c>
      <x:c r="M378" s="36" t="n">
        <x:v>0.02071156913585938</x:v>
      </x:c>
      <x:c r="N378" s="36" t="n">
        <x:v>0.017876197048556627</x:v>
      </x:c>
      <x:c r="O378" s="36" t="n">
        <x:v>0.038587766184416006</x:v>
      </x:c>
      <x:c r="P378" s="36" t="n">
        <x:v>0.06769130367780135</x:v>
      </x:c>
      <x:c r="Q378" s="36" t="n">
        <x:v>0.06412970101902327</x:v>
      </x:c>
      <x:c r="R378" s="36" t="n">
        <x:v>0.003561602658778087</x:v>
      </x:c>
      <x:c r="S378" s="36" t="n">
        <x:v>-5.268471057117995e-17</x:v>
      </x:c>
      <x:c r="T378" s="36" t="n">
        <x:v>4.4301876652500644e-18</x:v>
      </x:c>
      <x:c r="U378" s="36" t="n">
        <x:v>2.8820828303693102e-18</x:v>
      </x:c>
      <x:c r="V378" s="36" t="n">
        <x:v>1.548104834880754e-18</x:v>
      </x:c>
      <x:c r="W378" s="35" t="n">
        <x:v>0.10135393042783664</x:v>
      </x:c>
      <x:c r="X378" s="35" t="n">
        <x:v>0</x:v>
      </x:c>
      <x:c r="Y378" s="35" t="n">
        <x:v>0</x:v>
      </x:c>
      <x:c r="Z378" s="35" t="n">
        <x:v>0</x:v>
      </x:c>
      <x:c r="AA378" s="36" t="n">
        <x:v>46.843284356025116</x:v>
      </x:c>
    </x:row>
    <x:row r="379">
      <x:c r="A379" s="31" t="str">
        <x:v>CFG004</x:v>
      </x:c>
      <x:c r="B379" s="33" t="n">
        <x:v>81</x:v>
      </x:c>
      <x:c r="C379" s="31" t="str">
        <x:v>（选定1）1.AR20.03.6 youhua a2.5-1翼梢反扭 上反6</x:v>
      </x:c>
      <x:c r="D379" s="31" t="str">
        <x:v>T2-LLT</x:v>
      </x:c>
      <x:c r="E379" s="31" t="str">
        <x:v>fixed_lift</x:v>
      </x:c>
      <x:c r="F379" s="31" t="str">
        <x:v>LLT</x:v>
      </x:c>
      <x:c r="G379" s="37" t="n">
        <x:v>8.1</x:v>
      </x:c>
      <x:c r="H379" s="37" t="n">
        <x:v>0</x:v>
      </x:c>
      <x:c r="I379" s="35" t="n">
        <x:v>7.153410344081955</x:v>
      </x:c>
      <x:c r="J379" s="36" t="n">
        <x:v>0</x:v>
      </x:c>
      <x:c r="K379" s="36" t="n">
        <x:v>1.1863906020008108</x:v>
      </x:c>
      <x:c r="L379" s="36" t="n">
        <x:v>0</x:v>
      </x:c>
      <x:c r="M379" s="36" t="n">
        <x:v>0.020943478066367295</x:v>
      </x:c>
      <x:c r="N379" s="36" t="n">
        <x:v>0.018120361118195275</x:v>
      </x:c>
      <x:c r="O379" s="36" t="n">
        <x:v>0.03906383918456257</x:v>
      </x:c>
      <x:c r="P379" s="36" t="n">
        <x:v>0.06941018536346315</x:v>
      </x:c>
      <x:c r="Q379" s="36" t="n">
        <x:v>0.06582465129114592</x:v>
      </x:c>
      <x:c r="R379" s="36" t="n">
        <x:v>0.003585534072317227</x:v>
      </x:c>
      <x:c r="S379" s="36" t="n">
        <x:v>-7.981340482051887e-17</x:v>
      </x:c>
      <x:c r="T379" s="36" t="n">
        <x:v>5.27219653924815e-18</x:v>
      </x:c>
      <x:c r="U379" s="36" t="n">
        <x:v>4.117261186241873e-18</x:v>
      </x:c>
      <x:c r="V379" s="36" t="n">
        <x:v>1.1549353530062768e-18</x:v>
      </x:c>
      <x:c r="W379" s="35" t="n">
        <x:v>0.10101203715885261</x:v>
      </x:c>
      <x:c r="X379" s="35" t="n">
        <x:v>0</x:v>
      </x:c>
      <x:c r="Y379" s="35" t="n">
        <x:v>0</x:v>
      </x:c>
      <x:c r="Z379" s="35" t="n">
        <x:v>0</x:v>
      </x:c>
      <x:c r="AA379" s="36" t="n">
        <x:v>46.878284714041854</x:v>
      </x:c>
    </x:row>
    <x:row r="380">
      <x:c r="A380" s="31" t="str">
        <x:v>CFG004</x:v>
      </x:c>
      <x:c r="B380" s="33" t="n">
        <x:v>82</x:v>
      </x:c>
      <x:c r="C380" s="31" t="str">
        <x:v>（选定1）1.AR20.03.6 youhua a2.5-1翼梢反扭 上反6</x:v>
      </x:c>
      <x:c r="D380" s="31" t="str">
        <x:v>T2-LLT</x:v>
      </x:c>
      <x:c r="E380" s="31" t="str">
        <x:v>fixed_lift</x:v>
      </x:c>
      <x:c r="F380" s="31" t="str">
        <x:v>LLT</x:v>
      </x:c>
      <x:c r="G380" s="37" t="n">
        <x:v>8.2</x:v>
      </x:c>
      <x:c r="H380" s="37" t="n">
        <x:v>0</x:v>
      </x:c>
      <x:c r="I380" s="35" t="n">
        <x:v>7.136116215699545</x:v>
      </x:c>
      <x:c r="J380" s="36" t="n">
        <x:v>0</x:v>
      </x:c>
      <x:c r="K380" s="36" t="n">
        <x:v>1.1921478929462264</x:v>
      </x:c>
      <x:c r="L380" s="36" t="n">
        <x:v>0</x:v>
      </x:c>
      <x:c r="M380" s="36" t="n">
        <x:v>0.021176858249900326</x:v>
      </x:c>
      <x:c r="N380" s="36" t="n">
        <x:v>0.01837033757923174</x:v>
      </x:c>
      <x:c r="O380" s="36" t="n">
        <x:v>0.03954719582913206</x:v>
      </x:c>
      <x:c r="P380" s="36" t="n">
        <x:v>0.0711245916559533</x:v>
      </x:c>
      <x:c r="Q380" s="36" t="n">
        <x:v>0.06751385362127867</x:v>
      </x:c>
      <x:c r="R380" s="36" t="n">
        <x:v>0.0036107380346746334</x:v>
      </x:c>
      <x:c r="S380" s="36" t="n">
        <x:v>-6.015493072679501e-17</x:v>
      </x:c>
      <x:c r="T380" s="36" t="n">
        <x:v>3.920555723373544e-18</x:v>
      </x:c>
      <x:c r="U380" s="36" t="n">
        <x:v>3.0604974817731254e-18</x:v>
      </x:c>
      <x:c r="V380" s="36" t="n">
        <x:v>8.600582416004189e-19</x:v>
      </x:c>
      <x:c r="W380" s="35" t="n">
        <x:v>0.10067288065102956</x:v>
      </x:c>
      <x:c r="X380" s="35" t="n">
        <x:v>0</x:v>
      </x:c>
      <x:c r="Y380" s="35" t="n">
        <x:v>0</x:v>
      </x:c>
      <x:c r="Z380" s="35" t="n">
        <x:v>0</x:v>
      </x:c>
      <x:c r="AA380" s="36" t="n">
        <x:v>46.91266534449267</x:v>
      </x:c>
    </x:row>
    <x:row r="381">
      <x:c r="A381" s="31" t="str">
        <x:v>CFG004</x:v>
      </x:c>
      <x:c r="B381" s="33" t="n">
        <x:v>83</x:v>
      </x:c>
      <x:c r="C381" s="31" t="str">
        <x:v>（选定1）1.AR20.03.6 youhua a2.5-1翼梢反扭 上反6</x:v>
      </x:c>
      <x:c r="D381" s="31" t="str">
        <x:v>T2-LLT</x:v>
      </x:c>
      <x:c r="E381" s="31" t="str">
        <x:v>fixed_lift</x:v>
      </x:c>
      <x:c r="F381" s="31" t="str">
        <x:v>LLT</x:v>
      </x:c>
      <x:c r="G381" s="37" t="n">
        <x:v>8.3</x:v>
      </x:c>
      <x:c r="H381" s="37" t="n">
        <x:v>0</x:v>
      </x:c>
      <x:c r="I381" s="35" t="n">
        <x:v>7.119621910091598</x:v>
      </x:c>
      <x:c r="J381" s="36" t="n">
        <x:v>0</x:v>
      </x:c>
      <x:c r="K381" s="36" t="n">
        <x:v>1.1976780680986916</x:v>
      </x:c>
      <x:c r="L381" s="36" t="n">
        <x:v>0</x:v>
      </x:c>
      <x:c r="M381" s="36" t="n">
        <x:v>0.02140383980826214</x:v>
      </x:c>
      <x:c r="N381" s="36" t="n">
        <x:v>0.018630128004011242</x:v>
      </x:c>
      <x:c r="O381" s="36" t="n">
        <x:v>0.04003396781227338</x:v>
      </x:c>
      <x:c r="P381" s="36" t="n">
        <x:v>0.07283740174517497</x:v>
      </x:c>
      <x:c r="Q381" s="36" t="n">
        <x:v>0.06920062856322576</x:v>
      </x:c>
      <x:c r="R381" s="36" t="n">
        <x:v>0.0036367731819492094</x:v>
      </x:c>
      <x:c r="S381" s="36" t="n">
        <x:v>-6.644564243678665e-17</x:v>
      </x:c>
      <x:c r="T381" s="36" t="n">
        <x:v>4.669636310268972e-18</x:v>
      </x:c>
      <x:c r="U381" s="36" t="n">
        <x:v>3.7604318834342436e-18</x:v>
      </x:c>
      <x:c r="V381" s="36" t="n">
        <x:v>9.092044268347286e-19</x:v>
      </x:c>
      <x:c r="W381" s="35" t="n">
        <x:v>0.10033418343818604</x:v>
      </x:c>
      <x:c r="X381" s="35" t="n">
        <x:v>0</x:v>
      </x:c>
      <x:c r="Y381" s="35" t="n">
        <x:v>0</x:v>
      </x:c>
      <x:c r="Z381" s="35" t="n">
        <x:v>0</x:v>
      </x:c>
      <x:c r="AA381" s="36" t="n">
        <x:v>46.949012543815954</x:v>
      </x:c>
    </x:row>
    <x:row r="382">
      <x:c r="A382" s="31" t="str">
        <x:v>CFG004</x:v>
      </x:c>
      <x:c r="B382" s="33" t="n">
        <x:v>84</x:v>
      </x:c>
      <x:c r="C382" s="31" t="str">
        <x:v>（选定1）1.AR20.03.6 youhua a2.5-1翼梢反扭 上反6</x:v>
      </x:c>
      <x:c r="D382" s="31" t="str">
        <x:v>T2-LLT</x:v>
      </x:c>
      <x:c r="E382" s="31" t="str">
        <x:v>fixed_lift</x:v>
      </x:c>
      <x:c r="F382" s="31" t="str">
        <x:v>LLT</x:v>
      </x:c>
      <x:c r="G382" s="37" t="n">
        <x:v>8.4</x:v>
      </x:c>
      <x:c r="H382" s="37" t="n">
        <x:v>0</x:v>
      </x:c>
      <x:c r="I382" s="35" t="n">
        <x:v>7.104323302565503</x:v>
      </x:c>
      <x:c r="J382" s="36" t="n">
        <x:v>0</x:v>
      </x:c>
      <x:c r="K382" s="36" t="n">
        <x:v>1.20284183793546</x:v>
      </x:c>
      <x:c r="L382" s="36" t="n">
        <x:v>0</x:v>
      </x:c>
      <x:c r="M382" s="36" t="n">
        <x:v>0.021612487400757288</x:v>
      </x:c>
      <x:c r="N382" s="36" t="n">
        <x:v>0.01890518989126264</x:v>
      </x:c>
      <x:c r="O382" s="36" t="n">
        <x:v>0.040517677292019924</x:v>
      </x:c>
      <x:c r="P382" s="36" t="n">
        <x:v>0.0745629409848944</x:v>
      </x:c>
      <x:c r="Q382" s="36" t="n">
        <x:v>0.07089801602197704</x:v>
      </x:c>
      <x:c r="R382" s="36" t="n">
        <x:v>0.003664924962917351</x:v>
      </x:c>
      <x:c r="S382" s="36" t="n">
        <x:v>-5.661640538992472e-17</x:v>
      </x:c>
      <x:c r="T382" s="36" t="n">
        <x:v>4.547423219684679e-18</x:v>
      </x:c>
      <x:c r="U382" s="36" t="n">
        <x:v>3.883949719021499e-18</x:v>
      </x:c>
      <x:c r="V382" s="36" t="n">
        <x:v>6.634735006631803e-19</x:v>
      </x:c>
      <x:c r="W382" s="35" t="n">
        <x:v>0.0999892419724789</x:v>
      </x:c>
      <x:c r="X382" s="35" t="n">
        <x:v>0</x:v>
      </x:c>
      <x:c r="Y382" s="35" t="n">
        <x:v>0</x:v>
      </x:c>
      <x:c r="Z382" s="35" t="n">
        <x:v>0</x:v>
      </x:c>
      <x:c r="AA382" s="36" t="n">
        <x:v>46.98582063953416</x:v>
      </x:c>
    </x:row>
    <x:row r="383">
      <x:c r="A383" s="31" t="str">
        <x:v>CFG004</x:v>
      </x:c>
      <x:c r="B383" s="33" t="n">
        <x:v>85</x:v>
      </x:c>
      <x:c r="C383" s="31" t="str">
        <x:v>（选定1）1.AR20.03.6 youhua a2.5-1翼梢反扭 上反6</x:v>
      </x:c>
      <x:c r="D383" s="31" t="str">
        <x:v>T2-LLT</x:v>
      </x:c>
      <x:c r="E383" s="31" t="str">
        <x:v>fixed_lift</x:v>
      </x:c>
      <x:c r="F383" s="31" t="str">
        <x:v>LLT</x:v>
      </x:c>
      <x:c r="G383" s="37" t="n">
        <x:v>8.5</x:v>
      </x:c>
      <x:c r="H383" s="37" t="n">
        <x:v>0</x:v>
      </x:c>
      <x:c r="I383" s="35" t="n">
        <x:v>7.089986380880155</x:v>
      </x:c>
      <x:c r="J383" s="36" t="n">
        <x:v>0</x:v>
      </x:c>
      <x:c r="K383" s="36" t="n">
        <x:v>1.2077113734017006</x:v>
      </x:c>
      <x:c r="L383" s="36" t="n">
        <x:v>0</x:v>
      </x:c>
      <x:c r="M383" s="36" t="n">
        <x:v>0.02181675719913201</x:v>
      </x:c>
      <x:c r="N383" s="36" t="n">
        <x:v>0.019190695190060652</x:v>
      </x:c>
      <x:c r="O383" s="36" t="n">
        <x:v>0.041007452389192664</x:v>
      </x:c>
      <x:c r="P383" s="36" t="n">
        <x:v>0.07628446075095884</x:v>
      </x:c>
      <x:c r="Q383" s="36" t="n">
        <x:v>0.07259049675397308</x:v>
      </x:c>
      <x:c r="R383" s="36" t="n">
        <x:v>0.0036939639969857567</x:v>
      </x:c>
      <x:c r="S383" s="36" t="n">
        <x:v>-9.042898083112974e-17</x:v>
      </x:c>
      <x:c r="T383" s="36" t="n">
        <x:v>4.572262137587031e-18</x:v>
      </x:c>
      <x:c r="U383" s="36" t="n">
        <x:v>3.417326784580754e-18</x:v>
      </x:c>
      <x:c r="V383" s="36" t="n">
        <x:v>1.1549353530062768e-18</x:v>
      </x:c>
      <x:c r="W383" s="35" t="n">
        <x:v>0.09964457775339564</x:v>
      </x:c>
      <x:c r="X383" s="35" t="n">
        <x:v>0</x:v>
      </x:c>
      <x:c r="Y383" s="35" t="n">
        <x:v>0</x:v>
      </x:c>
      <x:c r="Z383" s="35" t="n">
        <x:v>0</x:v>
      </x:c>
      <x:c r="AA383" s="36" t="n">
        <x:v>47.024065104172855</x:v>
      </x:c>
    </x:row>
    <x:row r="384">
      <x:c r="A384" s="31" t="str">
        <x:v>CFG004</x:v>
      </x:c>
      <x:c r="B384" s="33" t="n">
        <x:v>86</x:v>
      </x:c>
      <x:c r="C384" s="31" t="str">
        <x:v>（选定1）1.AR20.03.6 youhua a2.5-1翼梢反扭 上反6</x:v>
      </x:c>
      <x:c r="D384" s="31" t="str">
        <x:v>T2-LLT</x:v>
      </x:c>
      <x:c r="E384" s="31" t="str">
        <x:v>fixed_lift</x:v>
      </x:c>
      <x:c r="F384" s="31" t="str">
        <x:v>LLT</x:v>
      </x:c>
      <x:c r="G384" s="37" t="n">
        <x:v>8.6</x:v>
      </x:c>
      <x:c r="H384" s="37" t="n">
        <x:v>0</x:v>
      </x:c>
      <x:c r="I384" s="35" t="n">
        <x:v>7.076862063198291</x:v>
      </x:c>
      <x:c r="J384" s="36" t="n">
        <x:v>0</x:v>
      </x:c>
      <x:c r="K384" s="36" t="n">
        <x:v>1.2121950151557628</x:v>
      </x:c>
      <x:c r="L384" s="36" t="n">
        <x:v>0</x:v>
      </x:c>
      <x:c r="M384" s="36" t="n">
        <x:v>0.02201840924836748</x:v>
      </x:c>
      <x:c r="N384" s="36" t="n">
        <x:v>0.0194873036825181</x:v>
      </x:c>
      <x:c r="O384" s="36" t="n">
        <x:v>0.04150571293088558</x:v>
      </x:c>
      <x:c r="P384" s="36" t="n">
        <x:v>0.07800425482104743</x:v>
      </x:c>
      <x:c r="Q384" s="36" t="n">
        <x:v>0.07428220634765005</x:v>
      </x:c>
      <x:c r="R384" s="36" t="n">
        <x:v>0.0037220484733973785</x:v>
      </x:c>
      <x:c r="S384" s="36" t="n">
        <x:v>-7.391586259240172e-17</x:v>
      </x:c>
      <x:c r="T384" s="36" t="n">
        <x:v>5.096004830633977e-18</x:v>
      </x:c>
      <x:c r="U384" s="36" t="n">
        <x:v>3.842777107159081e-18</x:v>
      </x:c>
      <x:c r="V384" s="36" t="n">
        <x:v>1.2532277234748962e-18</x:v>
      </x:c>
      <x:c r="W384" s="35" t="n">
        <x:v>0.09929890900535787</x:v>
      </x:c>
      <x:c r="X384" s="35" t="n">
        <x:v>0</x:v>
      </x:c>
      <x:c r="Y384" s="35" t="n">
        <x:v>0</x:v>
      </x:c>
      <x:c r="Z384" s="35" t="n">
        <x:v>0</x:v>
      </x:c>
      <x:c r="AA384" s="36" t="n">
        <x:v>47.07019004244205</x:v>
      </x:c>
    </x:row>
    <x:row r="385">
      <x:c r="A385" s="31" t="str">
        <x:v>CFG004</x:v>
      </x:c>
      <x:c r="B385" s="33" t="n">
        <x:v>87</x:v>
      </x:c>
      <x:c r="C385" s="31" t="str">
        <x:v>（选定1）1.AR20.03.6 youhua a2.5-1翼梢反扭 上反6</x:v>
      </x:c>
      <x:c r="D385" s="31" t="str">
        <x:v>T2-LLT</x:v>
      </x:c>
      <x:c r="E385" s="31" t="str">
        <x:v>fixed_lift</x:v>
      </x:c>
      <x:c r="F385" s="31" t="str">
        <x:v>LLT</x:v>
      </x:c>
      <x:c r="G385" s="37" t="n">
        <x:v>8.7</x:v>
      </x:c>
      <x:c r="H385" s="37" t="n">
        <x:v>0</x:v>
      </x:c>
      <x:c r="I385" s="35" t="n">
        <x:v>7.0660961485498115</x:v>
      </x:c>
      <x:c r="J385" s="36" t="n">
        <x:v>0</x:v>
      </x:c>
      <x:c r="K385" s="36" t="n">
        <x:v>1.2158916145735075</x:v>
      </x:c>
      <x:c r="L385" s="36" t="n">
        <x:v>0</x:v>
      </x:c>
      <x:c r="M385" s="36" t="n">
        <x:v>0.022199635158214305</x:v>
      </x:c>
      <x:c r="N385" s="36" t="n">
        <x:v>0.019807615801012406</x:v>
      </x:c>
      <x:c r="O385" s="36" t="n">
        <x:v>0.04200725095922671</x:v>
      </x:c>
      <x:c r="P385" s="36" t="n">
        <x:v>0.07974582802995103</x:v>
      </x:c>
      <x:c r="Q385" s="36" t="n">
        <x:v>0.0759935253936879</x:v>
      </x:c>
      <x:c r="R385" s="36" t="n">
        <x:v>0.0037523026362631367</x:v>
      </x:c>
      <x:c r="S385" s="36" t="n">
        <x:v>-9.278799772237661e-17</x:v>
      </x:c>
      <x:c r="T385" s="36" t="n">
        <x:v>6.0738302772394035e-18</x:v>
      </x:c>
      <x:c r="U385" s="36" t="n">
        <x:v>3.911398126929779e-18</x:v>
      </x:c>
      <x:c r="V385" s="36" t="n">
        <x:v>2.1624321503096246e-18</x:v>
      </x:c>
      <x:c r="W385" s="35" t="n">
        <x:v>0.09894014753397093</x:v>
      </x:c>
      <x:c r="X385" s="35" t="n">
        <x:v>0</x:v>
      </x:c>
      <x:c r="Y385" s="35" t="n">
        <x:v>0</x:v>
      </x:c>
      <x:c r="Z385" s="35" t="n">
        <x:v>0</x:v>
      </x:c>
      <x:c r="AA385" s="36" t="n">
        <x:v>47.12363883760056</x:v>
      </x:c>
    </x:row>
    <x:row r="386">
      <x:c r="A386" s="31" t="str">
        <x:v>CFG004</x:v>
      </x:c>
      <x:c r="B386" s="33" t="n">
        <x:v>88</x:v>
      </x:c>
      <x:c r="C386" s="31" t="str">
        <x:v>（选定1）1.AR20.03.6 youhua a2.5-1翼梢反扭 上反6</x:v>
      </x:c>
      <x:c r="D386" s="31" t="str">
        <x:v>T2-LLT</x:v>
      </x:c>
      <x:c r="E386" s="31" t="str">
        <x:v>fixed_lift</x:v>
      </x:c>
      <x:c r="F386" s="31" t="str">
        <x:v>LLT</x:v>
      </x:c>
      <x:c r="G386" s="37" t="n">
        <x:v>8.8</x:v>
      </x:c>
      <x:c r="H386" s="37" t="n">
        <x:v>0</x:v>
      </x:c>
      <x:c r="I386" s="35" t="n">
        <x:v>7.057287709445147</x:v>
      </x:c>
      <x:c r="J386" s="36" t="n">
        <x:v>0</x:v>
      </x:c>
      <x:c r="K386" s="36" t="n">
        <x:v>1.218928699965678</x:v>
      </x:c>
      <x:c r="L386" s="36" t="n">
        <x:v>0</x:v>
      </x:c>
      <x:c r="M386" s="36" t="n">
        <x:v>0.02235916348857814</x:v>
      </x:c>
      <x:c r="N386" s="36" t="n">
        <x:v>0.020165748165897054</x:v>
      </x:c>
      <x:c r="O386" s="36" t="n">
        <x:v>0.042524911654475195</x:v>
      </x:c>
      <x:c r="P386" s="36" t="n">
        <x:v>0.08148072309079996</x:v>
      </x:c>
      <x:c r="Q386" s="36" t="n">
        <x:v>0.07769765382857466</x:v>
      </x:c>
      <x:c r="R386" s="36" t="n">
        <x:v>0.0037830692622252923</x:v>
      </x:c>
      <x:c r="S386" s="36" t="n">
        <x:v>-6.330028658179083e-17</x:v>
      </x:c>
      <x:c r="T386" s="36" t="n">
        <x:v>5.236122185466497e-18</x:v>
      </x:c>
      <x:c r="U386" s="36" t="n">
        <x:v>4.007467554608755e-18</x:v>
      </x:c>
      <x:c r="V386" s="36" t="n">
        <x:v>1.2286546308577414e-18</x:v>
      </x:c>
      <x:c r="W386" s="35" t="n">
        <x:v>0.09857569630787957</x:v>
      </x:c>
      <x:c r="X386" s="35" t="n">
        <x:v>0</x:v>
      </x:c>
      <x:c r="Y386" s="35" t="n">
        <x:v>0</x:v>
      </x:c>
      <x:c r="Z386" s="35" t="n">
        <x:v>0</x:v>
      </x:c>
      <x:c r="AA386" s="36" t="n">
        <x:v>47.18585975942659</x:v>
      </x:c>
    </x:row>
    <x:row r="387">
      <x:c r="A387" s="31" t="str">
        <x:v>CFG004</x:v>
      </x:c>
      <x:c r="B387" s="33" t="n">
        <x:v>89</x:v>
      </x:c>
      <x:c r="C387" s="31" t="str">
        <x:v>（选定1）1.AR20.03.6 youhua a2.5-1翼梢反扭 上反6</x:v>
      </x:c>
      <x:c r="D387" s="31" t="str">
        <x:v>T2-LLT</x:v>
      </x:c>
      <x:c r="E387" s="31" t="str">
        <x:v>fixed_lift</x:v>
      </x:c>
      <x:c r="F387" s="31" t="str">
        <x:v>LLT</x:v>
      </x:c>
      <x:c r="G387" s="37" t="n">
        <x:v>8.9</x:v>
      </x:c>
      <x:c r="H387" s="37" t="n">
        <x:v>0</x:v>
      </x:c>
      <x:c r="I387" s="35" t="n">
        <x:v>7.051563716493079</x:v>
      </x:c>
      <x:c r="J387" s="36" t="n">
        <x:v>0</x:v>
      </x:c>
      <x:c r="K387" s="36" t="n">
        <x:v>1.2209083949554544</x:v>
      </x:c>
      <x:c r="L387" s="36" t="n">
        <x:v>0</x:v>
      </x:c>
      <x:c r="M387" s="36" t="n">
        <x:v>0.022498051191273336</x:v>
      </x:c>
      <x:c r="N387" s="36" t="n">
        <x:v>0.02059745226387861</x:v>
      </x:c>
      <x:c r="O387" s="36" t="n">
        <x:v>0.043095503455151944</x:v>
      </x:c>
      <x:c r="P387" s="36" t="n">
        <x:v>0.08319245042478346</x:v>
      </x:c>
      <x:c r="Q387" s="36" t="n">
        <x:v>0.07938040729141815</x:v>
      </x:c>
      <x:c r="R387" s="36" t="n">
        <x:v>0.003812043133365313</x:v>
      </x:c>
      <x:c r="S387" s="36" t="n">
        <x:v>-9.31811672042511e-17</x:v>
      </x:c>
      <x:c r="T387" s="36" t="n">
        <x:v>5.200966029471524e-18</x:v>
      </x:c>
      <x:c r="U387" s="36" t="n">
        <x:v>3.55456882412215e-18</x:v>
      </x:c>
      <x:c r="V387" s="36" t="n">
        <x:v>1.6463972053493734e-18</x:v>
      </x:c>
      <x:c r="W387" s="35" t="n">
        <x:v>0.09820486400556734</x:v>
      </x:c>
      <x:c r="X387" s="35" t="n">
        <x:v>0</x:v>
      </x:c>
      <x:c r="Y387" s="35" t="n">
        <x:v>0</x:v>
      </x:c>
      <x:c r="Z387" s="35" t="n">
        <x:v>0</x:v>
      </x:c>
      <x:c r="AA387" s="36" t="n">
        <x:v>47.264242588048084</x:v>
      </x:c>
    </x:row>
    <x:row r="388">
      <x:c r="A388" s="31" t="str">
        <x:v>CFG004</x:v>
      </x:c>
      <x:c r="B388" s="33" t="n">
        <x:v>90</x:v>
      </x:c>
      <x:c r="C388" s="31" t="str">
        <x:v>（选定1）1.AR20.03.6 youhua a2.5-1翼梢反扭 上反6</x:v>
      </x:c>
      <x:c r="D388" s="31" t="str">
        <x:v>T2-LLT</x:v>
      </x:c>
      <x:c r="E388" s="31" t="str">
        <x:v>fixed_lift</x:v>
      </x:c>
      <x:c r="F388" s="31" t="str">
        <x:v>LLT</x:v>
      </x:c>
      <x:c r="G388" s="37" t="n">
        <x:v>9</x:v>
      </x:c>
      <x:c r="H388" s="37" t="n">
        <x:v>0</x:v>
      </x:c>
      <x:c r="I388" s="35" t="n">
        <x:v>7.049468214727819</x:v>
      </x:c>
      <x:c r="J388" s="36" t="n">
        <x:v>0</x:v>
      </x:c>
      <x:c r="K388" s="36" t="n">
        <x:v>1.2216343349161312</x:v>
      </x:c>
      <x:c r="L388" s="36" t="n">
        <x:v>0</x:v>
      </x:c>
      <x:c r="M388" s="36" t="n">
        <x:v>0.022611484090113713</x:v>
      </x:c>
      <x:c r="N388" s="36" t="n">
        <x:v>0.021138533700614026</x:v>
      </x:c>
      <x:c r="O388" s="36" t="n">
        <x:v>0.043750017790727735</x:v>
      </x:c>
      <x:c r="P388" s="36" t="n">
        <x:v>0.08484985573618678</x:v>
      </x:c>
      <x:c r="Q388" s="36" t="n">
        <x:v>0.08101419810788572</x:v>
      </x:c>
      <x:c r="R388" s="36" t="n">
        <x:v>0.0038356576283010567</x:v>
      </x:c>
      <x:c r="S388" s="36" t="n">
        <x:v>-4.010328715119668e-17</x:v>
      </x:c>
      <x:c r="T388" s="36" t="n">
        <x:v>5.94690547579063e-18</x:v>
      </x:c>
      <x:c r="U388" s="36" t="n">
        <x:v>4.693677752315734e-18</x:v>
      </x:c>
      <x:c r="V388" s="36" t="n">
        <x:v>1.2532277234748962e-18</x:v>
      </x:c>
      <x:c r="W388" s="35" t="n">
        <x:v>0.09783167116876933</x:v>
      </x:c>
      <x:c r="X388" s="35" t="n">
        <x:v>0</x:v>
      </x:c>
      <x:c r="Y388" s="35" t="n">
        <x:v>0</x:v>
      </x:c>
      <x:c r="Z388" s="35" t="n">
        <x:v>0</x:v>
      </x:c>
      <x:c r="AA388" s="36" t="n">
        <x:v>47.36593380208482</x:v>
      </x:c>
    </x:row>
    <x:row r="389">
      <x:c r="A389" s="31" t="str">
        <x:v>CFG004</x:v>
      </x:c>
      <x:c r="B389" s="33" t="n">
        <x:v>91</x:v>
      </x:c>
      <x:c r="C389" s="31" t="str">
        <x:v>（选定1）1.AR20.03.6 youhua a2.5-1翼梢反扭 上反6</x:v>
      </x:c>
      <x:c r="D389" s="31" t="str">
        <x:v>T2-LLT</x:v>
      </x:c>
      <x:c r="E389" s="31" t="str">
        <x:v>fixed_lift</x:v>
      </x:c>
      <x:c r="F389" s="31" t="str">
        <x:v>LLT</x:v>
      </x:c>
      <x:c r="G389" s="37" t="n">
        <x:v>9.1</x:v>
      </x:c>
      <x:c r="H389" s="37" t="n">
        <x:v>0</x:v>
      </x:c>
      <x:c r="I389" s="35" t="n">
        <x:v>7.05049829528999</x:v>
      </x:c>
      <x:c r="J389" s="36" t="n">
        <x:v>0</x:v>
      </x:c>
      <x:c r="K389" s="36" t="n">
        <x:v>1.2212773885999864</x:v>
      </x:c>
      <x:c r="L389" s="36" t="n">
        <x:v>0</x:v>
      </x:c>
      <x:c r="M389" s="36" t="n">
        <x:v>0.022694743885689282</x:v>
      </x:c>
      <x:c r="N389" s="36" t="n">
        <x:v>0.021789479165036013</x:v>
      </x:c>
      <x:c r="O389" s="36" t="n">
        <x:v>0.044484223050725295</x:v>
      </x:c>
      <x:c r="P389" s="36" t="n">
        <x:v>0.08646866848514571</x:v>
      </x:c>
      <x:c r="Q389" s="36" t="n">
        <x:v>0.08260711171355019</x:v>
      </x:c>
      <x:c r="R389" s="36" t="n">
        <x:v>0.0038615567715955287</x:v>
      </x:c>
      <x:c r="S389" s="36" t="n">
        <x:v>-4.2855473524318016e-17</x:v>
      </x:c>
      <x:c r="T389" s="36" t="n">
        <x:v>5.174822366566209e-18</x:v>
      </x:c>
      <x:c r="U389" s="36" t="n">
        <x:v>3.7741560873883835e-18</x:v>
      </x:c>
      <x:c r="V389" s="36" t="n">
        <x:v>1.400666279177825e-18</x:v>
      </x:c>
      <x:c r="W389" s="35" t="n">
        <x:v>0.09745382134351001</x:v>
      </x:c>
      <x:c r="X389" s="35" t="n">
        <x:v>0</x:v>
      </x:c>
      <x:c r="Y389" s="35" t="n">
        <x:v>0</x:v>
      </x:c>
      <x:c r="Z389" s="35" t="n">
        <x:v>0</x:v>
      </x:c>
      <x:c r="AA389" s="36" t="n">
        <x:v>47.471260011734074</x:v>
      </x:c>
    </x:row>
    <x:row r="390">
      <x:c r="A390" s="31" t="str">
        <x:v>CFG004</x:v>
      </x:c>
      <x:c r="B390" s="33" t="n">
        <x:v>92</x:v>
      </x:c>
      <x:c r="C390" s="31" t="str">
        <x:v>（选定1）1.AR20.03.6 youhua a2.5-1翼梢反扭 上反6</x:v>
      </x:c>
      <x:c r="D390" s="31" t="str">
        <x:v>T2-LLT</x:v>
      </x:c>
      <x:c r="E390" s="31" t="str">
        <x:v>fixed_lift</x:v>
      </x:c>
      <x:c r="F390" s="31" t="str">
        <x:v>LLT</x:v>
      </x:c>
      <x:c r="G390" s="37" t="n">
        <x:v>9.2</x:v>
      </x:c>
      <x:c r="H390" s="37" t="n">
        <x:v>0</x:v>
      </x:c>
      <x:c r="I390" s="35" t="n">
        <x:v>7.0521648212281</x:v>
      </x:c>
      <x:c r="J390" s="36" t="n">
        <x:v>0</x:v>
      </x:c>
      <x:c r="K390" s="36" t="n">
        <x:v>1.2207002676734533</x:v>
      </x:c>
      <x:c r="L390" s="36" t="n">
        <x:v>0</x:v>
      </x:c>
      <x:c r="M390" s="36" t="n">
        <x:v>0.022760358737745155</x:v>
      </x:c>
      <x:c r="N390" s="36" t="n">
        <x:v>0.022492932521580272</x:v>
      </x:c>
      <x:c r="O390" s="36" t="n">
        <x:v>0.04525329125932542</x:v>
      </x:c>
      <x:c r="P390" s="36" t="n">
        <x:v>0.08808404559289332</x:v>
      </x:c>
      <x:c r="Q390" s="36" t="n">
        <x:v>0.08418064469298964</x:v>
      </x:c>
      <x:c r="R390" s="36" t="n">
        <x:v>0.003903400899903676</x:v>
      </x:c>
      <x:c r="S390" s="36" t="n">
        <x:v>-6.959099829178247e-17</x:v>
      </x:c>
      <x:c r="T390" s="36" t="n">
        <x:v>5.278599542331879e-18</x:v>
      </x:c>
      <x:c r="U390" s="36" t="n">
        <x:v>4.295675837645686e-18</x:v>
      </x:c>
      <x:c r="V390" s="36" t="n">
        <x:v>9.82923704686193e-19</x:v>
      </x:c>
      <x:c r="W390" s="35" t="n">
        <x:v>0.09707434019105733</x:v>
      </x:c>
      <x:c r="X390" s="35" t="n">
        <x:v>0</x:v>
      </x:c>
      <x:c r="Y390" s="35" t="n">
        <x:v>0</x:v>
      </x:c>
      <x:c r="Z390" s="35" t="n">
        <x:v>0</x:v>
      </x:c>
      <x:c r="AA390" s="36" t="n">
        <x:v>47.55540432433215</x:v>
      </x:c>
    </x:row>
    <x:row r="391">
      <x:c r="A391" s="31" t="str">
        <x:v>CFG004</x:v>
      </x:c>
      <x:c r="B391" s="33" t="n">
        <x:v>93</x:v>
      </x:c>
      <x:c r="C391" s="31" t="str">
        <x:v>（选定1）1.AR20.03.6 youhua a2.5-1翼梢反扭 上反6</x:v>
      </x:c>
      <x:c r="D391" s="31" t="str">
        <x:v>T2-LLT</x:v>
      </x:c>
      <x:c r="E391" s="31" t="str">
        <x:v>fixed_lift</x:v>
      </x:c>
      <x:c r="F391" s="31" t="str">
        <x:v>LLT</x:v>
      </x:c>
      <x:c r="G391" s="37" t="n">
        <x:v>9.3</x:v>
      </x:c>
      <x:c r="H391" s="37" t="n">
        <x:v>0</x:v>
      </x:c>
      <x:c r="I391" s="35" t="n">
        <x:v>7.052329038082548</x:v>
      </x:c>
      <x:c r="J391" s="36" t="n">
        <x:v>0</x:v>
      </x:c>
      <x:c r="K391" s="36" t="n">
        <x:v>1.2206434127930657</x:v>
      </x:c>
      <x:c r="L391" s="36" t="n">
        <x:v>0</x:v>
      </x:c>
      <x:c r="M391" s="36" t="n">
        <x:v>0.022827966492093232</x:v>
      </x:c>
      <x:c r="N391" s="36" t="n">
        <x:v>0.023187840185993194</x:v>
      </x:c>
      <x:c r="O391" s="36" t="n">
        <x:v>0.04601580667808643</x:v>
      </x:c>
      <x:c r="P391" s="36" t="n">
        <x:v>0.08969229587770502</x:v>
      </x:c>
      <x:c r="Q391" s="36" t="n">
        <x:v>0.08573180082501247</x:v>
      </x:c>
      <x:c r="R391" s="36" t="n">
        <x:v>0.003960495052692552</x:v>
      </x:c>
      <x:c r="S391" s="36" t="n">
        <x:v>-3.853060922369876e-17</x:v>
      </x:c>
      <x:c r="T391" s="36" t="n">
        <x:v>5.005686033537249e-18</x:v>
      </x:c>
      <x:c r="U391" s="36" t="n">
        <x:v>3.8016044952966626e-18</x:v>
      </x:c>
      <x:c r="V391" s="36" t="n">
        <x:v>1.2040815382405865e-18</x:v>
      </x:c>
      <x:c r="W391" s="35" t="n">
        <x:v>0.09670465226512151</x:v>
      </x:c>
      <x:c r="X391" s="35" t="n">
        <x:v>0</x:v>
      </x:c>
      <x:c r="Y391" s="35" t="n">
        <x:v>0</x:v>
      </x:c>
      <x:c r="Z391" s="35" t="n">
        <x:v>0</x:v>
      </x:c>
      <x:c r="AA391" s="36" t="n">
        <x:v>47.619066474386926</x:v>
      </x:c>
    </x:row>
    <x:row r="392">
      <x:c r="A392" s="31" t="str">
        <x:v>CFG004</x:v>
      </x:c>
      <x:c r="B392" s="33" t="n">
        <x:v>94</x:v>
      </x:c>
      <x:c r="C392" s="31" t="str">
        <x:v>（选定1）1.AR20.03.6 youhua a2.5-1翼梢反扭 上反6</x:v>
      </x:c>
      <x:c r="D392" s="31" t="str">
        <x:v>T2-LLT</x:v>
      </x:c>
      <x:c r="E392" s="31" t="str">
        <x:v>fixed_lift</x:v>
      </x:c>
      <x:c r="F392" s="31" t="str">
        <x:v>LLT</x:v>
      </x:c>
      <x:c r="G392" s="37" t="n">
        <x:v>9.4</x:v>
      </x:c>
      <x:c r="H392" s="37" t="n">
        <x:v>0</x:v>
      </x:c>
      <x:c r="I392" s="35" t="n">
        <x:v>7.050930057425349</x:v>
      </x:c>
      <x:c r="J392" s="36" t="n">
        <x:v>0</x:v>
      </x:c>
      <x:c r="K392" s="36" t="n">
        <x:v>1.2211278801869792</x:v>
      </x:c>
      <x:c r="L392" s="36" t="n">
        <x:v>0</x:v>
      </x:c>
      <x:c r="M392" s="36" t="n">
        <x:v>0.022908171780354734</x:v>
      </x:c>
      <x:c r="N392" s="36" t="n">
        <x:v>0.0238439735342466</x:v>
      </x:c>
      <x:c r="O392" s="36" t="n">
        <x:v>0.04675214531460133</x:v>
      </x:c>
      <x:c r="P392" s="36" t="n">
        <x:v>0.09128186911373698</x:v>
      </x:c>
      <x:c r="Q392" s="36" t="n">
        <x:v>0.08725174559113999</x:v>
      </x:c>
      <x:c r="R392" s="36" t="n">
        <x:v>0.004030123522596985</x:v>
      </x:c>
      <x:c r="S392" s="36" t="n">
        <x:v>-5.543689694430129e-17</x:v>
      </x:c>
      <x:c r="T392" s="36" t="n">
        <x:v>5.3289297506380636e-18</x:v>
      </x:c>
      <x:c r="U392" s="36" t="n">
        <x:v>3.485947804351452e-18</x:v>
      </x:c>
      <x:c r="V392" s="36" t="n">
        <x:v>1.842981946286612e-18</x:v>
      </x:c>
      <x:c r="W392" s="35" t="n">
        <x:v>0.09634465386440344</x:v>
      </x:c>
      <x:c r="X392" s="35" t="n">
        <x:v>0</x:v>
      </x:c>
      <x:c r="Y392" s="35" t="n">
        <x:v>0</x:v>
      </x:c>
      <x:c r="Z392" s="35" t="n">
        <x:v>0</x:v>
      </x:c>
      <x:c r="AA392" s="36" t="n">
        <x:v>47.66715766015708</x:v>
      </x:c>
    </x:row>
    <x:row r="393">
      <x:c r="A393" s="31" t="str">
        <x:v>CFG004</x:v>
      </x:c>
      <x:c r="B393" s="33" t="n">
        <x:v>95</x:v>
      </x:c>
      <x:c r="C393" s="31" t="str">
        <x:v>（选定1）1.AR20.03.6 youhua a2.5-1翼梢反扭 上反6</x:v>
      </x:c>
      <x:c r="D393" s="31" t="str">
        <x:v>T2-LLT</x:v>
      </x:c>
      <x:c r="E393" s="31" t="str">
        <x:v>fixed_lift</x:v>
      </x:c>
      <x:c r="F393" s="31" t="str">
        <x:v>LLT</x:v>
      </x:c>
      <x:c r="G393" s="37" t="n">
        <x:v>9.5</x:v>
      </x:c>
      <x:c r="H393" s="37" t="n">
        <x:v>0</x:v>
      </x:c>
      <x:c r="I393" s="35" t="n">
        <x:v>7.0501423336276865</x:v>
      </x:c>
      <x:c r="J393" s="36" t="n">
        <x:v>0</x:v>
      </x:c>
      <x:c r="K393" s="36" t="n">
        <x:v>1.2214007365431654</x:v>
      </x:c>
      <x:c r="L393" s="36" t="n">
        <x:v>0</x:v>
      </x:c>
      <x:c r="M393" s="36" t="n">
        <x:v>0.022966537477284964</x:v>
      </x:c>
      <x:c r="N393" s="36" t="n">
        <x:v>0.024538523717196913</x:v>
      </x:c>
      <x:c r="O393" s="36" t="n">
        <x:v>0.047505061194481876</x:v>
      </x:c>
      <x:c r="P393" s="36" t="n">
        <x:v>0.09285856937605753</x:v>
      </x:c>
      <x:c r="Q393" s="36" t="n">
        <x:v>0.08873587066358708</x:v>
      </x:c>
      <x:c r="R393" s="36" t="n">
        <x:v>0.004122698712470449</x:v>
      </x:c>
      <x:c r="S393" s="36" t="n">
        <x:v>-1.0104455684174064e-16</x:v>
      </x:c>
      <x:c r="T393" s="36" t="n">
        <x:v>4.551482558047678e-18</x:v>
      </x:c>
      <x:c r="U393" s="36" t="n">
        <x:v>3.1016700936355433e-18</x:v>
      </x:c>
      <x:c r="V393" s="36" t="n">
        <x:v>1.4498124644121348e-18</x:v>
      </x:c>
      <x:c r="W393" s="35" t="n">
        <x:v>0.0959891036436433</x:v>
      </x:c>
      <x:c r="X393" s="35" t="n">
        <x:v>0</x:v>
      </x:c>
      <x:c r="Y393" s="35" t="n">
        <x:v>0</x:v>
      </x:c>
      <x:c r="Z393" s="35" t="n">
        <x:v>0</x:v>
      </x:c>
      <x:c r="AA393" s="36" t="n">
        <x:v>47.69948038286583</x:v>
      </x:c>
    </x:row>
    <x:row r="394">
      <x:c r="A394" s="31" t="str">
        <x:v>CFG004</x:v>
      </x:c>
      <x:c r="B394" s="33" t="n">
        <x:v>96</x:v>
      </x:c>
      <x:c r="C394" s="31" t="str">
        <x:v>（选定1）1.AR20.03.6 youhua a2.5-1翼梢反扭 上反6</x:v>
      </x:c>
      <x:c r="D394" s="31" t="str">
        <x:v>T2-LLT</x:v>
      </x:c>
      <x:c r="E394" s="31" t="str">
        <x:v>fixed_lift</x:v>
      </x:c>
      <x:c r="F394" s="31" t="str">
        <x:v>LLT</x:v>
      </x:c>
      <x:c r="G394" s="37" t="n">
        <x:v>9.6</x:v>
      </x:c>
      <x:c r="H394" s="37" t="n">
        <x:v>0</x:v>
      </x:c>
      <x:c r="I394" s="35" t="n">
        <x:v>7.046589806399562</x:v>
      </x:c>
      <x:c r="J394" s="36" t="n">
        <x:v>0</x:v>
      </x:c>
      <x:c r="K394" s="36" t="n">
        <x:v>1.222632589058905</x:v>
      </x:c>
      <x:c r="L394" s="36" t="n">
        <x:v>0</x:v>
      </x:c>
      <x:c r="M394" s="36" t="n">
        <x:v>0.023059418642789677</x:v>
      </x:c>
      <x:c r="N394" s="36" t="n">
        <x:v>0.02516983928040782</x:v>
      </x:c>
      <x:c r="O394" s="36" t="n">
        <x:v>0.0482292579231975</x:v>
      </x:c>
      <x:c r="P394" s="36" t="n">
        <x:v>0.09441526923938208</x:v>
      </x:c>
      <x:c r="Q394" s="36" t="n">
        <x:v>0.09020790965798872</x:v>
      </x:c>
      <x:c r="R394" s="36" t="n">
        <x:v>0.004207359581393354</x:v>
      </x:c>
      <x:c r="S394" s="36" t="n">
        <x:v>-7.666804896552305e-17</x:v>
      </x:c>
      <x:c r="T394" s="36" t="n">
        <x:v>6.149385950664224e-18</x:v>
      </x:c>
      <x:c r="U394" s="36" t="n">
        <x:v>3.2251879292228003e-18</x:v>
      </x:c>
      <x:c r="V394" s="36" t="n">
        <x:v>2.9241980214414243e-18</x:v>
      </x:c>
      <x:c r="W394" s="35" t="n">
        <x:v>0.09564967352178506</x:v>
      </x:c>
      <x:c r="X394" s="35" t="n">
        <x:v>0</x:v>
      </x:c>
      <x:c r="Y394" s="35" t="n">
        <x:v>0</x:v>
      </x:c>
      <x:c r="Z394" s="35" t="n">
        <x:v>0</x:v>
      </x:c>
      <x:c r="AA394" s="36" t="n">
        <x:v>47.731694629094676</x:v>
      </x:c>
    </x:row>
    <x:row r="395">
      <x:c r="A395" s="31" t="str">
        <x:v>CFG004</x:v>
      </x:c>
      <x:c r="B395" s="33" t="n">
        <x:v>97</x:v>
      </x:c>
      <x:c r="C395" s="31" t="str">
        <x:v>（选定1）1.AR20.03.6 youhua a2.5-1翼梢反扭 上反6</x:v>
      </x:c>
      <x:c r="D395" s="31" t="str">
        <x:v>T2-LLT</x:v>
      </x:c>
      <x:c r="E395" s="31" t="str">
        <x:v>fixed_lift</x:v>
      </x:c>
      <x:c r="F395" s="31" t="str">
        <x:v>LLT</x:v>
      </x:c>
      <x:c r="G395" s="37" t="n">
        <x:v>9.7</x:v>
      </x:c>
      <x:c r="H395" s="37" t="n">
        <x:v>0</x:v>
      </x:c>
      <x:c r="I395" s="35" t="n">
        <x:v>7.042276525581925</x:v>
      </x:c>
      <x:c r="J395" s="36" t="n">
        <x:v>0</x:v>
      </x:c>
      <x:c r="K395" s="36" t="n">
        <x:v>1.224130739670436</x:v>
      </x:c>
      <x:c r="L395" s="36" t="n">
        <x:v>0</x:v>
      </x:c>
      <x:c r="M395" s="36" t="n">
        <x:v>0.023158122803603225</x:v>
      </x:c>
      <x:c r="N395" s="36" t="n">
        <x:v>0.0257773856463189</x:v>
      </x:c>
      <x:c r="O395" s="36" t="n">
        <x:v>0.04893550844992213</x:v>
      </x:c>
      <x:c r="P395" s="36" t="n">
        <x:v>0.09596169393237214</x:v>
      </x:c>
      <x:c r="Q395" s="36" t="n">
        <x:v>0.09167541454838163</x:v>
      </x:c>
      <x:c r="R395" s="36" t="n">
        <x:v>0.004286279383990512</x:v>
      </x:c>
      <x:c r="S395" s="36" t="n">
        <x:v>-1.0733526855173228e-16</x:v>
      </x:c>
      <x:c r="T395" s="36" t="n">
        <x:v>5.778034968046867e-18</x:v>
      </x:c>
      <x:c r="U395" s="36" t="n">
        <x:v>4.254503225783268e-18</x:v>
      </x:c>
      <x:c r="V395" s="36" t="n">
        <x:v>1.5235317422635992e-18</x:v>
      </x:c>
      <x:c r="W395" s="35" t="n">
        <x:v>0.09531452647481468</x:v>
      </x:c>
      <x:c r="X395" s="35" t="n">
        <x:v>0</x:v>
      </x:c>
      <x:c r="Y395" s="35" t="n">
        <x:v>0</x:v>
      </x:c>
      <x:c r="Z395" s="35" t="n">
        <x:v>0</x:v>
      </x:c>
      <x:c r="AA395" s="36" t="n">
        <x:v>47.763050555626904</x:v>
      </x:c>
    </x:row>
    <x:row r="396">
      <x:c r="A396" s="31" t="str">
        <x:v>CFG004</x:v>
      </x:c>
      <x:c r="B396" s="33" t="n">
        <x:v>98</x:v>
      </x:c>
      <x:c r="C396" s="31" t="str">
        <x:v>（选定1）1.AR20.03.6 youhua a2.5-1翼梢反扭 上反6</x:v>
      </x:c>
      <x:c r="D396" s="31" t="str">
        <x:v>T2-LLT</x:v>
      </x:c>
      <x:c r="E396" s="31" t="str">
        <x:v>fixed_lift</x:v>
      </x:c>
      <x:c r="F396" s="31" t="str">
        <x:v>LLT</x:v>
      </x:c>
      <x:c r="G396" s="37" t="n">
        <x:v>9.8</x:v>
      </x:c>
      <x:c r="H396" s="37" t="n">
        <x:v>0</x:v>
      </x:c>
      <x:c r="I396" s="35" t="n">
        <x:v>7.03798813795708</x:v>
      </x:c>
      <x:c r="J396" s="36" t="n">
        <x:v>0</x:v>
      </x:c>
      <x:c r="K396" s="36" t="n">
        <x:v>1.2256229864108787</x:v>
      </x:c>
      <x:c r="L396" s="36" t="n">
        <x:v>0</x:v>
      </x:c>
      <x:c r="M396" s="36" t="n">
        <x:v>0.023248547478441274</x:v>
      </x:c>
      <x:c r="N396" s="36" t="n">
        <x:v>0.026389619201315728</x:v>
      </x:c>
      <x:c r="O396" s="36" t="n">
        <x:v>0.049638166679757</x:v>
      </x:c>
      <x:c r="P396" s="36" t="n">
        <x:v>0.09749617667245075</x:v>
      </x:c>
      <x:c r="Q396" s="36" t="n">
        <x:v>0.09312077735687535</x:v>
      </x:c>
      <x:c r="R396" s="36" t="n">
        <x:v>0.004375399315575403</x:v>
      </x:c>
      <x:c r="S396" s="36" t="n">
        <x:v>-4.48213209336904e-17</x:v>
      </x:c>
      <x:c r="T396" s="36" t="n">
        <x:v>5.8044444562373785e-18</x:v>
      </x:c>
      <x:c r="U396" s="36" t="n">
        <x:v>3.568293028076289e-18</x:v>
      </x:c>
      <x:c r="V396" s="36" t="n">
        <x:v>2.2361514281610893e-18</x:v>
      </x:c>
      <x:c r="W396" s="35" t="n">
        <x:v>0.09498254168448089</x:v>
      </x:c>
      <x:c r="X396" s="35" t="n">
        <x:v>0</x:v>
      </x:c>
      <x:c r="Y396" s="35" t="n">
        <x:v>0</x:v>
      </x:c>
      <x:c r="Z396" s="35" t="n">
        <x:v>0</x:v>
      </x:c>
      <x:c r="AA396" s="36" t="n">
        <x:v>47.78275188812902</x:v>
      </x:c>
    </x:row>
    <x:row r="397">
      <x:c r="A397" s="31" t="str">
        <x:v>CFG004</x:v>
      </x:c>
      <x:c r="B397" s="33" t="n">
        <x:v>99</x:v>
      </x:c>
      <x:c r="C397" s="31" t="str">
        <x:v>（选定1）1.AR20.03.6 youhua a2.5-1翼梢反扭 上反6</x:v>
      </x:c>
      <x:c r="D397" s="31" t="str">
        <x:v>T2-LLT</x:v>
      </x:c>
      <x:c r="E397" s="31" t="str">
        <x:v>fixed_lift</x:v>
      </x:c>
      <x:c r="F397" s="31" t="str">
        <x:v>LLT</x:v>
      </x:c>
      <x:c r="G397" s="37" t="n">
        <x:v>9.9</x:v>
      </x:c>
      <x:c r="H397" s="37" t="n">
        <x:v>0</x:v>
      </x:c>
      <x:c r="I397" s="35" t="n">
        <x:v>7.035690225619248</x:v>
      </x:c>
      <x:c r="J397" s="36" t="n">
        <x:v>0</x:v>
      </x:c>
      <x:c r="K397" s="36" t="n">
        <x:v>1.2264237155726512</x:v>
      </x:c>
      <x:c r="L397" s="36" t="n">
        <x:v>0</x:v>
      </x:c>
      <x:c r="M397" s="36" t="n">
        <x:v>0.023287818396935014</x:v>
      </x:c>
      <x:c r="N397" s="36" t="n">
        <x:v>0.027072753219234986</x:v>
      </x:c>
      <x:c r="O397" s="36" t="n">
        <x:v>0.05036057161617</x:v>
      </x:c>
      <x:c r="P397" s="36" t="n">
        <x:v>0.09901888125379994</x:v>
      </x:c>
      <x:c r="Q397" s="36" t="n">
        <x:v>0.09452279609366598</x:v>
      </x:c>
      <x:c r="R397" s="36" t="n">
        <x:v>0.004496085160133954</x:v>
      </x:c>
      <x:c r="S397" s="36" t="n">
        <x:v>-8.492460808488708e-17</x:v>
      </x:c>
      <x:c r="T397" s="36" t="n">
        <x:v>4.766092285164235e-18</x:v>
      </x:c>
      <x:c r="U397" s="36" t="n">
        <x:v>4.446642081141222e-18</x:v>
      </x:c>
      <x:c r="V397" s="36" t="n">
        <x:v>3.1945020402301273e-19</x:v>
      </x:c>
      <x:c r="W397" s="35" t="n">
        <x:v>0.0946445964467836</x:v>
      </x:c>
      <x:c r="X397" s="35" t="n">
        <x:v>0</x:v>
      </x:c>
      <x:c r="Y397" s="35" t="n">
        <x:v>0</x:v>
      </x:c>
      <x:c r="Z397" s="35" t="n">
        <x:v>0</x:v>
      </x:c>
      <x:c r="AA397" s="36" t="n">
        <x:v>47.787102675364835</x:v>
      </x:c>
    </x:row>
    <x:row r="398">
      <x:c r="A398" s="31" t="str">
        <x:v>CFG004</x:v>
      </x:c>
      <x:c r="B398" s="33" t="n">
        <x:v>100</x:v>
      </x:c>
      <x:c r="C398" s="31" t="str">
        <x:v>（选定1）1.AR20.03.6 youhua a2.5-1翼梢反扭 上反6</x:v>
      </x:c>
      <x:c r="D398" s="31" t="str">
        <x:v>T2-LLT</x:v>
      </x:c>
      <x:c r="E398" s="31" t="str">
        <x:v>fixed_lift</x:v>
      </x:c>
      <x:c r="F398" s="31" t="str">
        <x:v>LLT</x:v>
      </x:c>
      <x:c r="G398" s="37" t="n">
        <x:v>10</x:v>
      </x:c>
      <x:c r="H398" s="37" t="n">
        <x:v>0</x:v>
      </x:c>
      <x:c r="I398" s="35" t="n">
        <x:v>7.032683283531686</x:v>
      </x:c>
      <x:c r="J398" s="36" t="n">
        <x:v>0</x:v>
      </x:c>
      <x:c r="K398" s="36" t="n">
        <x:v>1.2274726681596448</x:v>
      </x:c>
      <x:c r="L398" s="36" t="n">
        <x:v>0</x:v>
      </x:c>
      <x:c r="M398" s="36" t="n">
        <x:v>0.023345454429904367</x:v>
      </x:c>
      <x:c r="N398" s="36" t="n">
        <x:v>0.027770984140226915</x:v>
      </x:c>
      <x:c r="O398" s="36" t="n">
        <x:v>0.05111643857013128</x:v>
      </x:c>
      <x:c r="P398" s="36" t="n">
        <x:v>0.100512774830111</x:v>
      </x:c>
      <x:c r="Q398" s="36" t="n">
        <x:v>0.0958832177969713</x:v>
      </x:c>
      <x:c r="R398" s="36" t="n">
        <x:v>0.004629557033139707</x:v>
      </x:c>
      <x:c r="S398" s="36" t="n">
        <x:v>-4.010328715119668e-17</x:v>
      </x:c>
      <x:c r="T398" s="36" t="n">
        <x:v>4.600362917996792e-18</x:v>
      </x:c>
      <x:c r="U398" s="36" t="n">
        <x:v>3.568293028076289e-18</x:v>
      </x:c>
      <x:c r="V398" s="36" t="n">
        <x:v>1.0320698899205028e-18</x:v>
      </x:c>
      <x:c r="W398" s="35" t="n">
        <x:v>0.09432002717390281</x:v>
      </x:c>
      <x:c r="X398" s="35" t="n">
        <x:v>0</x:v>
      </x:c>
      <x:c r="Y398" s="35" t="n">
        <x:v>0</x:v>
      </x:c>
      <x:c r="Z398" s="35" t="n">
        <x:v>0</x:v>
      </x:c>
      <x:c r="AA398" s="36" t="n">
        <x:v>47.78980495091281</x:v>
      </x:c>
    </x:row>
    <x:row r="399">
      <x:c r="A399" s="31" t="str">
        <x:v>CFG004</x:v>
      </x:c>
      <x:c r="B399" s="33" t="n">
        <x:v>101</x:v>
      </x:c>
      <x:c r="C399" s="31" t="str">
        <x:v>（选定1）1.AR20.03.6 youhua a2.5-1翼梢反扭 上反6</x:v>
      </x:c>
      <x:c r="D399" s="31" t="str">
        <x:v>T2-LLT</x:v>
      </x:c>
      <x:c r="E399" s="31" t="str">
        <x:v>fixed_lift</x:v>
      </x:c>
      <x:c r="F399" s="31" t="str">
        <x:v>LLT</x:v>
      </x:c>
      <x:c r="G399" s="37" t="n">
        <x:v>10.1</x:v>
      </x:c>
      <x:c r="H399" s="37" t="n">
        <x:v>0</x:v>
      </x:c>
      <x:c r="I399" s="35" t="n">
        <x:v>7.026938819753754</x:v>
      </x:c>
      <x:c r="J399" s="36" t="n">
        <x:v>0</x:v>
      </x:c>
      <x:c r="K399" s="36" t="n">
        <x:v>1.2294804070891476</x:v>
      </x:c>
      <x:c r="L399" s="36" t="n">
        <x:v>0</x:v>
      </x:c>
      <x:c r="M399" s="36" t="n">
        <x:v>0.023451328435398405</x:v>
      </x:c>
      <x:c r="N399" s="36" t="n">
        <x:v>0.028410426505250698</x:v>
      </x:c>
      <x:c r="O399" s="36" t="n">
        <x:v>0.0518617549406491</x:v>
      </x:c>
      <x:c r="P399" s="36" t="n">
        <x:v>0.10198920979841133</x:v>
      </x:c>
      <x:c r="Q399" s="36" t="n">
        <x:v>0.09725262261099453</x:v>
      </x:c>
      <x:c r="R399" s="36" t="n">
        <x:v>0.0047365871874168</x:v>
      </x:c>
      <x:c r="S399" s="36" t="n">
        <x:v>-2.005164357559834e-17</x:v>
      </x:c>
      <x:c r="T399" s="36" t="n">
        <x:v>5.571785361518487e-18</x:v>
      </x:c>
      <x:c r="U399" s="36" t="n">
        <x:v>3.458499396443172e-18</x:v>
      </x:c>
      <x:c r="V399" s="36" t="n">
        <x:v>2.113285965075315e-18</x:v>
      </x:c>
      <x:c r="W399" s="35" t="n">
        <x:v>0.09401522349048219</x:v>
      </x:c>
      <x:c r="X399" s="35" t="n">
        <x:v>0</x:v>
      </x:c>
      <x:c r="Y399" s="35" t="n">
        <x:v>0</x:v>
      </x:c>
      <x:c r="Z399" s="35" t="n">
        <x:v>0</x:v>
      </x:c>
      <x:c r="AA399" s="36" t="n">
        <x:v>47.80606249862222</x:v>
      </x:c>
    </x:row>
    <x:row r="400">
      <x:c r="A400" s="31" t="str">
        <x:v>CFG004</x:v>
      </x:c>
      <x:c r="B400" s="33" t="n">
        <x:v>102</x:v>
      </x:c>
      <x:c r="C400" s="31" t="str">
        <x:v>（选定1）1.AR20.03.6 youhua a2.5-1翼梢反扭 上反6</x:v>
      </x:c>
      <x:c r="D400" s="31" t="str">
        <x:v>T2-LLT</x:v>
      </x:c>
      <x:c r="E400" s="31" t="str">
        <x:v>fixed_lift</x:v>
      </x:c>
      <x:c r="F400" s="31" t="str">
        <x:v>LLT</x:v>
      </x:c>
      <x:c r="G400" s="37" t="n">
        <x:v>10.2</x:v>
      </x:c>
      <x:c r="H400" s="37" t="n">
        <x:v>0</x:v>
      </x:c>
      <x:c r="I400" s="35" t="n">
        <x:v>7.02085838192636</x:v>
      </x:c>
      <x:c r="J400" s="36" t="n">
        <x:v>0</x:v>
      </x:c>
      <x:c r="K400" s="36" t="n">
        <x:v>1.2316109087216889</x:v>
      </x:c>
      <x:c r="L400" s="36" t="n">
        <x:v>0</x:v>
      </x:c>
      <x:c r="M400" s="36" t="n">
        <x:v>0.023560849753477962</x:v>
      </x:c>
      <x:c r="N400" s="36" t="n">
        <x:v>0.02904885364098831</x:v>
      </x:c>
      <x:c r="O400" s="36" t="n">
        <x:v>0.05260970339446627</x:v>
      </x:c>
      <x:c r="P400" s="36" t="n">
        <x:v>0.10345045647730676</x:v>
      </x:c>
      <x:c r="Q400" s="36" t="n">
        <x:v>0.09861260938311683</x:v>
      </x:c>
      <x:c r="R400" s="36" t="n">
        <x:v>0.004837847094189924</x:v>
      </x:c>
      <x:c r="S400" s="36" t="n">
        <x:v>-7.784755741114649e-17</x:v>
      </x:c>
      <x:c r="T400" s="36" t="n">
        <x:v>6.5021559151088544e-18</x:v>
      </x:c>
      <x:c r="U400" s="36" t="n">
        <x:v>4.364296857416384e-18</x:v>
      </x:c>
      <x:c r="V400" s="36" t="n">
        <x:v>2.13785905769247e-18</x:v>
      </x:c>
      <x:c r="W400" s="35" t="n">
        <x:v>0.09371555268003896</x:v>
      </x:c>
      <x:c r="X400" s="35" t="n">
        <x:v>0</x:v>
      </x:c>
      <x:c r="Y400" s="35" t="n">
        <x:v>0</x:v>
      </x:c>
      <x:c r="Z400" s="35" t="n">
        <x:v>0</x:v>
      </x:c>
      <x:c r="AA400" s="36" t="n">
        <x:v>47.82307507107191</x:v>
      </x:c>
    </x:row>
    <x:row r="401">
      <x:c r="A401" s="31" t="str">
        <x:v>CFG004</x:v>
      </x:c>
      <x:c r="B401" s="33" t="n">
        <x:v>103</x:v>
      </x:c>
      <x:c r="C401" s="31" t="str">
        <x:v>（选定1）1.AR20.03.6 youhua a2.5-1翼梢反扭 上反6</x:v>
      </x:c>
      <x:c r="D401" s="31" t="str">
        <x:v>T2-LLT</x:v>
      </x:c>
      <x:c r="E401" s="31" t="str">
        <x:v>fixed_lift</x:v>
      </x:c>
      <x:c r="F401" s="31" t="str">
        <x:v>LLT</x:v>
      </x:c>
      <x:c r="G401" s="37" t="n">
        <x:v>10.3</x:v>
      </x:c>
      <x:c r="H401" s="37" t="n">
        <x:v>0</x:v>
      </x:c>
      <x:c r="I401" s="35" t="n">
        <x:v>7.014039979155436</x:v>
      </x:c>
      <x:c r="J401" s="36" t="n">
        <x:v>0</x:v>
      </x:c>
      <x:c r="K401" s="36" t="n">
        <x:v>1.23400658710692</x:v>
      </x:c>
      <x:c r="L401" s="36" t="n">
        <x:v>0</x:v>
      </x:c>
      <x:c r="M401" s="36" t="n">
        <x:v>0.02368303213007638</x:v>
      </x:c>
      <x:c r="N401" s="36" t="n">
        <x:v>0.029685292997197035</x:v>
      </x:c>
      <x:c r="O401" s="36" t="n">
        <x:v>0.053368325127273415</x:v>
      </x:c>
      <x:c r="P401" s="36" t="n">
        <x:v>0.10489941106044778</x:v>
      </x:c>
      <x:c r="Q401" s="36" t="n">
        <x:v>0.09996775276444536</x:v>
      </x:c>
      <x:c r="R401" s="36" t="n">
        <x:v>0.004931658296002426</x:v>
      </x:c>
      <x:c r="S401" s="36" t="n">
        <x:v>-2.9487711140585786e-17</x:v>
      </x:c>
      <x:c r="T401" s="36" t="n">
        <x:v>6.475239157770967e-18</x:v>
      </x:c>
      <x:c r="U401" s="36" t="n">
        <x:v>3.403602580626614e-18</x:v>
      </x:c>
      <x:c r="V401" s="36" t="n">
        <x:v>3.0716365771443532e-18</x:v>
      </x:c>
      <x:c r="W401" s="35" t="n">
        <x:v>0.09342394954272763</x:v>
      </x:c>
      <x:c r="X401" s="35" t="n">
        <x:v>0</x:v>
      </x:c>
      <x:c r="Y401" s="35" t="n">
        <x:v>0</x:v>
      </x:c>
      <x:c r="Z401" s="35" t="n">
        <x:v>0</x:v>
      </x:c>
      <x:c r="AA401" s="36" t="n">
        <x:v>47.84311787493569</x:v>
      </x:c>
    </x:row>
    <x:row r="402">
      <x:c r="A402" s="31" t="str">
        <x:v>CFG004</x:v>
      </x:c>
      <x:c r="B402" s="33" t="n">
        <x:v>104</x:v>
      </x:c>
      <x:c r="C402" s="31" t="str">
        <x:v>（选定1）1.AR20.03.6 youhua a2.5-1翼梢反扭 上反6</x:v>
      </x:c>
      <x:c r="D402" s="31" t="str">
        <x:v>T2-LLT</x:v>
      </x:c>
      <x:c r="E402" s="31" t="str">
        <x:v>fixed_lift</x:v>
      </x:c>
      <x:c r="F402" s="31" t="str">
        <x:v>LLT</x:v>
      </x:c>
      <x:c r="G402" s="37" t="n">
        <x:v>10.4</x:v>
      </x:c>
      <x:c r="H402" s="37" t="n">
        <x:v>0</x:v>
      </x:c>
      <x:c r="I402" s="35" t="n">
        <x:v>7.006070668473909</x:v>
      </x:c>
      <x:c r="J402" s="36" t="n">
        <x:v>0</x:v>
      </x:c>
      <x:c r="K402" s="36" t="n">
        <x:v>1.2368155198861521</x:v>
      </x:c>
      <x:c r="L402" s="36" t="n">
        <x:v>0</x:v>
      </x:c>
      <x:c r="M402" s="36" t="n">
        <x:v>0.023811798530538657</x:v>
      </x:c>
      <x:c r="N402" s="36" t="n">
        <x:v>0.030308191274075868</x:v>
      </x:c>
      <x:c r="O402" s="36" t="n">
        <x:v>0.05411998980461452</x:v>
      </x:c>
      <x:c r="P402" s="36" t="n">
        <x:v>0.10636706269728087</x:v>
      </x:c>
      <x:c r="Q402" s="36" t="n">
        <x:v>0.10133656564090206</x:v>
      </x:c>
      <x:c r="R402" s="36" t="n">
        <x:v>0.005030497056378807</x:v>
      </x:c>
      <x:c r="S402" s="36" t="n">
        <x:v>-2.8701372176836834e-17</x:v>
      </x:c>
      <x:c r="T402" s="36" t="n">
        <x:v>5.1245165396830404e-18</x:v>
      </x:c>
      <x:c r="U402" s="36" t="n">
        <x:v>2.0037337773043777e-18</x:v>
      </x:c>
      <x:c r="V402" s="36" t="n">
        <x:v>3.120782762378663e-18</x:v>
      </x:c>
      <x:c r="W402" s="35" t="n">
        <x:v>0.09313653750710774</x:v>
      </x:c>
      <x:c r="X402" s="35" t="n">
        <x:v>0</x:v>
      </x:c>
      <x:c r="Y402" s="35" t="n">
        <x:v>0</x:v>
      </x:c>
      <x:c r="Z402" s="35" t="n">
        <x:v>0</x:v>
      </x:c>
      <x:c r="AA402" s="36" t="n">
        <x:v>47.85207337386955</x:v>
      </x:c>
    </x:row>
    <x:row r="403">
      <x:c r="A403" s="31" t="str">
        <x:v>CFG004</x:v>
      </x:c>
      <x:c r="B403" s="33" t="n">
        <x:v>105</x:v>
      </x:c>
      <x:c r="C403" s="31" t="str">
        <x:v>（选定1）1.AR20.03.6 youhua a2.5-1翼梢反扭 上反6</x:v>
      </x:c>
      <x:c r="D403" s="31" t="str">
        <x:v>T2-LLT</x:v>
      </x:c>
      <x:c r="E403" s="31" t="str">
        <x:v>fixed_lift</x:v>
      </x:c>
      <x:c r="F403" s="31" t="str">
        <x:v>LLT</x:v>
      </x:c>
      <x:c r="G403" s="37" t="n">
        <x:v>10.5</x:v>
      </x:c>
      <x:c r="H403" s="37" t="n">
        <x:v>0</x:v>
      </x:c>
      <x:c r="I403" s="35" t="n">
        <x:v>6.996888802597905</x:v>
      </x:c>
      <x:c r="J403" s="36" t="n">
        <x:v>0</x:v>
      </x:c>
      <x:c r="K403" s="36" t="n">
        <x:v>1.2400637417519325</x:v>
      </x:c>
      <x:c r="L403" s="36" t="n">
        <x:v>0</x:v>
      </x:c>
      <x:c r="M403" s="36" t="n">
        <x:v>0.023951377160894124</x:v>
      </x:c>
      <x:c r="N403" s="36" t="n">
        <x:v>0.0309120224287515</x:v>
      </x:c>
      <x:c r="O403" s="36" t="n">
        <x:v>0.054863399589645624</x:v>
      </x:c>
      <x:c r="P403" s="36" t="n">
        <x:v>0.10784895013288624</x:v>
      </x:c>
      <x:c r="Q403" s="36" t="n">
        <x:v>0.10272065327013388</x:v>
      </x:c>
      <x:c r="R403" s="36" t="n">
        <x:v>0.005128296862752366</x:v>
      </x:c>
      <x:c r="S403" s="36" t="n">
        <x:v>-5.504372746242681e-17</x:v>
      </x:c>
      <x:c r="T403" s="36" t="n">
        <x:v>5.710090702200668e-18</x:v>
      </x:c>
      <x:c r="U403" s="36" t="n">
        <x:v>1.729249698221586e-18</x:v>
      </x:c>
      <x:c r="V403" s="36" t="n">
        <x:v>3.980841003979082e-18</x:v>
      </x:c>
      <x:c r="W403" s="35" t="n">
        <x:v>0.09285386824090983</x:v>
      </x:c>
      <x:c r="X403" s="35" t="n">
        <x:v>0</x:v>
      </x:c>
      <x:c r="Y403" s="35" t="n">
        <x:v>0</x:v>
      </x:c>
      <x:c r="Z403" s="35" t="n">
        <x:v>0</x:v>
      </x:c>
      <x:c r="AA403" s="36" t="n">
        <x:v>47.856653577483755</x:v>
      </x:c>
    </x:row>
    <x:row r="404">
      <x:c r="A404" s="31" t="str">
        <x:v>CFG004</x:v>
      </x:c>
      <x:c r="B404" s="33" t="n">
        <x:v>106</x:v>
      </x:c>
      <x:c r="C404" s="31" t="str">
        <x:v>（选定1）1.AR20.03.6 youhua a2.5-1翼梢反扭 上反6</x:v>
      </x:c>
      <x:c r="D404" s="31" t="str">
        <x:v>T2-LLT</x:v>
      </x:c>
      <x:c r="E404" s="31" t="str">
        <x:v>fixed_lift</x:v>
      </x:c>
      <x:c r="F404" s="31" t="str">
        <x:v>LLT</x:v>
      </x:c>
      <x:c r="G404" s="37" t="n">
        <x:v>10.6</x:v>
      </x:c>
      <x:c r="H404" s="37" t="n">
        <x:v>0</x:v>
      </x:c>
      <x:c r="I404" s="35" t="n">
        <x:v>6.987309341392326</x:v>
      </x:c>
      <x:c r="J404" s="36" t="n">
        <x:v>0</x:v>
      </x:c>
      <x:c r="K404" s="36" t="n">
        <x:v>1.2434662564049503</x:v>
      </x:c>
      <x:c r="L404" s="36" t="n">
        <x:v>0</x:v>
      </x:c>
      <x:c r="M404" s="36" t="n">
        <x:v>0.02409426800591401</x:v>
      </x:c>
      <x:c r="N404" s="36" t="n">
        <x:v>0.031525344690414174</x:v>
      </x:c>
      <x:c r="O404" s="36" t="n">
        <x:v>0.05561961269632819</x:v>
      </x:c>
      <x:c r="P404" s="36" t="n">
        <x:v>0.10932828234763081</x:v>
      </x:c>
      <x:c r="Q404" s="36" t="n">
        <x:v>0.10410025928560757</x:v>
      </x:c>
      <x:c r="R404" s="36" t="n">
        <x:v>0.00522802306202324</x:v>
      </x:c>
      <x:c r="S404" s="36" t="n">
        <x:v>9.829237046861931e-18</x:v>
      </x:c>
      <x:c r="T404" s="36" t="n">
        <x:v>5.9795972451337824e-18</x:v>
      </x:c>
      <x:c r="U404" s="36" t="n">
        <x:v>3.1291185015438227e-18</x:v>
      </x:c>
      <x:c r="V404" s="36" t="n">
        <x:v>2.85047874358996e-18</x:v>
      </x:c>
      <x:c r="W404" s="35" t="n">
        <x:v>0.09257545073058071</x:v>
      </x:c>
      <x:c r="X404" s="35" t="n">
        <x:v>0</x:v>
      </x:c>
      <x:c r="Y404" s="35" t="n">
        <x:v>0</x:v>
      </x:c>
      <x:c r="Z404" s="35" t="n">
        <x:v>0</x:v>
      </x:c>
      <x:c r="AA404" s="36" t="n">
        <x:v>47.85852216547357</x:v>
      </x:c>
    </x:row>
    <x:row r="405">
      <x:c r="A405" s="31" t="str">
        <x:v>CFG004</x:v>
      </x:c>
      <x:c r="B405" s="33" t="n">
        <x:v>107</x:v>
      </x:c>
      <x:c r="C405" s="31" t="str">
        <x:v>（选定1）1.AR20.03.6 youhua a2.5-1翼梢反扭 上反6</x:v>
      </x:c>
      <x:c r="D405" s="31" t="str">
        <x:v>T2-LLT</x:v>
      </x:c>
      <x:c r="E405" s="31" t="str">
        <x:v>fixed_lift</x:v>
      </x:c>
      <x:c r="F405" s="31" t="str">
        <x:v>LLT</x:v>
      </x:c>
      <x:c r="G405" s="37" t="n">
        <x:v>10.7</x:v>
      </x:c>
      <x:c r="H405" s="37" t="n">
        <x:v>0</x:v>
      </x:c>
      <x:c r="I405" s="35" t="n">
        <x:v>6.97699696545601</x:v>
      </x:c>
      <x:c r="J405" s="36" t="n">
        <x:v>0</x:v>
      </x:c>
      <x:c r="K405" s="36" t="n">
        <x:v>1.2471447748256064</x:v>
      </x:c>
      <x:c r="L405" s="36" t="n">
        <x:v>0</x:v>
      </x:c>
      <x:c r="M405" s="36" t="n">
        <x:v>0.02424303277634954</x:v>
      </x:c>
      <x:c r="N405" s="36" t="n">
        <x:v>0.03216002337398266</x:v>
      </x:c>
      <x:c r="O405" s="36" t="n">
        <x:v>0.0564030561503322</x:v>
      </x:c>
      <x:c r="P405" s="36" t="n">
        <x:v>0.11081572622459837</x:v>
      </x:c>
      <x:c r="Q405" s="36" t="n">
        <x:v>0.10548871559754706</x:v>
      </x:c>
      <x:c r="R405" s="36" t="n">
        <x:v>0.005327010627051313</x:v>
      </x:c>
      <x:c r="S405" s="36" t="n">
        <x:v>-4.0496456633071153e-17</x:v>
      </x:c>
      <x:c r="T405" s="36" t="n">
        <x:v>6.9016076781359725e-18</x:v>
      </x:c>
      <x:c r="U405" s="36" t="n">
        <x:v>3.485947804351452e-18</x:v>
      </x:c>
      <x:c r="V405" s="36" t="n">
        <x:v>3.415659873784521e-18</x:v>
      </x:c>
      <x:c r="W405" s="35" t="n">
        <x:v>0.0923010508209171</x:v>
      </x:c>
      <x:c r="X405" s="35" t="n">
        <x:v>0</x:v>
      </x:c>
      <x:c r="Y405" s="35" t="n">
        <x:v>0</x:v>
      </x:c>
      <x:c r="Z405" s="35" t="n">
        <x:v>0</x:v>
      </x:c>
      <x:c r="AA405" s="36" t="n">
        <x:v>47.856808564657314</x:v>
      </x:c>
    </x:row>
    <x:row r="406">
      <x:c r="A406" s="31" t="str">
        <x:v>CFG004</x:v>
      </x:c>
      <x:c r="B406" s="33" t="n">
        <x:v>108</x:v>
      </x:c>
      <x:c r="C406" s="31" t="str">
        <x:v>（选定1）1.AR20.03.6 youhua a2.5-1翼梢反扭 上反6</x:v>
      </x:c>
      <x:c r="D406" s="31" t="str">
        <x:v>T2-LLT</x:v>
      </x:c>
      <x:c r="E406" s="31" t="str">
        <x:v>fixed_lift</x:v>
      </x:c>
      <x:c r="F406" s="31" t="str">
        <x:v>LLT</x:v>
      </x:c>
      <x:c r="G406" s="37" t="n">
        <x:v>10.8</x:v>
      </x:c>
      <x:c r="H406" s="37" t="n">
        <x:v>0</x:v>
      </x:c>
      <x:c r="I406" s="35" t="n">
        <x:v>6.9652907046875425</x:v>
      </x:c>
      <x:c r="J406" s="36" t="n">
        <x:v>0</x:v>
      </x:c>
      <x:c r="K406" s="36" t="n">
        <x:v>1.2513403353833188</x:v>
      </x:c>
      <x:c r="L406" s="36" t="n">
        <x:v>0</x:v>
      </x:c>
      <x:c r="M406" s="36" t="n">
        <x:v>0.024403243803902037</x:v>
      </x:c>
      <x:c r="N406" s="36" t="n">
        <x:v>0.03276394347781149</x:v>
      </x:c>
      <x:c r="O406" s="36" t="n">
        <x:v>0.05716718728171352</x:v>
      </x:c>
      <x:c r="P406" s="36" t="n">
        <x:v>0.1123377072269988</x:v>
      </x:c>
      <x:c r="Q406" s="36" t="n">
        <x:v>0.10690950435126116</x:v>
      </x:c>
      <x:c r="R406" s="36" t="n">
        <x:v>0.005428202875737641</x:v>
      </x:c>
      <x:c r="S406" s="36" t="n">
        <x:v>2.7521863731213406e-18</x:v>
      </x:c>
      <x:c r="T406" s="36" t="n">
        <x:v>6.7706479197472184e-18</x:v>
      </x:c>
      <x:c r="U406" s="36" t="n">
        <x:v>2.4703567117451236e-18</x:v>
      </x:c>
      <x:c r="V406" s="36" t="n">
        <x:v>4.300291208002095e-18</x:v>
      </x:c>
      <x:c r="W406" s="35" t="n">
        <x:v>0.09202921876593442</x:v>
      </x:c>
      <x:c r="X406" s="35" t="n">
        <x:v>0</x:v>
      </x:c>
      <x:c r="Y406" s="35" t="n">
        <x:v>0</x:v>
      </x:c>
      <x:c r="Z406" s="35" t="n">
        <x:v>0</x:v>
      </x:c>
      <x:c r="AA406" s="36" t="n">
        <x:v>47.8475430582328</x:v>
      </x:c>
    </x:row>
    <x:row r="407">
      <x:c r="A407" s="31" t="str">
        <x:v>CFG004</x:v>
      </x:c>
      <x:c r="B407" s="33" t="n">
        <x:v>109</x:v>
      </x:c>
      <x:c r="C407" s="31" t="str">
        <x:v>（选定1）1.AR20.03.6 youhua a2.5-1翼梢反扭 上反6</x:v>
      </x:c>
      <x:c r="D407" s="31" t="str">
        <x:v>T2-LLT</x:v>
      </x:c>
      <x:c r="E407" s="31" t="str">
        <x:v>fixed_lift</x:v>
      </x:c>
      <x:c r="F407" s="31" t="str">
        <x:v>LLT</x:v>
      </x:c>
      <x:c r="G407" s="37" t="n">
        <x:v>10.9</x:v>
      </x:c>
      <x:c r="H407" s="37" t="n">
        <x:v>0</x:v>
      </x:c>
      <x:c r="I407" s="35" t="n">
        <x:v>6.952494957274416</x:v>
      </x:c>
      <x:c r="J407" s="36" t="n">
        <x:v>0</x:v>
      </x:c>
      <x:c r="K407" s="36" t="n">
        <x:v>1.2559506374832172</x:v>
      </x:c>
      <x:c r="L407" s="36" t="n">
        <x:v>0</x:v>
      </x:c>
      <x:c r="M407" s="36" t="n">
        <x:v>0.024571253699515</x:v>
      </x:c>
      <x:c r="N407" s="36" t="n">
        <x:v>0.03336425495381055</x:v>
      </x:c>
      <x:c r="O407" s="36" t="n">
        <x:v>0.05793550865332554</x:v>
      </x:c>
      <x:c r="P407" s="36" t="n">
        <x:v>0.11389079367381894</x:v>
      </x:c>
      <x:c r="Q407" s="36" t="n">
        <x:v>0.10835875374066833</x:v>
      </x:c>
      <x:c r="R407" s="36" t="n">
        <x:v>0.0055320399331505975</x:v>
      </x:c>
      <x:c r="S407" s="36" t="n">
        <x:v>-7.470220155615066e-17</x:v>
      </x:c>
      <x:c r="T407" s="36" t="n">
        <x:v>7.283275898845953e-18</x:v>
      </x:c>
      <x:c r="U407" s="36" t="n">
        <x:v>3.3761541727183353e-18</x:v>
      </x:c>
      <x:c r="V407" s="36" t="n">
        <x:v>3.907121726127617e-18</x:v>
      </x:c>
      <x:c r="W407" s="35" t="n">
        <x:v>0.09175875532565472</x:v>
      </x:c>
      <x:c r="X407" s="35" t="n">
        <x:v>0</x:v>
      </x:c>
      <x:c r="Y407" s="35" t="n">
        <x:v>0</x:v>
      </x:c>
      <x:c r="Z407" s="35" t="n">
        <x:v>0</x:v>
      </x:c>
      <x:c r="AA407" s="36" t="n">
        <x:v>47.8300856731744</x:v>
      </x:c>
    </x:row>
    <x:row r="408">
      <x:c r="A408" s="31" t="str">
        <x:v>CFG004</x:v>
      </x:c>
      <x:c r="B408" s="33" t="n">
        <x:v>110</x:v>
      </x:c>
      <x:c r="C408" s="31" t="str">
        <x:v>（选定1）1.AR20.03.6 youhua a2.5-1翼梢反扭 上反6</x:v>
      </x:c>
      <x:c r="D408" s="31" t="str">
        <x:v>T2-LLT</x:v>
      </x:c>
      <x:c r="E408" s="31" t="str">
        <x:v>fixed_lift</x:v>
      </x:c>
      <x:c r="F408" s="31" t="str">
        <x:v>LLT</x:v>
      </x:c>
      <x:c r="G408" s="37" t="n">
        <x:v>11</x:v>
      </x:c>
      <x:c r="H408" s="37" t="n">
        <x:v>0</x:v>
      </x:c>
      <x:c r="I408" s="35" t="n">
        <x:v>6.939236036453859</x:v>
      </x:c>
      <x:c r="J408" s="36" t="n">
        <x:v>0</x:v>
      </x:c>
      <x:c r="K408" s="36" t="n">
        <x:v>1.2607547447046175</x:v>
      </x:c>
      <x:c r="L408" s="36" t="n">
        <x:v>0</x:v>
      </x:c>
      <x:c r="M408" s="36" t="n">
        <x:v>0.024741899028752606</x:v>
      </x:c>
      <x:c r="N408" s="36" t="n">
        <x:v>0.03395410644314441</x:v>
      </x:c>
      <x:c r="O408" s="36" t="n">
        <x:v>0.05869600547189702</x:v>
      </x:c>
      <x:c r="P408" s="36" t="n">
        <x:v>0.11546493165545135</x:v>
      </x:c>
      <x:c r="Q408" s="36" t="n">
        <x:v>0.1098260234805035</x:v>
      </x:c>
      <x:c r="R408" s="36" t="n">
        <x:v>0.005638908174947842</x:v>
      </x:c>
      <x:c r="S408" s="36" t="n">
        <x:v>-9.278799772237661e-17</x:v>
      </x:c>
      <x:c r="T408" s="36" t="n">
        <x:v>6.936377286914661e-18</x:v>
      </x:c>
      <x:c r="U408" s="36" t="n">
        <x:v>3.3487057648100558e-18</x:v>
      </x:c>
      <x:c r="V408" s="36" t="n">
        <x:v>3.587671522104605e-18</x:v>
      </x:c>
      <x:c r="W408" s="35" t="n">
        <x:v>0.09148800158252536</x:v>
      </x:c>
      <x:c r="X408" s="35" t="n">
        <x:v>0</x:v>
      </x:c>
      <x:c r="Y408" s="35" t="n">
        <x:v>0</x:v>
      </x:c>
      <x:c r="Z408" s="35" t="n">
        <x:v>0</x:v>
      </x:c>
      <x:c r="AA408" s="36" t="n">
        <x:v>47.810438962330615</x:v>
      </x:c>
    </x:row>
    <x:row r="409">
      <x:c r="A409" s="31" t="str">
        <x:v>CFG004</x:v>
      </x:c>
      <x:c r="B409" s="33" t="n">
        <x:v>111</x:v>
      </x:c>
      <x:c r="C409" s="31" t="str">
        <x:v>（选定1）1.AR20.03.6 youhua a2.5-1翼梢反扭 上反6</x:v>
      </x:c>
      <x:c r="D409" s="31" t="str">
        <x:v>T2-LLT</x:v>
      </x:c>
      <x:c r="E409" s="31" t="str">
        <x:v>fixed_lift</x:v>
      </x:c>
      <x:c r="F409" s="31" t="str">
        <x:v>LLT</x:v>
      </x:c>
      <x:c r="G409" s="37" t="n">
        <x:v>11.100000000000001</x:v>
      </x:c>
      <x:c r="H409" s="37" t="n">
        <x:v>0</x:v>
      </x:c>
      <x:c r="I409" s="35" t="n">
        <x:v>6.92524461636366</x:v>
      </x:c>
      <x:c r="J409" s="36" t="n">
        <x:v>0</x:v>
      </x:c>
      <x:c r="K409" s="36" t="n">
        <x:v>1.2658542191808433</x:v>
      </x:c>
      <x:c r="L409" s="36" t="n">
        <x:v>0</x:v>
      </x:c>
      <x:c r="M409" s="36" t="n">
        <x:v>0.02491152483308074</x:v>
      </x:c>
      <x:c r="N409" s="36" t="n">
        <x:v>0.03453837433899438</x:v>
      </x:c>
      <x:c r="O409" s="36" t="n">
        <x:v>0.05944989917207512</x:v>
      </x:c>
      <x:c r="P409" s="36" t="n">
        <x:v>0.11706998136525326</x:v>
      </x:c>
      <x:c r="Q409" s="36" t="n">
        <x:v>0.11132586643817538</x:v>
      </x:c>
      <x:c r="R409" s="36" t="n">
        <x:v>0.005744114927077877</x:v>
      </x:c>
      <x:c r="S409" s="36" t="n">
        <x:v>-5.386421901680338e-17</x:v>
      </x:c>
      <x:c r="T409" s="36" t="n">
        <x:v>7.002243713325324e-18</x:v>
      </x:c>
      <x:c r="U409" s="36" t="n">
        <x:v>4.446642081141222e-18</x:v>
      </x:c>
      <x:c r="V409" s="36" t="n">
        <x:v>2.555601632184102e-18</x:v>
      </x:c>
      <x:c r="W409" s="35" t="n">
        <x:v>0.09121481222666754</x:v>
      </x:c>
      <x:c r="X409" s="35" t="n">
        <x:v>0</x:v>
      </x:c>
      <x:c r="Y409" s="35" t="n">
        <x:v>0</x:v>
      </x:c>
      <x:c r="Z409" s="35" t="n">
        <x:v>0</x:v>
      </x:c>
      <x:c r="AA409" s="36" t="n">
        <x:v>47.78240360722744</x:v>
      </x:c>
    </x:row>
    <x:row r="410">
      <x:c r="A410" s="31" t="str">
        <x:v>CFG004</x:v>
      </x:c>
      <x:c r="B410" s="33" t="n">
        <x:v>112</x:v>
      </x:c>
      <x:c r="C410" s="31" t="str">
        <x:v>（选定1）1.AR20.03.6 youhua a2.5-1翼梢反扭 上反6</x:v>
      </x:c>
      <x:c r="D410" s="31" t="str">
        <x:v>T2-LLT</x:v>
      </x:c>
      <x:c r="E410" s="31" t="str">
        <x:v>fixed_lift</x:v>
      </x:c>
      <x:c r="F410" s="31" t="str">
        <x:v>LLT</x:v>
      </x:c>
      <x:c r="G410" s="37" t="n">
        <x:v>11.2</x:v>
      </x:c>
      <x:c r="H410" s="37" t="n">
        <x:v>0</x:v>
      </x:c>
      <x:c r="I410" s="35" t="n">
        <x:v>6.909216662987332</x:v>
      </x:c>
      <x:c r="J410" s="36" t="n">
        <x:v>0</x:v>
      </x:c>
      <x:c r="K410" s="36" t="n">
        <x:v>1.2717341271588358</x:v>
      </x:c>
      <x:c r="L410" s="36" t="n">
        <x:v>0</x:v>
      </x:c>
      <x:c r="M410" s="36" t="n">
        <x:v>0.025085207494708432</x:v>
      </x:c>
      <x:c r="N410" s="36" t="n">
        <x:v>0.03515015185201207</x:v>
      </x:c>
      <x:c r="O410" s="36" t="n">
        <x:v>0.0602353593467205</x:v>
      </x:c>
      <x:c r="P410" s="36" t="n">
        <x:v>0.11873287192446415</x:v>
      </x:c>
      <x:c r="Q410" s="36" t="n">
        <x:v>0.11287600073525716</x:v>
      </x:c>
      <x:c r="R410" s="36" t="n">
        <x:v>0.005856871189206978</x:v>
      </x:c>
      <x:c r="S410" s="36" t="n">
        <x:v>-7.195001518302933e-17</x:v>
      </x:c>
      <x:c r="T410" s="36" t="n">
        <x:v>7.17345788578982e-18</x:v>
      </x:c>
      <x:c r="U410" s="36" t="n">
        <x:v>5.846510884463459e-18</x:v>
      </x:c>
      <x:c r="V410" s="36" t="n">
        <x:v>1.3269470013263606e-18</x:v>
      </x:c>
      <x:c r="W410" s="35" t="n">
        <x:v>0.09094273330524394</x:v>
      </x:c>
      <x:c r="X410" s="35" t="n">
        <x:v>0</x:v>
      </x:c>
      <x:c r="Y410" s="35" t="n">
        <x:v>0</x:v>
      </x:c>
      <x:c r="Z410" s="35" t="n">
        <x:v>0</x:v>
      </x:c>
      <x:c r="AA410" s="36" t="n">
        <x:v>47.72887062622304</x:v>
      </x:c>
    </x:row>
    <x:row r="411">
      <x:c r="A411" s="31" t="str">
        <x:v>CFG004</x:v>
      </x:c>
      <x:c r="B411" s="33" t="n">
        <x:v>113</x:v>
      </x:c>
      <x:c r="C411" s="31" t="str">
        <x:v>（选定1）1.AR20.03.6 youhua a2.5-1翼梢反扭 上反6</x:v>
      </x:c>
      <x:c r="D411" s="31" t="str">
        <x:v>T2-LLT</x:v>
      </x:c>
      <x:c r="E411" s="31" t="str">
        <x:v>fixed_lift</x:v>
      </x:c>
      <x:c r="F411" s="31" t="str">
        <x:v>LLT</x:v>
      </x:c>
      <x:c r="G411" s="37" t="n">
        <x:v>11.3</x:v>
      </x:c>
      <x:c r="H411" s="37" t="n">
        <x:v>0</x:v>
      </x:c>
      <x:c r="I411" s="35" t="n">
        <x:v>6.894061633992858</x:v>
      </x:c>
      <x:c r="J411" s="36" t="n">
        <x:v>0</x:v>
      </x:c>
      <x:c r="K411" s="36" t="n">
        <x:v>1.277331519645506</x:v>
      </x:c>
      <x:c r="L411" s="36" t="n">
        <x:v>0</x:v>
      </x:c>
      <x:c r="M411" s="36" t="n">
        <x:v>0.025208564028894823</x:v>
      </x:c>
      <x:c r="N411" s="36" t="n">
        <x:v>0.03581896022088937</x:v>
      </x:c>
      <x:c r="O411" s="36" t="n">
        <x:v>0.06102752424978419</x:v>
      </x:c>
      <x:c r="P411" s="36" t="n">
        <x:v>0.12043015231356909</x:v>
      </x:c>
      <x:c r="Q411" s="36" t="n">
        <x:v>0.11441950711688231</x:v>
      </x:c>
      <x:c r="R411" s="36" t="n">
        <x:v>0.006010645196686775</x:v>
      </x:c>
      <x:c r="S411" s="36" t="n">
        <x:v>-1.3249811539169883e-16</x:v>
      </x:c>
      <x:c r="T411" s="36" t="n">
        <x:v>7.114042040124925e-18</x:v>
      </x:c>
      <x:c r="U411" s="36" t="n">
        <x:v>1.3724203954139574e-17</x:v>
      </x:c>
      <x:c r="V411" s="36" t="n">
        <x:v>-6.610161914014648e-18</x:v>
      </x:c>
      <x:c r="W411" s="35" t="n">
        <x:v>0.09065504826287045</x:v>
      </x:c>
      <x:c r="X411" s="35" t="n">
        <x:v>0</x:v>
      </x:c>
      <x:c r="Y411" s="35" t="n">
        <x:v>0</x:v>
      </x:c>
      <x:c r="Z411" s="35" t="n">
        <x:v>0</x:v>
      </x:c>
      <x:c r="AA411" s="36" t="n">
        <x:v>47.656733694965</x:v>
      </x:c>
    </x:row>
    <x:row r="412">
      <x:c r="A412" s="31" t="str">
        <x:v>CFG004</x:v>
      </x:c>
      <x:c r="B412" s="33" t="n">
        <x:v>114</x:v>
      </x:c>
      <x:c r="C412" s="31" t="str">
        <x:v>（选定1）1.AR20.03.6 youhua a2.5-1翼梢反扭 上反6</x:v>
      </x:c>
      <x:c r="D412" s="31" t="str">
        <x:v>T2-LLT</x:v>
      </x:c>
      <x:c r="E412" s="31" t="str">
        <x:v>fixed_lift</x:v>
      </x:c>
      <x:c r="F412" s="31" t="str">
        <x:v>LLT</x:v>
      </x:c>
      <x:c r="G412" s="37" t="n">
        <x:v>11.4</x:v>
      </x:c>
      <x:c r="H412" s="37" t="n">
        <x:v>0</x:v>
      </x:c>
      <x:c r="I412" s="35" t="n">
        <x:v>6.878463101614749</x:v>
      </x:c>
      <x:c r="J412" s="36" t="n">
        <x:v>0</x:v>
      </x:c>
      <x:c r="K412" s="36" t="n">
        <x:v>1.283131333823512</x:v>
      </x:c>
      <x:c r="L412" s="36" t="n">
        <x:v>0</x:v>
      </x:c>
      <x:c r="M412" s="36" t="n">
        <x:v>0.0253133953834263</x:v>
      </x:c>
      <x:c r="N412" s="36" t="n">
        <x:v>0.03655951486202078</x:v>
      </x:c>
      <x:c r="O412" s="36" t="n">
        <x:v>0.06187291024544708</x:v>
      </x:c>
      <x:c r="P412" s="36" t="n">
        <x:v>0.12216119568320229</x:v>
      </x:c>
      <x:c r="Q412" s="36" t="n">
        <x:v>0.11596114332448916</x:v>
      </x:c>
      <x:c r="R412" s="36" t="n">
        <x:v>0.006200052358713124</x:v>
      </x:c>
      <x:c r="S412" s="36" t="n">
        <x:v>-7.627487948364858e-17</x:v>
      </x:c>
      <x:c r="T412" s="36" t="n">
        <x:v>6.046478209839197e-18</x:v>
      </x:c>
      <x:c r="U412" s="36" t="n">
        <x:v>7.520863766868487e-18</x:v>
      </x:c>
      <x:c r="V412" s="36" t="n">
        <x:v>-1.4743855570292895e-18</x:v>
      </x:c>
      <x:c r="W412" s="35" t="n">
        <x:v>0.09036677372463103</x:v>
      </x:c>
      <x:c r="X412" s="35" t="n">
        <x:v>0</x:v>
      </x:c>
      <x:c r="Y412" s="35" t="n">
        <x:v>0</x:v>
      </x:c>
      <x:c r="Z412" s="35" t="n">
        <x:v>0</x:v>
      </x:c>
      <x:c r="AA412" s="36" t="n">
        <x:v>47.56129126669606</x:v>
      </x:c>
    </x:row>
    <x:row r="413">
      <x:c r="A413" s="31" t="str">
        <x:v>CFG004</x:v>
      </x:c>
      <x:c r="B413" s="33" t="n">
        <x:v>115</x:v>
      </x:c>
      <x:c r="C413" s="31" t="str">
        <x:v>（选定1）1.AR20.03.6 youhua a2.5-1翼梢反扭 上反6</x:v>
      </x:c>
      <x:c r="D413" s="31" t="str">
        <x:v>T2-LLT</x:v>
      </x:c>
      <x:c r="E413" s="31" t="str">
        <x:v>fixed_lift</x:v>
      </x:c>
      <x:c r="F413" s="31" t="str">
        <x:v>LLT</x:v>
      </x:c>
      <x:c r="G413" s="37" t="n">
        <x:v>11.5</x:v>
      </x:c>
      <x:c r="H413" s="37" t="n">
        <x:v>0</x:v>
      </x:c>
      <x:c r="I413" s="35" t="n">
        <x:v>6.860969251117669</x:v>
      </x:c>
      <x:c r="J413" s="36" t="n">
        <x:v>0</x:v>
      </x:c>
      <x:c r="K413" s="36" t="n">
        <x:v>1.2896829836223251</x:v>
      </x:c>
      <x:c r="L413" s="36" t="n">
        <x:v>0</x:v>
      </x:c>
      <x:c r="M413" s="36" t="n">
        <x:v>0.02548883594019074</x:v>
      </x:c>
      <x:c r="N413" s="36" t="n">
        <x:v>0.03725850453637899</x:v>
      </x:c>
      <x:c r="O413" s="36" t="n">
        <x:v>0.06274734047656973</x:v>
      </x:c>
      <x:c r="P413" s="36" t="n">
        <x:v>0.12392892167458254</x:v>
      </x:c>
      <x:c r="Q413" s="36" t="n">
        <x:v>0.1175756390358212</x:v>
      </x:c>
      <x:c r="R413" s="36" t="n">
        <x:v>0.006353282638761341</x:v>
      </x:c>
      <x:c r="S413" s="36" t="n">
        <x:v>-1.1755767508046867e-16</x:v>
      </x:c>
      <x:c r="T413" s="36" t="n">
        <x:v>7.777322859771961e-18</x:v>
      </x:c>
      <x:c r="U413" s="36" t="n">
        <x:v>6.4503758584456006e-18</x:v>
      </x:c>
      <x:c r="V413" s="36" t="n">
        <x:v>1.3269470013263606e-18</x:v>
      </x:c>
      <x:c r="W413" s="35" t="n">
        <x:v>0.09009241014835578</x:v>
      </x:c>
      <x:c r="X413" s="35" t="n">
        <x:v>0</x:v>
      </x:c>
      <x:c r="Y413" s="35" t="n">
        <x:v>0</x:v>
      </x:c>
      <x:c r="Z413" s="35" t="n">
        <x:v>0</x:v>
      </x:c>
      <x:c r="AA413" s="36" t="n">
        <x:v>47.49092462368698</x:v>
      </x:c>
    </x:row>
    <x:row r="414">
      <x:c r="A414" s="31" t="str">
        <x:v>CFG004</x:v>
      </x:c>
      <x:c r="B414" s="33" t="n">
        <x:v>116</x:v>
      </x:c>
      <x:c r="C414" s="31" t="str">
        <x:v>（选定1）1.AR20.03.6 youhua a2.5-1翼梢反扭 上反6</x:v>
      </x:c>
      <x:c r="D414" s="31" t="str">
        <x:v>T2-LLT</x:v>
      </x:c>
      <x:c r="E414" s="31" t="str">
        <x:v>fixed_lift</x:v>
      </x:c>
      <x:c r="F414" s="31" t="str">
        <x:v>LLT</x:v>
      </x:c>
      <x:c r="G414" s="37" t="n">
        <x:v>11.600000000000001</x:v>
      </x:c>
      <x:c r="H414" s="37" t="n">
        <x:v>0</x:v>
      </x:c>
      <x:c r="I414" s="35" t="n">
        <x:v>6.846025724533994</x:v>
      </x:c>
      <x:c r="J414" s="36" t="n">
        <x:v>0</x:v>
      </x:c>
      <x:c r="K414" s="36" t="n">
        <x:v>1.295319404729545</x:v>
      </x:c>
      <x:c r="L414" s="36" t="n">
        <x:v>0</x:v>
      </x:c>
      <x:c r="M414" s="36" t="n">
        <x:v>0.025628961899484562</x:v>
      </x:c>
      <x:c r="N414" s="36" t="n">
        <x:v>0.0380036476762122</x:v>
      </x:c>
      <x:c r="O414" s="36" t="n">
        <x:v>0.06363260957569676</x:v>
      </x:c>
      <x:c r="P414" s="36" t="n">
        <x:v>0.1257772136944268</x:v>
      </x:c>
      <x:c r="Q414" s="36" t="n">
        <x:v>0.11924335317501335</x:v>
      </x:c>
      <x:c r="R414" s="36" t="n">
        <x:v>0.006533860519413436</x:v>
      </x:c>
      <x:c r="S414" s="36" t="n">
        <x:v>-5.268471057117995e-17</x:v>
      </x:c>
      <x:c r="T414" s="36" t="n">
        <x:v>8.236383149480118e-18</x:v>
      </x:c>
      <x:c r="U414" s="36" t="n">
        <x:v>4.968161831398526e-18</x:v>
      </x:c>
      <x:c r="V414" s="36" t="n">
        <x:v>3.268221318081592e-18</x:v>
      </x:c>
      <x:c r="W414" s="35" t="n">
        <x:v>0.08978743517954486</x:v>
      </x:c>
      <x:c r="X414" s="35" t="n">
        <x:v>0</x:v>
      </x:c>
      <x:c r="Y414" s="35" t="n">
        <x:v>0</x:v>
      </x:c>
      <x:c r="Z414" s="35" t="n">
        <x:v>0</x:v>
      </x:c>
      <x:c r="AA414" s="36" t="n">
        <x:v>47.41739632984042</x:v>
      </x:c>
    </x:row>
    <x:row r="415">
      <x:c r="A415" s="31" t="str">
        <x:v>CFG004</x:v>
      </x:c>
      <x:c r="B415" s="33" t="n">
        <x:v>117</x:v>
      </x:c>
      <x:c r="C415" s="31" t="str">
        <x:v>（选定1）1.AR20.03.6 youhua a2.5-1翼梢反扭 上反6</x:v>
      </x:c>
      <x:c r="D415" s="31" t="str">
        <x:v>T2-LLT</x:v>
      </x:c>
      <x:c r="E415" s="31" t="str">
        <x:v>fixed_lift</x:v>
      </x:c>
      <x:c r="F415" s="31" t="str">
        <x:v>LLT</x:v>
      </x:c>
      <x:c r="G415" s="37" t="n">
        <x:v>11.7</x:v>
      </x:c>
      <x:c r="H415" s="37" t="n">
        <x:v>0</x:v>
      </x:c>
      <x:c r="I415" s="35" t="n">
        <x:v>6.829396682404385</x:v>
      </x:c>
      <x:c r="J415" s="36" t="n">
        <x:v>0</x:v>
      </x:c>
      <x:c r="K415" s="36" t="n">
        <x:v>1.3016350831272598</x:v>
      </x:c>
      <x:c r="L415" s="36" t="n">
        <x:v>0</x:v>
      </x:c>
      <x:c r="M415" s="36" t="n">
        <x:v>0.025812163286575134</x:v>
      </x:c>
      <x:c r="N415" s="36" t="n">
        <x:v>0.03872769843044081</x:v>
      </x:c>
      <x:c r="O415" s="36" t="n">
        <x:v>0.06453986171701595</x:v>
      </x:c>
      <x:c r="P415" s="36" t="n">
        <x:v>0.12754982653458696</x:v>
      </x:c>
      <x:c r="Q415" s="36" t="n">
        <x:v>0.12085160976577719</x:v>
      </x:c>
      <x:c r="R415" s="36" t="n">
        <x:v>0.006698216768809781</x:v>
      </x:c>
      <x:c r="S415" s="36" t="n">
        <x:v>-1.1637816663484524e-16</x:v>
      </x:c>
      <x:c r="T415" s="36" t="n">
        <x:v>9.257724872668695e-18</x:v>
      </x:c>
      <x:c r="U415" s="36" t="n">
        <x:v>6.038649739821413e-18</x:v>
      </x:c>
      <x:c r="V415" s="36" t="n">
        <x:v>3.219075132847282e-18</x:v>
      </x:c>
      <x:c r="W415" s="35" t="n">
        <x:v>0.08951710313059583</x:v>
      </x:c>
      <x:c r="X415" s="35" t="n">
        <x:v>0</x:v>
      </x:c>
      <x:c r="Y415" s="35" t="n">
        <x:v>0</x:v>
      </x:c>
      <x:c r="Z415" s="35" t="n">
        <x:v>0</x:v>
      </x:c>
      <x:c r="AA415" s="36" t="n">
        <x:v>47.351604794682025</x:v>
      </x:c>
    </x:row>
    <x:row r="416">
      <x:c r="A416" s="31" t="str">
        <x:v>CFG004</x:v>
      </x:c>
      <x:c r="B416" s="33" t="n">
        <x:v>118</x:v>
      </x:c>
      <x:c r="C416" s="31" t="str">
        <x:v>（选定1）1.AR20.03.6 youhua a2.5-1翼梢反扭 上反6</x:v>
      </x:c>
      <x:c r="D416" s="31" t="str">
        <x:v>T2-LLT</x:v>
      </x:c>
      <x:c r="E416" s="31" t="str">
        <x:v>fixed_lift</x:v>
      </x:c>
      <x:c r="F416" s="31" t="str">
        <x:v>LLT</x:v>
      </x:c>
      <x:c r="G416" s="37" t="n">
        <x:v>11.8</x:v>
      </x:c>
      <x:c r="H416" s="37" t="n">
        <x:v>0</x:v>
      </x:c>
      <x:c r="I416" s="35" t="n">
        <x:v>6.809107413500566</x:v>
      </x:c>
      <x:c r="J416" s="36" t="n">
        <x:v>0</x:v>
      </x:c>
      <x:c r="K416" s="36" t="n">
        <x:v>1.3094036907350048</x:v>
      </x:c>
      <x:c r="L416" s="36" t="n">
        <x:v>0</x:v>
      </x:c>
      <x:c r="M416" s="36" t="n">
        <x:v>0.026058351859304354</x:v>
      </x:c>
      <x:c r="N416" s="36" t="n">
        <x:v>0.03944049819336311</x:v>
      </x:c>
      <x:c r="O416" s="36" t="n">
        <x:v>0.06549885005266746</x:v>
      </x:c>
      <x:c r="P416" s="36" t="n">
        <x:v>0.12930705175084675</x:v>
      </x:c>
      <x:c r="Q416" s="36" t="n">
        <x:v>0.12246395983729004</x:v>
      </x:c>
      <x:c r="R416" s="36" t="n">
        <x:v>0.006843091913556708</x:v>
      </x:c>
      <x:c r="S416" s="36" t="n">
        <x:v>-6.251394761804188e-17</x:v>
      </x:c>
      <x:c r="T416" s="36" t="n">
        <x:v>8.421466629252859e-18</x:v>
      </x:c>
      <x:c r="U416" s="36" t="n">
        <x:v>4.85836819976541e-18</x:v>
      </x:c>
      <x:c r="V416" s="36" t="n">
        <x:v>3.56309842948745e-18</x:v>
      </x:c>
      <x:c r="W416" s="35" t="n">
        <x:v>0.08928172634667353</x:v>
      </x:c>
      <x:c r="X416" s="35" t="n">
        <x:v>0</x:v>
      </x:c>
      <x:c r="Y416" s="35" t="n">
        <x:v>0</x:v>
      </x:c>
      <x:c r="Z416" s="35" t="n">
        <x:v>0</x:v>
      </x:c>
      <x:c r="AA416" s="36" t="n">
        <x:v>47.292799079995696</x:v>
      </x:c>
    </x:row>
    <x:row r="417">
      <x:c r="A417" s="31" t="str">
        <x:v>CFG004</x:v>
      </x:c>
      <x:c r="B417" s="33" t="n">
        <x:v>119</x:v>
      </x:c>
      <x:c r="C417" s="31" t="str">
        <x:v>（选定1）1.AR20.03.6 youhua a2.5-1翼梢反扭 上反6</x:v>
      </x:c>
      <x:c r="D417" s="31" t="str">
        <x:v>T2-LLT</x:v>
      </x:c>
      <x:c r="E417" s="31" t="str">
        <x:v>fixed_lift</x:v>
      </x:c>
      <x:c r="F417" s="31" t="str">
        <x:v>LLT</x:v>
      </x:c>
      <x:c r="G417" s="37" t="n">
        <x:v>11.9</x:v>
      </x:c>
      <x:c r="H417" s="37" t="n">
        <x:v>0</x:v>
      </x:c>
      <x:c r="I417" s="35" t="n">
        <x:v>6.7875858938367974</x:v>
      </x:c>
      <x:c r="J417" s="36" t="n">
        <x:v>0</x:v>
      </x:c>
      <x:c r="K417" s="36" t="n">
        <x:v>1.317720248009294</x:v>
      </x:c>
      <x:c r="L417" s="36" t="n">
        <x:v>0</x:v>
      </x:c>
      <x:c r="M417" s="36" t="n">
        <x:v>0.026317963552127194</x:v>
      </x:c>
      <x:c r="N417" s="36" t="n">
        <x:v>0.04017424927053181</x:v>
      </x:c>
      <x:c r="O417" s="36" t="n">
        <x:v>0.066492212822659</x:v>
      </x:c>
      <x:c r="P417" s="36" t="n">
        <x:v>0.13103295214827002</x:v>
      </x:c>
      <x:c r="Q417" s="36" t="n">
        <x:v>0.12404382010169787</x:v>
      </x:c>
      <x:c r="R417" s="36" t="n">
        <x:v>0.006989132046572138</x:v>
      </x:c>
      <x:c r="S417" s="36" t="n">
        <x:v>-8.413826912113812e-17</x:v>
      </x:c>
      <x:c r="T417" s="36" t="n">
        <x:v>7.933145917486085e-18</x:v>
      </x:c>
      <x:c r="U417" s="36" t="n">
        <x:v>4.419193673232944e-18</x:v>
      </x:c>
      <x:c r="V417" s="36" t="n">
        <x:v>3.51395224425314e-18</x:v>
      </x:c>
      <x:c r="W417" s="35" t="n">
        <x:v>0.08906421809501344</x:v>
      </x:c>
      <x:c r="X417" s="35" t="n">
        <x:v>0</x:v>
      </x:c>
      <x:c r="Y417" s="35" t="n">
        <x:v>0</x:v>
      </x:c>
      <x:c r="Z417" s="35" t="n">
        <x:v>0</x:v>
      </x:c>
      <x:c r="AA417" s="36" t="n">
        <x:v>47.22565225064852</x:v>
      </x:c>
    </x:row>
    <x:row r="418">
      <x:c r="A418" s="31" t="str">
        <x:v>CFG004</x:v>
      </x:c>
      <x:c r="B418" s="33" t="n">
        <x:v>120</x:v>
      </x:c>
      <x:c r="C418" s="31" t="str">
        <x:v>（选定1）1.AR20.03.6 youhua a2.5-1翼梢反扭 上反6</x:v>
      </x:c>
      <x:c r="D418" s="31" t="str">
        <x:v>T2-LLT</x:v>
      </x:c>
      <x:c r="E418" s="31" t="str">
        <x:v>fixed_lift</x:v>
      </x:c>
      <x:c r="F418" s="31" t="str">
        <x:v>LLT</x:v>
      </x:c>
      <x:c r="G418" s="37" t="n">
        <x:v>12</x:v>
      </x:c>
      <x:c r="H418" s="37" t="n">
        <x:v>0</x:v>
      </x:c>
      <x:c r="I418" s="35" t="n">
        <x:v>6.7626258399293535</x:v>
      </x:c>
      <x:c r="J418" s="36" t="n">
        <x:v>0</x:v>
      </x:c>
      <x:c r="K418" s="36" t="n">
        <x:v>1.3274653706866268</x:v>
      </x:c>
      <x:c r="L418" s="36" t="n">
        <x:v>0</x:v>
      </x:c>
      <x:c r="M418" s="36" t="n">
        <x:v>0.026626449498138097</x:v>
      </x:c>
      <x:c r="N418" s="36" t="n">
        <x:v>0.04097274186553244</x:v>
      </x:c>
      <x:c r="O418" s="36" t="n">
        <x:v>0.06759919136367054</x:v>
      </x:c>
      <x:c r="P418" s="36" t="n">
        <x:v>0.1327637823258877</x:v>
      </x:c>
      <x:c r="Q418" s="36" t="n">
        <x:v>0.12563479791306004</x:v>
      </x:c>
      <x:c r="R418" s="36" t="n">
        <x:v>0.007128984412827674</x:v>
      </x:c>
      <x:c r="S418" s="36" t="n">
        <x:v>-1.0065138735986616e-16</x:v>
      </x:c>
      <x:c r="T418" s="36" t="n">
        <x:v>8.764426624752241e-18</x:v>
      </x:c>
      <x:c r="U418" s="36" t="n">
        <x:v>6.7248599375283914e-18</x:v>
      </x:c>
      <x:c r="V418" s="36" t="n">
        <x:v>2.0395666872238504e-18</x:v>
      </x:c>
      <x:c r="W418" s="35" t="n">
        <x:v>0.08887332141244056</x:v>
      </x:c>
      <x:c r="X418" s="35" t="n">
        <x:v>0</x:v>
      </x:c>
      <x:c r="Y418" s="35" t="n">
        <x:v>0</x:v>
      </x:c>
      <x:c r="Z418" s="35" t="n">
        <x:v>0</x:v>
      </x:c>
      <x:c r="AA418" s="36" t="n">
        <x:v>47.14301981037724</x:v>
      </x:c>
    </x:row>
    <x:row r="419">
      <x:c r="A419" s="31" t="str">
        <x:v>CFG004</x:v>
      </x:c>
      <x:c r="B419" s="33" t="n">
        <x:v>121</x:v>
      </x:c>
      <x:c r="C419" s="31" t="str">
        <x:v>（选定1）1.AR20.03.6 youhua a2.5-1翼梢反扭 上反6</x:v>
      </x:c>
      <x:c r="D419" s="31" t="str">
        <x:v>T2-LLT</x:v>
      </x:c>
      <x:c r="E419" s="31" t="str">
        <x:v>fixed_lift</x:v>
      </x:c>
      <x:c r="F419" s="31" t="str">
        <x:v>LLT</x:v>
      </x:c>
      <x:c r="G419" s="37" t="n">
        <x:v>12.100000000000001</x:v>
      </x:c>
      <x:c r="H419" s="37" t="n">
        <x:v>0</x:v>
      </x:c>
      <x:c r="I419" s="35" t="n">
        <x:v>6.735561300596228</x:v>
      </x:c>
      <x:c r="J419" s="36" t="n">
        <x:v>0</x:v>
      </x:c>
      <x:c r="K419" s="36" t="n">
        <x:v>1.3381549076878256</x:v>
      </x:c>
      <x:c r="L419" s="36" t="n">
        <x:v>0</x:v>
      </x:c>
      <x:c r="M419" s="36" t="n">
        <x:v>0.026965549879805106</x:v>
      </x:c>
      <x:c r="N419" s="36" t="n">
        <x:v>0.04188680831823384</x:v>
      </x:c>
      <x:c r="O419" s="36" t="n">
        <x:v>0.06885235819803895</x:v>
      </x:c>
      <x:c r="P419" s="36" t="n">
        <x:v>0.1344956175375491</x:v>
      </x:c>
      <x:c r="Q419" s="36" t="n">
        <x:v>0.12721960517558398</x:v>
      </x:c>
      <x:c r="R419" s="36" t="n">
        <x:v>0.007276012361965115</x:v>
      </x:c>
      <x:c r="S419" s="36" t="n">
        <x:v>-1.1323281077984943e-16</x:v>
      </x:c>
      <x:c r="T419" s="36" t="n">
        <x:v>9.144790100459257e-18</x:v>
      </x:c>
      <x:c r="U419" s="36" t="n">
        <x:v>6.3680306347207626e-18</x:v>
      </x:c>
      <x:c r="V419" s="36" t="n">
        <x:v>2.7767594657384954e-18</x:v>
      </x:c>
      <x:c r="W419" s="35" t="n">
        <x:v>0.08870208771586312</x:v>
      </x:c>
      <x:c r="X419" s="35" t="n">
        <x:v>0</x:v>
      </x:c>
      <x:c r="Y419" s="35" t="n">
        <x:v>0</x:v>
      </x:c>
      <x:c r="Z419" s="35" t="n">
        <x:v>0</x:v>
      </x:c>
      <x:c r="AA419" s="36" t="n">
        <x:v>47.05659067446571</x:v>
      </x:c>
    </x:row>
    <x:row r="420">
      <x:c r="A420" s="31" t="str">
        <x:v>CFG004</x:v>
      </x:c>
      <x:c r="B420" s="33" t="n">
        <x:v>122</x:v>
      </x:c>
      <x:c r="C420" s="31" t="str">
        <x:v>（选定1）1.AR20.03.6 youhua a2.5-1翼梢反扭 上反6</x:v>
      </x:c>
      <x:c r="D420" s="31" t="str">
        <x:v>T2-LLT</x:v>
      </x:c>
      <x:c r="E420" s="31" t="str">
        <x:v>fixed_lift</x:v>
      </x:c>
      <x:c r="F420" s="31" t="str">
        <x:v>LLT</x:v>
      </x:c>
      <x:c r="G420" s="37" t="n">
        <x:v>12.2</x:v>
      </x:c>
      <x:c r="H420" s="37" t="n">
        <x:v>0</x:v>
      </x:c>
      <x:c r="I420" s="35" t="n">
        <x:v>6.715270917685152</x:v>
      </x:c>
      <x:c r="J420" s="36" t="n">
        <x:v>0</x:v>
      </x:c>
      <x:c r="K420" s="36" t="n">
        <x:v>1.3462535553652752</x:v>
      </x:c>
      <x:c r="L420" s="36" t="n">
        <x:v>0</x:v>
      </x:c>
      <x:c r="M420" s="36" t="n">
        <x:v>0.027264390116095837</x:v>
      </x:c>
      <x:c r="N420" s="36" t="n">
        <x:v>0.04272572191240679</x:v>
      </x:c>
      <x:c r="O420" s="36" t="n">
        <x:v>0.06999011202850262</x:v>
      </x:c>
      <x:c r="P420" s="36" t="n">
        <x:v>0.1361883858202174</x:v>
      </x:c>
      <x:c r="Q420" s="36" t="n">
        <x:v>0.12877143906210478</x:v>
      </x:c>
      <x:c r="R420" s="36" t="n">
        <x:v>0.007416946758112595</x:v>
      </x:c>
      <x:c r="S420" s="36" t="n">
        <x:v>-8.531777756676155e-17</x:v>
      </x:c>
      <x:c r="T420" s="36" t="n">
        <x:v>7.310458481469036e-18</x:v>
      </x:c>
      <x:c r="U420" s="36" t="n">
        <x:v>3.870225515067361e-18</x:v>
      </x:c>
      <x:c r="V420" s="36" t="n">
        <x:v>3.4402329664016757e-18</x:v>
      </x:c>
      <x:c r="W420" s="35" t="n">
        <x:v>0.08850275683230349</x:v>
      </x:c>
      <x:c r="X420" s="35" t="n">
        <x:v>0</x:v>
      </x:c>
      <x:c r="Y420" s="35" t="n">
        <x:v>0</x:v>
      </x:c>
      <x:c r="Z420" s="35" t="n">
        <x:v>0</x:v>
      </x:c>
      <x:c r="AA420" s="36" t="n">
        <x:v>47.05210666523669</x:v>
      </x:c>
    </x:row>
    <x:row r="421">
      <x:c r="A421" s="31" t="str">
        <x:v>CFG004</x:v>
      </x:c>
      <x:c r="B421" s="33" t="n">
        <x:v>123</x:v>
      </x:c>
      <x:c r="C421" s="31" t="str">
        <x:v>（选定1）1.AR20.03.6 youhua a2.5-1翼梢反扭 上反6</x:v>
      </x:c>
      <x:c r="D421" s="31" t="str">
        <x:v>T2-LLT</x:v>
      </x:c>
      <x:c r="E421" s="31" t="str">
        <x:v>fixed_lift</x:v>
      </x:c>
      <x:c r="F421" s="31" t="str">
        <x:v>LLT</x:v>
      </x:c>
      <x:c r="G421" s="37" t="n">
        <x:v>12.3</x:v>
      </x:c>
      <x:c r="H421" s="37" t="n">
        <x:v>0</x:v>
      </x:c>
      <x:c r="I421" s="35" t="n">
        <x:v>6.695679751780161</x:v>
      </x:c>
      <x:c r="J421" s="36" t="n">
        <x:v>0</x:v>
      </x:c>
      <x:c r="K421" s="36" t="n">
        <x:v>1.3541427622713258</x:v>
      </x:c>
      <x:c r="L421" s="36" t="n">
        <x:v>0</x:v>
      </x:c>
      <x:c r="M421" s="36" t="n">
        <x:v>0.027560208159928306</x:v>
      </x:c>
      <x:c r="N421" s="36" t="n">
        <x:v>0.04362445323433159</x:v>
      </x:c>
      <x:c r="O421" s="36" t="n">
        <x:v>0.0711846613942599</x:v>
      </x:c>
      <x:c r="P421" s="36" t="n">
        <x:v>0.1378513797633132</x:v>
      </x:c>
      <x:c r="Q421" s="36" t="n">
        <x:v>0.1302926975427013</x:v>
      </x:c>
      <x:c r="R421" s="36" t="n">
        <x:v>0.007558682220611886</x:v>
      </x:c>
      <x:c r="S421" s="36" t="n">
        <x:v>-9.554018409549796e-17</x:v>
      </x:c>
      <x:c r="T421" s="36" t="n">
        <x:v>8.179915763375399e-18</x:v>
      </x:c>
      <x:c r="U421" s="36" t="n">
        <x:v>5.132852278848201e-18</x:v>
      </x:c>
      <x:c r="V421" s="36" t="n">
        <x:v>3.0470634845271985e-18</x:v>
      </x:c>
      <x:c r="W421" s="35" t="n">
        <x:v>0.08830914585116985</x:v>
      </x:c>
      <x:c r="X421" s="35" t="n">
        <x:v>0</x:v>
      </x:c>
      <x:c r="Y421" s="35" t="n">
        <x:v>0</x:v>
      </x:c>
      <x:c r="Z421" s="35" t="n">
        <x:v>0</x:v>
      </x:c>
      <x:c r="AA421" s="36" t="n">
        <x:v>47.04404314815967</x:v>
      </x:c>
    </x:row>
    <x:row r="422">
      <x:c r="A422" s="31" t="str">
        <x:v>CFG004</x:v>
      </x:c>
      <x:c r="B422" s="33" t="n">
        <x:v>124</x:v>
      </x:c>
      <x:c r="C422" s="31" t="str">
        <x:v>（选定1）1.AR20.03.6 youhua a2.5-1翼梢反扭 上反6</x:v>
      </x:c>
      <x:c r="D422" s="31" t="str">
        <x:v>T2-LLT</x:v>
      </x:c>
      <x:c r="E422" s="31" t="str">
        <x:v>fixed_lift</x:v>
      </x:c>
      <x:c r="F422" s="31" t="str">
        <x:v>LLT</x:v>
      </x:c>
      <x:c r="G422" s="37" t="n">
        <x:v>12.4</x:v>
      </x:c>
      <x:c r="H422" s="37" t="n">
        <x:v>0</x:v>
      </x:c>
      <x:c r="I422" s="35" t="n">
        <x:v>6.680484681940675</x:v>
      </x:c>
      <x:c r="J422" s="36" t="n">
        <x:v>0</x:v>
      </x:c>
      <x:c r="K422" s="36" t="n">
        <x:v>1.3603100288129346</x:v>
      </x:c>
      <x:c r="L422" s="36" t="n">
        <x:v>0</x:v>
      </x:c>
      <x:c r="M422" s="36" t="n">
        <x:v>0.027814295853460225</x:v>
      </x:c>
      <x:c r="N422" s="36" t="n">
        <x:v>0.04448165201729819</x:v>
      </x:c>
      <x:c r="O422" s="36" t="n">
        <x:v>0.07229594787075841</x:v>
      </x:c>
      <x:c r="P422" s="36" t="n">
        <x:v>0.13946647999030967</x:v>
      </x:c>
      <x:c r="Q422" s="36" t="n">
        <x:v>0.13177366213606667</x:v>
      </x:c>
      <x:c r="R422" s="36" t="n">
        <x:v>0.007692817854242993</x:v>
      </x:c>
      <x:c r="S422" s="36" t="n">
        <x:v>-9.396750616800005e-17</x:v>
      </x:c>
      <x:c r="T422" s="36" t="n">
        <x:v>6.0517459526970865e-18</x:v>
      </x:c>
      <x:c r="U422" s="36" t="n">
        <x:v>3.3487057648100558e-18</x:v>
      </x:c>
      <x:c r="V422" s="36" t="n">
        <x:v>2.7030401878870308e-18</x:v>
      </x:c>
      <x:c r="W422" s="35" t="n">
        <x:v>0.08809583418080877</x:v>
      </x:c>
      <x:c r="X422" s="35" t="n">
        <x:v>0</x:v>
      </x:c>
      <x:c r="Y422" s="35" t="n">
        <x:v>0</x:v>
      </x:c>
      <x:c r="Z422" s="35" t="n">
        <x:v>0</x:v>
      </x:c>
      <x:c r="AA422" s="36" t="n">
        <x:v>47.05951142796515</x:v>
      </x:c>
    </x:row>
    <x:row r="423">
      <x:c r="A423" s="31" t="str">
        <x:v>CFG004</x:v>
      </x:c>
      <x:c r="B423" s="33" t="n">
        <x:v>125</x:v>
      </x:c>
      <x:c r="C423" s="31" t="str">
        <x:v>（选定1）1.AR20.03.6 youhua a2.5-1翼梢反扭 上反6</x:v>
      </x:c>
      <x:c r="D423" s="31" t="str">
        <x:v>T2-LLT</x:v>
      </x:c>
      <x:c r="E423" s="31" t="str">
        <x:v>fixed_lift</x:v>
      </x:c>
      <x:c r="F423" s="31" t="str">
        <x:v>LLT</x:v>
      </x:c>
      <x:c r="G423" s="37" t="n">
        <x:v>12.5</x:v>
      </x:c>
      <x:c r="H423" s="37" t="n">
        <x:v>0</x:v>
      </x:c>
      <x:c r="I423" s="35" t="n">
        <x:v>6.664820613434169</x:v>
      </x:c>
      <x:c r="J423" s="36" t="n">
        <x:v>0</x:v>
      </x:c>
      <x:c r="K423" s="36" t="n">
        <x:v>1.3667114830260527</x:v>
      </x:c>
      <x:c r="L423" s="36" t="n">
        <x:v>0</x:v>
      </x:c>
      <x:c r="M423" s="36" t="n">
        <x:v>0.028078225813943463</x:v>
      </x:c>
      <x:c r="N423" s="36" t="n">
        <x:v>0.0454112092092636</x:v>
      </x:c>
      <x:c r="O423" s="36" t="n">
        <x:v>0.07348943502320707</x:v>
      </x:c>
      <x:c r="P423" s="36" t="n">
        <x:v>0.14109353414939127</x:v>
      </x:c>
      <x:c r="Q423" s="36" t="n">
        <x:v>0.13325931372741848</x:v>
      </x:c>
      <x:c r="R423" s="36" t="n">
        <x:v>0.007834220421972805</x:v>
      </x:c>
      <x:c r="S423" s="36" t="n">
        <x:v>-8.059974378426782e-17</x:v>
      </x:c>
      <x:c r="T423" s="36" t="n">
        <x:v>6.6067305667301155e-18</x:v>
      </x:c>
      <x:c r="U423" s="36" t="n">
        <x:v>3.485947804351452e-18</x:v>
      </x:c>
      <x:c r="V423" s="36" t="n">
        <x:v>3.120782762378663e-18</x:v>
      </x:c>
      <x:c r="W423" s="35" t="n">
        <x:v>0.0878902072670326</x:v>
      </x:c>
      <x:c r="X423" s="35" t="n">
        <x:v>0</x:v>
      </x:c>
      <x:c r="Y423" s="35" t="n">
        <x:v>0</x:v>
      </x:c>
      <x:c r="Z423" s="35" t="n">
        <x:v>0</x:v>
      </x:c>
      <x:c r="AA423" s="36" t="n">
        <x:v>47.07820289244073</x:v>
      </x:c>
    </x:row>
    <x:row r="424">
      <x:c r="A424" s="31" t="str">
        <x:v>CFG004</x:v>
      </x:c>
      <x:c r="B424" s="33" t="n">
        <x:v>126</x:v>
      </x:c>
      <x:c r="C424" s="31" t="str">
        <x:v>（选定1）1.AR20.03.6 youhua a2.5-1翼梢反扭 上反6</x:v>
      </x:c>
      <x:c r="D424" s="31" t="str">
        <x:v>T2-LLT</x:v>
      </x:c>
      <x:c r="E424" s="31" t="str">
        <x:v>fixed_lift</x:v>
      </x:c>
      <x:c r="F424" s="31" t="str">
        <x:v>LLT</x:v>
      </x:c>
      <x:c r="G424" s="37" t="n">
        <x:v>12.600000000000001</x:v>
      </x:c>
      <x:c r="H424" s="37" t="n">
        <x:v>0</x:v>
      </x:c>
      <x:c r="I424" s="35" t="n">
        <x:v>6.651049201830688</x:v>
      </x:c>
      <x:c r="J424" s="36" t="n">
        <x:v>0</x:v>
      </x:c>
      <x:c r="K424" s="36" t="n">
        <x:v>1.3723773520953453</x:v>
      </x:c>
      <x:c r="L424" s="36" t="n">
        <x:v>0</x:v>
      </x:c>
      <x:c r="M424" s="36" t="n">
        <x:v>0.028325413199394602</x:v>
      </x:c>
      <x:c r="N424" s="36" t="n">
        <x:v>0.046334609769366854</x:v>
      </x:c>
      <x:c r="O424" s="36" t="n">
        <x:v>0.07466002296876145</x:v>
      </x:c>
      <x:c r="P424" s="36" t="n">
        <x:v>0.14268657227573148</x:v>
      </x:c>
      <x:c r="Q424" s="36" t="n">
        <x:v>0.13472163695679146</x:v>
      </x:c>
      <x:c r="R424" s="36" t="n">
        <x:v>0.007964935318940032</x:v>
      </x:c>
      <x:c r="S424" s="36" t="n">
        <x:v>-8.177925222989126e-17</x:v>
      </x:c>
      <x:c r="T424" s="36" t="n">
        <x:v>8.71921905594984e-18</x:v>
      </x:c>
      <x:c r="U424" s="36" t="n">
        <x:v>4.885816607673688e-18</x:v>
      </x:c>
      <x:c r="V424" s="36" t="n">
        <x:v>3.8334024482761526e-18</x:v>
      </x:c>
      <x:c r="W424" s="35" t="n">
        <x:v>0.08767774740840055</x:v>
      </x:c>
      <x:c r="X424" s="35" t="n">
        <x:v>0</x:v>
      </x:c>
      <x:c r="Y424" s="35" t="n">
        <x:v>0</x:v>
      </x:c>
      <x:c r="Z424" s="35" t="n">
        <x:v>0</x:v>
      </x:c>
      <x:c r="AA424" s="36" t="n">
        <x:v>47.09892767488586</x:v>
      </x:c>
    </x:row>
    <x:row r="425">
      <x:c r="A425" s="31" t="str">
        <x:v>CFG004</x:v>
      </x:c>
      <x:c r="B425" s="33" t="n">
        <x:v>127</x:v>
      </x:c>
      <x:c r="C425" s="31" t="str">
        <x:v>（选定1）1.AR20.03.6 youhua a2.5-1翼梢反扭 上反6</x:v>
      </x:c>
      <x:c r="D425" s="31" t="str">
        <x:v>T2-LLT</x:v>
      </x:c>
      <x:c r="E425" s="31" t="str">
        <x:v>fixed_lift</x:v>
      </x:c>
      <x:c r="F425" s="31" t="str">
        <x:v>LLT</x:v>
      </x:c>
      <x:c r="G425" s="37" t="n">
        <x:v>12.7</x:v>
      </x:c>
      <x:c r="H425" s="37" t="n">
        <x:v>0</x:v>
      </x:c>
      <x:c r="I425" s="35" t="n">
        <x:v>6.638321418857125</x:v>
      </x:c>
      <x:c r="J425" s="36" t="n">
        <x:v>0</x:v>
      </x:c>
      <x:c r="K425" s="36" t="n">
        <x:v>1.3776449560041453</x:v>
      </x:c>
      <x:c r="L425" s="36" t="n">
        <x:v>0</x:v>
      </x:c>
      <x:c r="M425" s="36" t="n">
        <x:v>0.02856635319321782</x:v>
      </x:c>
      <x:c r="N425" s="36" t="n">
        <x:v>0.04728743140342214</x:v>
      </x:c>
      <x:c r="O425" s="36" t="n">
        <x:v>0.07585378459663997</x:v>
      </x:c>
      <x:c r="P425" s="36" t="n">
        <x:v>0.1442491237130648</x:v>
      </x:c>
      <x:c r="Q425" s="36" t="n">
        <x:v>0.1361528633525888</x:v>
      </x:c>
      <x:c r="R425" s="36" t="n">
        <x:v>0.008096260360475992</x:v>
      </x:c>
      <x:c r="S425" s="36" t="n">
        <x:v>-1.0065138735986616e-16</x:v>
      </x:c>
      <x:c r="T425" s="36" t="n">
        <x:v>7.232293318038286e-18</x:v>
      </x:c>
      <x:c r="U425" s="36" t="n">
        <x:v>4.0623643704253135e-18</x:v>
      </x:c>
      <x:c r="V425" s="36" t="n">
        <x:v>3.1699289476129726e-18</x:v>
      </x:c>
      <x:c r="W425" s="35" t="n">
        <x:v>0.08746669919577196</x:v>
      </x:c>
      <x:c r="X425" s="35" t="n">
        <x:v>0</x:v>
      </x:c>
      <x:c r="Y425" s="35" t="n">
        <x:v>0</x:v>
      </x:c>
      <x:c r="Z425" s="35" t="n">
        <x:v>0</x:v>
      </x:c>
      <x:c r="AA425" s="36" t="n">
        <x:v>47.1262566349629</x:v>
      </x:c>
    </x:row>
    <x:row r="426">
      <x:c r="A426" s="31" t="str">
        <x:v>CFG004</x:v>
      </x:c>
      <x:c r="B426" s="33" t="n">
        <x:v>128</x:v>
      </x:c>
      <x:c r="C426" s="31" t="str">
        <x:v>（选定1）1.AR20.03.6 youhua a2.5-1翼梢反扭 上反6</x:v>
      </x:c>
      <x:c r="D426" s="31" t="str">
        <x:v>T2-LLT</x:v>
      </x:c>
      <x:c r="E426" s="31" t="str">
        <x:v>fixed_lift</x:v>
      </x:c>
      <x:c r="F426" s="31" t="str">
        <x:v>LLT</x:v>
      </x:c>
      <x:c r="G426" s="37" t="n">
        <x:v>12.8</x:v>
      </x:c>
      <x:c r="H426" s="37" t="n">
        <x:v>0</x:v>
      </x:c>
      <x:c r="I426" s="35" t="n">
        <x:v>6.625416367021399</x:v>
      </x:c>
      <x:c r="J426" s="36" t="n">
        <x:v>0</x:v>
      </x:c>
      <x:c r="K426" s="36" t="n">
        <x:v>1.38301682021993</x:v>
      </x:c>
      <x:c r="L426" s="36" t="n">
        <x:v>0</x:v>
      </x:c>
      <x:c r="M426" s="36" t="n">
        <x:v>0.028821727393208364</x:v>
      </x:c>
      <x:c r="N426" s="36" t="n">
        <x:v>0.0483034677057866</x:v>
      </x:c>
      <x:c r="O426" s="36" t="n">
        <x:v>0.07712519509899496</x:v>
      </x:c>
      <x:c r="P426" s="36" t="n">
        <x:v>0.14580171295175648</x:v>
      </x:c>
      <x:c r="Q426" s="36" t="n">
        <x:v>0.1375612382512451</x:v>
      </x:c>
      <x:c r="R426" s="36" t="n">
        <x:v>0.008240474700511364</x:v>
      </x:c>
      <x:c r="S426" s="36" t="n">
        <x:v>-8.256559119364021e-17</x:v>
      </x:c>
      <x:c r="T426" s="36" t="n">
        <x:v>6.459292011027186e-18</x:v>
      </x:c>
      <x:c r="U426" s="36" t="n">
        <x:v>3.485947804351452e-18</x:v>
      </x:c>
      <x:c r="V426" s="36" t="n">
        <x:v>2.973344206675734e-18</x:v>
      </x:c>
      <x:c r="W426" s="35" t="n">
        <x:v>0.0872677201438284</x:v>
      </x:c>
      <x:c r="X426" s="35" t="n">
        <x:v>0</x:v>
      </x:c>
      <x:c r="Y426" s="35" t="n">
        <x:v>0</x:v>
      </x:c>
      <x:c r="Z426" s="35" t="n">
        <x:v>0</x:v>
      </x:c>
      <x:c r="AA426" s="36" t="n">
        <x:v>47.17077261583115</x:v>
      </x:c>
    </x:row>
    <x:row r="427">
      <x:c r="A427" s="31" t="str">
        <x:v>CFG005</x:v>
      </x:c>
      <x:c r="B427" s="33" t="n">
        <x:v>1</x:v>
      </x:c>
      <x:c r="C427" s="31" t="str">
        <x:v>（选定1）1.AR20.03.6 youhua a2.5-1翼梢反扭 上反6</x:v>
      </x:c>
      <x:c r="D427" s="31" t="str">
        <x:v>T2-VLM1</x:v>
      </x:c>
      <x:c r="E427" s="31" t="str">
        <x:v>fixed_lift</x:v>
      </x:c>
      <x:c r="F427" s="31" t="str">
        <x:v>PANEL4</x:v>
      </x:c>
      <x:c r="G427" s="37" t="n">
        <x:v>-3</x:v>
      </x:c>
      <x:c r="H427" s="37" t="n">
        <x:v>0</x:v>
      </x:c>
      <x:c r="I427" s="35" t="n">
        <x:v>12.379990479638138</x:v>
      </x:c>
      <x:c r="J427" s="36" t="n">
        <x:v>0</x:v>
      </x:c>
      <x:c r="K427" s="36" t="n">
        <x:v>0.397677236527619</x:v>
      </x:c>
      <x:c r="L427" s="36" t="n">
        <x:v>1.786390476434041e-15</x:v>
      </x:c>
      <x:c r="M427" s="36" t="n">
        <x:v>0.0029531679059045055</x:v>
      </x:c>
      <x:c r="N427" s="36" t="n">
        <x:v>0.012970381584854819</x:v>
      </x:c>
      <x:c r="O427" s="36" t="n">
        <x:v>0.015923549490759324</x:v>
      </x:c>
      <x:c r="P427" s="36" t="n">
        <x:v>0.03692525943642274</x:v>
      </x:c>
      <x:c r="Q427" s="36" t="n">
        <x:v>0.033980649873918745</x:v>
      </x:c>
      <x:c r="R427" s="36" t="n">
        <x:v>0.002944609562504006</x:v>
      </x:c>
      <x:c r="S427" s="36" t="n">
        <x:v>6.217597211129758e-17</x:v>
      </x:c>
      <x:c r="T427" s="36" t="n">
        <x:v>-4.1521841218358805e-16</x:v>
      </x:c>
      <x:c r="U427" s="36" t="n">
        <x:v>-4.1480817382655527e-16</x:v>
      </x:c>
      <x:c r="V427" s="36" t="n">
        <x:v>-4.102383570328054e-19</x:v>
      </x:c>
      <x:c r="W427" s="35" t="n">
        <x:v>0.09468279900374736</x:v>
      </x:c>
      <x:c r="X427" s="35" t="n">
        <x:v>-4.881537393302362e-16</x:v>
      </x:c>
      <x:c r="Y427" s="35" t="n">
        <x:v>0.08222961623061421</x:v>
      </x:c>
      <x:c r="Z427" s="35" t="n">
        <x:v>0</x:v>
      </x:c>
      <x:c r="AA427" s="36" t="n">
        <x:v>48.63222316948708</x:v>
      </x:c>
    </x:row>
    <x:row r="428">
      <x:c r="A428" s="31" t="str">
        <x:v>CFG005</x:v>
      </x:c>
      <x:c r="B428" s="33" t="n">
        <x:v>2</x:v>
      </x:c>
      <x:c r="C428" s="31" t="str">
        <x:v>（选定1）1.AR20.03.6 youhua a2.5-1翼梢反扭 上反6</x:v>
      </x:c>
      <x:c r="D428" s="31" t="str">
        <x:v>T2-VLM1</x:v>
      </x:c>
      <x:c r="E428" s="31" t="str">
        <x:v>fixed_lift</x:v>
      </x:c>
      <x:c r="F428" s="31" t="str">
        <x:v>PANEL4</x:v>
      </x:c>
      <x:c r="G428" s="37" t="n">
        <x:v>-2.9</x:v>
      </x:c>
      <x:c r="H428" s="37" t="n">
        <x:v>0</x:v>
      </x:c>
      <x:c r="I428" s="35" t="n">
        <x:v>12.22226686998525</x:v>
      </x:c>
      <x:c r="J428" s="36" t="n">
        <x:v>0</x:v>
      </x:c>
      <x:c r="K428" s="36" t="n">
        <x:v>0.4080072020656118</x:v>
      </x:c>
      <x:c r="L428" s="36" t="n">
        <x:v>1.831989511726346e-15</x:v>
      </x:c>
      <x:c r="M428" s="36" t="n">
        <x:v>0.003055298708078571</x:v>
      </x:c>
      <x:c r="N428" s="36" t="n">
        <x:v>0.013047656718661997</x:v>
      </x:c>
      <x:c r="O428" s="36" t="n">
        <x:v>0.01610295542674057</x:v>
      </x:c>
      <x:c r="P428" s="36" t="n">
        <x:v>0.036111465423679476</x:v>
      </x:c>
      <x:c r="Q428" s="36" t="n">
        <x:v>0.03315574284667002</x:v>
      </x:c>
      <x:c r="R428" s="36" t="n">
        <x:v>0.0029557225770094563</x:v>
      </x:c>
      <x:c r="S428" s="36" t="n">
        <x:v>6.247803956373642e-17</x:v>
      </x:c>
      <x:c r="T428" s="36" t="n">
        <x:v>-4.266716653225027e-16</x:v>
      </x:c>
      <x:c r="U428" s="36" t="n">
        <x:v>-4.273018614482506e-16</x:v>
      </x:c>
      <x:c r="V428" s="36" t="n">
        <x:v>6.301961257479076e-19</x:v>
      </x:c>
      <x:c r="W428" s="35" t="n">
        <x:v>0.09574449911820404</x:v>
      </x:c>
      <x:c r="X428" s="35" t="n">
        <x:v>-1.0729512538968003e-15</x:v>
      </x:c>
      <x:c r="Y428" s="35" t="n">
        <x:v>0.08205044919325445</x:v>
      </x:c>
      <x:c r="Z428" s="35" t="n">
        <x:v>0</x:v>
      </x:c>
      <x:c r="AA428" s="36" t="n">
        <x:v>48.5301556673439</x:v>
      </x:c>
    </x:row>
    <x:row r="429">
      <x:c r="A429" s="31" t="str">
        <x:v>CFG005</x:v>
      </x:c>
      <x:c r="B429" s="33" t="n">
        <x:v>3</x:v>
      </x:c>
      <x:c r="C429" s="31" t="str">
        <x:v>（选定1）1.AR20.03.6 youhua a2.5-1翼梢反扭 上反6</x:v>
      </x:c>
      <x:c r="D429" s="31" t="str">
        <x:v>T2-VLM1</x:v>
      </x:c>
      <x:c r="E429" s="31" t="str">
        <x:v>fixed_lift</x:v>
      </x:c>
      <x:c r="F429" s="31" t="str">
        <x:v>PANEL4</x:v>
      </x:c>
      <x:c r="G429" s="37" t="n">
        <x:v>-2.8</x:v>
      </x:c>
      <x:c r="H429" s="37" t="n">
        <x:v>0</x:v>
      </x:c>
      <x:c r="I429" s="35" t="n">
        <x:v>12.070442844108854</x:v>
      </x:c>
      <x:c r="J429" s="36" t="n">
        <x:v>0</x:v>
      </x:c>
      <x:c r="K429" s="36" t="n">
        <x:v>0.41833571708315653</x:v>
      </x:c>
      <x:c r="L429" s="36" t="n">
        <x:v>1.886947162609671e-15</x:v>
      </x:c>
      <x:c r="M429" s="36" t="n">
        <x:v>0.0031607771317133243</x:v>
      </x:c>
      <x:c r="N429" s="36" t="n">
        <x:v>0.013132217563118118</x:v>
      </x:c>
      <x:c r="O429" s="36" t="n">
        <x:v>0.01629299469483144</x:v>
      </x:c>
      <x:c r="P429" s="36" t="n">
        <x:v>0.0352895300177933</x:v>
      </x:c>
      <x:c r="Q429" s="36" t="n">
        <x:v>0.03232356585997732</x:v>
      </x:c>
      <x:c r="R429" s="36" t="n">
        <x:v>0.0029659641578159875</x:v>
      </x:c>
      <x:c r="S429" s="36" t="n">
        <x:v>6.960926947831608e-17</x:v>
      </x:c>
      <x:c r="T429" s="36" t="n">
        <x:v>-4.390153744813373e-16</x:v>
      </x:c>
      <x:c r="U429" s="36" t="n">
        <x:v>-4.389156560233658e-16</x:v>
      </x:c>
      <x:c r="V429" s="36" t="n">
        <x:v>-9.97184579715167e-20</x:v>
      </x:c>
      <x:c r="W429" s="35" t="n">
        <x:v>0.09675381731068698</x:v>
      </x:c>
      <x:c r="X429" s="35" t="n">
        <x:v>-9.926851617199361e-16</x:v>
      </x:c>
      <x:c r="Y429" s="35" t="n">
        <x:v>0.08188017060883157</x:v>
      </x:c>
      <x:c r="Z429" s="35" t="n">
        <x:v>0</x:v>
      </x:c>
      <x:c r="AA429" s="36" t="n">
        <x:v>48.43319875231777</x:v>
      </x:c>
    </x:row>
    <x:row r="430">
      <x:c r="A430" s="31" t="str">
        <x:v>CFG005</x:v>
      </x:c>
      <x:c r="B430" s="33" t="n">
        <x:v>4</x:v>
      </x:c>
      <x:c r="C430" s="31" t="str">
        <x:v>（选定1）1.AR20.03.6 youhua a2.5-1翼梢反扭 上反6</x:v>
      </x:c>
      <x:c r="D430" s="31" t="str">
        <x:v>T2-VLM1</x:v>
      </x:c>
      <x:c r="E430" s="31" t="str">
        <x:v>fixed_lift</x:v>
      </x:c>
      <x:c r="F430" s="31" t="str">
        <x:v>PANEL4</x:v>
      </x:c>
      <x:c r="G430" s="37" t="n">
        <x:v>-2.7</x:v>
      </x:c>
      <x:c r="H430" s="37" t="n">
        <x:v>0</x:v>
      </x:c>
      <x:c r="I430" s="35" t="n">
        <x:v>11.92416049292087</x:v>
      </x:c>
      <x:c r="J430" s="36" t="n">
        <x:v>0</x:v>
      </x:c>
      <x:c r="K430" s="36" t="n">
        <x:v>0.4286627325438964</x:v>
      </x:c>
      <x:c r="L430" s="36" t="n">
        <x:v>1.936444917274465e-15</x:v>
      </x:c>
      <x:c r="M430" s="36" t="n">
        <x:v>0.0032696017221883053</x:v>
      </x:c>
      <x:c r="N430" s="36" t="n">
        <x:v>0.013235433830275279</x:v>
      </x:c>
      <x:c r="O430" s="36" t="n">
        <x:v>0.016505035552463583</x:v>
      </x:c>
      <x:c r="P430" s="36" t="n">
        <x:v>0.03445755247850193</x:v>
      </x:c>
      <x:c r="Q430" s="36" t="n">
        <x:v>0.031484129053654754</x:v>
      </x:c>
      <x:c r="R430" s="36" t="n">
        <x:v>0.002973423424847188</x:v>
      </x:c>
      <x:c r="S430" s="36" t="n">
        <x:v>7.177201455404356e-17</x:v>
      </x:c>
      <x:c r="T430" s="36" t="n">
        <x:v>-4.500355336972397e-16</x:v>
      </x:c>
      <x:c r="U430" s="36" t="n">
        <x:v>-4.508348730243843e-16</x:v>
      </x:c>
      <x:c r="V430" s="36" t="n">
        <x:v>7.993393271446139e-19</x:v>
      </x:c>
      <x:c r="W430" s="35" t="n">
        <x:v>0.09771455136256368</x:v>
      </x:c>
      <x:c r="X430" s="35" t="n">
        <x:v>-3.430180661111644e-16</x:v>
      </x:c>
      <x:c r="Y430" s="35" t="n">
        <x:v>0.08171814008609599</x:v>
      </x:c>
      <x:c r="Z430" s="35" t="n">
        <x:v>0</x:v>
      </x:c>
      <x:c r="AA430" s="36" t="n">
        <x:v>48.340974460491786</x:v>
      </x:c>
    </x:row>
    <x:row r="431">
      <x:c r="A431" s="31" t="str">
        <x:v>CFG005</x:v>
      </x:c>
      <x:c r="B431" s="33" t="n">
        <x:v>5</x:v>
      </x:c>
      <x:c r="C431" s="31" t="str">
        <x:v>（选定1）1.AR20.03.6 youhua a2.5-1翼梢反扭 上反6</x:v>
      </x:c>
      <x:c r="D431" s="31" t="str">
        <x:v>T2-VLM1</x:v>
      </x:c>
      <x:c r="E431" s="31" t="str">
        <x:v>fixed_lift</x:v>
      </x:c>
      <x:c r="F431" s="31" t="str">
        <x:v>PANEL4</x:v>
      </x:c>
      <x:c r="G431" s="37" t="n">
        <x:v>-2.6</x:v>
      </x:c>
      <x:c r="H431" s="37" t="n">
        <x:v>0</x:v>
      </x:c>
      <x:c r="I431" s="35" t="n">
        <x:v>11.783091599498118</x:v>
      </x:c>
      <x:c r="J431" s="36" t="n">
        <x:v>0</x:v>
      </x:c>
      <x:c r="K431" s="36" t="n">
        <x:v>0.4389881994222167</x:v>
      </x:c>
      <x:c r="L431" s="36" t="n">
        <x:v>1.9846433421318588e-15</x:v>
      </x:c>
      <x:c r="M431" s="36" t="n">
        <x:v>0.0033817709226892203</x:v>
      </x:c>
      <x:c r="N431" s="36" t="n">
        <x:v>0.013315754465389613</x:v>
      </x:c>
      <x:c r="O431" s="36" t="n">
        <x:v>0.016697525388078834</x:v>
      </x:c>
      <x:c r="P431" s="36" t="n">
        <x:v>0.03362027171969043</x:v>
      </x:c>
      <x:c r="Q431" s="36" t="n">
        <x:v>0.03063744265597458</x:v>
      </x:c>
      <x:c r="R431" s="36" t="n">
        <x:v>0.0029828290637158436</x:v>
      </x:c>
      <x:c r="S431" s="36" t="n">
        <x:v>6.307985154093657e-17</x:v>
      </x:c>
      <x:c r="T431" s="36" t="n">
        <x:v>-4.623943741832156e-16</x:v>
      </x:c>
      <x:c r="U431" s="36" t="n">
        <x:v>-4.629923383356546e-16</x:v>
      </x:c>
      <x:c r="V431" s="36" t="n">
        <x:v>5.979641524389675e-19</x:v>
      </x:c>
      <x:c r="W431" s="35" t="n">
        <x:v>0.09863014110797398</x:v>
      </x:c>
      <x:c r="X431" s="35" t="n">
        <x:v>2.0302581858940082e-16</x:v>
      </x:c>
      <x:c r="Y431" s="35" t="n">
        <x:v>0.08156377759132141</x:v>
      </x:c>
      <x:c r="Z431" s="35" t="n">
        <x:v>0</x:v>
      </x:c>
      <x:c r="AA431" s="36" t="n">
        <x:v>48.25314045107194</x:v>
      </x:c>
    </x:row>
    <x:row r="432">
      <x:c r="A432" s="31" t="str">
        <x:v>CFG005</x:v>
      </x:c>
      <x:c r="B432" s="33" t="n">
        <x:v>6</x:v>
      </x:c>
      <x:c r="C432" s="31" t="str">
        <x:v>（选定1）1.AR20.03.6 youhua a2.5-1翼梢反扭 上反6</x:v>
      </x:c>
      <x:c r="D432" s="31" t="str">
        <x:v>T2-VLM1</x:v>
      </x:c>
      <x:c r="E432" s="31" t="str">
        <x:v>fixed_lift</x:v>
      </x:c>
      <x:c r="F432" s="31" t="str">
        <x:v>PANEL4</x:v>
      </x:c>
      <x:c r="G432" s="37" t="n">
        <x:v>-2.5</x:v>
      </x:c>
      <x:c r="H432" s="37" t="n">
        <x:v>0</x:v>
      </x:c>
      <x:c r="I432" s="35" t="n">
        <x:v>11.646934545117112</x:v>
      </x:c>
      <x:c r="J432" s="36" t="n">
        <x:v>0</x:v>
      </x:c>
      <x:c r="K432" s="36" t="n">
        <x:v>0.4493120687038768</x:v>
      </x:c>
      <x:c r="L432" s="36" t="n">
        <x:v>2.0365539783447915e-15</x:v>
      </x:c>
      <x:c r="M432" s="36" t="n">
        <x:v>0.003497283074246299</x:v>
      </x:c>
      <x:c r="N432" s="36" t="n">
        <x:v>0.013383742075029941</x:v>
      </x:c>
      <x:c r="O432" s="36" t="n">
        <x:v>0.01688102514927624</x:v>
      </x:c>
      <x:c r="P432" s="36" t="n">
        <x:v>0.03277490529148735</x:v>
      </x:c>
      <x:c r="Q432" s="36" t="n">
        <x:v>0.029783516983543788</x:v>
      </x:c>
      <x:c r="R432" s="36" t="n">
        <x:v>0.0029913883079435615</x:v>
      </x:c>
      <x:c r="S432" s="36" t="n">
        <x:v>6.557521167361965e-17</x:v>
      </x:c>
      <x:c r="T432" s="36" t="n">
        <x:v>-4.742800792658683e-16</x:v>
      </x:c>
      <x:c r="U432" s="36" t="n">
        <x:v>-4.747994617752162e-16</x:v>
      </x:c>
      <x:c r="V432" s="36" t="n">
        <x:v>5.193825093479756e-19</x:v>
      </x:c>
      <x:c r="W432" s="35" t="n">
        <x:v>0.09950370963435848</x:v>
      </x:c>
      <x:c r="X432" s="35" t="n">
        <x:v>-1.0708724928958793e-15</x:v>
      </x:c>
      <x:c r="Y432" s="35" t="n">
        <x:v>0.08141655650096336</x:v>
      </x:c>
      <x:c r="Z432" s="35" t="n">
        <x:v>0</x:v>
      </x:c>
      <x:c r="AA432" s="36" t="n">
        <x:v>48.16938590604711</x:v>
      </x:c>
    </x:row>
    <x:row r="433">
      <x:c r="A433" s="31" t="str">
        <x:v>CFG005</x:v>
      </x:c>
      <x:c r="B433" s="33" t="n">
        <x:v>7</x:v>
      </x:c>
      <x:c r="C433" s="31" t="str">
        <x:v>（选定1）1.AR20.03.6 youhua a2.5-1翼梢反扭 上反6</x:v>
      </x:c>
      <x:c r="D433" s="31" t="str">
        <x:v>T2-VLM1</x:v>
      </x:c>
      <x:c r="E433" s="31" t="str">
        <x:v>fixed_lift</x:v>
      </x:c>
      <x:c r="F433" s="31" t="str">
        <x:v>PANEL4</x:v>
      </x:c>
      <x:c r="G433" s="37" t="n">
        <x:v>-2.4</x:v>
      </x:c>
      <x:c r="H433" s="37" t="n">
        <x:v>0</x:v>
      </x:c>
      <x:c r="I433" s="35" t="n">
        <x:v>11.51541160042485</x:v>
      </x:c>
      <x:c r="J433" s="36" t="n">
        <x:v>0</x:v>
      </x:c>
      <x:c r="K433" s="36" t="n">
        <x:v>0.45963429138664097</x:v>
      </x:c>
      <x:c r="L433" s="36" t="n">
        <x:v>2.088530284973279e-15</x:v>
      </x:c>
      <x:c r="M433" s="36" t="n">
        <x:v>0.0036161364157754456</x:v>
      </x:c>
      <x:c r="N433" s="36" t="n">
        <x:v>0.013460908417420843</x:v>
      </x:c>
      <x:c r="O433" s="36" t="n">
        <x:v>0.01707704483319629</x:v>
      </x:c>
      <x:c r="P433" s="36" t="n">
        <x:v>0.031915596838669</x:v>
      </x:c>
      <x:c r="Q433" s="36" t="n">
        <x:v>0.02892236244117686</x:v>
      </x:c>
      <x:c r="R433" s="36" t="n">
        <x:v>0.002993234397492139</x:v>
      </x:c>
      <x:c r="S433" s="36" t="n">
        <x:v>6.48657645318936e-17</x:v>
      </x:c>
      <x:c r="T433" s="36" t="n">
        <x:v>-4.864710719103624e-16</x:v>
      </x:c>
      <x:c r="U433" s="36" t="n">
        <x:v>-4.87207996582375e-16</x:v>
      </x:c>
      <x:c r="V433" s="36" t="n">
        <x:v>7.369246720126216e-19</x:v>
      </x:c>
      <x:c r="W433" s="35" t="n">
        <x:v>0.10033809892029746</x:v>
      </x:c>
      <x:c r="X433" s="35" t="n">
        <x:v>-1.4516977173080718e-15</x:v>
      </x:c>
      <x:c r="Y433" s="35" t="n">
        <x:v>0.08127599759231234</x:v>
      </x:c>
      <x:c r="Z433" s="35" t="n">
        <x:v>0</x:v>
      </x:c>
      <x:c r="AA433" s="36" t="n">
        <x:v>48.08942798345598</x:v>
      </x:c>
    </x:row>
    <x:row r="434">
      <x:c r="A434" s="31" t="str">
        <x:v>CFG005</x:v>
      </x:c>
      <x:c r="B434" s="33" t="n">
        <x:v>8</x:v>
      </x:c>
      <x:c r="C434" s="31" t="str">
        <x:v>（选定1）1.AR20.03.6 youhua a2.5-1翼梢反扭 上反6</x:v>
      </x:c>
      <x:c r="D434" s="31" t="str">
        <x:v>T2-VLM1</x:v>
      </x:c>
      <x:c r="E434" s="31" t="str">
        <x:v>fixed_lift</x:v>
      </x:c>
      <x:c r="F434" s="31" t="str">
        <x:v>PANEL4</x:v>
      </x:c>
      <x:c r="G434" s="37" t="n">
        <x:v>-2.3</x:v>
      </x:c>
      <x:c r="H434" s="37" t="n">
        <x:v>0</x:v>
      </x:c>
      <x:c r="I434" s="35" t="n">
        <x:v>11.388266546339636</x:v>
      </x:c>
      <x:c r="J434" s="36" t="n">
        <x:v>0</x:v>
      </x:c>
      <x:c r="K434" s="36" t="n">
        <x:v>0.46995481848090753</x:v>
      </x:c>
      <x:c r="L434" s="36" t="n">
        <x:v>2.141516300308216e-15</x:v>
      </x:c>
      <x:c r="M434" s="36" t="n">
        <x:v>0.0037383290841222394</x:v>
      </x:c>
      <x:c r="N434" s="36" t="n">
        <x:v>0.013516529970055693</x:v>
      </x:c>
      <x:c r="O434" s="36" t="n">
        <x:v>0.017254859054177934</x:v>
      </x:c>
      <x:c r="P434" s="36" t="n">
        <x:v>0.031048638351566685</x:v>
      </x:c>
      <x:c r="Q434" s="36" t="n">
        <x:v>0.02805398952177027</x:v>
      </x:c>
      <x:c r="R434" s="36" t="n">
        <x:v>0.002994648829796415</x:v>
      </x:c>
      <x:c r="S434" s="36" t="n">
        <x:v>7.762100705534803e-17</x:v>
      </x:c>
      <x:c r="T434" s="36" t="n">
        <x:v>-4.980245096800566e-16</x:v>
      </x:c>
      <x:c r="U434" s="36" t="n">
        <x:v>-4.991913993018951e-16</x:v>
      </x:c>
      <x:c r="V434" s="36" t="n">
        <x:v>1.1668896218384716e-18</x:v>
      </x:c>
      <x:c r="W434" s="35" t="n">
        <x:v>0.10113590076761395</x:v>
      </x:c>
      <x:c r="X434" s="35" t="n">
        <x:v>-2.1429912261571303e-15</x:v>
      </x:c>
      <x:c r="Y434" s="35" t="n">
        <x:v>0.08114166382764124</x:v>
      </x:c>
      <x:c r="Z434" s="35" t="n">
        <x:v>0</x:v>
      </x:c>
      <x:c r="AA434" s="36" t="n">
        <x:v>48.013008738976914</x:v>
      </x:c>
    </x:row>
    <x:row r="435">
      <x:c r="A435" s="31" t="str">
        <x:v>CFG005</x:v>
      </x:c>
      <x:c r="B435" s="33" t="n">
        <x:v>9</x:v>
      </x:c>
      <x:c r="C435" s="31" t="str">
        <x:v>（选定1）1.AR20.03.6 youhua a2.5-1翼梢反扭 上反6</x:v>
      </x:c>
      <x:c r="D435" s="31" t="str">
        <x:v>T2-VLM1</x:v>
      </x:c>
      <x:c r="E435" s="31" t="str">
        <x:v>fixed_lift</x:v>
      </x:c>
      <x:c r="F435" s="31" t="str">
        <x:v>PANEL4</x:v>
      </x:c>
      <x:c r="G435" s="37" t="n">
        <x:v>-2.2</x:v>
      </x:c>
      <x:c r="H435" s="37" t="n">
        <x:v>0</x:v>
      </x:c>
      <x:c r="I435" s="35" t="n">
        <x:v>11.265262578274163</x:v>
      </x:c>
      <x:c r="J435" s="36" t="n">
        <x:v>0</x:v>
      </x:c>
      <x:c r="K435" s="36" t="n">
        <x:v>0.48027360101034094</x:v>
      </x:c>
      <x:c r="L435" s="36" t="n">
        <x:v>2.184003726336726e-15</x:v>
      </x:c>
      <x:c r="M435" s="36" t="n">
        <x:v>0.0038638591141087705</x:v>
      </x:c>
      <x:c r="N435" s="36" t="n">
        <x:v>0.013555813208544317</x:v>
      </x:c>
      <x:c r="O435" s="36" t="n">
        <x:v>0.01741967232265309</x:v>
      </x:c>
      <x:c r="P435" s="36" t="n">
        <x:v>0.030179758333819813</x:v>
      </x:c>
      <x:c r="Q435" s="36" t="n">
        <x:v>0.027178408806174028</x:v>
      </x:c>
      <x:c r="R435" s="36" t="n">
        <x:v>0.0030013495276457786</x:v>
      </x:c>
      <x:c r="S435" s="36" t="n">
        <x:v>6.574914753012866e-17</x:v>
      </x:c>
      <x:c r="T435" s="36" t="n">
        <x:v>-5.109931346031718e-16</x:v>
      </x:c>
      <x:c r="U435" s="36" t="n">
        <x:v>-5.114005558872625e-16</x:v>
      </x:c>
      <x:c r="V435" s="36" t="n">
        <x:v>4.0742128409069954e-19</x:v>
      </x:c>
      <x:c r="W435" s="35" t="n">
        <x:v>0.1018994837370296</x:v>
      </x:c>
      <x:c r="X435" s="35" t="n">
        <x:v>5.91433493237227e-16</x:v>
      </x:c>
      <x:c r="Y435" s="35" t="n">
        <x:v>0.08101315581223802</x:v>
      </x:c>
      <x:c r="Z435" s="35" t="n">
        <x:v>0</x:v>
      </x:c>
      <x:c r="AA435" s="36" t="n">
        <x:v>47.93989244524886</x:v>
      </x:c>
    </x:row>
    <x:row r="436">
      <x:c r="A436" s="31" t="str">
        <x:v>CFG005</x:v>
      </x:c>
      <x:c r="B436" s="33" t="n">
        <x:v>10</x:v>
      </x:c>
      <x:c r="C436" s="31" t="str">
        <x:v>（选定1）1.AR20.03.6 youhua a2.5-1翼梢反扭 上反6</x:v>
      </x:c>
      <x:c r="D436" s="31" t="str">
        <x:v>T2-VLM1</x:v>
      </x:c>
      <x:c r="E436" s="31" t="str">
        <x:v>fixed_lift</x:v>
      </x:c>
      <x:c r="F436" s="31" t="str">
        <x:v>PANEL4</x:v>
      </x:c>
      <x:c r="G436" s="37" t="n">
        <x:v>-2.1</x:v>
      </x:c>
      <x:c r="H436" s="37" t="n">
        <x:v>0</x:v>
      </x:c>
      <x:c r="I436" s="35" t="n">
        <x:v>11.146180454650036</x:v>
      </x:c>
      <x:c r="J436" s="36" t="n">
        <x:v>0</x:v>
      </x:c>
      <x:c r="K436" s="36" t="n">
        <x:v>0.49059059001250094</x:v>
      </x:c>
      <x:c r="L436" s="36" t="n">
        <x:v>2.2419427666157423e-15</x:v>
      </x:c>
      <x:c r="M436" s="36" t="n">
        <x:v>0.003992724438583307</x:v>
      </x:c>
      <x:c r="N436" s="36" t="n">
        <x:v>0.01358647389967333</x:v>
      </x:c>
      <x:c r="O436" s="36" t="n">
        <x:v>0.01757919833825664</x:v>
      </x:c>
      <x:c r="P436" s="36" t="n">
        <x:v>0.029297692692531456</x:v>
      </x:c>
      <x:c r="Q436" s="36" t="n">
        <x:v>0.02629563096306283</x:v>
      </x:c>
      <x:c r="R436" s="36" t="n">
        <x:v>0.003002061729468614</x:v>
      </x:c>
      <x:c r="S436" s="36" t="n">
        <x:v>7.02963477210273e-17</x:v>
      </x:c>
      <x:c r="T436" s="36" t="n">
        <x:v>-5.226370313355691e-16</x:v>
      </x:c>
      <x:c r="U436" s="36" t="n">
        <x:v>-5.234071399901925e-16</x:v>
      </x:c>
      <x:c r="V436" s="36" t="n">
        <x:v>7.70108654623315e-19</x:v>
      </x:c>
      <x:c r="W436" s="35" t="n">
        <x:v>0.10263101667710156</x:v>
      </x:c>
      <x:c r="X436" s="35" t="n">
        <x:v>-6.667995993336142e-16</x:v>
      </x:c>
      <x:c r="Y436" s="35" t="n">
        <x:v>0.08089010782690309</x:v>
      </x:c>
      <x:c r="Z436" s="35" t="n">
        <x:v>0</x:v>
      </x:c>
      <x:c r="AA436" s="36" t="n">
        <x:v>47.869863250236186</x:v>
      </x:c>
    </x:row>
    <x:row r="437">
      <x:c r="A437" s="31" t="str">
        <x:v>CFG005</x:v>
      </x:c>
      <x:c r="B437" s="33" t="n">
        <x:v>11</x:v>
      </x:c>
      <x:c r="C437" s="31" t="str">
        <x:v>（选定1）1.AR20.03.6 youhua a2.5-1翼梢反扭 上反6</x:v>
      </x:c>
      <x:c r="D437" s="31" t="str">
        <x:v>T2-VLM1</x:v>
      </x:c>
      <x:c r="E437" s="31" t="str">
        <x:v>fixed_lift</x:v>
      </x:c>
      <x:c r="F437" s="31" t="str">
        <x:v>PANEL4</x:v>
      </x:c>
      <x:c r="G437" s="37" t="n">
        <x:v>-2</x:v>
      </x:c>
      <x:c r="H437" s="37" t="n">
        <x:v>0</x:v>
      </x:c>
      <x:c r="I437" s="35" t="n">
        <x:v>11.0308168567484</x:v>
      </x:c>
      <x:c r="J437" s="36" t="n">
        <x:v>0</x:v>
      </x:c>
      <x:c r="K437" s="36" t="n">
        <x:v>0.500905736539472</x:v>
      </x:c>
      <x:c r="L437" s="36" t="n">
        <x:v>2.2940193963371487e-15</x:v>
      </x:c>
      <x:c r="M437" s="36" t="n">
        <x:v>0.0041249228884727455</x:v>
      </x:c>
      <x:c r="N437" s="36" t="n">
        <x:v>0.013582712333496685</x:v>
      </x:c>
      <x:c r="O437" s="36" t="n">
        <x:v>0.017707635221969432</x:v>
      </x:c>
      <x:c r="P437" s="36" t="n">
        <x:v>0.02840622266641248</x:v>
      </x:c>
      <x:c r="Q437" s="36" t="n">
        <x:v>0.025405666748805976</x:v>
      </x:c>
      <x:c r="R437" s="36" t="n">
        <x:v>0.003000555917606495</x:v>
      </x:c>
      <x:c r="S437" s="36" t="n">
        <x:v>6.872405673638351e-17</x:v>
      </x:c>
      <x:c r="T437" s="36" t="n">
        <x:v>-5.339431034924832e-16</x:v>
      </x:c>
      <x:c r="U437" s="36" t="n">
        <x:v>-5.351434929136886e-16</x:v>
      </x:c>
      <x:c r="V437" s="36" t="n">
        <x:v>1.2003894212053938e-18</x:v>
      </x:c>
      <x:c r="W437" s="35" t="n">
        <x:v>0.10333248933872152</x:v>
      </x:c>
      <x:c r="X437" s="35" t="n">
        <x:v>-1.769632316249132e-16</x:v>
      </x:c>
      <x:c r="Y437" s="35" t="n">
        <x:v>0.08077218435186903</x:v>
      </x:c>
      <x:c r="Z437" s="35" t="n">
        <x:v>0</x:v>
      </x:c>
      <x:c r="AA437" s="36" t="n">
        <x:v>47.80272312564146</x:v>
      </x:c>
    </x:row>
    <x:row r="438">
      <x:c r="A438" s="31" t="str">
        <x:v>CFG005</x:v>
      </x:c>
      <x:c r="B438" s="33" t="n">
        <x:v>12</x:v>
      </x:c>
      <x:c r="C438" s="31" t="str">
        <x:v>（选定1）1.AR20.03.6 youhua a2.5-1翼梢反扭 上反6</x:v>
      </x:c>
      <x:c r="D438" s="31" t="str">
        <x:v>T2-VLM1</x:v>
      </x:c>
      <x:c r="E438" s="31" t="str">
        <x:v>fixed_lift</x:v>
      </x:c>
      <x:c r="F438" s="31" t="str">
        <x:v>PANEL4</x:v>
      </x:c>
      <x:c r="G438" s="37" t="n">
        <x:v>-1.9</x:v>
      </x:c>
      <x:c r="H438" s="37" t="n">
        <x:v>0</x:v>
      </x:c>
      <x:c r="I438" s="35" t="n">
        <x:v>10.918982931966825</x:v>
      </x:c>
      <x:c r="J438" s="36" t="n">
        <x:v>0</x:v>
      </x:c>
      <x:c r="K438" s="36" t="n">
        <x:v>0.5112189916584929</x:v>
      </x:c>
      <x:c r="L438" s="36" t="n">
        <x:v>2.347883959382714e-15</x:v>
      </x:c>
      <x:c r="M438" s="36" t="n">
        <x:v>0.004260452192837964</x:v>
      </x:c>
      <x:c r="N438" s="36" t="n">
        <x:v>0.013595107132584279</x:v>
      </x:c>
      <x:c r="O438" s="36" t="n">
        <x:v>0.017855559325422245</x:v>
      </x:c>
      <x:c r="P438" s="36" t="n">
        <x:v>0.027506004063308116</x:v>
      </x:c>
      <x:c r="Q438" s="36" t="n">
        <x:v>0.024508527007336686</x:v>
      </x:c>
      <x:c r="R438" s="36" t="n">
        <x:v>0.00299747705597143</x:v>
      </x:c>
      <x:c r="S438" s="36" t="n">
        <x:v>6.687156319763676e-17</x:v>
      </x:c>
      <x:c r="T438" s="36" t="n">
        <x:v>-5.46771032343702e-16</x:v>
      </x:c>
      <x:c r="U438" s="36" t="n">
        <x:v>-5.47369776959336e-16</x:v>
      </x:c>
      <x:c r="V438" s="36" t="n">
        <x:v>5.987446156340505e-19</x:v>
      </x:c>
      <x:c r="W438" s="35" t="n">
        <x:v>0.10400573048784048</x:v>
      </x:c>
      <x:c r="X438" s="35" t="n">
        <x:v>-4.907284178154359e-16</x:v>
      </x:c>
      <x:c r="Y438" s="35" t="n">
        <x:v>0.0806590770125901</x:v>
      </x:c>
      <x:c r="Z438" s="35" t="n">
        <x:v>0</x:v>
      </x:c>
      <x:c r="AA438" s="36" t="n">
        <x:v>47.73829006429946</x:v>
      </x:c>
    </x:row>
    <x:row r="439">
      <x:c r="A439" s="31" t="str">
        <x:v>CFG005</x:v>
      </x:c>
      <x:c r="B439" s="33" t="n">
        <x:v>13</x:v>
      </x:c>
      <x:c r="C439" s="31" t="str">
        <x:v>（选定1）1.AR20.03.6 youhua a2.5-1翼梢反扭 上反6</x:v>
      </x:c>
      <x:c r="D439" s="31" t="str">
        <x:v>T2-VLM1</x:v>
      </x:c>
      <x:c r="E439" s="31" t="str">
        <x:v>fixed_lift</x:v>
      </x:c>
      <x:c r="F439" s="31" t="str">
        <x:v>PANEL4</x:v>
      </x:c>
      <x:c r="G439" s="37" t="n">
        <x:v>-1.7999999999999998</x:v>
      </x:c>
      <x:c r="H439" s="37" t="n">
        <x:v>0</x:v>
      </x:c>
      <x:c r="I439" s="35" t="n">
        <x:v>10.810502996726935</x:v>
      </x:c>
      <x:c r="J439" s="36" t="n">
        <x:v>0</x:v>
      </x:c>
      <x:c r="K439" s="36" t="n">
        <x:v>0.5215303064525864</x:v>
      </x:c>
      <x:c r="L439" s="36" t="n">
        <x:v>2.399991407658614e-15</x:v>
      </x:c>
      <x:c r="M439" s="36" t="n">
        <x:v>0.004399309978931924</x:v>
      </x:c>
      <x:c r="N439" s="36" t="n">
        <x:v>0.013622452252468015</x:v>
      </x:c>
      <x:c r="O439" s="36" t="n">
        <x:v>0.018021762231399938</x:v>
      </x:c>
      <x:c r="P439" s="36" t="n">
        <x:v>0.026598223695990086</x:v>
      </x:c>
      <x:c r="Q439" s="36" t="n">
        <x:v>0.02360422267001963</x:v>
      </x:c>
      <x:c r="R439" s="36" t="n">
        <x:v>0.002994001025970456</x:v>
      </x:c>
      <x:c r="S439" s="36" t="n">
        <x:v>7.280571808417396e-17</x:v>
      </x:c>
      <x:c r="T439" s="36" t="n">
        <x:v>-5.583455937078011e-16</x:v>
      </x:c>
      <x:c r="U439" s="36" t="n">
        <x:v>-5.593277970774389e-16</x:v>
      </x:c>
      <x:c r="V439" s="36" t="n">
        <x:v>9.822033696378907e-19</x:v>
      </x:c>
      <x:c r="W439" s="35" t="n">
        <x:v>0.10465242386359466</x:v>
      </x:c>
      <x:c r="X439" s="35" t="n">
        <x:v>-1.6106780858373817e-15</x:v>
      </x:c>
      <x:c r="Y439" s="35" t="n">
        <x:v>0.08055050188883883</x:v>
      </x:c>
      <x:c r="Z439" s="35" t="n">
        <x:v>0</x:v>
      </x:c>
      <x:c r="AA439" s="36" t="n">
        <x:v>47.676396491999064</x:v>
      </x:c>
    </x:row>
    <x:row r="440">
      <x:c r="A440" s="31" t="str">
        <x:v>CFG005</x:v>
      </x:c>
      <x:c r="B440" s="33" t="n">
        <x:v>14</x:v>
      </x:c>
      <x:c r="C440" s="31" t="str">
        <x:v>（选定1）1.AR20.03.6 youhua a2.5-1翼梢反扭 上反6</x:v>
      </x:c>
      <x:c r="D440" s="31" t="str">
        <x:v>T2-VLM1</x:v>
      </x:c>
      <x:c r="E440" s="31" t="str">
        <x:v>fixed_lift</x:v>
      </x:c>
      <x:c r="F440" s="31" t="str">
        <x:v>PANEL4</x:v>
      </x:c>
      <x:c r="G440" s="37" t="n">
        <x:v>-1.7</x:v>
      </x:c>
      <x:c r="H440" s="37" t="n">
        <x:v>0</x:v>
      </x:c>
      <x:c r="I440" s="35" t="n">
        <x:v>10.70521337875815</x:v>
      </x:c>
      <x:c r="J440" s="36" t="n">
        <x:v>0</x:v>
      </x:c>
      <x:c r="K440" s="36" t="n">
        <x:v>0.5318396320211881</x:v>
      </x:c>
      <x:c r="L440" s="36" t="n">
        <x:v>2.4513716581324668e-15</x:v>
      </x:c>
      <x:c r="M440" s="36" t="n">
        <x:v>0.004541493772260656</x:v>
      </x:c>
      <x:c r="N440" s="36" t="n">
        <x:v>0.013652035039525754</x:v>
      </x:c>
      <x:c r="O440" s="36" t="n">
        <x:v>0.01819352881178641</x:v>
      </x:c>
      <x:c r="P440" s="36" t="n">
        <x:v>0.02568180653556381</x:v>
      </x:c>
      <x:c r="Q440" s="36" t="n">
        <x:v>0.022692764755517607</x:v>
      </x:c>
      <x:c r="R440" s="36" t="n">
        <x:v>0.0029890417800461973</x:v>
      </x:c>
      <x:c r="S440" s="36" t="n">
        <x:v>3.8001415486240007e-17</x:v>
      </x:c>
      <x:c r="T440" s="36" t="n">
        <x:v>-5.709942456087749e-16</x:v>
      </x:c>
      <x:c r="U440" s="36" t="n">
        <x:v>-5.713955851237838e-16</x:v>
      </x:c>
      <x:c r="V440" s="36" t="n">
        <x:v>4.0133951500888107e-19</x:v>
      </x:c>
      <x:c r="W440" s="35" t="n">
        <x:v>0.10527412227506393</x:v>
      </x:c>
      <x:c r="X440" s="35" t="n">
        <x:v>-6.967595725179015e-17</x:v>
      </x:c>
      <x:c r="Y440" s="35" t="n">
        <x:v>0.08044619713766973</x:v>
      </x:c>
      <x:c r="Z440" s="35" t="n">
        <x:v>0</x:v>
      </x:c>
      <x:c r="AA440" s="36" t="n">
        <x:v>47.61688786455282</x:v>
      </x:c>
    </x:row>
    <x:row r="441">
      <x:c r="A441" s="31" t="str">
        <x:v>CFG005</x:v>
      </x:c>
      <x:c r="B441" s="33" t="n">
        <x:v>15</x:v>
      </x:c>
      <x:c r="C441" s="31" t="str">
        <x:v>（选定1）1.AR20.03.6 youhua a2.5-1翼梢反扭 上反6</x:v>
      </x:c>
      <x:c r="D441" s="31" t="str">
        <x:v>T2-VLM1</x:v>
      </x:c>
      <x:c r="E441" s="31" t="str">
        <x:v>fixed_lift</x:v>
      </x:c>
      <x:c r="F441" s="31" t="str">
        <x:v>PANEL4</x:v>
      </x:c>
      <x:c r="G441" s="37" t="n">
        <x:v>-1.5999999999999999</x:v>
      </x:c>
      <x:c r="H441" s="37" t="n">
        <x:v>0</x:v>
      </x:c>
      <x:c r="I441" s="35" t="n">
        <x:v>10.602961381397042</x:v>
      </x:c>
      <x:c r="J441" s="36" t="n">
        <x:v>0</x:v>
      </x:c>
      <x:c r="K441" s="36" t="n">
        <x:v>0.5421469194807734</x:v>
      </x:c>
      <x:c r="L441" s="36" t="n">
        <x:v>2.497480353168477e-15</x:v>
      </x:c>
      <x:c r="M441" s="36" t="n">
        <x:v>0.004687000996647042</x:v>
      </x:c>
      <x:c r="N441" s="36" t="n">
        <x:v>0.013693682462836362</x:v>
      </x:c>
      <x:c r="O441" s="36" t="n">
        <x:v>0.018380683459483405</x:v>
      </x:c>
      <x:c r="P441" s="36" t="n">
        <x:v>0.02475983595319198</x:v>
      </x:c>
      <x:c r="Q441" s="36" t="n">
        <x:v>0.021774164369657834</x:v>
      </x:c>
      <x:c r="R441" s="36" t="n">
        <x:v>0.0029856715835341464</x:v>
      </x:c>
      <x:c r="S441" s="36" t="n">
        <x:v>7.07682380372576e-17</x:v>
      </x:c>
      <x:c r="T441" s="36" t="n">
        <x:v>-5.828428648523862e-16</x:v>
      </x:c>
      <x:c r="U441" s="36" t="n">
        <x:v>-5.833780571991356e-16</x:v>
      </x:c>
      <x:c r="V441" s="36" t="n">
        <x:v>5.351923467494033e-19</x:v>
      </x:c>
      <x:c r="W441" s="35" t="n">
        <x:v>0.10587226008510783</x:v>
      </x:c>
      <x:c r="X441" s="35" t="n">
        <x:v>-1.2656686941037007e-15</x:v>
      </x:c>
      <x:c r="Y441" s="35" t="n">
        <x:v>0.08034592088836998</x:v>
      </x:c>
      <x:c r="Z441" s="35" t="n">
        <x:v>0</x:v>
      </x:c>
      <x:c r="AA441" s="36" t="n">
        <x:v>47.55962142538637</x:v>
      </x:c>
    </x:row>
    <x:row r="442">
      <x:c r="A442" s="31" t="str">
        <x:v>CFG005</x:v>
      </x:c>
      <x:c r="B442" s="33" t="n">
        <x:v>16</x:v>
      </x:c>
      <x:c r="C442" s="31" t="str">
        <x:v>（选定1）1.AR20.03.6 youhua a2.5-1翼梢反扭 上反6</x:v>
      </x:c>
      <x:c r="D442" s="31" t="str">
        <x:v>T2-VLM1</x:v>
      </x:c>
      <x:c r="E442" s="31" t="str">
        <x:v>fixed_lift</x:v>
      </x:c>
      <x:c r="F442" s="31" t="str">
        <x:v>PANEL4</x:v>
      </x:c>
      <x:c r="G442" s="37" t="n">
        <x:v>-1.5</x:v>
      </x:c>
      <x:c r="H442" s="37" t="n">
        <x:v>0</x:v>
      </x:c>
      <x:c r="I442" s="35" t="n">
        <x:v>10.50360435498979</x:v>
      </x:c>
      <x:c r="J442" s="36" t="n">
        <x:v>0</x:v>
      </x:c>
      <x:c r="K442" s="36" t="n">
        <x:v>0.5524521199654883</x:v>
      </x:c>
      <x:c r="L442" s="36" t="n">
        <x:v>2.552947391120839e-15</x:v>
      </x:c>
      <x:c r="M442" s="36" t="n">
        <x:v>0.004835828974297378</x:v>
      </x:c>
      <x:c r="N442" s="36" t="n">
        <x:v>0.013748656458440067</x:v>
      </x:c>
      <x:c r="O442" s="36" t="n">
        <x:v>0.018584485432737444</x:v>
      </x:c>
      <x:c r="P442" s="36" t="n">
        <x:v>0.023831400956302755</x:v>
      </x:c>
      <x:c r="Q442" s="36" t="n">
        <x:v>0.02084843270529612</x:v>
      </x:c>
      <x:c r="R442" s="36" t="n">
        <x:v>0.0029829682510066394</x:v>
      </x:c>
      <x:c r="S442" s="36" t="n">
        <x:v>5.176795755768455e-17</x:v>
      </x:c>
      <x:c r="T442" s="36" t="n">
        <x:v>-5.9493315973302315e-16</x:v>
      </x:c>
      <x:c r="U442" s="36" t="n">
        <x:v>-5.955020509495531e-16</x:v>
      </x:c>
      <x:c r="V442" s="36" t="n">
        <x:v>5.688912165300327e-19</x:v>
      </x:c>
      <x:c r="W442" s="35" t="n">
        <x:v>0.10644816429255456</x:v>
      </x:c>
      <x:c r="X442" s="35" t="n">
        <x:v>-4.503784221857846e-17</x:v>
      </x:c>
      <x:c r="Y442" s="35" t="n">
        <x:v>0.08024944937374175</x:v>
      </x:c>
      <x:c r="Z442" s="35" t="n">
        <x:v>0</x:v>
      </x:c>
      <x:c r="AA442" s="36" t="n">
        <x:v>47.504465102620976</x:v>
      </x:c>
    </x:row>
    <x:row r="443">
      <x:c r="A443" s="31" t="str">
        <x:v>CFG005</x:v>
      </x:c>
      <x:c r="B443" s="33" t="n">
        <x:v>17</x:v>
      </x:c>
      <x:c r="C443" s="31" t="str">
        <x:v>（选定1）1.AR20.03.6 youhua a2.5-1翼梢反扭 上反6</x:v>
      </x:c>
      <x:c r="D443" s="31" t="str">
        <x:v>T2-VLM1</x:v>
      </x:c>
      <x:c r="E443" s="31" t="str">
        <x:v>fixed_lift</x:v>
      </x:c>
      <x:c r="F443" s="31" t="str">
        <x:v>PANEL4</x:v>
      </x:c>
      <x:c r="G443" s="37" t="n">
        <x:v>-1.4</x:v>
      </x:c>
      <x:c r="H443" s="37" t="n">
        <x:v>0</x:v>
      </x:c>
      <x:c r="I443" s="35" t="n">
        <x:v>10.407008862549738</x:v>
      </x:c>
      <x:c r="J443" s="36" t="n">
        <x:v>0</x:v>
      </x:c>
      <x:c r="K443" s="36" t="n">
        <x:v>0.5627551846277741</x:v>
      </x:c>
      <x:c r="L443" s="36" t="n">
        <x:v>2.6060302615344325e-15</x:v>
      </x:c>
      <x:c r="M443" s="36" t="n">
        <x:v>0.004987974925870839</x:v>
      </x:c>
      <x:c r="N443" s="36" t="n">
        <x:v>0.013826534175776999</x:v>
      </x:c>
      <x:c r="O443" s="36" t="n">
        <x:v>0.018814509101647836</x:v>
      </x:c>
      <x:c r="P443" s="36" t="n">
        <x:v>0.022895751033635076</x:v>
      </x:c>
      <x:c r="Q443" s="36" t="n">
        <x:v>0.019915581042180486</x:v>
      </x:c>
      <x:c r="R443" s="36" t="n">
        <x:v>0.002980169991454591</x:v>
      </x:c>
      <x:c r="S443" s="36" t="n">
        <x:v>8.532634733398011e-17</x:v>
      </x:c>
      <x:c r="T443" s="36" t="n">
        <x:v>-6.069025942853947e-16</x:v>
      </x:c>
      <x:c r="U443" s="36" t="n">
        <x:v>-6.074298394987722e-16</x:v>
      </x:c>
      <x:c r="V443" s="36" t="n">
        <x:v>5.272452133775857e-19</x:v>
      </x:c>
      <x:c r="W443" s="35" t="n">
        <x:v>0.1070030643929963</x:v>
      </x:c>
      <x:c r="X443" s="35" t="n">
        <x:v>-1.516736015529758e-16</x:v>
      </x:c>
      <x:c r="Y443" s="35" t="n">
        <x:v>0.08015657526735541</x:v>
      </x:c>
      <x:c r="Z443" s="35" t="n">
        <x:v>0</x:v>
      </x:c>
      <x:c r="AA443" s="36" t="n">
        <x:v>47.45129652771342</x:v>
      </x:c>
    </x:row>
    <x:row r="444">
      <x:c r="A444" s="31" t="str">
        <x:v>CFG005</x:v>
      </x:c>
      <x:c r="B444" s="33" t="n">
        <x:v>18</x:v>
      </x:c>
      <x:c r="C444" s="31" t="str">
        <x:v>（选定1）1.AR20.03.6 youhua a2.5-1翼梢反扭 上反6</x:v>
      </x:c>
      <x:c r="D444" s="31" t="str">
        <x:v>T2-VLM1</x:v>
      </x:c>
      <x:c r="E444" s="31" t="str">
        <x:v>fixed_lift</x:v>
      </x:c>
      <x:c r="F444" s="31" t="str">
        <x:v>PANEL4</x:v>
      </x:c>
      <x:c r="G444" s="37" t="n">
        <x:v>-1.2999999999999998</x:v>
      </x:c>
      <x:c r="H444" s="37" t="n">
        <x:v>0</x:v>
      </x:c>
      <x:c r="I444" s="35" t="n">
        <x:v>10.313049928567892</x:v>
      </x:c>
      <x:c r="J444" s="36" t="n">
        <x:v>0</x:v>
      </x:c>
      <x:c r="K444" s="36" t="n">
        <x:v>0.5730560646389962</x:v>
      </x:c>
      <x:c r="L444" s="36" t="n">
        <x:v>2.6570250137588057e-15</x:v>
      </x:c>
      <x:c r="M444" s="36" t="n">
        <x:v>0.005143435970551682</x:v>
      </x:c>
      <x:c r="N444" s="36" t="n">
        <x:v>0.01390941236214947</x:v>
      </x:c>
      <x:c r="O444" s="36" t="n">
        <x:v>0.019052848332701152</x:v>
      </x:c>
      <x:c r="P444" s="36" t="n">
        <x:v>0.02195564971804663</x:v>
      </x:c>
      <x:c r="Q444" s="36" t="n">
        <x:v>0.0189756207468142</x:v>
      </x:c>
      <x:c r="R444" s="36" t="n">
        <x:v>0.0029800289712324257</x:v>
      </x:c>
      <x:c r="S444" s="36" t="n">
        <x:v>6.486032546840737e-17</x:v>
      </x:c>
      <x:c r="T444" s="36" t="n">
        <x:v>-6.188784682437117e-16</x:v>
      </x:c>
      <x:c r="U444" s="36" t="n">
        <x:v>-6.196403447090153e-16</x:v>
      </x:c>
      <x:c r="V444" s="36" t="n">
        <x:v>7.6187646530361495e-19</x:v>
      </x:c>
      <x:c r="W444" s="35" t="n">
        <x:v>0.10753810117237163</x:v>
      </x:c>
      <x:c r="X444" s="35" t="n">
        <x:v>1.0667988454148727e-16</x:v>
      </x:c>
      <x:c r="Y444" s="35" t="n">
        <x:v>0.08006710620075067</x:v>
      </x:c>
      <x:c r="Z444" s="35" t="n">
        <x:v>0</x:v>
      </x:c>
      <x:c r="AA444" s="36" t="n">
        <x:v>47.400002160304034</x:v>
      </x:c>
    </x:row>
    <x:row r="445">
      <x:c r="A445" s="31" t="str">
        <x:v>CFG005</x:v>
      </x:c>
      <x:c r="B445" s="33" t="n">
        <x:v>19</x:v>
      </x:c>
      <x:c r="C445" s="31" t="str">
        <x:v>（选定1）1.AR20.03.6 youhua a2.5-1翼梢反扭 上反6</x:v>
      </x:c>
      <x:c r="D445" s="31" t="str">
        <x:v>T2-VLM1</x:v>
      </x:c>
      <x:c r="E445" s="31" t="str">
        <x:v>fixed_lift</x:v>
      </x:c>
      <x:c r="F445" s="31" t="str">
        <x:v>PANEL4</x:v>
      </x:c>
      <x:c r="G445" s="37" t="n">
        <x:v>-1.2</x:v>
      </x:c>
      <x:c r="H445" s="37" t="n">
        <x:v>0</x:v>
      </x:c>
      <x:c r="I445" s="35" t="n">
        <x:v>10.221610361356486</x:v>
      </x:c>
      <x:c r="J445" s="36" t="n">
        <x:v>0</x:v>
      </x:c>
      <x:c r="K445" s="36" t="n">
        <x:v>0.5833547111900729</x:v>
      </x:c>
      <x:c r="L445" s="36" t="n">
        <x:v>2.7073363065392674e-15</x:v>
      </x:c>
      <x:c r="M445" s="36" t="n">
        <x:v>0.005302209126124313</x:v>
      </x:c>
      <x:c r="N445" s="36" t="n">
        <x:v>0.013993380104020826</x:v>
      </x:c>
      <x:c r="O445" s="36" t="n">
        <x:v>0.01929558923014514</x:v>
      </x:c>
      <x:c r="P445" s="36" t="n">
        <x:v>0.021013045879256637</x:v>
      </x:c>
      <x:c r="Q445" s="36" t="n">
        <x:v>0.018028563272316805</x:v>
      </x:c>
      <x:c r="R445" s="36" t="n">
        <x:v>0.0029844826069398323</x:v>
      </x:c>
      <x:c r="S445" s="36" t="n">
        <x:v>8.079945716008954e-17</x:v>
      </x:c>
      <x:c r="T445" s="36" t="n">
        <x:v>-6.315956857105527e-16</x:v>
      </x:c>
      <x:c r="U445" s="36" t="n">
        <x:v>-6.316787220220513e-16</x:v>
      </x:c>
      <x:c r="V445" s="36" t="n">
        <x:v>8.30363114986673e-20</x:v>
      </x:c>
      <x:c r="W445" s="35" t="n">
        <x:v>0.10805433456572378</x:v>
      </x:c>
      <x:c r="X445" s="35" t="n">
        <x:v>-2.6155974210355174e-16</x:v>
      </x:c>
      <x:c r="Y445" s="35" t="n">
        <x:v>0.07998086343826845</x:v>
      </x:c>
      <x:c r="Z445" s="35" t="n">
        <x:v>0</x:v>
      </x:c>
      <x:c r="AA445" s="36" t="n">
        <x:v>47.35047650610121</x:v>
      </x:c>
    </x:row>
    <x:row r="446">
      <x:c r="A446" s="31" t="str">
        <x:v>CFG005</x:v>
      </x:c>
      <x:c r="B446" s="33" t="n">
        <x:v>20</x:v>
      </x:c>
      <x:c r="C446" s="31" t="str">
        <x:v>（选定1）1.AR20.03.6 youhua a2.5-1翼梢反扭 上反6</x:v>
      </x:c>
      <x:c r="D446" s="31" t="str">
        <x:v>T2-VLM1</x:v>
      </x:c>
      <x:c r="E446" s="31" t="str">
        <x:v>fixed_lift</x:v>
      </x:c>
      <x:c r="F446" s="31" t="str">
        <x:v>PANEL4</x:v>
      </x:c>
      <x:c r="G446" s="37" t="n">
        <x:v>-1.0999999999999999</x:v>
      </x:c>
      <x:c r="H446" s="37" t="n">
        <x:v>0</x:v>
      </x:c>
      <x:c r="I446" s="35" t="n">
        <x:v>10.132580140567354</x:v>
      </x:c>
      <x:c r="J446" s="36" t="n">
        <x:v>0</x:v>
      </x:c>
      <x:c r="K446" s="36" t="n">
        <x:v>0.5936510754920985</x:v>
      </x:c>
      <x:c r="L446" s="36" t="n">
        <x:v>2.7666755610844453e-15</x:v>
      </x:c>
      <x:c r="M446" s="36" t="n">
        <x:v>0.005464291309051133</x:v>
      </x:c>
      <x:c r="N446" s="36" t="n">
        <x:v>0.014074212917780727</x:v>
      </x:c>
      <x:c r="O446" s="36" t="n">
        <x:v>0.01953850422683186</x:v>
      </x:c>
      <x:c r="P446" s="36" t="n">
        <x:v>0.02006433074146588</x:v>
      </x:c>
      <x:c r="Q446" s="36" t="n">
        <x:v>0.01707442015828474</x:v>
      </x:c>
      <x:c r="R446" s="36" t="n">
        <x:v>0.002989910583181145</x:v>
      </x:c>
      <x:c r="S446" s="36" t="n">
        <x:v>6.063887475123092e-17</x:v>
      </x:c>
      <x:c r="T446" s="36" t="n">
        <x:v>-6.439182318767321e-16</x:v>
      </x:c>
      <x:c r="U446" s="36" t="n">
        <x:v>-6.437555983147503e-16</x:v>
      </x:c>
      <x:c r="V446" s="36" t="n">
        <x:v>-1.6263356198184763e-19</x:v>
      </x:c>
      <x:c r="W446" s="35" t="n">
        <x:v>0.10855275069505602</x:v>
      </x:c>
      <x:c r="X446" s="35" t="n">
        <x:v>-5.808469522014193e-16</x:v>
      </x:c>
      <x:c r="Y446" s="35" t="n">
        <x:v>0.0798976806903137</x:v>
      </x:c>
      <x:c r="Z446" s="35" t="n">
        <x:v>0</x:v>
      </x:c>
      <x:c r="AA446" s="36" t="n">
        <x:v>47.302621416463495</x:v>
      </x:c>
    </x:row>
    <x:row r="447">
      <x:c r="A447" s="31" t="str">
        <x:v>CFG005</x:v>
      </x:c>
      <x:c r="B447" s="33" t="n">
        <x:v>21</x:v>
      </x:c>
      <x:c r="C447" s="31" t="str">
        <x:v>（选定1）1.AR20.03.6 youhua a2.5-1翼梢反扭 上反6</x:v>
      </x:c>
      <x:c r="D447" s="31" t="str">
        <x:v>T2-VLM1</x:v>
      </x:c>
      <x:c r="E447" s="31" t="str">
        <x:v>fixed_lift</x:v>
      </x:c>
      <x:c r="F447" s="31" t="str">
        <x:v>PANEL4</x:v>
      </x:c>
      <x:c r="G447" s="37" t="n">
        <x:v>-1</x:v>
      </x:c>
      <x:c r="H447" s="37" t="n">
        <x:v>0</x:v>
      </x:c>
      <x:c r="I447" s="35" t="n">
        <x:v>10.04585586260424</x:v>
      </x:c>
      <x:c r="J447" s="36" t="n">
        <x:v>0</x:v>
      </x:c>
      <x:c r="K447" s="36" t="n">
        <x:v>0.6039451087769709</x:v>
      </x:c>
      <x:c r="L447" s="36" t="n">
        <x:v>2.8140098096573194e-15</x:v>
      </x:c>
      <x:c r="M447" s="36" t="n">
        <x:v>0.005629679334553232</x:v>
      </x:c>
      <x:c r="N447" s="36" t="n">
        <x:v>0.014153327460515374</x:v>
      </x:c>
      <x:c r="O447" s="36" t="n">
        <x:v>0.019783006795068607</x:v>
      </x:c>
      <x:c r="P447" s="36" t="n">
        <x:v>0.01910603151999599</x:v>
      </x:c>
      <x:c r="Q447" s="36" t="n">
        <x:v>0.01611320303065068</x:v>
      </x:c>
      <x:c r="R447" s="36" t="n">
        <x:v>0.002992828489345311</x:v>
      </x:c>
      <x:c r="S447" s="36" t="n">
        <x:v>1.2021921023388205e-16</x:v>
      </x:c>
      <x:c r="T447" s="36" t="n">
        <x:v>-6.559608403154675e-16</x:v>
      </x:c>
      <x:c r="U447" s="36" t="n">
        <x:v>-6.558368757868247e-16</x:v>
      </x:c>
      <x:c r="V447" s="36" t="n">
        <x:v>-1.239645286429231e-19</x:v>
      </x:c>
      <x:c r="W447" s="35" t="n">
        <x:v>0.10903426818460284</x:v>
      </x:c>
      <x:c r="X447" s="35" t="n">
        <x:v>-4.918666179879189e-16</x:v>
      </x:c>
      <x:c r="Y447" s="35" t="n">
        <x:v>0.07981740304845512</x:v>
      </x:c>
      <x:c r="Z447" s="35" t="n">
        <x:v>0</x:v>
      </x:c>
      <x:c r="AA447" s="36" t="n">
        <x:v>47.256345459894135</x:v>
      </x:c>
    </x:row>
    <x:row r="448">
      <x:c r="A448" s="31" t="str">
        <x:v>CFG005</x:v>
      </x:c>
      <x:c r="B448" s="33" t="n">
        <x:v>22</x:v>
      </x:c>
      <x:c r="C448" s="31" t="str">
        <x:v>（选定1）1.AR20.03.6 youhua a2.5-1翼梢反扭 上反6</x:v>
      </x:c>
      <x:c r="D448" s="31" t="str">
        <x:v>T2-VLM1</x:v>
      </x:c>
      <x:c r="E448" s="31" t="str">
        <x:v>fixed_lift</x:v>
      </x:c>
      <x:c r="F448" s="31" t="str">
        <x:v>PANEL4</x:v>
      </x:c>
      <x:c r="G448" s="37" t="n">
        <x:v>-0.8999999999999999</x:v>
      </x:c>
      <x:c r="H448" s="37" t="n">
        <x:v>0</x:v>
      </x:c>
      <x:c r="I448" s="35" t="n">
        <x:v>9.961340237570825</x:v>
      </x:c>
      <x:c r="J448" s="36" t="n">
        <x:v>0</x:v>
      </x:c>
      <x:c r="K448" s="36" t="n">
        <x:v>0.6142367622980196</x:v>
      </x:c>
      <x:c r="L448" s="36" t="n">
        <x:v>2.8571923822119997e-15</x:v>
      </x:c>
      <x:c r="M448" s="36" t="n">
        <x:v>0.005798369916693827</x:v>
      </x:c>
      <x:c r="N448" s="36" t="n">
        <x:v>0.014250869573402892</x:v>
      </x:c>
      <x:c r="O448" s="36" t="n">
        <x:v>0.02004923949009672</x:v>
      </x:c>
      <x:c r="P448" s="36" t="n">
        <x:v>0.01814200149236828</x:v>
      </x:c>
      <x:c r="Q448" s="36" t="n">
        <x:v>0.015144923601542066</x:v>
      </x:c>
      <x:c r="R448" s="36" t="n">
        <x:v>0.0029970778908262113</x:v>
      </x:c>
      <x:c r="S448" s="36" t="n">
        <x:v>5.157235051719578e-17</x:v>
      </x:c>
      <x:c r="T448" s="36" t="n">
        <x:v>-6.681738726676356e-16</x:v>
      </x:c>
      <x:c r="U448" s="36" t="n">
        <x:v>-6.676399045097998e-16</x:v>
      </x:c>
      <x:c r="V448" s="36" t="n">
        <x:v>-5.339681578356643e-19</x:v>
      </x:c>
      <x:c r="W448" s="35" t="n">
        <x:v>0.10949974383862196</x:v>
      </x:c>
      <x:c r="X448" s="35" t="n">
        <x:v>-6.381693209063148e-16</x:v>
      </x:c>
      <x:c r="Y448" s="35" t="n">
        <x:v>0.07973988602802018</x:v>
      </x:c>
      <x:c r="Z448" s="35" t="n">
        <x:v>0</x:v>
      </x:c>
      <x:c r="AA448" s="36" t="n">
        <x:v>47.211563356978246</x:v>
      </x:c>
    </x:row>
    <x:row r="449">
      <x:c r="A449" s="31" t="str">
        <x:v>CFG005</x:v>
      </x:c>
      <x:c r="B449" s="33" t="n">
        <x:v>23</x:v>
      </x:c>
      <x:c r="C449" s="31" t="str">
        <x:v>（选定1）1.AR20.03.6 youhua a2.5-1翼梢反扭 上反6</x:v>
      </x:c>
      <x:c r="D449" s="31" t="str">
        <x:v>T2-VLM1</x:v>
      </x:c>
      <x:c r="E449" s="31" t="str">
        <x:v>fixed_lift</x:v>
      </x:c>
      <x:c r="F449" s="31" t="str">
        <x:v>PANEL4</x:v>
      </x:c>
      <x:c r="G449" s="37" t="n">
        <x:v>-0.7999999999999998</x:v>
      </x:c>
      <x:c r="H449" s="37" t="n">
        <x:v>0</x:v>
      </x:c>
      <x:c r="I449" s="35" t="n">
        <x:v>9.878941632188711</x:v>
      </x:c>
      <x:c r="J449" s="36" t="n">
        <x:v>0</x:v>
      </x:c>
      <x:c r="K449" s="36" t="n">
        <x:v>0.6245259873306267</x:v>
      </x:c>
      <x:c r="L449" s="36" t="n">
        <x:v>2.8952545774645066e-15</x:v>
      </x:c>
      <x:c r="M449" s="36" t="n">
        <x:v>0.005970359668464575</x:v>
      </x:c>
      <x:c r="N449" s="36" t="n">
        <x:v>0.014340742610654612</x:v>
      </x:c>
      <x:c r="O449" s="36" t="n">
        <x:v>0.020311102279119187</x:v>
      </x:c>
      <x:c r="P449" s="36" t="n">
        <x:v>0.017170574975140997</x:v>
      </x:c>
      <x:c r="Q449" s="36" t="n">
        <x:v>0.014169593669138163</x:v>
      </x:c>
      <x:c r="R449" s="36" t="n">
        <x:v>0.003000981306002829</x:v>
      </x:c>
      <x:c r="S449" s="36" t="n">
        <x:v>8.914663523617667e-17</x:v>
      </x:c>
      <x:c r="T449" s="36" t="n">
        <x:v>-6.799431026353153e-16</x:v>
      </x:c>
      <x:c r="U449" s="36" t="n">
        <x:v>-6.796754012408668e-16</x:v>
      </x:c>
      <x:c r="V449" s="36" t="n">
        <x:v>-2.6770139444842425e-19</x:v>
      </x:c>
      <x:c r="W449" s="35" t="n">
        <x:v>0.10994997775553453</x:v>
      </x:c>
      <x:c r="X449" s="35" t="n">
        <x:v>-8.258875918214737e-16</x:v>
      </x:c>
      <x:c r="Y449" s="35" t="n">
        <x:v>0.07966499470573747</x:v>
      </x:c>
      <x:c r="Z449" s="35" t="n">
        <x:v>0</x:v>
      </x:c>
      <x:c r="AA449" s="36" t="n">
        <x:v>47.16819547141591</x:v>
      </x:c>
    </x:row>
    <x:row r="450">
      <x:c r="A450" s="31" t="str">
        <x:v>CFG005</x:v>
      </x:c>
      <x:c r="B450" s="33" t="n">
        <x:v>24</x:v>
      </x:c>
      <x:c r="C450" s="31" t="str">
        <x:v>（选定1）1.AR20.03.6 youhua a2.5-1翼梢反扭 上反6</x:v>
      </x:c>
      <x:c r="D450" s="31" t="str">
        <x:v>T2-VLM1</x:v>
      </x:c>
      <x:c r="E450" s="31" t="str">
        <x:v>fixed_lift</x:v>
      </x:c>
      <x:c r="F450" s="31" t="str">
        <x:v>PANEL4</x:v>
      </x:c>
      <x:c r="G450" s="37" t="n">
        <x:v>-0.6999999999999997</x:v>
      </x:c>
      <x:c r="H450" s="37" t="n">
        <x:v>0</x:v>
      </x:c>
      <x:c r="I450" s="35" t="n">
        <x:v>9.798573653801652</x:v>
      </x:c>
      <x:c r="J450" s="36" t="n">
        <x:v>0</x:v>
      </x:c>
      <x:c r="K450" s="36" t="n">
        <x:v>0.6348127351728536</x:v>
      </x:c>
      <x:c r="L450" s="36" t="n">
        <x:v>2.9524290371252705e-15</x:v>
      </x:c>
      <x:c r="M450" s="36" t="n">
        <x:v>0.006145645101874665</x:v>
      </x:c>
      <x:c r="N450" s="36" t="n">
        <x:v>0.014420773921537677</x:v>
      </x:c>
      <x:c r="O450" s="36" t="n">
        <x:v>0.020566419023412344</x:v>
      </x:c>
      <x:c r="P450" s="36" t="n">
        <x:v>0.01619265558491983</x:v>
      </x:c>
      <x:c r="Q450" s="36" t="n">
        <x:v>0.013187225117526399</x:v>
      </x:c>
      <x:c r="R450" s="36" t="n">
        <x:v>0.0030054304673934346</x:v>
      </x:c>
      <x:c r="S450" s="36" t="n">
        <x:v>4.945231991094898e-17</x:v>
      </x:c>
      <x:c r="T450" s="36" t="n">
        <x:v>-6.920808080127817e-16</x:v>
      </x:c>
      <x:c r="U450" s="36" t="n">
        <x:v>-6.917733331153781e-16</x:v>
      </x:c>
      <x:c r="V450" s="36" t="n">
        <x:v>-3.0747489740371296e-19</x:v>
      </x:c>
      <x:c r="W450" s="35" t="n">
        <x:v>0.11038571794263842</x:v>
      </x:c>
      <x:c r="X450" s="35" t="n">
        <x:v>2.522439583875754e-16</x:v>
      </x:c>
      <x:c r="Y450" s="35" t="n">
        <x:v>0.07959260294158914</x:v>
      </x:c>
      <x:c r="Z450" s="35" t="n">
        <x:v>0</x:v>
      </x:c>
      <x:c r="AA450" s="36" t="n">
        <x:v>47.1261673507591</x:v>
      </x:c>
    </x:row>
    <x:row r="451">
      <x:c r="A451" s="31" t="str">
        <x:v>CFG005</x:v>
      </x:c>
      <x:c r="B451" s="33" t="n">
        <x:v>25</x:v>
      </x:c>
      <x:c r="C451" s="31" t="str">
        <x:v>（选定1）1.AR20.03.6 youhua a2.5-1翼梢反扭 上反6</x:v>
      </x:c>
      <x:c r="D451" s="31" t="str">
        <x:v>T2-VLM1</x:v>
      </x:c>
      <x:c r="E451" s="31" t="str">
        <x:v>fixed_lift</x:v>
      </x:c>
      <x:c r="F451" s="31" t="str">
        <x:v>PANEL4</x:v>
      </x:c>
      <x:c r="G451" s="37" t="n">
        <x:v>-0.5999999999999996</x:v>
      </x:c>
      <x:c r="H451" s="37" t="n">
        <x:v>0</x:v>
      </x:c>
      <x:c r="I451" s="35" t="n">
        <x:v>9.720154771171527</x:v>
      </x:c>
      <x:c r="J451" s="36" t="n">
        <x:v>0</x:v>
      </x:c>
      <x:c r="K451" s="36" t="n">
        <x:v>0.6450969571460674</x:v>
      </x:c>
      <x:c r="L451" s="36" t="n">
        <x:v>3.009181758778829e-15</x:v>
      </x:c>
      <x:c r="M451" s="36" t="n">
        <x:v>0.006324222628042683</x:v>
      </x:c>
      <x:c r="N451" s="36" t="n">
        <x:v>0.014507961336299856</x:v>
      </x:c>
      <x:c r="O451" s="36" t="n">
        <x:v>0.02083218396434254</x:v>
      </x:c>
      <x:c r="P451" s="36" t="n">
        <x:v>0.015206235523770928</x:v>
      </x:c>
      <x:c r="Q451" s="36" t="n">
        <x:v>0.0121978299165575</x:v>
      </x:c>
      <x:c r="R451" s="36" t="n">
        <x:v>0.0030084056072134323</x:v>
      </x:c>
      <x:c r="S451" s="36" t="n">
        <x:v>3.4520651306582945e-17</x:v>
      </x:c>
      <x:c r="T451" s="36" t="n">
        <x:v>-7.03859849666016e-16</x:v>
      </x:c>
      <x:c r="U451" s="36" t="n">
        <x:v>-7.037525762163469e-16</x:v>
      </x:c>
      <x:c r="V451" s="36" t="n">
        <x:v>-1.0727344966914149e-19</x:v>
      </x:c>
      <x:c r="W451" s="35" t="n">
        <x:v>0.11080766448737574</x:v>
      </x:c>
      <x:c r="X451" s="35" t="n">
        <x:v>-9.676937769019207e-17</x:v>
      </x:c>
      <x:c r="Y451" s="35" t="n">
        <x:v>0.07952259267544173</x:v>
      </x:c>
      <x:c r="Z451" s="35" t="n">
        <x:v>0</x:v>
      </x:c>
      <x:c r="AA451" s="36" t="n">
        <x:v>47.08540931128046</x:v>
      </x:c>
    </x:row>
    <x:row r="452">
      <x:c r="A452" s="31" t="str">
        <x:v>CFG005</x:v>
      </x:c>
      <x:c r="B452" s="33" t="n">
        <x:v>26</x:v>
      </x:c>
      <x:c r="C452" s="31" t="str">
        <x:v>（选定1）1.AR20.03.6 youhua a2.5-1翼梢反扭 上反6</x:v>
      </x:c>
      <x:c r="D452" s="31" t="str">
        <x:v>T2-VLM1</x:v>
      </x:c>
      <x:c r="E452" s="31" t="str">
        <x:v>fixed_lift</x:v>
      </x:c>
      <x:c r="F452" s="31" t="str">
        <x:v>PANEL4</x:v>
      </x:c>
      <x:c r="G452" s="37" t="n">
        <x:v>-0.5</x:v>
      </x:c>
      <x:c r="H452" s="37" t="n">
        <x:v>0</x:v>
      </x:c>
      <x:c r="I452" s="35" t="n">
        <x:v>9.643607968281252</x:v>
      </x:c>
      <x:c r="J452" s="36" t="n">
        <x:v>0</x:v>
      </x:c>
      <x:c r="K452" s="36" t="n">
        <x:v>0.6553786045955609</x:v>
      </x:c>
      <x:c r="L452" s="36" t="n">
        <x:v>3.058751167974223e-15</x:v>
      </x:c>
      <x:c r="M452" s="36" t="n">
        <x:v>0.006506088557291303</x:v>
      </x:c>
      <x:c r="N452" s="36" t="n">
        <x:v>0.01460395235492751</x:v>
      </x:c>
      <x:c r="O452" s="36" t="n">
        <x:v>0.02111004091221881</x:v>
      </x:c>
      <x:c r="P452" s="36" t="n">
        <x:v>0.014212717794489493</x:v>
      </x:c>
      <x:c r="Q452" s="36" t="n">
        <x:v>0.011201420121699866</x:v>
      </x:c>
      <x:c r="R452" s="36" t="n">
        <x:v>0.0030112976727896304</x:v>
      </x:c>
      <x:c r="S452" s="36" t="n">
        <x:v>3.130999925450947e-17</x:v>
      </x:c>
      <x:c r="T452" s="36" t="n">
        <x:v>-7.150461497248989e-16</x:v>
      </x:c>
      <x:c r="U452" s="36" t="n">
        <x:v>-7.15701241741954e-16</x:v>
      </x:c>
      <x:c r="V452" s="36" t="n">
        <x:v>6.550920170550789e-19</x:v>
      </x:c>
      <x:c r="W452" s="35" t="n">
        <x:v>0.11121647333408992</x:v>
      </x:c>
      <x:c r="X452" s="35" t="n">
        <x:v>7.015071087607191e-16</x:v>
      </x:c>
      <x:c r="Y452" s="35" t="n">
        <x:v>0.07945485329019902</x:v>
      </x:c>
      <x:c r="Z452" s="35" t="n">
        <x:v>0</x:v>
      </x:c>
      <x:c r="AA452" s="36" t="n">
        <x:v>47.04585606210487</x:v>
      </x:c>
    </x:row>
    <x:row r="453">
      <x:c r="A453" s="31" t="str">
        <x:v>CFG005</x:v>
      </x:c>
      <x:c r="B453" s="33" t="n">
        <x:v>27</x:v>
      </x:c>
      <x:c r="C453" s="31" t="str">
        <x:v>（选定1）1.AR20.03.6 youhua a2.5-1翼梢反扭 上反6</x:v>
      </x:c>
      <x:c r="D453" s="31" t="str">
        <x:v>T2-VLM1</x:v>
      </x:c>
      <x:c r="E453" s="31" t="str">
        <x:v>fixed_lift</x:v>
      </x:c>
      <x:c r="F453" s="31" t="str">
        <x:v>PANEL4</x:v>
      </x:c>
      <x:c r="G453" s="37" t="n">
        <x:v>-0.3999999999999999</x:v>
      </x:c>
      <x:c r="H453" s="37" t="n">
        <x:v>0</x:v>
      </x:c>
      <x:c r="I453" s="35" t="n">
        <x:v>9.568860427802004</x:v>
      </x:c>
      <x:c r="J453" s="36" t="n">
        <x:v>0</x:v>
      </x:c>
      <x:c r="K453" s="36" t="n">
        <x:v>0.6656576288911782</x:v>
      </x:c>
      <x:c r="L453" s="36" t="n">
        <x:v>3.1097244636878647e-15</x:v>
      </x:c>
      <x:c r="M453" s="36" t="n">
        <x:v>0.0066912390992447685</x:v>
      </x:c>
      <x:c r="N453" s="36" t="n">
        <x:v>0.014694091939062199</x:v>
      </x:c>
      <x:c r="O453" s="36" t="n">
        <x:v>0.02138533103830697</x:v>
      </x:c>
      <x:c r="P453" s="36" t="n">
        <x:v>0.013214550707701863</x:v>
      </x:c>
      <x:c r="Q453" s="36" t="n">
        <x:v>0.010198007873892294</x:v>
      </x:c>
      <x:c r="R453" s="36" t="n">
        <x:v>0.0030165428338095593</x:v>
      </x:c>
      <x:c r="S453" s="36" t="n">
        <x:v>6.160236091389927e-17</x:v>
      </x:c>
      <x:c r="T453" s="36" t="n">
        <x:v>-7.26967183750143e-16</x:v>
      </x:c>
      <x:c r="U453" s="36" t="n">
        <x:v>-7.276367487025054e-16</x:v>
      </x:c>
      <x:c r="V453" s="36" t="n">
        <x:v>6.695649523623659e-19</x:v>
      </x:c>
      <x:c r="W453" s="35" t="n">
        <x:v>0.1116127597091305</x:v>
      </x:c>
      <x:c r="X453" s="35" t="n">
        <x:v>-1.4706813881691306e-15</x:v>
      </x:c>
      <x:c r="Y453" s="35" t="n">
        <x:v>0.07938928103425238</x:v>
      </x:c>
      <x:c r="Z453" s="35" t="n">
        <x:v>0</x:v>
      </x:c>
      <x:c r="AA453" s="36" t="n">
        <x:v>47.007446364337945</x:v>
      </x:c>
    </x:row>
    <x:row r="454">
      <x:c r="A454" s="31" t="str">
        <x:v>CFG005</x:v>
      </x:c>
      <x:c r="B454" s="33" t="n">
        <x:v>28</x:v>
      </x:c>
      <x:c r="C454" s="31" t="str">
        <x:v>（选定1）1.AR20.03.6 youhua a2.5-1翼梢反扭 上反6</x:v>
      </x:c>
      <x:c r="D454" s="31" t="str">
        <x:v>T2-VLM1</x:v>
      </x:c>
      <x:c r="E454" s="31" t="str">
        <x:v>fixed_lift</x:v>
      </x:c>
      <x:c r="F454" s="31" t="str">
        <x:v>PANEL4</x:v>
      </x:c>
      <x:c r="G454" s="37" t="n">
        <x:v>-0.2999999999999998</x:v>
      </x:c>
      <x:c r="H454" s="37" t="n">
        <x:v>0</x:v>
      </x:c>
      <x:c r="I454" s="35" t="n">
        <x:v>9.495843241266863</x:v>
      </x:c>
      <x:c r="J454" s="36" t="n">
        <x:v>0</x:v>
      </x:c>
      <x:c r="K454" s="36" t="n">
        <x:v>0.6759339814279373</x:v>
      </x:c>
      <x:c r="L454" s="36" t="n">
        <x:v>3.1647710576636237e-15</x:v>
      </x:c>
      <x:c r="M454" s="36" t="n">
        <x:v>0.006879670362929191</x:v>
      </x:c>
      <x:c r="N454" s="36" t="n">
        <x:v>0.01477587160294199</x:v>
      </x:c>
      <x:c r="O454" s="36" t="n">
        <x:v>0.021655541965871182</x:v>
      </x:c>
      <x:c r="P454" s="36" t="n">
        <x:v>0.012208013282308507</x:v>
      </x:c>
      <x:c r="Q454" s="36" t="n">
        <x:v>0.009187605399396375</x:v>
      </x:c>
      <x:c r="R454" s="36" t="n">
        <x:v>0.0030204078829121346</x:v>
      </x:c>
      <x:c r="S454" s="36" t="n">
        <x:v>6.651002420641041e-17</x:v>
      </x:c>
      <x:c r="T454" s="36" t="n">
        <x:v>-7.389029470160346e-16</x:v>
      </x:c>
      <x:c r="U454" s="36" t="n">
        <x:v>-7.397373724081763e-16</x:v>
      </x:c>
      <x:c r="V454" s="36" t="n">
        <x:v>8.344253921417395e-19</x:v>
      </x:c>
      <x:c r="W454" s="35" t="n">
        <x:v>0.11199710123191504</x:v>
      </x:c>
      <x:c r="X454" s="35" t="n">
        <x:v>-2.917382890928739e-16</x:v>
      </x:c>
      <x:c r="Y454" s="35" t="n">
        <x:v>0.07932577849688446</x:v>
      </x:c>
      <x:c r="Z454" s="35" t="n">
        <x:v>0</x:v>
      </x:c>
      <x:c r="AA454" s="36" t="n">
        <x:v>46.970122721448526</x:v>
      </x:c>
    </x:row>
    <x:row r="455">
      <x:c r="A455" s="31" t="str">
        <x:v>CFG005</x:v>
      </x:c>
      <x:c r="B455" s="33" t="n">
        <x:v>29</x:v>
      </x:c>
      <x:c r="C455" s="31" t="str">
        <x:v>（选定1）1.AR20.03.6 youhua a2.5-1翼梢反扭 上反6</x:v>
      </x:c>
      <x:c r="D455" s="31" t="str">
        <x:v>T2-VLM1</x:v>
      </x:c>
      <x:c r="E455" s="31" t="str">
        <x:v>fixed_lift</x:v>
      </x:c>
      <x:c r="F455" s="31" t="str">
        <x:v>PANEL4</x:v>
      </x:c>
      <x:c r="G455" s="37" t="n">
        <x:v>-0.19999999999999973</x:v>
      </x:c>
      <x:c r="H455" s="37" t="n">
        <x:v>0</x:v>
      </x:c>
      <x:c r="I455" s="35" t="n">
        <x:v>9.424491143328039</x:v>
      </x:c>
      <x:c r="J455" s="36" t="n">
        <x:v>0</x:v>
      </x:c>
      <x:c r="K455" s="36" t="n">
        <x:v>0.6862076136266516</x:v>
      </x:c>
      <x:c r="L455" s="36" t="n">
        <x:v>3.208198045160481e-15</x:v>
      </x:c>
      <x:c r="M455" s="36" t="n">
        <x:v>0.007071378356875556</x:v>
      </x:c>
      <x:c r="N455" s="36" t="n">
        <x:v>0.01486244602847402</x:v>
      </x:c>
      <x:c r="O455" s="36" t="n">
        <x:v>0.021933824385349576</x:v>
      </x:c>
      <x:c r="P455" s="36" t="n">
        <x:v>0.011194282605684423</x:v>
      </x:c>
      <x:c r="Q455" s="36" t="n">
        <x:v>0.008170225009647513</x:v>
      </x:c>
      <x:c r="R455" s="36" t="n">
        <x:v>0.0030240575960369088</x:v>
      </x:c>
      <x:c r="S455" s="36" t="n">
        <x:v>4.706369463255651e-17</x:v>
      </x:c>
      <x:c r="T455" s="36" t="n">
        <x:v>-7.51183992452778e-16</x:v>
      </x:c>
      <x:c r="U455" s="36" t="n">
        <x:v>-7.516418938800021e-16</x:v>
      </x:c>
      <x:c r="V455" s="36" t="n">
        <x:v>4.579014272240908e-19</x:v>
      </x:c>
      <x:c r="W455" s="35" t="n">
        <x:v>0.11237004074503616</x:v>
      </x:c>
      <x:c r="X455" s="35" t="n">
        <x:v>-1.2053496314918892e-15</x:v>
      </x:c>
      <x:c r="Y455" s="35" t="n">
        <x:v>0.07926425413104886</x:v>
      </x:c>
      <x:c r="Z455" s="35" t="n">
        <x:v>0</x:v>
      </x:c>
      <x:c r="AA455" s="36" t="n">
        <x:v>46.93383109761197</x:v>
      </x:c>
    </x:row>
    <x:row r="456">
      <x:c r="A456" s="31" t="str">
        <x:v>CFG005</x:v>
      </x:c>
      <x:c r="B456" s="33" t="n">
        <x:v>30</x:v>
      </x:c>
      <x:c r="C456" s="31" t="str">
        <x:v>（选定1）1.AR20.03.6 youhua a2.5-1翼梢反扭 上反6</x:v>
      </x:c>
      <x:c r="D456" s="31" t="str">
        <x:v>T2-VLM1</x:v>
      </x:c>
      <x:c r="E456" s="31" t="str">
        <x:v>fixed_lift</x:v>
      </x:c>
      <x:c r="F456" s="31" t="str">
        <x:v>PANEL4</x:v>
      </x:c>
      <x:c r="G456" s="37" t="n">
        <x:v>-0.09999999999999964</x:v>
      </x:c>
      <x:c r="H456" s="37" t="n">
        <x:v>0</x:v>
      </x:c>
      <x:c r="I456" s="35" t="n">
        <x:v>9.354742267767723</x:v>
      </x:c>
      <x:c r="J456" s="36" t="n">
        <x:v>0</x:v>
      </x:c>
      <x:c r="K456" s="36" t="n">
        <x:v>0.6964784769345509</x:v>
      </x:c>
      <x:c r="L456" s="36" t="n">
        <x:v>3.2657526479529897e-15</x:v>
      </x:c>
      <x:c r="M456" s="36" t="n">
        <x:v>0.0072663589892256325</x:v>
      </x:c>
      <x:c r="N456" s="36" t="n">
        <x:v>0.014956008964732011</x:v>
      </x:c>
      <x:c r="O456" s="36" t="n">
        <x:v>0.022222367953957642</x:v>
      </x:c>
      <x:c r="P456" s="36" t="n">
        <x:v>0.010171927987050487</x:v>
      </x:c>
      <x:c r="Q456" s="36" t="n">
        <x:v>0.007145879101104536</x:v>
      </x:c>
      <x:c r="R456" s="36" t="n">
        <x:v>0.0030260488859459493</x:v>
      </x:c>
      <x:c r="S456" s="36" t="n">
        <x:v>7.855521036410728e-17</x:v>
      </x:c>
      <x:c r="T456" s="36" t="n">
        <x:v>-7.636884688968235e-16</x:v>
      </x:c>
      <x:c r="U456" s="36" t="n">
        <x:v>-7.6364519806014535e-16</x:v>
      </x:c>
      <x:c r="V456" s="36" t="n">
        <x:v>-4.327083667815667e-20</x:v>
      </x:c>
      <x:c r="W456" s="35" t="n">
        <x:v>0.11273208889258647</x:v>
      </x:c>
      <x:c r="X456" s="35" t="n">
        <x:v>-9.91676204909758e-16</x:v>
      </x:c>
      <x:c r="Y456" s="35" t="n">
        <x:v>0.0792046218186077</x:v>
      </x:c>
      <x:c r="Z456" s="35" t="n">
        <x:v>0</x:v>
      </x:c>
      <x:c r="AA456" s="36" t="n">
        <x:v>46.89852066111183</x:v>
      </x:c>
    </x:row>
    <x:row r="457">
      <x:c r="A457" s="31" t="str">
        <x:v>CFG005</x:v>
      </x:c>
      <x:c r="B457" s="33" t="n">
        <x:v>31</x:v>
      </x:c>
      <x:c r="C457" s="31" t="str">
        <x:v>（选定1）1.AR20.03.6 youhua a2.5-1翼梢反扭 上反6</x:v>
      </x:c>
      <x:c r="D457" s="31" t="str">
        <x:v>T2-VLM1</x:v>
      </x:c>
      <x:c r="E457" s="31" t="str">
        <x:v>fixed_lift</x:v>
      </x:c>
      <x:c r="F457" s="31" t="str">
        <x:v>PANEL4</x:v>
      </x:c>
      <x:c r="G457" s="37" t="n">
        <x:v>0</x:v>
      </x:c>
      <x:c r="H457" s="37" t="n">
        <x:v>0</x:v>
      </x:c>
      <x:c r="I457" s="35" t="n">
        <x:v>9.286537923188842</x:v>
      </x:c>
      <x:c r="J457" s="36" t="n">
        <x:v>0</x:v>
      </x:c>
      <x:c r="K457" s="36" t="n">
        <x:v>0.7067465228259043</x:v>
      </x:c>
      <x:c r="L457" s="36" t="n">
        <x:v>3.311358508856647e-15</x:v>
      </x:c>
      <x:c r="M457" s="36" t="n">
        <x:v>0.007464608067840563</x:v>
      </x:c>
      <x:c r="N457" s="36" t="n">
        <x:v>0.015041907099743712</x:v>
      </x:c>
      <x:c r="O457" s="36" t="n">
        <x:v>0.022506515167584274</x:v>
      </x:c>
      <x:c r="P457" s="36" t="n">
        <x:v>0.009143323978516266</x:v>
      </x:c>
      <x:c r="Q457" s="36" t="n">
        <x:v>0.006114580155099147</x:v>
      </x:c>
      <x:c r="R457" s="36" t="n">
        <x:v>0.0030287438234171244</x:v>
      </x:c>
      <x:c r="S457" s="36" t="n">
        <x:v>5.873880068951966e-17</x:v>
      </x:c>
      <x:c r="T457" s="36" t="n">
        <x:v>-7.749716042114635e-16</x:v>
      </x:c>
      <x:c r="U457" s="36" t="n">
        <x:v>-7.756262106060287e-16</x:v>
      </x:c>
      <x:c r="V457" s="36" t="n">
        <x:v>6.546063945652786e-19</x:v>
      </x:c>
      <x:c r="W457" s="35" t="n">
        <x:v>0.11308372647243313</x:v>
      </x:c>
      <x:c r="X457" s="35" t="n">
        <x:v>-5.845721277591352e-16</x:v>
      </x:c>
      <x:c r="Y457" s="35" t="n">
        <x:v>0.07914680047368089</x:v>
      </x:c>
      <x:c r="Z457" s="35" t="n">
        <x:v>0</x:v>
      </x:c>
      <x:c r="AA457" s="36" t="n">
        <x:v>46.864143550237536</x:v>
      </x:c>
    </x:row>
    <x:row r="458">
      <x:c r="A458" s="31" t="str">
        <x:v>CFG005</x:v>
      </x:c>
      <x:c r="B458" s="33" t="n">
        <x:v>32</x:v>
      </x:c>
      <x:c r="C458" s="31" t="str">
        <x:v>（选定1）1.AR20.03.6 youhua a2.5-1翼梢反扭 上反6</x:v>
      </x:c>
      <x:c r="D458" s="31" t="str">
        <x:v>T2-VLM1</x:v>
      </x:c>
      <x:c r="E458" s="31" t="str">
        <x:v>fixed_lift</x:v>
      </x:c>
      <x:c r="F458" s="31" t="str">
        <x:v>PANEL4</x:v>
      </x:c>
      <x:c r="G458" s="37" t="n">
        <x:v>0.10000000000000009</x:v>
      </x:c>
      <x:c r="H458" s="37" t="n">
        <x:v>0</x:v>
      </x:c>
      <x:c r="I458" s="35" t="n">
        <x:v>9.219822386536842</x:v>
      </x:c>
      <x:c r="J458" s="36" t="n">
        <x:v>0</x:v>
      </x:c>
      <x:c r="K458" s="36" t="n">
        <x:v>0.7170117028026387</x:v>
      </x:c>
      <x:c r="L458" s="36" t="n">
        <x:v>3.355773203827799e-15</x:v>
      </x:c>
      <x:c r="M458" s="36" t="n">
        <x:v>0.007666121300412329</x:v>
      </x:c>
      <x:c r="N458" s="36" t="n">
        <x:v>0.015128525221287078</x:v>
      </x:c>
      <x:c r="O458" s="36" t="n">
        <x:v>0.022794646521699408</x:v>
      </x:c>
      <x:c r="P458" s="36" t="n">
        <x:v>0.00810860869463368</x:v>
      </x:c>
      <x:c r="Q458" s="36" t="n">
        <x:v>0.005076340737683549</x:v>
      </x:c>
      <x:c r="R458" s="36" t="n">
        <x:v>0.0030322679569501306</x:v>
      </x:c>
      <x:c r="S458" s="36" t="n">
        <x:v>5.593215491053634e-17</x:v>
      </x:c>
      <x:c r="T458" s="36" t="n">
        <x:v>-7.881369423561606e-16</x:v>
      </x:c>
      <x:c r="U458" s="36" t="n">
        <x:v>-7.875313200316151e-16</x:v>
      </x:c>
      <x:c r="V458" s="36" t="n">
        <x:v>-6.056223245454915e-19</x:v>
      </x:c>
      <x:c r="W458" s="35" t="n">
        <x:v>0.11342540658525377</x:v>
      </x:c>
      <x:c r="X458" s="35" t="n">
        <x:v>-8.024530169986007e-16</x:v>
      </x:c>
      <x:c r="Y458" s="35" t="n">
        <x:v>0.07909071368027523</x:v>
      </x:c>
      <x:c r="Z458" s="35" t="n">
        <x:v>0</x:v>
      </x:c>
      <x:c r="AA458" s="36" t="n">
        <x:v>46.830654659409824</x:v>
      </x:c>
    </x:row>
    <x:row r="459">
      <x:c r="A459" s="31" t="str">
        <x:v>CFG005</x:v>
      </x:c>
      <x:c r="B459" s="33" t="n">
        <x:v>33</x:v>
      </x:c>
      <x:c r="C459" s="31" t="str">
        <x:v>（选定1）1.AR20.03.6 youhua a2.5-1翼梢反扭 上反6</x:v>
      </x:c>
      <x:c r="D459" s="31" t="str">
        <x:v>T2-VLM1</x:v>
      </x:c>
      <x:c r="E459" s="31" t="str">
        <x:v>fixed_lift</x:v>
      </x:c>
      <x:c r="F459" s="31" t="str">
        <x:v>PANEL4</x:v>
      </x:c>
      <x:c r="G459" s="37" t="n">
        <x:v>0.20000000000000018</x:v>
      </x:c>
      <x:c r="H459" s="37" t="n">
        <x:v>0</x:v>
      </x:c>
      <x:c r="I459" s="35" t="n">
        <x:v>9.154542712801103</x:v>
      </x:c>
      <x:c r="J459" s="36" t="n">
        <x:v>0</x:v>
      </x:c>
      <x:c r="K459" s="36" t="n">
        <x:v>0.7272739683949606</x:v>
      </x:c>
      <x:c r="L459" s="36" t="n">
        <x:v>3.407989902786187e-15</x:v>
      </x:c>
      <x:c r="M459" s="36" t="n">
        <x:v>0.007870894294577878</x:v>
      </x:c>
      <x:c r="N459" s="36" t="n">
        <x:v>0.01521832459786903</x:v>
      </x:c>
      <x:c r="O459" s="36" t="n">
        <x:v>0.02308921889244691</x:v>
      </x:c>
      <x:c r="P459" s="36" t="n">
        <x:v>0.007063686599599342</x:v>
      </x:c>
      <x:c r="Q459" s="36" t="n">
        <x:v>0.004031173499477432</x:v>
      </x:c>
      <x:c r="R459" s="36" t="n">
        <x:v>0.0030325131001219105</x:v>
      </x:c>
      <x:c r="S459" s="36" t="n">
        <x:v>1.082586866888705e-17</x:v>
      </x:c>
      <x:c r="T459" s="36" t="n">
        <x:v>-7.993799049804248e-16</x:v>
      </x:c>
      <x:c r="U459" s="36" t="n">
        <x:v>-7.994600711766589e-16</x:v>
      </x:c>
      <x:c r="V459" s="36" t="n">
        <x:v>8.016619623400561e-20</x:v>
      </x:c>
      <x:c r="W459" s="35" t="n">
        <x:v>0.11375755660050997</x:v>
      </x:c>
      <x:c r="X459" s="35" t="n">
        <x:v>3.2733486625858793e-16</x:v>
      </x:c>
      <x:c r="Y459" s="35" t="n">
        <x:v>0.07903628936077235</x:v>
      </x:c>
      <x:c r="Z459" s="35" t="n">
        <x:v>0</x:v>
      </x:c>
      <x:c r="AA459" s="36" t="n">
        <x:v>46.79801144352348</x:v>
      </x:c>
    </x:row>
    <x:row r="460">
      <x:c r="A460" s="31" t="str">
        <x:v>CFG005</x:v>
      </x:c>
      <x:c r="B460" s="33" t="n">
        <x:v>34</x:v>
      </x:c>
      <x:c r="C460" s="31" t="str">
        <x:v>（选定1）1.AR20.03.6 youhua a2.5-1翼梢反扭 上反6</x:v>
      </x:c>
      <x:c r="D460" s="31" t="str">
        <x:v>T2-VLM1</x:v>
      </x:c>
      <x:c r="E460" s="31" t="str">
        <x:v>fixed_lift</x:v>
      </x:c>
      <x:c r="F460" s="31" t="str">
        <x:v>PANEL4</x:v>
      </x:c>
      <x:c r="G460" s="37" t="n">
        <x:v>0.30000000000000027</x:v>
      </x:c>
      <x:c r="H460" s="37" t="n">
        <x:v>0</x:v>
      </x:c>
      <x:c r="I460" s="35" t="n">
        <x:v>9.09064855941874</x:v>
      </x:c>
      <x:c r="J460" s="36" t="n">
        <x:v>0</x:v>
      </x:c>
      <x:c r="K460" s="36" t="n">
        <x:v>0.7375332711619724</x:v>
      </x:c>
      <x:c r="L460" s="36" t="n">
        <x:v>3.466680779867876e-15</x:v>
      </x:c>
      <x:c r="M460" s="36" t="n">
        <x:v>0.008078922558036156</x:v>
      </x:c>
      <x:c r="N460" s="36" t="n">
        <x:v>0.015301970831286961</x:v>
      </x:c>
      <x:c r="O460" s="36" t="n">
        <x:v>0.023380893389323115</x:v>
      </x:c>
      <x:c r="P460" s="36" t="n">
        <x:v>0.006014128454295241</x:v>
      </x:c>
      <x:c r="Q460" s="36" t="n">
        <x:v>0.0029790911755136567</x:v>
      </x:c>
      <x:c r="R460" s="36" t="n">
        <x:v>0.003035037278781584</x:v>
      </x:c>
      <x:c r="S460" s="36" t="n">
        <x:v>4.7250539562318145e-17</x:v>
      </x:c>
      <x:c r="T460" s="36" t="n">
        <x:v>-8.110220929122493e-16</x:v>
      </x:c>
      <x:c r="U460" s="36" t="n">
        <x:v>-8.114345668924787e-16</x:v>
      </x:c>
      <x:c r="V460" s="36" t="n">
        <x:v>4.1247398022936635e-19</x:v>
      </x:c>
      <x:c r="W460" s="35" t="n">
        <x:v>0.11408057995730929</x:v>
      </x:c>
      <x:c r="X460" s="35" t="n">
        <x:v>-9.94289519596394e-17</x:v>
      </x:c>
      <x:c r="Y460" s="35" t="n">
        <x:v>0.07898345947226564</x:v>
      </x:c>
      <x:c r="Z460" s="35" t="n">
        <x:v>0</x:v>
      </x:c>
      <x:c r="AA460" s="36" t="n">
        <x:v>46.76617373872386</x:v>
      </x:c>
    </x:row>
    <x:row r="461">
      <x:c r="A461" s="31" t="str">
        <x:v>CFG005</x:v>
      </x:c>
      <x:c r="B461" s="33" t="n">
        <x:v>35</x:v>
      </x:c>
      <x:c r="C461" s="31" t="str">
        <x:v>（选定1）1.AR20.03.6 youhua a2.5-1翼梢反扭 上反6</x:v>
      </x:c>
      <x:c r="D461" s="31" t="str">
        <x:v>T2-VLM1</x:v>
      </x:c>
      <x:c r="E461" s="31" t="str">
        <x:v>fixed_lift</x:v>
      </x:c>
      <x:c r="F461" s="31" t="str">
        <x:v>PANEL4</x:v>
      </x:c>
      <x:c r="G461" s="37" t="n">
        <x:v>0.40000000000000036</x:v>
      </x:c>
      <x:c r="H461" s="37" t="n">
        <x:v>0</x:v>
      </x:c>
      <x:c r="I461" s="35" t="n">
        <x:v>9.028092024056802</x:v>
      </x:c>
      <x:c r="J461" s="36" t="n">
        <x:v>0</x:v>
      </x:c>
      <x:c r="K461" s="36" t="n">
        <x:v>0.7477895626922949</x:v>
      </x:c>
      <x:c r="L461" s="36" t="n">
        <x:v>3.509173377727038e-15</x:v>
      </x:c>
      <x:c r="M461" s="36" t="n">
        <x:v>0.008290201498667821</x:v>
      </x:c>
      <x:c r="N461" s="36" t="n">
        <x:v>0.0153769919899535</x:v>
      </x:c>
      <x:c r="O461" s="36" t="n">
        <x:v>0.02366719348862132</x:v>
      </x:c>
      <x:c r="P461" s="36" t="n">
        <x:v>0.004959321247449758</x:v>
      </x:c>
      <x:c r="Q461" s="36" t="n">
        <x:v>0.001920106585083452</x:v>
      </x:c>
      <x:c r="R461" s="36" t="n">
        <x:v>0.0030392146623663104</x:v>
      </x:c>
      <x:c r="S461" s="36" t="n">
        <x:v>6.768714765928627e-17</x:v>
      </x:c>
      <x:c r="T461" s="36" t="n">
        <x:v>-8.232272298725296e-16</x:v>
      </x:c>
      <x:c r="U461" s="36" t="n">
        <x:v>-8.234169836859746e-16</x:v>
      </x:c>
      <x:c r="V461" s="36" t="n">
        <x:v>1.8975381344501112e-19</x:v>
      </x:c>
      <x:c r="W461" s="35" t="n">
        <x:v>0.11439485781610456</x:v>
      </x:c>
      <x:c r="X461" s="35" t="n">
        <x:v>5.384296178415442e-17</x:v>
      </x:c>
      <x:c r="Y461" s="35" t="n">
        <x:v>0.07893215972804313</x:v>
      </x:c>
      <x:c r="Z461" s="35" t="n">
        <x:v>0</x:v>
      </x:c>
      <x:c r="AA461" s="36" t="n">
        <x:v>46.73510359802675</x:v>
      </x:c>
    </x:row>
    <x:row r="462">
      <x:c r="A462" s="31" t="str">
        <x:v>CFG005</x:v>
      </x:c>
      <x:c r="B462" s="33" t="n">
        <x:v>36</x:v>
      </x:c>
      <x:c r="C462" s="31" t="str">
        <x:v>（选定1）1.AR20.03.6 youhua a2.5-1翼梢反扭 上反6</x:v>
      </x:c>
      <x:c r="D462" s="31" t="str">
        <x:v>T2-VLM1</x:v>
      </x:c>
      <x:c r="E462" s="31" t="str">
        <x:v>fixed_lift</x:v>
      </x:c>
      <x:c r="F462" s="31" t="str">
        <x:v>PANEL4</x:v>
      </x:c>
      <x:c r="G462" s="37" t="n">
        <x:v>0.5</x:v>
      </x:c>
      <x:c r="H462" s="37" t="n">
        <x:v>0</x:v>
      </x:c>
      <x:c r="I462" s="35" t="n">
        <x:v>8.966827494584821</x:v>
      </x:c>
      <x:c r="J462" s="36" t="n">
        <x:v>0</x:v>
      </x:c>
      <x:c r="K462" s="36" t="n">
        <x:v>0.7580427946046809</x:v>
      </x:c>
      <x:c r="L462" s="36" t="n">
        <x:v>3.5700213368229354e-15</x:v>
      </x:c>
      <x:c r="M462" s="36" t="n">
        <x:v>0.008504726424657763</x:v>
      </x:c>
      <x:c r="N462" s="36" t="n">
        <x:v>0.015471747897414515</x:v>
      </x:c>
      <x:c r="O462" s="36" t="n">
        <x:v>0.023976474322072276</x:v>
      </x:c>
      <x:c r="P462" s="36" t="n">
        <x:v>0.0038951073472394708</x:v>
      </x:c>
      <x:c r="Q462" s="36" t="n">
        <x:v>0.0008542326315797473</x:v>
      </x:c>
      <x:c r="R462" s="36" t="n">
        <x:v>0.003040874715659725</x:v>
      </x:c>
      <x:c r="S462" s="36" t="n">
        <x:v>5.2463484468169244e-17</x:v>
      </x:c>
      <x:c r="T462" s="36" t="n">
        <x:v>-8.346206017050994e-16</x:v>
      </x:c>
      <x:c r="U462" s="36" t="n">
        <x:v>-8.352704168890575e-16</x:v>
      </x:c>
      <x:c r="V462" s="36" t="n">
        <x:v>6.498151839580999e-19</x:v>
      </x:c>
      <x:c r="W462" s="35" t="n">
        <x:v>0.11470075057544633</x:v>
      </x:c>
      <x:c r="X462" s="35" t="n">
        <x:v>3.5348854580221057e-16</x:v>
      </x:c>
      <x:c r="Y462" s="35" t="n">
        <x:v>0.07888232934183137</x:v>
      </x:c>
      <x:c r="Z462" s="35" t="n">
        <x:v>0</x:v>
      </x:c>
      <x:c r="AA462" s="36" t="n">
        <x:v>46.70476514036919</x:v>
      </x:c>
    </x:row>
    <x:row r="463">
      <x:c r="A463" s="31" t="str">
        <x:v>CFG005</x:v>
      </x:c>
      <x:c r="B463" s="33" t="n">
        <x:v>37</x:v>
      </x:c>
      <x:c r="C463" s="31" t="str">
        <x:v>（选定1）1.AR20.03.6 youhua a2.5-1翼梢反扭 上反6</x:v>
      </x:c>
      <x:c r="D463" s="31" t="str">
        <x:v>T2-VLM1</x:v>
      </x:c>
      <x:c r="E463" s="31" t="str">
        <x:v>fixed_lift</x:v>
      </x:c>
      <x:c r="F463" s="31" t="str">
        <x:v>PANEL4</x:v>
      </x:c>
      <x:c r="G463" s="37" t="n">
        <x:v>0.6000000000000001</x:v>
      </x:c>
      <x:c r="H463" s="37" t="n">
        <x:v>0</x:v>
      </x:c>
      <x:c r="I463" s="35" t="n">
        <x:v>8.90681151016953</x:v>
      </x:c>
      <x:c r="J463" s="36" t="n">
        <x:v>0</x:v>
      </x:c>
      <x:c r="K463" s="36" t="n">
        <x:v>0.7682929185486367</x:v>
      </x:c>
      <x:c r="L463" s="36" t="n">
        <x:v>3.623616727954668e-15</x:v>
      </x:c>
      <x:c r="M463" s="36" t="n">
        <x:v>0.00872249254462036</x:v>
      </x:c>
      <x:c r="N463" s="36" t="n">
        <x:v>0.015559395946547807</x:v>
      </x:c>
      <x:c r="O463" s="36" t="n">
        <x:v>0.024281888491168167</x:v>
      </x:c>
      <x:c r="P463" s="36" t="n">
        <x:v>0.0028240560582784464</x:v>
      </x:c>
      <x:c r="Q463" s="36" t="n">
        <x:v>-0.00021851769765965294</x:v>
      </x:c>
      <x:c r="R463" s="36" t="n">
        <x:v>0.003042573755938097</x:v>
      </x:c>
      <x:c r="S463" s="36" t="n">
        <x:v>2.2040650875311768e-17</x:v>
      </x:c>
      <x:c r="T463" s="36" t="n">
        <x:v>-8.468040122427532e-16</x:v>
      </x:c>
      <x:c r="U463" s="36" t="n">
        <x:v>-8.472373075951835e-16</x:v>
      </x:c>
      <x:c r="V463" s="36" t="n">
        <x:v>4.332953524303242e-19</x:v>
      </x:c>
      <x:c r="W463" s="35" t="n">
        <x:v>0.11499859926649043</x:v>
      </x:c>
      <x:c r="X463" s="35" t="n">
        <x:v>-4.3396759992296385e-16</x:v>
      </x:c>
      <x:c r="Y463" s="35" t="n">
        <x:v>0.07883391079264923</x:v>
      </x:c>
      <x:c r="Z463" s="35" t="n">
        <x:v>0</x:v>
      </x:c>
      <x:c r="AA463" s="36" t="n">
        <x:v>46.67512441182649</x:v>
      </x:c>
    </x:row>
    <x:row r="464">
      <x:c r="A464" s="31" t="str">
        <x:v>CFG005</x:v>
      </x:c>
      <x:c r="B464" s="33" t="n">
        <x:v>38</x:v>
      </x:c>
      <x:c r="C464" s="31" t="str">
        <x:v>（选定1）1.AR20.03.6 youhua a2.5-1翼梢反扭 上反6</x:v>
      </x:c>
      <x:c r="D464" s="31" t="str">
        <x:v>T2-VLM1</x:v>
      </x:c>
      <x:c r="E464" s="31" t="str">
        <x:v>fixed_lift</x:v>
      </x:c>
      <x:c r="F464" s="31" t="str">
        <x:v>PANEL4</x:v>
      </x:c>
      <x:c r="G464" s="37" t="n">
        <x:v>0.7000000000000002</x:v>
      </x:c>
      <x:c r="H464" s="37" t="n">
        <x:v>0</x:v>
      </x:c>
      <x:c r="I464" s="35" t="n">
        <x:v>8.848002632530305</x:v>
      </x:c>
      <x:c r="J464" s="36" t="n">
        <x:v>0</x:v>
      </x:c>
      <x:c r="K464" s="36" t="n">
        <x:v>0.7785398862050349</x:v>
      </x:c>
      <x:c r="L464" s="36" t="n">
        <x:v>3.66065286253926e-15</x:v>
      </x:c>
      <x:c r="M464" s="36" t="n">
        <x:v>0.008943494967727544</x:v>
      </x:c>
      <x:c r="N464" s="36" t="n">
        <x:v>0.015639026841124528</x:v>
      </x:c>
      <x:c r="O464" s="36" t="n">
        <x:v>0.02458252180885207</x:v>
      </x:c>
      <x:c r="P464" s="36" t="n">
        <x:v>0.0017473184425096909</x:v>
      </x:c>
      <x:c r="Q464" s="36" t="n">
        <x:v>-0.0012981313315105526</x:v>
      </x:c>
      <x:c r="R464" s="36" t="n">
        <x:v>0.003045449774020238</x:v>
      </x:c>
      <x:c r="S464" s="36" t="n">
        <x:v>3.088478359907134e-17</x:v>
      </x:c>
      <x:c r="T464" s="36" t="n">
        <x:v>-8.584600988952693e-16</x:v>
      </x:c>
      <x:c r="U464" s="36" t="n">
        <x:v>-8.590951620931656e-16</x:v>
      </x:c>
      <x:c r="V464" s="36" t="n">
        <x:v>6.350631978961948e-19</x:v>
      </x:c>
      <x:c r="W464" s="35" t="n">
        <x:v>0.11528872683658355</x:v>
      </x:c>
      <x:c r="X464" s="35" t="n">
        <x:v>2.68910236464822e-16</x:v>
      </x:c>
      <x:c r="Y464" s="35" t="n">
        <x:v>0.07878684960836428</x:v>
      </x:c>
      <x:c r="Z464" s="35" t="n">
        <x:v>0</x:v>
      </x:c>
      <x:c r="AA464" s="36" t="n">
        <x:v>46.64614925786777</x:v>
      </x:c>
    </x:row>
    <x:row r="465">
      <x:c r="A465" s="31" t="str">
        <x:v>CFG005</x:v>
      </x:c>
      <x:c r="B465" s="33" t="n">
        <x:v>39</x:v>
      </x:c>
      <x:c r="C465" s="31" t="str">
        <x:v>（选定1）1.AR20.03.6 youhua a2.5-1翼梢反扭 上反6</x:v>
      </x:c>
      <x:c r="D465" s="31" t="str">
        <x:v>T2-VLM1</x:v>
      </x:c>
      <x:c r="E465" s="31" t="str">
        <x:v>fixed_lift</x:v>
      </x:c>
      <x:c r="F465" s="31" t="str">
        <x:v>PANEL4</x:v>
      </x:c>
      <x:c r="G465" s="37" t="n">
        <x:v>0.8000000000000003</x:v>
      </x:c>
      <x:c r="H465" s="37" t="n">
        <x:v>0</x:v>
      </x:c>
      <x:c r="I465" s="35" t="n">
        <x:v>8.79036132648841</x:v>
      </x:c>
      <x:c r="J465" s="36" t="n">
        <x:v>0</x:v>
      </x:c>
      <x:c r="K465" s="36" t="n">
        <x:v>0.7887836492867335</x:v>
      </x:c>
      <x:c r="L465" s="36" t="n">
        <x:v>3.71886868171918e-15</x:v>
      </x:c>
      <x:c r="M465" s="36" t="n">
        <x:v>0.00916772870383958</x:v>
      </x:c>
      <x:c r="N465" s="36" t="n">
        <x:v>0.015721561577694228</x:v>
      </x:c>
      <x:c r="O465" s="36" t="n">
        <x:v>0.024889290281533808</x:v>
      </x:c>
      <x:c r="P465" s="36" t="n">
        <x:v>0.0006609370105059752</x:v>
      </x:c>
      <x:c r="Q465" s="36" t="n">
        <x:v>-0.0023845951152214606</x:v>
      </x:c>
      <x:c r="R465" s="36" t="n">
        <x:v>0.00304553212572744</x:v>
      </x:c>
      <x:c r="S465" s="36" t="n">
        <x:v>5.671782838125937e-17</x:v>
      </x:c>
      <x:c r="T465" s="36" t="n">
        <x:v>-8.711320506196495e-16</x:v>
      </x:c>
      <x:c r="U465" s="36" t="n">
        <x:v>-8.710402162006432e-16</x:v>
      </x:c>
      <x:c r="V465" s="36" t="n">
        <x:v>-9.183441900647173e-20</x:v>
      </x:c>
      <x:c r="W465" s="35" t="n">
        <x:v>0.11557143933210598</x:v>
      </x:c>
      <x:c r="X465" s="35" t="n">
        <x:v>-7.773345065815381e-16</x:v>
      </x:c>
      <x:c r="Y465" s="35" t="n">
        <x:v>0.07874109416624095</x:v>
      </x:c>
      <x:c r="Z465" s="35" t="n">
        <x:v>0</x:v>
      </x:c>
      <x:c r="AA465" s="36" t="n">
        <x:v>46.61780920563802</x:v>
      </x:c>
    </x:row>
    <x:row r="466">
      <x:c r="A466" s="31" t="str">
        <x:v>CFG005</x:v>
      </x:c>
      <x:c r="B466" s="33" t="n">
        <x:v>40</x:v>
      </x:c>
      <x:c r="C466" s="31" t="str">
        <x:v>（选定1）1.AR20.03.6 youhua a2.5-1翼梢反扭 上反6</x:v>
      </x:c>
      <x:c r="D466" s="31" t="str">
        <x:v>T2-VLM1</x:v>
      </x:c>
      <x:c r="E466" s="31" t="str">
        <x:v>fixed_lift</x:v>
      </x:c>
      <x:c r="F466" s="31" t="str">
        <x:v>PANEL4</x:v>
      </x:c>
      <x:c r="G466" s="37" t="n">
        <x:v>0.9000000000000004</x:v>
      </x:c>
      <x:c r="H466" s="37" t="n">
        <x:v>0</x:v>
      </x:c>
      <x:c r="I466" s="35" t="n">
        <x:v>8.733849849027466</x:v>
      </x:c>
      <x:c r="J466" s="36" t="n">
        <x:v>0</x:v>
      </x:c>
      <x:c r="K466" s="36" t="n">
        <x:v>0.7990241595391876</x:v>
      </x:c>
      <x:c r="L466" s="36" t="n">
        <x:v>3.771001150386272e-15</x:v>
      </x:c>
      <x:c r="M466" s="36" t="n">
        <x:v>0.00939518866363862</x:v>
      </x:c>
      <x:c r="N466" s="36" t="n">
        <x:v>0.015803155440960507</x:v>
      </x:c>
      <x:c r="O466" s="36" t="n">
        <x:v>0.025198344104599125</x:v>
      </x:c>
      <x:c r="P466" s="36" t="n">
        <x:v>-0.0004314091963597349</x:v>
      </x:c>
      <x:c r="Q466" s="36" t="n">
        <x:v>-0.0034778958105741373</x:v>
      </x:c>
      <x:c r="R466" s="36" t="n">
        <x:v>0.003046486614214406</x:v>
      </x:c>
      <x:c r="S466" s="36" t="n">
        <x:v>7.426643155890887e-17</x:v>
      </x:c>
      <x:c r="T466" s="36" t="n">
        <x:v>-8.824156396141561e-16</x:v>
      </x:c>
      <x:c r="U466" s="36" t="n">
        <x:v>-8.828502224742436e-16</x:v>
      </x:c>
      <x:c r="V466" s="36" t="n">
        <x:v>4.345828600874249e-19</x:v>
      </x:c>
      <x:c r="W466" s="35" t="n">
        <x:v>0.11584702698965824</x:v>
      </x:c>
      <x:c r="X466" s="35" t="n">
        <x:v>-8.421161749947504e-16</x:v>
      </x:c>
      <x:c r="Y466" s="35" t="n">
        <x:v>0.0786965955089411</x:v>
      </x:c>
      <x:c r="Z466" s="35" t="n">
        <x:v>0</x:v>
      </x:c>
      <x:c r="AA466" s="36" t="n">
        <x:v>46.590075355361584</x:v>
      </x:c>
    </x:row>
    <x:row r="467">
      <x:c r="A467" s="31" t="str">
        <x:v>CFG005</x:v>
      </x:c>
      <x:c r="B467" s="33" t="n">
        <x:v>41</x:v>
      </x:c>
      <x:c r="C467" s="31" t="str">
        <x:v>（选定1）1.AR20.03.6 youhua a2.5-1翼梢反扭 上反6</x:v>
      </x:c>
      <x:c r="D467" s="31" t="str">
        <x:v>T2-VLM1</x:v>
      </x:c>
      <x:c r="E467" s="31" t="str">
        <x:v>fixed_lift</x:v>
      </x:c>
      <x:c r="F467" s="31" t="str">
        <x:v>PANEL4</x:v>
      </x:c>
      <x:c r="G467" s="37" t="n">
        <x:v>1</x:v>
      </x:c>
      <x:c r="H467" s="37" t="n">
        <x:v>0</x:v>
      </x:c>
      <x:c r="I467" s="35" t="n">
        <x:v>8.678432146157512</x:v>
      </x:c>
      <x:c r="J467" s="36" t="n">
        <x:v>0</x:v>
      </x:c>
      <x:c r="K467" s="36" t="n">
        <x:v>0.8092613687410671</x:v>
      </x:c>
      <x:c r="L467" s="36" t="n">
        <x:v>3.817955277382127e-15</x:v>
      </x:c>
      <x:c r="M467" s="36" t="n">
        <x:v>0.009625869658765015</x:v>
      </x:c>
      <x:c r="N467" s="36" t="n">
        <x:v>0.015886636415758864</x:v>
      </x:c>
      <x:c r="O467" s="36" t="n">
        <x:v>0.025512506074523877</x:v>
      </x:c>
      <x:c r="P467" s="36" t="n">
        <x:v>-0.0015284358560824181</x:v>
      </x:c>
      <x:c r="Q467" s="36" t="n">
        <x:v>-0.0045780200960445815</x:v>
      </x:c>
      <x:c r="R467" s="36" t="n">
        <x:v>0.003049584239962165</x:v>
      </x:c>
      <x:c r="S467" s="36" t="n">
        <x:v>4.157285787006647e-17</x:v>
      </x:c>
      <x:c r="T467" s="36" t="n">
        <x:v>-8.947657922137856e-16</x:v>
      </x:c>
      <x:c r="U467" s="36" t="n">
        <x:v>-8.9483099446696e-16</x:v>
      </x:c>
      <x:c r="V467" s="36" t="n">
        <x:v>6.520225317438002e-20</x:v>
      </x:c>
      <x:c r="W467" s="35" t="n">
        <x:v>0.11611576524379347</x:v>
      </x:c>
      <x:c r="X467" s="35" t="n">
        <x:v>-1.8211986874869082e-16</x:v>
      </x:c>
      <x:c r="Y467" s="35" t="n">
        <x:v>0.0786533071745968</x:v>
      </x:c>
      <x:c r="Z467" s="35" t="n">
        <x:v>0</x:v>
      </x:c>
      <x:c r="AA467" s="36" t="n">
        <x:v>46.56292028005189</x:v>
      </x:c>
    </x:row>
    <x:row r="468">
      <x:c r="A468" s="31" t="str">
        <x:v>CFG005</x:v>
      </x:c>
      <x:c r="B468" s="33" t="n">
        <x:v>42</x:v>
      </x:c>
      <x:c r="C468" s="31" t="str">
        <x:v>（选定1）1.AR20.03.6 youhua a2.5-1翼梢反扭 上反6</x:v>
      </x:c>
      <x:c r="D468" s="31" t="str">
        <x:v>T2-VLM1</x:v>
      </x:c>
      <x:c r="E468" s="31" t="str">
        <x:v>fixed_lift</x:v>
      </x:c>
      <x:c r="F468" s="31" t="str">
        <x:v>PANEL4</x:v>
      </x:c>
      <x:c r="G468" s="37" t="n">
        <x:v>1.1000000000000005</x:v>
      </x:c>
      <x:c r="H468" s="37" t="n">
        <x:v>0</x:v>
      </x:c>
      <x:c r="I468" s="35" t="n">
        <x:v>8.624073756942174</x:v>
      </x:c>
      <x:c r="J468" s="36" t="n">
        <x:v>0</x:v>
      </x:c>
      <x:c r="K468" s="36" t="n">
        <x:v>0.8194952287048684</x:v>
      </x:c>
      <x:c r="L468" s="36" t="n">
        <x:v>3.8650080520274644e-15</x:v>
      </x:c>
      <x:c r="M468" s="36" t="n">
        <x:v>0.009859766401956349</x:v>
      </x:c>
      <x:c r="N468" s="36" t="n">
        <x:v>0.015970370982193244</x:v>
      </x:c>
      <x:c r="O468" s="36" t="n">
        <x:v>0.025830137384149594</x:v>
      </x:c>
      <x:c r="P468" s="36" t="n">
        <x:v>-0.0026356130965868494</x:v>
      </x:c>
      <x:c r="Q468" s="36" t="n">
        <x:v>-0.00568495456696555</x:v>
      </x:c>
      <x:c r="R468" s="36" t="n">
        <x:v>0.003049341470378701</x:v>
      </x:c>
      <x:c r="S468" s="36" t="n">
        <x:v>-1.7587110092909972e-17</x:v>
      </x:c>
      <x:c r="T468" s="36" t="n">
        <x:v>-9.066904260021193e-16</x:v>
      </x:c>
      <x:c r="U468" s="36" t="n">
        <x:v>-9.06701282951924e-16</x:v>
      </x:c>
      <x:c r="V468" s="36" t="n">
        <x:v>1.0856949804828122e-20</x:v>
      </x:c>
      <x:c r="W468" s="35" t="n">
        <x:v>0.11637791565862204</x:v>
      </x:c>
      <x:c r="X468" s="35" t="n">
        <x:v>3.7471237710420457e-16</x:v>
      </x:c>
      <x:c r="Y468" s="35" t="n">
        <x:v>0.07861118503972073</x:v>
      </x:c>
      <x:c r="Z468" s="35" t="n">
        <x:v>0</x:v>
      </x:c>
      <x:c r="AA468" s="36" t="n">
        <x:v>46.53631793279652</x:v>
      </x:c>
    </x:row>
    <x:row r="469">
      <x:c r="A469" s="31" t="str">
        <x:v>CFG005</x:v>
      </x:c>
      <x:c r="B469" s="33" t="n">
        <x:v>43</x:v>
      </x:c>
      <x:c r="C469" s="31" t="str">
        <x:v>（选定1）1.AR20.03.6 youhua a2.5-1翼梢反扭 上反6</x:v>
      </x:c>
      <x:c r="D469" s="31" t="str">
        <x:v>T2-VLM1</x:v>
      </x:c>
      <x:c r="E469" s="31" t="str">
        <x:v>fixed_lift</x:v>
      </x:c>
      <x:c r="F469" s="31" t="str">
        <x:v>PANEL4</x:v>
      </x:c>
      <x:c r="G469" s="37" t="n">
        <x:v>1.2000000000000002</x:v>
      </x:c>
      <x:c r="H469" s="37" t="n">
        <x:v>0</x:v>
      </x:c>
      <x:c r="I469" s="35" t="n">
        <x:v>8.570741724108272</x:v>
      </x:c>
      <x:c r="J469" s="36" t="n">
        <x:v>0</x:v>
      </x:c>
      <x:c r="K469" s="36" t="n">
        <x:v>0.8297256912775289</x:v>
      </x:c>
      <x:c r="L469" s="36" t="n">
        <x:v>3.918248403136843e-15</x:v>
      </x:c>
      <x:c r="M469" s="36" t="n">
        <x:v>0.010096873507189246</x:v>
      </x:c>
      <x:c r="N469" s="36" t="n">
        <x:v>0.01604999670905587</x:v>
      </x:c>
      <x:c r="O469" s="36" t="n">
        <x:v>0.026146870216245115</x:v>
      </x:c>
      <x:c r="P469" s="36" t="n">
        <x:v>-0.0037480236775423795</x:v>
      </x:c>
      <x:c r="Q469" s="36" t="n">
        <x:v>-0.006798685735689826</x:v>
      </x:c>
      <x:c r="R469" s="36" t="n">
        <x:v>0.0030506620581474456</x:v>
      </x:c>
      <x:c r="S469" s="36" t="n">
        <x:v>2.594480292848978e-17</x:v>
      </x:c>
      <x:c r="T469" s="36" t="n">
        <x:v>-9.17690009436137e-16</x:v>
      </x:c>
      <x:c r="U469" s="36" t="n">
        <x:v>-9.185320897970119e-16</x:v>
      </x:c>
      <x:c r="V469" s="36" t="n">
        <x:v>8.420803608749514e-19</x:v>
      </x:c>
      <x:c r="W469" s="35" t="n">
        <x:v>0.11663372678993751</x:v>
      </x:c>
      <x:c r="X469" s="35" t="n">
        <x:v>1.9956812085394082e-16</x:v>
      </x:c>
      <x:c r="Y469" s="35" t="n">
        <x:v>0.07857018717383338</x:v>
      </x:c>
      <x:c r="Z469" s="35" t="n">
        <x:v>0</x:v>
      </x:c>
      <x:c r="AA469" s="36" t="n">
        <x:v>46.510243560957484</x:v>
      </x:c>
    </x:row>
    <x:row r="470">
      <x:c r="A470" s="31" t="str">
        <x:v>CFG005</x:v>
      </x:c>
      <x:c r="B470" s="33" t="n">
        <x:v>44</x:v>
      </x:c>
      <x:c r="C470" s="31" t="str">
        <x:v>（选定1）1.AR20.03.6 youhua a2.5-1翼梢反扭 上反6</x:v>
      </x:c>
      <x:c r="D470" s="31" t="str">
        <x:v>T2-VLM1</x:v>
      </x:c>
      <x:c r="E470" s="31" t="str">
        <x:v>fixed_lift</x:v>
      </x:c>
      <x:c r="F470" s="31" t="str">
        <x:v>PANEL4</x:v>
      </x:c>
      <x:c r="G470" s="37" t="n">
        <x:v>1.2999999999999998</x:v>
      </x:c>
      <x:c r="H470" s="37" t="n">
        <x:v>0</x:v>
      </x:c>
      <x:c r="I470" s="35" t="n">
        <x:v>8.518404510710877</x:v>
      </x:c>
      <x:c r="J470" s="36" t="n">
        <x:v>0</x:v>
      </x:c>
      <x:c r="K470" s="36" t="n">
        <x:v>0.8399527083410383</x:v>
      </x:c>
      <x:c r="L470" s="36" t="n">
        <x:v>3.962748526622994e-15</x:v>
      </x:c>
      <x:c r="M470" s="36" t="n">
        <x:v>0.0103371854898239</x:v>
      </x:c>
      <x:c r="N470" s="36" t="n">
        <x:v>0.016125439223754104</x:v>
      </x:c>
      <x:c r="O470" s="36" t="n">
        <x:v>0.026462624713578006</x:v>
      </x:c>
      <x:c r="P470" s="36" t="n">
        <x:v>-0.004868534696734513</x:v>
      </x:c>
      <x:c r="Q470" s="36" t="n">
        <x:v>-0.007919200031754675</x:v>
      </x:c>
      <x:c r="R470" s="36" t="n">
        <x:v>0.0030506653350201615</x:v>
      </x:c>
      <x:c r="S470" s="36" t="n">
        <x:v>6.938517692238537e-17</x:v>
      </x:c>
      <x:c r="T470" s="36" t="n">
        <x:v>-9.301205534360982e-16</x:v>
      </x:c>
      <x:c r="U470" s="36" t="n">
        <x:v>-9.304245777053162e-16</x:v>
      </x:c>
      <x:c r="V470" s="36" t="n">
        <x:v>3.040242692181101e-19</x:v>
      </x:c>
      <x:c r="W470" s="35" t="n">
        <x:v>0.11688343498382474</x:v>
      </x:c>
      <x:c r="X470" s="35" t="n">
        <x:v>-1.26183901601414e-15</x:v>
      </x:c>
      <x:c r="Y470" s="35" t="n">
        <x:v>0.07853027370479784</x:v>
      </x:c>
      <x:c r="Z470" s="35" t="n">
        <x:v>0</x:v>
      </x:c>
      <x:c r="AA470" s="36" t="n">
        <x:v>46.48467362669305</x:v>
      </x:c>
    </x:row>
    <x:row r="471">
      <x:c r="A471" s="31" t="str">
        <x:v>CFG005</x:v>
      </x:c>
      <x:c r="B471" s="33" t="n">
        <x:v>45</x:v>
      </x:c>
      <x:c r="C471" s="31" t="str">
        <x:v>（选定1）1.AR20.03.6 youhua a2.5-1翼梢反扭 上反6</x:v>
      </x:c>
      <x:c r="D471" s="31" t="str">
        <x:v>T2-VLM1</x:v>
      </x:c>
      <x:c r="E471" s="31" t="str">
        <x:v>fixed_lift</x:v>
      </x:c>
      <x:c r="F471" s="31" t="str">
        <x:v>PANEL4</x:v>
      </x:c>
      <x:c r="G471" s="37" t="n">
        <x:v>1.4000000000000004</x:v>
      </x:c>
      <x:c r="H471" s="37" t="n">
        <x:v>0</x:v>
      </x:c>
      <x:c r="I471" s="35" t="n">
        <x:v>8.467031922374945</x:v>
      </x:c>
      <x:c r="J471" s="36" t="n">
        <x:v>0</x:v>
      </x:c>
      <x:c r="K471" s="36" t="n">
        <x:v>0.8501762318130467</x:v>
      </x:c>
      <x:c r="L471" s="36" t="n">
        <x:v>4.017213637586609e-15</x:v>
      </x:c>
      <x:c r="M471" s="36" t="n">
        <x:v>0.010580696766751366</x:v>
      </x:c>
      <x:c r="N471" s="36" t="n">
        <x:v>0.01620380053657905</x:v>
      </x:c>
      <x:c r="O471" s="36" t="n">
        <x:v>0.026784497303330414</x:v>
      </x:c>
      <x:c r="P471" s="36" t="n">
        <x:v>-0.0059971291342122215</x:v>
      </x:c>
      <x:c r="Q471" s="36" t="n">
        <x:v>-0.009046483802046878</x:v>
      </x:c>
      <x:c r="R471" s="36" t="n">
        <x:v>0.0030493546678346584</x:v>
      </x:c>
      <x:c r="S471" s="36" t="n">
        <x:v>1.470109355327283e-18</x:v>
      </x:c>
      <x:c r="T471" s="36" t="n">
        <x:v>-9.41275387961313e-16</x:v>
      </x:c>
      <x:c r="U471" s="36" t="n">
        <x:v>-9.423095465569182e-16</x:v>
      </x:c>
      <x:c r="V471" s="36" t="n">
        <x:v>1.0341585956050099e-18</x:v>
      </x:c>
      <x:c r="W471" s="35" t="n">
        <x:v>0.11712726511713933</x:v>
      </x:c>
      <x:c r="X471" s="35" t="n">
        <x:v>-1.6709715612134991e-16</x:v>
      </x:c>
      <x:c r="Y471" s="35" t="n">
        <x:v>0.07849140669395993</x:v>
      </x:c>
      <x:c r="Z471" s="35" t="n">
        <x:v>0</x:v>
      </x:c>
      <x:c r="AA471" s="36" t="n">
        <x:v>46.459585733264376</x:v>
      </x:c>
    </x:row>
    <x:row r="472">
      <x:c r="A472" s="31" t="str">
        <x:v>CFG005</x:v>
      </x:c>
      <x:c r="B472" s="33" t="n">
        <x:v>46</x:v>
      </x:c>
      <x:c r="C472" s="31" t="str">
        <x:v>（选定1）1.AR20.03.6 youhua a2.5-1翼梢反扭 上反6</x:v>
      </x:c>
      <x:c r="D472" s="31" t="str">
        <x:v>T2-VLM1</x:v>
      </x:c>
      <x:c r="E472" s="31" t="str">
        <x:v>fixed_lift</x:v>
      </x:c>
      <x:c r="F472" s="31" t="str">
        <x:v>PANEL4</x:v>
      </x:c>
      <x:c r="G472" s="37" t="n">
        <x:v>1.5</x:v>
      </x:c>
      <x:c r="H472" s="37" t="n">
        <x:v>0</x:v>
      </x:c>
      <x:c r="I472" s="35" t="n">
        <x:v>8.416595034677695</x:v>
      </x:c>
      <x:c r="J472" s="36" t="n">
        <x:v>0</x:v>
      </x:c>
      <x:c r="K472" s="36" t="n">
        <x:v>0.860396213647483</x:v>
      </x:c>
      <x:c r="L472" s="36" t="n">
        <x:v>4.066950145841171e-15</x:v>
      </x:c>
      <x:c r="M472" s="36" t="n">
        <x:v>0.010827401656543513</x:v>
      </x:c>
      <x:c r="N472" s="36" t="n">
        <x:v>0.016273147887703544</x:v>
      </x:c>
      <x:c r="O472" s="36" t="n">
        <x:v>0.02710054954424706</x:v>
      </x:c>
      <x:c r="P472" s="36" t="n">
        <x:v>-0.00712969803849708</x:v>
      </x:c>
      <x:c r="Q472" s="36" t="n">
        <x:v>-0.010180523310969542</x:v>
      </x:c>
      <x:c r="R472" s="36" t="n">
        <x:v>0.003050825272472461</x:v>
      </x:c>
      <x:c r="S472" s="36" t="n">
        <x:v>3.7371379814115296e-17</x:v>
      </x:c>
      <x:c r="T472" s="36" t="n">
        <x:v>-9.535105509541234e-16</x:v>
      </x:c>
      <x:c r="U472" s="36" t="n">
        <x:v>-9.538584341200343e-16</x:v>
      </x:c>
      <x:c r="V472" s="36" t="n">
        <x:v>3.478831659107935e-19</x:v>
      </x:c>
      <x:c r="W472" s="35" t="n">
        <x:v>0.1173654312847491</x:v>
      </x:c>
      <x:c r="X472" s="35" t="n">
        <x:v>-1.3849986600789209e-16</x:v>
      </x:c>
      <x:c r="Y472" s="35" t="n">
        <x:v>0.07845355002026011</x:v>
      </x:c>
      <x:c r="Z472" s="35" t="n">
        <x:v>0</x:v>
      </x:c>
      <x:c r="AA472" s="36" t="n">
        <x:v>46.43495855664032</x:v>
      </x:c>
    </x:row>
    <x:row r="473">
      <x:c r="A473" s="31" t="str">
        <x:v>CFG005</x:v>
      </x:c>
      <x:c r="B473" s="33" t="n">
        <x:v>47</x:v>
      </x:c>
      <x:c r="C473" s="31" t="str">
        <x:v>（选定1）1.AR20.03.6 youhua a2.5-1翼梢反扭 上反6</x:v>
      </x:c>
      <x:c r="D473" s="31" t="str">
        <x:v>T2-VLM1</x:v>
      </x:c>
      <x:c r="E473" s="31" t="str">
        <x:v>fixed_lift</x:v>
      </x:c>
      <x:c r="F473" s="31" t="str">
        <x:v>PANEL4</x:v>
      </x:c>
      <x:c r="G473" s="37" t="n">
        <x:v>1.6000000000000005</x:v>
      </x:c>
      <x:c r="H473" s="37" t="n">
        <x:v>0</x:v>
      </x:c>
      <x:c r="I473" s="35" t="n">
        <x:v>8.367066125274988</x:v>
      </x:c>
      <x:c r="J473" s="36" t="n">
        <x:v>0</x:v>
      </x:c>
      <x:c r="K473" s="36" t="n">
        <x:v>0.8706126058351576</x:v>
      </x:c>
      <x:c r="L473" s="36" t="n">
        <x:v>4.11448694056352e-15</x:v>
      </x:c>
      <x:c r="M473" s="36" t="n">
        <x:v>0.0110772943796058</x:v>
      </x:c>
      <x:c r="N473" s="36" t="n">
        <x:v>0.01635926482976478</x:v>
      </x:c>
      <x:c r="O473" s="36" t="n">
        <x:v>0.02743655920937058</x:v>
      </x:c>
      <x:c r="P473" s="36" t="n">
        <x:v>-0.008270357647321015</x:v>
      </x:c>
      <x:c r="Q473" s="36" t="n">
        <x:v>-0.011321304740609092</x:v>
      </x:c>
      <x:c r="R473" s="36" t="n">
        <x:v>0.003050947093288075</x:v>
      </x:c>
      <x:c r="S473" s="36" t="n">
        <x:v>4.4092724578514874e-17</x:v>
      </x:c>
      <x:c r="T473" s="36" t="n">
        <x:v>-9.648201019252525e-16</x:v>
      </x:c>
      <x:c r="U473" s="36" t="n">
        <x:v>-9.659598269556014e-16</x:v>
      </x:c>
      <x:c r="V473" s="36" t="n">
        <x:v>1.139725030348979e-18</x:v>
      </x:c>
      <x:c r="W473" s="35" t="n">
        <x:v>0.11759813743793392</x:v>
      </x:c>
      <x:c r="X473" s="35" t="n">
        <x:v>-6.575325801915031e-16</x:v>
      </x:c>
      <x:c r="Y473" s="35" t="n">
        <x:v>0.07841666927259076</x:v>
      </x:c>
      <x:c r="Z473" s="35" t="n">
        <x:v>0</x:v>
      </x:c>
      <x:c r="AA473" s="36" t="n">
        <x:v>46.41077178196353</x:v>
      </x:c>
    </x:row>
    <x:row r="474">
      <x:c r="A474" s="31" t="str">
        <x:v>CFG005</x:v>
      </x:c>
      <x:c r="B474" s="33" t="n">
        <x:v>48</x:v>
      </x:c>
      <x:c r="C474" s="31" t="str">
        <x:v>（选定1）1.AR20.03.6 youhua a2.5-1翼梢反扭 上反6</x:v>
      </x:c>
      <x:c r="D474" s="31" t="str">
        <x:v>T2-VLM1</x:v>
      </x:c>
      <x:c r="E474" s="31" t="str">
        <x:v>fixed_lift</x:v>
      </x:c>
      <x:c r="F474" s="31" t="str">
        <x:v>PANEL4</x:v>
      </x:c>
      <x:c r="G474" s="37" t="n">
        <x:v>1.7000000000000002</x:v>
      </x:c>
      <x:c r="H474" s="37" t="n">
        <x:v>0</x:v>
      </x:c>
      <x:c r="I474" s="35" t="n">
        <x:v>8.318418610409589</x:v>
      </x:c>
      <x:c r="J474" s="36" t="n">
        <x:v>0</x:v>
      </x:c>
      <x:c r="K474" s="36" t="n">
        <x:v>0.8808253604043739</x:v>
      </x:c>
      <x:c r="L474" s="36" t="n">
        <x:v>4.184868609145864e-15</x:v>
      </x:c>
      <x:c r="M474" s="36" t="n">
        <x:v>0.011330369058332687</x:v>
      </x:c>
      <x:c r="N474" s="36" t="n">
        <x:v>0.016429640210309637</x:v>
      </x:c>
      <x:c r="O474" s="36" t="n">
        <x:v>0.027760009268642326</x:v>
      </x:c>
      <x:c r="P474" s="36" t="n">
        <x:v>-0.009418305847238488</x:v>
      </x:c>
      <x:c r="Q474" s="36" t="n">
        <x:v>-0.012468814190903857</x:v>
      </x:c>
      <x:c r="R474" s="36" t="n">
        <x:v>0.003050508343665369</x:v>
      </x:c>
      <x:c r="S474" s="36" t="n">
        <x:v>1.7837043859102064e-17</x:v>
      </x:c>
      <x:c r="T474" s="36" t="n">
        <x:v>-9.771022759828696e-16</x:v>
      </x:c>
      <x:c r="U474" s="36" t="n">
        <x:v>-9.776952612359665e-16</x:v>
      </x:c>
      <x:c r="V474" s="36" t="n">
        <x:v>5.929852530969065e-19</x:v>
      </x:c>
      <x:c r="W474" s="35" t="n">
        <x:v>0.11782557797795956</x:v>
      </x:c>
      <x:c r="X474" s="35" t="n">
        <x:v>-6.5026222815414085e-16</x:v>
      </x:c>
      <x:c r="Y474" s="35" t="n">
        <x:v>0.07838073164970004</x:v>
      </x:c>
      <x:c r="Z474" s="35" t="n">
        <x:v>0</x:v>
      </x:c>
      <x:c r="AA474" s="36" t="n">
        <x:v>46.38700604447721</x:v>
      </x:c>
    </x:row>
    <x:row r="475">
      <x:c r="A475" s="31" t="str">
        <x:v>CFG005</x:v>
      </x:c>
      <x:c r="B475" s="33" t="n">
        <x:v>49</x:v>
      </x:c>
      <x:c r="C475" s="31" t="str">
        <x:v>（选定1）1.AR20.03.6 youhua a2.5-1翼梢反扭 上反6</x:v>
      </x:c>
      <x:c r="D475" s="31" t="str">
        <x:v>T2-VLM1</x:v>
      </x:c>
      <x:c r="E475" s="31" t="str">
        <x:v>fixed_lift</x:v>
      </x:c>
      <x:c r="F475" s="31" t="str">
        <x:v>PANEL4</x:v>
      </x:c>
      <x:c r="G475" s="37" t="n">
        <x:v>1.8000000000000007</x:v>
      </x:c>
      <x:c r="H475" s="37" t="n">
        <x:v>0</x:v>
      </x:c>
      <x:c r="I475" s="35" t="n">
        <x:v>8.270626985470928</x:v>
      </x:c>
      <x:c r="J475" s="36" t="n">
        <x:v>0</x:v>
      </x:c>
      <x:c r="K475" s="36" t="n">
        <x:v>0.8910344294215362</x:v>
      </x:c>
      <x:c r="L475" s="36" t="n">
        <x:v>4.228207122133097e-15</x:v>
      </x:c>
      <x:c r="M475" s="36" t="n">
        <x:v>0.011586619717265875</x:v>
      </x:c>
      <x:c r="N475" s="36" t="n">
        <x:v>0.01651074058180797</x:v>
      </x:c>
      <x:c r="O475" s="36" t="n">
        <x:v>0.028097360299073844</x:v>
      </x:c>
      <x:c r="P475" s="36" t="n">
        <x:v>-0.010572252259496592</x:v>
      </x:c>
      <x:c r="Q475" s="36" t="n">
        <x:v>-0.01362303767981332</x:v>
      </x:c>
      <x:c r="R475" s="36" t="n">
        <x:v>0.003050785420316727</x:v>
      </x:c>
      <x:c r="S475" s="36" t="n">
        <x:v>1.7664839756154808e-18</x:v>
      </x:c>
      <x:c r="T475" s="36" t="n">
        <x:v>-9.886910489480257e-16</x:v>
      </x:c>
      <x:c r="U475" s="36" t="n">
        <x:v>-9.892380630058433e-16</x:v>
      </x:c>
      <x:c r="V475" s="36" t="n">
        <x:v>5.470140578176176e-19</x:v>
      </x:c>
      <x:c r="W475" s="35" t="n">
        <x:v>0.11804793830844681</x:v>
      </x:c>
      <x:c r="X475" s="35" t="n">
        <x:v>-6.309099439254277e-16</x:v>
      </x:c>
      <x:c r="Y475" s="35" t="n">
        <x:v>0.07834570586705353</x:v>
      </x:c>
      <x:c r="Z475" s="35" t="n">
        <x:v>0</x:v>
      </x:c>
      <x:c r="AA475" s="36" t="n">
        <x:v>46.36364287455304</x:v>
      </x:c>
    </x:row>
    <x:row r="476">
      <x:c r="A476" s="31" t="str">
        <x:v>CFG005</x:v>
      </x:c>
      <x:c r="B476" s="33" t="n">
        <x:v>50</x:v>
      </x:c>
      <x:c r="C476" s="31" t="str">
        <x:v>（选定1）1.AR20.03.6 youhua a2.5-1翼梢反扭 上反6</x:v>
      </x:c>
      <x:c r="D476" s="31" t="str">
        <x:v>T2-VLM1</x:v>
      </x:c>
      <x:c r="E476" s="31" t="str">
        <x:v>fixed_lift</x:v>
      </x:c>
      <x:c r="F476" s="31" t="str">
        <x:v>PANEL4</x:v>
      </x:c>
      <x:c r="G476" s="37" t="n">
        <x:v>1.9000000000000004</x:v>
      </x:c>
      <x:c r="H476" s="37" t="n">
        <x:v>0</x:v>
      </x:c>
      <x:c r="I476" s="35" t="n">
        <x:v>8.223666769304279</x:v>
      </x:c>
      <x:c r="J476" s="36" t="n">
        <x:v>0</x:v>
      </x:c>
      <x:c r="K476" s="36" t="n">
        <x:v>0.9012397649917596</x:v>
      </x:c>
      <x:c r="L476" s="36" t="n">
        <x:v>4.2779475152605754e-15</x:v>
      </x:c>
      <x:c r="M476" s="36" t="n">
        <x:v>0.01184604028325511</x:v>
      </x:c>
      <x:c r="N476" s="36" t="n">
        <x:v>0.016585729203753632</x:v>
      </x:c>
      <x:c r="O476" s="36" t="n">
        <x:v>0.02843176948700874</x:v>
      </x:c>
      <x:c r="P476" s="36" t="n">
        <x:v>-0.011733752202460784</x:v>
      </x:c>
      <x:c r="Q476" s="36" t="n">
        <x:v>-0.014783961143488402</x:v>
      </x:c>
      <x:c r="R476" s="36" t="n">
        <x:v>0.0030502089410276204</x:v>
      </x:c>
      <x:c r="S476" s="36" t="n">
        <x:v>1.5033035969940262e-17</x:v>
      </x:c>
      <x:c r="T476" s="36" t="n">
        <x:v>-1.0016338509980319e-15</x:v>
      </x:c>
      <x:c r="U476" s="36" t="n">
        <x:v>-1.001317544062938e-15</x:v>
      </x:c>
      <x:c r="V476" s="36" t="n">
        <x:v>-3.1630693509361817e-19</x:v>
      </x:c>
      <x:c r="W476" s="35" t="n">
        <x:v>0.11826539534984086</x:v>
      </x:c>
      <x:c r="X476" s="35" t="n">
        <x:v>-2.4578266098765315e-16</x:v>
      </x:c>
      <x:c r="Y476" s="35" t="n">
        <x:v>0.07831156207008144</x:v>
      </x:c>
      <x:c r="Z476" s="35" t="n">
        <x:v>0</x:v>
      </x:c>
      <x:c r="AA476" s="36" t="n">
        <x:v>46.340664646490595</x:v>
      </x:c>
    </x:row>
    <x:row r="477">
      <x:c r="A477" s="31" t="str">
        <x:v>CFG005</x:v>
      </x:c>
      <x:c r="B477" s="33" t="n">
        <x:v>51</x:v>
      </x:c>
      <x:c r="C477" s="31" t="str">
        <x:v>（选定1）1.AR20.03.6 youhua a2.5-1翼梢反扭 上反6</x:v>
      </x:c>
      <x:c r="D477" s="31" t="str">
        <x:v>T2-VLM1</x:v>
      </x:c>
      <x:c r="E477" s="31" t="str">
        <x:v>fixed_lift</x:v>
      </x:c>
      <x:c r="F477" s="31" t="str">
        <x:v>PANEL4</x:v>
      </x:c>
      <x:c r="G477" s="37" t="n">
        <x:v>2</x:v>
      </x:c>
      <x:c r="H477" s="37" t="n">
        <x:v>0</x:v>
      </x:c>
      <x:c r="I477" s="35" t="n">
        <x:v>8.17751445199307</x:v>
      </x:c>
      <x:c r="J477" s="36" t="n">
        <x:v>0</x:v>
      </x:c>
      <x:c r="K477" s="36" t="n">
        <x:v>0.9114413192594695</x:v>
      </x:c>
      <x:c r="L477" s="36" t="n">
        <x:v>4.325876099341948e-15</x:v>
      </x:c>
      <x:c r="M477" s="36" t="n">
        <x:v>0.012108624585621827</x:v>
      </x:c>
      <x:c r="N477" s="36" t="n">
        <x:v>0.016662305340995193</x:v>
      </x:c>
      <x:c r="O477" s="36" t="n">
        <x:v>0.02877092992661702</x:v>
      </x:c>
      <x:c r="P477" s="36" t="n">
        <x:v>-0.012902782808835299</x:v>
      </x:c>
      <x:c r="Q477" s="36" t="n">
        <x:v>-0.01595157043644326</x:v>
      </x:c>
      <x:c r="R477" s="36" t="n">
        <x:v>0.0030487876276079594</x:v>
      </x:c>
      <x:c r="S477" s="36" t="n">
        <x:v>4.66502620596993e-17</x:v>
      </x:c>
      <x:c r="T477" s="36" t="n">
        <x:v>-1.012795706819443e-15</x:v>
      </x:c>
      <x:c r="U477" s="36" t="n">
        <x:v>-1.0130380728885814e-15</x:v>
      </x:c>
      <x:c r="V477" s="36" t="n">
        <x:v>2.4236606913836063e-19</x:v>
      </x:c>
      <x:c r="W477" s="35" t="n">
        <x:v>0.11847811801897391</x:v>
      </x:c>
      <x:c r="X477" s="35" t="n">
        <x:v>-4.2743453062661026e-16</x:v>
      </x:c>
      <x:c r="Y477" s="35" t="n">
        <x:v>0.07827827175331449</x:v>
      </x:c>
      <x:c r="Z477" s="35" t="n">
        <x:v>0</x:v>
      </x:c>
      <x:c r="AA477" s="36" t="n">
        <x:v>46.31805453079129</x:v>
      </x:c>
    </x:row>
    <x:row r="478">
      <x:c r="A478" s="31" t="str">
        <x:v>CFG005</x:v>
      </x:c>
      <x:c r="B478" s="33" t="n">
        <x:v>52</x:v>
      </x:c>
      <x:c r="C478" s="31" t="str">
        <x:v>（选定1）1.AR20.03.6 youhua a2.5-1翼梢反扭 上反6</x:v>
      </x:c>
      <x:c r="D478" s="31" t="str">
        <x:v>T2-VLM1</x:v>
      </x:c>
      <x:c r="E478" s="31" t="str">
        <x:v>fixed_lift</x:v>
      </x:c>
      <x:c r="F478" s="31" t="str">
        <x:v>PANEL4</x:v>
      </x:c>
      <x:c r="G478" s="37" t="n">
        <x:v>2.1000000000000005</x:v>
      </x:c>
      <x:c r="H478" s="37" t="n">
        <x:v>0</x:v>
      </x:c>
      <x:c r="I478" s="35" t="n">
        <x:v>8.132147445861095</x:v>
      </x:c>
      <x:c r="J478" s="36" t="n">
        <x:v>0</x:v>
      </x:c>
      <x:c r="K478" s="36" t="n">
        <x:v>0.9216390444090142</x:v>
      </x:c>
      <x:c r="L478" s="36" t="n">
        <x:v>4.372117176324458e-15</x:v>
      </x:c>
      <x:c r="M478" s="36" t="n">
        <x:v>0.012374366356325484</x:v>
      </x:c>
      <x:c r="N478" s="36" t="n">
        <x:v>0.01673308056891959</x:v>
      </x:c>
      <x:c r="O478" s="36" t="n">
        <x:v>0.029107446925245074</x:v>
      </x:c>
      <x:c r="P478" s="36" t="n">
        <x:v>-0.014079590962267415</x:v>
      </x:c>
      <x:c r="Q478" s="36" t="n">
        <x:v>-0.01712585133172696</x:v>
      </x:c>
      <x:c r="R478" s="36" t="n">
        <x:v>0.0030462603694595422</x:v>
      </x:c>
      <x:c r="S478" s="36" t="n">
        <x:v>2.1255706672303163e-17</x:v>
      </x:c>
      <x:c r="T478" s="36" t="n">
        <x:v>-1.0251396331890227e-15</x:v>
      </x:c>
      <x:c r="U478" s="36" t="n">
        <x:v>-1.024565191827496e-15</x:v>
      </x:c>
      <x:c r="V478" s="36" t="n">
        <x:v>-5.744413615265985e-19</x:v>
      </x:c>
      <x:c r="W478" s="35" t="n">
        <x:v>0.11868626767645879</x:v>
      </x:c>
      <x:c r="X478" s="35" t="n">
        <x:v>1.73129207927782e-16</x:v>
      </x:c>
      <x:c r="Y478" s="35" t="n">
        <x:v>0.07824580768494145</x:v>
      </x:c>
      <x:c r="Z478" s="35" t="n">
        <x:v>0</x:v>
      </x:c>
      <x:c r="AA478" s="36" t="n">
        <x:v>46.2957964496331</x:v>
      </x:c>
    </x:row>
    <x:row r="479">
      <x:c r="A479" s="31" t="str">
        <x:v>CFG005</x:v>
      </x:c>
      <x:c r="B479" s="33" t="n">
        <x:v>53</x:v>
      </x:c>
      <x:c r="C479" s="31" t="str">
        <x:v>（选定1）1.AR20.03.6 youhua a2.5-1翼梢反扭 上反6</x:v>
      </x:c>
      <x:c r="D479" s="31" t="str">
        <x:v>T2-VLM1</x:v>
      </x:c>
      <x:c r="E479" s="31" t="str">
        <x:v>fixed_lift</x:v>
      </x:c>
      <x:c r="F479" s="31" t="str">
        <x:v>PANEL4</x:v>
      </x:c>
      <x:c r="G479" s="37" t="n">
        <x:v>2.2</x:v>
      </x:c>
      <x:c r="H479" s="37" t="n">
        <x:v>0</x:v>
      </x:c>
      <x:c r="I479" s="35" t="n">
        <x:v>8.087544039462692</x:v>
      </x:c>
      <x:c r="J479" s="36" t="n">
        <x:v>0</x:v>
      </x:c>
      <x:c r="K479" s="36" t="n">
        <x:v>0.9318328926652667</x:v>
      </x:c>
      <x:c r="L479" s="36" t="n">
        <x:v>4.419761749377472e-15</x:v>
      </x:c>
      <x:c r="M479" s="36" t="n">
        <x:v>0.012643259230132495</x:v>
      </x:c>
      <x:c r="N479" s="36" t="n">
        <x:v>0.01680868642824562</x:v>
      </x:c>
      <x:c r="O479" s="36" t="n">
        <x:v>0.029451945658378116</x:v>
      </x:c>
      <x:c r="P479" s="36" t="n">
        <x:v>-0.015262797835651893</x:v>
      </x:c>
      <x:c r="Q479" s="36" t="n">
        <x:v>-0.018306789521097457</x:v>
      </x:c>
      <x:c r="R479" s="36" t="n">
        <x:v>0.0030439916854455656</x:v>
      </x:c>
      <x:c r="S479" s="36" t="n">
        <x:v>1.5480750360522445e-17</x:v>
      </x:c>
      <x:c r="T479" s="36" t="n">
        <x:v>-1.0366937832148884e-15</x:v>
      </x:c>
      <x:c r="U479" s="36" t="n">
        <x:v>-1.0367694866779294e-15</x:v>
      </x:c>
      <x:c r="V479" s="36" t="n">
        <x:v>7.570346304106045e-20</x:v>
      </x:c>
      <x:c r="W479" s="35" t="n">
        <x:v>0.11888999854440119</x:v>
      </x:c>
      <x:c r="X479" s="35" t="n">
        <x:v>7.159896592537356e-16</x:v>
      </x:c>
      <x:c r="Y479" s="35" t="n">
        <x:v>0.0782141438363752</x:v>
      </x:c>
      <x:c r="Z479" s="35" t="n">
        <x:v>0</x:v>
      </x:c>
      <x:c r="AA479" s="36" t="n">
        <x:v>46.27387503529974</x:v>
      </x:c>
    </x:row>
    <x:row r="480">
      <x:c r="A480" s="31" t="str">
        <x:v>CFG005</x:v>
      </x:c>
      <x:c r="B480" s="33" t="n">
        <x:v>54</x:v>
      </x:c>
      <x:c r="C480" s="31" t="str">
        <x:v>（选定1）1.AR20.03.6 youhua a2.5-1翼梢反扭 上反6</x:v>
      </x:c>
      <x:c r="D480" s="31" t="str">
        <x:v>T2-VLM1</x:v>
      </x:c>
      <x:c r="E480" s="31" t="str">
        <x:v>fixed_lift</x:v>
      </x:c>
      <x:c r="F480" s="31" t="str">
        <x:v>PANEL4</x:v>
      </x:c>
      <x:c r="G480" s="37" t="n">
        <x:v>2.3000000000000007</x:v>
      </x:c>
      <x:c r="H480" s="37" t="n">
        <x:v>0</x:v>
      </x:c>
      <x:c r="I480" s="35" t="n">
        <x:v>8.043683354347818</x:v>
      </x:c>
      <x:c r="J480" s="36" t="n">
        <x:v>0</x:v>
      </x:c>
      <x:c r="K480" s="36" t="n">
        <x:v>0.9420228162942292</x:v>
      </x:c>
      <x:c r="L480" s="36" t="n">
        <x:v>4.470401857444043e-15</x:v>
      </x:c>
      <x:c r="M480" s="36" t="n">
        <x:v>0.01291529674478801</x:v>
      </x:c>
      <x:c r="N480" s="36" t="n">
        <x:v>0.01688083226934157</x:v>
      </x:c>
      <x:c r="O480" s="36" t="n">
        <x:v>0.029796129014129577</x:v>
      </x:c>
      <x:c r="P480" s="36" t="n">
        <x:v>-0.016450016373801803</x:v>
      </x:c>
      <x:c r="Q480" s="36" t="n">
        <x:v>-0.019494370615195537</x:v>
      </x:c>
      <x:c r="R480" s="36" t="n">
        <x:v>0.0030443542413937353</x:v>
      </x:c>
      <x:c r="S480" s="36" t="n">
        <x:v>-9.192071055446378e-18</x:v>
      </x:c>
      <x:c r="T480" s="36" t="n">
        <x:v>-1.0480542587459614e-15</x:v>
      </x:c>
      <x:c r="U480" s="36" t="n">
        <x:v>-1.0481822800332605e-15</x:v>
      </x:c>
      <x:c r="V480" s="36" t="n">
        <x:v>1.280212872992086e-19</x:v>
      </x:c>
      <x:c r="W480" s="35" t="n">
        <x:v>0.11908945809670246</x:v>
      </x:c>
      <x:c r="X480" s="35" t="n">
        <x:v>1.4616631334882202e-16</x:v>
      </x:c>
      <x:c r="Y480" s="35" t="n">
        <x:v>0.07818325531643917</x:v>
      </x:c>
      <x:c r="Z480" s="35" t="n">
        <x:v>0</x:v>
      </x:c>
      <x:c r="AA480" s="36" t="n">
        <x:v>46.25227559133782</x:v>
      </x:c>
    </x:row>
    <x:row r="481">
      <x:c r="A481" s="31" t="str">
        <x:v>CFG005</x:v>
      </x:c>
      <x:c r="B481" s="33" t="n">
        <x:v>55</x:v>
      </x:c>
      <x:c r="C481" s="31" t="str">
        <x:v>（选定1）1.AR20.03.6 youhua a2.5-1翼梢反扭 上反6</x:v>
      </x:c>
      <x:c r="D481" s="31" t="str">
        <x:v>T2-VLM1</x:v>
      </x:c>
      <x:c r="E481" s="31" t="str">
        <x:v>fixed_lift</x:v>
      </x:c>
      <x:c r="F481" s="31" t="str">
        <x:v>PANEL4</x:v>
      </x:c>
      <x:c r="G481" s="37" t="n">
        <x:v>2.4000000000000004</x:v>
      </x:c>
      <x:c r="H481" s="37" t="n">
        <x:v>0</x:v>
      </x:c>
      <x:c r="I481" s="35" t="n">
        <x:v>8.000545304406428</x:v>
      </x:c>
      <x:c r="J481" s="36" t="n">
        <x:v>0</x:v>
      </x:c>
      <x:c r="K481" s="36" t="n">
        <x:v>0.9522087676036312</x:v>
      </x:c>
      <x:c r="L481" s="36" t="n">
        <x:v>4.5153866149151975e-15</x:v>
      </x:c>
      <x:c r="M481" s="36" t="n">
        <x:v>0.013190472341190194</x:v>
      </x:c>
      <x:c r="N481" s="36" t="n">
        <x:v>0.01695509905026745</x:v>
      </x:c>
      <x:c r="O481" s="36" t="n">
        <x:v>0.030145571391457647</x:v>
      </x:c>
      <x:c r="P481" s="36" t="n">
        <x:v>-0.017645835518789968</x:v>
      </x:c>
      <x:c r="Q481" s="36" t="n">
        <x:v>-0.020688580143720447</x:v>
      </x:c>
      <x:c r="R481" s="36" t="n">
        <x:v>0.003042744624930475</x:v>
      </x:c>
      <x:c r="S481" s="36" t="n">
        <x:v>3.0995642645502504e-17</x:v>
      </x:c>
      <x:c r="T481" s="36" t="n">
        <x:v>-1.0599562594712942e-15</x:v>
      </x:c>
      <x:c r="U481" s="36" t="n">
        <x:v>-1.0603111708101168e-15</x:v>
      </x:c>
      <x:c r="V481" s="36" t="n">
        <x:v>3.549113388226832e-19</x:v>
      </x:c>
      <x:c r="W481" s="35" t="n">
        <x:v>0.11928478742402726</x:v>
      </x:c>
      <x:c r="X481" s="35" t="n">
        <x:v>-5.725282391343256e-16</x:v>
      </x:c>
      <x:c r="Y481" s="35" t="n">
        <x:v>0.0781531183098203</x:v>
      </x:c>
      <x:c r="Z481" s="35" t="n">
        <x:v>0</x:v>
      </x:c>
      <x:c r="AA481" s="36" t="n">
        <x:v>46.23098405623481</x:v>
      </x:c>
    </x:row>
    <x:row r="482">
      <x:c r="A482" s="31" t="str">
        <x:v>CFG005</x:v>
      </x:c>
      <x:c r="B482" s="33" t="n">
        <x:v>56</x:v>
      </x:c>
      <x:c r="C482" s="31" t="str">
        <x:v>（选定1）1.AR20.03.6 youhua a2.5-1翼梢反扭 上反6</x:v>
      </x:c>
      <x:c r="D482" s="31" t="str">
        <x:v>T2-VLM1</x:v>
      </x:c>
      <x:c r="E482" s="31" t="str">
        <x:v>fixed_lift</x:v>
      </x:c>
      <x:c r="F482" s="31" t="str">
        <x:v>PANEL4</x:v>
      </x:c>
      <x:c r="G482" s="37" t="n">
        <x:v>2.5</x:v>
      </x:c>
      <x:c r="H482" s="37" t="n">
        <x:v>0</x:v>
      </x:c>
      <x:c r="I482" s="35" t="n">
        <x:v>7.958110557612176</x:v>
      </x:c>
      <x:c r="J482" s="36" t="n">
        <x:v>0</x:v>
      </x:c>
      <x:c r="K482" s="36" t="n">
        <x:v>0.962390698943539</x:v>
      </x:c>
      <x:c r="L482" s="36" t="n">
        <x:v>4.563334458257086e-15</x:v>
      </x:c>
      <x:c r="M482" s="36" t="n">
        <x:v>0.013468779363567492</x:v>
      </x:c>
      <x:c r="N482" s="36" t="n">
        <x:v>0.017026606994677163</x:v>
      </x:c>
      <x:c r="O482" s="36" t="n">
        <x:v>0.030495386358244655</x:v>
      </x:c>
      <x:c r="P482" s="36" t="n">
        <x:v>-0.01885066531523081</x:v>
      </x:c>
      <x:c r="Q482" s="36" t="n">
        <x:v>-0.021889403555605837</x:v>
      </x:c>
      <x:c r="R482" s="36" t="n">
        <x:v>0.0030387382403750285</x:v>
      </x:c>
      <x:c r="S482" s="36" t="n">
        <x:v>2.4497836696277308e-17</x:v>
      </x:c>
      <x:c r="T482" s="36" t="n">
        <x:v>-1.0712138947757586e-15</x:v>
      </x:c>
      <x:c r="U482" s="36" t="n">
        <x:v>-1.0720949175144785e-15</x:v>
      </x:c>
      <x:c r="V482" s="36" t="n">
        <x:v>8.81022738719756e-19</x:v>
      </x:c>
      <x:c r="W482" s="35" t="n">
        <x:v>0.11947612157533938</x:v>
      </x:c>
      <x:c r="X482" s="35" t="n">
        <x:v>-7.866097757041005e-17</x:v>
      </x:c>
      <x:c r="Y482" s="35" t="n">
        <x:v>0.07812371001948672</x:v>
      </x:c>
      <x:c r="Z482" s="35" t="n">
        <x:v>0</x:v>
      </x:c>
      <x:c r="AA482" s="36" t="n">
        <x:v>46.20998696942942</x:v>
      </x:c>
    </x:row>
    <x:row r="483">
      <x:c r="A483" s="31" t="str">
        <x:v>CFG005</x:v>
      </x:c>
      <x:c r="B483" s="33" t="n">
        <x:v>57</x:v>
      </x:c>
      <x:c r="C483" s="31" t="str">
        <x:v>（选定1）1.AR20.03.6 youhua a2.5-1翼梢反扭 上反6</x:v>
      </x:c>
      <x:c r="D483" s="31" t="str">
        <x:v>T2-VLM1</x:v>
      </x:c>
      <x:c r="E483" s="31" t="str">
        <x:v>fixed_lift</x:v>
      </x:c>
      <x:c r="F483" s="31" t="str">
        <x:v>PANEL4</x:v>
      </x:c>
      <x:c r="G483" s="37" t="n">
        <x:v>2.6000000000000005</x:v>
      </x:c>
      <x:c r="H483" s="37" t="n">
        <x:v>0</x:v>
      </x:c>
      <x:c r="I483" s="35" t="n">
        <x:v>7.916360499999964</x:v>
      </x:c>
      <x:c r="J483" s="36" t="n">
        <x:v>0</x:v>
      </x:c>
      <x:c r="K483" s="36" t="n">
        <x:v>0.9725685627069529</x:v>
      </x:c>
      <x:c r="L483" s="36" t="n">
        <x:v>4.6206778342771285e-15</x:v>
      </x:c>
      <x:c r="M483" s="36" t="n">
        <x:v>0.013750211059658216</x:v>
      </x:c>
      <x:c r="N483" s="36" t="n">
        <x:v>0.01709916570411232</x:v>
      </x:c>
      <x:c r="O483" s="36" t="n">
        <x:v>0.030849376763770538</x:v>
      </x:c>
      <x:c r="P483" s="36" t="n">
        <x:v>-0.020059042393438607</x:v>
      </x:c>
      <x:c r="Q483" s="36" t="n">
        <x:v>-0.023096826219197508</x:v>
      </x:c>
      <x:c r="R483" s="36" t="n">
        <x:v>0.003037783825758905</x:v>
      </x:c>
      <x:c r="S483" s="36" t="n">
        <x:v>-2.6657864915089176e-17</x:v>
      </x:c>
      <x:c r="T483" s="36" t="n">
        <x:v>-1.0828815387170006e-15</x:v>
      </x:c>
      <x:c r="U483" s="36" t="n">
        <x:v>-1.0835128726957529e-15</x:v>
      </x:c>
      <x:c r="V483" s="36" t="n">
        <x:v>6.313339787523821e-19</x:v>
      </x:c>
      <x:c r="W483" s="35" t="n">
        <x:v>0.1196635898777376</x:v>
      </x:c>
      <x:c r="X483" s="35" t="n">
        <x:v>9.043224074329068e-16</x:v>
      </x:c>
      <x:c r="Y483" s="35" t="n">
        <x:v>0.07809500861274878</x:v>
      </x:c>
      <x:c r="Z483" s="35" t="n">
        <x:v>0</x:v>
      </x:c>
      <x:c r="AA483" s="36" t="n">
        <x:v>46.18927143948178</x:v>
      </x:c>
    </x:row>
    <x:row r="484">
      <x:c r="A484" s="31" t="str">
        <x:v>CFG005</x:v>
      </x:c>
      <x:c r="B484" s="33" t="n">
        <x:v>58</x:v>
      </x:c>
      <x:c r="C484" s="31" t="str">
        <x:v>（选定1）1.AR20.03.6 youhua a2.5-1翼梢反扭 上反6</x:v>
      </x:c>
      <x:c r="D484" s="31" t="str">
        <x:v>T2-VLM1</x:v>
      </x:c>
      <x:c r="E484" s="31" t="str">
        <x:v>fixed_lift</x:v>
      </x:c>
      <x:c r="F484" s="31" t="str">
        <x:v>PANEL4</x:v>
      </x:c>
      <x:c r="G484" s="37" t="n">
        <x:v>2.7</x:v>
      </x:c>
      <x:c r="H484" s="37" t="n">
        <x:v>0</x:v>
      </x:c>
      <x:c r="I484" s="35" t="n">
        <x:v>7.875277201724751</x:v>
      </x:c>
      <x:c r="J484" s="36" t="n">
        <x:v>0</x:v>
      </x:c>
      <x:c r="K484" s="36" t="n">
        <x:v>0.9827423113304024</x:v>
      </x:c>
      <x:c r="L484" s="36" t="n">
        <x:v>4.6636512986355386e-15</x:v>
      </x:c>
      <x:c r="M484" s="36" t="n">
        <x:v>0.01403476058089309</x:v>
      </x:c>
      <x:c r="N484" s="36" t="n">
        <x:v>0.017171696487875258</x:v>
      </x:c>
      <x:c r="O484" s="36" t="n">
        <x:v>0.03120645706876835</x:v>
      </x:c>
      <x:c r="P484" s="36" t="n">
        <x:v>-0.02127288826715399</x:v>
      </x:c>
      <x:c r="Q484" s="36" t="n">
        <x:v>-0.024310833422431267</x:v>
      </x:c>
      <x:c r="R484" s="36" t="n">
        <x:v>0.003037945155277275</x:v>
      </x:c>
      <x:c r="S484" s="36" t="n">
        <x:v>1.737890797108777e-17</x:v>
      </x:c>
      <x:c r="T484" s="36" t="n">
        <x:v>-1.0951442167622217e-15</x:v>
      </x:c>
      <x:c r="U484" s="36" t="n">
        <x:v>-1.095105714982141e-15</x:v>
      </x:c>
      <x:c r="V484" s="36" t="n">
        <x:v>-3.850178008068563e-20</x:v>
      </x:c>
      <x:c r="W484" s="35" t="n">
        <x:v>0.11984731623617813</x:v>
      </x:c>
      <x:c r="X484" s="35" t="n">
        <x:v>-8.58560637865602e-16</x:v>
      </x:c>
      <x:c r="Y484" s="35" t="n">
        <x:v>0.07806699317072348</x:v>
      </x:c>
      <x:c r="Z484" s="35" t="n">
        <x:v>0</x:v>
      </x:c>
      <x:c r="AA484" s="36" t="n">
        <x:v>46.16882511424457</x:v>
      </x:c>
    </x:row>
    <x:row r="485">
      <x:c r="A485" s="31" t="str">
        <x:v>CFG005</x:v>
      </x:c>
      <x:c r="B485" s="33" t="n">
        <x:v>59</x:v>
      </x:c>
      <x:c r="C485" s="31" t="str">
        <x:v>（选定1）1.AR20.03.6 youhua a2.5-1翼梢反扭 上反6</x:v>
      </x:c>
      <x:c r="D485" s="31" t="str">
        <x:v>T2-VLM1</x:v>
      </x:c>
      <x:c r="E485" s="31" t="str">
        <x:v>fixed_lift</x:v>
      </x:c>
      <x:c r="F485" s="31" t="str">
        <x:v>PANEL4</x:v>
      </x:c>
      <x:c r="G485" s="37" t="n">
        <x:v>2.8000000000000007</x:v>
      </x:c>
      <x:c r="H485" s="37" t="n">
        <x:v>0</x:v>
      </x:c>
      <x:c r="I485" s="35" t="n">
        <x:v>7.834843385060923</x:v>
      </x:c>
      <x:c r="J485" s="36" t="n">
        <x:v>0</x:v>
      </x:c>
      <x:c r="K485" s="36" t="n">
        <x:v>0.9929118972945553</x:v>
      </x:c>
      <x:c r="L485" s="36" t="n">
        <x:v>4.724731809432058e-15</x:v>
      </x:c>
      <x:c r="M485" s="36" t="n">
        <x:v>0.014322420982580315</x:v>
      </x:c>
      <x:c r="N485" s="36" t="n">
        <x:v>0.017232003625700733</x:v>
      </x:c>
      <x:c r="O485" s="36" t="n">
        <x:v>0.03155442460828105</x:v>
      </x:c>
      <x:c r="P485" s="36" t="n">
        <x:v>-0.022495371637186765</x:v>
      </x:c>
      <x:c r="Q485" s="36" t="n">
        <x:v>-0.025531410373012407</x:v>
      </x:c>
      <x:c r="R485" s="36" t="n">
        <x:v>0.0030360387358256426</x:v>
      </x:c>
      <x:c r="S485" s="36" t="n">
        <x:v>1.2175036265773385e-17</x:v>
      </x:c>
      <x:c r="T485" s="36" t="n">
        <x:v>-1.105609230287373e-15</x:v>
      </x:c>
      <x:c r="U485" s="36" t="n">
        <x:v>-1.1067988479741068e-15</x:v>
      </x:c>
      <x:c r="V485" s="36" t="n">
        <x:v>1.1896176867340147e-18</x:v>
      </x:c>
      <x:c r="W485" s="35" t="n">
        <x:v>0.12002741941456262</x:v>
      </x:c>
      <x:c r="X485" s="35" t="n">
        <x:v>-7.608858038648972e-16</x:v>
      </x:c>
      <x:c r="Y485" s="35" t="n">
        <x:v>0.0780396436409332</x:v>
      </x:c>
      <x:c r="Z485" s="35" t="n">
        <x:v>0</x:v>
      </x:c>
      <x:c r="AA485" s="36" t="n">
        <x:v>46.148636152889786</x:v>
      </x:c>
    </x:row>
    <x:row r="486">
      <x:c r="A486" s="31" t="str">
        <x:v>CFG005</x:v>
      </x:c>
      <x:c r="B486" s="33" t="n">
        <x:v>60</x:v>
      </x:c>
      <x:c r="C486" s="31" t="str">
        <x:v>（选定1）1.AR20.03.6 youhua a2.5-1翼梢反扭 上反6</x:v>
      </x:c>
      <x:c r="D486" s="31" t="str">
        <x:v>T2-VLM1</x:v>
      </x:c>
      <x:c r="E486" s="31" t="str">
        <x:v>fixed_lift</x:v>
      </x:c>
      <x:c r="F486" s="31" t="str">
        <x:v>PANEL4</x:v>
      </x:c>
      <x:c r="G486" s="37" t="n">
        <x:v>2.9000000000000004</x:v>
      </x:c>
      <x:c r="H486" s="37" t="n">
        <x:v>0</x:v>
      </x:c>
      <x:c r="I486" s="35" t="n">
        <x:v>7.795042394212574</x:v>
      </x:c>
      <x:c r="J486" s="36" t="n">
        <x:v>0</x:v>
      </x:c>
      <x:c r="K486" s="36" t="n">
        <x:v>1.0030772731248063</x:v>
      </x:c>
      <x:c r="L486" s="36" t="n">
        <x:v>4.773096298087084e-15</x:v>
      </x:c>
      <x:c r="M486" s="36" t="n">
        <x:v>0.014613185224093416</x:v>
      </x:c>
      <x:c r="N486" s="36" t="n">
        <x:v>0.01729305341609803</x:v>
      </x:c>
      <x:c r="O486" s="36" t="n">
        <x:v>0.031906238640191445</x:v>
      </x:c>
      <x:c r="P486" s="36" t="n">
        <x:v>-0.023723215048532503</x:v>
      </x:c>
      <x:c r="Q486" s="36" t="n">
        <x:v>-0.026758542198596098</x:v>
      </x:c>
      <x:c r="R486" s="36" t="n">
        <x:v>0.00303532715006359</x:v>
      </x:c>
      <x:c r="S486" s="36" t="n">
        <x:v>-6.880683373865221e-18</x:v>
      </x:c>
      <x:c r="T486" s="36" t="n">
        <x:v>-1.1176655144969332e-15</x:v>
      </x:c>
      <x:c r="U486" s="36" t="n">
        <x:v>-1.1181998723023928e-15</x:v>
      </x:c>
      <x:c r="V486" s="36" t="n">
        <x:v>5.343578054596212e-19</x:v>
      </x:c>
      <x:c r="W486" s="35" t="n">
        <x:v>0.12020401329950543</x:v>
      </x:c>
      <x:c r="X486" s="35" t="n">
        <x:v>2.235608346605879e-16</x:v>
      </x:c>
      <x:c r="Y486" s="35" t="n">
        <x:v>0.07801294079282992</x:v>
      </x:c>
      <x:c r="Z486" s="35" t="n">
        <x:v>0</x:v>
      </x:c>
      <x:c r="AA486" s="36" t="n">
        <x:v>46.128693199658294</x:v>
      </x:c>
    </x:row>
    <x:row r="487">
      <x:c r="A487" s="31" t="str">
        <x:v>CFG005</x:v>
      </x:c>
      <x:c r="B487" s="33" t="n">
        <x:v>61</x:v>
      </x:c>
      <x:c r="C487" s="31" t="str">
        <x:v>（选定1）1.AR20.03.6 youhua a2.5-1翼梢反扭 上反6</x:v>
      </x:c>
      <x:c r="D487" s="31" t="str">
        <x:v>T2-VLM1</x:v>
      </x:c>
      <x:c r="E487" s="31" t="str">
        <x:v>fixed_lift</x:v>
      </x:c>
      <x:c r="F487" s="31" t="str">
        <x:v>PANEL4</x:v>
      </x:c>
      <x:c r="G487" s="37" t="n">
        <x:v>3</x:v>
      </x:c>
      <x:c r="H487" s="37" t="n">
        <x:v>0</x:v>
      </x:c>
      <x:c r="I487" s="35" t="n">
        <x:v>7.755858166814708</x:v>
      </x:c>
      <x:c r="J487" s="36" t="n">
        <x:v>0</x:v>
      </x:c>
      <x:c r="K487" s="36" t="n">
        <x:v>1.0132383913918772</x:v>
      </x:c>
      <x:c r="L487" s="36" t="n">
        <x:v>4.822515894174401e-15</x:v>
      </x:c>
      <x:c r="M487" s="36" t="n">
        <x:v>0.014907046169061595</x:v>
      </x:c>
      <x:c r="N487" s="36" t="n">
        <x:v>0.017351032333348226</x:v>
      </x:c>
      <x:c r="O487" s="36" t="n">
        <x:v>0.03225807850240982</x:v>
      </x:c>
      <x:c r="P487" s="36" t="n">
        <x:v>-0.02495381922511807</x:v>
      </x:c>
      <x:c r="Q487" s="36" t="n">
        <x:v>-0.027992213946968218</x:v>
      </x:c>
      <x:c r="R487" s="36" t="n">
        <x:v>0.003038394721850147</x:v>
      </x:c>
      <x:c r="S487" s="36" t="n">
        <x:v>3.482268753731536e-17</x:v>
      </x:c>
      <x:c r="T487" s="36" t="n">
        <x:v>-1.1300023393342574e-15</x:v>
      </x:c>
      <x:c r="U487" s="36" t="n">
        <x:v>-1.1299636076670236e-15</x:v>
      </x:c>
      <x:c r="V487" s="36" t="n">
        <x:v>-3.873166723388544e-20</x:v>
      </x:c>
      <x:c r="W487" s="35" t="n">
        <x:v>0.12037720714803038</x:v>
      </x:c>
      <x:c r="X487" s="35" t="n">
        <x:v>8.024314082568586e-16</x:v>
      </x:c>
      <x:c r="Y487" s="35" t="n">
        <x:v>0.07798686617603079</x:v>
      </x:c>
      <x:c r="Z487" s="35" t="n">
        <x:v>0</x:v>
      </x:c>
      <x:c r="AA487" s="36" t="n">
        <x:v>46.10898535920948</x:v>
      </x:c>
    </x:row>
    <x:row r="488">
      <x:c r="A488" s="31" t="str">
        <x:v>CFG005</x:v>
      </x:c>
      <x:c r="B488" s="33" t="n">
        <x:v>62</x:v>
      </x:c>
      <x:c r="C488" s="31" t="str">
        <x:v>（选定1）1.AR20.03.6 youhua a2.5-1翼梢反扭 上反6</x:v>
      </x:c>
      <x:c r="D488" s="31" t="str">
        <x:v>T2-VLM1</x:v>
      </x:c>
      <x:c r="E488" s="31" t="str">
        <x:v>fixed_lift</x:v>
      </x:c>
      <x:c r="F488" s="31" t="str">
        <x:v>PANEL4</x:v>
      </x:c>
      <x:c r="G488" s="37" t="n">
        <x:v>3.1000000000000005</x:v>
      </x:c>
      <x:c r="H488" s="37" t="n">
        <x:v>0</x:v>
      </x:c>
      <x:c r="I488" s="35" t="n">
        <x:v>7.717275207014592</x:v>
      </x:c>
      <x:c r="J488" s="36" t="n">
        <x:v>0</x:v>
      </x:c>
      <x:c r="K488" s="36" t="n">
        <x:v>1.0233952047124144</x:v>
      </x:c>
      <x:c r="L488" s="36" t="n">
        <x:v>4.881765178967636e-15</x:v>
      </x:c>
      <x:c r="M488" s="36" t="n">
        <x:v>0.01520399658556295</x:v>
      </x:c>
      <x:c r="N488" s="36" t="n">
        <x:v>0.017437413578340066</x:v>
      </x:c>
      <x:c r="O488" s="36" t="n">
        <x:v>0.03264141016390301</x:v>
      </x:c>
      <x:c r="P488" s="36" t="n">
        <x:v>-0.02620358490590313</x:v>
      </x:c>
      <x:c r="Q488" s="36" t="n">
        <x:v>-0.029232410586227896</x:v>
      </x:c>
      <x:c r="R488" s="36" t="n">
        <x:v>0.0030288256803247663</x:v>
      </x:c>
      <x:c r="S488" s="36" t="n">
        <x:v>-1.9377207083745872e-18</x:v>
      </x:c>
      <x:c r="T488" s="36" t="n">
        <x:v>-1.1413164899548245e-15</x:v>
      </x:c>
      <x:c r="U488" s="36" t="n">
        <x:v>-1.1414795412326883e-15</x:v>
      </x:c>
      <x:c r="V488" s="36" t="n">
        <x:v>1.6305127786377274e-19</x:v>
      </x:c>
      <x:c r="W488" s="35" t="n">
        <x:v>0.12054710582031912</x:v>
      </x:c>
      <x:c r="X488" s="35" t="n">
        <x:v>-7.868736338706713e-16</x:v>
      </x:c>
      <x:c r="Y488" s="35" t="n">
        <x:v>0.07796140208106582</x:v>
      </x:c>
      <x:c r="Z488" s="35" t="n">
        <x:v>0</x:v>
      </x:c>
      <x:c r="AA488" s="36" t="n">
        <x:v>46.08950217345799</x:v>
      </x:c>
    </x:row>
    <x:row r="489">
      <x:c r="A489" s="31" t="str">
        <x:v>CFG005</x:v>
      </x:c>
      <x:c r="B489" s="33" t="n">
        <x:v>63</x:v>
      </x:c>
      <x:c r="C489" s="31" t="str">
        <x:v>（选定1）1.AR20.03.6 youhua a2.5-1翼梢反扭 上反6</x:v>
      </x:c>
      <x:c r="D489" s="31" t="str">
        <x:v>T2-VLM1</x:v>
      </x:c>
      <x:c r="E489" s="31" t="str">
        <x:v>fixed_lift</x:v>
      </x:c>
      <x:c r="F489" s="31" t="str">
        <x:v>PANEL4</x:v>
      </x:c>
      <x:c r="G489" s="37" t="n">
        <x:v>3.2</x:v>
      </x:c>
      <x:c r="H489" s="37" t="n">
        <x:v>0</x:v>
      </x:c>
      <x:c r="I489" s="35" t="n">
        <x:v>7.679278560030766</x:v>
      </x:c>
      <x:c r="J489" s="36" t="n">
        <x:v>0</x:v>
      </x:c>
      <x:c r="K489" s="36" t="n">
        <x:v>1.0335476657495832</x:v>
      </x:c>
      <x:c r="L489" s="36" t="n">
        <x:v>4.90200228129985e-15</x:v>
      </x:c>
      <x:c r="M489" s="36" t="n">
        <x:v>0.015504029146320123</x:v>
      </x:c>
      <x:c r="N489" s="36" t="n">
        <x:v>0.017523227833958023</x:v>
      </x:c>
      <x:c r="O489" s="36" t="n">
        <x:v>0.03302725698027815</x:v>
      </x:c>
      <x:c r="P489" s="36" t="n">
        <x:v>-0.027459025382410115</x:v>
      </x:c>
      <x:c r="Q489" s="36" t="n">
        <x:v>-0.030479117004970396</x:v>
      </x:c>
      <x:c r="R489" s="36" t="n">
        <x:v>0.0030200916225602823</x:v>
      </x:c>
      <x:c r="S489" s="36" t="n">
        <x:v>-4.032177819932696e-17</x:v>
      </x:c>
      <x:c r="T489" s="36" t="n">
        <x:v>-1.1517550472501848e-15</x:v>
      </x:c>
      <x:c r="U489" s="36" t="n">
        <x:v>-1.1530104109170109e-15</x:v>
      </x:c>
      <x:c r="V489" s="36" t="n">
        <x:v>1.2553636668261314e-18</x:v>
      </x:c>
      <x:c r="W489" s="35" t="n">
        <x:v>0.12071380999856055</x:v>
      </x:c>
      <x:c r="X489" s="35" t="n">
        <x:v>7.135609538802188e-16</x:v>
      </x:c>
      <x:c r="Y489" s="35" t="n">
        <x:v>0.07793653150248034</x:v>
      </x:c>
      <x:c r="Z489" s="35" t="n">
        <x:v>0</x:v>
      </x:c>
      <x:c r="AA489" s="36" t="n">
        <x:v>46.070233599794406</x:v>
      </x:c>
    </x:row>
    <x:row r="490">
      <x:c r="A490" s="31" t="str">
        <x:v>CFG005</x:v>
      </x:c>
      <x:c r="B490" s="33" t="n">
        <x:v>64</x:v>
      </x:c>
      <x:c r="C490" s="31" t="str">
        <x:v>（选定1）1.AR20.03.6 youhua a2.5-1翼梢反扭 上反6</x:v>
      </x:c>
      <x:c r="D490" s="31" t="str">
        <x:v>T2-VLM1</x:v>
      </x:c>
      <x:c r="E490" s="31" t="str">
        <x:v>fixed_lift</x:v>
      </x:c>
      <x:c r="F490" s="31" t="str">
        <x:v>PANEL4</x:v>
      </x:c>
      <x:c r="G490" s="37" t="n">
        <x:v>3.3000000000000007</x:v>
      </x:c>
      <x:c r="H490" s="37" t="n">
        <x:v>0</x:v>
      </x:c>
      <x:c r="I490" s="35" t="n">
        <x:v>7.641853788094772</x:v>
      </x:c>
      <x:c r="J490" s="36" t="n">
        <x:v>0</x:v>
      </x:c>
      <x:c r="K490" s="36" t="n">
        <x:v>1.043695727213658</x:v>
      </x:c>
      <x:c r="L490" s="36" t="n">
        <x:v>4.9677619539910995e-15</x:v>
      </x:c>
      <x:c r="M490" s="36" t="n">
        <x:v>0.015807136428898715</x:v>
      </x:c>
      <x:c r="N490" s="36" t="n">
        <x:v>0.01761092214136874</x:v>
      </x:c>
      <x:c r="O490" s="36" t="n">
        <x:v>0.03341805857026746</x:v>
      </x:c>
      <x:c r="P490" s="36" t="n">
        <x:v>-0.02872034938212587</x:v>
      </x:c>
      <x:c r="Q490" s="36" t="n">
        <x:v>-0.03173231801247151</x:v>
      </x:c>
      <x:c r="R490" s="36" t="n">
        <x:v>0.0030119686303456458</x:v>
      </x:c>
      <x:c r="S490" s="36" t="n">
        <x:v>-4.414838988252492e-17</x:v>
      </x:c>
      <x:c r="T490" s="36" t="n">
        <x:v>-1.1639262701650181e-15</x:v>
      </x:c>
      <x:c r="U490" s="36" t="n">
        <x:v>-1.1647145875788229e-15</x:v>
      </x:c>
      <x:c r="V490" s="36" t="n">
        <x:v>7.88317413804856e-19</x:v>
      </x:c>
      <x:c r="W490" s="35" t="n">
        <x:v>0.12087741639284623</x:v>
      </x:c>
      <x:c r="X490" s="35" t="n">
        <x:v>-9.170978753359948e-16</x:v>
      </x:c>
      <x:c r="Y490" s="35" t="n">
        <x:v>0.07791223810411065</x:v>
      </x:c>
      <x:c r="Z490" s="35" t="n">
        <x:v>0</x:v>
      </x:c>
      <x:c r="AA490" s="36" t="n">
        <x:v>46.05116999059434</x:v>
      </x:c>
    </x:row>
    <x:row r="491">
      <x:c r="A491" s="31" t="str">
        <x:v>CFG005</x:v>
      </x:c>
      <x:c r="B491" s="33" t="n">
        <x:v>65</x:v>
      </x:c>
      <x:c r="C491" s="31" t="str">
        <x:v>（选定1）1.AR20.03.6 youhua a2.5-1翼梢反扭 上反6</x:v>
      </x:c>
      <x:c r="D491" s="31" t="str">
        <x:v>T2-VLM1</x:v>
      </x:c>
      <x:c r="E491" s="31" t="str">
        <x:v>fixed_lift</x:v>
      </x:c>
      <x:c r="F491" s="31" t="str">
        <x:v>PANEL4</x:v>
      </x:c>
      <x:c r="G491" s="37" t="n">
        <x:v>3.4000000000000004</x:v>
      </x:c>
      <x:c r="H491" s="37" t="n">
        <x:v>0</x:v>
      </x:c>
      <x:c r="I491" s="35" t="n">
        <x:v>7.604986947687653</x:v>
      </x:c>
      <x:c r="J491" s="36" t="n">
        <x:v>0</x:v>
      </x:c>
      <x:c r="K491" s="36" t="n">
        <x:v>1.0538393418626193</x:v>
      </x:c>
      <x:c r="L491" s="36" t="n">
        <x:v>5.033325169810868e-15</x:v>
      </x:c>
      <x:c r="M491" s="36" t="n">
        <x:v>0.01611331091590846</x:v>
      </x:c>
      <x:c r="N491" s="36" t="n">
        <x:v>0.017696054112360773</x:v>
      </x:c>
      <x:c r="O491" s="36" t="n">
        <x:v>0.03380936502826923</x:v>
      </x:c>
      <x:c r="P491" s="36" t="n">
        <x:v>-0.029989458794154867</x:v>
      </x:c>
      <x:c r="Q491" s="36" t="n">
        <x:v>-0.032991998338872425</x:v>
      </x:c>
      <x:c r="R491" s="36" t="n">
        <x:v>0.0030025395447175573</x:v>
      </x:c>
      <x:c r="S491" s="36" t="n">
        <x:v>4.137624509166502e-17</x:v>
      </x:c>
      <x:c r="T491" s="36" t="n">
        <x:v>-1.1759358464711225e-15</x:v>
      </x:c>
      <x:c r="U491" s="36" t="n">
        <x:v>-1.1763439375777513e-15</x:v>
      </x:c>
      <x:c r="V491" s="36" t="n">
        <x:v>4.08091106628726e-19</x:v>
      </x:c>
      <x:c r="W491" s="35" t="n">
        <x:v>0.12103801793501777</x:v>
      </x:c>
      <x:c r="X491" s="35" t="n">
        <x:v>-3.749353392048836e-16</x:v>
      </x:c>
      <x:c r="Y491" s="35" t="n">
        <x:v>0.07788850618640192</x:v>
      </x:c>
      <x:c r="Z491" s="35" t="n">
        <x:v>0</x:v>
      </x:c>
      <x:c r="AA491" s="36" t="n">
        <x:v>46.03230207392746</x:v>
      </x:c>
    </x:row>
    <x:row r="492">
      <x:c r="A492" s="31" t="str">
        <x:v>CFG005</x:v>
      </x:c>
      <x:c r="B492" s="33" t="n">
        <x:v>66</x:v>
      </x:c>
      <x:c r="C492" s="31" t="str">
        <x:v>（选定1）1.AR20.03.6 youhua a2.5-1翼梢反扭 上反6</x:v>
      </x:c>
      <x:c r="D492" s="31" t="str">
        <x:v>T2-VLM1</x:v>
      </x:c>
      <x:c r="E492" s="31" t="str">
        <x:v>fixed_lift</x:v>
      </x:c>
      <x:c r="F492" s="31" t="str">
        <x:v>PANEL4</x:v>
      </x:c>
      <x:c r="G492" s="37" t="n">
        <x:v>3.5</x:v>
      </x:c>
      <x:c r="H492" s="37" t="n">
        <x:v>0</x:v>
      </x:c>
      <x:c r="I492" s="35" t="n">
        <x:v>7.568664567989665</x:v>
      </x:c>
      <x:c r="J492" s="36" t="n">
        <x:v>0</x:v>
      </x:c>
      <x:c r="K492" s="36" t="n">
        <x:v>1.063978462502742</x:v>
      </x:c>
      <x:c r="L492" s="36" t="n">
        <x:v>5.066432355246971e-15</x:v>
      </x:c>
      <x:c r="M492" s="36" t="n">
        <x:v>0.016422544995206727</x:v>
      </x:c>
      <x:c r="N492" s="36" t="n">
        <x:v>0.017784379434014702</x:v>
      </x:c>
      <x:c r="O492" s="36" t="n">
        <x:v>0.03420692442922143</x:v>
      </x:c>
      <x:c r="P492" s="36" t="n">
        <x:v>-0.031262197761135174</x:v>
      </x:c>
      <x:c r="Q492" s="36" t="n">
        <x:v>-0.034258142635365876</x:v>
      </x:c>
      <x:c r="R492" s="36" t="n">
        <x:v>0.0029959448742306956</x:v>
      </x:c>
      <x:c r="S492" s="36" t="n">
        <x:v>-2.9201762334435884e-17</x:v>
      </x:c>
      <x:c r="T492" s="36" t="n">
        <x:v>-1.187755074486252e-15</x:v>
      </x:c>
      <x:c r="U492" s="36" t="n">
        <x:v>-1.187937666622537e-15</x:v>
      </x:c>
      <x:c r="V492" s="36" t="n">
        <x:v>1.8259213628490147e-19</x:v>
      </x:c>
      <x:c r="W492" s="35" t="n">
        <x:v>0.12119570396126238</x:v>
      </x:c>
      <x:c r="X492" s="35" t="n">
        <x:v>3.1790919941652945e-16</x:v>
      </x:c>
      <x:c r="Y492" s="35" t="n">
        <x:v>0.07786532065561567</x:v>
      </x:c>
      <x:c r="Z492" s="35" t="n">
        <x:v>0</x:v>
      </x:c>
      <x:c r="AA492" s="36" t="n">
        <x:v>46.01362093538573</x:v>
      </x:c>
    </x:row>
    <x:row r="493">
      <x:c r="A493" s="31" t="str">
        <x:v>CFG005</x:v>
      </x:c>
      <x:c r="B493" s="33" t="n">
        <x:v>67</x:v>
      </x:c>
      <x:c r="C493" s="31" t="str">
        <x:v>（选定1）1.AR20.03.6 youhua a2.5-1翼梢反扭 上反6</x:v>
      </x:c>
      <x:c r="D493" s="31" t="str">
        <x:v>T2-VLM1</x:v>
      </x:c>
      <x:c r="E493" s="31" t="str">
        <x:v>fixed_lift</x:v>
      </x:c>
      <x:c r="F493" s="31" t="str">
        <x:v>PANEL4</x:v>
      </x:c>
      <x:c r="G493" s="37" t="n">
        <x:v>3.6000000000000005</x:v>
      </x:c>
      <x:c r="H493" s="37" t="n">
        <x:v>0</x:v>
      </x:c>
      <x:c r="I493" s="35" t="n">
        <x:v>7.532873630467528</x:v>
      </x:c>
      <x:c r="J493" s="36" t="n">
        <x:v>0</x:v>
      </x:c>
      <x:c r="K493" s="36" t="n">
        <x:v>1.0741130419891898</x:v>
      </x:c>
      <x:c r="L493" s="36" t="n">
        <x:v>5.129133795164987e-15</x:v>
      </x:c>
      <x:c r="M493" s="36" t="n">
        <x:v>0.016734830960104904</x:v>
      </x:c>
      <x:c r="N493" s="36" t="n">
        <x:v>0.017867449831583636</x:v>
      </x:c>
      <x:c r="O493" s="36" t="n">
        <x:v>0.03460228079168854</x:v>
      </x:c>
      <x:c r="P493" s="36" t="n">
        <x:v>-0.032543251094911546</x:v>
      </x:c>
      <x:c r="Q493" s="36" t="n">
        <x:v>-0.035530735474383186</x:v>
      </x:c>
      <x:c r="R493" s="36" t="n">
        <x:v>0.0029874843794716376</x:v>
      </x:c>
      <x:c r="S493" s="36" t="n">
        <x:v>4.8137422128828556e-17</x:v>
      </x:c>
      <x:c r="T493" s="36" t="n">
        <x:v>-1.200321271487399e-15</x:v>
      </x:c>
      <x:c r="U493" s="36" t="n">
        <x:v>-1.1995850435847022e-15</x:v>
      </x:c>
      <x:c r="V493" s="36" t="n">
        <x:v>-7.362279026967678e-19</x:v>
      </x:c>
      <x:c r="W493" s="35" t="n">
        <x:v>0.12135056038421854</x:v>
      </x:c>
      <x:c r="X493" s="35" t="n">
        <x:v>-6.424036261471959e-16</x:v>
      </x:c>
      <x:c r="Y493" s="35" t="n">
        <x:v>0.0778426669948093</x:v>
      </x:c>
      <x:c r="Z493" s="35" t="n">
        <x:v>0</x:v>
      </x:c>
      <x:c r="AA493" s="36" t="n">
        <x:v>45.995118000955486</x:v>
      </x:c>
    </x:row>
    <x:row r="494">
      <x:c r="A494" s="31" t="str">
        <x:v>CFG005</x:v>
      </x:c>
      <x:c r="B494" s="33" t="n">
        <x:v>68</x:v>
      </x:c>
      <x:c r="C494" s="31" t="str">
        <x:v>（选定1）1.AR20.03.6 youhua a2.5-1翼梢反扭 上反6</x:v>
      </x:c>
      <x:c r="D494" s="31" t="str">
        <x:v>T2-VLM1</x:v>
      </x:c>
      <x:c r="E494" s="31" t="str">
        <x:v>fixed_lift</x:v>
      </x:c>
      <x:c r="F494" s="31" t="str">
        <x:v>PANEL4</x:v>
      </x:c>
      <x:c r="G494" s="37" t="n">
        <x:v>3.7</x:v>
      </x:c>
      <x:c r="H494" s="37" t="n">
        <x:v>0</x:v>
      </x:c>
      <x:c r="I494" s="35" t="n">
        <x:v>7.4976015495289206</x:v>
      </x:c>
      <x:c r="J494" s="36" t="n">
        <x:v>0</x:v>
      </x:c>
      <x:c r="K494" s="36" t="n">
        <x:v>1.084243033226599</x:v>
      </x:c>
      <x:c r="L494" s="36" t="n">
        <x:v>5.166404391761318e-15</x:v>
      </x:c>
      <x:c r="M494" s="36" t="n">
        <x:v>0.017050161009577378</x:v>
      </x:c>
      <x:c r="N494" s="36" t="n">
        <x:v>0.017945523615968403</x:v>
      </x:c>
      <x:c r="O494" s="36" t="n">
        <x:v>0.03499568462554578</x:v>
      </x:c>
      <x:c r="P494" s="36" t="n">
        <x:v>-0.033830579026422586</x:v>
      </x:c>
      <x:c r="Q494" s="36" t="n">
        <x:v>-0.036809761349782234</x:v>
      </x:c>
      <x:c r="R494" s="36" t="n">
        <x:v>0.002979182323359653</x:v>
      </x:c>
      <x:c r="S494" s="36" t="n">
        <x:v>3.534025270784626e-18</x:v>
      </x:c>
      <x:c r="T494" s="36" t="n">
        <x:v>-1.2111268916843969e-15</x:v>
      </x:c>
      <x:c r="U494" s="36" t="n">
        <x:v>-1.2108392647029297e-15</x:v>
      </x:c>
      <x:c r="V494" s="36" t="n">
        <x:v>-2.87626981467228e-19</x:v>
      </x:c>
      <x:c r="W494" s="35" t="n">
        <x:v>0.12150266985529344</x:v>
      </x:c>
      <x:c r="X494" s="35" t="n">
        <x:v>2.500441587137548e-16</x:v>
      </x:c>
      <x:c r="Y494" s="35" t="n">
        <x:v>0.0778205312364669</x:v>
      </x:c>
      <x:c r="Z494" s="35" t="n">
        <x:v>0</x:v>
      </x:c>
      <x:c r="AA494" s="36" t="n">
        <x:v>45.9767850208645</x:v>
      </x:c>
    </x:row>
    <x:row r="495">
      <x:c r="A495" s="31" t="str">
        <x:v>CFG005</x:v>
      </x:c>
      <x:c r="B495" s="33" t="n">
        <x:v>69</x:v>
      </x:c>
      <x:c r="C495" s="31" t="str">
        <x:v>（选定1）1.AR20.03.6 youhua a2.5-1翼梢反扭 上反6</x:v>
      </x:c>
      <x:c r="D495" s="31" t="str">
        <x:v>T2-VLM1</x:v>
      </x:c>
      <x:c r="E495" s="31" t="str">
        <x:v>fixed_lift</x:v>
      </x:c>
      <x:c r="F495" s="31" t="str">
        <x:v>PANEL4</x:v>
      </x:c>
      <x:c r="G495" s="37" t="n">
        <x:v>3.8000000000000007</x:v>
      </x:c>
      <x:c r="H495" s="37" t="n">
        <x:v>0</x:v>
      </x:c>
      <x:c r="I495" s="35" t="n">
        <x:v>7.462836154178869</x:v>
      </x:c>
      <x:c r="J495" s="36" t="n">
        <x:v>0</x:v>
      </x:c>
      <x:c r="K495" s="36" t="n">
        <x:v>1.0943683891696734</x:v>
      </x:c>
      <x:c r="L495" s="36" t="n">
        <x:v>5.222150713229537e-15</x:v>
      </x:c>
      <x:c r="M495" s="36" t="n">
        <x:v>0.017368527248473018</x:v>
      </x:c>
      <x:c r="N495" s="36" t="n">
        <x:v>0.01803168598679287</x:v>
      </x:c>
      <x:c r="O495" s="36" t="n">
        <x:v>0.03540021323526589</x:v>
      </x:c>
      <x:c r="P495" s="36" t="n">
        <x:v>-0.03512123252351116</x:v>
      </x:c>
      <x:c r="Q495" s="36" t="n">
        <x:v>-0.03809520467703636</x:v>
      </x:c>
      <x:c r="R495" s="36" t="n">
        <x:v>0.0029739721535251952</x:v>
      </x:c>
      <x:c r="S495" s="36" t="n">
        <x:v>-6.416866171718795e-17</x:v>
      </x:c>
      <x:c r="T495" s="36" t="n">
        <x:v>-1.2225428958920116e-15</x:v>
      </x:c>
      <x:c r="U495" s="36" t="n">
        <x:v>-1.2230694464118552e-15</x:v>
      </x:c>
      <x:c r="V495" s="36" t="n">
        <x:v>5.26550519843592e-19</x:v>
      </x:c>
      <x:c r="W495" s="35" t="n">
        <x:v>0.12165211191782234</x:v>
      </x:c>
      <x:c r="X495" s="35" t="n">
        <x:v>1.423523843262605e-17</x:v>
      </x:c>
      <x:c r="Y495" s="35" t="n">
        <x:v>0.07779889993666983</x:v>
      </x:c>
      <x:c r="Z495" s="35" t="n">
        <x:v>0</x:v>
      </x:c>
      <x:c r="AA495" s="36" t="n">
        <x:v>45.95861405433922</x:v>
      </x:c>
    </x:row>
    <x:row r="496">
      <x:c r="A496" s="31" t="str">
        <x:v>CFG005</x:v>
      </x:c>
      <x:c r="B496" s="33" t="n">
        <x:v>70</x:v>
      </x:c>
      <x:c r="C496" s="31" t="str">
        <x:v>（选定1）1.AR20.03.6 youhua a2.5-1翼梢反扭 上反6</x:v>
      </x:c>
      <x:c r="D496" s="31" t="str">
        <x:v>T2-VLM1</x:v>
      </x:c>
      <x:c r="E496" s="31" t="str">
        <x:v>fixed_lift</x:v>
      </x:c>
      <x:c r="F496" s="31" t="str">
        <x:v>PANEL4</x:v>
      </x:c>
      <x:c r="G496" s="37" t="n">
        <x:v>3.9000000000000004</x:v>
      </x:c>
      <x:c r="H496" s="37" t="n">
        <x:v>0</x:v>
      </x:c>
      <x:c r="I496" s="35" t="n">
        <x:v>7.428565670617322</x:v>
      </x:c>
      <x:c r="J496" s="36" t="n">
        <x:v>0</x:v>
      </x:c>
      <x:c r="K496" s="36" t="n">
        <x:v>1.1044890628237651</x:v>
      </x:c>
      <x:c r="L496" s="36" t="n">
        <x:v>5.279789859836257e-15</x:v>
      </x:c>
      <x:c r="M496" s="36" t="n">
        <x:v>0.017689921687729367</x:v>
      </x:c>
      <x:c r="N496" s="36" t="n">
        <x:v>0.01812526641933431</x:v>
      </x:c>
      <x:c r="O496" s="36" t="n">
        <x:v>0.035815188107063675</x:v>
      </x:c>
      <x:c r="P496" s="36" t="n">
        <x:v>-0.036421916056543976</x:v>
      </x:c>
      <x:c r="Q496" s="36" t="n">
        <x:v>-0.039387049793424264</x:v>
      </x:c>
      <x:c r="R496" s="36" t="n">
        <x:v>0.002965133736880277</x:v>
      </x:c>
      <x:c r="S496" s="36" t="n">
        <x:v>-3.361809598963798e-17</x:v>
      </x:c>
      <x:c r="T496" s="36" t="n">
        <x:v>-1.2340741964487555e-15</x:v>
      </x:c>
      <x:c r="U496" s="36" t="n">
        <x:v>-1.234141457615087e-15</x:v>
      </x:c>
      <x:c r="V496" s="36" t="n">
        <x:v>6.726116633146579e-20</x:v>
      </x:c>
      <x:c r="W496" s="35" t="n">
        <x:v>0.12179896315168522</x:v>
      </x:c>
      <x:c r="X496" s="35" t="n">
        <x:v>-2.3609267740344566e-16</x:v>
      </x:c>
      <x:c r="Y496" s="35" t="n">
        <x:v>0.07777776015071368</x:v>
      </x:c>
      <x:c r="Z496" s="35" t="n">
        <x:v>0</x:v>
      </x:c>
      <x:c r="AA496" s="36" t="n">
        <x:v>45.94059745521369</x:v>
      </x:c>
    </x:row>
    <x:row r="497">
      <x:c r="A497" s="31" t="str">
        <x:v>CFG005</x:v>
      </x:c>
      <x:c r="B497" s="33" t="n">
        <x:v>71</x:v>
      </x:c>
      <x:c r="C497" s="31" t="str">
        <x:v>（选定1）1.AR20.03.6 youhua a2.5-1翼梢反扭 上反6</x:v>
      </x:c>
      <x:c r="D497" s="31" t="str">
        <x:v>T2-VLM1</x:v>
      </x:c>
      <x:c r="E497" s="31" t="str">
        <x:v>fixed_lift</x:v>
      </x:c>
      <x:c r="F497" s="31" t="str">
        <x:v>PANEL4</x:v>
      </x:c>
      <x:c r="G497" s="37" t="n">
        <x:v>4</x:v>
      </x:c>
      <x:c r="H497" s="37" t="n">
        <x:v>0</x:v>
      </x:c>
      <x:c r="I497" s="35" t="n">
        <x:v>7.394778705721326</x:v>
      </x:c>
      <x:c r="J497" s="36" t="n">
        <x:v>0</x:v>
      </x:c>
      <x:c r="K497" s="36" t="n">
        <x:v>1.1146050072454656</x:v>
      </x:c>
      <x:c r="L497" s="36" t="n">
        <x:v>5.30859245369427e-15</x:v>
      </x:c>
      <x:c r="M497" s="36" t="n">
        <x:v>0.018014336244589438</x:v>
      </x:c>
      <x:c r="N497" s="36" t="n">
        <x:v>0.018246624129261497</x:v>
      </x:c>
      <x:c r="O497" s="36" t="n">
        <x:v>0.03626096037385093</x:v>
      </x:c>
      <x:c r="P497" s="36" t="n">
        <x:v>-0.03773031890392468</x:v>
      </x:c>
      <x:c r="Q497" s="36" t="n">
        <x:v>-0.04068528095822089</x:v>
      </x:c>
      <x:c r="R497" s="36" t="n">
        <x:v>0.0029549620542962144</x:v>
      </x:c>
      <x:c r="S497" s="36" t="n">
        <x:v>1.1197072458001243e-17</x:v>
      </x:c>
      <x:c r="T497" s="36" t="n">
        <x:v>-1.2449837816918622e-15</x:v>
      </x:c>
      <x:c r="U497" s="36" t="n">
        <x:v>-1.2455049181296663e-15</x:v>
      </x:c>
      <x:c r="V497" s="36" t="n">
        <x:v>5.211364378042619e-19</x:v>
      </x:c>
      <x:c r="W497" s="35" t="n">
        <x:v>0.12194329730991053</x:v>
      </x:c>
      <x:c r="X497" s="35" t="n">
        <x:v>5.871449351878588e-16</x:v>
      </x:c>
      <x:c r="Y497" s="35" t="n">
        <x:v>0.07775709941007294</x:v>
      </x:c>
      <x:c r="Z497" s="35" t="n">
        <x:v>0</x:v>
      </x:c>
      <x:c r="AA497" s="36" t="n">
        <x:v>45.922727858334596</x:v>
      </x:c>
    </x:row>
    <x:row r="498">
      <x:c r="A498" s="31" t="str">
        <x:v>CFG005</x:v>
      </x:c>
      <x:c r="B498" s="33" t="n">
        <x:v>72</x:v>
      </x:c>
      <x:c r="C498" s="31" t="str">
        <x:v>（选定1）1.AR20.03.6 youhua a2.5-1翼梢反扭 上反6</x:v>
      </x:c>
      <x:c r="D498" s="31" t="str">
        <x:v>T2-VLM1</x:v>
      </x:c>
      <x:c r="E498" s="31" t="str">
        <x:v>fixed_lift</x:v>
      </x:c>
      <x:c r="F498" s="31" t="str">
        <x:v>PANEL4</x:v>
      </x:c>
      <x:c r="G498" s="37" t="n">
        <x:v>4.1000000000000005</x:v>
      </x:c>
      <x:c r="H498" s="37" t="n">
        <x:v>0</x:v>
      </x:c>
      <x:c r="I498" s="35" t="n">
        <x:v>7.361464231359167</x:v>
      </x:c>
      <x:c r="J498" s="36" t="n">
        <x:v>0</x:v>
      </x:c>
      <x:c r="K498" s="36" t="n">
        <x:v>1.1247161755431856</x:v>
      </x:c>
      <x:c r="L498" s="36" t="n">
        <x:v>5.379758712192687e-15</x:v>
      </x:c>
      <x:c r="M498" s="36" t="n">
        <x:v>0.01834176274282105</x:v>
      </x:c>
      <x:c r="N498" s="36" t="n">
        <x:v>0.018395572492656668</x:v>
      </x:c>
      <x:c r="O498" s="36" t="n">
        <x:v>0.03673733523547772</x:v>
      </x:c>
      <x:c r="P498" s="36" t="n">
        <x:v>-0.03904589878695486</x:v>
      </x:c>
      <x:c r="Q498" s="36" t="n">
        <x:v>-0.04198988235288921</x:v>
      </x:c>
      <x:c r="R498" s="36" t="n">
        <x:v>0.0029439835659343613</x:v>
      </x:c>
      <x:c r="S498" s="36" t="n">
        <x:v>-3.6455005315422265e-17</x:v>
      </x:c>
      <x:c r="T498" s="36" t="n">
        <x:v>-1.2552841401855602e-15</x:v>
      </x:c>
      <x:c r="U498" s="36" t="n">
        <x:v>-1.256672169500716e-15</x:v>
      </x:c>
      <x:c r="V498" s="36" t="n">
        <x:v>1.3880293151555453e-18</x:v>
      </x:c>
      <x:c r="W498" s="35" t="n">
        <x:v>0.12208518544780002</x:v>
      </x:c>
      <x:c r="X498" s="35" t="n">
        <x:v>-4.0982906815458846e-17</x:v>
      </x:c>
      <x:c r="Y498" s="35" t="n">
        <x:v>0.0777369057006288</x:v>
      </x:c>
      <x:c r="Z498" s="35" t="n">
        <x:v>0</x:v>
      </x:c>
      <x:c r="AA498" s="36" t="n">
        <x:v>45.90499816671166</x:v>
      </x:c>
    </x:row>
    <x:row r="499">
      <x:c r="A499" s="31" t="str">
        <x:v>CFG005</x:v>
      </x:c>
      <x:c r="B499" s="33" t="n">
        <x:v>73</x:v>
      </x:c>
      <x:c r="C499" s="31" t="str">
        <x:v>（选定1）1.AR20.03.6 youhua a2.5-1翼梢反扭 上反6</x:v>
      </x:c>
      <x:c r="D499" s="31" t="str">
        <x:v>T2-VLM1</x:v>
      </x:c>
      <x:c r="E499" s="31" t="str">
        <x:v>fixed_lift</x:v>
      </x:c>
      <x:c r="F499" s="31" t="str">
        <x:v>PANEL4</x:v>
      </x:c>
      <x:c r="G499" s="37" t="n">
        <x:v>4.2</x:v>
      </x:c>
      <x:c r="H499" s="37" t="n">
        <x:v>0</x:v>
      </x:c>
      <x:c r="I499" s="35" t="n">
        <x:v>7.328611569487384</x:v>
      </x:c>
      <x:c r="J499" s="36" t="n">
        <x:v>0</x:v>
      </x:c>
      <x:c r="K499" s="36" t="n">
        <x:v>1.1348225208777447</x:v>
      </x:c>
      <x:c r="L499" s="36" t="n">
        <x:v>5.419620167600647e-15</x:v>
      </x:c>
      <x:c r="M499" s="36" t="n">
        <x:v>0.018672192912938777</x:v>
      </x:c>
      <x:c r="N499" s="36" t="n">
        <x:v>0.018574126199336426</x:v>
      </x:c>
      <x:c r="O499" s="36" t="n">
        <x:v>0.0372463191122752</x:v>
      </x:c>
      <x:c r="P499" s="36" t="n">
        <x:v>-0.040367217559731904</x:v>
      </x:c>
      <x:c r="Q499" s="36" t="n">
        <x:v>-0.04330083808127291</x:v>
      </x:c>
      <x:c r="R499" s="36" t="n">
        <x:v>0.0029336205215410175</x:v>
      </x:c>
      <x:c r="S499" s="36" t="n">
        <x:v>-1.7139604515851383e-17</x:v>
      </x:c>
      <x:c r="T499" s="36" t="n">
        <x:v>-1.2665496568205102e-15</x:v>
      </x:c>
      <x:c r="U499" s="36" t="n">
        <x:v>-1.2689140355865364e-15</x:v>
      </x:c>
      <x:c r="V499" s="36" t="n">
        <x:v>2.364378766026089e-18</x:v>
      </x:c>
      <x:c r="W499" s="35" t="n">
        <x:v>0.12222469604502753</x:v>
      </x:c>
      <x:c r="X499" s="35" t="n">
        <x:v>1.4003394277455757e-16</x:v>
      </x:c>
      <x:c r="Y499" s="35" t="n">
        <x:v>0.07771716744207659</x:v>
      </x:c>
      <x:c r="Z499" s="35" t="n">
        <x:v>0</x:v>
      </x:c>
      <x:c r="AA499" s="36" t="n">
        <x:v>45.88740153936618</x:v>
      </x:c>
    </x:row>
    <x:row r="500">
      <x:c r="A500" s="31" t="str">
        <x:v>CFG005</x:v>
      </x:c>
      <x:c r="B500" s="33" t="n">
        <x:v>74</x:v>
      </x:c>
      <x:c r="C500" s="31" t="str">
        <x:v>（选定1）1.AR20.03.6 youhua a2.5-1翼梢反扭 上反6</x:v>
      </x:c>
      <x:c r="D500" s="31" t="str">
        <x:v>T2-VLM1</x:v>
      </x:c>
      <x:c r="E500" s="31" t="str">
        <x:v>fixed_lift</x:v>
      </x:c>
      <x:c r="F500" s="31" t="str">
        <x:v>PANEL4</x:v>
      </x:c>
      <x:c r="G500" s="37" t="n">
        <x:v>4.300000000000001</x:v>
      </x:c>
      <x:c r="H500" s="37" t="n">
        <x:v>0</x:v>
      </x:c>
      <x:c r="I500" s="35" t="n">
        <x:v>7.296210377984924</x:v>
      </x:c>
      <x:c r="J500" s="36" t="n">
        <x:v>0</x:v>
      </x:c>
      <x:c r="K500" s="36" t="n">
        <x:v>1.1449239964629463</x:v>
      </x:c>
      <x:c r="L500" s="36" t="n">
        <x:v>5.466399816572133e-15</x:v>
      </x:c>
      <x:c r="M500" s="36" t="n">
        <x:v>0.019005618392428602</x:v>
      </x:c>
      <x:c r="N500" s="36" t="n">
        <x:v>0.01878060587042056</x:v>
      </x:c>
      <x:c r="O500" s="36" t="n">
        <x:v>0.037786224262849166</x:v>
      </x:c>
      <x:c r="P500" s="36" t="n">
        <x:v>-0.04169548672800621</x:v>
      </x:c>
      <x:c r="Q500" s="36" t="n">
        <x:v>-0.044618132169790214</x:v>
      </x:c>
      <x:c r="R500" s="36" t="n">
        <x:v>0.002922645441784007</x:v>
      </x:c>
      <x:c r="S500" s="36" t="n">
        <x:v>-6.725290083363946e-17</x:v>
      </x:c>
      <x:c r="T500" s="36" t="n">
        <x:v>-1.2782811213790694e-15</x:v>
      </x:c>
      <x:c r="U500" s="36" t="n">
        <x:v>-1.2798677702235908e-15</x:v>
      </x:c>
      <x:c r="V500" s="36" t="n">
        <x:v>1.586648844521462e-18</x:v>
      </x:c>
      <x:c r="W500" s="35" t="n">
        <x:v>0.12236189512117795</x:v>
      </x:c>
      <x:c r="X500" s="35" t="n">
        <x:v>-3.7793766844383264e-16</x:v>
      </x:c>
      <x:c r="Y500" s="35" t="n">
        <x:v>0.07769787346844735</x:v>
      </x:c>
      <x:c r="Z500" s="35" t="n">
        <x:v>0</x:v>
      </x:c>
      <x:c r="AA500" s="36" t="n">
        <x:v>45.86993137983422</x:v>
      </x:c>
    </x:row>
    <x:row r="501">
      <x:c r="A501" s="31" t="str">
        <x:v>CFG005</x:v>
      </x:c>
      <x:c r="B501" s="33" t="n">
        <x:v>75</x:v>
      </x:c>
      <x:c r="C501" s="31" t="str">
        <x:v>（选定1）1.AR20.03.6 youhua a2.5-1翼梢反扭 上反6</x:v>
      </x:c>
      <x:c r="D501" s="31" t="str">
        <x:v>T2-VLM1</x:v>
      </x:c>
      <x:c r="E501" s="31" t="str">
        <x:v>fixed_lift</x:v>
      </x:c>
      <x:c r="F501" s="31" t="str">
        <x:v>PANEL4</x:v>
      </x:c>
      <x:c r="G501" s="37" t="n">
        <x:v>4.4</x:v>
      </x:c>
      <x:c r="H501" s="37" t="n">
        <x:v>0</x:v>
      </x:c>
      <x:c r="I501" s="35" t="n">
        <x:v>7.264250637181673</x:v>
      </x:c>
      <x:c r="J501" s="36" t="n">
        <x:v>0</x:v>
      </x:c>
      <x:c r="K501" s="36" t="n">
        <x:v>1.1550205555661655</x:v>
      </x:c>
      <x:c r="L501" s="36" t="n">
        <x:v>5.4866201815865665e-15</x:v>
      </x:c>
      <x:c r="M501" s="36" t="n">
        <x:v>0.019342030725974974</x:v>
      </x:c>
      <x:c r="N501" s="36" t="n">
        <x:v>0.01902605734038218</x:v>
      </x:c>
      <x:c r="O501" s="36" t="n">
        <x:v>0.03836808806635715</x:v>
      </x:c>
      <x:c r="P501" s="36" t="n">
        <x:v>-0.04302748740960919</x:v>
      </x:c>
      <x:c r="Q501" s="36" t="n">
        <x:v>-0.045941748567628296</x:v>
      </x:c>
      <x:c r="R501" s="36" t="n">
        <x:v>0.002914261158019102</x:v>
      </x:c>
      <x:c r="S501" s="36" t="n">
        <x:v>-7.91035210232461e-17</x:v>
      </x:c>
      <x:c r="T501" s="36" t="n">
        <x:v>-1.2925218267914915e-15</x:v>
      </x:c>
      <x:c r="U501" s="36" t="n">
        <x:v>-1.291696974463962e-15</x:v>
      </x:c>
      <x:c r="V501" s="36" t="n">
        <x:v>-8.248523275297742e-19</x:v>
      </x:c>
      <x:c r="W501" s="35" t="n">
        <x:v>0.12249684634510193</x:v>
      </x:c>
      <x:c r="X501" s="35" t="n">
        <x:v>-8.231333001507273e-16</x:v>
      </x:c>
      <x:c r="Y501" s="35" t="n">
        <x:v>0.07767901300966808</x:v>
      </x:c>
      <x:c r="Z501" s="35" t="n">
        <x:v>0</x:v>
      </x:c>
      <x:c r="AA501" s="36" t="n">
        <x:v>45.85258132528262</x:v>
      </x:c>
    </x:row>
    <x:row r="502">
      <x:c r="A502" s="31" t="str">
        <x:v>CFG005</x:v>
      </x:c>
      <x:c r="B502" s="33" t="n">
        <x:v>76</x:v>
      </x:c>
      <x:c r="C502" s="31" t="str">
        <x:v>（选定1）1.AR20.03.6 youhua a2.5-1翼梢反扭 上反6</x:v>
      </x:c>
      <x:c r="D502" s="31" t="str">
        <x:v>T2-VLM1</x:v>
      </x:c>
      <x:c r="E502" s="31" t="str">
        <x:v>fixed_lift</x:v>
      </x:c>
      <x:c r="F502" s="31" t="str">
        <x:v>PANEL4</x:v>
      </x:c>
      <x:c r="G502" s="37" t="n">
        <x:v>4.5</x:v>
      </x:c>
      <x:c r="H502" s="37" t="n">
        <x:v>0</x:v>
      </x:c>
      <x:c r="I502" s="35" t="n">
        <x:v>7.232722637041561</x:v>
      </x:c>
      <x:c r="J502" s="36" t="n">
        <x:v>0</x:v>
      </x:c>
      <x:c r="K502" s="36" t="n">
        <x:v>1.1651121515089256</x:v>
      </x:c>
      <x:c r="L502" s="36" t="n">
        <x:v>5.57009362638575e-15</x:v>
      </x:c>
      <x:c r="M502" s="36" t="n">
        <x:v>0.019681421365690503</x:v>
      </x:c>
      <x:c r="N502" s="36" t="n">
        <x:v>0.019306275421925416</x:v>
      </x:c>
      <x:c r="O502" s="36" t="n">
        <x:v>0.03898769678761592</x:v>
      </x:c>
      <x:c r="P502" s="36" t="n">
        <x:v>-0.044366050320498666</x:v>
      </x:c>
      <x:c r="Q502" s="36" t="n">
        <x:v>-0.04727167114693906</x:v>
      </x:c>
      <x:c r="R502" s="36" t="n">
        <x:v>0.0029056208264403942</x:v>
      </x:c>
      <x:c r="S502" s="36" t="n">
        <x:v>-6.021808278788842e-17</x:v>
      </x:c>
      <x:c r="T502" s="36" t="n">
        <x:v>-1.3022066862089847e-15</x:v>
      </x:c>
      <x:c r="U502" s="36" t="n">
        <x:v>-1.3024363215219858e-15</x:v>
      </x:c>
      <x:c r="V502" s="36" t="n">
        <x:v>2.296353130010726e-19</x:v>
      </x:c>
      <x:c r="W502" s="35" t="n">
        <x:v>0.12262961113850857</x:v>
      </x:c>
      <x:c r="X502" s="35" t="n">
        <x:v>-6.13619781513836e-17</x:v>
      </x:c>
      <x:c r="Y502" s="35" t="n">
        <x:v>0.0776605756740888</x:v>
      </x:c>
      <x:c r="Z502" s="35" t="n">
        <x:v>0</x:v>
      </x:c>
      <x:c r="AA502" s="36" t="n">
        <x:v>45.83534523620143</x:v>
      </x:c>
    </x:row>
    <x:row r="503">
      <x:c r="A503" s="31" t="str">
        <x:v>CFG005</x:v>
      </x:c>
      <x:c r="B503" s="33" t="n">
        <x:v>77</x:v>
      </x:c>
      <x:c r="C503" s="31" t="str">
        <x:v>（选定1）1.AR20.03.6 youhua a2.5-1翼梢反扭 上反6</x:v>
      </x:c>
      <x:c r="D503" s="31" t="str">
        <x:v>T2-VLM1</x:v>
      </x:c>
      <x:c r="E503" s="31" t="str">
        <x:v>fixed_lift</x:v>
      </x:c>
      <x:c r="F503" s="31" t="str">
        <x:v>PANEL4</x:v>
      </x:c>
      <x:c r="G503" s="37" t="n">
        <x:v>4.6000000000000005</x:v>
      </x:c>
      <x:c r="H503" s="37" t="n">
        <x:v>0</x:v>
      </x:c>
      <x:c r="I503" s="35" t="n">
        <x:v>7.201616964962918</x:v>
      </x:c>
      <x:c r="J503" s="36" t="n">
        <x:v>0</x:v>
      </x:c>
      <x:c r="K503" s="36" t="n">
        <x:v>1.1751987376674782</x:v>
      </x:c>
      <x:c r="L503" s="36" t="n">
        <x:v>5.618918423988287e-15</x:v>
      </x:c>
      <x:c r="M503" s="36" t="n">
        <x:v>0.020023781671348384</x:v>
      </x:c>
      <x:c r="N503" s="36" t="n">
        <x:v>0.01963000371702175</x:v>
      </x:c>
      <x:c r="O503" s="36" t="n">
        <x:v>0.03965378538837014</x:v>
      </x:c>
      <x:c r="P503" s="36" t="n">
        <x:v>-0.04570840385456859</x:v>
      </x:c>
      <x:c r="Q503" s="36" t="n">
        <x:v>-0.04860788370303563</x:v>
      </x:c>
      <x:c r="R503" s="36" t="n">
        <x:v>0.002899479848467049</x:v>
      </x:c>
      <x:c r="S503" s="36" t="n">
        <x:v>-3.803792114017218e-17</x:v>
      </x:c>
      <x:c r="T503" s="36" t="n">
        <x:v>-1.3143213287109595e-15</x:v>
      </x:c>
      <x:c r="U503" s="36" t="n">
        <x:v>-1.313842685372628e-15</x:v>
      </x:c>
      <x:c r="V503" s="36" t="n">
        <x:v>-4.786433383314171e-19</x:v>
      </x:c>
      <x:c r="W503" s="35" t="n">
        <x:v>0.12276024877410723</x:v>
      </x:c>
      <x:c r="X503" s="35" t="n">
        <x:v>-6.165608606155321e-16</x:v>
      </x:c>
      <x:c r="Y503" s="35" t="n">
        <x:v>0.07764255143193892</x:v>
      </x:c>
      <x:c r="Z503" s="35" t="n">
        <x:v>0</x:v>
      </x:c>
      <x:c r="AA503" s="36" t="n">
        <x:v>45.818217186636424</x:v>
      </x:c>
    </x:row>
    <x:row r="504">
      <x:c r="A504" s="31" t="str">
        <x:v>CFG005</x:v>
      </x:c>
      <x:c r="B504" s="33" t="n">
        <x:v>78</x:v>
      </x:c>
      <x:c r="C504" s="31" t="str">
        <x:v>（选定1）1.AR20.03.6 youhua a2.5-1翼梢反扭 上反6</x:v>
      </x:c>
      <x:c r="D504" s="31" t="str">
        <x:v>T2-VLM1</x:v>
      </x:c>
      <x:c r="E504" s="31" t="str">
        <x:v>fixed_lift</x:v>
      </x:c>
      <x:c r="F504" s="31" t="str">
        <x:v>PANEL4</x:v>
      </x:c>
      <x:c r="G504" s="37" t="n">
        <x:v>4.7</x:v>
      </x:c>
      <x:c r="H504" s="37" t="n">
        <x:v>0</x:v>
      </x:c>
      <x:c r="I504" s="35" t="n">
        <x:v>7.1709244941613</x:v>
      </x:c>
      <x:c r="J504" s="36" t="n">
        <x:v>0</x:v>
      </x:c>
      <x:c r="K504" s="36" t="n">
        <x:v>1.18528026747338</x:v>
      </x:c>
      <x:c r="L504" s="36" t="n">
        <x:v>5.656171784887436e-15</x:v>
      </x:c>
      <x:c r="M504" s="36" t="n">
        <x:v>0.020369102910617096</x:v>
      </x:c>
      <x:c r="N504" s="36" t="n">
        <x:v>0.019997750004828462</x:v>
      </x:c>
      <x:c r="O504" s="36" t="n">
        <x:v>0.04036685291544556</x:v>
      </x:c>
      <x:c r="P504" s="36" t="n">
        <x:v>-0.04705608336524611</x:v>
      </x:c>
      <x:c r="Q504" s="36" t="n">
        <x:v>-0.04995036995458965</x:v>
      </x:c>
      <x:c r="R504" s="36" t="n">
        <x:v>0.0028942865893435313</x:v>
      </x:c>
      <x:c r="S504" s="36" t="n">
        <x:v>3.0567956282422217e-19</x:v>
      </x:c>
      <x:c r="T504" s="36" t="n">
        <x:v>-1.3255715107541267e-15</x:v>
      </x:c>
      <x:c r="U504" s="36" t="n">
        <x:v>-1.325646584943879e-15</x:v>
      </x:c>
      <x:c r="V504" s="36" t="n">
        <x:v>7.507418975235845e-20</x:v>
      </x:c>
      <x:c r="W504" s="35" t="n">
        <x:v>0.12288881646866028</x:v>
      </x:c>
      <x:c r="X504" s="35" t="n">
        <x:v>3.99280287466578e-16</x:v>
      </x:c>
      <x:c r="Y504" s="35" t="n">
        <x:v>0.07762493059963184</x:v>
      </x:c>
      <x:c r="Z504" s="35" t="n">
        <x:v>0</x:v>
      </x:c>
      <x:c r="AA504" s="36" t="n">
        <x:v>45.80119145492948</x:v>
      </x:c>
    </x:row>
    <x:row r="505">
      <x:c r="A505" s="31" t="str">
        <x:v>CFG005</x:v>
      </x:c>
      <x:c r="B505" s="33" t="n">
        <x:v>79</x:v>
      </x:c>
      <x:c r="C505" s="31" t="str">
        <x:v>（选定1）1.AR20.03.6 youhua a2.5-1翼梢反扭 上反6</x:v>
      </x:c>
      <x:c r="D505" s="31" t="str">
        <x:v>T2-VLM1</x:v>
      </x:c>
      <x:c r="E505" s="31" t="str">
        <x:v>fixed_lift</x:v>
      </x:c>
      <x:c r="F505" s="31" t="str">
        <x:v>PANEL4</x:v>
      </x:c>
      <x:c r="G505" s="37" t="n">
        <x:v>4.800000000000001</x:v>
      </x:c>
      <x:c r="H505" s="37" t="n">
        <x:v>0</x:v>
      </x:c>
      <x:c r="I505" s="35" t="n">
        <x:v>7.1406363726021755</x:v>
      </x:c>
      <x:c r="J505" s="36" t="n">
        <x:v>0</x:v>
      </x:c>
      <x:c r="K505" s="36" t="n">
        <x:v>1.195356694414067</x:v>
      </x:c>
      <x:c r="L505" s="36" t="n">
        <x:v>5.7099586973546784e-15</x:v>
      </x:c>
      <x:c r="M505" s="36" t="n">
        <x:v>0.020717376259297895</x:v>
      </x:c>
      <x:c r="N505" s="36" t="n">
        <x:v>0.020427048315964418</x:v>
      </x:c>
      <x:c r="O505" s="36" t="n">
        <x:v>0.04114442457526231</x:v>
      </x:c>
      <x:c r="P505" s="36" t="n">
        <x:v>-0.04840593906025093</x:v>
      </x:c>
      <x:c r="Q505" s="36" t="n">
        <x:v>-0.051299113543829815</x:v>
      </x:c>
      <x:c r="R505" s="36" t="n">
        <x:v>0.002893174483578878</x:v>
      </x:c>
      <x:c r="S505" s="36" t="n">
        <x:v>-5.986814063471448e-17</x:v>
      </x:c>
      <x:c r="T505" s="36" t="n">
        <x:v>-1.3370590184510202e-15</x:v>
      </x:c>
      <x:c r="U505" s="36" t="n">
        <x:v>-1.33643945909918e-15</x:v>
      </x:c>
      <x:c r="V505" s="36" t="n">
        <x:v>-6.19559351840088e-19</x:v>
      </x:c>
      <x:c r="W505" s="35" t="n">
        <x:v>0.1230153694712362</x:v>
      </x:c>
      <x:c r="X505" s="35" t="n">
        <x:v>1.7156224170517219e-16</x:v>
      </x:c>
      <x:c r="Y505" s="35" t="n">
        <x:v>0.07760770382488784</x:v>
      </x:c>
      <x:c r="Z505" s="35" t="n">
        <x:v>0</x:v>
      </x:c>
      <x:c r="AA505" s="36" t="n">
        <x:v>45.78426251493616</x:v>
      </x:c>
    </x:row>
    <x:row r="506">
      <x:c r="A506" s="31" t="str">
        <x:v>CFG005</x:v>
      </x:c>
      <x:c r="B506" s="33" t="n">
        <x:v>80</x:v>
      </x:c>
      <x:c r="C506" s="31" t="str">
        <x:v>（选定1）1.AR20.03.6 youhua a2.5-1翼梢反扭 上反6</x:v>
      </x:c>
      <x:c r="D506" s="31" t="str">
        <x:v>T2-VLM1</x:v>
      </x:c>
      <x:c r="E506" s="31" t="str">
        <x:v>fixed_lift</x:v>
      </x:c>
      <x:c r="F506" s="31" t="str">
        <x:v>PANEL4</x:v>
      </x:c>
      <x:c r="G506" s="37" t="n">
        <x:v>4.9</x:v>
      </x:c>
      <x:c r="H506" s="37" t="n">
        <x:v>0</x:v>
      </x:c>
      <x:c r="I506" s="35" t="n">
        <x:v>7.110744012452969</x:v>
      </x:c>
      <x:c r="J506" s="36" t="n">
        <x:v>0</x:v>
      </x:c>
      <x:c r="K506" s="36" t="n">
        <x:v>1.2054279720334335</x:v>
      </x:c>
      <x:c r="L506" s="36" t="n">
        <x:v>5.76300924181225e-15</x:v>
      </x:c>
      <x:c r="M506" s="36" t="n">
        <x:v>0.021068592801564732</x:v>
      </x:c>
      <x:c r="N506" s="36" t="n">
        <x:v>0.02103941934439179</x:v>
      </x:c>
      <x:c r="O506" s="36" t="n">
        <x:v>0.042108012145956525</x:v>
      </x:c>
      <x:c r="P506" s="36" t="n">
        <x:v>-0.0497684265727251</x:v>
      </x:c>
      <x:c r="Q506" s="36" t="n">
        <x:v>-0.05265409803674111</x:v>
      </x:c>
      <x:c r="R506" s="36" t="n">
        <x:v>0.0028856714640160055</x:v>
      </x:c>
      <x:c r="S506" s="36" t="n">
        <x:v>-3.237003998740821e-17</x:v>
      </x:c>
      <x:c r="T506" s="36" t="n">
        <x:v>-1.348868072374201e-15</x:v>
      </x:c>
      <x:c r="U506" s="36" t="n">
        <x:v>-1.348354177617415e-15</x:v>
      </x:c>
      <x:c r="V506" s="36" t="n">
        <x:v>-5.138947567860653e-19</x:v>
      </x:c>
      <x:c r="W506" s="35" t="n">
        <x:v>0.12313996114695722</x:v>
      </x:c>
      <x:c r="X506" s="35" t="n">
        <x:v>-6.985560430279491e-16</x:v>
      </x:c>
      <x:c r="Y506" s="35" t="n">
        <x:v>0.07759086207261003</x:v>
      </x:c>
      <x:c r="Z506" s="35" t="n">
        <x:v>0</x:v>
      </x:c>
      <x:c r="AA506" s="36" t="n">
        <x:v>45.76742502769186</x:v>
      </x:c>
    </x:row>
    <x:row r="507">
      <x:c r="A507" s="31" t="str">
        <x:v>CFG005</x:v>
      </x:c>
      <x:c r="B507" s="33" t="n">
        <x:v>81</x:v>
      </x:c>
      <x:c r="C507" s="31" t="str">
        <x:v>（选定1）1.AR20.03.6 youhua a2.5-1翼梢反扭 上反6</x:v>
      </x:c>
      <x:c r="D507" s="31" t="str">
        <x:v>T2-VLM1</x:v>
      </x:c>
      <x:c r="E507" s="31" t="str">
        <x:v>fixed_lift</x:v>
      </x:c>
      <x:c r="F507" s="31" t="str">
        <x:v>PANEL4</x:v>
      </x:c>
      <x:c r="G507" s="37" t="n">
        <x:v>5</x:v>
      </x:c>
      <x:c r="H507" s="37" t="n">
        <x:v>0</x:v>
      </x:c>
      <x:c r="I507" s="35" t="n">
        <x:v>7.081239080025918</x:v>
      </x:c>
      <x:c r="J507" s="36" t="n">
        <x:v>0</x:v>
      </x:c>
      <x:c r="K507" s="36" t="n">
        <x:v>1.215494053932404</x:v>
      </x:c>
      <x:c r="L507" s="36" t="n">
        <x:v>5.829968954499666e-15</x:v>
      </x:c>
      <x:c r="M507" s="36" t="n">
        <x:v>0.021422743530206834</x:v>
      </x:c>
      <x:c r="N507" s="36" t="n">
        <x:v>0.02600156231634208</x:v>
      </x:c>
      <x:c r="O507" s="36" t="n">
        <x:v>0.047424305846548914</x:v>
      </x:c>
      <x:c r="P507" s="36" t="n">
        <x:v>-0.05144236275957291</x:v>
      </x:c>
      <x:c r="Q507" s="36" t="n">
        <x:v>-0.054015306923265116</x:v>
      </x:c>
      <x:c r="R507" s="36" t="n">
        <x:v>0.002572944163692206</x:v>
      </x:c>
      <x:c r="S507" s="36" t="n">
        <x:v>-6.656745005154488e-17</x:v>
      </x:c>
      <x:c r="T507" s="36" t="n">
        <x:v>-1.3578281009423142e-15</x:v>
      </x:c>
      <x:c r="U507" s="36" t="n">
        <x:v>-1.3600210701701667e-15</x:v>
      </x:c>
      <x:c r="V507" s="36" t="n">
        <x:v>2.1929692278525207e-18</x:v>
      </x:c>
      <x:c r="W507" s="35" t="n">
        <x:v>0.12326264305649988</x:v>
      </x:c>
      <x:c r="X507" s="35" t="n">
        <x:v>5.866021389057602e-16</x:v>
      </x:c>
      <x:c r="Y507" s="35" t="n">
        <x:v>0.07757439661147715</x:v>
      </x:c>
      <x:c r="Z507" s="35" t="n">
        <x:v>0</x:v>
      </x:c>
      <x:c r="AA507" s="36" t="n">
        <x:v>45.75067383350027</x:v>
      </x:c>
    </x:row>
    <x:row r="508">
      <x:c r="A508" s="31" t="str">
        <x:v>CFG005</x:v>
      </x:c>
      <x:c r="B508" s="33" t="n">
        <x:v>82</x:v>
      </x:c>
      <x:c r="C508" s="31" t="str">
        <x:v>（选定1）1.AR20.03.6 youhua a2.5-1翼梢反扭 上反6</x:v>
      </x:c>
      <x:c r="D508" s="31" t="str">
        <x:v>T2-VLM1</x:v>
      </x:c>
      <x:c r="E508" s="31" t="str">
        <x:v>fixed_lift</x:v>
      </x:c>
      <x:c r="F508" s="31" t="str">
        <x:v>PANEL4</x:v>
      </x:c>
      <x:c r="G508" s="37" t="n">
        <x:v>5.1</x:v>
      </x:c>
      <x:c r="H508" s="37" t="n">
        <x:v>0</x:v>
      </x:c>
      <x:c r="I508" s="35" t="n">
        <x:v>7.052113486184991</x:v>
      </x:c>
      <x:c r="J508" s="36" t="n">
        <x:v>0</x:v>
      </x:c>
      <x:c r="K508" s="36" t="n">
        <x:v>1.2255548937695027</x:v>
      </x:c>
      <x:c r="L508" s="36" t="n">
        <x:v>5.8559688876162664e-15</x:v>
      </x:c>
      <x:c r="M508" s="36" t="n">
        <x:v>0.02177981934687366</x:v>
      </x:c>
      <x:c r="N508" s="36" t="n">
        <x:v>0.028311877582102858</x:v>
      </x:c>
      <x:c r="O508" s="36" t="n">
        <x:v>0.05009169692897652</x:v>
      </x:c>
      <x:c r="P508" s="36" t="n">
        <x:v>-0.052779469653163505</x:v>
      </x:c>
      <x:c r="Q508" s="36" t="n">
        <x:v>-0.05538272361750117</x:v>
      </x:c>
      <x:c r="R508" s="36" t="n">
        <x:v>0.0026032539643376573</x:v>
      </x:c>
      <x:c r="S508" s="36" t="n">
        <x:v>-6.224669839416259e-17</x:v>
      </x:c>
      <x:c r="T508" s="36" t="n">
        <x:v>-1.3712499924037502e-15</x:v>
      </x:c>
      <x:c r="U508" s="36" t="n">
        <x:v>-1.3711040161744835e-15</x:v>
      </x:c>
      <x:c r="V508" s="36" t="n">
        <x:v>-1.4597622926664481e-19</x:v>
      </x:c>
      <x:c r="W508" s="35" t="n">
        <x:v>0.12338346503160405</x:v>
      </x:c>
      <x:c r="X508" s="35" t="n">
        <x:v>-2.8975461424237097e-16</x:v>
      </x:c>
      <x:c r="Y508" s="35" t="n">
        <x:v>0.0775582990012122</x:v>
      </x:c>
      <x:c r="Z508" s="35" t="n">
        <x:v>0</x:v>
      </x:c>
      <x:c r="AA508" s="36" t="n">
        <x:v>45.73400394441966</x:v>
      </x:c>
    </x:row>
    <x:row r="509">
      <x:c r="A509" s="31" t="str">
        <x:v>CFG005</x:v>
      </x:c>
      <x:c r="B509" s="33" t="n">
        <x:v>83</x:v>
      </x:c>
      <x:c r="C509" s="31" t="str">
        <x:v>（选定1）1.AR20.03.6 youhua a2.5-1翼梢反扭 上反6</x:v>
      </x:c>
      <x:c r="D509" s="31" t="str">
        <x:v>T2-VLM1</x:v>
      </x:c>
      <x:c r="E509" s="31" t="str">
        <x:v>fixed_lift</x:v>
      </x:c>
      <x:c r="F509" s="31" t="str">
        <x:v>PANEL4</x:v>
      </x:c>
      <x:c r="G509" s="37" t="n">
        <x:v>5.200000000000001</x:v>
      </x:c>
      <x:c r="H509" s="37" t="n">
        <x:v>0</x:v>
      </x:c>
      <x:c r="I509" s="35" t="n">
        <x:v>7.023359377191711</x:v>
      </x:c>
      <x:c r="J509" s="36" t="n">
        <x:v>0</x:v>
      </x:c>
      <x:c r="K509" s="36" t="n">
        <x:v>1.2356104452614314</x:v>
      </x:c>
      <x:c r="L509" s="36" t="n">
        <x:v>5.8885068867347435e-15</x:v>
      </x:c>
      <x:c r="M509" s="36" t="n">
        <x:v>0.02213981106232255</x:v>
      </x:c>
      <x:c r="N509" s="36" t="n">
        <x:v>0.03017393133531782</x:v>
      </x:c>
      <x:c r="O509" s="36" t="n">
        <x:v>0.05231374239764037</x:v>
      </x:c>
      <x:c r="P509" s="36" t="n">
        <x:v>-0.05399329111189887</x:v>
      </x:c>
      <x:c r="Q509" s="36" t="n">
        <x:v>-0.05675633145790827</x:v>
      </x:c>
      <x:c r="R509" s="36" t="n">
        <x:v>0.002763040346009386</x:v>
      </x:c>
      <x:c r="S509" s="36" t="n">
        <x:v>-6.328667797892328e-17</x:v>
      </x:c>
      <x:c r="T509" s="36" t="n">
        <x:v>-1.3800056120502299e-15</x:v>
      </x:c>
      <x:c r="U509" s="36" t="n">
        <x:v>-1.381790390016861e-15</x:v>
      </x:c>
      <x:c r="V509" s="36" t="n">
        <x:v>1.7847779666309475e-18</x:v>
      </x:c>
      <x:c r="W509" s="35" t="n">
        <x:v>0.12350247524682077</x:v>
      </x:c>
      <x:c r="X509" s="35" t="n">
        <x:v>-9.668448377888253e-16</x:v>
      </x:c>
      <x:c r="Y509" s="35" t="n">
        <x:v>0.07754256108048686</x:v>
      </x:c>
      <x:c r="Z509" s="35" t="n">
        <x:v>0</x:v>
      </x:c>
      <x:c r="AA509" s="36" t="n">
        <x:v>45.71741053712275</x:v>
      </x:c>
    </x:row>
    <x:row r="510">
      <x:c r="A510" s="31" t="str">
        <x:v>CFG005</x:v>
      </x:c>
      <x:c r="B510" s="33" t="n">
        <x:v>84</x:v>
      </x:c>
      <x:c r="C510" s="31" t="str">
        <x:v>（选定1）1.AR20.03.6 youhua a2.5-1翼梢反扭 上反6</x:v>
      </x:c>
      <x:c r="D510" s="31" t="str">
        <x:v>T2-VLM1</x:v>
      </x:c>
      <x:c r="E510" s="31" t="str">
        <x:v>fixed_lift</x:v>
      </x:c>
      <x:c r="F510" s="31" t="str">
        <x:v>PANEL4</x:v>
      </x:c>
      <x:c r="G510" s="37" t="n">
        <x:v>5.300000000000001</x:v>
      </x:c>
      <x:c r="H510" s="37" t="n">
        <x:v>0</x:v>
      </x:c>
      <x:c r="I510" s="35" t="n">
        <x:v>6.994969125966432</x:v>
      </x:c>
      <x:c r="J510" s="36" t="n">
        <x:v>0</x:v>
      </x:c>
      <x:c r="K510" s="36" t="n">
        <x:v>1.24566066218363</x:v>
      </x:c>
      <x:c r="L510" s="36" t="n">
        <x:v>5.9551258314333415e-15</x:v>
      </x:c>
      <x:c r="M510" s="36" t="n">
        <x:v>0.022502709396668697</x:v>
      </x:c>
      <x:c r="N510" s="36" t="n">
        <x:v>0.03172262804086994</x:v>
      </x:c>
      <x:c r="O510" s="36" t="n">
        <x:v>0.05422533743753864</x:v>
      </x:c>
      <x:c r="P510" s="36" t="n">
        <x:v>-0.055168911773974094</x:v>
      </x:c>
      <x:c r="Q510" s="36" t="n">
        <x:v>-0.05813611370750846</x:v>
      </x:c>
      <x:c r="R510" s="36" t="n">
        <x:v>0.0029672019335343722</x:v>
      </x:c>
      <x:c r="S510" s="36" t="n">
        <x:v>-1.7092845892330232e-16</x:v>
      </x:c>
      <x:c r="T510" s="36" t="n">
        <x:v>-1.3951353191624523e-15</x:v>
      </x:c>
      <x:c r="U510" s="36" t="n">
        <x:v>-1.393119471476121e-15</x:v>
      </x:c>
      <x:c r="V510" s="36" t="n">
        <x:v>-2.0158476863312793e-18</x:v>
      </x:c>
      <x:c r="W510" s="35" t="n">
        <x:v>0.12361972028771574</x:v>
      </x:c>
      <x:c r="X510" s="35" t="n">
        <x:v>-7.939267998501511e-16</x:v>
      </x:c>
      <x:c r="Y510" s="35" t="n">
        <x:v>0.07752717495541415</x:v>
      </x:c>
      <x:c r="Z510" s="35" t="n">
        <x:v>0</x:v>
      </x:c>
      <x:c r="AA510" s="36" t="n">
        <x:v>45.70088894611041</x:v>
      </x:c>
    </x:row>
    <x:row r="511">
      <x:c r="A511" s="31" t="str">
        <x:v>CFG005</x:v>
      </x:c>
      <x:c r="B511" s="33" t="n">
        <x:v>85</x:v>
      </x:c>
      <x:c r="C511" s="31" t="str">
        <x:v>（选定1）1.AR20.03.6 youhua a2.5-1翼梢反扭 上反6</x:v>
      </x:c>
      <x:c r="D511" s="31" t="str">
        <x:v>T2-VLM1</x:v>
      </x:c>
      <x:c r="E511" s="31" t="str">
        <x:v>fixed_lift</x:v>
      </x:c>
      <x:c r="F511" s="31" t="str">
        <x:v>PANEL4</x:v>
      </x:c>
      <x:c r="G511" s="37" t="n">
        <x:v>5.4</x:v>
      </x:c>
      <x:c r="H511" s="37" t="n">
        <x:v>0</x:v>
      </x:c>
      <x:c r="I511" s="35" t="n">
        <x:v>6.966935323742886</x:v>
      </x:c>
      <x:c r="J511" s="36" t="n">
        <x:v>0</x:v>
      </x:c>
      <x:c r="K511" s="36" t="n">
        <x:v>1.2557054983708515</x:v>
      </x:c>
      <x:c r="L511" s="36" t="n">
        <x:v>5.986591698090296e-15</x:v>
      </x:c>
      <x:c r="M511" s="36" t="n">
        <x:v>0.022868504979637955</x:v>
      </x:c>
      <x:c r="N511" s="36" t="n">
        <x:v>0.03296373665333515</x:v>
      </x:c>
      <x:c r="O511" s="36" t="n">
        <x:v>0.05583224163297311</x:v>
      </x:c>
      <x:c r="P511" s="36" t="n">
        <x:v>-0.0563548549750089</x:v>
      </x:c>
      <x:c r="Q511" s="36" t="n">
        <x:v>-0.059522053554090446</x:v>
      </x:c>
      <x:c r="R511" s="36" t="n">
        <x:v>0.0031671985790815457</x:v>
      </x:c>
      <x:c r="S511" s="36" t="n">
        <x:v>-1.1638371171872279e-16</x:v>
      </x:c>
      <x:c r="T511" s="36" t="n">
        <x:v>-1.4073888065885775e-15</x:v>
      </x:c>
      <x:c r="U511" s="36" t="n">
        <x:v>-1.4041524476339272e-15</x:v>
      </x:c>
      <x:c r="V511" s="36" t="n">
        <x:v>-3.2363589546503956e-18</x:v>
      </x:c>
      <x:c r="W511" s="35" t="n">
        <x:v>0.12373524521573039</x:v>
      </x:c>
      <x:c r="X511" s="35" t="n">
        <x:v>-4.0247430408769664e-16</x:v>
      </x:c>
      <x:c r="Y511" s="35" t="n">
        <x:v>0.07751213298861859</x:v>
      </x:c>
      <x:c r="Z511" s="35" t="n">
        <x:v>0</x:v>
      </x:c>
      <x:c r="AA511" s="36" t="n">
        <x:v>45.68443465725708</x:v>
      </x:c>
    </x:row>
    <x:row r="512">
      <x:c r="A512" s="31" t="str">
        <x:v>CFG005</x:v>
      </x:c>
      <x:c r="B512" s="33" t="n">
        <x:v>86</x:v>
      </x:c>
      <x:c r="C512" s="31" t="str">
        <x:v>（选定1）1.AR20.03.6 youhua a2.5-1翼梢反扭 上反6</x:v>
      </x:c>
      <x:c r="D512" s="31" t="str">
        <x:v>T2-VLM1</x:v>
      </x:c>
      <x:c r="E512" s="31" t="str">
        <x:v>fixed_lift</x:v>
      </x:c>
      <x:c r="F512" s="31" t="str">
        <x:v>PANEL4</x:v>
      </x:c>
      <x:c r="G512" s="37" t="n">
        <x:v>5.5</x:v>
      </x:c>
      <x:c r="H512" s="37" t="n">
        <x:v>0</x:v>
      </x:c>
      <x:c r="I512" s="35" t="n">
        <x:v>6.939250772095299</x:v>
      </x:c>
      <x:c r="J512" s="36" t="n">
        <x:v>0</x:v>
      </x:c>
      <x:c r="K512" s="36" t="n">
        <x:v>1.265744907717729</x:v>
      </x:c>
      <x:c r="L512" s="36" t="n">
        <x:v>6.061193565913821e-15</x:v>
      </x:c>
      <x:c r="M512" s="36" t="n">
        <x:v>0.02323718835082182</x:v>
      </x:c>
      <x:c r="N512" s="36" t="n">
        <x:v>0.03419219434578393</x:v>
      </x:c>
      <x:c r="O512" s="36" t="n">
        <x:v>0.057429382696605746</x:v>
      </x:c>
      <x:c r="P512" s="36" t="n">
        <x:v>-0.057517100322366344</x:v>
      </x:c>
      <x:c r="Q512" s="36" t="n">
        <x:v>-0.060914134110414526</x:v>
      </x:c>
      <x:c r="R512" s="36" t="n">
        <x:v>0.0033970337880481747</x:v>
      </x:c>
      <x:c r="S512" s="36" t="n">
        <x:v>-1.1327619302762243e-16</x:v>
      </x:c>
      <x:c r="T512" s="36" t="n">
        <x:v>-1.4187277724546386e-15</x:v>
      </x:c>
      <x:c r="U512" s="36" t="n">
        <x:v>-1.4147350816332571e-15</x:v>
      </x:c>
      <x:c r="V512" s="36" t="n">
        <x:v>-3.992690821381546e-18</x:v>
      </x:c>
      <x:c r="W512" s="35" t="n">
        <x:v>0.12384909362988622</x:v>
      </x:c>
      <x:c r="X512" s="35" t="n">
        <x:v>2.1692219332248007e-16</x:v>
      </x:c>
      <x:c r="Y512" s="35" t="n">
        <x:v>0.07749742778882666</x:v>
      </x:c>
      <x:c r="Z512" s="35" t="n">
        <x:v>0</x:v>
      </x:c>
      <x:c r="AA512" s="36" t="n">
        <x:v>45.66804330167044</x:v>
      </x:c>
    </x:row>
    <x:row r="513">
      <x:c r="A513" s="31" t="str">
        <x:v>CFG005</x:v>
      </x:c>
      <x:c r="B513" s="33" t="n">
        <x:v>87</x:v>
      </x:c>
      <x:c r="C513" s="31" t="str">
        <x:v>（选定1）1.AR20.03.6 youhua a2.5-1翼梢反扭 上反6</x:v>
      </x:c>
      <x:c r="D513" s="31" t="str">
        <x:v>T2-VLM1</x:v>
      </x:c>
      <x:c r="E513" s="31" t="str">
        <x:v>fixed_lift</x:v>
      </x:c>
      <x:c r="F513" s="31" t="str">
        <x:v>PANEL4</x:v>
      </x:c>
      <x:c r="G513" s="37" t="n">
        <x:v>5.6</x:v>
      </x:c>
      <x:c r="H513" s="37" t="n">
        <x:v>0</x:v>
      </x:c>
      <x:c r="I513" s="35" t="n">
        <x:v>6.911908475318582</x:v>
      </x:c>
      <x:c r="J513" s="36" t="n">
        <x:v>0</x:v>
      </x:c>
      <x:c r="K513" s="36" t="n">
        <x:v>1.2757788441793345</x:v>
      </x:c>
      <x:c r="L513" s="36" t="n">
        <x:v>6.089336476360088e-15</x:v>
      </x:c>
      <x:c r="M513" s="36" t="n">
        <x:v>0.023608749959935164</x:v>
      </x:c>
      <x:c r="N513" s="36" t="n">
        <x:v>0.03520334216216847</x:v>
      </x:c>
      <x:c r="O513" s="36" t="n">
        <x:v>0.058812092122103636</x:v>
      </x:c>
      <x:c r="P513" s="36" t="n">
        <x:v>-0.058722492327435566</x:v>
      </x:c>
      <x:c r="Q513" s="36" t="n">
        <x:v>-0.06231233841441847</x:v>
      </x:c>
      <x:c r="R513" s="36" t="n">
        <x:v>0.003589846086982903</x:v>
      </x:c>
      <x:c r="S513" s="36" t="n">
        <x:v>-8.860108927597312e-17</x:v>
      </x:c>
      <x:c r="T513" s="36" t="n">
        <x:v>-1.432336836618001e-15</x:v>
      </x:c>
      <x:c r="U513" s="36" t="n">
        <x:v>-1.4271685966681384e-15</x:v>
      </x:c>
      <x:c r="V513" s="36" t="n">
        <x:v>-5.1682399498624835e-18</x:v>
      </x:c>
      <x:c r="W513" s="35" t="n">
        <x:v>0.12396130772552102</x:v>
      </x:c>
      <x:c r="X513" s="35" t="n">
        <x:v>7.649354231679053e-20</x:v>
      </x:c>
      <x:c r="Y513" s="35" t="n">
        <x:v>0.07748305220096237</x:v>
      </x:c>
      <x:c r="Z513" s="35" t="n">
        <x:v>0</x:v>
      </x:c>
      <x:c r="AA513" s="36" t="n">
        <x:v>45.65171064984713</x:v>
      </x:c>
    </x:row>
    <x:row r="514">
      <x:c r="A514" s="31" t="str">
        <x:v>CFG005</x:v>
      </x:c>
      <x:c r="B514" s="33" t="n">
        <x:v>88</x:v>
      </x:c>
      <x:c r="C514" s="31" t="str">
        <x:v>（选定1）1.AR20.03.6 youhua a2.5-1翼梢反扭 上反6</x:v>
      </x:c>
      <x:c r="D514" s="31" t="str">
        <x:v>T2-VLM1</x:v>
      </x:c>
      <x:c r="E514" s="31" t="str">
        <x:v>fixed_lift</x:v>
      </x:c>
      <x:c r="F514" s="31" t="str">
        <x:v>PANEL4</x:v>
      </x:c>
      <x:c r="G514" s="37" t="n">
        <x:v>5.700000000000001</x:v>
      </x:c>
      <x:c r="H514" s="37" t="n">
        <x:v>0</x:v>
      </x:c>
      <x:c r="I514" s="35" t="n">
        <x:v>6.884901633143206</x:v>
      </x:c>
      <x:c r="J514" s="36" t="n">
        <x:v>0</x:v>
      </x:c>
      <x:c r="K514" s="36" t="n">
        <x:v>1.285807261771755</x:v>
      </x:c>
      <x:c r="L514" s="36" t="n">
        <x:v>6.14375084943659e-15</x:v>
      </x:c>
      <x:c r="M514" s="36" t="n">
        <x:v>0.02398318016707622</x:v>
      </x:c>
      <x:c r="N514" s="36" t="n">
        <x:v>0.036233264307377465</x:v>
      </x:c>
      <x:c r="O514" s="36" t="n">
        <x:v>0.060216444474453686</x:v>
      </x:c>
      <x:c r="P514" s="36" t="n">
        <x:v>-0.05992332689115434</x:v>
      </x:c>
      <x:c r="Q514" s="36" t="n">
        <x:v>-0.06371664942942408</x:v>
      </x:c>
      <x:c r="R514" s="36" t="n">
        <x:v>0.0037933225382697326</x:v>
      </x:c>
      <x:c r="S514" s="36" t="n">
        <x:v>-1.1623494466227781e-16</x:v>
      </x:c>
      <x:c r="T514" s="36" t="n">
        <x:v>-1.4419272591908358e-15</x:v>
      </x:c>
      <x:c r="U514" s="36" t="n">
        <x:v>-1.4386724134747618e-15</x:v>
      </x:c>
      <x:c r="V514" s="36" t="n">
        <x:v>-3.2548457160741276e-18</x:v>
      </x:c>
      <x:c r="W514" s="35" t="n">
        <x:v>0.12407192835020874</x:v>
      </x:c>
      <x:c r="X514" s="35" t="n">
        <x:v>-4.902289932107899e-16</x:v>
      </x:c>
      <x:c r="Y514" s="35" t="n">
        <x:v>0.07746899929672267</x:v>
      </x:c>
      <x:c r="Z514" s="35" t="n">
        <x:v>0</x:v>
      </x:c>
      <x:c r="AA514" s="36" t="n">
        <x:v>45.635432606107955</x:v>
      </x:c>
    </x:row>
    <x:row r="515">
      <x:c r="A515" s="31" t="str">
        <x:v>CFG005</x:v>
      </x:c>
      <x:c r="B515" s="33" t="n">
        <x:v>89</x:v>
      </x:c>
      <x:c r="C515" s="31" t="str">
        <x:v>（选定1）1.AR20.03.6 youhua a2.5-1翼梢反扭 上反6</x:v>
      </x:c>
      <x:c r="D515" s="31" t="str">
        <x:v>T2-VLM1</x:v>
      </x:c>
      <x:c r="E515" s="31" t="str">
        <x:v>fixed_lift</x:v>
      </x:c>
      <x:c r="F515" s="31" t="str">
        <x:v>PANEL4</x:v>
      </x:c>
      <x:c r="G515" s="37" t="n">
        <x:v>5.800000000000001</x:v>
      </x:c>
      <x:c r="H515" s="37" t="n">
        <x:v>0</x:v>
      </x:c>
      <x:c r="I515" s="35" t="n">
        <x:v>6.858223633767629</x:v>
      </x:c>
      <x:c r="J515" s="36" t="n">
        <x:v>0</x:v>
      </x:c>
      <x:c r="K515" s="36" t="n">
        <x:v>1.2958301145726403</x:v>
      </x:c>
      <x:c r="L515" s="36" t="n">
        <x:v>6.1863374085871556e-15</x:v>
      </x:c>
      <x:c r="M515" s="36" t="n">
        <x:v>0.024360469242989326</x:v>
      </x:c>
      <x:c r="N515" s="36" t="n">
        <x:v>0.037064685462916136</x:v>
      </x:c>
      <x:c r="O515" s="36" t="n">
        <x:v>0.06142515470590546</x:v>
      </x:c>
      <x:c r="P515" s="36" t="n">
        <x:v>-0.06119567954401265</x:v>
      </x:c>
      <x:c r="Q515" s="36" t="n">
        <x:v>-0.06512705004434481</x:v>
      </x:c>
      <x:c r="R515" s="36" t="n">
        <x:v>0.00393137050033217</x:v>
      </x:c>
      <x:c r="S515" s="36" t="n">
        <x:v>-5.49619471301231e-17</x:v>
      </x:c>
      <x:c r="T515" s="36" t="n">
        <x:v>-1.4536136672379017e-15</x:v>
      </x:c>
      <x:c r="U515" s="36" t="n">
        <x:v>-1.4497931866247303e-15</x:v>
      </x:c>
      <x:c r="V515" s="36" t="n">
        <x:v>-3.820480613171452e-18</x:v>
      </x:c>
      <x:c r="W515" s="35" t="n">
        <x:v>0.1241809950570314</x:v>
      </x:c>
      <x:c r="X515" s="35" t="n">
        <x:v>-2.6572497548884315e-16</x:v>
      </x:c>
      <x:c r="Y515" s="35" t="n">
        <x:v>0.07745526236558764</x:v>
      </x:c>
      <x:c r="Z515" s="35" t="n">
        <x:v>0</x:v>
      </x:c>
      <x:c r="AA515" s="36" t="n">
        <x:v>45.619205203297376</x:v>
      </x:c>
    </x:row>
    <x:row r="516">
      <x:c r="A516" s="31" t="str">
        <x:v>CFG005</x:v>
      </x:c>
      <x:c r="B516" s="33" t="n">
        <x:v>90</x:v>
      </x:c>
      <x:c r="C516" s="31" t="str">
        <x:v>（选定1）1.AR20.03.6 youhua a2.5-1翼梢反扭 上反6</x:v>
      </x:c>
      <x:c r="D516" s="31" t="str">
        <x:v>T2-VLM1</x:v>
      </x:c>
      <x:c r="E516" s="31" t="str">
        <x:v>fixed_lift</x:v>
      </x:c>
      <x:c r="F516" s="31" t="str">
        <x:v>PANEL4</x:v>
      </x:c>
      <x:c r="G516" s="37" t="n">
        <x:v>5.9</x:v>
      </x:c>
      <x:c r="H516" s="37" t="n">
        <x:v>0</x:v>
      </x:c>
      <x:c r="I516" s="35" t="n">
        <x:v>6.831868047191922</x:v>
      </x:c>
      <x:c r="J516" s="36" t="n">
        <x:v>0</x:v>
      </x:c>
      <x:c r="K516" s="36" t="n">
        <x:v>1.3058473567217777</x:v>
      </x:c>
      <x:c r="L516" s="36" t="n">
        <x:v>6.234645939756721e-15</x:v>
      </x:c>
      <x:c r="M516" s="36" t="n">
        <x:v>0.024740607369330016</x:v>
      </x:c>
      <x:c r="N516" s="36" t="n">
        <x:v>0.03790688865373249</x:v>
      </x:c>
      <x:c r="O516" s="36" t="n">
        <x:v>0.06264749602306251</x:v>
      </x:c>
      <x:c r="P516" s="36" t="n">
        <x:v>-0.06245557127684249</x:v>
      </x:c>
      <x:c r="Q516" s="36" t="n">
        <x:v>-0.06654352307389429</x:v>
      </x:c>
      <x:c r="R516" s="36" t="n">
        <x:v>0.004087951797051809</x:v>
      </x:c>
      <x:c r="S516" s="36" t="n">
        <x:v>-5.4458969983854454e-17</x:v>
      </x:c>
      <x:c r="T516" s="36" t="n">
        <x:v>-1.4653438526238945e-15</x:v>
      </x:c>
      <x:c r="U516" s="36" t="n">
        <x:v>-1.4603738712902203e-15</x:v>
      </x:c>
      <x:c r="V516" s="36" t="n">
        <x:v>-4.9699813336742505e-18</x:v>
      </x:c>
      <x:c r="W516" s="35" t="n">
        <x:v>0.12428854615533748</x:v>
      </x:c>
      <x:c r="X516" s="35" t="n">
        <x:v>-3.7663682528991193e-16</x:v>
      </x:c>
      <x:c r="Y516" s="35" t="n">
        <x:v>0.07744183490626477</x:v>
      </x:c>
      <x:c r="Z516" s="35" t="n">
        <x:v>0</x:v>
      </x:c>
      <x:c r="AA516" s="36" t="n">
        <x:v>45.603024597732514</x:v>
      </x:c>
    </x:row>
    <x:row r="517">
      <x:c r="A517" s="31" t="str">
        <x:v>CFG005</x:v>
      </x:c>
      <x:c r="B517" s="33" t="n">
        <x:v>91</x:v>
      </x:c>
      <x:c r="C517" s="31" t="str">
        <x:v>（选定1）1.AR20.03.6 youhua a2.5-1翼梢反扭 上反6</x:v>
      </x:c>
      <x:c r="D517" s="31" t="str">
        <x:v>T2-VLM1</x:v>
      </x:c>
      <x:c r="E517" s="31" t="str">
        <x:v>fixed_lift</x:v>
      </x:c>
      <x:c r="F517" s="31" t="str">
        <x:v>PANEL4</x:v>
      </x:c>
      <x:c r="G517" s="37" t="n">
        <x:v>6</x:v>
      </x:c>
      <x:c r="H517" s="37" t="n">
        <x:v>0</x:v>
      </x:c>
      <x:c r="I517" s="35" t="n">
        <x:v>6.80582861883742</x:v>
      </x:c>
      <x:c r="J517" s="36" t="n">
        <x:v>0</x:v>
      </x:c>
      <x:c r="K517" s="36" t="n">
        <x:v>1.315858942421645</x:v>
      </x:c>
      <x:c r="L517" s="36" t="n">
        <x:v>6.2952962791474254e-15</x:v>
      </x:c>
      <x:c r="M517" s="36" t="n">
        <x:v>0.025123584638932512</x:v>
      </x:c>
      <x:c r="N517" s="36" t="n">
        <x:v>0.03886793474179739</x:v>
      </x:c>
      <x:c r="O517" s="36" t="n">
        <x:v>0.0639915193807299</x:v>
      </x:c>
      <x:c r="P517" s="36" t="n">
        <x:v>-0.06365765547236248</x:v>
      </x:c>
      <x:c r="Q517" s="36" t="n">
        <x:v>-0.0679660512587956</x:v>
      </x:c>
      <x:c r="R517" s="36" t="n">
        <x:v>0.004308395786433115</x:v>
      </x:c>
      <x:c r="S517" s="36" t="n">
        <x:v>-4.823271815312099e-17</x:v>
      </x:c>
      <x:c r="T517" s="36" t="n">
        <x:v>-1.4728803866860672e-15</x:v>
      </x:c>
      <x:c r="U517" s="36" t="n">
        <x:v>-1.4718327660585886e-15</x:v>
      </x:c>
      <x:c r="V517" s="36" t="n">
        <x:v>-1.0476206274787237e-18</x:v>
      </x:c>
      <x:c r="W517" s="35" t="n">
        <x:v>0.12439461875913806</x:v>
      </x:c>
      <x:c r="X517" s="35" t="n">
        <x:v>-5.996839444851096e-16</x:v>
      </x:c>
      <x:c r="Y517" s="35" t="n">
        <x:v>0.07742871061853053</x:v>
      </x:c>
      <x:c r="Z517" s="35" t="n">
        <x:v>0</x:v>
      </x:c>
      <x:c r="AA517" s="36" t="n">
        <x:v>45.586887064387966</x:v>
      </x:c>
    </x:row>
    <x:row r="518">
      <x:c r="A518" s="31" t="str">
        <x:v>CFG005</x:v>
      </x:c>
      <x:c r="B518" s="33" t="n">
        <x:v>92</x:v>
      </x:c>
      <x:c r="C518" s="31" t="str">
        <x:v>（选定1）1.AR20.03.6 youhua a2.5-1翼梢反扭 上反6</x:v>
      </x:c>
      <x:c r="D518" s="31" t="str">
        <x:v>T2-VLM1</x:v>
      </x:c>
      <x:c r="E518" s="31" t="str">
        <x:v>fixed_lift</x:v>
      </x:c>
      <x:c r="F518" s="31" t="str">
        <x:v>PANEL4</x:v>
      </x:c>
      <x:c r="G518" s="37" t="n">
        <x:v>6.1</x:v>
      </x:c>
      <x:c r="H518" s="37" t="n">
        <x:v>0</x:v>
      </x:c>
      <x:c r="I518" s="35" t="n">
        <x:v>6.780099263437968</x:v>
      </x:c>
      <x:c r="J518" s="36" t="n">
        <x:v>0</x:v>
      </x:c>
      <x:c r="K518" s="36" t="n">
        <x:v>1.3258648259379693</x:v>
      </x:c>
      <x:c r="L518" s="36" t="n">
        <x:v>6.334155162803756e-15</x:v>
      </x:c>
      <x:c r="M518" s="36" t="n">
        <x:v>0.02550939105607983</x:v>
      </x:c>
      <x:c r="N518" s="36" t="n">
        <x:v>0.03965247732815854</x:v>
      </x:c>
      <x:c r="O518" s="36" t="n">
        <x:v>0.06516186838423838</x:v>
      </x:c>
      <x:c r="P518" s="36" t="n">
        <x:v>-0.0649281814879022</x:v>
      </x:c>
      <x:c r="Q518" s="36" t="n">
        <x:v>-0.06939461726599178</x:v>
      </x:c>
      <x:c r="R518" s="36" t="n">
        <x:v>0.004466435778089579</x:v>
      </x:c>
      <x:c r="S518" s="36" t="n">
        <x:v>-9.966191547288054e-17</x:v>
      </x:c>
      <x:c r="T518" s="36" t="n">
        <x:v>-1.487073683975701e-15</x:v>
      </x:c>
      <x:c r="U518" s="36" t="n">
        <x:v>-1.4823299472556998e-15</x:v>
      </x:c>
      <x:c r="V518" s="36" t="n">
        <x:v>-4.743736720001321e-18</x:v>
      </x:c>
      <x:c r="W518" s="35" t="n">
        <x:v>0.12449924883324491</x:v>
      </x:c>
      <x:c r="X518" s="35" t="n">
        <x:v>2.8445999753017294e-16</x:v>
      </x:c>
      <x:c r="Y518" s="35" t="n">
        <x:v>0.07741588339544578</x:v>
      </x:c>
      <x:c r="Z518" s="35" t="n">
        <x:v>0</x:v>
      </x:c>
      <x:c r="AA518" s="36" t="n">
        <x:v>45.57078899230442</x:v>
      </x:c>
    </x:row>
    <x:row r="519">
      <x:c r="A519" s="31" t="str">
        <x:v>CFG005</x:v>
      </x:c>
      <x:c r="B519" s="33" t="n">
        <x:v>93</x:v>
      </x:c>
      <x:c r="C519" s="31" t="str">
        <x:v>（选定1）1.AR20.03.6 youhua a2.5-1翼梢反扭 上反6</x:v>
      </x:c>
      <x:c r="D519" s="31" t="str">
        <x:v>T2-VLM1</x:v>
      </x:c>
      <x:c r="E519" s="31" t="str">
        <x:v>fixed_lift</x:v>
      </x:c>
      <x:c r="F519" s="31" t="str">
        <x:v>PANEL4</x:v>
      </x:c>
      <x:c r="G519" s="37" t="n">
        <x:v>6.200000000000001</x:v>
      </x:c>
      <x:c r="H519" s="37" t="n">
        <x:v>0</x:v>
      </x:c>
      <x:c r="I519" s="35" t="n">
        <x:v>6.7546740591891945</x:v>
      </x:c>
      <x:c r="J519" s="36" t="n">
        <x:v>0</x:v>
      </x:c>
      <x:c r="K519" s="36" t="n">
        <x:v>1.3358649616002864</x:v>
      </x:c>
      <x:c r="L519" s="36" t="n">
        <x:v>6.39837693012695e-15</x:v>
      </x:c>
      <x:c r="M519" s="36" t="n">
        <x:v>0.025898016536776352</x:v>
      </x:c>
      <x:c r="N519" s="36" t="n">
        <x:v>0.040438921509996575</x:v>
      </x:c>
      <x:c r="O519" s="36" t="n">
        <x:v>0.06633693804677293</x:v>
      </x:c>
      <x:c r="P519" s="36" t="n">
        <x:v>-0.06620013997779113</x:v>
      </x:c>
      <x:c r="Q519" s="36" t="n">
        <x:v>-0.07082920368885688</x:v>
      </x:c>
      <x:c r="R519" s="36" t="n">
        <x:v>0.004629063711065745</x:v>
      </x:c>
      <x:c r="S519" s="36" t="n">
        <x:v>-2.2809374461824614e-16</x:v>
      </x:c>
      <x:c r="T519" s="36" t="n">
        <x:v>-1.4978100056558345e-15</x:v>
      </x:c>
      <x:c r="U519" s="36" t="n">
        <x:v>-1.4932420291734223e-15</x:v>
      </x:c>
      <x:c r="V519" s="36" t="n">
        <x:v>-4.567976482412203e-18</x:v>
      </x:c>
      <x:c r="W519" s="35" t="n">
        <x:v>0.12460247123730232</x:v>
      </x:c>
      <x:c r="X519" s="35" t="n">
        <x:v>-9.932860122093317e-17</x:v>
      </x:c>
      <x:c r="Y519" s="35" t="n">
        <x:v>0.07740334731593389</x:v>
      </x:c>
      <x:c r="Z519" s="35" t="n">
        <x:v>0</x:v>
      </x:c>
      <x:c r="AA519" s="36" t="n">
        <x:v>45.55472688020787</x:v>
      </x:c>
    </x:row>
    <x:row r="520">
      <x:c r="A520" s="31" t="str">
        <x:v>CFG005</x:v>
      </x:c>
      <x:c r="B520" s="33" t="n">
        <x:v>94</x:v>
      </x:c>
      <x:c r="C520" s="31" t="str">
        <x:v>（选定1）1.AR20.03.6 youhua a2.5-1翼梢反扭 上反6</x:v>
      </x:c>
      <x:c r="D520" s="31" t="str">
        <x:v>T2-VLM1</x:v>
      </x:c>
      <x:c r="E520" s="31" t="str">
        <x:v>fixed_lift</x:v>
      </x:c>
      <x:c r="F520" s="31" t="str">
        <x:v>PANEL4</x:v>
      </x:c>
      <x:c r="G520" s="37" t="n">
        <x:v>6.300000000000001</x:v>
      </x:c>
      <x:c r="H520" s="37" t="n">
        <x:v>0</x:v>
      </x:c>
      <x:c r="I520" s="35" t="n">
        <x:v>6.729547242143044</x:v>
      </x:c>
      <x:c r="J520" s="36" t="n">
        <x:v>0</x:v>
      </x:c>
      <x:c r="K520" s="36" t="n">
        <x:v>1.3458593038024969</x:v>
      </x:c>
      <x:c r="L520" s="36" t="n">
        <x:v>6.433467382340411e-15</x:v>
      </x:c>
      <x:c r="M520" s="36" t="n">
        <x:v>0.02628945090902257</x:v>
      </x:c>
      <x:c r="N520" s="36" t="n">
        <x:v>0.04105058994608884</x:v>
      </x:c>
      <x:c r="O520" s="36" t="n">
        <x:v>0.06734004085511142</x:v>
      </x:c>
      <x:c r="P520" s="36" t="n">
        <x:v>-0.06756826715727253</x:v>
      </x:c>
      <x:c r="Q520" s="36" t="n">
        <x:v>-0.07226979304740798</x:v>
      </x:c>
      <x:c r="R520" s="36" t="n">
        <x:v>0.004701525890135447</x:v>
      </x:c>
      <x:c r="S520" s="36" t="n">
        <x:v>-1.3282720042485262e-16</x:v>
      </x:c>
      <x:c r="T520" s="36" t="n">
        <x:v>-1.5089386012359929e-15</x:v>
      </x:c>
      <x:c r="U520" s="36" t="n">
        <x:v>-1.5044676271649755e-15</x:v>
      </x:c>
      <x:c r="V520" s="36" t="n">
        <x:v>-4.470974071017476e-18</x:v>
      </x:c>
      <x:c r="W520" s="35" t="n">
        <x:v>0.12470431976779835</x:v>
      </x:c>
      <x:c r="X520" s="35" t="n">
        <x:v>-5.80794078909851e-17</x:v>
      </x:c>
      <x:c r="Y520" s="35" t="n">
        <x:v>0.07739109663769554</x:v>
      </x:c>
      <x:c r="Z520" s="35" t="n">
        <x:v>0</x:v>
      </x:c>
      <x:c r="AA520" s="36" t="n">
        <x:v>45.538697332329235</x:v>
      </x:c>
    </x:row>
    <x:row r="521">
      <x:c r="A521" s="31" t="str">
        <x:v>CFG005</x:v>
      </x:c>
      <x:c r="B521" s="33" t="n">
        <x:v>95</x:v>
      </x:c>
      <x:c r="C521" s="31" t="str">
        <x:v>（选定1）1.AR20.03.6 youhua a2.5-1翼梢反扭 上反6</x:v>
      </x:c>
      <x:c r="D521" s="31" t="str">
        <x:v>T2-VLM1</x:v>
      </x:c>
      <x:c r="E521" s="31" t="str">
        <x:v>fixed_lift</x:v>
      </x:c>
      <x:c r="F521" s="31" t="str">
        <x:v>PANEL4</x:v>
      </x:c>
      <x:c r="G521" s="37" t="n">
        <x:v>6.4</x:v>
      </x:c>
      <x:c r="H521" s="37" t="n">
        <x:v>0</x:v>
      </x:c>
      <x:c r="I521" s="35" t="n">
        <x:v>6.704713200835531</x:v>
      </x:c>
      <x:c r="J521" s="36" t="n">
        <x:v>0</x:v>
      </x:c>
      <x:c r="K521" s="36" t="n">
        <x:v>1.3558478070034146</x:v>
      </x:c>
      <x:c r="L521" s="36" t="n">
        <x:v>6.489672474789384e-15</x:v>
      </x:c>
      <x:c r="M521" s="36" t="n">
        <x:v>0.02668368391309273</x:v>
      </x:c>
      <x:c r="N521" s="36" t="n">
        <x:v>0.04194459482989671</x:v>
      </x:c>
      <x:c r="O521" s="36" t="n">
        <x:v>0.06862827874298943</x:v>
      </x:c>
      <x:c r="P521" s="36" t="n">
        <x:v>-0.06884951047713063</x:v>
      </x:c>
      <x:c r="Q521" s="36" t="n">
        <x:v>-0.07371636778851845</x:v>
      </x:c>
      <x:c r="R521" s="36" t="n">
        <x:v>0.004866857311387816</x:v>
      </x:c>
      <x:c r="S521" s="36" t="n">
        <x:v>-1.2293999792767523e-16</x:v>
      </x:c>
      <x:c r="T521" s="36" t="n">
        <x:v>-1.5188710272163325e-15</x:v>
      </x:c>
      <x:c r="U521" s="36" t="n">
        <x:v>-1.5160511396788126e-15</x:v>
      </x:c>
      <x:c r="V521" s="36" t="n">
        <x:v>-2.819887537519727e-18</x:v>
      </x:c>
      <x:c r="W521" s="35" t="n">
        <x:v>0.12480482719817478</x:v>
      </x:c>
      <x:c r="X521" s="35" t="n">
        <x:v>6.772504635593865e-16</x:v>
      </x:c>
      <x:c r="Y521" s="35" t="n">
        <x:v>0.07737912579044423</x:v>
      </x:c>
      <x:c r="Z521" s="35" t="n">
        <x:v>0</x:v>
      </x:c>
      <x:c r="AA521" s="36" t="n">
        <x:v>45.52269705441347</x:v>
      </x:c>
    </x:row>
    <x:row r="522">
      <x:c r="A522" s="31" t="str">
        <x:v>CFG005</x:v>
      </x:c>
      <x:c r="B522" s="33" t="n">
        <x:v>96</x:v>
      </x:c>
      <x:c r="C522" s="31" t="str">
        <x:v>（选定1）1.AR20.03.6 youhua a2.5-1翼梢反扭 上反6</x:v>
      </x:c>
      <x:c r="D522" s="31" t="str">
        <x:v>T2-VLM1</x:v>
      </x:c>
      <x:c r="E522" s="31" t="str">
        <x:v>fixed_lift</x:v>
      </x:c>
      <x:c r="F522" s="31" t="str">
        <x:v>PANEL4</x:v>
      </x:c>
      <x:c r="G522" s="37" t="n">
        <x:v>6.5</x:v>
      </x:c>
      <x:c r="H522" s="37" t="n">
        <x:v>0</x:v>
      </x:c>
      <x:c r="I522" s="35" t="n">
        <x:v>6.680166471136268</x:v>
      </x:c>
      <x:c r="J522" s="36" t="n">
        <x:v>0</x:v>
      </x:c>
      <x:c r="K522" s="36" t="n">
        <x:v>1.365830425727327</x:v>
      </x:c>
      <x:c r="L522" s="36" t="n">
        <x:v>6.51196712680332e-15</x:v>
      </x:c>
      <x:c r="M522" s="36" t="n">
        <x:v>0.027080705201814496</x:v>
      </x:c>
      <x:c r="N522" s="36" t="n">
        <x:v>0.04309992116403683</x:v>
      </x:c>
      <x:c r="O522" s="36" t="n">
        <x:v>0.07018062636585133</x:v>
      </x:c>
      <x:c r="P522" s="36" t="n">
        <x:v>-0.07014547082255386</x:v>
      </x:c>
      <x:c r="Q522" s="36" t="n">
        <x:v>-0.07516891028613154</x:v>
      </x:c>
      <x:c r="R522" s="36" t="n">
        <x:v>0.005023439463577684</x:v>
      </x:c>
      <x:c r="S522" s="36" t="n">
        <x:v>-5.118974717232674e-17</x:v>
      </x:c>
      <x:c r="T522" s="36" t="n">
        <x:v>-1.5281720327776764e-15</x:v>
      </x:c>
      <x:c r="U522" s="36" t="n">
        <x:v>-1.5258820100688669e-15</x:v>
      </x:c>
      <x:c r="V522" s="36" t="n">
        <x:v>-2.290022708809574e-18</x:v>
      </x:c>
      <x:c r="W522" s="35" t="n">
        <x:v>0.12490402531714073</x:v>
      </x:c>
      <x:c r="X522" s="35" t="n">
        <x:v>-4.545203786933975e-16</x:v>
      </x:c>
      <x:c r="Y522" s="35" t="n">
        <x:v>0.07736742936944824</x:v>
      </x:c>
      <x:c r="Z522" s="35" t="n">
        <x:v>0</x:v>
      </x:c>
      <x:c r="AA522" s="36" t="n">
        <x:v>45.50672284990791</x:v>
      </x:c>
    </x:row>
    <x:row r="523">
      <x:c r="A523" s="31" t="str">
        <x:v>CFG005</x:v>
      </x:c>
      <x:c r="B523" s="33" t="n">
        <x:v>97</x:v>
      </x:c>
      <x:c r="C523" s="31" t="str">
        <x:v>（选定1）1.AR20.03.6 youhua a2.5-1翼梢反扭 上反6</x:v>
      </x:c>
      <x:c r="D523" s="31" t="str">
        <x:v>T2-VLM1</x:v>
      </x:c>
      <x:c r="E523" s="31" t="str">
        <x:v>fixed_lift</x:v>
      </x:c>
      <x:c r="F523" s="31" t="str">
        <x:v>PANEL4</x:v>
      </x:c>
      <x:c r="G523" s="37" t="n">
        <x:v>6.600000000000001</x:v>
      </x:c>
      <x:c r="H523" s="37" t="n">
        <x:v>0</x:v>
      </x:c>
      <x:c r="I523" s="35" t="n">
        <x:v>6.655901731309104</x:v>
      </x:c>
      <x:c r="J523" s="36" t="n">
        <x:v>0</x:v>
      </x:c>
      <x:c r="K523" s="36" t="n">
        <x:v>1.3758071145645412</x:v>
      </x:c>
      <x:c r="L523" s="36" t="n">
        <x:v>6.590163715661364e-15</x:v>
      </x:c>
      <x:c r="M523" s="36" t="n">
        <x:v>0.027480504340851305</x:v>
      </x:c>
      <x:c r="N523" s="36" t="n">
        <x:v>0.04407971192283806</x:v>
      </x:c>
      <x:c r="O523" s="36" t="n">
        <x:v>0.07156021626368936</x:v>
      </x:c>
      <x:c r="P523" s="36" t="n">
        <x:v>-0.07153433771111375</x:v>
      </x:c>
      <x:c r="Q523" s="36" t="n">
        <x:v>-0.0766274028414753</x:v>
      </x:c>
      <x:c r="R523" s="36" t="n">
        <x:v>0.005093065130361567</x:v>
      </x:c>
      <x:c r="S523" s="36" t="n">
        <x:v>-8.184036558827151e-17</x:v>
      </x:c>
      <x:c r="T523" s="36" t="n">
        <x:v>-1.5359779313368823e-15</x:v>
      </x:c>
      <x:c r="U523" s="36" t="n">
        <x:v>-1.5376766331283928e-15</x:v>
      </x:c>
      <x:c r="V523" s="36" t="n">
        <x:v>1.698701791510453e-18</x:v>
      </x:c>
      <x:c r="W523" s="35" t="n">
        <x:v>0.12500194496526204</x:v>
      </x:c>
      <x:c r="X523" s="35" t="n">
        <x:v>2.6594418172798337e-16</x:v>
      </x:c>
      <x:c r="Y523" s="35" t="n">
        <x:v>0.07735600212935775</x:v>
      </x:c>
      <x:c r="Z523" s="35" t="n">
        <x:v>0</x:v>
      </x:c>
      <x:c r="AA523" s="36" t="n">
        <x:v>45.49077161632099</x:v>
      </x:c>
    </x:row>
    <x:row r="524">
      <x:c r="A524" s="31" t="str">
        <x:v>CFG005</x:v>
      </x:c>
      <x:c r="B524" s="33" t="n">
        <x:v>98</x:v>
      </x:c>
      <x:c r="C524" s="31" t="str">
        <x:v>（选定1）1.AR20.03.6 youhua a2.5-1翼梢反扭 上反6</x:v>
      </x:c>
      <x:c r="D524" s="31" t="str">
        <x:v>T2-VLM1</x:v>
      </x:c>
      <x:c r="E524" s="31" t="str">
        <x:v>fixed_lift</x:v>
      </x:c>
      <x:c r="F524" s="31" t="str">
        <x:v>PANEL4</x:v>
      </x:c>
      <x:c r="G524" s="37" t="n">
        <x:v>6.700000000000001</x:v>
      </x:c>
      <x:c r="H524" s="37" t="n">
        <x:v>0</x:v>
      </x:c>
      <x:c r="I524" s="35" t="n">
        <x:v>6.631913797273674</x:v>
      </x:c>
      <x:c r="J524" s="36" t="n">
        <x:v>0</x:v>
      </x:c>
      <x:c r="K524" s="36" t="n">
        <x:v>1.3857778281719335</x:v>
      </x:c>
      <x:c r="L524" s="36" t="n">
        <x:v>6.628390376005781e-15</x:v>
      </x:c>
      <x:c r="M524" s="36" t="n">
        <x:v>0.027883070808987043</x:v>
      </x:c>
      <x:c r="N524" s="36" t="n">
        <x:v>0.04571354269635812</x:v>
      </x:c>
      <x:c r="O524" s="36" t="n">
        <x:v>0.07359661350534516</x:v>
      </x:c>
      <x:c r="P524" s="36" t="n">
        <x:v>-0.07284494442918553</x:v>
      </x:c>
      <x:c r="Q524" s="36" t="n">
        <x:v>-0.07809182768327833</x:v>
      </x:c>
      <x:c r="R524" s="36" t="n">
        <x:v>0.005246883254092788</x:v>
      </x:c>
      <x:c r="S524" s="36" t="n">
        <x:v>-1.4386777014683821e-16</x:v>
      </x:c>
      <x:c r="T524" s="36" t="n">
        <x:v>-1.5445816043414907e-15</x:v>
      </x:c>
      <x:c r="U524" s="36" t="n">
        <x:v>-1.5478179078128577e-15</x:v>
      </x:c>
      <x:c r="V524" s="36" t="n">
        <x:v>3.2363034713669296e-18</x:v>
      </x:c>
      <x:c r="W524" s="35" t="n">
        <x:v>0.12509861606994604</x:v>
      </x:c>
      <x:c r="X524" s="35" t="n">
        <x:v>-1.2449149723388438e-16</x:v>
      </x:c>
      <x:c r="Y524" s="35" t="n">
        <x:v>0.07734483897830874</x:v>
      </x:c>
      <x:c r="Z524" s="35" t="n">
        <x:v>0</x:v>
      </x:c>
      <x:c r="AA524" s="36" t="n">
        <x:v>45.47484034174229</x:v>
      </x:c>
    </x:row>
    <x:row r="525">
      <x:c r="A525" s="31" t="str">
        <x:v>CFG005</x:v>
      </x:c>
      <x:c r="B525" s="33" t="n">
        <x:v>99</x:v>
      </x:c>
      <x:c r="C525" s="31" t="str">
        <x:v>（选定1）1.AR20.03.6 youhua a2.5-1翼梢反扭 上反6</x:v>
      </x:c>
      <x:c r="D525" s="31" t="str">
        <x:v>T2-VLM1</x:v>
      </x:c>
      <x:c r="E525" s="31" t="str">
        <x:v>fixed_lift</x:v>
      </x:c>
      <x:c r="F525" s="31" t="str">
        <x:v>PANEL4</x:v>
      </x:c>
      <x:c r="G525" s="37" t="n">
        <x:v>6.800000000000001</x:v>
      </x:c>
      <x:c r="H525" s="37" t="n">
        <x:v>0</x:v>
      </x:c>
      <x:c r="I525" s="35" t="n">
        <x:v>6.608197618058277</x:v>
      </x:c>
      <x:c r="J525" s="36" t="n">
        <x:v>0</x:v>
      </x:c>
      <x:c r="K525" s="36" t="n">
        <x:v>1.3957425212734984</x:v>
      </x:c>
      <x:c r="L525" s="36" t="n">
        <x:v>6.673551624078582e-15</x:v>
      </x:c>
      <x:c r="M525" s="36" t="n">
        <x:v>0.028288393998413156</x:v>
      </x:c>
      <x:c r="N525" s="36" t="n">
        <x:v>0.04753476557455707</x:v>
      </x:c>
      <x:c r="O525" s="36" t="n">
        <x:v>0.07582315957297023</x:v>
      </x:c>
      <x:c r="P525" s="36" t="n">
        <x:v>-0.07427423062341684</x:v>
      </x:c>
      <x:c r="Q525" s="36" t="n">
        <x:v>-0.0795621669679859</x:v>
      </x:c>
      <x:c r="R525" s="36" t="n">
        <x:v>0.005287936344569063</x:v>
      </x:c>
      <x:c r="S525" s="36" t="n">
        <x:v>-1.7078733855852778e-16</x:v>
      </x:c>
      <x:c r="T525" s="36" t="n">
        <x:v>-1.5601939231400578e-15</x:v>
      </x:c>
      <x:c r="U525" s="36" t="n">
        <x:v>-1.5593291598200022e-15</x:v>
      </x:c>
      <x:c r="V525" s="36" t="n">
        <x:v>-8.64763320055352e-19</x:v>
      </x:c>
      <x:c r="W525" s="35" t="n">
        <x:v>0.12519406767887442</x:v>
      </x:c>
      <x:c r="X525" s="35" t="n">
        <x:v>-5.80953707871196e-16</x:v>
      </x:c>
      <x:c r="Y525" s="35" t="n">
        <x:v>0.07733393497228067</x:v>
      </x:c>
      <x:c r="Z525" s="35" t="n">
        <x:v>0</x:v>
      </x:c>
      <x:c r="AA525" s="36" t="n">
        <x:v>45.45892610151557</x:v>
      </x:c>
    </x:row>
    <x:row r="526">
      <x:c r="A526" s="31" t="str">
        <x:v>CFG006</x:v>
      </x:c>
      <x:c r="B526" s="33" t="n">
        <x:v>1</x:v>
      </x:c>
      <x:c r="C526" s="31" t="str">
        <x:v>000000（选定5-12kg）1.AR20.03.6 youhua a2.5 翼梢反扭-3</x:v>
      </x:c>
      <x:c r="D526" s="31" t="str">
        <x:v>T2-VLM2</x:v>
      </x:c>
      <x:c r="E526" s="31" t="str">
        <x:v>fixed_lift</x:v>
      </x:c>
      <x:c r="F526" s="31" t="str">
        <x:v>PANEL4</x:v>
      </x:c>
      <x:c r="G526" s="37" t="n">
        <x:v>-2</x:v>
      </x:c>
      <x:c r="H526" s="37" t="n">
        <x:v>0</x:v>
      </x:c>
      <x:c r="I526" s="35" t="n">
        <x:v>15.700216826614987</x:v>
      </x:c>
      <x:c r="J526" s="36" t="n">
        <x:v>0</x:v>
      </x:c>
      <x:c r="K526" s="36" t="n">
        <x:v>0.49339432406030065</x:v>
      </x:c>
      <x:c r="L526" s="36" t="n">
        <x:v>-2.523795789879636e-15</x:v>
      </x:c>
      <x:c r="M526" s="36" t="n">
        <x:v>0.004896465468776066</x:v>
      </x:c>
      <x:c r="N526" s="36" t="n">
        <x:v>0.010914405033987678</x:v>
      </x:c>
      <x:c r="O526" s="36" t="n">
        <x:v>0.015810870502763745</x:v>
      </x:c>
      <x:c r="P526" s="36" t="n">
        <x:v>0.04239381079497619</x:v>
      </x:c>
      <x:c r="Q526" s="36" t="n">
        <x:v>0.04043714418969658</x:v>
      </x:c>
      <x:c r="R526" s="36" t="n">
        <x:v>0.001956666605279616</x:v>
      </x:c>
      <x:c r="S526" s="36" t="n">
        <x:v>2.2100811604715736e-14</x:v>
      </x:c>
      <x:c r="T526" s="36" t="n">
        <x:v>3.8311503549370885e-16</x:v>
      </x:c>
      <x:c r="U526" s="36" t="n">
        <x:v>3.1672692249209683e-16</x:v>
      </x:c>
      <x:c r="V526" s="36" t="n">
        <x:v>6.638811300161203e-17</x:v>
      </x:c>
      <x:c r="W526" s="35" t="n">
        <x:v>0.08872458835025732</x:v>
      </x:c>
      <x:c r="X526" s="35" t="n">
        <x:v>-2.498150512481363e-13</x:v>
      </x:c>
      <x:c r="Y526" s="35" t="n">
        <x:v>0.06424464014785516</x:v>
      </x:c>
      <x:c r="Z526" s="35" t="n">
        <x:v>0</x:v>
      </x:c>
      <x:c r="AA526" s="36" t="n">
        <x:v>78.90002009169376</x:v>
      </x:c>
    </x:row>
    <x:row r="527">
      <x:c r="A527" s="31" t="str">
        <x:v>CFG006</x:v>
      </x:c>
      <x:c r="B527" s="33" t="n">
        <x:v>2</x:v>
      </x:c>
      <x:c r="C527" s="31" t="str">
        <x:v>000000（选定5-12kg）1.AR20.03.6 youhua a2.5 翼梢反扭-3</x:v>
      </x:c>
      <x:c r="D527" s="31" t="str">
        <x:v>T2-VLM2</x:v>
      </x:c>
      <x:c r="E527" s="31" t="str">
        <x:v>fixed_lift</x:v>
      </x:c>
      <x:c r="F527" s="31" t="str">
        <x:v>PANEL4</x:v>
      </x:c>
      <x:c r="G527" s="37" t="n">
        <x:v>-1.9</x:v>
      </x:c>
      <x:c r="H527" s="37" t="n">
        <x:v>0</x:v>
      </x:c>
      <x:c r="I527" s="35" t="n">
        <x:v>15.541765592600674</x:v>
      </x:c>
      <x:c r="J527" s="36" t="n">
        <x:v>0</x:v>
      </x:c>
      <x:c r="K527" s="36" t="n">
        <x:v>0.5035061049333058</x:v>
      </x:c>
      <x:c r="L527" s="36" t="n">
        <x:v>-2.55918209269273e-15</x:v>
      </x:c>
      <x:c r="M527" s="36" t="n">
        <x:v>0.005044962646695016</x:v>
      </x:c>
      <x:c r="N527" s="36" t="n">
        <x:v>0.010964372526375029</x:v>
      </x:c>
      <x:c r="O527" s="36" t="n">
        <x:v>0.016009335173070044</x:v>
      </x:c>
      <x:c r="P527" s="36" t="n">
        <x:v>0.041223200013779666</x:v>
      </x:c>
      <x:c r="Q527" s="36" t="n">
        <x:v>0.039268622774310744</x:v>
      </x:c>
      <x:c r="R527" s="36" t="n">
        <x:v>0.001954577239468932</x:v>
      </x:c>
      <x:c r="S527" s="36" t="n">
        <x:v>2.2484335504911285e-14</x:v>
      </x:c>
      <x:c r="T527" s="36" t="n">
        <x:v>3.8823863372328234e-16</x:v>
      </x:c>
      <x:c r="U527" s="36" t="n">
        <x:v>3.2248096587227465e-16</x:v>
      </x:c>
      <x:c r="V527" s="36" t="n">
        <x:v>6.575766785100764e-17</x:v>
      </x:c>
      <x:c r="W527" s="35" t="n">
        <x:v>0.08974525555536417</x:v>
      </x:c>
      <x:c r="X527" s="35" t="n">
        <x:v>-2.4760259803632706e-13</x:v>
      </x:c>
      <x:c r="Y527" s="35" t="n">
        <x:v>0.06408065551017503</x:v>
      </x:c>
      <x:c r="Z527" s="35" t="n">
        <x:v>0</x:v>
      </x:c>
      <x:c r="AA527" s="36" t="n">
        <x:v>78.73238959823867</x:v>
      </x:c>
    </x:row>
    <x:row r="528">
      <x:c r="A528" s="31" t="str">
        <x:v>CFG006</x:v>
      </x:c>
      <x:c r="B528" s="33" t="n">
        <x:v>3</x:v>
      </x:c>
      <x:c r="C528" s="31" t="str">
        <x:v>000000（选定5-12kg）1.AR20.03.6 youhua a2.5 翼梢反扭-3</x:v>
      </x:c>
      <x:c r="D528" s="31" t="str">
        <x:v>T2-VLM2</x:v>
      </x:c>
      <x:c r="E528" s="31" t="str">
        <x:v>fixed_lift</x:v>
      </x:c>
      <x:c r="F528" s="31" t="str">
        <x:v>PANEL4</x:v>
      </x:c>
      <x:c r="G528" s="37" t="n">
        <x:v>-1.8</x:v>
      </x:c>
      <x:c r="H528" s="37" t="n">
        <x:v>0</x:v>
      </x:c>
      <x:c r="I528" s="35" t="n">
        <x:v>15.38804600668609</x:v>
      </x:c>
      <x:c r="J528" s="36" t="n">
        <x:v>0</x:v>
      </x:c>
      <x:c r="K528" s="36" t="n">
        <x:v>0.513615944621804</x:v>
      </x:c>
      <x:c r="L528" s="36" t="n">
        <x:v>-2.6005708128321458e-15</x:v>
      </x:c>
      <x:c r="M528" s="36" t="n">
        <x:v>0.005197097530127189</x:v>
      </x:c>
      <x:c r="N528" s="36" t="n">
        <x:v>0.011014602470732717</x:v>
      </x:c>
      <x:c r="O528" s="36" t="n">
        <x:v>0.016211700000859905</x:v>
      </x:c>
      <x:c r="P528" s="36" t="n">
        <x:v>0.040047298223052585</x:v>
      </x:c>
      <x:c r="Q528" s="36" t="n">
        <x:v>0.0380944656596944</x:v>
      </x:c>
      <x:c r="R528" s="36" t="n">
        <x:v>0.0019528325633581837</x:v>
      </x:c>
      <x:c r="S528" s="36" t="n">
        <x:v>2.2935679188756053e-14</x:v>
      </x:c>
      <x:c r="T528" s="36" t="n">
        <x:v>3.893218630492246e-16</x:v>
      </x:c>
      <x:c r="U528" s="36" t="n">
        <x:v>3.2816959640533913e-16</x:v>
      </x:c>
      <x:c r="V528" s="36" t="n">
        <x:v>6.115226664388542e-17</x:v>
      </x:c>
      <x:c r="W528" s="35" t="n">
        <x:v>0.09072580916711173</x:v>
      </x:c>
      <x:c r="X528" s="35" t="n">
        <x:v>-2.4723593562992285e-13</x:v>
      </x:c>
      <x:c r="Y528" s="35" t="n">
        <x:v>0.06392317795768718</x:v>
      </x:c>
      <x:c r="Z528" s="35" t="n">
        <x:v>0</x:v>
      </x:c>
      <x:c r="AA528" s="36" t="n">
        <x:v>78.57134511625875</x:v>
      </x:c>
    </x:row>
    <x:row r="529">
      <x:c r="A529" s="31" t="str">
        <x:v>CFG006</x:v>
      </x:c>
      <x:c r="B529" s="33" t="n">
        <x:v>4</x:v>
      </x:c>
      <x:c r="C529" s="31" t="str">
        <x:v>000000（选定5-12kg）1.AR20.03.6 youhua a2.5 翼梢反扭-3</x:v>
      </x:c>
      <x:c r="D529" s="31" t="str">
        <x:v>T2-VLM2</x:v>
      </x:c>
      <x:c r="E529" s="31" t="str">
        <x:v>fixed_lift</x:v>
      </x:c>
      <x:c r="F529" s="31" t="str">
        <x:v>PANEL4</x:v>
      </x:c>
      <x:c r="G529" s="37" t="n">
        <x:v>-1.7</x:v>
      </x:c>
      <x:c r="H529" s="37" t="n">
        <x:v>0</x:v>
      </x:c>
      <x:c r="I529" s="35" t="n">
        <x:v>15.23882818336291</x:v>
      </x:c>
      <x:c r="J529" s="36" t="n">
        <x:v>0</x:v>
      </x:c>
      <x:c r="K529" s="36" t="n">
        <x:v>0.5237237932076955</x:v>
      </x:c>
      <x:c r="L529" s="36" t="n">
        <x:v>-2.630082143774066e-15</x:v>
      </x:c>
      <x:c r="M529" s="36" t="n">
        <x:v>0.005352867472344157</x:v>
      </x:c>
      <x:c r="N529" s="36" t="n">
        <x:v>0.011065174701520644</x:v>
      </x:c>
      <x:c r="O529" s="36" t="n">
        <x:v>0.016418042173864802</x:v>
      </x:c>
      <x:c r="P529" s="36" t="n">
        <x:v>0.03886519524313939</x:v>
      </x:c>
      <x:c r="Q529" s="36" t="n">
        <x:v>0.036914687152581595</x:v>
      </x:c>
      <x:c r="R529" s="36" t="n">
        <x:v>0.0019505080905577977</x:v>
      </x:c>
      <x:c r="S529" s="36" t="n">
        <x:v>2.3322799358510523e-14</x:v>
      </x:c>
      <x:c r="T529" s="36" t="n">
        <x:v>3.908188842932174e-16</x:v>
      </x:c>
      <x:c r="U529" s="36" t="n">
        <x:v>3.3415098355163283e-16</x:v>
      </x:c>
      <x:c r="V529" s="36" t="n">
        <x:v>5.666790074158463e-17</x:v>
      </x:c>
      <x:c r="W529" s="35" t="n">
        <x:v>0.09166858364912245</x:v>
      </x:c>
      <x:c r="X529" s="35" t="n">
        <x:v>-2.468003950764966e-13</x:v>
      </x:c>
      <x:c r="Y529" s="35" t="n">
        <x:v>0.06377183168634307</x:v>
      </x:c>
      <x:c r="Z529" s="35" t="n">
        <x:v>0</x:v>
      </x:c>
      <x:c r="AA529" s="36" t="n">
        <x:v>78.41649433056466</x:v>
      </x:c>
    </x:row>
    <x:row r="530">
      <x:c r="A530" s="31" t="str">
        <x:v>CFG006</x:v>
      </x:c>
      <x:c r="B530" s="33" t="n">
        <x:v>5</x:v>
      </x:c>
      <x:c r="C530" s="31" t="str">
        <x:v>000000（选定5-12kg）1.AR20.03.6 youhua a2.5 翼梢反扭-3</x:v>
      </x:c>
      <x:c r="D530" s="31" t="str">
        <x:v>T2-VLM2</x:v>
      </x:c>
      <x:c r="E530" s="31" t="str">
        <x:v>fixed_lift</x:v>
      </x:c>
      <x:c r="F530" s="31" t="str">
        <x:v>PANEL4</x:v>
      </x:c>
      <x:c r="G530" s="37" t="n">
        <x:v>-1.6</x:v>
      </x:c>
      <x:c r="H530" s="37" t="n">
        <x:v>0</x:v>
      </x:c>
      <x:c r="I530" s="35" t="n">
        <x:v>15.093897586981441</x:v>
      </x:c>
      <x:c r="J530" s="36" t="n">
        <x:v>0</x:v>
      </x:c>
      <x:c r="K530" s="36" t="n">
        <x:v>0.533829600790639</x:v>
      </x:c>
      <x:c r="L530" s="36" t="n">
        <x:v>-2.6659061258779212e-15</x:v>
      </x:c>
      <x:c r="M530" s="36" t="n">
        <x:v>0.0055122697154534675</x:v>
      </x:c>
      <x:c r="N530" s="36" t="n">
        <x:v>0.011113908022837128</x:v>
      </x:c>
      <x:c r="O530" s="36" t="n">
        <x:v>0.016626177738290594</x:v>
      </x:c>
      <x:c r="P530" s="36" t="n">
        <x:v>0.03767743681749803</x:v>
      </x:c>
      <x:c r="Q530" s="36" t="n">
        <x:v>0.03572930162820103</x:v>
      </x:c>
      <x:c r="R530" s="36" t="n">
        <x:v>0.0019481351892969934</x:v>
      </x:c>
      <x:c r="S530" s="36" t="n">
        <x:v>2.3761950348362456e-14</x:v>
      </x:c>
      <x:c r="T530" s="36" t="n">
        <x:v>4.023024820457847e-16</x:v>
      </x:c>
      <x:c r="U530" s="36" t="n">
        <x:v>3.4002320954551624e-16</x:v>
      </x:c>
      <x:c r="V530" s="36" t="n">
        <x:v>6.22792725002684e-17</x:v>
      </x:c>
      <x:c r="W530" s="35" t="n">
        <x:v>0.09257573615149463</x:v>
      </x:c>
      <x:c r="X530" s="35" t="n">
        <x:v>-2.4680721734181926e-13</x:v>
      </x:c>
      <x:c r="Y530" s="35" t="n">
        <x:v>0.06362626943553418</x:v>
      </x:c>
      <x:c r="Z530" s="35" t="n">
        <x:v>0</x:v>
      </x:c>
      <x:c r="AA530" s="36" t="n">
        <x:v>78.26747472291675</x:v>
      </x:c>
    </x:row>
    <x:row r="531">
      <x:c r="A531" s="31" t="str">
        <x:v>CFG006</x:v>
      </x:c>
      <x:c r="B531" s="33" t="n">
        <x:v>6</x:v>
      </x:c>
      <x:c r="C531" s="31" t="str">
        <x:v>000000（选定5-12kg）1.AR20.03.6 youhua a2.5 翼梢反扭-3</x:v>
      </x:c>
      <x:c r="D531" s="31" t="str">
        <x:v>T2-VLM2</x:v>
      </x:c>
      <x:c r="E531" s="31" t="str">
        <x:v>fixed_lift</x:v>
      </x:c>
      <x:c r="F531" s="31" t="str">
        <x:v>PANEL4</x:v>
      </x:c>
      <x:c r="G531" s="37" t="n">
        <x:v>-1.5</x:v>
      </x:c>
      <x:c r="H531" s="37" t="n">
        <x:v>0</x:v>
      </x:c>
      <x:c r="I531" s="35" t="n">
        <x:v>14.953053738507837</x:v>
      </x:c>
      <x:c r="J531" s="36" t="n">
        <x:v>0</x:v>
      </x:c>
      <x:c r="K531" s="36" t="n">
        <x:v>0.5439333174887279</x:v>
      </x:c>
      <x:c r="L531" s="36" t="n">
        <x:v>-2.6982743536757403e-15</x:v>
      </x:c>
      <x:c r="M531" s="36" t="n">
        <x:v>0.005675301390469658</x:v>
      </x:c>
      <x:c r="N531" s="36" t="n">
        <x:v>0.011156603083729965</x:v>
      </x:c>
      <x:c r="O531" s="36" t="n">
        <x:v>0.016831904474199622</x:v>
      </x:c>
      <x:c r="P531" s="36" t="n">
        <x:v>0.03648386620824305</x:v>
      </x:c>
      <x:c r="Q531" s="36" t="n">
        <x:v>0.03453832353010125</x:v>
      </x:c>
      <x:c r="R531" s="36" t="n">
        <x:v>0.0019455426781417946</x:v>
      </x:c>
      <x:c r="S531" s="36" t="n">
        <x:v>2.4200692777569338e-14</x:v>
      </x:c>
      <x:c r="T531" s="36" t="n">
        <x:v>4.1462284680940903e-16</x:v>
      </x:c>
      <x:c r="U531" s="36" t="n">
        <x:v>3.462593887208484e-16</x:v>
      </x:c>
      <x:c r="V531" s="36" t="n">
        <x:v>6.836345808856067e-17</x:v>
      </x:c>
      <x:c r="W531" s="35" t="n">
        <x:v>0.09344926303173387</x:v>
      </x:c>
      <x:c r="X531" s="35" t="n">
        <x:v>-2.486513430321279e-13</x:v>
      </x:c>
      <x:c r="Y531" s="35" t="n">
        <x:v>0.06348616982855326</x:v>
      </x:c>
      <x:c r="Z531" s="35" t="n">
        <x:v>0</x:v>
      </x:c>
      <x:c r="AA531" s="36" t="n">
        <x:v>78.12395079567422</x:v>
      </x:c>
    </x:row>
    <x:row r="532">
      <x:c r="A532" s="31" t="str">
        <x:v>CFG006</x:v>
      </x:c>
      <x:c r="B532" s="33" t="n">
        <x:v>7</x:v>
      </x:c>
      <x:c r="C532" s="31" t="str">
        <x:v>000000（选定5-12kg）1.AR20.03.6 youhua a2.5 翼梢反扭-3</x:v>
      </x:c>
      <x:c r="D532" s="31" t="str">
        <x:v>T2-VLM2</x:v>
      </x:c>
      <x:c r="E532" s="31" t="str">
        <x:v>fixed_lift</x:v>
      </x:c>
      <x:c r="F532" s="31" t="str">
        <x:v>PANEL4</x:v>
      </x:c>
      <x:c r="G532" s="37" t="n">
        <x:v>-1.4</x:v>
      </x:c>
      <x:c r="H532" s="37" t="n">
        <x:v>0</x:v>
      </x:c>
      <x:c r="I532" s="35" t="n">
        <x:v>14.816109053009175</x:v>
      </x:c>
      <x:c r="J532" s="36" t="n">
        <x:v>0</x:v>
      </x:c>
      <x:c r="K532" s="36" t="n">
        <x:v>0.5540348934391668</x:v>
      </x:c>
      <x:c r="L532" s="36" t="n">
        <x:v>-2.7314666778865103e-15</x:v>
      </x:c>
      <x:c r="M532" s="36" t="n">
        <x:v>0.005841959517388336</x:v>
      </x:c>
      <x:c r="N532" s="36" t="n">
        <x:v>0.011198824504828453</x:v>
      </x:c>
      <x:c r="O532" s="36" t="n">
        <x:v>0.017040784022216787</x:v>
      </x:c>
      <x:c r="P532" s="36" t="n">
        <x:v>0.03528423065574875</x:v>
      </x:c>
      <x:c r="Q532" s="36" t="n">
        <x:v>0.03334176736997446</x:v>
      </x:c>
      <x:c r="R532" s="36" t="n">
        <x:v>0.0019424632857742796</x:v>
      </x:c>
      <x:c r="S532" s="36" t="n">
        <x:v>2.4554253444017644e-14</x:v>
      </x:c>
      <x:c r="T532" s="36" t="n">
        <x:v>4.1855687952464564e-16</x:v>
      </x:c>
      <x:c r="U532" s="36" t="n">
        <x:v>3.5186199065189744e-16</x:v>
      </x:c>
      <x:c r="V532" s="36" t="n">
        <x:v>6.669488887274824e-17</x:v>
      </x:c>
      <x:c r="W532" s="35" t="n">
        <x:v>0.09429101456230606</x:v>
      </x:c>
      <x:c r="X532" s="35" t="n">
        <x:v>-2.453053173169288e-13</x:v>
      </x:c>
      <x:c r="Y532" s="35" t="n">
        <x:v>0.06335123500498407</x:v>
      </x:c>
      <x:c r="Z532" s="35" t="n">
        <x:v>0</x:v>
      </x:c>
      <x:c r="AA532" s="36" t="n">
        <x:v>77.98561160018733</x:v>
      </x:c>
    </x:row>
    <x:row r="533">
      <x:c r="A533" s="31" t="str">
        <x:v>CFG006</x:v>
      </x:c>
      <x:c r="B533" s="33" t="n">
        <x:v>8</x:v>
      </x:c>
      <x:c r="C533" s="31" t="str">
        <x:v>000000（选定5-12kg）1.AR20.03.6 youhua a2.5 翼梢反扭-3</x:v>
      </x:c>
      <x:c r="D533" s="31" t="str">
        <x:v>T2-VLM2</x:v>
      </x:c>
      <x:c r="E533" s="31" t="str">
        <x:v>fixed_lift</x:v>
      </x:c>
      <x:c r="F533" s="31" t="str">
        <x:v>PANEL4</x:v>
      </x:c>
      <x:c r="G533" s="37" t="n">
        <x:v>-1.2999999999999998</x:v>
      </x:c>
      <x:c r="H533" s="37" t="n">
        <x:v>0</x:v>
      </x:c>
      <x:c r="I533" s="35" t="n">
        <x:v>14.682887792530476</x:v>
      </x:c>
      <x:c r="J533" s="36" t="n">
        <x:v>0</x:v>
      </x:c>
      <x:c r="K533" s="36" t="n">
        <x:v>0.564134278798946</x:v>
      </x:c>
      <x:c r="L533" s="36" t="n">
        <x:v>-2.7693487500834936e-15</x:v>
      </x:c>
      <x:c r="M533" s="36" t="n">
        <x:v>0.006012241005263337</x:v>
      </x:c>
      <x:c r="N533" s="36" t="n">
        <x:v>0.011230707497722573</x:v>
      </x:c>
      <x:c r="O533" s="36" t="n">
        <x:v>0.01724294850298591</x:v>
      </x:c>
      <x:c r="P533" s="36" t="n">
        <x:v>0.034079055153252456</x:v>
      </x:c>
      <x:c r="Q533" s="36" t="n">
        <x:v>0.03213964772747994</x:v>
      </x:c>
      <x:c r="R533" s="36" t="n">
        <x:v>0.001939407425772512</x:v>
      </x:c>
      <x:c r="S533" s="36" t="n">
        <x:v>2.5025355913150057e-14</x:v>
      </x:c>
      <x:c r="T533" s="36" t="n">
        <x:v>4.400285036095707e-16</x:v>
      </x:c>
      <x:c r="U533" s="36" t="n">
        <x:v>3.578822339152005e-16</x:v>
      </x:c>
      <x:c r="V533" s="36" t="n">
        <x:v>8.21462696943702e-17</x:v>
      </x:c>
      <x:c r="W533" s="35" t="n">
        <x:v>0.09510270805282649</x:v>
      </x:c>
      <x:c r="X533" s="35" t="n">
        <x:v>-2.461077755103515e-13</x:v>
      </x:c>
      <x:c r="Y533" s="35" t="n">
        <x:v>0.06322118850829332</x:v>
      </x:c>
      <x:c r="Z533" s="35" t="n">
        <x:v>0</x:v>
      </x:c>
      <x:c r="AA533" s="36" t="n">
        <x:v>77.85216853160668</x:v>
      </x:c>
    </x:row>
    <x:row r="534">
      <x:c r="A534" s="31" t="str">
        <x:v>CFG006</x:v>
      </x:c>
      <x:c r="B534" s="33" t="n">
        <x:v>9</x:v>
      </x:c>
      <x:c r="C534" s="31" t="str">
        <x:v>000000（选定5-12kg）1.AR20.03.6 youhua a2.5 翼梢反扭-3</x:v>
      </x:c>
      <x:c r="D534" s="31" t="str">
        <x:v>T2-VLM2</x:v>
      </x:c>
      <x:c r="E534" s="31" t="str">
        <x:v>fixed_lift</x:v>
      </x:c>
      <x:c r="F534" s="31" t="str">
        <x:v>PANEL4</x:v>
      </x:c>
      <x:c r="G534" s="37" t="n">
        <x:v>-1.2</x:v>
      </x:c>
      <x:c r="H534" s="37" t="n">
        <x:v>0</x:v>
      </x:c>
      <x:c r="I534" s="35" t="n">
        <x:v>14.553225121066928</x:v>
      </x:c>
      <x:c r="J534" s="36" t="n">
        <x:v>0</x:v>
      </x:c>
      <x:c r="K534" s="36" t="n">
        <x:v>0.5742314237455151</x:v>
      </x:c>
      <x:c r="L534" s="36" t="n">
        <x:v>-2.8039815447477783e-15</x:v>
      </x:c>
      <x:c r="M534" s="36" t="n">
        <x:v>0.006186142652286955</x:v>
      </x:c>
      <x:c r="N534" s="36" t="n">
        <x:v>0.011252311074551961</x:v>
      </x:c>
      <x:c r="O534" s="36" t="n">
        <x:v>0.017438453726838915</x:v>
      </x:c>
      <x:c r="P534" s="36" t="n">
        <x:v>0.03286772270913755</x:v>
      </x:c>
      <x:c r="Q534" s="36" t="n">
        <x:v>0.03093197925006619</x:v>
      </x:c>
      <x:c r="R534" s="36" t="n">
        <x:v>0.0019357434590713547</x:v>
      </x:c>
      <x:c r="S534" s="36" t="n">
        <x:v>2.5397121209642678e-14</x:v>
      </x:c>
      <x:c r="T534" s="36" t="n">
        <x:v>4.461352961261655e-16</x:v>
      </x:c>
      <x:c r="U534" s="36" t="n">
        <x:v>3.6364141960139245e-16</x:v>
      </x:c>
      <x:c r="V534" s="36" t="n">
        <x:v>8.249387652477316e-17</x:v>
      </x:c>
      <x:c r="W534" s="35" t="n">
        <x:v>0.09588593958276756</x:v>
      </x:c>
      <x:c r="X534" s="35" t="n">
        <x:v>-2.4791122860473946e-13</x:v>
      </x:c>
      <x:c r="Y534" s="35" t="n">
        <x:v>0.06309577339710758</x:v>
      </x:c>
      <x:c r="Z534" s="35" t="n">
        <x:v>0</x:v>
      </x:c>
      <x:c r="AA534" s="36" t="n">
        <x:v>77.72335335719876</x:v>
      </x:c>
    </x:row>
    <x:row r="535">
      <x:c r="A535" s="31" t="str">
        <x:v>CFG006</x:v>
      </x:c>
      <x:c r="B535" s="33" t="n">
        <x:v>10</x:v>
      </x:c>
      <x:c r="C535" s="31" t="str">
        <x:v>000000（选定5-12kg）1.AR20.03.6 youhua a2.5 翼梢反扭-3</x:v>
      </x:c>
      <x:c r="D535" s="31" t="str">
        <x:v>T2-VLM2</x:v>
      </x:c>
      <x:c r="E535" s="31" t="str">
        <x:v>fixed_lift</x:v>
      </x:c>
      <x:c r="F535" s="31" t="str">
        <x:v>PANEL4</x:v>
      </x:c>
      <x:c r="G535" s="37" t="n">
        <x:v>-1.1</x:v>
      </x:c>
      <x:c r="H535" s="37" t="n">
        <x:v>0</x:v>
      </x:c>
      <x:c r="I535" s="35" t="n">
        <x:v>14.426966250071661</x:v>
      </x:c>
      <x:c r="J535" s="36" t="n">
        <x:v>0</x:v>
      </x:c>
      <x:c r="K535" s="36" t="n">
        <x:v>0.5843262784774599</x:v>
      </x:c>
      <x:c r="L535" s="36" t="n">
        <x:v>-2.83512323818345e-15</x:v>
      </x:c>
      <x:c r="M535" s="36" t="n">
        <x:v>0.006363661145873296</x:v>
      </x:c>
      <x:c r="N535" s="36" t="n">
        <x:v>0.011266414348456037</x:v>
      </x:c>
      <x:c r="O535" s="36" t="n">
        <x:v>0.017630075494329333</x:v>
      </x:c>
      <x:c r="P535" s="36" t="n">
        <x:v>0.03164972357611694</x:v>
      </x:c>
      <x:c r="Q535" s="36" t="n">
        <x:v>0.02971877665279236</x:v>
      </x:c>
      <x:c r="R535" s="36" t="n">
        <x:v>0.0019309469233245676</x:v>
      </x:c>
      <x:c r="S535" s="36" t="n">
        <x:v>2.5806202832936825e-14</x:v>
      </x:c>
      <x:c r="T535" s="36" t="n">
        <x:v>4.747123934451966e-16</x:v>
      </x:c>
      <x:c r="U535" s="36" t="n">
        <x:v>3.6960899559337007e-16</x:v>
      </x:c>
      <x:c r="V535" s="36" t="n">
        <x:v>1.0510339785182658e-16</x:v>
      </x:c>
      <x:c r="W535" s="35" t="n">
        <x:v>0.0966421945133301</x:v>
      </x:c>
      <x:c r="X535" s="35" t="n">
        <x:v>-2.4460710976517525e-13</x:v>
      </x:c>
      <x:c r="Y535" s="35" t="n">
        <x:v>0.06297475055301488</x:v>
      </x:c>
      <x:c r="Z535" s="35" t="n">
        <x:v>0</x:v>
      </x:c>
      <x:c r="AA535" s="36" t="n">
        <x:v>77.59891644982017</x:v>
      </x:c>
    </x:row>
    <x:row r="536">
      <x:c r="A536" s="31" t="str">
        <x:v>CFG006</x:v>
      </x:c>
      <x:c r="B536" s="33" t="n">
        <x:v>11</x:v>
      </x:c>
      <x:c r="C536" s="31" t="str">
        <x:v>000000（选定5-12kg）1.AR20.03.6 youhua a2.5 翼梢反扭-3</x:v>
      </x:c>
      <x:c r="D536" s="31" t="str">
        <x:v>T2-VLM2</x:v>
      </x:c>
      <x:c r="E536" s="31" t="str">
        <x:v>fixed_lift</x:v>
      </x:c>
      <x:c r="F536" s="31" t="str">
        <x:v>PANEL4</x:v>
      </x:c>
      <x:c r="G536" s="37" t="n">
        <x:v>-1</x:v>
      </x:c>
      <x:c r="H536" s="37" t="n">
        <x:v>0</x:v>
      </x:c>
      <x:c r="I536" s="35" t="n">
        <x:v>14.303965664423917</x:v>
      </x:c>
      <x:c r="J536" s="36" t="n">
        <x:v>0</x:v>
      </x:c>
      <x:c r="K536" s="36" t="n">
        <x:v>0.5944187932151727</x:v>
      </x:c>
      <x:c r="L536" s="36" t="n">
        <x:v>-2.8717824555131625e-15</x:v>
      </x:c>
      <x:c r="M536" s="36" t="n">
        <x:v>0.006544793062744584</x:v>
      </x:c>
      <x:c r="N536" s="36" t="n">
        <x:v>0.011281415407056659</x:v>
      </x:c>
      <x:c r="O536" s="36" t="n">
        <x:v>0.017826208469801243</x:v>
      </x:c>
      <x:c r="P536" s="36" t="n">
        <x:v>0.030424293876592335</x:v>
      </x:c>
      <x:c r="Q536" s="36" t="n">
        <x:v>0.028500054718149332</x:v>
      </x:c>
      <x:c r="R536" s="36" t="n">
        <x:v>0.001924239158443003</x:v>
      </x:c>
      <x:c r="S536" s="36" t="n">
        <x:v>2.6241350164893525e-14</x:v>
      </x:c>
      <x:c r="T536" s="36" t="n">
        <x:v>4.886431736588971e-16</x:v>
      </x:c>
      <x:c r="U536" s="36" t="n">
        <x:v>3.7562328635346554e-16</x:v>
      </x:c>
      <x:c r="V536" s="36" t="n">
        <x:v>1.1301988730543156e-16</x:v>
      </x:c>
      <x:c r="W536" s="35" t="n">
        <x:v>0.09737285692418449</x:v>
      </x:c>
      <x:c r="X536" s="35" t="n">
        <x:v>-2.474009985882217e-13</x:v>
      </x:c>
      <x:c r="Y536" s="35" t="n">
        <x:v>0.06285789716144265</x:v>
      </x:c>
      <x:c r="Z536" s="35" t="n">
        <x:v>0</x:v>
      </x:c>
      <x:c r="AA536" s="36" t="n">
        <x:v>77.47862520207144</x:v>
      </x:c>
    </x:row>
    <x:row r="537">
      <x:c r="A537" s="31" t="str">
        <x:v>CFG006</x:v>
      </x:c>
      <x:c r="B537" s="33" t="n">
        <x:v>12</x:v>
      </x:c>
      <x:c r="C537" s="31" t="str">
        <x:v>000000（选定5-12kg）1.AR20.03.6 youhua a2.5 翼梢反扭-3</x:v>
      </x:c>
      <x:c r="D537" s="31" t="str">
        <x:v>T2-VLM2</x:v>
      </x:c>
      <x:c r="E537" s="31" t="str">
        <x:v>fixed_lift</x:v>
      </x:c>
      <x:c r="F537" s="31" t="str">
        <x:v>PANEL4</x:v>
      </x:c>
      <x:c r="G537" s="37" t="n">
        <x:v>-0.8999999999999999</x:v>
      </x:c>
      <x:c r="H537" s="37" t="n">
        <x:v>0</x:v>
      </x:c>
      <x:c r="I537" s="35" t="n">
        <x:v>14.184086420054195</x:v>
      </x:c>
      <x:c r="J537" s="36" t="n">
        <x:v>0</x:v>
      </x:c>
      <x:c r="K537" s="36" t="n">
        <x:v>0.6045089182015284</x:v>
      </x:c>
      <x:c r="L537" s="36" t="n">
        <x:v>-2.9037765924080688e-15</x:v>
      </x:c>
      <x:c r="M537" s="36" t="n">
        <x:v>0.0067295348690207</x:v>
      </x:c>
      <x:c r="N537" s="36" t="n">
        <x:v>0.011302843615574782</x:v>
      </x:c>
      <x:c r="O537" s="36" t="n">
        <x:v>0.018032378484595483</x:v>
      </x:c>
      <x:c r="P537" s="36" t="n">
        <x:v>0.02919242182956309</x:v>
      </x:c>
      <x:c r="Q537" s="36" t="n">
        <x:v>0.02727582829587938</x:v>
      </x:c>
      <x:c r="R537" s="36" t="n">
        <x:v>0.0019165935336837125</x:v>
      </x:c>
      <x:c r="S537" s="36" t="n">
        <x:v>2.6660902803257098e-14</x:v>
      </x:c>
      <x:c r="T537" s="36" t="n">
        <x:v>4.840258280240056e-16</x:v>
      </x:c>
      <x:c r="U537" s="36" t="n">
        <x:v>3.8155989016448953e-16</x:v>
      </x:c>
      <x:c r="V537" s="36" t="n">
        <x:v>1.0246593785951613e-16</x:v>
      </x:c>
      <x:c r="W537" s="35" t="n">
        <x:v>0.09807921810120056</x:v>
      </x:c>
      <x:c r="X537" s="35" t="n">
        <x:v>-2.4333121596254026e-13</x:v>
      </x:c>
      <x:c r="Y537" s="35" t="n">
        <x:v>0.0627450053453073</x:v>
      </x:c>
      <x:c r="Z537" s="35" t="n">
        <x:v>0</x:v>
      </x:c>
      <x:c r="AA537" s="36" t="n">
        <x:v>77.36226259993019</x:v>
      </x:c>
    </x:row>
    <x:row r="538">
      <x:c r="A538" s="31" t="str">
        <x:v>CFG006</x:v>
      </x:c>
      <x:c r="B538" s="33" t="n">
        <x:v>13</x:v>
      </x:c>
      <x:c r="C538" s="31" t="str">
        <x:v>000000（选定5-12kg）1.AR20.03.6 youhua a2.5 翼梢反扭-3</x:v>
      </x:c>
      <x:c r="D538" s="31" t="str">
        <x:v>T2-VLM2</x:v>
      </x:c>
      <x:c r="E538" s="31" t="str">
        <x:v>fixed_lift</x:v>
      </x:c>
      <x:c r="F538" s="31" t="str">
        <x:v>PANEL4</x:v>
      </x:c>
      <x:c r="G538" s="37" t="n">
        <x:v>-0.7999999999999998</x:v>
      </x:c>
      <x:c r="H538" s="37" t="n">
        <x:v>0</x:v>
      </x:c>
      <x:c r="I538" s="35" t="n">
        <x:v>14.067199505516188</x:v>
      </x:c>
      <x:c r="J538" s="36" t="n">
        <x:v>0</x:v>
      </x:c>
      <x:c r="K538" s="36" t="n">
        <x:v>0.6145966037025568</x:v>
      </x:c>
      <x:c r="L538" s="36" t="n">
        <x:v>-2.9444288490990875e-15</x:v>
      </x:c>
      <x:c r="M538" s="36" t="n">
        <x:v>0.00691788292031163</x:v>
      </x:c>
      <x:c r="N538" s="36" t="n">
        <x:v>0.011339097244507084</x:v>
      </x:c>
      <x:c r="O538" s="36" t="n">
        <x:v>0.018256980164818713</x:v>
      </x:c>
      <x:c r="P538" s="36" t="n">
        <x:v>0.0279540295135288</x:v>
      </x:c>
      <x:c r="Q538" s="36" t="n">
        <x:v>0.026046112302794883</x:v>
      </x:c>
      <x:c r="R538" s="36" t="n">
        <x:v>0.0019079172107339202</x:v>
      </x:c>
      <x:c r="S538" s="36" t="n">
        <x:v>2.7065925841397038e-14</x:v>
      </x:c>
      <x:c r="T538" s="36" t="n">
        <x:v>4.736576077425763e-16</x:v>
      </x:c>
      <x:c r="U538" s="36" t="n">
        <x:v>3.8744041988692647e-16</x:v>
      </x:c>
      <x:c r="V538" s="36" t="n">
        <x:v>8.621718785564979e-17</x:v>
      </x:c>
      <x:c r="W538" s="35" t="n">
        <x:v>0.09876248418467996</x:v>
      </x:c>
      <x:c r="X538" s="35" t="n">
        <x:v>-2.4367532957123887e-13</x:v>
      </x:c>
      <x:c r="Y538" s="35" t="n">
        <x:v>0.06263588093380351</x:v>
      </x:c>
      <x:c r="Z538" s="35" t="n">
        <x:v>0</x:v>
      </x:c>
      <x:c r="AA538" s="36" t="n">
        <x:v>77.24962593746186</x:v>
      </x:c>
    </x:row>
    <x:row r="539">
      <x:c r="A539" s="31" t="str">
        <x:v>CFG006</x:v>
      </x:c>
      <x:c r="B539" s="33" t="n">
        <x:v>14</x:v>
      </x:c>
      <x:c r="C539" s="31" t="str">
        <x:v>000000（选定5-12kg）1.AR20.03.6 youhua a2.5 翼梢反扭-3</x:v>
      </x:c>
      <x:c r="D539" s="31" t="str">
        <x:v>T2-VLM2</x:v>
      </x:c>
      <x:c r="E539" s="31" t="str">
        <x:v>fixed_lift</x:v>
      </x:c>
      <x:c r="F539" s="31" t="str">
        <x:v>PANEL4</x:v>
      </x:c>
      <x:c r="G539" s="37" t="n">
        <x:v>-0.7</x:v>
      </x:c>
      <x:c r="H539" s="37" t="n">
        <x:v>0</x:v>
      </x:c>
      <x:c r="I539" s="35" t="n">
        <x:v>13.953183260736848</x:v>
      </x:c>
      <x:c r="J539" s="36" t="n">
        <x:v>0</x:v>
      </x:c>
      <x:c r="K539" s="36" t="n">
        <x:v>0.6246818000081135</x:v>
      </x:c>
      <x:c r="L539" s="36" t="n">
        <x:v>-2.9778958990153755e-15</x:v>
      </x:c>
      <x:c r="M539" s="36" t="n">
        <x:v>0.007109833461813104</x:v>
      </x:c>
      <x:c r="N539" s="36" t="n">
        <x:v>0.011387719345028711</x:v>
      </x:c>
      <x:c r="O539" s="36" t="n">
        <x:v>0.018497552806841816</x:v>
      </x:c>
      <x:c r="P539" s="36" t="n">
        <x:v>0.02671030394104633</x:v>
      </x:c>
      <x:c r="Q539" s="36" t="n">
        <x:v>0.02481092172259728</x:v>
      </x:c>
      <x:c r="R539" s="36" t="n">
        <x:v>0.0018993822184490512</x:v>
      </x:c>
      <x:c r="S539" s="36" t="n">
        <x:v>2.75144058899363e-14</x:v>
      </x:c>
      <x:c r="T539" s="36" t="n">
        <x:v>4.753022770647693e-16</x:v>
      </x:c>
      <x:c r="U539" s="36" t="n">
        <x:v>3.932617799768707e-16</x:v>
      </x:c>
      <x:c r="V539" s="36" t="n">
        <x:v>8.20404970878987e-17</x:v>
      </x:c>
      <x:c r="W539" s="35" t="n">
        <x:v>0.09942378307340079</x:v>
      </x:c>
      <x:c r="X539" s="35" t="n">
        <x:v>-2.4311756694662685e-13</x:v>
      </x:c>
      <x:c r="Y539" s="35" t="n">
        <x:v>0.06253034235099646</x:v>
      </x:c>
      <x:c r="Z539" s="35" t="n">
        <x:v>0</x:v>
      </x:c>
      <x:c r="AA539" s="36" t="n">
        <x:v>77.1405256565941</x:v>
      </x:c>
    </x:row>
    <x:row r="540">
      <x:c r="A540" s="31" t="str">
        <x:v>CFG006</x:v>
      </x:c>
      <x:c r="B540" s="33" t="n">
        <x:v>15</x:v>
      </x:c>
      <x:c r="C540" s="31" t="str">
        <x:v>000000（选定5-12kg）1.AR20.03.6 youhua a2.5 翼梢反扭-3</x:v>
      </x:c>
      <x:c r="D540" s="31" t="str">
        <x:v>T2-VLM2</x:v>
      </x:c>
      <x:c r="E540" s="31" t="str">
        <x:v>fixed_lift</x:v>
      </x:c>
      <x:c r="F540" s="31" t="str">
        <x:v>PANEL4</x:v>
      </x:c>
      <x:c r="G540" s="37" t="n">
        <x:v>-0.5999999999999999</x:v>
      </x:c>
      <x:c r="H540" s="37" t="n">
        <x:v>0</x:v>
      </x:c>
      <x:c r="I540" s="35" t="n">
        <x:v>13.841922846989398</x:v>
      </x:c>
      <x:c r="J540" s="36" t="n">
        <x:v>0</x:v>
      </x:c>
      <x:c r="K540" s="36" t="n">
        <x:v>0.6347644574325537</x:v>
      </x:c>
      <x:c r="L540" s="36" t="n">
        <x:v>-3.007111445972087e-15</x:v>
      </x:c>
      <x:c r="M540" s="36" t="n">
        <x:v>0.007305382628405216</x:v>
      </x:c>
      <x:c r="N540" s="36" t="n">
        <x:v>0.011442419884319092</x:v>
      </x:c>
      <x:c r="O540" s="36" t="n">
        <x:v>0.01874780251272431</x:v>
      </x:c>
      <x:c r="P540" s="36" t="n">
        <x:v>0.025461361540631795</x:v>
      </x:c>
      <x:c r="Q540" s="36" t="n">
        <x:v>0.02357027160569406</x:v>
      </x:c>
      <x:c r="R540" s="36" t="n">
        <x:v>0.001891089934937727</x:v>
      </x:c>
      <x:c r="S540" s="36" t="n">
        <x:v>2.7901039390753186e-14</x:v>
      </x:c>
      <x:c r="T540" s="36" t="n">
        <x:v>4.822803567988598e-16</x:v>
      </x:c>
      <x:c r="U540" s="36" t="n">
        <x:v>3.990036288801202e-16</x:v>
      </x:c>
      <x:c r="V540" s="36" t="n">
        <x:v>8.327672791873956e-17</x:v>
      </x:c>
      <x:c r="W540" s="35" t="n">
        <x:v>0.10006417066759052</x:v>
      </x:c>
      <x:c r="X540" s="35" t="n">
        <x:v>-2.460029928779034e-13</x:v>
      </x:c>
      <x:c r="Y540" s="35" t="n">
        <x:v>0.06242821961082862</x:v>
      </x:c>
      <x:c r="Z540" s="35" t="n">
        <x:v>0</x:v>
      </x:c>
      <x:c r="AA540" s="36" t="n">
        <x:v>77.03478429798199</x:v>
      </x:c>
    </x:row>
    <x:row r="541">
      <x:c r="A541" s="31" t="str">
        <x:v>CFG006</x:v>
      </x:c>
      <x:c r="B541" s="33" t="n">
        <x:v>16</x:v>
      </x:c>
      <x:c r="C541" s="31" t="str">
        <x:v>000000（选定5-12kg）1.AR20.03.6 youhua a2.5 翼梢反扭-3</x:v>
      </x:c>
      <x:c r="D541" s="31" t="str">
        <x:v>T2-VLM2</x:v>
      </x:c>
      <x:c r="E541" s="31" t="str">
        <x:v>fixed_lift</x:v>
      </x:c>
      <x:c r="F541" s="31" t="str">
        <x:v>PANEL4</x:v>
      </x:c>
      <x:c r="G541" s="37" t="n">
        <x:v>-0.5</x:v>
      </x:c>
      <x:c r="H541" s="37" t="n">
        <x:v>0</x:v>
      </x:c>
      <x:c r="I541" s="35" t="n">
        <x:v>13.733309762838516</x:v>
      </x:c>
      <x:c r="J541" s="36" t="n">
        <x:v>0</x:v>
      </x:c>
      <x:c r="K541" s="36" t="n">
        <x:v>0.6448445263154026</x:v>
      </x:c>
      <x:c r="L541" s="36" t="n">
        <x:v>-3.0421886466248516e-15</x:v>
      </x:c>
      <x:c r="M541" s="36" t="n">
        <x:v>0.007504526444754158</x:v>
      </x:c>
      <x:c r="N541" s="36" t="n">
        <x:v>0.011499916770920278</x:v>
      </x:c>
      <x:c r="O541" s="36" t="n">
        <x:v>0.019004443215674436</x:v>
      </x:c>
      <x:c r="P541" s="36" t="n">
        <x:v>0.024207559284254516</x:v>
      </x:c>
      <x:c r="Q541" s="36" t="n">
        <x:v>0.02232417706901522</x:v>
      </x:c>
      <x:c r="R541" s="36" t="n">
        <x:v>0.001883382215239296</x:v>
      </x:c>
      <x:c r="S541" s="36" t="n">
        <x:v>2.836057610542181e-14</x:v>
      </x:c>
      <x:c r="T541" s="36" t="n">
        <x:v>4.603095549288205e-16</x:v>
      </x:c>
      <x:c r="U541" s="36" t="n">
        <x:v>4.0474421462794453e-16</x:v>
      </x:c>
      <x:c r="V541" s="36" t="n">
        <x:v>5.556534030087596e-17</x:v>
      </x:c>
      <x:c r="W541" s="35" t="n">
        <x:v>0.10068463652352741</x:v>
      </x:c>
      <x:c r="X541" s="35" t="n">
        <x:v>-2.454046702922942e-13</x:v>
      </x:c>
      <x:c r="Y541" s="35" t="n">
        <x:v>0.06232935340684573</x:v>
      </x:c>
      <x:c r="Z541" s="35" t="n">
        <x:v>0</x:v>
      </x:c>
      <x:c r="AA541" s="36" t="n">
        <x:v>76.93223555075018</x:v>
      </x:c>
    </x:row>
    <x:row r="542">
      <x:c r="A542" s="31" t="str">
        <x:v>CFG006</x:v>
      </x:c>
      <x:c r="B542" s="33" t="n">
        <x:v>17</x:v>
      </x:c>
      <x:c r="C542" s="31" t="str">
        <x:v>000000（选定5-12kg）1.AR20.03.6 youhua a2.5 翼梢反扭-3</x:v>
      </x:c>
      <x:c r="D542" s="31" t="str">
        <x:v>T2-VLM2</x:v>
      </x:c>
      <x:c r="E542" s="31" t="str">
        <x:v>fixed_lift</x:v>
      </x:c>
      <x:c r="F542" s="31" t="str">
        <x:v>PANEL4</x:v>
      </x:c>
      <x:c r="G542" s="37" t="n">
        <x:v>-0.3999999999999999</x:v>
      </x:c>
      <x:c r="H542" s="37" t="n">
        <x:v>0</x:v>
      </x:c>
      <x:c r="I542" s="35" t="n">
        <x:v>13.627241401418376</x:v>
      </x:c>
      <x:c r="J542" s="36" t="n">
        <x:v>0</x:v>
      </x:c>
      <x:c r="K542" s="36" t="n">
        <x:v>0.6549219570220238</x:v>
      </x:c>
      <x:c r="L542" s="36" t="n">
        <x:v>-3.068906454813463e-15</x:v>
      </x:c>
      <x:c r="M542" s="36" t="n">
        <x:v>0.007707260825416931</x:v>
      </x:c>
      <x:c r="N542" s="36" t="n">
        <x:v>0.01156139112793145</x:v>
      </x:c>
      <x:c r="O542" s="36" t="n">
        <x:v>0.01926865195334838</x:v>
      </x:c>
      <x:c r="P542" s="36" t="n">
        <x:v>0.022948769427182703</x:v>
      </x:c>
      <x:c r="Q542" s="36" t="n">
        <x:v>0.02107265329582946</x:v>
      </x:c>
      <x:c r="R542" s="36" t="n">
        <x:v>0.0018761161313532496</x:v>
      </x:c>
      <x:c r="S542" s="36" t="n">
        <x:v>2.87392070583612e-14</x:v>
      </x:c>
      <x:c r="T542" s="36" t="n">
        <x:v>4.835815299706831e-16</x:v>
      </x:c>
      <x:c r="U542" s="36" t="n">
        <x:v>4.1097263161829802e-16</x:v>
      </x:c>
      <x:c r="V542" s="36" t="n">
        <x:v>7.260889835238496e-17</x:v>
      </x:c>
      <x:c r="W542" s="35" t="n">
        <x:v>0.10128610898345473</x:v>
      </x:c>
      <x:c r="X542" s="35" t="n">
        <x:v>-2.411777753668028e-13</x:v>
      </x:c>
      <x:c r="Y542" s="35" t="n">
        <x:v>0.062233594286384676</x:v>
      </x:c>
      <x:c r="Z542" s="35" t="n">
        <x:v>0</x:v>
      </x:c>
      <x:c r="AA542" s="36" t="n">
        <x:v>76.83272339040985</x:v>
      </x:c>
    </x:row>
    <x:row r="543">
      <x:c r="A543" s="31" t="str">
        <x:v>CFG006</x:v>
      </x:c>
      <x:c r="B543" s="33" t="n">
        <x:v>18</x:v>
      </x:c>
      <x:c r="C543" s="31" t="str">
        <x:v>000000（选定5-12kg）1.AR20.03.6 youhua a2.5 翼梢反扭-3</x:v>
      </x:c>
      <x:c r="D543" s="31" t="str">
        <x:v>T2-VLM2</x:v>
      </x:c>
      <x:c r="E543" s="31" t="str">
        <x:v>fixed_lift</x:v>
      </x:c>
      <x:c r="F543" s="31" t="str">
        <x:v>PANEL4</x:v>
      </x:c>
      <x:c r="G543" s="37" t="n">
        <x:v>-0.2999999999999998</x:v>
      </x:c>
      <x:c r="H543" s="37" t="n">
        <x:v>0</x:v>
      </x:c>
      <x:c r="I543" s="35" t="n">
        <x:v>13.523620644935974</x:v>
      </x:c>
      <x:c r="J543" s="36" t="n">
        <x:v>0</x:v>
      </x:c>
      <x:c r="K543" s="36" t="n">
        <x:v>0.664996699944295</x:v>
      </x:c>
      <x:c r="L543" s="36" t="n">
        <x:v>-3.1047990963131466e-15</x:v>
      </x:c>
      <x:c r="M543" s="36" t="n">
        <x:v>0.00791358157494923</x:v>
      </x:c>
      <x:c r="N543" s="36" t="n">
        <x:v>0.011624429742203783</x:v>
      </x:c>
      <x:c r="O543" s="36" t="n">
        <x:v>0.019538011317153013</x:v>
      </x:c>
      <x:c r="P543" s="36" t="n">
        <x:v>0.021685077212991944</x:v>
      </x:c>
      <x:c r="Q543" s="36" t="n">
        <x:v>0.019815715535559063</x:v>
      </x:c>
      <x:c r="R543" s="36" t="n">
        <x:v>0.0018693616774328934</x:v>
      </x:c>
      <x:c r="S543" s="36" t="n">
        <x:v>2.91230532179207e-14</x:v>
      </x:c>
      <x:c r="T543" s="36" t="n">
        <x:v>4.760905669528891e-16</x:v>
      </x:c>
      <x:c r="U543" s="36" t="n">
        <x:v>4.1681431181443745e-16</x:v>
      </x:c>
      <x:c r="V543" s="36" t="n">
        <x:v>5.927625513845162e-17</x:v>
      </x:c>
      <x:c r="W543" s="35" t="n">
        <x:v>0.10186945983675126</x:v>
      </x:c>
      <x:c r="X543" s="35" t="n">
        <x:v>-2.4532320153840936e-13</x:v>
      </x:c>
      <x:c r="Y543" s="35" t="n">
        <x:v>0.06214080190022173</x:v>
      </x:c>
      <x:c r="Z543" s="35" t="n">
        <x:v>0</x:v>
      </x:c>
      <x:c r="AA543" s="36" t="n">
        <x:v>76.73610129554626</x:v>
      </x:c>
    </x:row>
    <x:row r="544">
      <x:c r="A544" s="31" t="str">
        <x:v>CFG006</x:v>
      </x:c>
      <x:c r="B544" s="33" t="n">
        <x:v>19</x:v>
      </x:c>
      <x:c r="C544" s="31" t="str">
        <x:v>000000（选定5-12kg）1.AR20.03.6 youhua a2.5 翼梢反扭-3</x:v>
      </x:c>
      <x:c r="D544" s="31" t="str">
        <x:v>T2-VLM2</x:v>
      </x:c>
      <x:c r="E544" s="31" t="str">
        <x:v>fixed_lift</x:v>
      </x:c>
      <x:c r="F544" s="31" t="str">
        <x:v>PANEL4</x:v>
      </x:c>
      <x:c r="G544" s="37" t="n">
        <x:v>-0.19999999999999996</x:v>
      </x:c>
      <x:c r="H544" s="37" t="n">
        <x:v>0</x:v>
      </x:c>
      <x:c r="I544" s="35" t="n">
        <x:v>13.422355492756507</x:v>
      </x:c>
      <x:c r="J544" s="36" t="n">
        <x:v>0</x:v>
      </x:c>
      <x:c r="K544" s="36" t="n">
        <x:v>0.6750687055012727</x:v>
      </x:c>
      <x:c r="L544" s="36" t="n">
        <x:v>-3.1393042847051904e-15</x:v>
      </x:c>
      <x:c r="M544" s="36" t="n">
        <x:v>0.00812348438801628</x:v>
      </x:c>
      <x:c r="N544" s="36" t="n">
        <x:v>0.011688845887974383</x:v>
      </x:c>
      <x:c r="O544" s="36" t="n">
        <x:v>0.019812330275990664</x:v>
      </x:c>
      <x:c r="P544" s="36" t="n">
        <x:v>0.020416582035295058</x:v>
      </x:c>
      <x:c r="Q544" s="36" t="n">
        <x:v>0.018553379103593993</x:v>
      </x:c>
      <x:c r="R544" s="36" t="n">
        <x:v>0.0018632029317010722</x:v>
      </x:c>
      <x:c r="S544" s="36" t="n">
        <x:v>2.951318904482717e-14</x:v>
      </x:c>
      <x:c r="T544" s="36" t="n">
        <x:v>4.861168509813453e-16</x:v>
      </x:c>
      <x:c r="U544" s="36" t="n">
        <x:v>4.2263747657982557e-16</x:v>
      </x:c>
      <x:c r="V544" s="36" t="n">
        <x:v>6.34793744015197e-17</x:v>
      </x:c>
      <x:c r="W544" s="35" t="n">
        <x:v>0.10243550856156584</x:v>
      </x:c>
      <x:c r="X544" s="35" t="n">
        <x:v>-2.439155214327503e-13</x:v>
      </x:c>
      <x:c r="Y544" s="35" t="n">
        <x:v>0.0620508443197523</x:v>
      </x:c>
      <x:c r="Z544" s="35" t="n">
        <x:v>0</x:v>
      </x:c>
      <x:c r="AA544" s="36" t="n">
        <x:v>76.64223153501118</x:v>
      </x:c>
    </x:row>
    <x:row r="545">
      <x:c r="A545" s="31" t="str">
        <x:v>CFG006</x:v>
      </x:c>
      <x:c r="B545" s="33" t="n">
        <x:v>20</x:v>
      </x:c>
      <x:c r="C545" s="31" t="str">
        <x:v>000000（选定5-12kg）1.AR20.03.6 youhua a2.5 翼梢反扭-3</x:v>
      </x:c>
      <x:c r="D545" s="31" t="str">
        <x:v>T2-VLM2</x:v>
      </x:c>
      <x:c r="E545" s="31" t="str">
        <x:v>fixed_lift</x:v>
      </x:c>
      <x:c r="F545" s="31" t="str">
        <x:v>PANEL4</x:v>
      </x:c>
      <x:c r="G545" s="37" t="n">
        <x:v>-0.09999999999999987</x:v>
      </x:c>
      <x:c r="H545" s="37" t="n">
        <x:v>0</x:v>
      </x:c>
      <x:c r="I545" s="35" t="n">
        <x:v>13.32335871983243</x:v>
      </x:c>
      <x:c r="J545" s="36" t="n">
        <x:v>0</x:v>
      </x:c>
      <x:c r="K545" s="36" t="n">
        <x:v>0.6851379241398614</x:v>
      </x:c>
      <x:c r="L545" s="36" t="n">
        <x:v>-3.182569693560835e-15</x:v>
      </x:c>
      <x:c r="M545" s="36" t="n">
        <x:v>0.00833696484950673</x:v>
      </x:c>
      <x:c r="N545" s="36" t="n">
        <x:v>0.011755891898603295</x:v>
      </x:c>
      <x:c r="O545" s="36" t="n">
        <x:v>0.020092856748110025</x:v>
      </x:c>
      <x:c r="P545" s="36" t="n">
        <x:v>0.01914268653782729</x:v>
      </x:c>
      <x:c r="Q545" s="36" t="n">
        <x:v>0.017285659381105295</x:v>
      </x:c>
      <x:c r="R545" s="36" t="n">
        <x:v>0.001857027156721983</x:v>
      </x:c>
      <x:c r="S545" s="36" t="n">
        <x:v>2.9981698780109275e-14</x:v>
      </x:c>
      <x:c r="T545" s="36" t="n">
        <x:v>4.832868357322071e-16</x:v>
      </x:c>
      <x:c r="U545" s="36" t="n">
        <x:v>4.285857396772853e-16</x:v>
      </x:c>
      <x:c r="V545" s="36" t="n">
        <x:v>5.470109605492185e-17</x:v>
      </x:c>
      <x:c r="W545" s="35" t="n">
        <x:v>0.10298502619033575</x:v>
      </x:c>
      <x:c r="X545" s="35" t="n">
        <x:v>-2.4474364393216104e-13</x:v>
      </x:c>
      <x:c r="Y545" s="35" t="n">
        <x:v>0.0619635974147278</x:v>
      </x:c>
      <x:c r="Z545" s="35" t="n">
        <x:v>0</x:v>
      </x:c>
      <x:c r="AA545" s="36" t="n">
        <x:v>76.5509845183217</x:v>
      </x:c>
    </x:row>
    <x:row r="546">
      <x:c r="A546" s="31" t="str">
        <x:v>CFG006</x:v>
      </x:c>
      <x:c r="B546" s="33" t="n">
        <x:v>21</x:v>
      </x:c>
      <x:c r="C546" s="31" t="str">
        <x:v>000000（选定5-12kg）1.AR20.03.6 youhua a2.5 翼梢反扭-3</x:v>
      </x:c>
      <x:c r="D546" s="31" t="str">
        <x:v>T2-VLM2</x:v>
      </x:c>
      <x:c r="E546" s="31" t="str">
        <x:v>fixed_lift</x:v>
      </x:c>
      <x:c r="F546" s="31" t="str">
        <x:v>PANEL4</x:v>
      </x:c>
      <x:c r="G546" s="37" t="n">
        <x:v>0</x:v>
      </x:c>
      <x:c r="H546" s="37" t="n">
        <x:v>0</x:v>
      </x:c>
      <x:c r="I546" s="35" t="n">
        <x:v>13.226547562593122</x:v>
      </x:c>
      <x:c r="J546" s="36" t="n">
        <x:v>0</x:v>
      </x:c>
      <x:c r="K546" s="36" t="n">
        <x:v>0.6952043063354857</x:v>
      </x:c>
      <x:c r="L546" s="36" t="n">
        <x:v>-3.217889081856855e-15</x:v>
      </x:c>
      <x:c r="M546" s="36" t="n">
        <x:v>0.008554018434649669</x:v>
      </x:c>
      <x:c r="N546" s="36" t="n">
        <x:v>0.011824192180180677</x:v>
      </x:c>
      <x:c r="O546" s="36" t="n">
        <x:v>0.020378210614830347</x:v>
      </x:c>
      <x:c r="P546" s="36" t="n">
        <x:v>0.017863415253276723</x:v>
      </x:c>
      <x:c r="Q546" s="36" t="n">
        <x:v>0.016012571814857594</x:v>
      </x:c>
      <x:c r="R546" s="36" t="n">
        <x:v>0.001850843438419131</x:v>
      </x:c>
      <x:c r="S546" s="36" t="n">
        <x:v>3.039894884938597e-14</x:v>
      </x:c>
      <x:c r="T546" s="36" t="n">
        <x:v>4.813893090184205e-16</x:v>
      </x:c>
      <x:c r="U546" s="36" t="n">
        <x:v>4.3443887837260847e-16</x:v>
      </x:c>
      <x:c r="V546" s="36" t="n">
        <x:v>4.6950430645812104e-17</x:v>
      </x:c>
      <x:c r="W546" s="35" t="n">
        <x:v>0.10351873883752129</x:v>
      </x:c>
      <x:c r="X546" s="35" t="n">
        <x:v>-2.4306477402008295e-13</x:v>
      </x:c>
      <x:c r="Y546" s="35" t="n">
        <x:v>0.06187894428535553</x:v>
      </x:c>
      <x:c r="Z546" s="35" t="n">
        <x:v>0</x:v>
      </x:c>
      <x:c r="AA546" s="36" t="n">
        <x:v>76.46223820282323</x:v>
      </x:c>
    </x:row>
    <x:row r="547">
      <x:c r="A547" s="31" t="str">
        <x:v>CFG006</x:v>
      </x:c>
      <x:c r="B547" s="33" t="n">
        <x:v>22</x:v>
      </x:c>
      <x:c r="C547" s="31" t="str">
        <x:v>000000（选定5-12kg）1.AR20.03.6 youhua a2.5 翼梢反扭-3</x:v>
      </x:c>
      <x:c r="D547" s="31" t="str">
        <x:v>T2-VLM2</x:v>
      </x:c>
      <x:c r="E547" s="31" t="str">
        <x:v>fixed_lift</x:v>
      </x:c>
      <x:c r="F547" s="31" t="str">
        <x:v>PANEL4</x:v>
      </x:c>
      <x:c r="G547" s="37" t="n">
        <x:v>0.10000000000000009</x:v>
      </x:c>
      <x:c r="H547" s="37" t="n">
        <x:v>0</x:v>
      </x:c>
      <x:c r="I547" s="35" t="n">
        <x:v>13.131843429723714</x:v>
      </x:c>
      <x:c r="J547" s="36" t="n">
        <x:v>0</x:v>
      </x:c>
      <x:c r="K547" s="36" t="n">
        <x:v>0.7052678025927545</x:v>
      </x:c>
      <x:c r="L547" s="36" t="n">
        <x:v>-3.2532700941470833e-15</x:v>
      </x:c>
      <x:c r="M547" s="36" t="n">
        <x:v>0.008774640509134603</x:v>
      </x:c>
      <x:c r="N547" s="36" t="n">
        <x:v>0.011893893379454082</x:v>
      </x:c>
      <x:c r="O547" s="36" t="n">
        <x:v>0.020668533888588685</x:v>
      </x:c>
      <x:c r="P547" s="36" t="n">
        <x:v>0.01657943411055182</x:v>
      </x:c>
      <x:c r="Q547" s="36" t="n">
        <x:v>0.01473413191702127</x:v>
      </x:c>
      <x:c r="R547" s="36" t="n">
        <x:v>0.0018453021935305567</x:v>
      </x:c>
      <x:c r="S547" s="36" t="n">
        <x:v>3.0851189841677437e-14</x:v>
      </x:c>
      <x:c r="T547" s="36" t="n">
        <x:v>4.7056422725054505e-16</x:v>
      </x:c>
      <x:c r="U547" s="36" t="n">
        <x:v>4.4031076136447536e-16</x:v>
      </x:c>
      <x:c r="V547" s="36" t="n">
        <x:v>3.025346588606966e-17</x:v>
      </x:c>
      <x:c r="W547" s="35" t="n">
        <x:v>0.10403733092348706</x:v>
      </x:c>
      <x:c r="X547" s="35" t="n">
        <x:v>-2.415405423909913e-13</x:v>
      </x:c>
      <x:c r="Y547" s="35" t="n">
        <x:v>0.061796774743323846</x:v>
      </x:c>
      <x:c r="Z547" s="35" t="n">
        <x:v>0</x:v>
      </x:c>
      <x:c r="AA547" s="36" t="n">
        <x:v>76.37587755191399</x:v>
      </x:c>
    </x:row>
    <x:row r="548">
      <x:c r="A548" s="31" t="str">
        <x:v>CFG006</x:v>
      </x:c>
      <x:c r="B548" s="33" t="n">
        <x:v>23</x:v>
      </x:c>
      <x:c r="C548" s="31" t="str">
        <x:v>000000（选定5-12kg）1.AR20.03.6 youhua a2.5 翼梢反扭-3</x:v>
      </x:c>
      <x:c r="D548" s="31" t="str">
        <x:v>T2-VLM2</x:v>
      </x:c>
      <x:c r="E548" s="31" t="str">
        <x:v>fixed_lift</x:v>
      </x:c>
      <x:c r="F548" s="31" t="str">
        <x:v>PANEL4</x:v>
      </x:c>
      <x:c r="G548" s="37" t="n">
        <x:v>0.20000000000000018</x:v>
      </x:c>
      <x:c r="H548" s="37" t="n">
        <x:v>0</x:v>
      </x:c>
      <x:c r="I548" s="35" t="n">
        <x:v>13.03917163553527</x:v>
      </x:c>
      <x:c r="J548" s="36" t="n">
        <x:v>0</x:v>
      </x:c>
      <x:c r="K548" s="36" t="n">
        <x:v>0.7153283634461276</x:v>
      </x:c>
      <x:c r="L548" s="36" t="n">
        <x:v>-3.2813950047442767e-15</x:v>
      </x:c>
      <x:c r="M548" s="36" t="n">
        <x:v>0.008998826329234466</x:v>
      </x:c>
      <x:c r="N548" s="36" t="n">
        <x:v>0.011963885089821743</x:v>
      </x:c>
      <x:c r="O548" s="36" t="n">
        <x:v>0.02096271141905621</x:v>
      </x:c>
      <x:c r="P548" s="36" t="n">
        <x:v>0.015289820534819847</x:v>
      </x:c>
      <x:c r="Q548" s="36" t="n">
        <x:v>0.013450355264982982</x:v>
      </x:c>
      <x:c r="R548" s="36" t="n">
        <x:v>0.0018394652698368573</x:v>
      </x:c>
      <x:c r="S548" s="36" t="n">
        <x:v>3.116443693648945e-14</x:v>
      </x:c>
      <x:c r="T548" s="36" t="n">
        <x:v>4.759173713646173e-16</x:v>
      </x:c>
      <x:c r="U548" s="36" t="n">
        <x:v>4.461888790350541e-16</x:v>
      </x:c>
      <x:c r="V548" s="36" t="n">
        <x:v>2.9728492329563235e-17</x:v>
      </x:c>
      <x:c r="W548" s="35" t="n">
        <x:v>0.10454144812466742</x:v>
      </x:c>
      <x:c r="X548" s="35" t="n">
        <x:v>-2.4105000440941396e-13</x:v>
      </x:c>
      <x:c r="Y548" s="35" t="n">
        <x:v>0.06171698483688493</x:v>
      </x:c>
      <x:c r="Z548" s="35" t="n">
        <x:v>0</x:v>
      </x:c>
      <x:c r="AA548" s="36" t="n">
        <x:v>76.29179403927117</x:v>
      </x:c>
    </x:row>
    <x:row r="549">
      <x:c r="A549" s="31" t="str">
        <x:v>CFG006</x:v>
      </x:c>
      <x:c r="B549" s="33" t="n">
        <x:v>24</x:v>
      </x:c>
      <x:c r="C549" s="31" t="str">
        <x:v>000000（选定5-12kg）1.AR20.03.6 youhua a2.5 翼梢反扭-3</x:v>
      </x:c>
      <x:c r="D549" s="31" t="str">
        <x:v>T2-VLM2</x:v>
      </x:c>
      <x:c r="E549" s="31" t="str">
        <x:v>fixed_lift</x:v>
      </x:c>
      <x:c r="F549" s="31" t="str">
        <x:v>PANEL4</x:v>
      </x:c>
      <x:c r="G549" s="37" t="n">
        <x:v>0.30000000000000027</x:v>
      </x:c>
      <x:c r="H549" s="37" t="n">
        <x:v>0</x:v>
      </x:c>
      <x:c r="I549" s="35" t="n">
        <x:v>12.948461153870007</x:v>
      </x:c>
      <x:c r="J549" s="36" t="n">
        <x:v>0</x:v>
      </x:c>
      <x:c r="K549" s="36" t="n">
        <x:v>0.7253859394605848</x:v>
      </x:c>
      <x:c r="L549" s="36" t="n">
        <x:v>-3.3226284011299884e-15</x:v>
      </x:c>
      <x:c r="M549" s="36" t="n">
        <x:v>0.009226571041931768</x:v>
      </x:c>
      <x:c r="N549" s="36" t="n">
        <x:v>0.012037557586633092</x:v>
      </x:c>
      <x:c r="O549" s="36" t="n">
        <x:v>0.02126412862856486</x:v>
      </x:c>
      <x:c r="P549" s="36" t="n">
        <x:v>0.013994781225171012</x:v>
      </x:c>
      <x:c r="Q549" s="36" t="n">
        <x:v>0.012161257501156132</x:v>
      </x:c>
      <x:c r="R549" s="36" t="n">
        <x:v>0.0018335237240148811</x:v>
      </x:c>
      <x:c r="S549" s="36" t="n">
        <x:v>3.159343765975944e-14</x:v>
      </x:c>
      <x:c r="T549" s="36" t="n">
        <x:v>4.650271173909145e-16</x:v>
      </x:c>
      <x:c r="U549" s="36" t="n">
        <x:v>4.520354034685077e-16</x:v>
      </x:c>
      <x:c r="V549" s="36" t="n">
        <x:v>1.2991713922406821e-17</x:v>
      </x:c>
      <x:c r="W549" s="35" t="n">
        <x:v>0.10503170007670727</x:v>
      </x:c>
      <x:c r="X549" s="35" t="n">
        <x:v>-2.414250512746945e-13</x:v>
      </x:c>
      <x:c r="Y549" s="35" t="n">
        <x:v>0.061639476415703595</x:v>
      </x:c>
      <x:c r="Z549" s="35" t="n">
        <x:v>0</x:v>
      </x:c>
      <x:c r="AA549" s="36" t="n">
        <x:v>76.20988519458525</x:v>
      </x:c>
    </x:row>
    <x:row r="550">
      <x:c r="A550" s="31" t="str">
        <x:v>CFG006</x:v>
      </x:c>
      <x:c r="B550" s="33" t="n">
        <x:v>25</x:v>
      </x:c>
      <x:c r="C550" s="31" t="str">
        <x:v>000000（选定5-12kg）1.AR20.03.6 youhua a2.5 翼梢反扭-3</x:v>
      </x:c>
      <x:c r="D550" s="31" t="str">
        <x:v>T2-VLM2</x:v>
      </x:c>
      <x:c r="E550" s="31" t="str">
        <x:v>fixed_lift</x:v>
      </x:c>
      <x:c r="F550" s="31" t="str">
        <x:v>PANEL4</x:v>
      </x:c>
      <x:c r="G550" s="37" t="n">
        <x:v>0.40000000000000036</x:v>
      </x:c>
      <x:c r="H550" s="37" t="n">
        <x:v>0</x:v>
      </x:c>
      <x:c r="I550" s="35" t="n">
        <x:v>12.859644390698271</x:v>
      </x:c>
      <x:c r="J550" s="36" t="n">
        <x:v>0</x:v>
      </x:c>
      <x:c r="K550" s="36" t="n">
        <x:v>0.7354404812322914</x:v>
      </x:c>
      <x:c r="L550" s="36" t="n">
        <x:v>-3.3455599711130065e-15</x:v>
      </x:c>
      <x:c r="M550" s="36" t="n">
        <x:v>0.009457869685047618</x:v>
      </x:c>
      <x:c r="N550" s="36" t="n">
        <x:v>0.012112846244982376</x:v>
      </x:c>
      <x:c r="O550" s="36" t="n">
        <x:v>0.021570715930029995</x:v>
      </x:c>
      <x:c r="P550" s="36" t="n">
        <x:v>0.012695130496586441</x:v>
      </x:c>
      <x:c r="Q550" s="36" t="n">
        <x:v>0.010866854332790056</x:v>
      </x:c>
      <x:c r="R550" s="36" t="n">
        <x:v>0.0018282761637963922</x:v>
      </x:c>
      <x:c r="S550" s="36" t="n">
        <x:v>3.206351687266556e-14</x:v>
      </x:c>
      <x:c r="T550" s="36" t="n">
        <x:v>4.728386563678294e-16</x:v>
      </x:c>
      <x:c r="U550" s="36" t="n">
        <x:v>4.577833576812582e-16</x:v>
      </x:c>
      <x:c r="V550" s="36" t="n">
        <x:v>1.5055298686571257e-17</x:v>
      </x:c>
      <x:c r="W550" s="35" t="n">
        <x:v>0.1055086628544102</x:v>
      </x:c>
      <x:c r="X550" s="35" t="n">
        <x:v>-2.396114813469595e-13</x:v>
      </x:c>
      <x:c r="Y550" s="35" t="n">
        <x:v>0.0615641567316374</x:v>
      </x:c>
      <x:c r="Z550" s="35" t="n">
        <x:v>0</x:v>
      </x:c>
      <x:c r="AA550" s="36" t="n">
        <x:v>76.13005418680541</x:v>
      </x:c>
    </x:row>
    <x:row r="551">
      <x:c r="A551" s="31" t="str">
        <x:v>CFG006</x:v>
      </x:c>
      <x:c r="B551" s="33" t="n">
        <x:v>26</x:v>
      </x:c>
      <x:c r="C551" s="31" t="str">
        <x:v>000000（选定5-12kg）1.AR20.03.6 youhua a2.5 翼梢反扭-3</x:v>
      </x:c>
      <x:c r="D551" s="31" t="str">
        <x:v>T2-VLM2</x:v>
      </x:c>
      <x:c r="E551" s="31" t="str">
        <x:v>fixed_lift</x:v>
      </x:c>
      <x:c r="F551" s="31" t="str">
        <x:v>PANEL4</x:v>
      </x:c>
      <x:c r="G551" s="37" t="n">
        <x:v>0.5</x:v>
      </x:c>
      <x:c r="H551" s="37" t="n">
        <x:v>0</x:v>
      </x:c>
      <x:c r="I551" s="35" t="n">
        <x:v>12.77265697375226</x:v>
      </x:c>
      <x:c r="J551" s="36" t="n">
        <x:v>0</x:v>
      </x:c>
      <x:c r="K551" s="36" t="n">
        <x:v>0.7454919393892602</x:v>
      </x:c>
      <x:c r="L551" s="36" t="n">
        <x:v>-3.385534506700914e-15</x:v>
      </x:c>
      <x:c r="M551" s="36" t="n">
        <x:v>0.009692717187373964</x:v>
      </x:c>
      <x:c r="N551" s="36" t="n">
        <x:v>0.012187283128226612</x:v>
      </x:c>
      <x:c r="O551" s="36" t="n">
        <x:v>0.021880000315600577</x:v>
      </x:c>
      <x:c r="P551" s="36" t="n">
        <x:v>0.01139051937554436</x:v>
      </x:c>
      <x:c r="Q551" s="36" t="n">
        <x:v>0.009567161531779023</x:v>
      </x:c>
      <x:c r="R551" s="36" t="n">
        <x:v>0.001823357843765331</x:v>
      </x:c>
      <x:c r="S551" s="36" t="n">
        <x:v>3.2467029995564725e-14</x:v>
      </x:c>
      <x:c r="T551" s="36" t="n">
        <x:v>4.669902833980994e-16</x:v>
      </x:c>
      <x:c r="U551" s="36" t="n">
        <x:v>4.636887001659828e-16</x:v>
      </x:c>
      <x:c r="V551" s="36" t="n">
        <x:v>3.3015832321165883e-18</x:v>
      </x:c>
      <x:c r="W551" s="35" t="n">
        <x:v>0.10597288124968178</x:v>
      </x:c>
      <x:c r="X551" s="35" t="n">
        <x:v>-2.4074220817540793e-13</x:v>
      </x:c>
      <x:c r="Y551" s="35" t="n">
        <x:v>0.061490938072032965</x:v>
      </x:c>
      <x:c r="Z551" s="35" t="n">
        <x:v>0</x:v>
      </x:c>
      <x:c r="AA551" s="36" t="n">
        <x:v>76.05220944133009</x:v>
      </x:c>
    </x:row>
    <x:row r="552">
      <x:c r="A552" s="31" t="str">
        <x:v>CFG006</x:v>
      </x:c>
      <x:c r="B552" s="33" t="n">
        <x:v>27</x:v>
      </x:c>
      <x:c r="C552" s="31" t="str">
        <x:v>000000（选定5-12kg）1.AR20.03.6 youhua a2.5 翼梢反扭-3</x:v>
      </x:c>
      <x:c r="D552" s="31" t="str">
        <x:v>T2-VLM2</x:v>
      </x:c>
      <x:c r="E552" s="31" t="str">
        <x:v>fixed_lift</x:v>
      </x:c>
      <x:c r="F552" s="31" t="str">
        <x:v>PANEL4</x:v>
      </x:c>
      <x:c r="G552" s="37" t="n">
        <x:v>0.6000000000000001</x:v>
      </x:c>
      <x:c r="H552" s="37" t="n">
        <x:v>0</x:v>
      </x:c>
      <x:c r="I552" s="35" t="n">
        <x:v>12.68743755770815</x:v>
      </x:c>
      <x:c r="J552" s="36" t="n">
        <x:v>0</x:v>
      </x:c>
      <x:c r="K552" s="36" t="n">
        <x:v>0.7555402645920184</x:v>
      </x:c>
      <x:c r="L552" s="36" t="n">
        <x:v>-3.418873414266026e-15</x:v>
      </x:c>
      <x:c r="M552" s="36" t="n">
        <x:v>0.009931108368808613</x:v>
      </x:c>
      <x:c r="N552" s="36" t="n">
        <x:v>0.012263356140018476</x:v>
      </x:c>
      <x:c r="O552" s="36" t="n">
        <x:v>0.02219446450882709</x:v>
      </x:c>
      <x:c r="P552" s="36" t="n">
        <x:v>0.010080482952942341</x:v>
      </x:c>
      <x:c r="Q552" s="36" t="n">
        <x:v>0.008262194934469483</x:v>
      </x:c>
      <x:c r="R552" s="36" t="n">
        <x:v>0.0018182880184728564</x:v>
      </x:c>
      <x:c r="S552" s="36" t="n">
        <x:v>3.281244309914978e-14</x:v>
      </x:c>
      <x:c r="T552" s="36" t="n">
        <x:v>4.694483923226078e-16</x:v>
      </x:c>
      <x:c r="U552" s="36" t="n">
        <x:v>4.695761751619067e-16</x:v>
      </x:c>
      <x:c r="V552" s="36" t="n">
        <x:v>-1.277828392989926e-19</x:v>
      </x:c>
      <x:c r="W552" s="35" t="n">
        <x:v>0.10642487086642081</x:v>
      </x:c>
      <x:c r="X552" s="35" t="n">
        <x:v>-2.407676388168992e-13</x:v>
      </x:c>
      <x:c r="Y552" s="35" t="n">
        <x:v>0.0614197374224919</x:v>
      </x:c>
      <x:c r="Z552" s="35" t="n">
        <x:v>0</x:v>
      </x:c>
      <x:c r="AA552" s="36" t="n">
        <x:v>75.9762642879603</x:v>
      </x:c>
    </x:row>
    <x:row r="553">
      <x:c r="A553" s="31" t="str">
        <x:v>CFG006</x:v>
      </x:c>
      <x:c r="B553" s="33" t="n">
        <x:v>28</x:v>
      </x:c>
      <x:c r="C553" s="31" t="str">
        <x:v>000000（选定5-12kg）1.AR20.03.6 youhua a2.5 翼梢反扭-3</x:v>
      </x:c>
      <x:c r="D553" s="31" t="str">
        <x:v>T2-VLM2</x:v>
      </x:c>
      <x:c r="E553" s="31" t="str">
        <x:v>fixed_lift</x:v>
      </x:c>
      <x:c r="F553" s="31" t="str">
        <x:v>PANEL4</x:v>
      </x:c>
      <x:c r="G553" s="37" t="n">
        <x:v>0.7000000000000002</x:v>
      </x:c>
      <x:c r="H553" s="37" t="n">
        <x:v>0</x:v>
      </x:c>
      <x:c r="I553" s="35" t="n">
        <x:v>12.603927643576625</x:v>
      </x:c>
      <x:c r="J553" s="36" t="n">
        <x:v>0</x:v>
      </x:c>
      <x:c r="K553" s="36" t="n">
        <x:v>0.7655854075342714</x:v>
      </x:c>
      <x:c r="L553" s="36" t="n">
        <x:v>-3.4539985381397145e-15</x:v>
      </x:c>
      <x:c r="M553" s="36" t="n">
        <x:v>0.010173037940493604</x:v>
      </x:c>
      <x:c r="N553" s="36" t="n">
        <x:v>0.012340467785133648</x:v>
      </x:c>
      <x:c r="O553" s="36" t="n">
        <x:v>0.022513505725627252</x:v>
      </x:c>
      <x:c r="P553" s="36" t="n">
        <x:v>0.008765352082313188</x:v>
      </x:c>
      <x:c r="Q553" s="36" t="n">
        <x:v>0.006951970441467739</x:v>
      </x:c>
      <x:c r="R553" s="36" t="n">
        <x:v>0.001813381640845452</x:v>
      </x:c>
      <x:c r="S553" s="36" t="n">
        <x:v>3.324729485230456e-14</x:v>
      </x:c>
      <x:c r="T553" s="36" t="n">
        <x:v>4.487669720316728e-16</x:v>
      </x:c>
      <x:c r="U553" s="36" t="n">
        <x:v>4.753383892551151e-16</x:v>
      </x:c>
      <x:c r="V553" s="36" t="n">
        <x:v>-2.6571417223442333e-17</x:v>
      </x:c>
      <x:c r="W553" s="35" t="n">
        <x:v>0.1068651200492844</x:v>
      </x:c>
      <x:c r="X553" s="35" t="n">
        <x:v>-2.417361153814351e-13</x:v>
      </x:c>
      <x:c r="Y553" s="35" t="n">
        <x:v>0.06135047615637961</x:v>
      </x:c>
      <x:c r="Z553" s="35" t="n">
        <x:v>0</x:v>
      </x:c>
      <x:c r="AA553" s="36" t="n">
        <x:v>75.90213663677012</x:v>
      </x:c>
    </x:row>
    <x:row r="554">
      <x:c r="A554" s="31" t="str">
        <x:v>CFG006</x:v>
      </x:c>
      <x:c r="B554" s="33" t="n">
        <x:v>29</x:v>
      </x:c>
      <x:c r="C554" s="31" t="str">
        <x:v>000000（选定5-12kg）1.AR20.03.6 youhua a2.5 翼梢反扭-3</x:v>
      </x:c>
      <x:c r="D554" s="31" t="str">
        <x:v>T2-VLM2</x:v>
      </x:c>
      <x:c r="E554" s="31" t="str">
        <x:v>fixed_lift</x:v>
      </x:c>
      <x:c r="F554" s="31" t="str">
        <x:v>PANEL4</x:v>
      </x:c>
      <x:c r="G554" s="37" t="n">
        <x:v>0.8000000000000003</x:v>
      </x:c>
      <x:c r="H554" s="37" t="n">
        <x:v>0</x:v>
      </x:c>
      <x:c r="I554" s="35" t="n">
        <x:v>12.522071411093037</x:v>
      </x:c>
      <x:c r="J554" s="36" t="n">
        <x:v>0</x:v>
      </x:c>
      <x:c r="K554" s="36" t="n">
        <x:v>0.7756273189435628</x:v>
      </x:c>
      <x:c r="L554" s="36" t="n">
        <x:v>-3.4874580124118985e-15</x:v>
      </x:c>
      <x:c r="M554" s="36" t="n">
        <x:v>0.010418500504956196</x:v>
      </x:c>
      <x:c r="N554" s="36" t="n">
        <x:v>0.012417662283619384</x:v>
      </x:c>
      <x:c r="O554" s="36" t="n">
        <x:v>0.02283616278857558</x:v>
      </x:c>
      <x:c r="P554" s="36" t="n">
        <x:v>0.007445119879354802</x:v>
      </x:c>
      <x:c r="Q554" s="36" t="n">
        <x:v>0.005636504017445677</x:v>
      </x:c>
      <x:c r="R554" s="36" t="n">
        <x:v>0.0018086158619091276</x:v>
      </x:c>
      <x:c r="S554" s="36" t="n">
        <x:v>3.3623334429867914e-14</x:v>
      </x:c>
      <x:c r="T554" s="36" t="n">
        <x:v>4.471482747220658e-16</x:v>
      </x:c>
      <x:c r="U554" s="36" t="n">
        <x:v>4.814636943655738e-16</x:v>
      </x:c>
      <x:c r="V554" s="36" t="n">
        <x:v>-3.4315419643508094e-17</x:v>
      </x:c>
      <x:c r="W554" s="35" t="n">
        <x:v>0.10729409166150071</x:v>
      </x:c>
      <x:c r="X554" s="35" t="n">
        <x:v>-2.3933031202039774e-13</x:v>
      </x:c>
      <x:c r="Y554" s="35" t="n">
        <x:v>0.06128307974863207</x:v>
      </x:c>
      <x:c r="Z554" s="35" t="n">
        <x:v>0</x:v>
      </x:c>
      <x:c r="AA554" s="36" t="n">
        <x:v>75.82974867934554</x:v>
      </x:c>
    </x:row>
    <x:row r="555">
      <x:c r="A555" s="31" t="str">
        <x:v>CFG006</x:v>
      </x:c>
      <x:c r="B555" s="33" t="n">
        <x:v>30</x:v>
      </x:c>
      <x:c r="C555" s="31" t="str">
        <x:v>000000（选定5-12kg）1.AR20.03.6 youhua a2.5 翼梢反扭-3</x:v>
      </x:c>
      <x:c r="D555" s="31" t="str">
        <x:v>T2-VLM2</x:v>
      </x:c>
      <x:c r="E555" s="31" t="str">
        <x:v>fixed_lift</x:v>
      </x:c>
      <x:c r="F555" s="31" t="str">
        <x:v>PANEL4</x:v>
      </x:c>
      <x:c r="G555" s="37" t="n">
        <x:v>0.9000000000000004</x:v>
      </x:c>
      <x:c r="H555" s="37" t="n">
        <x:v>0</x:v>
      </x:c>
      <x:c r="I555" s="35" t="n">
        <x:v>12.441815563015679</x:v>
      </x:c>
      <x:c r="J555" s="36" t="n">
        <x:v>0</x:v>
      </x:c>
      <x:c r="K555" s="36" t="n">
        <x:v>0.7856659495819399</x:v>
      </x:c>
      <x:c r="L555" s="36" t="n">
        <x:v>-3.5184922660683043e-15</x:v>
      </x:c>
      <x:c r="M555" s="36" t="n">
        <x:v>0.010667490556253236</x:v>
      </x:c>
      <x:c r="N555" s="36" t="n">
        <x:v>0.012495852136261072</x:v>
      </x:c>
      <x:c r="O555" s="36" t="n">
        <x:v>0.023163342692514306</x:v>
      </x:c>
      <x:c r="P555" s="36" t="n">
        <x:v>0.006119503845785138</x:v>
      </x:c>
      <x:c r="Q555" s="36" t="n">
        <x:v>0.004315811690946623</x:v>
      </x:c>
      <x:c r="R555" s="36" t="n">
        <x:v>0.0018036921548385152</x:v>
      </x:c>
      <x:c r="S555" s="36" t="n">
        <x:v>3.4042298418078466e-14</x:v>
      </x:c>
      <x:c r="T555" s="36" t="n">
        <x:v>4.573982261805266e-16</x:v>
      </x:c>
      <x:c r="U555" s="36" t="n">
        <x:v>4.872368058326072e-16</x:v>
      </x:c>
      <x:c r="V555" s="36" t="n">
        <x:v>-2.983857965208061e-17</x:v>
      </x:c>
      <x:c r="W555" s="35" t="n">
        <x:v>0.10771222472532996</x:v>
      </x:c>
      <x:c r="X555" s="35" t="n">
        <x:v>-2.404352975148314e-13</x:v>
      </x:c>
      <x:c r="Y555" s="35" t="n">
        <x:v>0.061217477511676714</x:v>
      </x:c>
      <x:c r="Z555" s="35" t="n">
        <x:v>0</x:v>
      </x:c>
      <x:c r="AA555" s="36" t="n">
        <x:v>75.75902661310373</x:v>
      </x:c>
    </x:row>
    <x:row r="556">
      <x:c r="A556" s="31" t="str">
        <x:v>CFG006</x:v>
      </x:c>
      <x:c r="B556" s="33" t="n">
        <x:v>31</x:v>
      </x:c>
      <x:c r="C556" s="31" t="str">
        <x:v>000000（选定5-12kg）1.AR20.03.6 youhua a2.5 翼梢反扭-3</x:v>
      </x:c>
      <x:c r="D556" s="31" t="str">
        <x:v>T2-VLM2</x:v>
      </x:c>
      <x:c r="E556" s="31" t="str">
        <x:v>fixed_lift</x:v>
      </x:c>
      <x:c r="F556" s="31" t="str">
        <x:v>PANEL4</x:v>
      </x:c>
      <x:c r="G556" s="37" t="n">
        <x:v>1</x:v>
      </x:c>
      <x:c r="H556" s="37" t="n">
        <x:v>0</x:v>
      </x:c>
      <x:c r="I556" s="35" t="n">
        <x:v>12.363109180345074</x:v>
      </x:c>
      <x:c r="J556" s="36" t="n">
        <x:v>0</x:v>
      </x:c>
      <x:c r="K556" s="36" t="n">
        <x:v>0.7957012502466124</x:v>
      </x:c>
      <x:c r="L556" s="36" t="n">
        <x:v>-3.5552470109651446e-15</x:v>
      </x:c>
      <x:c r="M556" s="36" t="n">
        <x:v>0.010920002480118337</x:v>
      </x:c>
      <x:c r="N556" s="36" t="n">
        <x:v>0.012573436074652548</x:v>
      </x:c>
      <x:c r="O556" s="36" t="n">
        <x:v>0.023493438554770887</x:v>
      </x:c>
      <x:c r="P556" s="36" t="n">
        <x:v>0.004788865871241643</x:v>
      </x:c>
      <x:c r="Q556" s="36" t="n">
        <x:v>0.0029899095541896974</x:v>
      </x:c>
      <x:c r="R556" s="36" t="n">
        <x:v>0.0017989563170519437</x:v>
      </x:c>
      <x:c r="S556" s="36" t="n">
        <x:v>3.454108553360331e-14</x:v>
      </x:c>
      <x:c r="T556" s="36" t="n">
        <x:v>4.51003332721323e-16</x:v>
      </x:c>
      <x:c r="U556" s="36" t="n">
        <x:v>4.930887313019885e-16</x:v>
      </x:c>
      <x:c r="V556" s="36" t="n">
        <x:v>-4.2085398580665466e-17</x:v>
      </x:c>
      <x:c r="W556" s="35" t="n">
        <x:v>0.10811993593740718</x:v>
      </x:c>
      <x:c r="X556" s="35" t="n">
        <x:v>-2.395300533339188e-13</x:v>
      </x:c>
      <x:c r="Y556" s="35" t="n">
        <x:v>0.061153602351492725</x:v>
      </x:c>
      <x:c r="Z556" s="35" t="n">
        <x:v>0</x:v>
      </x:c>
      <x:c r="AA556" s="36" t="n">
        <x:v>75.6899003866407</x:v>
      </x:c>
    </x:row>
    <x:row r="557">
      <x:c r="A557" s="31" t="str">
        <x:v>CFG006</x:v>
      </x:c>
      <x:c r="B557" s="33" t="n">
        <x:v>32</x:v>
      </x:c>
      <x:c r="C557" s="31" t="str">
        <x:v>000000（选定5-12kg）1.AR20.03.6 youhua a2.5 翼梢反扭-3</x:v>
      </x:c>
      <x:c r="D557" s="31" t="str">
        <x:v>T2-VLM2</x:v>
      </x:c>
      <x:c r="E557" s="31" t="str">
        <x:v>fixed_lift</x:v>
      </x:c>
      <x:c r="F557" s="31" t="str">
        <x:v>PANEL4</x:v>
      </x:c>
      <x:c r="G557" s="37" t="n">
        <x:v>1.1</x:v>
      </x:c>
      <x:c r="H557" s="37" t="n">
        <x:v>0</x:v>
      </x:c>
      <x:c r="I557" s="35" t="n">
        <x:v>12.285903587570356</x:v>
      </x:c>
      <x:c r="J557" s="36" t="n">
        <x:v>0</x:v>
      </x:c>
      <x:c r="K557" s="36" t="n">
        <x:v>0.8057331717706133</x:v>
      </x:c>
      <x:c r="L557" s="36" t="n">
        <x:v>-3.591025821138001e-15</x:v>
      </x:c>
      <x:c r="M557" s="36" t="n">
        <x:v>0.011176030554112062</x:v>
      </x:c>
      <x:c r="N557" s="36" t="n">
        <x:v>0.012651341814586162</x:v>
      </x:c>
      <x:c r="O557" s="36" t="n">
        <x:v>0.023827372368698224</x:v>
      </x:c>
      <x:c r="P557" s="36" t="n">
        <x:v>0.003453175334373218</x:v>
      </x:c>
      <x:c r="Q557" s="36" t="n">
        <x:v>0.001658813762873977</x:v>
      </x:c>
      <x:c r="R557" s="36" t="n">
        <x:v>0.0017943615714992366</x:v>
      </x:c>
      <x:c r="S557" s="36" t="n">
        <x:v>3.496026616842076e-14</x:v>
      </x:c>
      <x:c r="T557" s="36" t="n">
        <x:v>4.591858993375887e-16</x:v>
      </x:c>
      <x:c r="U557" s="36" t="n">
        <x:v>4.991272667776455e-16</x:v>
      </x:c>
      <x:c r="V557" s="36" t="n">
        <x:v>-3.994136744005684e-17</x:v>
      </x:c>
      <x:c r="W557" s="35" t="n">
        <x:v>0.10851762106994589</x:v>
      </x:c>
      <x:c r="X557" s="35" t="n">
        <x:v>-2.3931554067120547e-13</x:v>
      </x:c>
      <x:c r="Y557" s="35" t="n">
        <x:v>0.06109139054204461</x:v>
      </x:c>
      <x:c r="Z557" s="35" t="n">
        <x:v>0</x:v>
      </x:c>
      <x:c r="AA557" s="36" t="n">
        <x:v>75.6223034642584</x:v>
      </x:c>
    </x:row>
    <x:row r="558">
      <x:c r="A558" s="31" t="str">
        <x:v>CFG006</x:v>
      </x:c>
      <x:c r="B558" s="33" t="n">
        <x:v>33</x:v>
      </x:c>
      <x:c r="C558" s="31" t="str">
        <x:v>000000（选定5-12kg）1.AR20.03.6 youhua a2.5 翼梢反扭-3</x:v>
      </x:c>
      <x:c r="D558" s="31" t="str">
        <x:v>T2-VLM2</x:v>
      </x:c>
      <x:c r="E558" s="31" t="str">
        <x:v>fixed_lift</x:v>
      </x:c>
      <x:c r="F558" s="31" t="str">
        <x:v>PANEL4</x:v>
      </x:c>
      <x:c r="G558" s="37" t="n">
        <x:v>1.2000000000000002</x:v>
      </x:c>
      <x:c r="H558" s="37" t="n">
        <x:v>0</x:v>
      </x:c>
      <x:c r="I558" s="35" t="n">
        <x:v>12.21015222713216</x:v>
      </x:c>
      <x:c r="J558" s="36" t="n">
        <x:v>0</x:v>
      </x:c>
      <x:c r="K558" s="36" t="n">
        <x:v>0.8157616650234615</x:v>
      </x:c>
      <x:c r="L558" s="36" t="n">
        <x:v>-3.620789067530422e-15</x:v>
      </x:c>
      <x:c r="M558" s="36" t="n">
        <x:v>0.011435568947775209</x:v>
      </x:c>
      <x:c r="N558" s="36" t="n">
        <x:v>0.012733370292802915</x:v>
      </x:c>
      <x:c r="O558" s="36" t="n">
        <x:v>0.024168939240578124</x:v>
      </x:c>
      <x:c r="P558" s="36" t="n">
        <x:v>0.002112647914588104</x:v>
      </x:c>
      <x:c r="Q558" s="36" t="n">
        <x:v>0.0003225405359817585</x:v>
      </x:c>
      <x:c r="R558" s="36" t="n">
        <x:v>0.001790107378606347</x:v>
      </x:c>
      <x:c r="S558" s="36" t="n">
        <x:v>3.532719381443321e-14</x:v>
      </x:c>
      <x:c r="T558" s="36" t="n">
        <x:v>4.486193622816856e-16</x:v>
      </x:c>
      <x:c r="U558" s="36" t="n">
        <x:v>5.047313585320452e-16</x:v>
      </x:c>
      <x:c r="V558" s="36" t="n">
        <x:v>-5.611199625035945e-17</x:v>
      </x:c>
      <x:c r="W558" s="35" t="n">
        <x:v>0.10890565626771936</x:v>
      </x:c>
      <x:c r="X558" s="35" t="n">
        <x:v>-2.4071363266748673e-13</x:v>
      </x:c>
      <x:c r="Y558" s="35" t="n">
        <x:v>0.061030781516496005</x:v>
      </x:c>
      <x:c r="Z558" s="35" t="n">
        <x:v>0</x:v>
      </x:c>
      <x:c r="AA558" s="36" t="n">
        <x:v>75.5561726080067</x:v>
      </x:c>
    </x:row>
    <x:row r="559">
      <x:c r="A559" s="31" t="str">
        <x:v>CFG006</x:v>
      </x:c>
      <x:c r="B559" s="33" t="n">
        <x:v>34</x:v>
      </x:c>
      <x:c r="C559" s="31" t="str">
        <x:v>000000（选定5-12kg）1.AR20.03.6 youhua a2.5 翼梢反扭-3</x:v>
      </x:c>
      <x:c r="D559" s="31" t="str">
        <x:v>T2-VLM2</x:v>
      </x:c>
      <x:c r="E559" s="31" t="str">
        <x:v>fixed_lift</x:v>
      </x:c>
      <x:c r="F559" s="31" t="str">
        <x:v>PANEL4</x:v>
      </x:c>
      <x:c r="G559" s="37" t="n">
        <x:v>1.3000000000000003</x:v>
      </x:c>
      <x:c r="H559" s="37" t="n">
        <x:v>0</x:v>
      </x:c>
      <x:c r="I559" s="35" t="n">
        <x:v>12.135810542366304</x:v>
      </x:c>
      <x:c r="J559" s="36" t="n">
        <x:v>0</x:v>
      </x:c>
      <x:c r="K559" s="36" t="n">
        <x:v>0.8257866809118133</x:v>
      </x:c>
      <x:c r="L559" s="36" t="n">
        <x:v>-3.662485176700869e-15</x:v>
      </x:c>
      <x:c r="M559" s="36" t="n">
        <x:v>0.011698611722784975</x:v>
      </x:c>
      <x:c r="N559" s="36" t="n">
        <x:v>0.012815542057237483</x:v>
      </x:c>
      <x:c r="O559" s="36" t="n">
        <x:v>0.02451415378002246</x:v>
      </x:c>
      <x:c r="P559" s="36" t="n">
        <x:v>0.0007670917038721947</x:v>
      </x:c>
      <x:c r="Q559" s="36" t="n">
        <x:v>-0.0010188938444195097</x:v>
      </x:c>
      <x:c r="R559" s="36" t="n">
        <x:v>0.001785985548291707</x:v>
      </x:c>
      <x:c r="S559" s="36" t="n">
        <x:v>3.5721995556327176e-14</x:v>
      </x:c>
      <x:c r="T559" s="36" t="n">
        <x:v>4.370345109035183e-16</x:v>
      </x:c>
      <x:c r="U559" s="36" t="n">
        <x:v>5.108347321604217e-16</x:v>
      </x:c>
      <x:c r="V559" s="36" t="n">
        <x:v>-7.380022125690349e-17</x:v>
      </x:c>
      <x:c r="W559" s="35" t="n">
        <x:v>0.10928439924974925</x:v>
      </x:c>
      <x:c r="X559" s="35" t="n">
        <x:v>-2.394397270347447e-13</x:v>
      </x:c>
      <x:c r="Y559" s="35" t="n">
        <x:v>0.06097171767376309</x:v>
      </x:c>
      <x:c r="Z559" s="35" t="n">
        <x:v>0</x:v>
      </x:c>
      <x:c r="AA559" s="36" t="n">
        <x:v>75.49144767574084</x:v>
      </x:c>
    </x:row>
    <x:row r="560">
      <x:c r="A560" s="31" t="str">
        <x:v>CFG006</x:v>
      </x:c>
      <x:c r="B560" s="33" t="n">
        <x:v>35</x:v>
      </x:c>
      <x:c r="C560" s="31" t="str">
        <x:v>000000（选定5-12kg）1.AR20.03.6 youhua a2.5 翼梢反扭-3</x:v>
      </x:c>
      <x:c r="D560" s="31" t="str">
        <x:v>T2-VLM2</x:v>
      </x:c>
      <x:c r="E560" s="31" t="str">
        <x:v>fixed_lift</x:v>
      </x:c>
      <x:c r="F560" s="31" t="str">
        <x:v>PANEL4</x:v>
      </x:c>
      <x:c r="G560" s="37" t="n">
        <x:v>1.4000000000000004</x:v>
      </x:c>
      <x:c r="H560" s="37" t="n">
        <x:v>0</x:v>
      </x:c>
      <x:c r="I560" s="35" t="n">
        <x:v>12.062835868259159</x:v>
      </x:c>
      <x:c r="J560" s="36" t="n">
        <x:v>0</x:v>
      </x:c>
      <x:c r="K560" s="36" t="n">
        <x:v>0.8358081703801309</x:v>
      </x:c>
      <x:c r="L560" s="36" t="n">
        <x:v>-3.698303377888386e-15</x:v>
      </x:c>
      <x:c r="M560" s="36" t="n">
        <x:v>0.011965152833114246</x:v>
      </x:c>
      <x:c r="N560" s="36" t="n">
        <x:v>0.012897917540463823</x:v>
      </x:c>
      <x:c r="O560" s="36" t="n">
        <x:v>0.02486307037357807</x:v>
      </x:c>
      <x:c r="P560" s="36" t="n">
        <x:v>-0.0005838843451734405</x:v>
      </x:c>
      <x:c r="Q560" s="36" t="n">
        <x:v>-0.0023654730333751827</x:v>
      </x:c>
      <x:c r="R560" s="36" t="n">
        <x:v>0.0017815886882017406</x:v>
      </x:c>
      <x:c r="S560" s="36" t="n">
        <x:v>3.6191279313039715e-14</x:v>
      </x:c>
      <x:c r="T560" s="36" t="n">
        <x:v>4.584826486090447e-16</x:v>
      </x:c>
      <x:c r="U560" s="36" t="n">
        <x:v>5.161934615023546e-16</x:v>
      </x:c>
      <x:c r="V560" s="36" t="n">
        <x:v>-5.771081289330999e-17</x:v>
      </x:c>
      <x:c r="W560" s="35" t="n">
        <x:v>0.10965419042376777</x:v>
      </x:c>
      <x:c r="X560" s="35" t="n">
        <x:v>-2.408302160616598e-13</x:v>
      </x:c>
      <x:c r="Y560" s="35" t="n">
        <x:v>0.06091414419910539</x:v>
      </x:c>
      <x:c r="Z560" s="35" t="n">
        <x:v>0</x:v>
      </x:c>
      <x:c r="AA560" s="36" t="n">
        <x:v>75.42807143383449</x:v>
      </x:c>
    </x:row>
    <x:row r="561">
      <x:c r="A561" s="31" t="str">
        <x:v>CFG006</x:v>
      </x:c>
      <x:c r="B561" s="33" t="n">
        <x:v>36</x:v>
      </x:c>
      <x:c r="C561" s="31" t="str">
        <x:v>000000（选定5-12kg）1.AR20.03.6 youhua a2.5 翼梢反扭-3</x:v>
      </x:c>
      <x:c r="D561" s="31" t="str">
        <x:v>T2-VLM2</x:v>
      </x:c>
      <x:c r="E561" s="31" t="str">
        <x:v>fixed_lift</x:v>
      </x:c>
      <x:c r="F561" s="31" t="str">
        <x:v>PANEL4</x:v>
      </x:c>
      <x:c r="G561" s="37" t="n">
        <x:v>1.5</x:v>
      </x:c>
      <x:c r="H561" s="37" t="n">
        <x:v>0</x:v>
      </x:c>
      <x:c r="I561" s="35" t="n">
        <x:v>11.991187329406225</x:v>
      </x:c>
      <x:c r="J561" s="36" t="n">
        <x:v>0</x:v>
      </x:c>
      <x:c r="K561" s="36" t="n">
        <x:v>0.8458260844113301</x:v>
      </x:c>
      <x:c r="L561" s="36" t="n">
        <x:v>-3.733835155150079e-15</x:v>
      </x:c>
      <x:c r="M561" s="36" t="n">
        <x:v>0.01223518612519374</x:v>
      </x:c>
      <x:c r="N561" s="36" t="n">
        <x:v>0.012978777454234345</x:v>
      </x:c>
      <x:c r="O561" s="36" t="n">
        <x:v>0.025213963579428084</x:v>
      </x:c>
      <x:c r="P561" s="36" t="n">
        <x:v>-0.001940176455270925</x:v>
      </x:c>
      <x:c r="Q561" s="36" t="n">
        <x:v>-0.0037171806232428046</x:v>
      </x:c>
      <x:c r="R561" s="36" t="n">
        <x:v>0.001777004167971873</x:v>
      </x:c>
      <x:c r="S561" s="36" t="n">
        <x:v>3.6530139011243695e-14</x:v>
      </x:c>
      <x:c r="T561" s="36" t="n">
        <x:v>4.644670575113513e-16</x:v>
      </x:c>
      <x:c r="U561" s="36" t="n">
        <x:v>5.223034009545421e-16</x:v>
      </x:c>
      <x:c r="V561" s="36" t="n">
        <x:v>-5.783634344319074e-17</x:v>
      </x:c>
      <x:c r="W561" s="35" t="n">
        <x:v>0.11001535392075895</x:v>
      </x:c>
      <x:c r="X561" s="35" t="n">
        <x:v>-2.3833402355867934e-13</x:v>
      </x:c>
      <x:c r="Y561" s="35" t="n">
        <x:v>0.06085800889758924</x:v>
      </x:c>
      <x:c r="Z561" s="35" t="n">
        <x:v>0</x:v>
      </x:c>
      <x:c r="AA561" s="36" t="n">
        <x:v>75.36598938332658</x:v>
      </x:c>
    </x:row>
    <x:row r="562">
      <x:c r="A562" s="31" t="str">
        <x:v>CFG006</x:v>
      </x:c>
      <x:c r="B562" s="33" t="n">
        <x:v>37</x:v>
      </x:c>
      <x:c r="C562" s="31" t="str">
        <x:v>000000（选定5-12kg）1.AR20.03.6 youhua a2.5 翼梢反扭-3</x:v>
      </x:c>
      <x:c r="D562" s="31" t="str">
        <x:v>T2-VLM2</x:v>
      </x:c>
      <x:c r="E562" s="31" t="str">
        <x:v>fixed_lift</x:v>
      </x:c>
      <x:c r="F562" s="31" t="str">
        <x:v>PANEL4</x:v>
      </x:c>
      <x:c r="G562" s="37" t="n">
        <x:v>1.6</x:v>
      </x:c>
      <x:c r="H562" s="37" t="n">
        <x:v>0</x:v>
      </x:c>
      <x:c r="I562" s="35" t="n">
        <x:v>11.920825744619014</x:v>
      </x:c>
      <x:c r="J562" s="36" t="n">
        <x:v>0</x:v>
      </x:c>
      <x:c r="K562" s="36" t="n">
        <x:v>0.8558403740274411</x:v>
      </x:c>
      <x:c r="L562" s="36" t="n">
        <x:v>-3.7611414855290574e-15</x:v>
      </x:c>
      <x:c r="M562" s="36" t="n">
        <x:v>0.012508705338077254</x:v>
      </x:c>
      <x:c r="N562" s="36" t="n">
        <x:v>0.013059920273484566</x:v>
      </x:c>
      <x:c r="O562" s="36" t="n">
        <x:v>0.02556862561156182</x:v>
      </x:c>
      <x:c r="P562" s="36" t="n">
        <x:v>-0.0033017413703906964</x:v>
      </x:c>
      <x:c r="Q562" s="36" t="n">
        <x:v>-0.005074000143891947</x:v>
      </x:c>
      <x:c r="R562" s="36" t="n">
        <x:v>0.001772258773501252</x:v>
      </x:c>
      <x:c r="S562" s="36" t="n">
        <x:v>3.696433589333076e-14</x:v>
      </x:c>
      <x:c r="T562" s="36" t="n">
        <x:v>4.589578746123412e-16</x:v>
      </x:c>
      <x:c r="U562" s="36" t="n">
        <x:v>5.280762732071068e-16</x:v>
      </x:c>
      <x:c r="V562" s="36" t="n">
        <x:v>-6.911839859476554e-17</x:v>
      </x:c>
      <x:c r="W562" s="35" t="n">
        <x:v>0.11036819855618177</x:v>
      </x:c>
      <x:c r="X562" s="35" t="n">
        <x:v>-2.3929235965742536e-13</x:v>
      </x:c>
      <x:c r="Y562" s="35" t="n">
        <x:v>0.060803262039350034</x:v>
      </x:c>
      <x:c r="Z562" s="35" t="n">
        <x:v>0</x:v>
      </x:c>
      <x:c r="AA562" s="36" t="n">
        <x:v>75.30514959838746</x:v>
      </x:c>
    </x:row>
    <x:row r="563">
      <x:c r="A563" s="31" t="str">
        <x:v>CFG006</x:v>
      </x:c>
      <x:c r="B563" s="33" t="n">
        <x:v>38</x:v>
      </x:c>
      <x:c r="C563" s="31" t="str">
        <x:v>000000（选定5-12kg）1.AR20.03.6 youhua a2.5 翼梢反扭-3</x:v>
      </x:c>
      <x:c r="D563" s="31" t="str">
        <x:v>T2-VLM2</x:v>
      </x:c>
      <x:c r="E563" s="31" t="str">
        <x:v>fixed_lift</x:v>
      </x:c>
      <x:c r="F563" s="31" t="str">
        <x:v>PANEL4</x:v>
      </x:c>
      <x:c r="G563" s="37" t="n">
        <x:v>1.7000000000000002</x:v>
      </x:c>
      <x:c r="H563" s="37" t="n">
        <x:v>0</x:v>
      </x:c>
      <x:c r="I563" s="35" t="n">
        <x:v>11.851713537674437</x:v>
      </x:c>
      <x:c r="J563" s="36" t="n">
        <x:v>0</x:v>
      </x:c>
      <x:c r="K563" s="36" t="n">
        <x:v>0.8658509902902622</x:v>
      </x:c>
      <x:c r="L563" s="36" t="n">
        <x:v>-3.799965659272321e-15</x:v>
      </x:c>
      <x:c r="M563" s="36" t="n">
        <x:v>0.012785704103609727</x:v>
      </x:c>
      <x:c r="N563" s="36" t="n">
        <x:v>0.01314066371426133</x:v>
      </x:c>
      <x:c r="O563" s="36" t="n">
        <x:v>0.025926367817871054</x:v>
      </x:c>
      <x:c r="P563" s="36" t="n">
        <x:v>-0.004668419032792057</x:v>
      </x:c>
      <x:c r="Q563" s="36" t="n">
        <x:v>-0.006435915062905</x:v>
      </x:c>
      <x:c r="R563" s="36" t="n">
        <x:v>0.0017674960301129422</x:v>
      </x:c>
      <x:c r="S563" s="36" t="n">
        <x:v>3.7415679385643004e-14</x:v>
      </x:c>
      <x:c r="T563" s="36" t="n">
        <x:v>4.665602922528879e-16</x:v>
      </x:c>
      <x:c r="U563" s="36" t="n">
        <x:v>5.344830016492826e-16</x:v>
      </x:c>
      <x:c r="V563" s="36" t="n">
        <x:v>-6.792270939639478e-17</x:v>
      </x:c>
      <x:c r="W563" s="35" t="n">
        <x:v>0.11071301872386485</x:v>
      </x:c>
      <x:c r="X563" s="35" t="n">
        <x:v>-2.404184194780586e-13</x:v>
      </x:c>
      <x:c r="Y563" s="35" t="n">
        <x:v>0.060749856215690096</x:v>
      </x:c>
      <x:c r="Z563" s="35" t="n">
        <x:v>0</x:v>
      </x:c>
      <x:c r="AA563" s="36" t="n">
        <x:v>75.24550257610022</x:v>
      </x:c>
    </x:row>
    <x:row r="564">
      <x:c r="A564" s="31" t="str">
        <x:v>CFG006</x:v>
      </x:c>
      <x:c r="B564" s="33" t="n">
        <x:v>39</x:v>
      </x:c>
      <x:c r="C564" s="31" t="str">
        <x:v>000000（选定5-12kg）1.AR20.03.6 youhua a2.5 翼梢反扭-3</x:v>
      </x:c>
      <x:c r="D564" s="31" t="str">
        <x:v>T2-VLM2</x:v>
      </x:c>
      <x:c r="E564" s="31" t="str">
        <x:v>fixed_lift</x:v>
      </x:c>
      <x:c r="F564" s="31" t="str">
        <x:v>PANEL4</x:v>
      </x:c>
      <x:c r="G564" s="37" t="n">
        <x:v>1.8000000000000003</x:v>
      </x:c>
      <x:c r="H564" s="37" t="n">
        <x:v>0</x:v>
      </x:c>
      <x:c r="I564" s="35" t="n">
        <x:v>11.78381465374461</x:v>
      </x:c>
      <x:c r="J564" s="36" t="n">
        <x:v>0</x:v>
      </x:c>
      <x:c r="K564" s="36" t="n">
        <x:v>0.8758578843020165</x:v>
      </x:c>
      <x:c r="L564" s="36" t="n">
        <x:v>-3.825524552956712e-15</x:v>
      </x:c>
      <x:c r="M564" s="36" t="n">
        <x:v>0.013066175946598521</x:v>
      </x:c>
      <x:c r="N564" s="36" t="n">
        <x:v>0.01322155578344568</x:v>
      </x:c>
      <x:c r="O564" s="36" t="n">
        <x:v>0.0262877317300442</x:v>
      </x:c>
      <x:c r="P564" s="36" t="n">
        <x:v>-0.006040507372294914</x:v>
      </x:c>
      <x:c r="Q564" s="36" t="n">
        <x:v>-0.00780290878577838</x:v>
      </x:c>
      <x:c r="R564" s="36" t="n">
        <x:v>0.0017624014134834671</x:v>
      </x:c>
      <x:c r="S564" s="36" t="n">
        <x:v>3.7810911602076874e-14</x:v>
      </x:c>
      <x:c r="T564" s="36" t="n">
        <x:v>4.622151312208197e-16</x:v>
      </x:c>
      <x:c r="U564" s="36" t="n">
        <x:v>5.39298684534927e-16</x:v>
      </x:c>
      <x:c r="V564" s="36" t="n">
        <x:v>-7.708355331410741e-17</x:v>
      </x:c>
      <x:c r="W564" s="35" t="n">
        <x:v>0.11105009522801673</x:v>
      </x:c>
      <x:c r="X564" s="35" t="n">
        <x:v>-2.3822952316530827e-13</x:v>
      </x:c>
      <x:c r="Y564" s="35" t="n">
        <x:v>0.060697746205146466</x:v>
      </x:c>
      <x:c r="Z564" s="35" t="n">
        <x:v>0</x:v>
      </x:c>
      <x:c r="AA564" s="36" t="n">
        <x:v>75.18700109664161</x:v>
      </x:c>
    </x:row>
    <x:row r="565">
      <x:c r="A565" s="31" t="str">
        <x:v>CFG006</x:v>
      </x:c>
      <x:c r="B565" s="33" t="n">
        <x:v>40</x:v>
      </x:c>
      <x:c r="C565" s="31" t="str">
        <x:v>000000（选定5-12kg）1.AR20.03.6 youhua a2.5 翼梢反扭-3</x:v>
      </x:c>
      <x:c r="D565" s="31" t="str">
        <x:v>T2-VLM2</x:v>
      </x:c>
      <x:c r="E565" s="31" t="str">
        <x:v>fixed_lift</x:v>
      </x:c>
      <x:c r="F565" s="31" t="str">
        <x:v>PANEL4</x:v>
      </x:c>
      <x:c r="G565" s="37" t="n">
        <x:v>1.9000000000000004</x:v>
      </x:c>
      <x:c r="H565" s="37" t="n">
        <x:v>0</x:v>
      </x:c>
      <x:c r="I565" s="35" t="n">
        <x:v>11.717094481084686</x:v>
      </x:c>
      <x:c r="J565" s="36" t="n">
        <x:v>0</x:v>
      </x:c>
      <x:c r="K565" s="36" t="n">
        <x:v>0.885861007206002</x:v>
      </x:c>
      <x:c r="L565" s="36" t="n">
        <x:v>-3.853557531510436e-15</x:v>
      </x:c>
      <x:c r="M565" s="36" t="n">
        <x:v>0.013350114284987427</x:v>
      </x:c>
      <x:c r="N565" s="36" t="n">
        <x:v>0.013302892184880417</x:v>
      </x:c>
      <x:c r="O565" s="36" t="n">
        <x:v>0.026653006469867846</x:v>
      </x:c>
      <x:c r="P565" s="36" t="n">
        <x:v>-0.007417773383924174</x:v>
      </x:c>
      <x:c r="Q565" s="36" t="n">
        <x:v>-0.0091749646561251</x:v>
      </x:c>
      <x:c r="R565" s="36" t="n">
        <x:v>0.0017571912722009232</x:v>
      </x:c>
      <x:c r="S565" s="36" t="n">
        <x:v>3.8171203968224646e-14</x:v>
      </x:c>
      <x:c r="T565" s="36" t="n">
        <x:v>4.714582218547383e-16</x:v>
      </x:c>
      <x:c r="U565" s="36" t="n">
        <x:v>5.454263367702352e-16</x:v>
      </x:c>
      <x:c r="V565" s="36" t="n">
        <x:v>-7.396811491549688e-17</x:v>
      </x:c>
      <x:c r="W565" s="35" t="n">
        <x:v>0.11137969605828653</x:v>
      </x:c>
      <x:c r="X565" s="35" t="n">
        <x:v>-2.372102200026192e-13</x:v>
      </x:c>
      <x:c r="Y565" s="35" t="n">
        <x:v>0.060646888848718675</x:v>
      </x:c>
      <x:c r="Z565" s="35" t="n">
        <x:v>0</x:v>
      </x:c>
      <x:c r="AA565" s="36" t="n">
        <x:v>75.12960009303333</x:v>
      </x:c>
    </x:row>
    <x:row r="566">
      <x:c r="A566" s="31" t="str">
        <x:v>CFG006</x:v>
      </x:c>
      <x:c r="B566" s="33" t="n">
        <x:v>41</x:v>
      </x:c>
      <x:c r="C566" s="31" t="str">
        <x:v>000000（选定5-12kg）1.AR20.03.6 youhua a2.5 翼梢反扭-3</x:v>
      </x:c>
      <x:c r="D566" s="31" t="str">
        <x:v>T2-VLM2</x:v>
      </x:c>
      <x:c r="E566" s="31" t="str">
        <x:v>fixed_lift</x:v>
      </x:c>
      <x:c r="F566" s="31" t="str">
        <x:v>PANEL4</x:v>
      </x:c>
      <x:c r="G566" s="37" t="n">
        <x:v>2</x:v>
      </x:c>
      <x:c r="H566" s="37" t="n">
        <x:v>0</x:v>
      </x:c>
      <x:c r="I566" s="35" t="n">
        <x:v>11.651519777592132</x:v>
      </x:c>
      <x:c r="J566" s="36" t="n">
        <x:v>0</x:v>
      </x:c>
      <x:c r="K566" s="36" t="n">
        <x:v>0.895860310187248</x:v>
      </x:c>
      <x:c r="L566" s="36" t="n">
        <x:v>-3.890829644037276e-15</x:v>
      </x:c>
      <x:c r="M566" s="36" t="n">
        <x:v>0.013637512430033801</x:v>
      </x:c>
      <x:c r="N566" s="36" t="n">
        <x:v>0.01338259466399301</x:v>
      </x:c>
      <x:c r="O566" s="36" t="n">
        <x:v>0.02702010709402681</x:v>
      </x:c>
      <x:c r="P566" s="36" t="n">
        <x:v>-0.008800399379758135</x:v>
      </x:c>
      <x:c r="Q566" s="36" t="n">
        <x:v>-0.010552065955877222</x:v>
      </x:c>
      <x:c r="R566" s="36" t="n">
        <x:v>0.0017516665761190828</x:v>
      </x:c>
      <x:c r="S566" s="36" t="n">
        <x:v>3.8570638933697224e-14</x:v>
      </x:c>
      <x:c r="T566" s="36" t="n">
        <x:v>4.641271991054889e-16</x:v>
      </x:c>
      <x:c r="U566" s="36" t="n">
        <x:v>5.514521041571199e-16</x:v>
      </x:c>
      <x:c r="V566" s="36" t="n">
        <x:v>-8.732490505163102e-17</x:v>
      </x:c>
      <x:c r="W566" s="35" t="n">
        <x:v>0.11170207711238017</x:v>
      </x:c>
      <x:c r="X566" s="35" t="n">
        <x:v>-2.3873227877770183e-13</x:v>
      </x:c>
      <x:c r="Y566" s="35" t="n">
        <x:v>0.06059724293354341</x:v>
      </x:c>
      <x:c r="Z566" s="35" t="n">
        <x:v>0</x:v>
      </x:c>
      <x:c r="AA566" s="36" t="n">
        <x:v>75.07325652970682</x:v>
      </x:c>
    </x:row>
    <x:row r="567">
      <x:c r="A567" s="31" t="str">
        <x:v>CFG006</x:v>
      </x:c>
      <x:c r="B567" s="33" t="n">
        <x:v>42</x:v>
      </x:c>
      <x:c r="C567" s="31" t="str">
        <x:v>000000（选定5-12kg）1.AR20.03.6 youhua a2.5 翼梢反扭-3</x:v>
      </x:c>
      <x:c r="D567" s="31" t="str">
        <x:v>T2-VLM2</x:v>
      </x:c>
      <x:c r="E567" s="31" t="str">
        <x:v>fixed_lift</x:v>
      </x:c>
      <x:c r="F567" s="31" t="str">
        <x:v>PANEL4</x:v>
      </x:c>
      <x:c r="G567" s="37" t="n">
        <x:v>2.1000000000000005</x:v>
      </x:c>
      <x:c r="H567" s="37" t="n">
        <x:v>0</x:v>
      </x:c>
      <x:c r="I567" s="35" t="n">
        <x:v>11.587058601883374</x:v>
      </x:c>
      <x:c r="J567" s="36" t="n">
        <x:v>0</x:v>
      </x:c>
      <x:c r="K567" s="36" t="n">
        <x:v>0.9058557444731629</x:v>
      </x:c>
      <x:c r="L567" s="36" t="n">
        <x:v>-3.9307825322385615e-15</x:v>
      </x:c>
      <x:c r="M567" s="36" t="n">
        <x:v>0.013928363586488557</x:v>
      </x:c>
      <x:c r="N567" s="36" t="n">
        <x:v>0.013467088082296259</x:v>
      </x:c>
      <x:c r="O567" s="36" t="n">
        <x:v>0.027395451668784813</x:v>
      </x:c>
      <x:c r="P567" s="36" t="n">
        <x:v>-0.010187920704070683</x:v>
      </x:c>
      <x:c r="Q567" s="36" t="n">
        <x:v>-0.011934195905490122</x:v>
      </x:c>
      <x:c r="R567" s="36" t="n">
        <x:v>0.0017462752014194359</x:v>
      </x:c>
      <x:c r="S567" s="36" t="n">
        <x:v>3.899207818619619e-14</x:v>
      </x:c>
      <x:c r="T567" s="36" t="n">
        <x:v>4.472461734574335e-16</x:v>
      </x:c>
      <x:c r="U567" s="36" t="n">
        <x:v>5.5720759701081155e-16</x:v>
      </x:c>
      <x:c r="V567" s="36" t="n">
        <x:v>-1.0996142355337811e-16</x:v>
      </x:c>
      <x:c r="W567" s="35" t="n">
        <x:v>0.11201748287031539</x:v>
      </x:c>
      <x:c r="X567" s="35" t="n">
        <x:v>-2.381002298832262e-13</x:v>
      </x:c>
      <x:c r="Y567" s="35" t="n">
        <x:v>0.06054876908435365</x:v>
      </x:c>
      <x:c r="Z567" s="35" t="n">
        <x:v>0</x:v>
      </x:c>
      <x:c r="AA567" s="36" t="n">
        <x:v>75.01792928919515</x:v>
      </x:c>
    </x:row>
    <x:row r="568">
      <x:c r="A568" s="31" t="str">
        <x:v>CFG006</x:v>
      </x:c>
      <x:c r="B568" s="33" t="n">
        <x:v>43</x:v>
      </x:c>
      <x:c r="C568" s="31" t="str">
        <x:v>000000（选定5-12kg）1.AR20.03.6 youhua a2.5 翼梢反扭-3</x:v>
      </x:c>
      <x:c r="D568" s="31" t="str">
        <x:v>T2-VLM2</x:v>
      </x:c>
      <x:c r="E568" s="31" t="str">
        <x:v>fixed_lift</x:v>
      </x:c>
      <x:c r="F568" s="31" t="str">
        <x:v>PANEL4</x:v>
      </x:c>
      <x:c r="G568" s="37" t="n">
        <x:v>2.2</x:v>
      </x:c>
      <x:c r="H568" s="37" t="n">
        <x:v>0</x:v>
      </x:c>
      <x:c r="I568" s="35" t="n">
        <x:v>11.523680248562973</x:v>
      </x:c>
      <x:c r="J568" s="36" t="n">
        <x:v>0</x:v>
      </x:c>
      <x:c r="K568" s="36" t="n">
        <x:v>0.9158472613341878</x:v>
      </x:c>
      <x:c r="L568" s="36" t="n">
        <x:v>-3.965960406360001e-15</x:v>
      </x:c>
      <x:c r="M568" s="36" t="n">
        <x:v>0.014222660852779184</x:v>
      </x:c>
      <x:c r="N568" s="36" t="n">
        <x:v>0.01355012727718407</x:v>
      </x:c>
      <x:c r="O568" s="36" t="n">
        <x:v>0.027772788129963255</x:v>
      </x:c>
      <x:c r="P568" s="36" t="n">
        <x:v>-0.011580128629751513</x:v>
      </x:c>
      <x:c r="Q568" s="36" t="n">
        <x:v>-0.013321337664146438</x:v>
      </x:c>
      <x:c r="R568" s="36" t="n">
        <x:v>0.0017412090343949286</x:v>
      </x:c>
      <x:c r="S568" s="36" t="n">
        <x:v>3.944902589262412e-14</x:v>
      </x:c>
      <x:c r="T568" s="36" t="n">
        <x:v>4.558225469727259e-16</x:v>
      </x:c>
      <x:c r="U568" s="36" t="n">
        <x:v>5.626966387413085e-16</x:v>
      </x:c>
      <x:c r="V568" s="36" t="n">
        <x:v>-1.068740917685826e-16</x:v>
      </x:c>
      <x:c r="W568" s="35" t="n">
        <x:v>0.1123261470240596</x:v>
      </x:c>
      <x:c r="X568" s="35" t="n">
        <x:v>-2.4040402451033964e-13</x:v>
      </x:c>
      <x:c r="Y568" s="35" t="n">
        <x:v>0.06050142966211729</x:v>
      </x:c>
      <x:c r="Z568" s="35" t="n">
        <x:v>0</x:v>
      </x:c>
      <x:c r="AA568" s="36" t="n">
        <x:v>74.96357906632304</x:v>
      </x:c>
    </x:row>
    <x:row r="569">
      <x:c r="A569" s="31" t="str">
        <x:v>CFG006</x:v>
      </x:c>
      <x:c r="B569" s="33" t="n">
        <x:v>44</x:v>
      </x:c>
      <x:c r="C569" s="31" t="str">
        <x:v>000000（选定5-12kg）1.AR20.03.6 youhua a2.5 翼梢反扭-3</x:v>
      </x:c>
      <x:c r="D569" s="31" t="str">
        <x:v>T2-VLM2</x:v>
      </x:c>
      <x:c r="E569" s="31" t="str">
        <x:v>fixed_lift</x:v>
      </x:c>
      <x:c r="F569" s="31" t="str">
        <x:v>PANEL4</x:v>
      </x:c>
      <x:c r="G569" s="37" t="n">
        <x:v>2.3</x:v>
      </x:c>
      <x:c r="H569" s="37" t="n">
        <x:v>0</x:v>
      </x:c>
      <x:c r="I569" s="35" t="n">
        <x:v>11.461355187387278</x:v>
      </x:c>
      <x:c r="J569" s="36" t="n">
        <x:v>0</x:v>
      </x:c>
      <x:c r="K569" s="36" t="n">
        <x:v>0.9258348120844447</x:v>
      </x:c>
      <x:c r="L569" s="36" t="n">
        <x:v>-3.989321675988293e-15</x:v>
      </x:c>
      <x:c r="M569" s="36" t="n">
        <x:v>0.01452039722119571</x:v>
      </x:c>
      <x:c r="N569" s="36" t="n">
        <x:v>0.013634392035699083</x:v>
      </x:c>
      <x:c r="O569" s="36" t="n">
        <x:v>0.028154789256894793</x:v>
      </x:c>
      <x:c r="P569" s="36" t="n">
        <x:v>-0.01297782551302194</x:v>
      </x:c>
      <x:c r="Q569" s="36" t="n">
        <x:v>-0.014713474329961663</x:v>
      </x:c>
      <x:c r="R569" s="36" t="n">
        <x:v>0.0017356488169397242</x:v>
      </x:c>
      <x:c r="S569" s="36" t="n">
        <x:v>3.9794894450736526e-14</x:v>
      </x:c>
      <x:c r="T569" s="36" t="n">
        <x:v>4.679792689343967e-16</x:v>
      </x:c>
      <x:c r="U569" s="36" t="n">
        <x:v>5.682595772539451e-16</x:v>
      </x:c>
      <x:c r="V569" s="36" t="n">
        <x:v>-1.002803083195484e-16</x:v>
      </x:c>
      <x:c r="W569" s="35" t="n">
        <x:v>0.11262829306594868</x:v>
      </x:c>
      <x:c r="X569" s="35" t="n">
        <x:v>-2.374662144277577e-13</x:v>
      </x:c>
      <x:c r="Y569" s="35" t="n">
        <x:v>0.060455188669317386</x:v>
      </x:c>
      <x:c r="Z569" s="35" t="n">
        <x:v>0</x:v>
      </x:c>
      <x:c r="AA569" s="36" t="n">
        <x:v>74.9101682693229</x:v>
      </x:c>
    </x:row>
    <x:row r="570">
      <x:c r="A570" s="31" t="str">
        <x:v>CFG006</x:v>
      </x:c>
      <x:c r="B570" s="33" t="n">
        <x:v>45</x:v>
      </x:c>
      <x:c r="C570" s="31" t="str">
        <x:v>000000（选定5-12kg）1.AR20.03.6 youhua a2.5 翼梢反扭-3</x:v>
      </x:c>
      <x:c r="D570" s="31" t="str">
        <x:v>T2-VLM2</x:v>
      </x:c>
      <x:c r="E570" s="31" t="str">
        <x:v>fixed_lift</x:v>
      </x:c>
      <x:c r="F570" s="31" t="str">
        <x:v>PANEL4</x:v>
      </x:c>
      <x:c r="G570" s="37" t="n">
        <x:v>2.4000000000000004</x:v>
      </x:c>
      <x:c r="H570" s="37" t="n">
        <x:v>0</x:v>
      </x:c>
      <x:c r="I570" s="35" t="n">
        <x:v>11.400055006048602</x:v>
      </x:c>
      <x:c r="J570" s="36" t="n">
        <x:v>0</x:v>
      </x:c>
      <x:c r="K570" s="36" t="n">
        <x:v>0.9358183480823846</x:v>
      </x:c>
      <x:c r="L570" s="36" t="n">
        <x:v>-4.0303433134918795e-15</x:v>
      </x:c>
      <x:c r="M570" s="36" t="n">
        <x:v>0.014821565578079584</x:v>
      </x:c>
      <x:c r="N570" s="36" t="n">
        <x:v>0.013716602855969573</x:v>
      </x:c>
      <x:c r="O570" s="36" t="n">
        <x:v>0.028538168434049157</x:v>
      </x:c>
      <x:c r="P570" s="36" t="n">
        <x:v>-0.014380371003329204</x:v>
      </x:c>
      <x:c r="Q570" s="36" t="n">
        <x:v>-0.01611058894018981</x:v>
      </x:c>
      <x:c r="R570" s="36" t="n">
        <x:v>0.001730217936860608</x:v>
      </x:c>
      <x:c r="S570" s="36" t="n">
        <x:v>4.0212283883427555e-14</x:v>
      </x:c>
      <x:c r="T570" s="36" t="n">
        <x:v>4.88181933241492e-16</x:v>
      </x:c>
      <x:c r="U570" s="36" t="n">
        <x:v>5.747794241751314e-16</x:v>
      </x:c>
      <x:c r="V570" s="36" t="n">
        <x:v>-8.659749093363946e-17</x:v>
      </x:c>
      <x:c r="W570" s="35" t="n">
        <x:v>0.11292413483901206</x:v>
      </x:c>
      <x:c r="X570" s="35" t="n">
        <x:v>-2.378024404903131e-13</x:v>
      </x:c>
      <x:c r="Y570" s="35" t="n">
        <x:v>0.060410011661358086</x:v>
      </x:c>
      <x:c r="Z570" s="35" t="n">
        <x:v>0</x:v>
      </x:c>
      <x:c r="AA570" s="36" t="n">
        <x:v>74.85766092735419</x:v>
      </x:c>
    </x:row>
    <x:row r="571">
      <x:c r="A571" s="31" t="str">
        <x:v>CFG006</x:v>
      </x:c>
      <x:c r="B571" s="33" t="n">
        <x:v>46</x:v>
      </x:c>
      <x:c r="C571" s="31" t="str">
        <x:v>000000（选定5-12kg）1.AR20.03.6 youhua a2.5 翼梢反扭-3</x:v>
      </x:c>
      <x:c r="D571" s="31" t="str">
        <x:v>T2-VLM2</x:v>
      </x:c>
      <x:c r="E571" s="31" t="str">
        <x:v>fixed_lift</x:v>
      </x:c>
      <x:c r="F571" s="31" t="str">
        <x:v>PANEL4</x:v>
      </x:c>
      <x:c r="G571" s="37" t="n">
        <x:v>2.5</x:v>
      </x:c>
      <x:c r="H571" s="37" t="n">
        <x:v>0</x:v>
      </x:c>
      <x:c r="I571" s="35" t="n">
        <x:v>11.339752356328004</x:v>
      </x:c>
      <x:c r="J571" s="36" t="n">
        <x:v>0</x:v>
      </x:c>
      <x:c r="K571" s="36" t="n">
        <x:v>0.9457978207314367</x:v>
      </x:c>
      <x:c r="L571" s="36" t="n">
        <x:v>-4.059686005250485e-15</x:v>
      </x:c>
      <x:c r="M571" s="36" t="n">
        <x:v>0.015126158704015461</x:v>
      </x:c>
      <x:c r="N571" s="36" t="n">
        <x:v>0.013800055190862148</x:v>
      </x:c>
      <x:c r="O571" s="36" t="n">
        <x:v>0.02892621389487761</x:v>
      </x:c>
      <x:c r="P571" s="36" t="n">
        <x:v>-0.01578824556190036</x:v>
      </x:c>
      <x:c r="Q571" s="36" t="n">
        <x:v>-0.017512664471430347</x:v>
      </x:c>
      <x:c r="R571" s="36" t="n">
        <x:v>0.0017244189095299916</x:v>
      </x:c>
      <x:c r="S571" s="36" t="n">
        <x:v>4.0680436593709e-14</x:v>
      </x:c>
      <x:c r="T571" s="36" t="n">
        <x:v>4.726204361358938e-16</x:v>
      </x:c>
      <x:c r="U571" s="36" t="n">
        <x:v>5.79959680177483e-16</x:v>
      </x:c>
      <x:c r="V571" s="36" t="n">
        <x:v>-1.0733924404158923e-16</x:v>
      </x:c>
      <x:c r="W571" s="35" t="n">
        <x:v>0.11321387705203499</x:v>
      </x:c>
      <x:c r="X571" s="35" t="n">
        <x:v>-2.3909769130026124e-13</x:v>
      </x:c>
      <x:c r="Y571" s="35" t="n">
        <x:v>0.060365865663650334</x:v>
      </x:c>
      <x:c r="Z571" s="35" t="n">
        <x:v>0</x:v>
      </x:c>
      <x:c r="AA571" s="36" t="n">
        <x:v>74.80602260394647</x:v>
      </x:c>
    </x:row>
    <x:row r="572">
      <x:c r="A572" s="31" t="str">
        <x:v>CFG006</x:v>
      </x:c>
      <x:c r="B572" s="33" t="n">
        <x:v>47</x:v>
      </x:c>
      <x:c r="C572" s="31" t="str">
        <x:v>000000（选定5-12kg）1.AR20.03.6 youhua a2.5 翼梢反扭-3</x:v>
      </x:c>
      <x:c r="D572" s="31" t="str">
        <x:v>T2-VLM2</x:v>
      </x:c>
      <x:c r="E572" s="31" t="str">
        <x:v>fixed_lift</x:v>
      </x:c>
      <x:c r="F572" s="31" t="str">
        <x:v>PANEL4</x:v>
      </x:c>
      <x:c r="G572" s="37" t="n">
        <x:v>2.6000000000000005</x:v>
      </x:c>
      <x:c r="H572" s="37" t="n">
        <x:v>0</x:v>
      </x:c>
      <x:c r="I572" s="35" t="n">
        <x:v>11.280420903384773</x:v>
      </x:c>
      <x:c r="J572" s="36" t="n">
        <x:v>0</x:v>
      </x:c>
      <x:c r="K572" s="36" t="n">
        <x:v>0.9557731814806542</x:v>
      </x:c>
      <x:c r="L572" s="36" t="n">
        <x:v>-4.09978533756221e-15</x:v>
      </x:c>
      <x:c r="M572" s="36" t="n">
        <x:v>0.015434169274025999</x:v>
      </x:c>
      <x:c r="N572" s="36" t="n">
        <x:v>0.013885463195871408</x:v>
      </x:c>
      <x:c r="O572" s="36" t="n">
        <x:v>0.029319632469897407</x:v>
      </x:c>
      <x:c r="P572" s="36" t="n">
        <x:v>-0.01720057345957844</x:v>
      </x:c>
      <x:c r="Q572" s="36" t="n">
        <x:v>-0.01891968383983528</x:v>
      </x:c>
      <x:c r="R572" s="36" t="n">
        <x:v>0.0017191103802568404</x:v>
      </x:c>
      <x:c r="S572" s="36" t="n">
        <x:v>4.109712051773213e-14</x:v>
      </x:c>
      <x:c r="T572" s="36" t="n">
        <x:v>4.663860819825271e-16</x:v>
      </x:c>
      <x:c r="U572" s="36" t="n">
        <x:v>5.851904687196415e-16</x:v>
      </x:c>
      <x:c r="V572" s="36" t="n">
        <x:v>-1.1880438673711449e-16</x:v>
      </x:c>
      <x:c r="W572" s="35" t="n">
        <x:v>0.11349771576198578</x:v>
      </x:c>
      <x:c r="X572" s="35" t="n">
        <x:v>-2.375960056472056e-13</x:v>
      </x:c>
      <x:c r="Y572" s="35" t="n">
        <x:v>0.06032271909395264</x:v>
      </x:c>
      <x:c r="Z572" s="35" t="n">
        <x:v>0</x:v>
      </x:c>
      <x:c r="AA572" s="36" t="n">
        <x:v>74.7552203159294</x:v>
      </x:c>
    </x:row>
    <x:row r="573">
      <x:c r="A573" s="31" t="str">
        <x:v>CFG006</x:v>
      </x:c>
      <x:c r="B573" s="33" t="n">
        <x:v>48</x:v>
      </x:c>
      <x:c r="C573" s="31" t="str">
        <x:v>000000（选定5-12kg）1.AR20.03.6 youhua a2.5 翼梢反扭-3</x:v>
      </x:c>
      <x:c r="D573" s="31" t="str">
        <x:v>T2-VLM2</x:v>
      </x:c>
      <x:c r="E573" s="31" t="str">
        <x:v>fixed_lift</x:v>
      </x:c>
      <x:c r="F573" s="31" t="str">
        <x:v>PANEL4</x:v>
      </x:c>
      <x:c r="G573" s="37" t="n">
        <x:v>2.7</x:v>
      </x:c>
      <x:c r="H573" s="37" t="n">
        <x:v>0</x:v>
      </x:c>
      <x:c r="I573" s="35" t="n">
        <x:v>11.22203527796891</x:v>
      </x:c>
      <x:c r="J573" s="36" t="n">
        <x:v>0</x:v>
      </x:c>
      <x:c r="K573" s="36" t="n">
        <x:v>0.9657443818253599</x:v>
      </x:c>
      <x:c r="L573" s="36" t="n">
        <x:v>-4.137248666238424e-15</x:v>
      </x:c>
      <x:c r="M573" s="36" t="n">
        <x:v>0.01574558985776958</x:v>
      </x:c>
      <x:c r="N573" s="36" t="n">
        <x:v>0.013970697993128804</x:v>
      </x:c>
      <x:c r="O573" s="36" t="n">
        <x:v>0.02971628785089838</x:v>
      </x:c>
      <x:c r="P573" s="36" t="n">
        <x:v>-0.01861778213381327</x:v>
      </x:c>
      <x:c r="Q573" s="36" t="n">
        <x:v>-0.02033162990131768</x:v>
      </x:c>
      <x:c r="R573" s="36" t="n">
        <x:v>0.0017138477675044089</x:v>
      </x:c>
      <x:c r="S573" s="36" t="n">
        <x:v>4.1454140521561145e-14</x:v>
      </x:c>
      <x:c r="T573" s="36" t="n">
        <x:v>4.916593380492168e-16</x:v>
      </x:c>
      <x:c r="U573" s="36" t="n">
        <x:v>5.924974977177521e-16</x:v>
      </x:c>
      <x:c r="V573" s="36" t="n">
        <x:v>-1.0083815966853524e-16</x:v>
      </x:c>
      <x:c r="W573" s="35" t="n">
        <x:v>0.11377583882617429</x:v>
      </x:c>
      <x:c r="X573" s="35" t="n">
        <x:v>-2.371753450957296e-13</x:v>
      </x:c>
      <x:c r="Y573" s="35" t="n">
        <x:v>0.060280541689580976</x:v>
      </x:c>
      <x:c r="Z573" s="35" t="n">
        <x:v>0</x:v>
      </x:c>
      <x:c r="AA573" s="36" t="n">
        <x:v>74.70522245744704</x:v>
      </x:c>
    </x:row>
    <x:row r="574">
      <x:c r="A574" s="31" t="str">
        <x:v>CFG006</x:v>
      </x:c>
      <x:c r="B574" s="33" t="n">
        <x:v>49</x:v>
      </x:c>
      <x:c r="C574" s="31" t="str">
        <x:v>000000（选定5-12kg）1.AR20.03.6 youhua a2.5 翼梢反扭-3</x:v>
      </x:c>
      <x:c r="D574" s="31" t="str">
        <x:v>T2-VLM2</x:v>
      </x:c>
      <x:c r="E574" s="31" t="str">
        <x:v>fixed_lift</x:v>
      </x:c>
      <x:c r="F574" s="31" t="str">
        <x:v>PANEL4</x:v>
      </x:c>
      <x:c r="G574" s="37" t="n">
        <x:v>2.8000000000000007</x:v>
      </x:c>
      <x:c r="H574" s="37" t="n">
        <x:v>0</x:v>
      </x:c>
      <x:c r="I574" s="35" t="n">
        <x:v>11.164571031359582</x:v>
      </x:c>
      <x:c r="J574" s="36" t="n">
        <x:v>0</x:v>
      </x:c>
      <x:c r="K574" s="36" t="n">
        <x:v>0.975711373307791</x:v>
      </x:c>
      <x:c r="L574" s="36" t="n">
        <x:v>-4.1697286591962796e-15</x:v>
      </x:c>
      <x:c r="M574" s="36" t="n">
        <x:v>0.01606041291974085</x:v>
      </x:c>
      <x:c r="N574" s="36" t="n">
        <x:v>0.01405719490009019</x:v>
      </x:c>
      <x:c r="O574" s="36" t="n">
        <x:v>0.03011760781983104</x:v>
      </x:c>
      <x:c r="P574" s="36" t="n">
        <x:v>-0.020040234251882248</x:v>
      </x:c>
      <x:c r="Q574" s="36" t="n">
        <x:v>-0.021748485451760398</x:v>
      </x:c>
      <x:c r="R574" s="36" t="n">
        <x:v>0.0017082511998781507</x:v>
      </x:c>
      <x:c r="S574" s="36" t="n">
        <x:v>4.185658619188464e-14</x:v>
      </x:c>
      <x:c r="T574" s="36" t="n">
        <x:v>4.708770441293293e-16</x:v>
      </x:c>
      <x:c r="U574" s="36" t="n">
        <x:v>5.972080873969254e-16</x:v>
      </x:c>
      <x:c r="V574" s="36" t="n">
        <x:v>-1.2633104326759598e-16</x:v>
      </x:c>
      <x:c r="W574" s="35" t="n">
        <x:v>0.11404842632635326</x:v>
      </x:c>
      <x:c r="X574" s="35" t="n">
        <x:v>-2.35929051534336e-13</x:v>
      </x:c>
      <x:c r="Y574" s="35" t="n">
        <x:v>0.06023930443913727</x:v>
      </x:c>
      <x:c r="Z574" s="35" t="n">
        <x:v>0</x:v>
      </x:c>
      <x:c r="AA574" s="36" t="n">
        <x:v>74.65599872868903</x:v>
      </x:c>
    </x:row>
    <x:row r="575">
      <x:c r="A575" s="31" t="str">
        <x:v>CFG006</x:v>
      </x:c>
      <x:c r="B575" s="33" t="n">
        <x:v>50</x:v>
      </x:c>
      <x:c r="C575" s="31" t="str">
        <x:v>000000（选定5-12kg）1.AR20.03.6 youhua a2.5 翼梢反扭-3</x:v>
      </x:c>
      <x:c r="D575" s="31" t="str">
        <x:v>T2-VLM2</x:v>
      </x:c>
      <x:c r="E575" s="31" t="str">
        <x:v>fixed_lift</x:v>
      </x:c>
      <x:c r="F575" s="31" t="str">
        <x:v>PANEL4</x:v>
      </x:c>
      <x:c r="G575" s="37" t="n">
        <x:v>2.9000000000000004</x:v>
      </x:c>
      <x:c r="H575" s="37" t="n">
        <x:v>0</x:v>
      </x:c>
      <x:c r="I575" s="35" t="n">
        <x:v>11.108004592847601</x:v>
      </x:c>
      <x:c r="J575" s="36" t="n">
        <x:v>0</x:v>
      </x:c>
      <x:c r="K575" s="36" t="n">
        <x:v>0.9856741075177393</x:v>
      </x:c>
      <x:c r="L575" s="36" t="n">
        <x:v>-4.199019976492104e-15</x:v>
      </x:c>
      <x:c r="M575" s="36" t="n">
        <x:v>0.01637863081947434</x:v>
      </x:c>
      <x:c r="N575" s="36" t="n">
        <x:v>0.01414471078403934</x:v>
      </x:c>
      <x:c r="O575" s="36" t="n">
        <x:v>0.03052334160351368</x:v>
      </x:c>
      <x:c r="P575" s="36" t="n">
        <x:v>-0.021467749531610084</x:v>
      </x:c>
      <x:c r="Q575" s="36" t="n">
        <x:v>-0.02317023322722562</x:v>
      </x:c>
      <x:c r="R575" s="36" t="n">
        <x:v>0.0017024836956155407</x:v>
      </x:c>
      <x:c r="S575" s="36" t="n">
        <x:v>4.2275230730071063e-14</x:v>
      </x:c>
      <x:c r="T575" s="36" t="n">
        <x:v>4.664597803191449e-16</x:v>
      </x:c>
      <x:c r="U575" s="36" t="n">
        <x:v>6.032794935383126e-16</x:v>
      </x:c>
      <x:c r="V575" s="36" t="n">
        <x:v>-1.3681971321916778e-16</x:v>
      </x:c>
      <x:c r="W575" s="35" t="n">
        <x:v>0.1143156509667587</x:v>
      </x:c>
      <x:c r="X575" s="35" t="n">
        <x:v>-2.3676580870604617e-13</x:v>
      </x:c>
      <x:c r="Y575" s="35" t="n">
        <x:v>0.060198979518434094</x:v>
      </x:c>
      <x:c r="Z575" s="35" t="n">
        <x:v>0</x:v>
      </x:c>
      <x:c r="AA575" s="36" t="n">
        <x:v>74.6075200690003</x:v>
      </x:c>
    </x:row>
    <x:row r="576">
      <x:c r="A576" s="31" t="str">
        <x:v>CFG006</x:v>
      </x:c>
      <x:c r="B576" s="33" t="n">
        <x:v>51</x:v>
      </x:c>
      <x:c r="C576" s="31" t="str">
        <x:v>000000（选定5-12kg）1.AR20.03.6 youhua a2.5 翼梢反扭-3</x:v>
      </x:c>
      <x:c r="D576" s="31" t="str">
        <x:v>T2-VLM2</x:v>
      </x:c>
      <x:c r="E576" s="31" t="str">
        <x:v>fixed_lift</x:v>
      </x:c>
      <x:c r="F576" s="31" t="str">
        <x:v>PANEL4</x:v>
      </x:c>
      <x:c r="G576" s="37" t="n">
        <x:v>3</x:v>
      </x:c>
      <x:c r="H576" s="37" t="n">
        <x:v>0</x:v>
      </x:c>
      <x:c r="I576" s="35" t="n">
        <x:v>11.052313229593945</x:v>
      </x:c>
      <x:c r="J576" s="36" t="n">
        <x:v>0</x:v>
      </x:c>
      <x:c r="K576" s="36" t="n">
        <x:v>0.9956325360932011</x:v>
      </x:c>
      <x:c r="L576" s="36" t="n">
        <x:v>-4.229471506730998e-15</x:v>
      </x:c>
      <x:c r="M576" s="36" t="n">
        <x:v>0.016700235811750935</x:v>
      </x:c>
      <x:c r="N576" s="36" t="n">
        <x:v>0.01423248434632067</x:v>
      </x:c>
      <x:c r="O576" s="36" t="n">
        <x:v>0.030932720158071605</x:v>
      </x:c>
      <x:c r="P576" s="36" t="n">
        <x:v>-0.022900195886401624</x:v>
      </x:c>
      <x:c r="Q576" s="36" t="n">
        <x:v>-0.024596855904165445</x:v>
      </x:c>
      <x:c r="R576" s="36" t="n">
        <x:v>0.001696660017763821</x:v>
      </x:c>
      <x:c r="S576" s="36" t="n">
        <x:v>4.269876220093243e-14</x:v>
      </x:c>
      <x:c r="T576" s="36" t="n">
        <x:v>4.670458822816943e-16</x:v>
      </x:c>
      <x:c r="U576" s="36" t="n">
        <x:v>6.086887383776891e-16</x:v>
      </x:c>
      <x:c r="V576" s="36" t="n">
        <x:v>-1.4164285609599483e-16</x:v>
      </x:c>
      <x:c r="W576" s="35" t="n">
        <x:v>0.11457767844794628</x:v>
      </x:c>
      <x:c r="X576" s="35" t="n">
        <x:v>-2.361082058859685e-13</x:v>
      </x:c>
      <x:c r="Y576" s="35" t="n">
        <x:v>0.06015954023031105</x:v>
      </x:c>
      <x:c r="Z576" s="35" t="n">
        <x:v>0</x:v>
      </x:c>
      <x:c r="AA576" s="36" t="n">
        <x:v>74.5597585940581</x:v>
      </x:c>
    </x:row>
    <x:row r="577">
      <x:c r="A577" s="31" t="str">
        <x:v>CFG006</x:v>
      </x:c>
      <x:c r="B577" s="33" t="n">
        <x:v>52</x:v>
      </x:c>
      <x:c r="C577" s="31" t="str">
        <x:v>000000（选定5-12kg）1.AR20.03.6 youhua a2.5 翼梢反扭-3</x:v>
      </x:c>
      <x:c r="D577" s="31" t="str">
        <x:v>T2-VLM2</x:v>
      </x:c>
      <x:c r="E577" s="31" t="str">
        <x:v>fixed_lift</x:v>
      </x:c>
      <x:c r="F577" s="31" t="str">
        <x:v>PANEL4</x:v>
      </x:c>
      <x:c r="G577" s="37" t="n">
        <x:v>3.1000000000000005</x:v>
      </x:c>
      <x:c r="H577" s="37" t="n">
        <x:v>0</x:v>
      </x:c>
      <x:c r="I577" s="35" t="n">
        <x:v>10.99747500870899</x:v>
      </x:c>
      <x:c r="J577" s="36" t="n">
        <x:v>0</x:v>
      </x:c>
      <x:c r="K577" s="36" t="n">
        <x:v>1.005586610721009</x:v>
      </x:c>
      <x:c r="L577" s="36" t="n">
        <x:v>-4.2684695994671385e-15</x:v>
      </x:c>
      <x:c r="M577" s="36" t="n">
        <x:v>0.017025220046807052</x:v>
      </x:c>
      <x:c r="N577" s="36" t="n">
        <x:v>0.014323028448896593</x:v>
      </x:c>
      <x:c r="O577" s="36" t="n">
        <x:v>0.03134824849570365</x:v>
      </x:c>
      <x:c r="P577" s="36" t="n">
        <x:v>-0.0243373922689301</x:v>
      </x:c>
      <x:c r="Q577" s="36" t="n">
        <x:v>-0.026028336099632725</x:v>
      </x:c>
      <x:c r="R577" s="36" t="n">
        <x:v>0.0016909438307026185</x:v>
      </x:c>
      <x:c r="S577" s="36" t="n">
        <x:v>4.31562461210731e-14</x:v>
      </x:c>
      <x:c r="T577" s="36" t="n">
        <x:v>4.468617427970535e-16</x:v>
      </x:c>
      <x:c r="U577" s="36" t="n">
        <x:v>6.149930741109146e-16</x:v>
      </x:c>
      <x:c r="V577" s="36" t="n">
        <x:v>-1.6813133131386114e-16</x:v>
      </x:c>
      <x:c r="W577" s="35" t="n">
        <x:v>0.11483466781812417</x:v>
      </x:c>
      <x:c r="X577" s="35" t="n">
        <x:v>-2.3521987106043955e-13</x:v>
      </x:c>
      <x:c r="Y577" s="35" t="n">
        <x:v>0.06012096094808325</x:v>
      </x:c>
      <x:c r="Z577" s="35" t="n">
        <x:v>0</x:v>
      </x:c>
      <x:c r="AA577" s="36" t="n">
        <x:v>74.51268753683237</x:v>
      </x:c>
    </x:row>
    <x:row r="578">
      <x:c r="A578" s="31" t="str">
        <x:v>CFG006</x:v>
      </x:c>
      <x:c r="B578" s="33" t="n">
        <x:v>53</x:v>
      </x:c>
      <x:c r="C578" s="31" t="str">
        <x:v>000000（选定5-12kg）1.AR20.03.6 youhua a2.5 翼梢反扭-3</x:v>
      </x:c>
      <x:c r="D578" s="31" t="str">
        <x:v>T2-VLM2</x:v>
      </x:c>
      <x:c r="E578" s="31" t="str">
        <x:v>fixed_lift</x:v>
      </x:c>
      <x:c r="F578" s="31" t="str">
        <x:v>PANEL4</x:v>
      </x:c>
      <x:c r="G578" s="37" t="n">
        <x:v>3.2</x:v>
      </x:c>
      <x:c r="H578" s="37" t="n">
        <x:v>0</x:v>
      </x:c>
      <x:c r="I578" s="35" t="n">
        <x:v>10.943468761408614</x:v>
      </x:c>
      <x:c r="J578" s="36" t="n">
        <x:v>0</x:v>
      </x:c>
      <x:c r="K578" s="36" t="n">
        <x:v>1.0155362831374801</x:v>
      </x:c>
      <x:c r="L578" s="36" t="n">
        <x:v>-4.3035880761086065e-15</x:v>
      </x:c>
      <x:c r="M578" s="36" t="n">
        <x:v>0.017353575570547102</x:v>
      </x:c>
      <x:c r="N578" s="36" t="n">
        <x:v>0.014416176757386292</x:v>
      </x:c>
      <x:c r="O578" s="36" t="n">
        <x:v>0.031769752327933394</x:v>
      </x:c>
      <x:c r="P578" s="36" t="n">
        <x:v>-0.025779277943065573</x:v>
      </x:c>
      <x:c r="Q578" s="36" t="n">
        <x:v>-0.02746465637149306</x:v>
      </x:c>
      <x:c r="R578" s="36" t="n">
        <x:v>0.001685378428427489</x:v>
      </x:c>
      <x:c r="S578" s="36" t="n">
        <x:v>4.348786634689668e-14</x:v>
      </x:c>
      <x:c r="T578" s="36" t="n">
        <x:v>4.830643381873563e-16</x:v>
      </x:c>
      <x:c r="U578" s="36" t="n">
        <x:v>6.215005366923299e-16</x:v>
      </x:c>
      <x:c r="V578" s="36" t="n">
        <x:v>-1.3843619850497357e-16</x:v>
      </x:c>
      <x:c r="W578" s="35" t="n">
        <x:v>0.11508677180353594</x:v>
      </x:c>
      <x:c r="X578" s="35" t="n">
        <x:v>-2.373335144424522e-13</x:v>
      </x:c>
      <x:c r="Y578" s="35" t="n">
        <x:v>0.06008321706235061</x:v>
      </x:c>
      <x:c r="Z578" s="35" t="n">
        <x:v>0</x:v>
      </x:c>
      <x:c r="AA578" s="36" t="n">
        <x:v>74.46628119206373</x:v>
      </x:c>
    </x:row>
    <x:row r="579">
      <x:c r="A579" s="31" t="str">
        <x:v>CFG006</x:v>
      </x:c>
      <x:c r="B579" s="33" t="n">
        <x:v>54</x:v>
      </x:c>
      <x:c r="C579" s="31" t="str">
        <x:v>000000（选定5-12kg）1.AR20.03.6 youhua a2.5 翼梢反扭-3</x:v>
      </x:c>
      <x:c r="D579" s="31" t="str">
        <x:v>T2-VLM2</x:v>
      </x:c>
      <x:c r="E579" s="31" t="str">
        <x:v>fixed_lift</x:v>
      </x:c>
      <x:c r="F579" s="31" t="str">
        <x:v>PANEL4</x:v>
      </x:c>
      <x:c r="G579" s="37" t="n">
        <x:v>3.3000000000000007</x:v>
      </x:c>
      <x:c r="H579" s="37" t="n">
        <x:v>0</x:v>
      </x:c>
      <x:c r="I579" s="35" t="n">
        <x:v>10.890274049114177</x:v>
      </x:c>
      <x:c r="J579" s="36" t="n">
        <x:v>0</x:v>
      </x:c>
      <x:c r="K579" s="36" t="n">
        <x:v>1.025481505129049</x:v>
      </x:c>
      <x:c r="L579" s="36" t="n">
        <x:v>-4.324678853820903e-15</x:v>
      </x:c>
      <x:c r="M579" s="36" t="n">
        <x:v>0.01768529432475858</x:v>
      </x:c>
      <x:c r="N579" s="36" t="n">
        <x:v>0.014509919185926359</x:v>
      </x:c>
      <x:c r="O579" s="36" t="n">
        <x:v>0.03219521351068494</x:v>
      </x:c>
      <x:c r="P579" s="36" t="n">
        <x:v>-0.02722623088909571</x:v>
      </x:c>
      <x:c r="Q579" s="36" t="n">
        <x:v>-0.028905799218637167</x:v>
      </x:c>
      <x:c r="R579" s="36" t="n">
        <x:v>0.0016795683295414577</x:v>
      </x:c>
      <x:c r="S579" s="36" t="n">
        <x:v>4.383535823727528e-14</x:v>
      </x:c>
      <x:c r="T579" s="36" t="n">
        <x:v>4.800795185217313e-16</x:v>
      </x:c>
      <x:c r="U579" s="36" t="n">
        <x:v>6.262385773667136e-16</x:v>
      </x:c>
      <x:c r="V579" s="36" t="n">
        <x:v>-1.461590588449824e-16</x:v>
      </x:c>
      <x:c r="W579" s="35" t="n">
        <x:v>0.11533413711936064</x:v>
      </x:c>
      <x:c r="X579" s="35" t="n">
        <x:v>-2.3614577807016863e-13</x:v>
      </x:c>
      <x:c r="Y579" s="35" t="n">
        <x:v>0.06004628493095203</x:v>
      </x:c>
      <x:c r="Z579" s="35" t="n">
        <x:v>0</x:v>
      </x:c>
      <x:c r="AA579" s="36" t="n">
        <x:v>74.42051486401986</x:v>
      </x:c>
    </x:row>
    <x:row r="580">
      <x:c r="A580" s="31" t="str">
        <x:v>CFG006</x:v>
      </x:c>
      <x:c r="B580" s="33" t="n">
        <x:v>55</x:v>
      </x:c>
      <x:c r="C580" s="31" t="str">
        <x:v>000000（选定5-12kg）1.AR20.03.6 youhua a2.5 翼梢反扭-3</x:v>
      </x:c>
      <x:c r="D580" s="31" t="str">
        <x:v>T2-VLM2</x:v>
      </x:c>
      <x:c r="E580" s="31" t="str">
        <x:v>fixed_lift</x:v>
      </x:c>
      <x:c r="F580" s="31" t="str">
        <x:v>PANEL4</x:v>
      </x:c>
      <x:c r="G580" s="37" t="n">
        <x:v>3.4000000000000004</x:v>
      </x:c>
      <x:c r="H580" s="37" t="n">
        <x:v>0</x:v>
      </x:c>
      <x:c r="I580" s="35" t="n">
        <x:v>10.837871131372925</x:v>
      </x:c>
      <x:c r="J580" s="36" t="n">
        <x:v>0</x:v>
      </x:c>
      <x:c r="K580" s="36" t="n">
        <x:v>1.0354222285329073</x:v>
      </x:c>
      <x:c r="L580" s="36" t="n">
        <x:v>-4.353142022198298e-15</x:v>
      </x:c>
      <x:c r="M580" s="36" t="n">
        <x:v>0.018020368147330063</x:v>
      </x:c>
      <x:c r="N580" s="36" t="n">
        <x:v>0.014606212151763163</x:v>
      </x:c>
      <x:c r="O580" s="36" t="n">
        <x:v>0.032626580299093225</x:v>
      </x:c>
      <x:c r="P580" s="36" t="n">
        <x:v>-0.028677918462956347</x:v>
      </x:c>
      <x:c r="Q580" s="36" t="n">
        <x:v>-0.030351747081194293</x:v>
      </x:c>
      <x:c r="R580" s="36" t="n">
        <x:v>0.0016738286182379446</x:v>
      </x:c>
      <x:c r="S580" s="36" t="n">
        <x:v>4.4365472419772495e-14</x:v>
      </x:c>
      <x:c r="T580" s="36" t="n">
        <x:v>4.613095113060592e-16</x:v>
      </x:c>
      <x:c r="U580" s="36" t="n">
        <x:v>6.319338365828032e-16</x:v>
      </x:c>
      <x:c r="V580" s="36" t="n">
        <x:v>-1.7062432527674398e-16</x:v>
      </x:c>
      <x:c r="W580" s="35" t="n">
        <x:v>0.11557690476242512</x:v>
      </x:c>
      <x:c r="X580" s="35" t="n">
        <x:v>-2.3783146866665847e-13</x:v>
      </x:c>
      <x:c r="Y580" s="35" t="n">
        <x:v>0.06001014183184406</x:v>
      </x:c>
      <x:c r="Z580" s="35" t="n">
        <x:v>0</x:v>
      </x:c>
      <x:c r="AA580" s="36" t="n">
        <x:v>74.37536481730433</x:v>
      </x:c>
    </x:row>
    <x:row r="581">
      <x:c r="A581" s="31" t="str">
        <x:v>CFG006</x:v>
      </x:c>
      <x:c r="B581" s="33" t="n">
        <x:v>56</x:v>
      </x:c>
      <x:c r="C581" s="31" t="str">
        <x:v>000000（选定5-12kg）1.AR20.03.6 youhua a2.5 翼梢反扭-3</x:v>
      </x:c>
      <x:c r="D581" s="31" t="str">
        <x:v>T2-VLM2</x:v>
      </x:c>
      <x:c r="E581" s="31" t="str">
        <x:v>fixed_lift</x:v>
      </x:c>
      <x:c r="F581" s="31" t="str">
        <x:v>PANEL4</x:v>
      </x:c>
      <x:c r="G581" s="37" t="n">
        <x:v>3.5</x:v>
      </x:c>
      <x:c r="H581" s="37" t="n">
        <x:v>0</x:v>
      </x:c>
      <x:c r="I581" s="35" t="n">
        <x:v>10.786240935484384</x:v>
      </x:c>
      <x:c r="J581" s="36" t="n">
        <x:v>0</x:v>
      </x:c>
      <x:c r="K581" s="36" t="n">
        <x:v>1.0453584052376448</x:v>
      </x:c>
      <x:c r="L581" s="36" t="n">
        <x:v>-4.388010914307809e-15</x:v>
      </x:c>
      <x:c r="M581" s="36" t="n">
        <x:v>0.018358788772472177</x:v>
      </x:c>
      <x:c r="N581" s="36" t="n">
        <x:v>0.014706283180893034</x:v>
      </x:c>
      <x:c r="O581" s="36" t="n">
        <x:v>0.03306507195336521</x:v>
      </x:c>
      <x:c r="P581" s="36" t="n">
        <x:v>-0.030134058965260634</x:v>
      </x:c>
      <x:c r="Q581" s="36" t="n">
        <x:v>-0.031802482340746015</x:v>
      </x:c>
      <x:c r="R581" s="36" t="n">
        <x:v>0.001668423375485375</x:v>
      </x:c>
      <x:c r="S581" s="36" t="n">
        <x:v>4.466405330673914e-14</x:v>
      </x:c>
      <x:c r="T581" s="36" t="n">
        <x:v>4.619846972795282e-16</x:v>
      </x:c>
      <x:c r="U581" s="36" t="n">
        <x:v>6.3732752769623595e-16</x:v>
      </x:c>
      <x:c r="V581" s="36" t="n">
        <x:v>-1.753428304167078e-16</x:v>
      </x:c>
      <x:c r="W581" s="35" t="n">
        <x:v>0.11581521028698505</x:v>
      </x:c>
      <x:c r="X581" s="35" t="n">
        <x:v>-2.3604520981123387e-13</x:v>
      </x:c>
      <x:c r="Y581" s="35" t="n">
        <x:v>0.0599747659187053</x:v>
      </x:c>
      <x:c r="Z581" s="35" t="n">
        <x:v>0</x:v>
      </x:c>
      <x:c r="AA581" s="36" t="n">
        <x:v>74.33080823051247</x:v>
      </x:c>
    </x:row>
    <x:row r="582">
      <x:c r="A582" s="31" t="str">
        <x:v>CFG006</x:v>
      </x:c>
      <x:c r="B582" s="33" t="n">
        <x:v>57</x:v>
      </x:c>
      <x:c r="C582" s="31" t="str">
        <x:v>000000（选定5-12kg）1.AR20.03.6 youhua a2.5 翼梢反扭-3</x:v>
      </x:c>
      <x:c r="D582" s="31" t="str">
        <x:v>T2-VLM2</x:v>
      </x:c>
      <x:c r="E582" s="31" t="str">
        <x:v>fixed_lift</x:v>
      </x:c>
      <x:c r="F582" s="31" t="str">
        <x:v>PANEL4</x:v>
      </x:c>
      <x:c r="G582" s="37" t="n">
        <x:v>3.6000000000000005</x:v>
      </x:c>
      <x:c r="H582" s="37" t="n">
        <x:v>0</x:v>
      </x:c>
      <x:c r="I582" s="35" t="n">
        <x:v>10.735365027726676</x:v>
      </x:c>
      <x:c r="J582" s="36" t="n">
        <x:v>0</x:v>
      </x:c>
      <x:c r="K582" s="36" t="n">
        <x:v>1.0552899871838743</x:v>
      </x:c>
      <x:c r="L582" s="36" t="n">
        <x:v>-4.4366028473543655e-15</x:v>
      </x:c>
      <x:c r="M582" s="36" t="n">
        <x:v>0.01870054783094142</x:v>
      </x:c>
      <x:c r="N582" s="36" t="n">
        <x:v>0.014814176885086823</x:v>
      </x:c>
      <x:c r="O582" s="36" t="n">
        <x:v>0.033514724716028246</x:v>
      </x:c>
      <x:c r="P582" s="36" t="n">
        <x:v>-0.03159540748775469</x:v>
      </x:c>
      <x:c r="Q582" s="36" t="n">
        <x:v>-0.03325798732054105</x:v>
      </x:c>
      <x:c r="R582" s="36" t="n">
        <x:v>0.0016625798327863511</x:v>
      </x:c>
      <x:c r="S582" s="36" t="n">
        <x:v>4.514951583806135e-14</x:v>
      </x:c>
      <x:c r="T582" s="36" t="n">
        <x:v>4.560746495126003e-16</x:v>
      </x:c>
      <x:c r="U582" s="36" t="n">
        <x:v>6.445434945075506e-16</x:v>
      </x:c>
      <x:c r="V582" s="36" t="n">
        <x:v>-1.8846884499495022e-16</x:v>
      </x:c>
      <x:c r="W582" s="35" t="n">
        <x:v>0.1160491840646948</x:v>
      </x:c>
      <x:c r="X582" s="35" t="n">
        <x:v>-2.3389695890812137e-13</x:v>
      </x:c>
      <x:c r="Y582" s="35" t="n">
        <x:v>0.05994013617908631</x:v>
      </x:c>
      <x:c r="Z582" s="35" t="n">
        <x:v>0</x:v>
      </x:c>
      <x:c r="AA582" s="36" t="n">
        <x:v>74.28682315254551</x:v>
      </x:c>
    </x:row>
    <x:row r="583">
      <x:c r="A583" s="31" t="str">
        <x:v>CFG006</x:v>
      </x:c>
      <x:c r="B583" s="33" t="n">
        <x:v>58</x:v>
      </x:c>
      <x:c r="C583" s="31" t="str">
        <x:v>000000（选定5-12kg）1.AR20.03.6 youhua a2.5 翼梢反扭-3</x:v>
      </x:c>
      <x:c r="D583" s="31" t="str">
        <x:v>T2-VLM2</x:v>
      </x:c>
      <x:c r="E583" s="31" t="str">
        <x:v>fixed_lift</x:v>
      </x:c>
      <x:c r="F583" s="31" t="str">
        <x:v>PANEL4</x:v>
      </x:c>
      <x:c r="G583" s="37" t="n">
        <x:v>3.7</x:v>
      </x:c>
      <x:c r="H583" s="37" t="n">
        <x:v>0</x:v>
      </x:c>
      <x:c r="I583" s="35" t="n">
        <x:v>10.68522558608388</x:v>
      </x:c>
      <x:c r="J583" s="36" t="n">
        <x:v>0</x:v>
      </x:c>
      <x:c r="K583" s="36" t="n">
        <x:v>1.0652169263648794</x:v>
      </x:c>
      <x:c r="L583" s="36" t="n">
        <x:v>-4.4655055509028255e-15</x:v>
      </x:c>
      <x:c r="M583" s="36" t="n">
        <x:v>0.01904563685026677</x:v>
      </x:c>
      <x:c r="N583" s="36" t="n">
        <x:v>0.014936355749427246</x:v>
      </x:c>
      <x:c r="O583" s="36" t="n">
        <x:v>0.03398199259969402</x:v>
      </x:c>
      <x:c r="P583" s="36" t="n">
        <x:v>-0.03306217913077999</x:v>
      </x:c>
      <x:c r="Q583" s="36" t="n">
        <x:v>-0.03471824428571051</x:v>
      </x:c>
      <x:c r="R583" s="36" t="n">
        <x:v>0.0016560651549305224</x:v>
      </x:c>
      <x:c r="S583" s="36" t="n">
        <x:v>4.5550455121117115e-14</x:v>
      </x:c>
      <x:c r="T583" s="36" t="n">
        <x:v>4.444080145686833e-16</x:v>
      </x:c>
      <x:c r="U583" s="36" t="n">
        <x:v>6.499177036605164e-16</x:v>
      </x:c>
      <x:c r="V583" s="36" t="n">
        <x:v>-2.0550968909183307e-16</x:v>
      </x:c>
      <x:c r="W583" s="35" t="n">
        <x:v>0.11627895152981227</x:v>
      </x:c>
      <x:c r="X583" s="35" t="n">
        <x:v>-2.3679182548102026e-13</x:v>
      </x:c>
      <x:c r="Y583" s="35" t="n">
        <x:v>0.05990623239493771</x:v>
      </x:c>
      <x:c r="Z583" s="35" t="n">
        <x:v>0</x:v>
      </x:c>
      <x:c r="AA583" s="36" t="n">
        <x:v>74.24338846140336</x:v>
      </x:c>
    </x:row>
    <x:row r="584">
      <x:c r="A584" s="31" t="str">
        <x:v>CFG006</x:v>
      </x:c>
      <x:c r="B584" s="33" t="n">
        <x:v>59</x:v>
      </x:c>
      <x:c r="C584" s="31" t="str">
        <x:v>000000（选定5-12kg）1.AR20.03.6 youhua a2.5 翼梢反扭-3</x:v>
      </x:c>
      <x:c r="D584" s="31" t="str">
        <x:v>T2-VLM2</x:v>
      </x:c>
      <x:c r="E584" s="31" t="str">
        <x:v>fixed_lift</x:v>
      </x:c>
      <x:c r="F584" s="31" t="str">
        <x:v>PANEL4</x:v>
      </x:c>
      <x:c r="G584" s="37" t="n">
        <x:v>3.8000000000000007</x:v>
      </x:c>
      <x:c r="H584" s="37" t="n">
        <x:v>0</x:v>
      </x:c>
      <x:c r="I584" s="35" t="n">
        <x:v>10.635805374383004</x:v>
      </x:c>
      <x:c r="J584" s="36" t="n">
        <x:v>0</x:v>
      </x:c>
      <x:c r="K584" s="36" t="n">
        <x:v>1.075139174827234</x:v>
      </x:c>
      <x:c r="L584" s="36" t="n">
        <x:v>-4.502539202823693e-15</x:v>
      </x:c>
      <x:c r="M584" s="36" t="n">
        <x:v>0.019394047254979386</x:v>
      </x:c>
      <x:c r="N584" s="36" t="n">
        <x:v>0.015081132131294068</x:v>
      </x:c>
      <x:c r="O584" s="36" t="n">
        <x:v>0.03447517938627345</x:v>
      </x:c>
      <x:c r="P584" s="36" t="n">
        <x:v>-0.03453402555329608</x:v>
      </x:c>
      <x:c r="Q584" s="36" t="n">
        <x:v>-0.036183235443484195</x:v>
      </x:c>
      <x:c r="R584" s="36" t="n">
        <x:v>0.0016492098901881175</x:v>
      </x:c>
      <x:c r="S584" s="36" t="n">
        <x:v>4.58995965565631e-14</x:v>
      </x:c>
      <x:c r="T584" s="36" t="n">
        <x:v>3.8130184056604203e-16</x:v>
      </x:c>
      <x:c r="U584" s="36" t="n">
        <x:v>6.562581757423037e-16</x:v>
      </x:c>
      <x:c r="V584" s="36" t="n">
        <x:v>-2.7495633517626165e-16</x:v>
      </x:c>
      <x:c r="W584" s="35" t="n">
        <x:v>0.11650463341061205</x:v>
      </x:c>
      <x:c r="X584" s="35" t="n">
        <x:v>-2.3634891231476524e-13</x:v>
      </x:c>
      <x:c r="Y584" s="35" t="n">
        <x:v>0.059873035105356395</x:v>
      </x:c>
      <x:c r="Z584" s="35" t="n">
        <x:v>0</x:v>
      </x:c>
      <x:c r="AA584" s="36" t="n">
        <x:v>74.20048382529747</x:v>
      </x:c>
    </x:row>
    <x:row r="585">
      <x:c r="A585" s="31" t="str">
        <x:v>CFG006</x:v>
      </x:c>
      <x:c r="B585" s="33" t="n">
        <x:v>60</x:v>
      </x:c>
      <x:c r="C585" s="31" t="str">
        <x:v>000000（选定5-12kg）1.AR20.03.6 youhua a2.5 翼梢反扭-3</x:v>
      </x:c>
      <x:c r="D585" s="31" t="str">
        <x:v>T2-VLM2</x:v>
      </x:c>
      <x:c r="E585" s="31" t="str">
        <x:v>fixed_lift</x:v>
      </x:c>
      <x:c r="F585" s="31" t="str">
        <x:v>PANEL4</x:v>
      </x:c>
      <x:c r="G585" s="37" t="n">
        <x:v>3.9000000000000004</x:v>
      </x:c>
      <x:c r="H585" s="37" t="n">
        <x:v>0</x:v>
      </x:c>
      <x:c r="I585" s="35" t="n">
        <x:v>10.587087717755077</x:v>
      </x:c>
      <x:c r="J585" s="36" t="n">
        <x:v>0</x:v>
      </x:c>
      <x:c r="K585" s="36" t="n">
        <x:v>1.0850566846714458</x:v>
      </x:c>
      <x:c r="L585" s="36" t="n">
        <x:v>-4.532792430561285e-15</x:v>
      </x:c>
      <x:c r="M585" s="36" t="n">
        <x:v>0.01974577036684475</x:v>
      </x:c>
      <x:c r="N585" s="36" t="n">
        <x:v>0.01524790892073201</x:v>
      </x:c>
      <x:c r="O585" s="36" t="n">
        <x:v>0.03499367928757676</x:v>
      </x:c>
      <x:c r="P585" s="36" t="n">
        <x:v>-0.03601058637276328</x:v>
      </x:c>
      <x:c r="Q585" s="36" t="n">
        <x:v>-0.03765294294340705</x:v>
      </x:c>
      <x:c r="R585" s="36" t="n">
        <x:v>0.001642356570643763</x:v>
      </x:c>
      <x:c r="S585" s="36" t="n">
        <x:v>4.631687688644056e-14</x:v>
      </x:c>
      <x:c r="T585" s="36" t="n">
        <x:v>3.3472669049212947e-16</x:v>
      </x:c>
      <x:c r="U585" s="36" t="n">
        <x:v>6.606194005581758e-16</x:v>
      </x:c>
      <x:c r="V585" s="36" t="n">
        <x:v>-3.2589271006604626e-16</x:v>
      </x:c>
      <x:c r="W585" s="35" t="n">
        <x:v>0.11672634594790254</x:v>
      </x:c>
      <x:c r="X585" s="35" t="n">
        <x:v>-2.368063812120524e-13</x:v>
      </x:c>
      <x:c r="Y585" s="35" t="n">
        <x:v>0.05984052557140834</x:v>
      </x:c>
      <x:c r="Z585" s="35" t="n">
        <x:v>0</x:v>
      </x:c>
      <x:c r="AA585" s="36" t="n">
        <x:v>74.15808966592952</x:v>
      </x:c>
    </x:row>
    <x:row r="586">
      <x:c r="A586" s="31" t="str">
        <x:v>CFG006</x:v>
      </x:c>
      <x:c r="B586" s="33" t="n">
        <x:v>61</x:v>
      </x:c>
      <x:c r="C586" s="31" t="str">
        <x:v>000000（选定5-12kg）1.AR20.03.6 youhua a2.5 翼梢反扭-3</x:v>
      </x:c>
      <x:c r="D586" s="31" t="str">
        <x:v>T2-VLM2</x:v>
      </x:c>
      <x:c r="E586" s="31" t="str">
        <x:v>fixed_lift</x:v>
      </x:c>
      <x:c r="F586" s="31" t="str">
        <x:v>PANEL4</x:v>
      </x:c>
      <x:c r="G586" s="37" t="n">
        <x:v>4</x:v>
      </x:c>
      <x:c r="H586" s="37" t="n">
        <x:v>0</x:v>
      </x:c>
      <x:c r="I586" s="35" t="n">
        <x:v>10.539056479341063</x:v>
      </x:c>
      <x:c r="J586" s="36" t="n">
        <x:v>0</x:v>
      </x:c>
      <x:c r="K586" s="36" t="n">
        <x:v>1.0949694080525771</x:v>
      </x:c>
      <x:c r="L586" s="36" t="n">
        <x:v>-4.568691008822306e-15</x:v>
      </x:c>
      <x:c r="M586" s="36" t="n">
        <x:v>0.020100797405098243</x:v>
      </x:c>
      <x:c r="N586" s="36" t="n">
        <x:v>0.015432493091240215</x:v>
      </x:c>
      <x:c r="O586" s="36" t="n">
        <x:v>0.03553329049633846</x:v>
      </x:c>
      <x:c r="P586" s="36" t="n">
        <x:v>-0.037491191030850204</x:v>
      </x:c>
      <x:c r="Q586" s="36" t="n">
        <x:v>-0.03912734887755705</x:v>
      </x:c>
      <x:c r="R586" s="36" t="n">
        <x:v>0.0016361578467068356</x:v>
      </x:c>
      <x:c r="S586" s="36" t="n">
        <x:v>4.684087932151771e-14</x:v>
      </x:c>
      <x:c r="T586" s="36" t="n">
        <x:v>3.2721577176484765e-16</x:v>
      </x:c>
      <x:c r="U586" s="36" t="n">
        <x:v>6.669270994683929e-16</x:v>
      </x:c>
      <x:c r="V586" s="36" t="n">
        <x:v>-3.397113277035454e-16</x:v>
      </x:c>
      <x:c r="W586" s="35" t="n">
        <x:v>0.11694420110147645</x:v>
      </x:c>
      <x:c r="X586" s="35" t="n">
        <x:v>-2.3585239033965153e-13</x:v>
      </x:c>
      <x:c r="Y586" s="35" t="n">
        <x:v>0.05980868574289356</x:v>
      </x:c>
      <x:c r="Z586" s="35" t="n">
        <x:v>0</x:v>
      </x:c>
      <x:c r="AA586" s="36" t="n">
        <x:v>74.11618712379851</x:v>
      </x:c>
    </x:row>
    <x:row r="587">
      <x:c r="A587" s="31" t="str">
        <x:v>CFG007</x:v>
      </x:c>
      <x:c r="B587" s="33" t="n">
        <x:v>1</x:v>
      </x:c>
      <x:c r="C587" s="31" t="str">
        <x:v>0（选定5-12kg）算副翼-5 1.AR20.03.6 </x:v>
      </x:c>
      <x:c r="D587" s="31" t="str">
        <x:v>T2-VLM2</x:v>
      </x:c>
      <x:c r="E587" s="31" t="str">
        <x:v>fixed_lift</x:v>
      </x:c>
      <x:c r="F587" s="31" t="str">
        <x:v>PANEL4</x:v>
      </x:c>
      <x:c r="G587" s="37" t="n">
        <x:v>-5</x:v>
      </x:c>
      <x:c r="H587" s="37" t="n">
        <x:v>0</x:v>
      </x:c>
      <x:c r="I587" s="35" t="n">
        <x:v>26.080029333262356</x:v>
      </x:c>
      <x:c r="J587" s="36" t="n">
        <x:v>0</x:v>
      </x:c>
      <x:c r="K587" s="36" t="n">
        <x:v>0.17880896878014158</x:v>
      </x:c>
      <x:c r="L587" s="36" t="n">
        <x:v>0.005643642033885777</x:v>
      </x:c>
      <x:c r="M587" s="36" t="n">
        <x:v>0.003311924301225347</x:v>
      </x:c>
      <x:c r="N587" s="36" t="n">
        <x:v>0.010416236013853426</x:v>
      </x:c>
      <x:c r="O587" s="36" t="n">
        <x:v>0.013728160315078774</x:v>
      </x:c>
      <x:c r="P587" s="36" t="n">
        <x:v>0.07475513985266667</x:v>
      </x:c>
      <x:c r="Q587" s="36" t="n">
        <x:v>0.07250086064142536</x:v>
      </x:c>
      <x:c r="R587" s="36" t="n">
        <x:v>0.002254279211241319</x:v>
      </x:c>
      <x:c r="S587" s="36" t="n">
        <x:v>0.035579902341867385</x:v>
      </x:c>
      <x:c r="T587" s="36" t="n">
        <x:v>-0.00009370025337749253</x:v>
      </x:c>
      <x:c r="U587" s="36" t="n">
        <x:v>0.00005027547205977643</x:v>
      </x:c>
      <x:c r="V587" s="36" t="n">
        <x:v>-0.00014397572543726897</x:v>
      </x:c>
      <x:c r="W587" s="35" t="n">
        <x:v>-0.0005238543709161952</x:v>
      </x:c>
      <x:c r="X587" s="35" t="n">
        <x:v>-1.0961978789309734</x:v>
      </x:c>
      <x:c r="Y587" s="35" t="n">
        <x:v>0.07518942321916887</x:v>
      </x:c>
      <x:c r="Z587" s="35" t="n">
        <x:v>0</x:v>
      </x:c>
      <x:c r="AA587" s="36" t="n">
        <x:v>153.1160546186372</x:v>
      </x:c>
    </x:row>
    <x:row r="588">
      <x:c r="A588" s="31" t="str">
        <x:v>CFG007</x:v>
      </x:c>
      <x:c r="B588" s="33" t="n">
        <x:v>2</x:v>
      </x:c>
      <x:c r="C588" s="31" t="str">
        <x:v>0（选定5-12kg）算副翼-5 1.AR20.03.6 </x:v>
      </x:c>
      <x:c r="D588" s="31" t="str">
        <x:v>T2-VLM2</x:v>
      </x:c>
      <x:c r="E588" s="31" t="str">
        <x:v>fixed_lift</x:v>
      </x:c>
      <x:c r="F588" s="31" t="str">
        <x:v>PANEL4</x:v>
      </x:c>
      <x:c r="G588" s="37" t="n">
        <x:v>-4.9</x:v>
      </x:c>
      <x:c r="H588" s="37" t="n">
        <x:v>0</x:v>
      </x:c>
      <x:c r="I588" s="35" t="n">
        <x:v>25.37714498774685</x:v>
      </x:c>
      <x:c r="J588" s="36" t="n">
        <x:v>0</x:v>
      </x:c>
      <x:c r="K588" s="36" t="n">
        <x:v>0.18885127780728717</x:v>
      </x:c>
      <x:c r="L588" s="36" t="n">
        <x:v>0.005650612505118841</x:v>
      </x:c>
      <x:c r="M588" s="36" t="n">
        <x:v>0.003355308840239014</x:v>
      </x:c>
      <x:c r="N588" s="36" t="n">
        <x:v>0.010498101308565305</x:v>
      </x:c>
      <x:c r="O588" s="36" t="n">
        <x:v>0.01385341014880432</x:v>
      </x:c>
      <x:c r="P588" s="36" t="n">
        <x:v>0.07381051992534919</x:v>
      </x:c>
      <x:c r="Q588" s="36" t="n">
        <x:v>0.07153773229744134</x:v>
      </x:c>
      <x:c r="R588" s="36" t="n">
        <x:v>0.002272787627907854</x:v>
      </x:c>
      <x:c r="S588" s="36" t="n">
        <x:v>0.03555621195552176</x:v>
      </x:c>
      <x:c r="T588" s="36" t="n">
        <x:v>-0.00011821550138514166</x:v>
      </x:c>
      <x:c r="U588" s="36" t="n">
        <x:v>0.00005001933769778475</x:v>
      </x:c>
      <x:c r="V588" s="36" t="n">
        <x:v>-0.0001682348390829264</x:v>
      </x:c>
      <x:c r="W588" s="35" t="n">
        <x:v>0.006909990072181377</x:v>
      </x:c>
      <x:c r="X588" s="35" t="n">
        <x:v>-1.0372084851838679</x:v>
      </x:c>
      <x:c r="Y588" s="35" t="n">
        <x:v>0.07414423675678371</x:v>
      </x:c>
      <x:c r="Z588" s="35" t="n">
        <x:v>0</x:v>
      </x:c>
      <x:c r="AA588" s="36" t="n">
        <x:v>148.64847889519555</x:v>
      </x:c>
    </x:row>
    <x:row r="589">
      <x:c r="A589" s="31" t="str">
        <x:v>CFG007</x:v>
      </x:c>
      <x:c r="B589" s="33" t="n">
        <x:v>3</x:v>
      </x:c>
      <x:c r="C589" s="31" t="str">
        <x:v>0（选定5-12kg）算副翼-5 1.AR20.03.6 </x:v>
      </x:c>
      <x:c r="D589" s="31" t="str">
        <x:v>T2-VLM2</x:v>
      </x:c>
      <x:c r="E589" s="31" t="str">
        <x:v>fixed_lift</x:v>
      </x:c>
      <x:c r="F589" s="31" t="str">
        <x:v>PANEL4</x:v>
      </x:c>
      <x:c r="G589" s="37" t="n">
        <x:v>-4.8</x:v>
      </x:c>
      <x:c r="H589" s="37" t="n">
        <x:v>0</x:v>
      </x:c>
      <x:c r="I589" s="35" t="n">
        <x:v>24.72821564571245</x:v>
      </x:c>
      <x:c r="J589" s="36" t="n">
        <x:v>0</x:v>
      </x:c>
      <x:c r="K589" s="36" t="n">
        <x:v>0.1988931796728312</x:v>
      </x:c>
      <x:c r="L589" s="36" t="n">
        <x:v>0.005657553371132165</x:v>
      </x:c>
      <x:c r="M589" s="36" t="n">
        <x:v>0.0034026147842174826</x:v>
      </x:c>
      <x:c r="N589" s="36" t="n">
        <x:v>0.010577142253431251</x:v>
      </x:c>
      <x:c r="O589" s="36" t="n">
        <x:v>0.013979757037648734</x:v>
      </x:c>
      <x:c r="P589" s="36" t="n">
        <x:v>0.07285949773688633</x:v>
      </x:c>
      <x:c r="Q589" s="36" t="n">
        <x:v>0.07056878900443564</x:v>
      </x:c>
      <x:c r="R589" s="36" t="n">
        <x:v>0.002290708732450671</x:v>
      </x:c>
      <x:c r="S589" s="36" t="n">
        <x:v>0.03553241263793723</x:v>
      </x:c>
      <x:c r="T589" s="36" t="n">
        <x:v>-0.0001422049967986896</x:v>
      </x:c>
      <x:c r="U589" s="36" t="n">
        <x:v>0.00004976243690747554</x:v>
      </x:c>
      <x:c r="V589" s="36" t="n">
        <x:v>-0.0001919674337061651</x:v>
      </x:c>
      <x:c r="W589" s="35" t="n">
        <x:v>0.013593159899702483</x:v>
      </x:c>
      <x:c r="X589" s="35" t="n">
        <x:v>-0.9841749570881567</x:v>
      </x:c>
      <x:c r="Y589" s="35" t="n">
        <x:v>0.07320453043615548</x:v>
      </x:c>
      <x:c r="Z589" s="35" t="n">
        <x:v>0</x:v>
      </x:c>
      <x:c r="AA589" s="36" t="n">
        <x:v>144.63250658813814</x:v>
      </x:c>
    </x:row>
    <x:row r="590">
      <x:c r="A590" s="31" t="str">
        <x:v>CFG007</x:v>
      </x:c>
      <x:c r="B590" s="33" t="n">
        <x:v>4</x:v>
      </x:c>
      <x:c r="C590" s="31" t="str">
        <x:v>0（选定5-12kg）算副翼-5 1.AR20.03.6 </x:v>
      </x:c>
      <x:c r="D590" s="31" t="str">
        <x:v>T2-VLM2</x:v>
      </x:c>
      <x:c r="E590" s="31" t="str">
        <x:v>fixed_lift</x:v>
      </x:c>
      <x:c r="F590" s="31" t="str">
        <x:v>PANEL4</x:v>
      </x:c>
      <x:c r="G590" s="37" t="n">
        <x:v>-4.7</x:v>
      </x:c>
      <x:c r="H590" s="37" t="n">
        <x:v>0</x:v>
      </x:c>
      <x:c r="I590" s="35" t="n">
        <x:v>24.12667742398929</x:v>
      </x:c>
      <x:c r="J590" s="36" t="n">
        <x:v>0</x:v>
      </x:c>
      <x:c r="K590" s="36" t="n">
        <x:v>0.20893462319924352</x:v>
      </x:c>
      <x:c r="L590" s="36" t="n">
        <x:v>0.0056644645473534925</x:v>
      </x:c>
      <x:c r="M590" s="36" t="n">
        <x:v>0.0034538428153939827</x:v>
      </x:c>
      <x:c r="N590" s="36" t="n">
        <x:v>0.010644873517831038</x:v>
      </x:c>
      <x:c r="O590" s="36" t="n">
        <x:v>0.014098716333225021</x:v>
      </x:c>
      <x:c r="P590" s="36" t="n">
        <x:v>0.07189844230564829</x:v>
      </x:c>
      <x:c r="Q590" s="36" t="n">
        <x:v>0.06959404256867693</x:v>
      </x:c>
      <x:c r="R590" s="36" t="n">
        <x:v>0.002304399736971376</x:v>
      </x:c>
      <x:c r="S590" s="36" t="n">
        <x:v>0.03550850445840371</x:v>
      </x:c>
      <x:c r="T590" s="36" t="n">
        <x:v>-0.00016247322917915891</x:v>
      </x:c>
      <x:c r="U590" s="36" t="n">
        <x:v>0.00004950477373058778</x:v>
      </x:c>
      <x:c r="V590" s="36" t="n">
        <x:v>-0.00021197800290974673</x:v>
      </x:c>
      <x:c r="W590" s="35" t="n">
        <x:v>0.01963391627166018</x:v>
      </x:c>
      <x:c r="X590" s="35" t="n">
        <x:v>-0.9362384562652819</x:v>
      </x:c>
      <x:c r="Y590" s="35" t="n">
        <x:v>0.07235509947004273</x:v>
      </x:c>
      <x:c r="Z590" s="35" t="n">
        <x:v>0</x:v>
      </x:c>
      <x:c r="AA590" s="36" t="n">
        <x:v>141.00299285444217</x:v>
      </x:c>
    </x:row>
    <x:row r="591">
      <x:c r="A591" s="31" t="str">
        <x:v>CFG007</x:v>
      </x:c>
      <x:c r="B591" s="33" t="n">
        <x:v>5</x:v>
      </x:c>
      <x:c r="C591" s="31" t="str">
        <x:v>0（选定5-12kg）算副翼-5 1.AR20.03.6 </x:v>
      </x:c>
      <x:c r="D591" s="31" t="str">
        <x:v>T2-VLM2</x:v>
      </x:c>
      <x:c r="E591" s="31" t="str">
        <x:v>fixed_lift</x:v>
      </x:c>
      <x:c r="F591" s="31" t="str">
        <x:v>PANEL4</x:v>
      </x:c>
      <x:c r="G591" s="37" t="n">
        <x:v>-4.6</x:v>
      </x:c>
      <x:c r="H591" s="37" t="n">
        <x:v>0</x:v>
      </x:c>
      <x:c r="I591" s="35" t="n">
        <x:v>23.567032717777394</x:v>
      </x:c>
      <x:c r="J591" s="36" t="n">
        <x:v>0</x:v>
      </x:c>
      <x:c r="K591" s="36" t="n">
        <x:v>0.21897555720634718</x:v>
      </x:c>
      <x:c r="L591" s="36" t="n">
        <x:v>0.005671345949572316</x:v>
      </x:c>
      <x:c r="M591" s="36" t="n">
        <x:v>0.00350899349624422</x:v>
      </x:c>
      <x:c r="N591" s="36" t="n">
        <x:v>0.01070662196972077</x:v>
      </x:c>
      <x:c r="O591" s="36" t="n">
        <x:v>0.01421561546596499</x:v>
      </x:c>
      <x:c r="P591" s="36" t="n">
        <x:v>0.07092912315736892</x:v>
      </x:c>
      <x:c r="Q591" s="36" t="n">
        <x:v>0.0686135048671425</x:v>
      </x:c>
      <x:c r="R591" s="36" t="n">
        <x:v>0.0023156182902264047</x:v>
      </x:c>
      <x:c r="S591" s="36" t="n">
        <x:v>0.03548448748656026</x:v>
      </x:c>
      <x:c r="T591" s="36" t="n">
        <x:v>-0.00018125538102964822</x:v>
      </x:c>
      <x:c r="U591" s="36" t="n">
        <x:v>0.00004924635222792094</x:v>
      </x:c>
      <x:c r="V591" s="36" t="n">
        <x:v>-0.00023050173325756915</x:v>
      </x:c>
      <x:c r="W591" s="35" t="n">
        <x:v>0.02512065993203694</x:v>
      </x:c>
      <x:c r="X591" s="35" t="n">
        <x:v>-0.8926976975106906</x:v>
      </x:c>
      <x:c r="Y591" s="35" t="n">
        <x:v>0.07158352837745002</x:v>
      </x:c>
      <x:c r="Z591" s="35" t="n">
        <x:v>0</x:v>
      </x:c>
      <x:c r="AA591" s="36" t="n">
        <x:v>137.70674362048703</x:v>
      </x:c>
    </x:row>
    <x:row r="592">
      <x:c r="A592" s="31" t="str">
        <x:v>CFG007</x:v>
      </x:c>
      <x:c r="B592" s="33" t="n">
        <x:v>6</x:v>
      </x:c>
      <x:c r="C592" s="31" t="str">
        <x:v>0（选定5-12kg）算副翼-5 1.AR20.03.6 </x:v>
      </x:c>
      <x:c r="D592" s="31" t="str">
        <x:v>T2-VLM2</x:v>
      </x:c>
      <x:c r="E592" s="31" t="str">
        <x:v>fixed_lift</x:v>
      </x:c>
      <x:c r="F592" s="31" t="str">
        <x:v>PANEL4</x:v>
      </x:c>
      <x:c r="G592" s="37" t="n">
        <x:v>-4.5</x:v>
      </x:c>
      <x:c r="H592" s="37" t="n">
        <x:v>0</x:v>
      </x:c>
      <x:c r="I592" s="35" t="n">
        <x:v>23.044637355311718</x:v>
      </x:c>
      <x:c r="J592" s="36" t="n">
        <x:v>0</x:v>
      </x:c>
      <x:c r="K592" s="36" t="n">
        <x:v>0.22901593051203575</x:v>
      </x:c>
      <x:c r="L592" s="36" t="n">
        <x:v>0.0056781974939409275</x:v>
      </x:c>
      <x:c r="M592" s="36" t="n">
        <x:v>0.0035680672694649823</x:v>
      </x:c>
      <x:c r="N592" s="36" t="n">
        <x:v>0.010766752275410647</x:v>
      </x:c>
      <x:c r="O592" s="36" t="n">
        <x:v>0.01433481954487563</x:v>
      </x:c>
      <x:c r="P592" s="36" t="n">
        <x:v>0.06995259105142168</x:v>
      </x:c>
      <x:c r="Q592" s="36" t="n">
        <x:v>0.06762718784737515</x:v>
      </x:c>
      <x:c r="R592" s="36" t="n">
        <x:v>0.002325403204046527</x:v>
      </x:c>
      <x:c r="S592" s="36" t="n">
        <x:v>0.03546036179239428</x:v>
      </x:c>
      <x:c r="T592" s="36" t="n">
        <x:v>-0.0001992540215993338</x:v>
      </x:c>
      <x:c r="U592" s="36" t="n">
        <x:v>0.000048987176479245514</x:v>
      </x:c>
      <x:c r="V592" s="36" t="n">
        <x:v>-0.0002482411980785793</x:v>
      </x:c>
      <x:c r="W592" s="35" t="n">
        <x:v>0.030126285721804334</x:v>
      </x:c>
      <x:c r="X592" s="35" t="n">
        <x:v>-0.8529744043325416</x:v>
      </x:c>
      <x:c r="Y592" s="35" t="n">
        <x:v>0.07087957941173482</x:v>
      </x:c>
      <x:c r="Z592" s="35" t="n">
        <x:v>0</x:v>
      </x:c>
      <x:c r="AA592" s="36" t="n">
        <x:v>134.69989530534662</x:v>
      </x:c>
    </x:row>
    <x:row r="593">
      <x:c r="A593" s="31" t="str">
        <x:v>CFG007</x:v>
      </x:c>
      <x:c r="B593" s="33" t="n">
        <x:v>7</x:v>
      </x:c>
      <x:c r="C593" s="31" t="str">
        <x:v>0（选定5-12kg）算副翼-5 1.AR20.03.6 </x:v>
      </x:c>
      <x:c r="D593" s="31" t="str">
        <x:v>T2-VLM2</x:v>
      </x:c>
      <x:c r="E593" s="31" t="str">
        <x:v>fixed_lift</x:v>
      </x:c>
      <x:c r="F593" s="31" t="str">
        <x:v>PANEL4</x:v>
      </x:c>
      <x:c r="G593" s="37" t="n">
        <x:v>-4.4</x:v>
      </x:c>
      <x:c r="H593" s="37" t="n">
        <x:v>0</x:v>
      </x:c>
      <x:c r="I593" s="35" t="n">
        <x:v>22.555537479601444</x:v>
      </x:c>
      <x:c r="J593" s="36" t="n">
        <x:v>0</x:v>
      </x:c>
      <x:c r="K593" s="36" t="n">
        <x:v>0.23905569193299658</x:v>
      </x:c>
      <x:c r="L593" s="36" t="n">
        <x:v>0.005685019096975411</x:v>
      </x:c>
      <x:c r="M593" s="36" t="n">
        <x:v>0.003631064457956021</x:v>
      </x:c>
      <x:c r="N593" s="36" t="n">
        <x:v>0.010839289050968719</x:v>
      </x:c>
      <x:c r="O593" s="36" t="n">
        <x:v>0.014470353508924741</x:v>
      </x:c>
      <x:c r="P593" s="36" t="n">
        <x:v>0.0689733576082302</x:v>
      </x:c>
      <x:c r="Q593" s="36" t="n">
        <x:v>0.06663510352733638</x:v>
      </x:c>
      <x:c r="R593" s="36" t="n">
        <x:v>0.0023382540808938325</x:v>
      </x:c>
      <x:c r="S593" s="36" t="n">
        <x:v>0.03543612744624182</x:v>
      </x:c>
      <x:c r="T593" s="36" t="n">
        <x:v>-0.000221436884164982</x:v>
      </x:c>
      <x:c r="U593" s="36" t="n">
        <x:v>0.0000487272505831936</x:v>
      </x:c>
      <x:c r="V593" s="36" t="n">
        <x:v>-0.0002701641347481756</x:v>
      </x:c>
      <x:c r="W593" s="35" t="n">
        <x:v>0.03471143951866547</x:v>
      </x:c>
      <x:c r="X593" s="35" t="n">
        <x:v>-0.8165874715666864</x:v>
      </x:c>
      <x:c r="Y593" s="35" t="n">
        <x:v>0.07023473513798208</x:v>
      </x:c>
      <x:c r="Z593" s="35" t="n">
        <x:v>0</x:v>
      </x:c>
      <x:c r="AA593" s="36" t="n">
        <x:v>131.9459549958131</x:v>
      </x:c>
    </x:row>
    <x:row r="594">
      <x:c r="A594" s="31" t="str">
        <x:v>CFG007</x:v>
      </x:c>
      <x:c r="B594" s="33" t="n">
        <x:v>8</x:v>
      </x:c>
      <x:c r="C594" s="31" t="str">
        <x:v>0（选定5-12kg）算副翼-5 1.AR20.03.6 </x:v>
      </x:c>
      <x:c r="D594" s="31" t="str">
        <x:v>T2-VLM2</x:v>
      </x:c>
      <x:c r="E594" s="31" t="str">
        <x:v>fixed_lift</x:v>
      </x:c>
      <x:c r="F594" s="31" t="str">
        <x:v>PANEL4</x:v>
      </x:c>
      <x:c r="G594" s="37" t="n">
        <x:v>-4.3</x:v>
      </x:c>
      <x:c r="H594" s="37" t="n">
        <x:v>0</x:v>
      </x:c>
      <x:c r="I594" s="35" t="n">
        <x:v>22.096342985712017</x:v>
      </x:c>
      <x:c r="J594" s="36" t="n">
        <x:v>0</x:v>
      </x:c>
      <x:c r="K594" s="36" t="n">
        <x:v>0.24909479028542975</x:v>
      </x:c>
      <x:c r="L594" s="36" t="n">
        <x:v>0.005691810675556704</x:v>
      </x:c>
      <x:c r="M594" s="36" t="n">
        <x:v>0.003697985264805297</x:v>
      </x:c>
      <x:c r="N594" s="36" t="n">
        <x:v>0.010905433105213207</x:v>
      </x:c>
      <x:c r="O594" s="36" t="n">
        <x:v>0.014603418370018504</x:v>
      </x:c>
      <x:c r="P594" s="36" t="n">
        <x:v>0.06798571202442923</x:v>
      </x:c>
      <x:c r="Q594" s="36" t="n">
        <x:v>0.06563726399526053</x:v>
      </x:c>
      <x:c r="R594" s="36" t="n">
        <x:v>0.0023484480291686895</x:v>
      </x:c>
      <x:c r="S594" s="36" t="n">
        <x:v>0.035411784518787015</x:v>
      </x:c>
      <x:c r="T594" s="36" t="n">
        <x:v>-0.0002409543496521442</x:v>
      </x:c>
      <x:c r="U594" s="36" t="n">
        <x:v>0.00004846657865715672</x:v>
      </x:c>
      <x:c r="V594" s="36" t="n">
        <x:v>-0.00028942092830930093</x:v>
      </x:c>
      <x:c r="W594" s="35" t="n">
        <x:v>0.038926987347431184</x:v>
      </x:c>
      <x:c r="X594" s="35" t="n">
        <x:v>-0.783133377861999</x:v>
      </x:c>
      <x:c r="Y594" s="35" t="n">
        <x:v>0.06964185165748325</x:v>
      </x:c>
      <x:c r="Z594" s="35" t="n">
        <x:v>0</x:v>
      </x:c>
      <x:c r="AA594" s="36" t="n">
        <x:v>129.41431468843228</x:v>
      </x:c>
    </x:row>
    <x:row r="595">
      <x:c r="A595" s="31" t="str">
        <x:v>CFG007</x:v>
      </x:c>
      <x:c r="B595" s="33" t="n">
        <x:v>9</x:v>
      </x:c>
      <x:c r="C595" s="31" t="str">
        <x:v>0（选定5-12kg）算副翼-5 1.AR20.03.6 </x:v>
      </x:c>
      <x:c r="D595" s="31" t="str">
        <x:v>T2-VLM2</x:v>
      </x:c>
      <x:c r="E595" s="31" t="str">
        <x:v>fixed_lift</x:v>
      </x:c>
      <x:c r="F595" s="31" t="str">
        <x:v>PANEL4</x:v>
      </x:c>
      <x:c r="G595" s="37" t="n">
        <x:v>-4.2</x:v>
      </x:c>
      <x:c r="H595" s="37" t="n">
        <x:v>0</x:v>
      </x:c>
      <x:c r="I595" s="35" t="n">
        <x:v>21.664128210259573</x:v>
      </x:c>
      <x:c r="J595" s="36" t="n">
        <x:v>0</x:v>
      </x:c>
      <x:c r="K595" s="36" t="n">
        <x:v>0.2591331743857701</x:v>
      </x:c>
      <x:c r="L595" s="36" t="n">
        <x:v>0.005698572146931548</x:v>
      </x:c>
      <x:c r="M595" s="36" t="n">
        <x:v>0.003768829773277543</x:v>
      </x:c>
      <x:c r="N595" s="36" t="n">
        <x:v>0.010962996761119954</x:v>
      </x:c>
      <x:c r="O595" s="36" t="n">
        <x:v>0.014731826534397498</x:v>
      </x:c>
      <x:c r="P595" s="36" t="n">
        <x:v>0.0669892031912683</x:v>
      </x:c>
      <x:c r="Q595" s="36" t="n">
        <x:v>0.06463368140950751</x:v>
      </x:c>
      <x:c r="R595" s="36" t="n">
        <x:v>0.002355521781760796</x:v>
      </x:c>
      <x:c r="S595" s="36" t="n">
        <x:v>0.035387333081062476</x:v>
      </x:c>
      <x:c r="T595" s="36" t="n">
        <x:v>-0.0002570435932295023</x:v>
      </x:c>
      <x:c r="U595" s="36" t="n">
        <x:v>0.000048205164837181777</x:v>
      </x:c>
      <x:c r="V595" s="36" t="n">
        <x:v>-0.000305248758066684</x:v>
      </x:c>
      <x:c r="W595" s="35" t="n">
        <x:v>0.04281591037669158</x:v>
      </x:c>
      <x:c r="X595" s="35" t="n">
        <x:v>-0.7522711526241265</x:v>
      </x:c>
      <x:c r="Y595" s="35" t="n">
        <x:v>0.06909489246392934</x:v>
      </x:c>
      <x:c r="Z595" s="35" t="n">
        <x:v>0</x:v>
      </x:c>
      <x:c r="AA595" s="36" t="n">
        <x:v>127.07911099766747</x:v>
      </x:c>
    </x:row>
    <x:row r="596">
      <x:c r="A596" s="31" t="str">
        <x:v>CFG007</x:v>
      </x:c>
      <x:c r="B596" s="33" t="n">
        <x:v>10</x:v>
      </x:c>
      <x:c r="C596" s="31" t="str">
        <x:v>0（选定5-12kg）算副翼-5 1.AR20.03.6 </x:v>
      </x:c>
      <x:c r="D596" s="31" t="str">
        <x:v>T2-VLM2</x:v>
      </x:c>
      <x:c r="E596" s="31" t="str">
        <x:v>fixed_lift</x:v>
      </x:c>
      <x:c r="F596" s="31" t="str">
        <x:v>PANEL4</x:v>
      </x:c>
      <x:c r="G596" s="37" t="n">
        <x:v>-4.1</x:v>
      </x:c>
      <x:c r="H596" s="37" t="n">
        <x:v>0</x:v>
      </x:c>
      <x:c r="I596" s="35" t="n">
        <x:v>21.256353198953423</x:v>
      </x:c>
      <x:c r="J596" s="36" t="n">
        <x:v>0</x:v>
      </x:c>
      <x:c r="K596" s="36" t="n">
        <x:v>0.2691707930514071</x:v>
      </x:c>
      <x:c r="L596" s="36" t="n">
        <x:v>0.0057053034287135596</x:v>
      </x:c>
      <x:c r="M596" s="36" t="n">
        <x:v>0.0038435979468061116</x:v>
      </x:c>
      <x:c r="N596" s="36" t="n">
        <x:v>0.011016108805509503</x:v>
      </x:c>
      <x:c r="O596" s="36" t="n">
        <x:v>0.014859706752315615</x:v>
      </x:c>
      <x:c r="P596" s="36" t="n">
        <x:v>0.0659853798047315</x:v>
      </x:c>
      <x:c r="Q596" s="36" t="n">
        <x:v>0.0636243679984142</x:v>
      </x:c>
      <x:c r="R596" s="36" t="n">
        <x:v>0.002361011806317301</x:v>
      </x:c>
      <x:c r="S596" s="36" t="n">
        <x:v>0.03536277320444873</x:v>
      </x:c>
      <x:c r="T596" s="36" t="n">
        <x:v>-0.00027183251208138317</x:v>
      </x:c>
      <x:c r="U596" s="36" t="n">
        <x:v>0.00004794301327786934</x:v>
      </x:c>
      <x:c r="V596" s="36" t="n">
        <x:v>-0.0003197755253592525</x:v>
      </x:c>
      <x:c r="W596" s="35" t="n">
        <x:v>0.04641477573221074</x:v>
      </x:c>
      <x:c r="X596" s="35" t="n">
        <x:v>-0.7237107080157668</x:v>
      </x:c>
      <x:c r="Y596" s="35" t="n">
        <x:v>0.06858872187423962</x:v>
      </x:c>
      <x:c r="Z596" s="35" t="n">
        <x:v>0</x:v>
      </x:c>
      <x:c r="AA596" s="36" t="n">
        <x:v>124.91834011133301</x:v>
      </x:c>
    </x:row>
    <x:row r="597">
      <x:c r="A597" s="31" t="str">
        <x:v>CFG007</x:v>
      </x:c>
      <x:c r="B597" s="33" t="n">
        <x:v>11</x:v>
      </x:c>
      <x:c r="C597" s="31" t="str">
        <x:v>0（选定5-12kg）算副翼-5 1.AR20.03.6 </x:v>
      </x:c>
      <x:c r="D597" s="31" t="str">
        <x:v>T2-VLM2</x:v>
      </x:c>
      <x:c r="E597" s="31" t="str">
        <x:v>fixed_lift</x:v>
      </x:c>
      <x:c r="F597" s="31" t="str">
        <x:v>PANEL4</x:v>
      </x:c>
      <x:c r="G597" s="37" t="n">
        <x:v>-4</x:v>
      </x:c>
      <x:c r="H597" s="37" t="n">
        <x:v>0</x:v>
      </x:c>
      <x:c r="I597" s="35" t="n">
        <x:v>20.870800695637044</x:v>
      </x:c>
      <x:c r="J597" s="36" t="n">
        <x:v>0</x:v>
      </x:c>
      <x:c r="K597" s="36" t="n">
        <x:v>0.2792075951014051</x:v>
      </x:c>
      <x:c r="L597" s="36" t="n">
        <x:v>0.0057120044388841865</x:v>
      </x:c>
      <x:c r="M597" s="36" t="n">
        <x:v>0.0039222896289881955</x:v>
      </x:c>
      <x:c r="N597" s="36" t="n">
        <x:v>0.011065560876721533</x:v>
      </x:c>
      <x:c r="O597" s="36" t="n">
        <x:v>0.014987850505709728</x:v>
      </x:c>
      <x:c r="P597" s="36" t="n">
        <x:v>0.06497394317621659</x:v>
      </x:c>
      <x:c r="Q597" s="36" t="n">
        <x:v>0.06260933606014607</x:v>
      </x:c>
      <x:c r="R597" s="36" t="n">
        <x:v>0.002364607116070506</x:v>
      </x:c>
      <x:c r="S597" s="36" t="n">
        <x:v>0.03533810496067438</x:v>
      </x:c>
      <x:c r="T597" s="36" t="n">
        <x:v>-0.0002847476030631477</x:v>
      </x:c>
      <x:c r="U597" s="36" t="n">
        <x:v>0.000047680128152265015</x:v>
      </x:c>
      <x:c r="V597" s="36" t="n">
        <x:v>-0.00033242773121541276</x:v>
      </x:c>
      <x:c r="W597" s="35" t="n">
        <x:v>0.04975488991886679</x:v>
      </x:c>
      <x:c r="X597" s="35" t="n">
        <x:v>-0.6972036888314062</x:v>
      </x:c>
      <x:c r="Y597" s="35" t="n">
        <x:v>0.06811894303560954</x:v>
      </x:c>
      <x:c r="Z597" s="35" t="n">
        <x:v>0</x:v>
      </x:c>
      <x:c r="AA597" s="36" t="n">
        <x:v>122.91316373258091</x:v>
      </x:c>
    </x:row>
    <x:row r="598">
      <x:c r="A598" s="31" t="str">
        <x:v>CFG007</x:v>
      </x:c>
      <x:c r="B598" s="33" t="n">
        <x:v>12</x:v>
      </x:c>
      <x:c r="C598" s="31" t="str">
        <x:v>0（选定5-12kg）算副翼-5 1.AR20.03.6 </x:v>
      </x:c>
      <x:c r="D598" s="31" t="str">
        <x:v>T2-VLM2</x:v>
      </x:c>
      <x:c r="E598" s="31" t="str">
        <x:v>fixed_lift</x:v>
      </x:c>
      <x:c r="F598" s="31" t="str">
        <x:v>PANEL4</x:v>
      </x:c>
      <x:c r="G598" s="37" t="n">
        <x:v>-3.9</x:v>
      </x:c>
      <x:c r="H598" s="37" t="n">
        <x:v>0</x:v>
      </x:c>
      <x:c r="I598" s="35" t="n">
        <x:v>20.505525272520067</x:v>
      </x:c>
      <x:c r="J598" s="36" t="n">
        <x:v>0</x:v>
      </x:c>
      <x:c r="K598" s="36" t="n">
        <x:v>0.2892435293572258</x:v>
      </x:c>
      <x:c r="L598" s="36" t="n">
        <x:v>0.005718675095793738</x:v>
      </x:c>
      <x:c r="M598" s="36" t="n">
        <x:v>0.004004904543583341</x:v>
      </x:c>
      <x:c r="N598" s="36" t="n">
        <x:v>0.011115544162684919</x:v>
      </x:c>
      <x:c r="O598" s="36" t="n">
        <x:v>0.01512044870626826</x:v>
      </x:c>
      <x:c r="P598" s="36" t="n">
        <x:v>0.06395633023266907</x:v>
      </x:c>
      <x:c r="Q598" s="36" t="n">
        <x:v>0.061588597962547086</x:v>
      </x:c>
      <x:c r="R598" s="36" t="n">
        <x:v>0.0023677322701220016</x:v>
      </x:c>
      <x:c r="S598" s="36" t="n">
        <x:v>0.03531332842181577</x:v>
      </x:c>
      <x:c r="T598" s="36" t="n">
        <x:v>-0.00029651598213122597</x:v>
      </x:c>
      <x:c r="U598" s="36" t="n">
        <x:v>0.000047416513651757685</x:v>
      </x:c>
      <x:c r="V598" s="36" t="n">
        <x:v>-0.00034393249578298365</x:v>
      </x:c>
      <x:c r="W598" s="35" t="n">
        <x:v>0.05286321198310953</x:v>
      </x:c>
      <x:c r="X598" s="35" t="n">
        <x:v>-0.6725362283566169</x:v>
      </x:c>
      <x:c r="Y598" s="35" t="n">
        <x:v>0.06768176967592214</x:v>
      </x:c>
      <x:c r="Z598" s="35" t="n">
        <x:v>0</x:v>
      </x:c>
      <x:c r="AA598" s="36" t="n">
        <x:v>121.04735959519532</x:v>
      </x:c>
    </x:row>
    <x:row r="599">
      <x:c r="A599" s="31" t="str">
        <x:v>CFG007</x:v>
      </x:c>
      <x:c r="B599" s="33" t="n">
        <x:v>13</x:v>
      </x:c>
      <x:c r="C599" s="31" t="str">
        <x:v>0（选定5-12kg）算副翼-5 1.AR20.03.6 </x:v>
      </x:c>
      <x:c r="D599" s="31" t="str">
        <x:v>T2-VLM2</x:v>
      </x:c>
      <x:c r="E599" s="31" t="str">
        <x:v>fixed_lift</x:v>
      </x:c>
      <x:c r="F599" s="31" t="str">
        <x:v>PANEL4</x:v>
      </x:c>
      <x:c r="G599" s="37" t="n">
        <x:v>-3.8</x:v>
      </x:c>
      <x:c r="H599" s="37" t="n">
        <x:v>0</x:v>
      </x:c>
      <x:c r="I599" s="35" t="n">
        <x:v>20.158811930287236</x:v>
      </x:c>
      <x:c r="J599" s="36" t="n">
        <x:v>0</x:v>
      </x:c>
      <x:c r="K599" s="36" t="n">
        <x:v>0.2992785446434471</x:v>
      </x:c>
      <x:c r="L599" s="36" t="n">
        <x:v>0.005725315318162362</x:v>
      </x:c>
      <x:c r="M599" s="36" t="n">
        <x:v>0.004091442294515274</x:v>
      </x:c>
      <x:c r="N599" s="36" t="n">
        <x:v>0.011162924019382944</x:v>
      </x:c>
      <x:c r="O599" s="36" t="n">
        <x:v>0.015254366313898218</x:v>
      </x:c>
      <x:c r="P599" s="36" t="n">
        <x:v>0.06293155301320313</x:v>
      </x:c>
      <x:c r="Q599" s="36" t="n">
        <x:v>0.060562166142988705</x:v>
      </x:c>
      <x:c r="R599" s="36" t="n">
        <x:v>0.0023693868702144385</x:v>
      </x:c>
      <x:c r="S599" s="36" t="n">
        <x:v>0.03528844366029687</x:v>
      </x:c>
      <x:c r="T599" s="36" t="n">
        <x:v>-0.00030772973929668</x:v>
      </x:c>
      <x:c r="U599" s="36" t="n">
        <x:v>0.00004715217398597082</x:v>
      </x:c>
      <x:c r="V599" s="36" t="n">
        <x:v>-0.0003548819132826508</x:v>
      </x:c>
      <x:c r="W599" s="35" t="n">
        <x:v>0.05576308284435861</x:v>
      </x:c>
      <x:c r="X599" s="35" t="n">
        <x:v>-0.6495231625636676</x:v>
      </x:c>
      <x:c r="Y599" s="35" t="n">
        <x:v>0.06727392367241437</x:v>
      </x:c>
      <x:c r="Z599" s="35" t="n">
        <x:v>0</x:v>
      </x:c>
      <x:c r="AA599" s="36" t="n">
        <x:v>119.3068825970441</x:v>
      </x:c>
    </x:row>
    <x:row r="600">
      <x:c r="A600" s="31" t="str">
        <x:v>CFG007</x:v>
      </x:c>
      <x:c r="B600" s="33" t="n">
        <x:v>14</x:v>
      </x:c>
      <x:c r="C600" s="31" t="str">
        <x:v>0（选定5-12kg）算副翼-5 1.AR20.03.6 </x:v>
      </x:c>
      <x:c r="D600" s="31" t="str">
        <x:v>T2-VLM2</x:v>
      </x:c>
      <x:c r="E600" s="31" t="str">
        <x:v>fixed_lift</x:v>
      </x:c>
      <x:c r="F600" s="31" t="str">
        <x:v>PANEL4</x:v>
      </x:c>
      <x:c r="G600" s="37" t="n">
        <x:v>-3.7</x:v>
      </x:c>
      <x:c r="H600" s="37" t="n">
        <x:v>0</x:v>
      </x:c>
      <x:c r="I600" s="35" t="n">
        <x:v>19.82914215276298</x:v>
      </x:c>
      <x:c r="J600" s="36" t="n">
        <x:v>0</x:v>
      </x:c>
      <x:c r="K600" s="36" t="n">
        <x:v>0.3093125897884864</x:v>
      </x:c>
      <x:c r="L600" s="36" t="n">
        <x:v>0.005731925025081049</x:v>
      </x:c>
      <x:c r="M600" s="36" t="n">
        <x:v>0.004181902365877107</x:v>
      </x:c>
      <x:c r="N600" s="36" t="n">
        <x:v>0.011217562094764509</x:v>
      </x:c>
      <x:c r="O600" s="36" t="n">
        <x:v>0.015399464460641617</x:v>
      </x:c>
      <x:c r="P600" s="36" t="n">
        <x:v>0.061902852712440976</x:v>
      </x:c>
      <x:c r="Q600" s="36" t="n">
        <x:v>0.05953005310821892</x:v>
      </x:c>
      <x:c r="R600" s="36" t="n">
        <x:v>0.002372799604222076</x:v>
      </x:c>
      <x:c r="S600" s="36" t="n">
        <x:v>0.035263450748889286</x:v>
      </x:c>
      <x:c r="T600" s="36" t="n">
        <x:v>-0.000320714963522363</x:v>
      </x:c>
      <x:c r="U600" s="36" t="n">
        <x:v>0.00004688711338265919</x:v>
      </x:c>
      <x:c r="V600" s="36" t="n">
        <x:v>-0.0003676020769050222</x:v>
      </x:c>
      <x:c r="W600" s="35" t="n">
        <x:v>0.058474812569191396</x:v>
      </x:c>
      <x:c r="X600" s="35" t="n">
        <x:v>-0.6280033712506647</x:v>
      </x:c>
      <x:c r="Y600" s="35" t="n">
        <x:v>0.06689255257164313</x:v>
      </x:c>
      <x:c r="Z600" s="35" t="n">
        <x:v>0</x:v>
      </x:c>
      <x:c r="AA600" s="36" t="n">
        <x:v>117.67951141478757</x:v>
      </x:c>
    </x:row>
    <x:row r="601">
      <x:c r="A601" s="31" t="str">
        <x:v>CFG007</x:v>
      </x:c>
      <x:c r="B601" s="33" t="n">
        <x:v>15</x:v>
      </x:c>
      <x:c r="C601" s="31" t="str">
        <x:v>0（选定5-12kg）算副翼-5 1.AR20.03.6 </x:v>
      </x:c>
      <x:c r="D601" s="31" t="str">
        <x:v>T2-VLM2</x:v>
      </x:c>
      <x:c r="E601" s="31" t="str">
        <x:v>fixed_lift</x:v>
      </x:c>
      <x:c r="F601" s="31" t="str">
        <x:v>PANEL4</x:v>
      </x:c>
      <x:c r="G601" s="37" t="n">
        <x:v>-3.5999999999999996</x:v>
      </x:c>
      <x:c r="H601" s="37" t="n">
        <x:v>0</x:v>
      </x:c>
      <x:c r="I601" s="35" t="n">
        <x:v>19.51516588001434</x:v>
      </x:c>
      <x:c r="J601" s="36" t="n">
        <x:v>0</x:v>
      </x:c>
      <x:c r="K601" s="36" t="n">
        <x:v>0.3193456136253181</x:v>
      </x:c>
      <x:c r="L601" s="36" t="n">
        <x:v>0.00573850413601261</x:v>
      </x:c>
      <x:c r="M601" s="36" t="n">
        <x:v>0.004276284121939783</x:v>
      </x:c>
      <x:c r="N601" s="36" t="n">
        <x:v>0.011277694069008132</x:v>
      </x:c>
      <x:c r="O601" s="36" t="n">
        <x:v>0.015553978190947915</x:v>
      </x:c>
      <x:c r="P601" s="36" t="n">
        <x:v>0.06086983671214786</x:v>
      </x:c>
      <x:c r="Q601" s="36" t="n">
        <x:v>0.058492271434208994</x:v>
      </x:c>
      <x:c r="R601" s="36" t="n">
        <x:v>0.002377565277938858</x:v>
      </x:c>
      <x:c r="S601" s="36" t="n">
        <x:v>0.03523834976071197</x:v>
      </x:c>
      <x:c r="T601" s="36" t="n">
        <x:v>-0.0003356795162858762</x:v>
      </x:c>
      <x:c r="U601" s="36" t="n">
        <x:v>0.000046621336087600485</x:v>
      </x:c>
      <x:c r="V601" s="36" t="n">
        <x:v>-0.00038230085237347673</x:v>
      </x:c>
      <x:c r="W601" s="35" t="n">
        <x:v>0.06101615685440424</x:v>
      </x:c>
      <x:c r="X601" s="35" t="n">
        <x:v>-0.6078359980894074</x:v>
      </x:c>
      <x:c r="Y601" s="35" t="n">
        <x:v>0.06653516266956726</x:v>
      </x:c>
      <x:c r="Z601" s="35" t="n">
        <x:v>0</x:v>
      </x:c>
      <x:c r="AA601" s="36" t="n">
        <x:v>116.15456178582507</x:v>
      </x:c>
    </x:row>
    <x:row r="602">
      <x:c r="A602" s="31" t="str">
        <x:v>CFG007</x:v>
      </x:c>
      <x:c r="B602" s="33" t="n">
        <x:v>16</x:v>
      </x:c>
      <x:c r="C602" s="31" t="str">
        <x:v>0（选定5-12kg）算副翼-5 1.AR20.03.6 </x:v>
      </x:c>
      <x:c r="D602" s="31" t="str">
        <x:v>T2-VLM2</x:v>
      </x:c>
      <x:c r="E602" s="31" t="str">
        <x:v>fixed_lift</x:v>
      </x:c>
      <x:c r="F602" s="31" t="str">
        <x:v>PANEL4</x:v>
      </x:c>
      <x:c r="G602" s="37" t="n">
        <x:v>-3.5</x:v>
      </x:c>
      <x:c r="H602" s="37" t="n">
        <x:v>0</x:v>
      </x:c>
      <x:c r="I602" s="35" t="n">
        <x:v>19.215678217802996</x:v>
      </x:c>
      <x:c r="J602" s="36" t="n">
        <x:v>0</x:v>
      </x:c>
      <x:c r="K602" s="36" t="n">
        <x:v>0.3293775649921968</x:v>
      </x:c>
      <x:c r="L602" s="36" t="n">
        <x:v>0.005745052570792645</x:v>
      </x:c>
      <x:c r="M602" s="36" t="n">
        <x:v>0.00437458680716392</x:v>
      </x:c>
      <x:c r="N602" s="36" t="n">
        <x:v>0.011328837994785372</x:v>
      </x:c>
      <x:c r="O602" s="36" t="n">
        <x:v>0.015703424801949292</x:v>
      </x:c>
      <x:c r="P602" s="36" t="n">
        <x:v>0.05982776785514772</x:v>
      </x:c>
      <x:c r="Q602" s="36" t="n">
        <x:v>0.057448833766001475</x:v>
      </x:c>
      <x:c r="R602" s="36" t="n">
        <x:v>0.0023789340891462443</x:v>
      </x:c>
      <x:c r="S602" s="36" t="n">
        <x:v>0.035213140769231245</x:v>
      </x:c>
      <x:c r="T602" s="36" t="n">
        <x:v>-0.0003473524460004967</x:v>
      </x:c>
      <x:c r="U602" s="36" t="n">
        <x:v>0.0000463548463644879</x:v>
      </x:c>
      <x:c r="V602" s="36" t="n">
        <x:v>-0.00039370729236498463</x:v>
      </x:c>
      <x:c r="W602" s="35" t="n">
        <x:v>0.06340270636025912</x:v>
      </x:c>
      <x:c r="X602" s="35" t="n">
        <x:v>-0.5888973620349636</x:v>
      </x:c>
      <x:c r="Y602" s="35" t="n">
        <x:v>0.06619956433143576</x:v>
      </x:c>
      <x:c r="Z602" s="35" t="n">
        <x:v>0</x:v>
      </x:c>
      <x:c r="AA602" s="36" t="n">
        <x:v>114.72265223162249</x:v>
      </x:c>
    </x:row>
    <x:row r="603">
      <x:c r="A603" s="31" t="str">
        <x:v>CFG007</x:v>
      </x:c>
      <x:c r="B603" s="33" t="n">
        <x:v>17</x:v>
      </x:c>
      <x:c r="C603" s="31" t="str">
        <x:v>0（选定5-12kg）算副翼-5 1.AR20.03.6 </x:v>
      </x:c>
      <x:c r="D603" s="31" t="str">
        <x:v>T2-VLM2</x:v>
      </x:c>
      <x:c r="E603" s="31" t="str">
        <x:v>fixed_lift</x:v>
      </x:c>
      <x:c r="F603" s="31" t="str">
        <x:v>PANEL4</x:v>
      </x:c>
      <x:c r="G603" s="37" t="n">
        <x:v>-3.4</x:v>
      </x:c>
      <x:c r="H603" s="37" t="n">
        <x:v>0</x:v>
      </x:c>
      <x:c r="I603" s="35" t="n">
        <x:v>18.929599965608254</x:v>
      </x:c>
      <x:c r="J603" s="36" t="n">
        <x:v>0</x:v>
      </x:c>
      <x:c r="K603" s="36" t="n">
        <x:v>0.33940839273337636</x:v>
      </x:c>
      <x:c r="L603" s="36" t="n">
        <x:v>0.005751570249630541</x:v>
      </x:c>
      <x:c r="M603" s="36" t="n">
        <x:v>0.004476809546214914</x:v>
      </x:c>
      <x:c r="N603" s="36" t="n">
        <x:v>0.011378234665924691</x:v>
      </x:c>
      <x:c r="O603" s="36" t="n">
        <x:v>0.015855044212139603</x:v>
      </x:c>
      <x:c r="P603" s="36" t="n">
        <x:v>0.05877910033032553</x:v>
      </x:c>
      <x:c r="Q603" s="36" t="n">
        <x:v>0.056399752817554875</x:v>
      </x:c>
      <x:c r="R603" s="36" t="n">
        <x:v>0.002379347512770669</x:v>
      </x:c>
      <x:c r="S603" s="36" t="n">
        <x:v>0.03518782384826043</x:v>
      </x:c>
      <x:c r="T603" s="36" t="n">
        <x:v>-0.00035814473225477495</x:v>
      </x:c>
      <x:c r="U603" s="36" t="n">
        <x:v>0.000046087648494822404</x:v>
      </x:c>
      <x:c r="V603" s="36" t="n">
        <x:v>-0.0004042323807495973</x:v>
      </x:c>
      <x:c r="W603" s="35" t="n">
        <x:v>0.06564820694031319</x:v>
      </x:c>
      <x:c r="X603" s="35" t="n">
        <x:v>-0.5710784169343579</x:v>
      </x:c>
      <x:c r="Y603" s="35" t="n">
        <x:v>0.06588382701693694</x:v>
      </x:c>
      <x:c r="Z603" s="35" t="n">
        <x:v>0</x:v>
      </x:c>
      <x:c r="AA603" s="36" t="n">
        <x:v>113.37551136319745</x:v>
      </x:c>
    </x:row>
    <x:row r="604">
      <x:c r="A604" s="31" t="str">
        <x:v>CFG007</x:v>
      </x:c>
      <x:c r="B604" s="33" t="n">
        <x:v>18</x:v>
      </x:c>
      <x:c r="C604" s="31" t="str">
        <x:v>0（选定5-12kg）算副翼-5 1.AR20.03.6 </x:v>
      </x:c>
      <x:c r="D604" s="31" t="str">
        <x:v>T2-VLM2</x:v>
      </x:c>
      <x:c r="E604" s="31" t="str">
        <x:v>fixed_lift</x:v>
      </x:c>
      <x:c r="F604" s="31" t="str">
        <x:v>PANEL4</x:v>
      </x:c>
      <x:c r="G604" s="37" t="n">
        <x:v>-3.3</x:v>
      </x:c>
      <x:c r="H604" s="37" t="n">
        <x:v>0</x:v>
      </x:c>
      <x:c r="I604" s="35" t="n">
        <x:v>18.655961244710625</x:v>
      </x:c>
      <x:c r="J604" s="36" t="n">
        <x:v>0</x:v>
      </x:c>
      <x:c r="K604" s="36" t="n">
        <x:v>0.3494380456998314</x:v>
      </x:c>
      <x:c r="L604" s="36" t="n">
        <x:v>0.005758057093110443</x:v>
      </x:c>
      <x:c r="M604" s="36" t="n">
        <x:v>0.004582951343981417</x:v>
      </x:c>
      <x:c r="N604" s="36" t="n">
        <x:v>0.011429775071497115</x:v>
      </x:c>
      <x:c r="O604" s="36" t="n">
        <x:v>0.01601272641547853</x:v>
      </x:c>
      <x:c r="P604" s="36" t="n">
        <x:v>0.05772564919676222</x:v>
      </x:c>
      <x:c r="Q604" s="36" t="n">
        <x:v>0.055345041371589486</x:v>
      </x:c>
      <x:c r="R604" s="36" t="n">
        <x:v>0.0023806078251727256</x:v>
      </x:c>
      <x:c r="S604" s="36" t="n">
        <x:v>0.035162399071959824</x:v>
      </x:c>
      <x:c r="T604" s="36" t="n">
        <x:v>-0.0003690072803009297</x:v>
      </x:c>
      <x:c r="U604" s="36" t="n">
        <x:v>0.00004581974677780646</x:v>
      </x:c>
      <x:c r="V604" s="36" t="n">
        <x:v>-0.00041482702707873616</x:v>
      </x:c>
      <x:c r="W604" s="35" t="n">
        <x:v>0.06776482466620266</x:v>
      </x:c>
      <x:c r="X604" s="35" t="n">
        <x:v>-0.5542826490783258</x:v>
      </x:c>
      <x:c r="Y604" s="35" t="n">
        <x:v>0.0655862420586557</x:v>
      </x:c>
      <x:c r="Z604" s="35" t="n">
        <x:v>0</x:v>
      </x:c>
      <x:c r="AA604" s="36" t="n">
        <x:v>112.1058184055907</x:v>
      </x:c>
    </x:row>
    <x:row r="605">
      <x:c r="A605" s="31" t="str">
        <x:v>CFG007</x:v>
      </x:c>
      <x:c r="B605" s="33" t="n">
        <x:v>19</x:v>
      </x:c>
      <x:c r="C605" s="31" t="str">
        <x:v>0（选定5-12kg）算副翼-5 1.AR20.03.6 </x:v>
      </x:c>
      <x:c r="D605" s="31" t="str">
        <x:v>T2-VLM2</x:v>
      </x:c>
      <x:c r="E605" s="31" t="str">
        <x:v>fixed_lift</x:v>
      </x:c>
      <x:c r="F605" s="31" t="str">
        <x:v>PANEL4</x:v>
      </x:c>
      <x:c r="G605" s="37" t="n">
        <x:v>-3.2</x:v>
      </x:c>
      <x:c r="H605" s="37" t="n">
        <x:v>0</x:v>
      </x:c>
      <x:c r="I605" s="35" t="n">
        <x:v>18.393887659438402</x:v>
      </x:c>
      <x:c r="J605" s="36" t="n">
        <x:v>0</x:v>
      </x:c>
      <x:c r="K605" s="36" t="n">
        <x:v>0.3594664727499788</x:v>
      </x:c>
      <x:c r="L605" s="36" t="n">
        <x:v>0.005764513022192215</x:v>
      </x:c>
      <x:c r="M605" s="36" t="n">
        <x:v>0.004693011085597107</x:v>
      </x:c>
      <x:c r="N605" s="36" t="n">
        <x:v>0.01148222646782362</x:v>
      </x:c>
      <x:c r="O605" s="36" t="n">
        <x:v>0.016175237553420728</x:v>
      </x:c>
      <x:c r="P605" s="36" t="n">
        <x:v>0.056665634998617286</x:v>
      </x:c>
      <x:c r="Q605" s="36" t="n">
        <x:v>0.054284712279431616</x:v>
      </x:c>
      <x:c r="R605" s="36" t="n">
        <x:v>0.0023809227191856812</x:v>
      </x:c>
      <x:c r="S605" s="36" t="n">
        <x:v>0.03513686651483682</x:v>
      </x:c>
      <x:c r="T605" s="36" t="n">
        <x:v>-0.00037675096765946663</x:v>
      </x:c>
      <x:c r="U605" s="36" t="n">
        <x:v>0.00004555114553023356</x:v>
      </x:c>
      <x:c r="V605" s="36" t="n">
        <x:v>-0.0004223021131897002</x:v>
      </x:c>
      <x:c r="W605" s="35" t="n">
        <x:v>0.06976336644032193</x:v>
      </x:c>
      <x:c r="X605" s="35" t="n">
        <x:v>-0.5384243270753339</x:v>
      </x:c>
      <x:c r="Y605" s="35" t="n">
        <x:v>0.06530529167800335</x:v>
      </x:c>
      <x:c r="Z605" s="35" t="n">
        <x:v>0</x:v>
      </x:c>
      <x:c r="AA605" s="36" t="n">
        <x:v>110.90707044679316</x:v>
      </x:c>
    </x:row>
    <x:row r="606">
      <x:c r="A606" s="31" t="str">
        <x:v>CFG007</x:v>
      </x:c>
      <x:c r="B606" s="33" t="n">
        <x:v>20</x:v>
      </x:c>
      <x:c r="C606" s="31" t="str">
        <x:v>0（选定5-12kg）算副翼-5 1.AR20.03.6 </x:v>
      </x:c>
      <x:c r="D606" s="31" t="str">
        <x:v>T2-VLM2</x:v>
      </x:c>
      <x:c r="E606" s="31" t="str">
        <x:v>fixed_lift</x:v>
      </x:c>
      <x:c r="F606" s="31" t="str">
        <x:v>PANEL4</x:v>
      </x:c>
      <x:c r="G606" s="37" t="n">
        <x:v>-3.0999999999999996</x:v>
      </x:c>
      <x:c r="H606" s="37" t="n">
        <x:v>0</x:v>
      </x:c>
      <x:c r="I606" s="35" t="n">
        <x:v>18.142588541025933</x:v>
      </x:c>
      <x:c r="J606" s="36" t="n">
        <x:v>0</x:v>
      </x:c>
      <x:c r="K606" s="36" t="n">
        <x:v>0.3694936227503941</x:v>
      </x:c>
      <x:c r="L606" s="36" t="n">
        <x:v>0.005770937958212388</x:v>
      </x:c>
      <x:c r="M606" s="36" t="n">
        <x:v>0.004806987536465788</x:v>
      </x:c>
      <x:c r="N606" s="36" t="n">
        <x:v>0.011540659112717448</x:v>
      </x:c>
      <x:c r="O606" s="36" t="n">
        <x:v>0.016347646649183235</x:v>
      </x:c>
      <x:c r="P606" s="36" t="n">
        <x:v>0.0556026507681818</x:v>
      </x:c>
      <x:c r="Q606" s="36" t="n">
        <x:v>0.0532187784608563</x:v>
      </x:c>
      <x:c r="R606" s="36" t="n">
        <x:v>0.002383872307325504</x:v>
      </x:c>
      <x:c r="S606" s="36" t="n">
        <x:v>0.035111226251745</x:v>
      </x:c>
      <x:c r="T606" s="36" t="n">
        <x:v>-0.0003808675812440359</x:v>
      </x:c>
      <x:c r="U606" s="36" t="n">
        <x:v>0.00004528184908637927</x:v>
      </x:c>
      <x:c r="V606" s="36" t="n">
        <x:v>-0.0004261494303304152</x:v>
      </x:c>
      <x:c r="W606" s="35" t="n">
        <x:v>0.07165346464336014</x:v>
      </x:c>
      <x:c r="X606" s="35" t="n">
        <x:v>-0.5234270370380804</x:v>
      </x:c>
      <x:c r="Y606" s="35" t="n">
        <x:v>0.06503962305230376</x:v>
      </x:c>
      <x:c r="Z606" s="35" t="n">
        <x:v>0</x:v>
      </x:c>
      <x:c r="AA606" s="36" t="n">
        <x:v>109.77347132827916</x:v>
      </x:c>
    </x:row>
    <x:row r="607">
      <x:c r="A607" s="31" t="str">
        <x:v>CFG007</x:v>
      </x:c>
      <x:c r="B607" s="33" t="n">
        <x:v>21</x:v>
      </x:c>
      <x:c r="C607" s="31" t="str">
        <x:v>0（选定5-12kg）算副翼-5 1.AR20.03.6 </x:v>
      </x:c>
      <x:c r="D607" s="31" t="str">
        <x:v>T2-VLM2</x:v>
      </x:c>
      <x:c r="E607" s="31" t="str">
        <x:v>fixed_lift</x:v>
      </x:c>
      <x:c r="F607" s="31" t="str">
        <x:v>PANEL4</x:v>
      </x:c>
      <x:c r="G607" s="37" t="n">
        <x:v>-3</x:v>
      </x:c>
      <x:c r="H607" s="37" t="n">
        <x:v>0</x:v>
      </x:c>
      <x:c r="I607" s="35" t="n">
        <x:v>17.901346913536127</x:v>
      </x:c>
      <x:c r="J607" s="36" t="n">
        <x:v>0</x:v>
      </x:c>
      <x:c r="K607" s="36" t="n">
        <x:v>0.3795194445765348</x:v>
      </x:c>
      <x:c r="L607" s="36" t="n">
        <x:v>0.005777331822885157</x:v>
      </x:c>
      <x:c r="M607" s="36" t="n">
        <x:v>0.004924879342289779</x:v>
      </x:c>
      <x:c r="N607" s="36" t="n">
        <x:v>0.011618545240014736</x:v>
      </x:c>
      <x:c r="O607" s="36" t="n">
        <x:v>0.016543424582304515</x:v>
      </x:c>
      <x:c r="P607" s="36" t="n">
        <x:v>0.05454102180062193</x:v>
      </x:c>
      <x:c r="Q607" s="36" t="n">
        <x:v>0.052147252903931136</x:v>
      </x:c>
      <x:c r="R607" s="36" t="n">
        <x:v>0.002393768896690783</x:v>
      </x:c>
      <x:c r="S607" s="36" t="n">
        <x:v>0.03508547835788497</x:v>
      </x:c>
      <x:c r="T607" s="36" t="n">
        <x:v>-0.00038093898566169017</x:v>
      </x:c>
      <x:c r="U607" s="36" t="n">
        <x:v>0.00004501186179789216</x:v>
      </x:c>
      <x:c r="V607" s="36" t="n">
        <x:v>-0.0004259508474595824</x:v>
      </x:c>
      <x:c r="W607" s="35" t="n">
        <x:v>0.07344373247610382</x:v>
      </x:c>
      <x:c r="X607" s="35" t="n">
        <x:v>-0.509222450253016</x:v>
      </x:c>
      <x:c r="Y607" s="35" t="n">
        <x:v>0.06478802649772408</x:v>
      </x:c>
      <x:c r="Z607" s="35" t="n">
        <x:v>0</x:v>
      </x:c>
      <x:c r="AA607" s="36" t="n">
        <x:v>108.69983816990766</x:v>
      </x:c>
    </x:row>
    <x:row r="608">
      <x:c r="A608" s="31" t="str">
        <x:v>CFG007</x:v>
      </x:c>
      <x:c r="B608" s="33" t="n">
        <x:v>22</x:v>
      </x:c>
      <x:c r="C608" s="31" t="str">
        <x:v>0（选定5-12kg）算副翼-5 1.AR20.03.6 </x:v>
      </x:c>
      <x:c r="D608" s="31" t="str">
        <x:v>T2-VLM2</x:v>
      </x:c>
      <x:c r="E608" s="31" t="str">
        <x:v>fixed_lift</x:v>
      </x:c>
      <x:c r="F608" s="31" t="str">
        <x:v>PANEL4</x:v>
      </x:c>
      <x:c r="G608" s="37" t="n">
        <x:v>-2.9</x:v>
      </x:c>
      <x:c r="H608" s="37" t="n">
        <x:v>0</x:v>
      </x:c>
      <x:c r="I608" s="35" t="n">
        <x:v>17.669510891455822</x:v>
      </x:c>
      <x:c r="J608" s="36" t="n">
        <x:v>0</x:v>
      </x:c>
      <x:c r="K608" s="36" t="n">
        <x:v>0.38954388711346105</x:v>
      </x:c>
      <x:c r="L608" s="36" t="n">
        <x:v>0.005783694538303295</x:v>
      </x:c>
      <x:c r="M608" s="36" t="n">
        <x:v>0.005046685029101701</x:v>
      </x:c>
      <x:c r="N608" s="36" t="n">
        <x:v>0.011701777764426904</x:v>
      </x:c>
      <x:c r="O608" s="36" t="n">
        <x:v>0.016748462793528603</x:v>
      </x:c>
      <x:c r="P608" s="36" t="n">
        <x:v>0.05347544301681966</x:v>
      </x:c>
      <x:c r="Q608" s="36" t="n">
        <x:v>0.05107014866485652</x:v>
      </x:c>
      <x:c r="R608" s="36" t="n">
        <x:v>0.0024052943519631393</x:v>
      </x:c>
      <x:c r="S608" s="36" t="n">
        <x:v>0.03505962290880348</x:v>
      </x:c>
      <x:c r="T608" s="36" t="n">
        <x:v>-0.00038237731087544576</x:v>
      </x:c>
      <x:c r="U608" s="36" t="n">
        <x:v>0.00004474118803368267</x:v>
      </x:c>
      <x:c r="V608" s="36" t="n">
        <x:v>-0.00042711849890912846</x:v>
      </x:c>
      <x:c r="W608" s="35" t="n">
        <x:v>0.07514189528205444</x:v>
      </x:c>
      <x:c r="X608" s="35" t="n">
        <x:v>-0.4957492813947597</x:v>
      </x:c>
      <x:c r="Y608" s="35" t="n">
        <x:v>0.0645494170256056</x:v>
      </x:c>
      <x:c r="Z608" s="35" t="n">
        <x:v>0</x:v>
      </x:c>
      <x:c r="AA608" s="36" t="n">
        <x:v>107.68152234809483</x:v>
      </x:c>
    </x:row>
    <x:row r="609">
      <x:c r="A609" s="31" t="str">
        <x:v>CFG007</x:v>
      </x:c>
      <x:c r="B609" s="33" t="n">
        <x:v>23</x:v>
      </x:c>
      <x:c r="C609" s="31" t="str">
        <x:v>0（选定5-12kg）算副翼-5 1.AR20.03.6 </x:v>
      </x:c>
      <x:c r="D609" s="31" t="str">
        <x:v>T2-VLM2</x:v>
      </x:c>
      <x:c r="E609" s="31" t="str">
        <x:v>fixed_lift</x:v>
      </x:c>
      <x:c r="F609" s="31" t="str">
        <x:v>PANEL4</x:v>
      </x:c>
      <x:c r="G609" s="37" t="n">
        <x:v>-2.8</x:v>
      </x:c>
      <x:c r="H609" s="37" t="n">
        <x:v>0</x:v>
      </x:c>
      <x:c r="I609" s="35" t="n">
        <x:v>17.44648627364764</x:v>
      </x:c>
      <x:c r="J609" s="36" t="n">
        <x:v>0</x:v>
      </x:c>
      <x:c r="K609" s="36" t="n">
        <x:v>0.39956689925655126</x:v>
      </x:c>
      <x:c r="L609" s="36" t="n">
        <x:v>0.005790026026939111</x:v>
      </x:c>
      <x:c r="M609" s="36" t="n">
        <x:v>0.005172403003299477</x:v>
      </x:c>
      <x:c r="N609" s="36" t="n">
        <x:v>0.011777519857503072</x:v>
      </x:c>
      <x:c r="O609" s="36" t="n">
        <x:v>0.01694992286080255</x:v>
      </x:c>
      <x:c r="P609" s="36" t="n">
        <x:v>0.052402191499185846</x:v>
      </x:c>
      <x:c r="Q609" s="36" t="n">
        <x:v>0.049987478867807834</x:v>
      </x:c>
      <x:c r="R609" s="36" t="n">
        <x:v>0.0024147126313780066</x:v>
      </x:c>
      <x:c r="S609" s="36" t="n">
        <x:v>0.03503365998039359</x:v>
      </x:c>
      <x:c r="T609" s="36" t="n">
        <x:v>-0.00038213611208118205</x:v>
      </x:c>
      <x:c r="U609" s="36" t="n">
        <x:v>0.00004446983217981426</x:v>
      </x:c>
      <x:c r="V609" s="36" t="n">
        <x:v>-0.0004266059442609963</x:v>
      </x:c>
      <x:c r="W609" s="35" t="n">
        <x:v>0.07675490207484581</x:v>
      </x:c>
      <x:c r="X609" s="35" t="n">
        <x:v>-0.48295240377624826</x:v>
      </x:c>
      <x:c r="Y609" s="35" t="n">
        <x:v>0.06432281867893357</x:v>
      </x:c>
      <x:c r="Z609" s="35" t="n">
        <x:v>0</x:v>
      </x:c>
      <x:c r="AA609" s="36" t="n">
        <x:v>106.71434238550786</x:v>
      </x:c>
    </x:row>
    <x:row r="610">
      <x:c r="A610" s="31" t="str">
        <x:v>CFG007</x:v>
      </x:c>
      <x:c r="B610" s="33" t="n">
        <x:v>24</x:v>
      </x:c>
      <x:c r="C610" s="31" t="str">
        <x:v>0（选定5-12kg）算副翼-5 1.AR20.03.6 </x:v>
      </x:c>
      <x:c r="D610" s="31" t="str">
        <x:v>T2-VLM2</x:v>
      </x:c>
      <x:c r="E610" s="31" t="str">
        <x:v>fixed_lift</x:v>
      </x:c>
      <x:c r="F610" s="31" t="str">
        <x:v>PANEL4</x:v>
      </x:c>
      <x:c r="G610" s="37" t="n">
        <x:v>-2.6999999999999997</x:v>
      </x:c>
      <x:c r="H610" s="37" t="n">
        <x:v>0</x:v>
      </x:c>
      <x:c r="I610" s="35" t="n">
        <x:v>17.23173014187025</x:v>
      </x:c>
      <x:c r="J610" s="36" t="n">
        <x:v>0</x:v>
      </x:c>
      <x:c r="K610" s="36" t="n">
        <x:v>0.4095884299122266</x:v>
      </x:c>
      <x:c r="L610" s="36" t="n">
        <x:v>0.0057963262116454235</x:v>
      </x:c>
      <x:c r="M610" s="36" t="n">
        <x:v>0.005302031551684748</x:v>
      </x:c>
      <x:c r="N610" s="36" t="n">
        <x:v>0.011849522454343307</x:v>
      </x:c>
      <x:c r="O610" s="36" t="n">
        <x:v>0.017151554006028056</x:v>
      </x:c>
      <x:c r="P610" s="36" t="n">
        <x:v>0.05132221671595308</x:v>
      </x:c>
      <x:c r="Q610" s="36" t="n">
        <x:v>0.048899256704774983</x:v>
      </x:c>
      <x:c r="R610" s="36" t="n">
        <x:v>0.0024229600111780945</x:v>
      </x:c>
      <x:c r="S610" s="36" t="n">
        <x:v>0.035007589648894444</x:v>
      </x:c>
      <x:c r="T610" s="36" t="n">
        <x:v>-0.00038074655118394224</x:v>
      </x:c>
      <x:c r="U610" s="36" t="n">
        <x:v>0.0000441977986393921</x:v>
      </x:c>
      <x:c r="V610" s="36" t="n">
        <x:v>-0.0004249443498233344</x:v>
      </x:c>
      <x:c r="W610" s="35" t="n">
        <x:v>0.07828902066634688</x:v>
      </x:c>
      <x:c r="X610" s="35" t="n">
        <x:v>-0.4707820946951388</x:v>
      </x:c>
      <x:c r="Y610" s="35" t="n">
        <x:v>0.06410735117202196</x:v>
      </x:c>
      <x:c r="Z610" s="35" t="n">
        <x:v>0</x:v>
      </x:c>
      <x:c r="AA610" s="36" t="n">
        <x:v>105.79452670885475</x:v>
      </x:c>
    </x:row>
    <x:row r="611">
      <x:c r="A611" s="31" t="str">
        <x:v>CFG007</x:v>
      </x:c>
      <x:c r="B611" s="33" t="n">
        <x:v>25</x:v>
      </x:c>
      <x:c r="C611" s="31" t="str">
        <x:v>0（选定5-12kg）算副翼-5 1.AR20.03.6 </x:v>
      </x:c>
      <x:c r="D611" s="31" t="str">
        <x:v>T2-VLM2</x:v>
      </x:c>
      <x:c r="E611" s="31" t="str">
        <x:v>fixed_lift</x:v>
      </x:c>
      <x:c r="F611" s="31" t="str">
        <x:v>PANEL4</x:v>
      </x:c>
      <x:c r="G611" s="37" t="n">
        <x:v>-2.5999999999999996</x:v>
      </x:c>
      <x:c r="H611" s="37" t="n">
        <x:v>0</x:v>
      </x:c>
      <x:c r="I611" s="35" t="n">
        <x:v>17.02474530670238</x:v>
      </x:c>
      <x:c r="J611" s="36" t="n">
        <x:v>0</x:v>
      </x:c>
      <x:c r="K611" s="36" t="n">
        <x:v>0.4196084279986665</x:v>
      </x:c>
      <x:c r="L611" s="36" t="n">
        <x:v>0.005802595015656476</x:v>
      </x:c>
      <x:c r="M611" s="36" t="n">
        <x:v>0.0054355688415045145</x:v>
      </x:c>
      <x:c r="N611" s="36" t="n">
        <x:v>0.011917594570974249</x:v>
      </x:c>
      <x:c r="O611" s="36" t="n">
        <x:v>0.017353163412478764</x:v>
      </x:c>
      <x:c r="P611" s="36" t="n">
        <x:v>0.05023534658560555</x:v>
      </x:c>
      <x:c r="Q611" s="36" t="n">
        <x:v>0.04780549543540143</x:v>
      </x:c>
      <x:c r="R611" s="36" t="n">
        <x:v>0.002429851150204119</x:v>
      </x:c>
      <x:c r="S611" s="36" t="n">
        <x:v>0.034981411990891095</x:v>
      </x:c>
      <x:c r="T611" s="36" t="n">
        <x:v>-0.00037809934016981263</x:v>
      </x:c>
      <x:c r="U611" s="36" t="n">
        <x:v>0.0000439250918324497</x:v>
      </x:c>
      <x:c r="V611" s="36" t="n">
        <x:v>-0.0004220244320022624</x:v>
      </x:c>
      <x:c r="W611" s="35" t="n">
        <x:v>0.07974991914144297</x:v>
      </x:c>
      <x:c r="X611" s="35" t="n">
        <x:v>-0.4591933890922899</x:v>
      </x:c>
      <x:c r="Y611" s="35" t="n">
        <x:v>0.06390221844774341</x:v>
      </x:c>
      <x:c r="Z611" s="35" t="n">
        <x:v>0</x:v>
      </x:c>
      <x:c r="AA611" s="36" t="n">
        <x:v>104.91866462239454</x:v>
      </x:c>
    </x:row>
    <x:row r="612">
      <x:c r="A612" s="31" t="str">
        <x:v>CFG007</x:v>
      </x:c>
      <x:c r="B612" s="33" t="n">
        <x:v>26</x:v>
      </x:c>
      <x:c r="C612" s="31" t="str">
        <x:v>0（选定5-12kg）算副翼-5 1.AR20.03.6 </x:v>
      </x:c>
      <x:c r="D612" s="31" t="str">
        <x:v>T2-VLM2</x:v>
      </x:c>
      <x:c r="E612" s="31" t="str">
        <x:v>fixed_lift</x:v>
      </x:c>
      <x:c r="F612" s="31" t="str">
        <x:v>PANEL4</x:v>
      </x:c>
      <x:c r="G612" s="37" t="n">
        <x:v>-2.5</x:v>
      </x:c>
      <x:c r="H612" s="37" t="n">
        <x:v>0</x:v>
      </x:c>
      <x:c r="I612" s="35" t="n">
        <x:v>16.825075471410333</x:v>
      </x:c>
      <x:c r="J612" s="36" t="n">
        <x:v>0</x:v>
      </x:c>
      <x:c r="K612" s="36" t="n">
        <x:v>0.42962684244653077</x:v>
      </x:c>
      <x:c r="L612" s="36" t="n">
        <x:v>0.005808832362588863</x:v>
      </x:c>
      <x:c r="M612" s="36" t="n">
        <x:v>0.005573012920496205</x:v>
      </x:c>
      <x:c r="N612" s="36" t="n">
        <x:v>0.01198385066407234</x:v>
      </x:c>
      <x:c r="O612" s="36" t="n">
        <x:v>0.017556863584568545</x:v>
      </x:c>
      <x:c r="P612" s="36" t="n">
        <x:v>0.04914289746450278</x:v>
      </x:c>
      <x:c r="Q612" s="36" t="n">
        <x:v>0.04670620838682309</x:v>
      </x:c>
      <x:c r="R612" s="36" t="n">
        <x:v>0.002436689077679682</x:v>
      </x:c>
      <x:c r="S612" s="36" t="n">
        <x:v>0.03495512708331439</x:v>
      </x:c>
      <x:c r="T612" s="36" t="n">
        <x:v>-0.00037536715534532193</x:v>
      </x:c>
      <x:c r="U612" s="36" t="n">
        <x:v>0.00004365171619583915</x:v>
      </x:c>
      <x:c r="V612" s="36" t="n">
        <x:v>-0.0004190188715411611</x:v>
      </x:c>
      <x:c r="W612" s="35" t="n">
        <x:v>0.08114273591230951</x:v>
      </x:c>
      <x:c r="X612" s="35" t="n">
        <x:v>-0.4481455238094771</x:v>
      </x:c>
      <x:c r="Y612" s="35" t="n">
        <x:v>0.06370669883872077</x:v>
      </x:c>
      <x:c r="Z612" s="35" t="n">
        <x:v>0</x:v>
      </x:c>
      <x:c r="AA612" s="36" t="n">
        <x:v>104.08366415361226</x:v>
      </x:c>
    </x:row>
    <x:row r="613">
      <x:c r="A613" s="31" t="str">
        <x:v>CFG007</x:v>
      </x:c>
      <x:c r="B613" s="33" t="n">
        <x:v>27</x:v>
      </x:c>
      <x:c r="C613" s="31" t="str">
        <x:v>0（选定5-12kg）算副翼-5 1.AR20.03.6 </x:v>
      </x:c>
      <x:c r="D613" s="31" t="str">
        <x:v>T2-VLM2</x:v>
      </x:c>
      <x:c r="E613" s="31" t="str">
        <x:v>fixed_lift</x:v>
      </x:c>
      <x:c r="F613" s="31" t="str">
        <x:v>PANEL4</x:v>
      </x:c>
      <x:c r="G613" s="37" t="n">
        <x:v>-2.4</x:v>
      </x:c>
      <x:c r="H613" s="37" t="n">
        <x:v>0</x:v>
      </x:c>
      <x:c r="I613" s="35" t="n">
        <x:v>16.632301006596755</x:v>
      </x:c>
      <x:c r="J613" s="36" t="n">
        <x:v>0</x:v>
      </x:c>
      <x:c r="K613" s="36" t="n">
        <x:v>0.4396436221996757</x:v>
      </x:c>
      <x:c r="L613" s="36" t="n">
        <x:v>0.005815038176442475</x:v>
      </x:c>
      <x:c r="M613" s="36" t="n">
        <x:v>0.005714361716935931</x:v>
      </x:c>
      <x:c r="N613" s="36" t="n">
        <x:v>0.012052711771980012</x:v>
      </x:c>
      <x:c r="O613" s="36" t="n">
        <x:v>0.017767073488915944</x:v>
      </x:c>
      <x:c r="P613" s="36" t="n">
        <x:v>0.04804450046413762</x:v>
      </x:c>
      <x:c r="Q613" s="36" t="n">
        <x:v>0.04560140895350593</x:v>
      </x:c>
      <x:c r="R613" s="36" t="n">
        <x:v>0.0024430915106316816</x:v>
      </x:c>
      <x:c r="S613" s="36" t="n">
        <x:v>0.03492873500344092</x:v>
      </x:c>
      <x:c r="T613" s="36" t="n">
        <x:v>-0.0003724883088184564</x:v>
      </x:c>
      <x:c r="U613" s="36" t="n">
        <x:v>0.00004337767618311714</x:v>
      </x:c>
      <x:c r="V613" s="36" t="n">
        <x:v>-0.00041586598500157354</x:v>
      </x:c>
      <x:c r="W613" s="35" t="n">
        <x:v>0.08247214017716185</x:v>
      </x:c>
      <x:c r="X613" s="35" t="n">
        <x:v>-0.43760145796859423</x:v>
      </x:c>
      <x:c r="Y613" s="35" t="n">
        <x:v>0.06352013657616414</x:v>
      </x:c>
      <x:c r="Z613" s="35" t="n">
        <x:v>0</x:v>
      </x:c>
      <x:c r="AA613" s="36" t="n">
        <x:v>103.28671567287888</x:v>
      </x:c>
    </x:row>
    <x:row r="614">
      <x:c r="A614" s="31" t="str">
        <x:v>CFG007</x:v>
      </x:c>
      <x:c r="B614" s="33" t="n">
        <x:v>28</x:v>
      </x:c>
      <x:c r="C614" s="31" t="str">
        <x:v>0（选定5-12kg）算副翼-5 1.AR20.03.6 </x:v>
      </x:c>
      <x:c r="D614" s="31" t="str">
        <x:v>T2-VLM2</x:v>
      </x:c>
      <x:c r="E614" s="31" t="str">
        <x:v>fixed_lift</x:v>
      </x:c>
      <x:c r="F614" s="31" t="str">
        <x:v>PANEL4</x:v>
      </x:c>
      <x:c r="G614" s="37" t="n">
        <x:v>-2.3</x:v>
      </x:c>
      <x:c r="H614" s="37" t="n">
        <x:v>0</x:v>
      </x:c>
      <x:c r="I614" s="35" t="n">
        <x:v>16.446035246510014</x:v>
      </x:c>
      <x:c r="J614" s="36" t="n">
        <x:v>0</x:v>
      </x:c>
      <x:c r="K614" s="36" t="n">
        <x:v>0.4496587162158744</x:v>
      </x:c>
      <x:c r="L614" s="36" t="n">
        <x:v>0.005821212381601435</x:v>
      </x:c>
      <x:c r="M614" s="36" t="n">
        <x:v>0.005859613039690136</x:v>
      </x:c>
      <x:c r="N614" s="36" t="n">
        <x:v>0.012122607917296245</x:v>
      </x:c>
      <x:c r="O614" s="36" t="n">
        <x:v>0.01798222095698638</x:v>
      </x:c>
      <x:c r="P614" s="36" t="n">
        <x:v>0.046940832332406736</x:v>
      </x:c>
      <x:c r="Q614" s="36" t="n">
        <x:v>0.04449111059708207</x:v>
      </x:c>
      <x:c r="R614" s="36" t="n">
        <x:v>0.002449721735324665</x:v>
      </x:c>
      <x:c r="S614" s="36" t="n">
        <x:v>0.03490223582889231</x:v>
      </x:c>
      <x:c r="T614" s="36" t="n">
        <x:v>-0.00037034677483175005</x:v>
      </x:c>
      <x:c r="U614" s="36" t="n">
        <x:v>0.00004310297626443486</x:v>
      </x:c>
      <x:c r="V614" s="36" t="n">
        <x:v>-0.000413449751096185</x:v>
      </x:c>
      <x:c r="W614" s="35" t="n">
        <x:v>0.08374238428264744</x:v>
      </x:c>
      <x:c r="X614" s="35" t="n">
        <x:v>-0.4275274575794593</x:v>
      </x:c>
      <x:c r="Y614" s="35" t="n">
        <x:v>0.06334193443580916</x:v>
      </x:c>
      <x:c r="Z614" s="35" t="n">
        <x:v>0</x:v>
      </x:c>
      <x:c r="AA614" s="36" t="n">
        <x:v>102.52526038499849</x:v>
      </x:c>
    </x:row>
    <x:row r="615">
      <x:c r="A615" s="31" t="str">
        <x:v>CFG007</x:v>
      </x:c>
      <x:c r="B615" s="33" t="n">
        <x:v>29</x:v>
      </x:c>
      <x:c r="C615" s="31" t="str">
        <x:v>0（选定5-12kg）算副翼-5 1.AR20.03.6 </x:v>
      </x:c>
      <x:c r="D615" s="31" t="str">
        <x:v>T2-VLM2</x:v>
      </x:c>
      <x:c r="E615" s="31" t="str">
        <x:v>fixed_lift</x:v>
      </x:c>
      <x:c r="F615" s="31" t="str">
        <x:v>PANEL4</x:v>
      </x:c>
      <x:c r="G615" s="37" t="n">
        <x:v>-2.1999999999999997</x:v>
      </x:c>
      <x:c r="H615" s="37" t="n">
        <x:v>0</x:v>
      </x:c>
      <x:c r="I615" s="35" t="n">
        <x:v>16.265921232569507</x:v>
      </x:c>
      <x:c r="J615" s="36" t="n">
        <x:v>0</x:v>
      </x:c>
      <x:c r="K615" s="36" t="n">
        <x:v>0.45967207346753486</x:v>
      </x:c>
      <x:c r="L615" s="36" t="n">
        <x:v>0.0058273549028349985</x:v>
      </x:c>
      <x:c r="M615" s="36" t="n">
        <x:v>0.006008764578270558</x:v>
      </x:c>
      <x:c r="N615" s="36" t="n">
        <x:v>0.012190108141227866</x:v>
      </x:c>
      <x:c r="O615" s="36" t="n">
        <x:v>0.018198872719498424</x:v>
      </x:c>
      <x:c r="P615" s="36" t="n">
        <x:v>0.04583128589726004</x:v>
      </x:c>
      <x:c r="Q615" s="36" t="n">
        <x:v>0.04337532684618698</x:v>
      </x:c>
      <x:c r="R615" s="36" t="n">
        <x:v>0.0024559590510730514</x:v>
      </x:c>
      <x:c r="S615" s="36" t="n">
        <x:v>0.03487562963763615</x:v>
      </x:c>
      <x:c r="T615" s="36" t="n">
        <x:v>-0.0003684321167312191</x:v>
      </x:c>
      <x:c r="U615" s="36" t="n">
        <x:v>0.00004282762092641959</x:v>
      </x:c>
      <x:c r="V615" s="36" t="n">
        <x:v>-0.0004112597376576387</x:v>
      </x:c>
      <x:c r="W615" s="35" t="n">
        <x:v>0.08495734922720458</x:v>
      </x:c>
      <x:c r="X615" s="35" t="n">
        <x:v>-0.4178927345605648</x:v>
      </x:c>
      <x:c r="Y615" s="35" t="n">
        <x:v>0.06317154734717231</x:v>
      </x:c>
      <x:c r="Z615" s="35" t="n">
        <x:v>0</x:v>
      </x:c>
      <x:c r="AA615" s="36" t="n">
        <x:v>101.79696294810421</x:v>
      </x:c>
    </x:row>
    <x:row r="616">
      <x:c r="A616" s="31" t="str">
        <x:v>CFG007</x:v>
      </x:c>
      <x:c r="B616" s="33" t="n">
        <x:v>30</x:v>
      </x:c>
      <x:c r="C616" s="31" t="str">
        <x:v>0（选定5-12kg）算副翼-5 1.AR20.03.6 </x:v>
      </x:c>
      <x:c r="D616" s="31" t="str">
        <x:v>T2-VLM2</x:v>
      </x:c>
      <x:c r="E616" s="31" t="str">
        <x:v>fixed_lift</x:v>
      </x:c>
      <x:c r="F616" s="31" t="str">
        <x:v>PANEL4</x:v>
      </x:c>
      <x:c r="G616" s="37" t="n">
        <x:v>-2.0999999999999996</x:v>
      </x:c>
      <x:c r="H616" s="37" t="n">
        <x:v>0</x:v>
      </x:c>
      <x:c r="I616" s="35" t="n">
        <x:v>16.09162884165692</x:v>
      </x:c>
      <x:c r="J616" s="36" t="n">
        <x:v>0</x:v>
      </x:c>
      <x:c r="K616" s="36" t="n">
        <x:v>0.4696836429424172</x:v>
      </x:c>
      <x:c r="L616" s="36" t="n">
        <x:v>0.005833465665298495</x:v>
      </x:c>
      <x:c r="M616" s="36" t="n">
        <x:v>0.0061618139028924365</x:v>
      </x:c>
      <x:c r="N616" s="36" t="n">
        <x:v>0.012255137592485818</x:v>
      </x:c>
      <x:c r="O616" s="36" t="n">
        <x:v>0.018416951495378253</x:v>
      </x:c>
      <x:c r="P616" s="36" t="n">
        <x:v>0.04471533771944928</x:v>
      </x:c>
      <x:c r="Q616" s="36" t="n">
        <x:v>0.04225407129629321</x:v>
      </x:c>
      <x:c r="R616" s="36" t="n">
        <x:v>0.0024612664231560637</x:v>
      </x:c>
      <x:c r="S616" s="36" t="n">
        <x:v>0.03484891650798453</x:v>
      </x:c>
      <x:c r="T616" s="36" t="n">
        <x:v>-0.0003663175722200511</x:v>
      </x:c>
      <x:c r="U616" s="36" t="n">
        <x:v>0.00004255161467206719</x:v>
      </x:c>
      <x:c r="V616" s="36" t="n">
        <x:v>-0.0004088691868921183</x:v>
      </x:c>
      <x:c r="W616" s="35" t="n">
        <x:v>0.0861205843311965</x:v>
      </x:c>
      <x:c r="X616" s="35" t="n">
        <x:v>-0.40866913203486516</x:v>
      </x:c>
      <x:c r="Y616" s="35" t="n">
        <x:v>0.06300847682205783</x:v>
      </x:c>
      <x:c r="Z616" s="35" t="n">
        <x:v>0</x:v>
      </x:c>
      <x:c r="AA616" s="36" t="n">
        <x:v>101.09968760262123</x:v>
      </x:c>
    </x:row>
    <x:row r="617">
      <x:c r="A617" s="31" t="str">
        <x:v>CFG007</x:v>
      </x:c>
      <x:c r="B617" s="33" t="n">
        <x:v>31</x:v>
      </x:c>
      <x:c r="C617" s="31" t="str">
        <x:v>0（选定5-12kg）算副翼-5 1.AR20.03.6 </x:v>
      </x:c>
      <x:c r="D617" s="31" t="str">
        <x:v>T2-VLM2</x:v>
      </x:c>
      <x:c r="E617" s="31" t="str">
        <x:v>fixed_lift</x:v>
      </x:c>
      <x:c r="F617" s="31" t="str">
        <x:v>PANEL4</x:v>
      </x:c>
      <x:c r="G617" s="37" t="n">
        <x:v>-2</x:v>
      </x:c>
      <x:c r="H617" s="37" t="n">
        <x:v>0</x:v>
      </x:c>
      <x:c r="I617" s="35" t="n">
        <x:v>15.922852246574546</x:v>
      </x:c>
      <x:c r="J617" s="36" t="n">
        <x:v>0</x:v>
      </x:c>
      <x:c r="K617" s="36" t="n">
        <x:v>0.47969337364435355</x:v>
      </x:c>
      <x:c r="L617" s="36" t="n">
        <x:v>0.005839544594534194</x:v>
      </x:c>
      <x:c r="M617" s="36" t="n">
        <x:v>0.006318758464536137</x:v>
      </x:c>
      <x:c r="N617" s="36" t="n">
        <x:v>0.012319621278520777</x:v>
      </x:c>
      <x:c r="O617" s="36" t="n">
        <x:v>0.018638379743056915</x:v>
      </x:c>
      <x:c r="P617" s="36" t="n">
        <x:v>0.0435931501618133</x:v>
      </x:c>
      <x:c r="Q617" s="36" t="n">
        <x:v>0.041127357609546</x:v>
      </x:c>
      <x:c r="R617" s="36" t="n">
        <x:v>0.0024657925522673</x:v>
      </x:c>
      <x:c r="S617" s="36" t="n">
        <x:v>0.034822096518594935</x:v>
      </x:c>
      <x:c r="T617" s="36" t="n">
        <x:v>-0.0003639406388653673</x:v>
      </x:c>
      <x:c r="U617" s="36" t="n">
        <x:v>0.000042274962020622955</x:v>
      </x:c>
      <x:c r="V617" s="36" t="n">
        <x:v>-0.00040621560088599024</x:v>
      </x:c>
      <x:c r="W617" s="35" t="n">
        <x:v>0.08723534192799746</x:v>
      </x:c>
      <x:c r="X617" s="35" t="n">
        <x:v>-0.3998308491245428</x:v>
      </x:c>
      <x:c r="Y617" s="35" t="n">
        <x:v>0.06285226608235073</x:v>
      </x:c>
      <x:c r="Z617" s="35" t="n">
        <x:v>0</x:v>
      </x:c>
      <x:c r="AA617" s="36" t="n">
        <x:v>100.43147729631836</x:v>
      </x:c>
    </x:row>
    <x:row r="618">
      <x:c r="A618" s="31" t="str">
        <x:v>CFG007</x:v>
      </x:c>
      <x:c r="B618" s="33" t="n">
        <x:v>32</x:v>
      </x:c>
      <x:c r="C618" s="31" t="str">
        <x:v>0（选定5-12kg）算副翼-5 1.AR20.03.6 </x:v>
      </x:c>
      <x:c r="D618" s="31" t="str">
        <x:v>T2-VLM2</x:v>
      </x:c>
      <x:c r="E618" s="31" t="str">
        <x:v>fixed_lift</x:v>
      </x:c>
      <x:c r="F618" s="31" t="str">
        <x:v>PANEL4</x:v>
      </x:c>
      <x:c r="G618" s="37" t="n">
        <x:v>-1.9</x:v>
      </x:c>
      <x:c r="H618" s="37" t="n">
        <x:v>0</x:v>
      </x:c>
      <x:c r="I618" s="35" t="n">
        <x:v>15.759307664197705</x:v>
      </x:c>
      <x:c r="J618" s="36" t="n">
        <x:v>0</x:v>
      </x:c>
      <x:c r="K618" s="36" t="n">
        <x:v>0.48970121459396115</x:v>
      </x:c>
      <x:c r="L618" s="36" t="n">
        <x:v>0.005845591616472277</x:v>
      </x:c>
      <x:c r="M618" s="36" t="n">
        <x:v>0.006479595595011958</x:v>
      </x:c>
      <x:c r="N618" s="36" t="n">
        <x:v>0.012379007685578548</x:v>
      </x:c>
      <x:c r="O618" s="36" t="n">
        <x:v>0.018858603280590507</x:v>
      </x:c>
      <x:c r="P618" s="36" t="n">
        <x:v>0.04246403665035255</x:v>
      </x:c>
      <x:c r="Q618" s="36" t="n">
        <x:v>0.03999519951459599</x:v>
      </x:c>
      <x:c r="R618" s="36" t="n">
        <x:v>0.002468837135756543</x:v>
      </x:c>
      <x:c r="S618" s="36" t="n">
        <x:v>0.034795169748469516</x:v>
      </x:c>
      <x:c r="T618" s="36" t="n">
        <x:v>-0.0003608985840051542</x:v>
      </x:c>
      <x:c r="U618" s="36" t="n">
        <x:v>0.00004199766750747059</x:v>
      </x:c>
      <x:c r="V618" s="36" t="n">
        <x:v>-0.00040289625151262477</x:v>
      </x:c>
      <x:c r="W618" s="35" t="n">
        <x:v>0.08830460779015836</x:v>
      </x:c>
      <x:c r="X618" s="35" t="n">
        <x:v>-0.39135419957946677</x:v>
      </x:c>
      <x:c r="Y618" s="35" t="n">
        <x:v>0.06270249578679626</x:v>
      </x:c>
      <x:c r="Z618" s="35" t="n">
        <x:v>0</x:v>
      </x:c>
      <x:c r="AA618" s="36" t="n">
        <x:v>99.79053537572064</x:v>
      </x:c>
    </x:row>
    <x:row r="619">
      <x:c r="A619" s="31" t="str">
        <x:v>CFG007</x:v>
      </x:c>
      <x:c r="B619" s="33" t="n">
        <x:v>33</x:v>
      </x:c>
      <x:c r="C619" s="31" t="str">
        <x:v>0（选定5-12kg）算副翼-5 1.AR20.03.6 </x:v>
      </x:c>
      <x:c r="D619" s="31" t="str">
        <x:v>T2-VLM2</x:v>
      </x:c>
      <x:c r="E619" s="31" t="str">
        <x:v>fixed_lift</x:v>
      </x:c>
      <x:c r="F619" s="31" t="str">
        <x:v>PANEL4</x:v>
      </x:c>
      <x:c r="G619" s="37" t="n">
        <x:v>-1.7999999999999998</x:v>
      </x:c>
      <x:c r="H619" s="37" t="n">
        <x:v>0</x:v>
      </x:c>
      <x:c r="I619" s="35" t="n">
        <x:v>15.600731353580063</x:v>
      </x:c>
      <x:c r="J619" s="36" t="n">
        <x:v>0</x:v>
      </x:c>
      <x:c r="K619" s="36" t="n">
        <x:v>0.4997071148293637</x:v>
      </x:c>
      <x:c r="L619" s="36" t="n">
        <x:v>0.005851606657431681</x:v>
      </x:c>
      <x:c r="M619" s="36" t="n">
        <x:v>0.006644322507028315</x:v>
      </x:c>
      <x:c r="N619" s="36" t="n">
        <x:v>0.01243388742573995</x:v>
      </x:c>
      <x:c r="O619" s="36" t="n">
        <x:v>0.019078209932768264</x:v>
      </x:c>
      <x:c r="P619" s="36" t="n">
        <x:v>0.04132804888562367</x:v>
      </x:c>
      <x:c r="Q619" s="36" t="n">
        <x:v>0.03885761080643225</x:v>
      </x:c>
      <x:c r="R619" s="36" t="n">
        <x:v>0.0024704380791914153</x:v>
      </x:c>
      <x:c r="S619" s="36" t="n">
        <x:v>0.034768136276955075</x:v>
      </x:c>
      <x:c r="T619" s="36" t="n">
        <x:v>-0.00035752338917559366</x:v>
      </x:c>
      <x:c r="U619" s="36" t="n">
        <x:v>0.0000417197356840135</x:v>
      </x:c>
      <x:c r="V619" s="36" t="n">
        <x:v>-0.0003992431248596071</x:v>
      </x:c>
      <x:c r="W619" s="35" t="n">
        <x:v>0.08933112789010123</x:v>
      </x:c>
      <x:c r="X619" s="35" t="n">
        <x:v>-0.38321739948392675</x:v>
      </x:c>
      <x:c r="Y619" s="35" t="n">
        <x:v>0.0625587802725813</x:v>
      </x:c>
      <x:c r="Z619" s="35" t="n">
        <x:v>0</x:v>
      </x:c>
      <x:c r="AA619" s="36" t="n">
        <x:v>99.17520948317971</x:v>
      </x:c>
    </x:row>
    <x:row r="620">
      <x:c r="A620" s="31" t="str">
        <x:v>CFG007</x:v>
      </x:c>
      <x:c r="B620" s="33" t="n">
        <x:v>34</x:v>
      </x:c>
      <x:c r="C620" s="31" t="str">
        <x:v>0（选定5-12kg）算副翼-5 1.AR20.03.6 </x:v>
      </x:c>
      <x:c r="D620" s="31" t="str">
        <x:v>T2-VLM2</x:v>
      </x:c>
      <x:c r="E620" s="31" t="str">
        <x:v>fixed_lift</x:v>
      </x:c>
      <x:c r="F620" s="31" t="str">
        <x:v>PANEL4</x:v>
      </x:c>
      <x:c r="G620" s="37" t="n">
        <x:v>-1.6999999999999997</x:v>
      </x:c>
      <x:c r="H620" s="37" t="n">
        <x:v>0</x:v>
      </x:c>
      <x:c r="I620" s="35" t="n">
        <x:v>15.446877831870792</x:v>
      </x:c>
      <x:c r="J620" s="36" t="n">
        <x:v>0</x:v>
      </x:c>
      <x:c r="K620" s="36" t="n">
        <x:v>0.5097110234069064</x:v>
      </x:c>
      <x:c r="L620" s="36" t="n">
        <x:v>0.0058575896441210255</x:v>
      </x:c>
      <x:c r="M620" s="36" t="n">
        <x:v>0.006812936294263233</x:v>
      </x:c>
      <x:c r="N620" s="36" t="n">
        <x:v>0.012486470710390822</x:v>
      </x:c>
      <x:c r="O620" s="36" t="n">
        <x:v>0.019299407004654056</x:v>
      </x:c>
      <x:c r="P620" s="36" t="n">
        <x:v>0.04018547520192778</x:v>
      </x:c>
      <x:c r="Q620" s="36" t="n">
        <x:v>0.03771460534621414</x:v>
      </x:c>
      <x:c r="R620" s="36" t="n">
        <x:v>0.0024708698557136277</x:v>
      </x:c>
      <x:c r="S620" s="36" t="n">
        <x:v>0.03474099618374293</x:v>
      </x:c>
      <x:c r="T620" s="36" t="n">
        <x:v>-0.00035423325299905055</x:v>
      </x:c>
      <x:c r="U620" s="36" t="n">
        <x:v>0.00004144117111756325</x:v>
      </x:c>
      <x:c r="V620" s="36" t="n">
        <x:v>-0.0003956744241166138</x:v>
      </x:c>
      <x:c r="W620" s="35" t="n">
        <x:v>0.09031743200036958</x:v>
      </x:c>
      <x:c r="X620" s="35" t="n">
        <x:v>-0.3754003800352481</x:v>
      </x:c>
      <x:c r="Y620" s="35" t="n">
        <x:v>0.06242076424078394</x:v>
      </x:c>
      <x:c r="Z620" s="35" t="n">
        <x:v>0</x:v>
      </x:c>
      <x:c r="AA620" s="36" t="n">
        <x:v>98.58397735570085</x:v>
      </x:c>
    </x:row>
    <x:row r="621">
      <x:c r="A621" s="31" t="str">
        <x:v>CFG007</x:v>
      </x:c>
      <x:c r="B621" s="33" t="n">
        <x:v>35</x:v>
      </x:c>
      <x:c r="C621" s="31" t="str">
        <x:v>0（选定5-12kg）算副翼-5 1.AR20.03.6 </x:v>
      </x:c>
      <x:c r="D621" s="31" t="str">
        <x:v>T2-VLM2</x:v>
      </x:c>
      <x:c r="E621" s="31" t="str">
        <x:v>fixed_lift</x:v>
      </x:c>
      <x:c r="F621" s="31" t="str">
        <x:v>PANEL4</x:v>
      </x:c>
      <x:c r="G621" s="37" t="n">
        <x:v>-1.5999999999999996</x:v>
      </x:c>
      <x:c r="H621" s="37" t="n">
        <x:v>0</x:v>
      </x:c>
      <x:c r="I621" s="35" t="n">
        <x:v>15.297518280578704</x:v>
      </x:c>
      <x:c r="J621" s="36" t="n">
        <x:v>0</x:v>
      </x:c>
      <x:c r="K621" s="36" t="n">
        <x:v>0.5197128894018715</x:v>
      </x:c>
      <x:c r="L621" s="36" t="n">
        <x:v>0.005863540503639506</x:v>
      </x:c>
      <x:c r="M621" s="36" t="n">
        <x:v>0.006985433931439116</x:v>
      </x:c>
      <x:c r="N621" s="36" t="n">
        <x:v>0.01253361520341598</x:v>
      </x:c>
      <x:c r="O621" s="36" t="n">
        <x:v>0.019519049134855096</x:v>
      </x:c>
      <x:c r="P621" s="36" t="n">
        <x:v>0.03903547267695268</x:v>
      </x:c>
      <x:c r="Q621" s="36" t="n">
        <x:v>0.036566197061102555</x:v>
      </x:c>
      <x:c r="R621" s="36" t="n">
        <x:v>0.0024692756158501083</x:v>
      </x:c>
      <x:c r="S621" s="36" t="n">
        <x:v>0.03471374954886856</x:v>
      </x:c>
      <x:c r="T621" s="36" t="n">
        <x:v>-0.0003500090860094491</x:v>
      </x:c>
      <x:c r="U621" s="36" t="n">
        <x:v>0.00004116197839122019</x:v>
      </x:c>
      <x:c r="V621" s="36" t="n">
        <x:v>-0.0003911710644006693</x:v>
      </x:c>
      <x:c r="W621" s="35" t="n">
        <x:v>0.09126585456049688</x:v>
      </x:c>
      <x:c r="X621" s="35" t="n">
        <x:v>-0.36788462200641125</x:v>
      </x:c>
      <x:c r="Y621" s="35" t="n">
        <x:v>0.062288119825715714</x:v>
      </x:c>
      <x:c r="Z621" s="35" t="n">
        <x:v>0</x:v>
      </x:c>
      <x:c r="AA621" s="36" t="n">
        <x:v>98.01543426855358</x:v>
      </x:c>
    </x:row>
    <x:row r="622">
      <x:c r="A622" s="31" t="str">
        <x:v>CFG007</x:v>
      </x:c>
      <x:c r="B622" s="33" t="n">
        <x:v>36</x:v>
      </x:c>
      <x:c r="C622" s="31" t="str">
        <x:v>0（选定5-12kg）算副翼-5 1.AR20.03.6 </x:v>
      </x:c>
      <x:c r="D622" s="31" t="str">
        <x:v>T2-VLM2</x:v>
      </x:c>
      <x:c r="E622" s="31" t="str">
        <x:v>fixed_lift</x:v>
      </x:c>
      <x:c r="F622" s="31" t="str">
        <x:v>PANEL4</x:v>
      </x:c>
      <x:c r="G622" s="37" t="n">
        <x:v>-1.5</x:v>
      </x:c>
      <x:c r="H622" s="37" t="n">
        <x:v>0</x:v>
      </x:c>
      <x:c r="I622" s="35" t="n">
        <x:v>15.152439118638624</x:v>
      </x:c>
      <x:c r="J622" s="36" t="n">
        <x:v>0</x:v>
      </x:c>
      <x:c r="K622" s="36" t="n">
        <x:v>0.5297126619091934</x:v>
      </x:c>
      <x:c r="L622" s="36" t="n">
        <x:v>0.0058694591634778056</x:v>
      </x:c>
      <x:c r="M622" s="36" t="n">
        <x:v>0.007161812274400801</x:v>
      </x:c>
      <x:c r="N622" s="36" t="n">
        <x:v>0.012574082429682757</x:v>
      </x:c>
      <x:c r="O622" s="36" t="n">
        <x:v>0.01973589470408356</x:v>
      </x:c>
      <x:c r="P622" s="36" t="n">
        <x:v>0.03787870868436315</x:v>
      </x:c>
      <x:c r="Q622" s="36" t="n">
        <x:v>0.03541239994409008</x:v>
      </x:c>
      <x:c r="R622" s="36" t="n">
        <x:v>0.0024663087402730603</x:v>
      </x:c>
      <x:c r="S622" s="36" t="n">
        <x:v>0.03468639645271173</x:v>
      </x:c>
      <x:c r="T622" s="36" t="n">
        <x:v>-0.00034490617036077184</x:v>
      </x:c>
      <x:c r="U622" s="36" t="n">
        <x:v>0.00004088216210375955</x:v>
      </x:c>
      <x:c r="V622" s="36" t="n">
        <x:v>-0.0003857883324645314</x:v>
      </x:c>
      <x:c r="W622" s="35" t="n">
        <x:v>0.09217855317283212</x:v>
      </x:c>
      <x:c r="X622" s="35" t="n">
        <x:v>-0.36065300901819525</x:v>
      </x:c>
      <x:c r="Y622" s="35" t="n">
        <x:v>0.06216054399726475</x:v>
      </x:c>
      <x:c r="Z622" s="35" t="n">
        <x:v>0</x:v>
      </x:c>
      <x:c r="AA622" s="36" t="n">
        <x:v>97.46828190562613</x:v>
      </x:c>
    </x:row>
    <x:row r="623">
      <x:c r="A623" s="31" t="str">
        <x:v>CFG007</x:v>
      </x:c>
      <x:c r="B623" s="33" t="n">
        <x:v>37</x:v>
      </x:c>
      <x:c r="C623" s="31" t="str">
        <x:v>0（选定5-12kg）算副翼-5 1.AR20.03.6 </x:v>
      </x:c>
      <x:c r="D623" s="31" t="str">
        <x:v>T2-VLM2</x:v>
      </x:c>
      <x:c r="E623" s="31" t="str">
        <x:v>fixed_lift</x:v>
      </x:c>
      <x:c r="F623" s="31" t="str">
        <x:v>PANEL4</x:v>
      </x:c>
      <x:c r="G623" s="37" t="n">
        <x:v>-1.4</x:v>
      </x:c>
      <x:c r="H623" s="37" t="n">
        <x:v>0</x:v>
      </x:c>
      <x:c r="I623" s="35" t="n">
        <x:v>15.011440722032786</x:v>
      </x:c>
      <x:c r="J623" s="36" t="n">
        <x:v>0</x:v>
      </x:c>
      <x:c r="K623" s="36" t="n">
        <x:v>0.5397102900441767</x:v>
      </x:c>
      <x:c r="L623" s="36" t="n">
        <x:v>0.005875345551518876</x:v>
      </x:c>
      <x:c r="M623" s="36" t="n">
        <x:v>0.007342068060196959</x:v>
      </x:c>
      <x:c r="N623" s="36" t="n">
        <x:v>0.012609937022789239</x:v>
      </x:c>
      <x:c r="O623" s="36" t="n">
        <x:v>0.019952005082986196</x:v>
      </x:c>
      <x:c r="P623" s="36" t="n">
        <x:v>0.03671621073581757</x:v>
      </x:c>
      <x:c r="Q623" s="36" t="n">
        <x:v>0.03425322805383041</x:v>
      </x:c>
      <x:c r="R623" s="36" t="n">
        <x:v>0.0024629826819871576</x:v>
      </x:c>
      <x:c r="S623" s="36" t="n">
        <x:v>0.034658936975996125</x:v>
      </x:c>
      <x:c r="T623" s="36" t="n">
        <x:v>-0.00033994445579949294</x:v>
      </x:c>
      <x:c r="U623" s="36" t="n">
        <x:v>0.00004060172686951285</x:v>
      </x:c>
      <x:c r="V623" s="36" t="n">
        <x:v>-0.0003805461826690058</x:v>
      </x:c>
      <x:c r="W623" s="35" t="n">
        <x:v>0.0930575250358052</x:v>
      </x:c>
      <x:c r="X623" s="35" t="n">
        <x:v>-0.35368969717365395</x:v>
      </x:c>
      <x:c r="Y623" s="35" t="n">
        <x:v>0.062037756252917735</x:v>
      </x:c>
      <x:c r="Z623" s="35" t="n">
        <x:v>0</x:v>
      </x:c>
      <x:c r="AA623" s="36" t="n">
        <x:v>96.9413184709014</x:v>
      </x:c>
    </x:row>
    <x:row r="624">
      <x:c r="A624" s="31" t="str">
        <x:v>CFG007</x:v>
      </x:c>
      <x:c r="B624" s="33" t="n">
        <x:v>38</x:v>
      </x:c>
      <x:c r="C624" s="31" t="str">
        <x:v>0（选定5-12kg）算副翼-5 1.AR20.03.6 </x:v>
      </x:c>
      <x:c r="D624" s="31" t="str">
        <x:v>T2-VLM2</x:v>
      </x:c>
      <x:c r="E624" s="31" t="str">
        <x:v>fixed_lift</x:v>
      </x:c>
      <x:c r="F624" s="31" t="str">
        <x:v>PANEL4</x:v>
      </x:c>
      <x:c r="G624" s="37" t="n">
        <x:v>-1.2999999999999998</x:v>
      </x:c>
      <x:c r="H624" s="37" t="n">
        <x:v>0</x:v>
      </x:c>
      <x:c r="I624" s="35" t="n">
        <x:v>14.874336272504204</x:v>
      </x:c>
      <x:c r="J624" s="36" t="n">
        <x:v>0</x:v>
      </x:c>
      <x:c r="K624" s="36" t="n">
        <x:v>0.5497057229432097</x:v>
      </x:c>
      <x:c r="L624" s="36" t="n">
        <x:v>0.00588119959603898</x:v>
      </x:c>
      <x:c r="M624" s="36" t="n">
        <x:v>0.007526197907164725</x:v>
      </x:c>
      <x:c r="N624" s="36" t="n">
        <x:v>0.012638635426420042</x:v>
      </x:c>
      <x:c r="O624" s="36" t="n">
        <x:v>0.020164833333584768</x:v>
      </x:c>
      <x:c r="P624" s="36" t="n">
        <x:v>0.03554747289946717</x:v>
      </x:c>
      <x:c r="Q624" s="36" t="n">
        <x:v>0.03308869551446724</x:v>
      </x:c>
      <x:c r="R624" s="36" t="n">
        <x:v>0.0024587773849999387</x:v>
      </x:c>
      <x:c r="S624" s="36" t="n">
        <x:v>0.03463137119978928</x:v>
      </x:c>
      <x:c r="T624" s="36" t="n">
        <x:v>-0.0003344764974691929</x:v>
      </x:c>
      <x:c r="U624" s="36" t="n">
        <x:v>0.00004032067731825313</x:v>
      </x:c>
      <x:c r="V624" s="36" t="n">
        <x:v>-0.000374797174787446</x:v>
      </x:c>
      <x:c r="W624" s="35" t="n">
        <x:v>0.09390462157807873</x:v>
      </x:c>
      <x:c r="X624" s="35" t="n">
        <x:v>-0.3469799989650489</x:v>
      </x:c>
      <x:c r="Y624" s="35" t="n">
        <x:v>0.06191949656245839</x:v>
      </x:c>
      <x:c r="Z624" s="35" t="n">
        <x:v>0</x:v>
      </x:c>
      <x:c r="AA624" s="36" t="n">
        <x:v>96.43342988253248</x:v>
      </x:c>
    </x:row>
    <x:row r="625">
      <x:c r="A625" s="31" t="str">
        <x:v>CFG007</x:v>
      </x:c>
      <x:c r="B625" s="33" t="n">
        <x:v>39</x:v>
      </x:c>
      <x:c r="C625" s="31" t="str">
        <x:v>0（选定5-12kg）算副翼-5 1.AR20.03.6 </x:v>
      </x:c>
      <x:c r="D625" s="31" t="str">
        <x:v>T2-VLM2</x:v>
      </x:c>
      <x:c r="E625" s="31" t="str">
        <x:v>fixed_lift</x:v>
      </x:c>
      <x:c r="F625" s="31" t="str">
        <x:v>PANEL4</x:v>
      </x:c>
      <x:c r="G625" s="37" t="n">
        <x:v>-1.1999999999999997</x:v>
      </x:c>
      <x:c r="H625" s="37" t="n">
        <x:v>0</x:v>
      </x:c>
      <x:c r="I625" s="35" t="n">
        <x:v>14.740950720256516</x:v>
      </x:c>
      <x:c r="J625" s="36" t="n">
        <x:v>0</x:v>
      </x:c>
      <x:c r="K625" s="36" t="n">
        <x:v>0.5596989097644777</x:v>
      </x:c>
      <x:c r="L625" s="36" t="n">
        <x:v>0.0058870212257084165</x:v>
      </x:c>
      <x:c r="M625" s="36" t="n">
        <x:v>0.00771419831501768</x:v>
      </x:c>
      <x:c r="N625" s="36" t="n">
        <x:v>0.012663163426122854</x:v>
      </x:c>
      <x:c r="O625" s="36" t="n">
        <x:v>0.020377361741140534</x:v>
      </x:c>
      <x:c r="P625" s="36" t="n">
        <x:v>0.0343736447111437</x:v>
      </x:c>
      <x:c r="Q625" s="36" t="n">
        <x:v>0.031918816515461926</x:v>
      </x:c>
      <x:c r="R625" s="36" t="n">
        <x:v>0.0024548281956817725</x:v>
      </x:c>
      <x:c r="S625" s="36" t="n">
        <x:v>0.03460369920550225</x:v>
      </x:c>
      <x:c r="T625" s="36" t="n">
        <x:v>-0.0003295457861096707</x:v>
      </x:c>
      <x:c r="U625" s="36" t="n">
        <x:v>0.00004003901809507404</x:v>
      </x:c>
      <x:c r="V625" s="36" t="n">
        <x:v>-0.00036958480420474474</x:v>
      </x:c>
      <x:c r="W625" s="35" t="n">
        <x:v>0.09472156151925018</x:v>
      </x:c>
      <x:c r="X625" s="35" t="n">
        <x:v>-0.34051027966296266</x:v>
      </x:c>
      <x:c r="Y625" s="35" t="n">
        <x:v>0.061805523533649195</x:v>
      </x:c>
      <x:c r="Z625" s="35" t="n">
        <x:v>0</x:v>
      </x:c>
      <x:c r="AA625" s="36" t="n">
        <x:v>95.9435819137168</x:v>
      </x:c>
    </x:row>
    <x:row r="626">
      <x:c r="A626" s="31" t="str">
        <x:v>CFG007</x:v>
      </x:c>
      <x:c r="B626" s="33" t="n">
        <x:v>40</x:v>
      </x:c>
      <x:c r="C626" s="31" t="str">
        <x:v>0（选定5-12kg）算副翼-5 1.AR20.03.6 </x:v>
      </x:c>
      <x:c r="D626" s="31" t="str">
        <x:v>T2-VLM2</x:v>
      </x:c>
      <x:c r="E626" s="31" t="str">
        <x:v>fixed_lift</x:v>
      </x:c>
      <x:c r="F626" s="31" t="str">
        <x:v>PANEL4</x:v>
      </x:c>
      <x:c r="G626" s="37" t="n">
        <x:v>-1.0999999999999996</x:v>
      </x:c>
      <x:c r="H626" s="37" t="n">
        <x:v>0</x:v>
      </x:c>
      <x:c r="I626" s="35" t="n">
        <x:v>14.611119847538285</x:v>
      </x:c>
      <x:c r="J626" s="36" t="n">
        <x:v>0</x:v>
      </x:c>
      <x:c r="K626" s="36" t="n">
        <x:v>0.5696897996886782</x:v>
      </x:c>
      <x:c r="L626" s="36" t="n">
        <x:v>0.005892810369592441</x:v>
      </x:c>
      <x:c r="M626" s="36" t="n">
        <x:v>0.007906065664937113</x:v>
      </x:c>
      <x:c r="N626" s="36" t="n">
        <x:v>0.012683470085502423</x:v>
      </x:c>
      <x:c r="O626" s="36" t="n">
        <x:v>0.020589535750439536</x:v>
      </x:c>
      <x:c r="P626" s="36" t="n">
        <x:v>0.03319399401150749</x:v>
      </x:c>
      <x:c r="Q626" s="36" t="n">
        <x:v>0.030743605311421104</x:v>
      </x:c>
      <x:c r="R626" s="36" t="n">
        <x:v>0.002450388700086379</x:v>
      </x:c>
      <x:c r="S626" s="36" t="n">
        <x:v>0.03457592107488944</x:v>
      </x:c>
      <x:c r="T626" s="36" t="n">
        <x:v>-0.0003248851848477131</x:v>
      </x:c>
      <x:c r="U626" s="36" t="n">
        <x:v>0.000039756753860275125</x:v>
      </x:c>
      <x:c r="V626" s="36" t="n">
        <x:v>-0.0003646419387079882</x:v>
      </x:c>
      <x:c r="W626" s="35" t="n">
        <x:v>0.09550994255101745</x:v>
      </x:c>
      <x:c r="X626" s="35" t="n">
        <x:v>-0.33426786464929775</x:v>
      </x:c>
      <x:c r="Y626" s="35" t="n">
        <x:v>0.06169561277166665</x:v>
      </x:c>
      <x:c r="Z626" s="35" t="n">
        <x:v>0</x:v>
      </x:c>
      <x:c r="AA626" s="36" t="n">
        <x:v>95.47081316369457</x:v>
      </x:c>
    </x:row>
    <x:row r="627">
      <x:c r="A627" s="31" t="str">
        <x:v>CFG007</x:v>
      </x:c>
      <x:c r="B627" s="33" t="n">
        <x:v>41</x:v>
      </x:c>
      <x:c r="C627" s="31" t="str">
        <x:v>0（选定5-12kg）算副翼-5 1.AR20.03.6 </x:v>
      </x:c>
      <x:c r="D627" s="31" t="str">
        <x:v>T2-VLM2</x:v>
      </x:c>
      <x:c r="E627" s="31" t="str">
        <x:v>fixed_lift</x:v>
      </x:c>
      <x:c r="F627" s="31" t="str">
        <x:v>PANEL4</x:v>
      </x:c>
      <x:c r="G627" s="37" t="n">
        <x:v>-1</x:v>
      </x:c>
      <x:c r="H627" s="37" t="n">
        <x:v>0</x:v>
      </x:c>
      <x:c r="I627" s="35" t="n">
        <x:v>14.484689421717405</x:v>
      </x:c>
      <x:c r="J627" s="36" t="n">
        <x:v>0</x:v>
      </x:c>
      <x:c r="K627" s="36" t="n">
        <x:v>0.5796783419197354</x:v>
      </x:c>
      <x:c r="L627" s="36" t="n">
        <x:v>0.005898566957152192</x:v>
      </x:c>
      <x:c r="M627" s="36" t="n">
        <x:v>0.00810179621966651</x:v>
      </x:c>
      <x:c r="N627" s="36" t="n">
        <x:v>0.012707818808706443</x:v>
      </x:c>
      <x:c r="O627" s="36" t="n">
        <x:v>0.020809615028372953</x:v>
      </x:c>
      <x:c r="P627" s="36" t="n">
        <x:v>0.03200930311045296</x:v>
      </x:c>
      <x:c r="Q627" s="36" t="n">
        <x:v>0.029563076221922262</x:v>
      </x:c>
      <x:c r="R627" s="36" t="n">
        <x:v>0.0024462268885306975</x:v>
      </x:c>
      <x:c r="S627" s="36" t="n">
        <x:v>0.034548036890048685</x:v>
      </x:c>
      <x:c r="T627" s="36" t="n">
        <x:v>-0.00032157027283217463</x:v>
      </x:c>
      <x:c r="U627" s="36" t="n">
        <x:v>0.00003947388928923995</x:v>
      </x:c>
      <x:c r="V627" s="36" t="n">
        <x:v>-0.0003610441621214146</x:v>
      </x:c>
      <x:c r="W627" s="35" t="n">
        <x:v>0.0962712518058548</x:v>
      </x:c>
      <x:c r="X627" s="35" t="n">
        <x:v>-0.32824095636902284</x:v>
      </x:c>
      <x:c r="Y627" s="35" t="n">
        <x:v>0.0615895554088188</x:v>
      </x:c>
      <x:c r="Z627" s="35" t="n">
        <x:v>0</x:v>
      </x:c>
      <x:c r="AA627" s="36" t="n">
        <x:v>95.01422875834635</x:v>
      </x:c>
    </x:row>
    <x:row r="628">
      <x:c r="A628" s="31" t="str">
        <x:v>CFG007</x:v>
      </x:c>
      <x:c r="B628" s="33" t="n">
        <x:v>42</x:v>
      </x:c>
      <x:c r="C628" s="31" t="str">
        <x:v>0（选定5-12kg）算副翼-5 1.AR20.03.6 </x:v>
      </x:c>
      <x:c r="D628" s="31" t="str">
        <x:v>T2-VLM2</x:v>
      </x:c>
      <x:c r="E628" s="31" t="str">
        <x:v>fixed_lift</x:v>
      </x:c>
      <x:c r="F628" s="31" t="str">
        <x:v>PANEL4</x:v>
      </x:c>
      <x:c r="G628" s="37" t="n">
        <x:v>-0.8999999999999995</x:v>
      </x:c>
      <x:c r="H628" s="37" t="n">
        <x:v>0</x:v>
      </x:c>
      <x:c r="I628" s="35" t="n">
        <x:v>14.361514427910722</x:v>
      </x:c>
      <x:c r="J628" s="36" t="n">
        <x:v>0</x:v>
      </x:c>
      <x:c r="K628" s="36" t="n">
        <x:v>0.5896644856855108</x:v>
      </x:c>
      <x:c r="L628" s="36" t="n">
        <x:v>0.0059042909182454514</x:v>
      </x:c>
      <x:c r="M628" s="36" t="n">
        <x:v>0.008301386123609391</x:v>
      </x:c>
      <x:c r="N628" s="36" t="n">
        <x:v>0.012734134956004168</x:v>
      </x:c>
      <x:c r="O628" s="36" t="n">
        <x:v>0.02103552107961356</x:v>
      </x:c>
      <x:c r="P628" s="36" t="n">
        <x:v>0.030816995088750875</x:v>
      </x:c>
      <x:c r="Q628" s="36" t="n">
        <x:v>0.028377243631339807</x:v>
      </x:c>
      <x:c r="R628" s="36" t="n">
        <x:v>0.002439751457411061</x:v>
      </x:c>
      <x:c r="S628" s="36" t="n">
        <x:v>0.0345200467334209</x:v>
      </x:c>
      <x:c r="T628" s="36" t="n">
        <x:v>-0.00031756716228297443</x:v>
      </x:c>
      <x:c r="U628" s="36" t="n">
        <x:v>0.00003919042907232203</x:v>
      </x:c>
      <x:c r="V628" s="36" t="n">
        <x:v>-0.00035675759135529646</x:v>
      </x:c>
      <x:c r="W628" s="35" t="n">
        <x:v>0.09700687525753836</x:v>
      </x:c>
      <x:c r="X628" s="35" t="n">
        <x:v>-0.32241855975558187</x:v>
      </x:c>
      <x:c r="Y628" s="35" t="n">
        <x:v>0.0614871567842868</x:v>
      </x:c>
      <x:c r="Z628" s="35" t="n">
        <x:v>0</x:v>
      </x:c>
      <x:c r="AA628" s="36" t="n">
        <x:v>94.57299469353904</x:v>
      </x:c>
    </x:row>
    <x:row r="629">
      <x:c r="A629" s="31" t="str">
        <x:v>CFG007</x:v>
      </x:c>
      <x:c r="B629" s="33" t="n">
        <x:v>43</x:v>
      </x:c>
      <x:c r="C629" s="31" t="str">
        <x:v>0（选定5-12kg）算副翼-5 1.AR20.03.6 </x:v>
      </x:c>
      <x:c r="D629" s="31" t="str">
        <x:v>T2-VLM2</x:v>
      </x:c>
      <x:c r="E629" s="31" t="str">
        <x:v>fixed_lift</x:v>
      </x:c>
      <x:c r="F629" s="31" t="str">
        <x:v>PANEL4</x:v>
      </x:c>
      <x:c r="G629" s="37" t="n">
        <x:v>-0.7999999999999998</x:v>
      </x:c>
      <x:c r="H629" s="37" t="n">
        <x:v>0</x:v>
      </x:c>
      <x:c r="I629" s="35" t="n">
        <x:v>14.241458372485225</x:v>
      </x:c>
      <x:c r="J629" s="36" t="n">
        <x:v>0</x:v>
      </x:c>
      <x:c r="K629" s="36" t="n">
        <x:v>0.5996481802385171</x:v>
      </x:c>
      <x:c r="L629" s="36" t="n">
        <x:v>0.005909982183127584</x:v>
      </x:c>
      <x:c r="M629" s="36" t="n">
        <x:v>0.008504831402930459</x:v>
      </x:c>
      <x:c r="N629" s="36" t="n">
        <x:v>0.012765755147590421</x:v>
      </x:c>
      <x:c r="O629" s="36" t="n">
        <x:v>0.02127058655052088</x:v>
      </x:c>
      <x:c r="P629" s="36" t="n">
        <x:v>0.029618079210376694</x:v>
      </x:c>
      <x:c r="Q629" s="36" t="n">
        <x:v>0.02718612198866975</x:v>
      </x:c>
      <x:c r="R629" s="36" t="n">
        <x:v>0.0024319572217069473</x:v>
      </x:c>
      <x:c r="S629" s="36" t="n">
        <x:v>0.034491950687789645</x:v>
      </x:c>
      <x:c r="T629" s="36" t="n">
        <x:v>-0.00031388056345979764</x:v>
      </x:c>
      <x:c r="U629" s="36" t="n">
        <x:v>0.000038906377914719724</x:v>
      </x:c>
      <x:c r="V629" s="36" t="n">
        <x:v>-0.0003527869413745174</x:v>
      </x:c>
      <x:c r="W629" s="35" t="n">
        <x:v>0.09771810617854258</x:v>
      </x:c>
      <x:c r="X629" s="35" t="n">
        <x:v>-0.31679041513811884</x:v>
      </x:c>
      <x:c r="Y629" s="35" t="n">
        <x:v>0.06138823525631909</x:v>
      </x:c>
      <x:c r="Z629" s="35" t="n">
        <x:v>0</x:v>
      </x:c>
      <x:c r="AA629" s="36" t="n">
        <x:v>94.14633274598647</x:v>
      </x:c>
    </x:row>
    <x:row r="630">
      <x:c r="A630" s="31" t="str">
        <x:v>CFG007</x:v>
      </x:c>
      <x:c r="B630" s="33" t="n">
        <x:v>44</x:v>
      </x:c>
      <x:c r="C630" s="31" t="str">
        <x:v>0（选定5-12kg）算副翼-5 1.AR20.03.6 </x:v>
      </x:c>
      <x:c r="D630" s="31" t="str">
        <x:v>T2-VLM2</x:v>
      </x:c>
      <x:c r="E630" s="31" t="str">
        <x:v>fixed_lift</x:v>
      </x:c>
      <x:c r="F630" s="31" t="str">
        <x:v>PANEL4</x:v>
      </x:c>
      <x:c r="G630" s="37" t="n">
        <x:v>-0.7000000000000002</x:v>
      </x:c>
      <x:c r="H630" s="37" t="n">
        <x:v>0</x:v>
      </x:c>
      <x:c r="I630" s="35" t="n">
        <x:v>14.124392649822916</x:v>
      </x:c>
      <x:c r="J630" s="36" t="n">
        <x:v>0</x:v>
      </x:c>
      <x:c r="K630" s="36" t="n">
        <x:v>0.6096293748566306</x:v>
      </x:c>
      <x:c r="L630" s="36" t="n">
        <x:v>0.00591564068245229</x:v>
      </x:c>
      <x:c r="M630" s="36" t="n">
        <x:v>0.008712127965659911</x:v>
      </x:c>
      <x:c r="N630" s="36" t="n">
        <x:v>0.012806554574316236</x:v>
      </x:c>
      <x:c r="O630" s="36" t="n">
        <x:v>0.021518682539976148</x:v>
      </x:c>
      <x:c r="P630" s="36" t="n">
        <x:v>0.02841313206040609</x:v>
      </x:c>
      <x:c r="Q630" s="36" t="n">
        <x:v>0.025989725807353304</x:v>
      </x:c>
      <x:c r="R630" s="36" t="n">
        <x:v>0.0024234062530527887</x:v>
      </x:c>
      <x:c r="S630" s="36" t="n">
        <x:v>0.03446374883628149</x:v>
      </x:c>
      <x:c r="T630" s="36" t="n">
        <x:v>-0.00031031625871118045</x:v>
      </x:c>
      <x:c r="U630" s="36" t="n">
        <x:v>0.000038621740536361285</x:v>
      </x:c>
      <x:c r="V630" s="36" t="n">
        <x:v>-0.00034893799924754176</x:v>
      </x:c>
      <x:c r="W630" s="35" t="n">
        <x:v>0.09840615276288682</x:v>
      </x:c>
      <x:c r="X630" s="35" t="n">
        <x:v>-0.3113469377692499</x:v>
      </x:c>
      <x:c r="Y630" s="35" t="n">
        <x:v>0.061292621131636756</x:v>
      </x:c>
      <x:c r="Z630" s="35" t="n">
        <x:v>0</x:v>
      </x:c>
      <x:c r="AA630" s="36" t="n">
        <x:v>93.73351588629194</x:v>
      </x:c>
    </x:row>
    <x:row r="631">
      <x:c r="A631" s="31" t="str">
        <x:v>CFG007</x:v>
      </x:c>
      <x:c r="B631" s="33" t="n">
        <x:v>45</x:v>
      </x:c>
      <x:c r="C631" s="31" t="str">
        <x:v>0（选定5-12kg）算副翼-5 1.AR20.03.6 </x:v>
      </x:c>
      <x:c r="D631" s="31" t="str">
        <x:v>T2-VLM2</x:v>
      </x:c>
      <x:c r="E631" s="31" t="str">
        <x:v>fixed_lift</x:v>
      </x:c>
      <x:c r="F631" s="31" t="str">
        <x:v>PANEL4</x:v>
      </x:c>
      <x:c r="G631" s="37" t="n">
        <x:v>-0.5999999999999996</x:v>
      </x:c>
      <x:c r="H631" s="37" t="n">
        <x:v>0</x:v>
      </x:c>
      <x:c r="I631" s="35" t="n">
        <x:v>14.010195965668416</x:v>
      </x:c>
      <x:c r="J631" s="36" t="n">
        <x:v>0</x:v>
      </x:c>
      <x:c r="K631" s="36" t="n">
        <x:v>0.6196080188438013</x:v>
      </x:c>
      <x:c r="L631" s="36" t="n">
        <x:v>0.005921266347272554</x:v>
      </x:c>
      <x:c r="M631" s="36" t="n">
        <x:v>0.008923271601801145</x:v>
      </x:c>
      <x:c r="N631" s="36" t="n">
        <x:v>0.012850226153756285</x:v>
      </x:c>
      <x:c r="O631" s="36" t="n">
        <x:v>0.021773497755557432</x:v>
      </x:c>
      <x:c r="P631" s="36" t="n">
        <x:v>0.02720214794937909</x:v>
      </x:c>
      <x:c r="Q631" s="36" t="n">
        <x:v>0.02478806966510049</x:v>
      </x:c>
      <x:c r="R631" s="36" t="n">
        <x:v>0.0024140782842785985</x:v>
      </x:c>
      <x:c r="S631" s="36" t="n">
        <x:v>0.03443544126236533</x:v>
      </x:c>
      <x:c r="T631" s="36" t="n">
        <x:v>-0.0003063922049782488</x:v>
      </x:c>
      <x:c r="U631" s="36" t="n">
        <x:v>0.00003833652167178236</x:v>
      </x:c>
      <x:c r="V631" s="36" t="n">
        <x:v>-0.00034472872665003115</x:v>
      </x:c>
      <x:c r="W631" s="35" t="n">
        <x:v>0.09907214500895781</x:v>
      </x:c>
      <x:c r="X631" s="35" t="n">
        <x:v>-0.30607916322351414</x:v>
      </x:c>
      <x:c r="Y631" s="35" t="n">
        <x:v>0.06120015569877335</x:v>
      </x:c>
      <x:c r="Z631" s="35" t="n">
        <x:v>0</x:v>
      </x:c>
      <x:c r="AA631" s="36" t="n">
        <x:v>93.33386413729491</x:v>
      </x:c>
    </x:row>
    <x:row r="632">
      <x:c r="A632" s="31" t="str">
        <x:v>CFG007</x:v>
      </x:c>
      <x:c r="B632" s="33" t="n">
        <x:v>46</x:v>
      </x:c>
      <x:c r="C632" s="31" t="str">
        <x:v>0（选定5-12kg）算副翼-5 1.AR20.03.6 </x:v>
      </x:c>
      <x:c r="D632" s="31" t="str">
        <x:v>T2-VLM2</x:v>
      </x:c>
      <x:c r="E632" s="31" t="str">
        <x:v>fixed_lift</x:v>
      </x:c>
      <x:c r="F632" s="31" t="str">
        <x:v>PANEL4</x:v>
      </x:c>
      <x:c r="G632" s="37" t="n">
        <x:v>-0.5</x:v>
      </x:c>
      <x:c r="H632" s="37" t="n">
        <x:v>0</x:v>
      </x:c>
      <x:c r="I632" s="35" t="n">
        <x:v>13.898753811179418</x:v>
      </x:c>
      <x:c r="J632" s="36" t="n">
        <x:v>0</x:v>
      </x:c>
      <x:c r="K632" s="36" t="n">
        <x:v>0.629584061530764</x:v>
      </x:c>
      <x:c r="L632" s="36" t="n">
        <x:v>0.005926859109041438</x:v>
      </x:c>
      <x:c r="M632" s="36" t="n">
        <x:v>0.009138257983441663</x:v>
      </x:c>
      <x:c r="N632" s="36" t="n">
        <x:v>0.012893463386274182</x:v>
      </x:c>
      <x:c r="O632" s="36" t="n">
        <x:v>0.022031721369715845</x:v>
      </x:c>
      <x:c r="P632" s="36" t="n">
        <x:v>0.025984870109980112</x:v>
      </x:c>
      <x:c r="Q632" s="36" t="n">
        <x:v>0.023581168203711998</x:v>
      </x:c>
      <x:c r="R632" s="36" t="n">
        <x:v>0.0024037019062681133</x:v>
      </x:c>
      <x:c r="S632" s="36" t="n">
        <x:v>0.03440702804985246</x:v>
      </x:c>
      <x:c r="T632" s="36" t="n">
        <x:v>-0.00030159205932001287</x:v>
      </x:c>
      <x:c r="U632" s="36" t="n">
        <x:v>0.00003805072607000681</x:v>
      </x:c>
      <x:c r="V632" s="36" t="n">
        <x:v>-0.00033964278539001965</x:v>
      </x:c>
      <x:c r="W632" s="35" t="n">
        <x:v>0.09971714094476997</x:v>
      </x:c>
      <x:c r="X632" s="35" t="n">
        <x:v>-0.3009786980121411</x:v>
      </x:c>
      <x:c r="Y632" s="35" t="n">
        <x:v>0.06111069035376374</x:v>
      </x:c>
      <x:c r="Z632" s="35" t="n">
        <x:v>0</x:v>
      </x:c>
      <x:c r="AA632" s="36" t="n">
        <x:v>92.94674082808883</x:v>
      </x:c>
    </x:row>
    <x:row r="633">
      <x:c r="A633" s="31" t="str">
        <x:v>CFG007</x:v>
      </x:c>
      <x:c r="B633" s="33" t="n">
        <x:v>47</x:v>
      </x:c>
      <x:c r="C633" s="31" t="str">
        <x:v>0（选定5-12kg）算副翼-5 1.AR20.03.6 </x:v>
      </x:c>
      <x:c r="D633" s="31" t="str">
        <x:v>T2-VLM2</x:v>
      </x:c>
      <x:c r="E633" s="31" t="str">
        <x:v>fixed_lift</x:v>
      </x:c>
      <x:c r="F633" s="31" t="str">
        <x:v>PANEL4</x:v>
      </x:c>
      <x:c r="G633" s="37" t="n">
        <x:v>-0.39999999999999947</x:v>
      </x:c>
      <x:c r="H633" s="37" t="n">
        <x:v>0</x:v>
      </x:c>
      <x:c r="I633" s="35" t="n">
        <x:v>13.789957982494151</x:v>
      </x:c>
      <x:c r="J633" s="36" t="n">
        <x:v>0</x:v>
      </x:c>
      <x:c r="K633" s="36" t="n">
        <x:v>0.6395574522757477</x:v>
      </x:c>
      <x:c r="L633" s="36" t="n">
        <x:v>0.005932418899612887</x:v>
      </x:c>
      <x:c r="M633" s="36" t="n">
        <x:v>0.009357082664867296</x:v>
      </x:c>
      <x:c r="N633" s="36" t="n">
        <x:v>0.012935606497836866</x:v>
      </x:c>
      <x:c r="O633" s="36" t="n">
        <x:v>0.02229268916270416</x:v>
      </x:c>
      <x:c r="P633" s="36" t="n">
        <x:v>0.02476152366414002</x:v>
      </x:c>
      <x:c r="Q633" s="36" t="n">
        <x:v>0.0223690361289014</x:v>
      </x:c>
      <x:c r="R633" s="36" t="n">
        <x:v>0.0023924875352386186</x:v>
      </x:c>
      <x:c r="S633" s="36" t="n">
        <x:v>0.03437850928289632</x:v>
      </x:c>
      <x:c r="T633" s="36" t="n">
        <x:v>-0.000295915424976108</x:v>
      </x:c>
      <x:c r="U633" s="36" t="n">
        <x:v>0.00003776435849442472</x:v>
      </x:c>
      <x:c r="V633" s="36" t="n">
        <x:v>-0.00033367978347053273</x:v>
      </x:c>
      <x:c r="W633" s="35" t="n">
        <x:v>0.10034213226783205</x:v>
      </x:c>
      <x:c r="X633" s="35" t="n">
        <x:v>-0.2960376748418958</x:v>
      </x:c>
      <x:c r="Y633" s="35" t="n">
        <x:v>0.06102408580805</x:v>
      </x:c>
      <x:c r="Z633" s="35" t="n">
        <x:v>0</x:v>
      </x:c>
      <x:c r="AA633" s="36" t="n">
        <x:v>92.57154920030186</x:v>
      </x:c>
    </x:row>
    <x:row r="634">
      <x:c r="A634" s="31" t="str">
        <x:v>CFG007</x:v>
      </x:c>
      <x:c r="B634" s="33" t="n">
        <x:v>48</x:v>
      </x:c>
      <x:c r="C634" s="31" t="str">
        <x:v>0（选定5-12kg）算副翼-5 1.AR20.03.6 </x:v>
      </x:c>
      <x:c r="D634" s="31" t="str">
        <x:v>T2-VLM2</x:v>
      </x:c>
      <x:c r="E634" s="31" t="str">
        <x:v>fixed_lift</x:v>
      </x:c>
      <x:c r="F634" s="31" t="str">
        <x:v>PANEL4</x:v>
      </x:c>
      <x:c r="G634" s="37" t="n">
        <x:v>-0.2999999999999998</x:v>
      </x:c>
      <x:c r="H634" s="37" t="n">
        <x:v>0</x:v>
      </x:c>
      <x:c r="I634" s="35" t="n">
        <x:v>13.68370614123239</x:v>
      </x:c>
      <x:c r="J634" s="36" t="n">
        <x:v>0</x:v>
      </x:c>
      <x:c r="K634" s="36" t="n">
        <x:v>0.649528140465188</x:v>
      </x:c>
      <x:c r="L634" s="36" t="n">
        <x:v>0.005937945651242609</x:v>
      </x:c>
      <x:c r="M634" s="36" t="n">
        <x:v>0.009579741082679652</x:v>
      </x:c>
      <x:c r="N634" s="36" t="n">
        <x:v>0.012977166847892449</x:v>
      </x:c>
      <x:c r="O634" s="36" t="n">
        <x:v>0.0225569079305721</x:v>
      </x:c>
      <x:c r="P634" s="36" t="n">
        <x:v>0.023532425508952452</x:v>
      </x:c>
      <x:c r="Q634" s="36" t="n">
        <x:v>0.021151688210115434</x:v>
      </x:c>
      <x:c r="R634" s="36" t="n">
        <x:v>0.002380737298837011</x:v>
      </x:c>
      <x:c r="S634" s="36" t="n">
        <x:v>0.03434988504599221</x:v>
      </x:c>
      <x:c r="T634" s="36" t="n">
        <x:v>-0.00028972186802538925</x:v>
      </x:c>
      <x:c r="U634" s="36" t="n">
        <x:v>0.000037477423722672116</x:v>
      </x:c>
      <x:c r="V634" s="36" t="n">
        <x:v>-0.00032719929174806133</x:v>
      </x:c>
      <x:c r="W634" s="35" t="n">
        <x:v>0.10094804946283618</x:v>
      </x:c>
      <x:c r="X634" s="35" t="n">
        <x:v>-0.29124871201633845</x:v>
      </x:c>
      <x:c r="Y634" s="35" t="n">
        <x:v>0.060940211369724474</x:v>
      </x:c>
      <x:c r="Z634" s="35" t="n">
        <x:v>0</x:v>
      </x:c>
      <x:c r="AA634" s="36" t="n">
        <x:v>92.20772932858912</x:v>
      </x:c>
    </x:row>
    <x:row r="635">
      <x:c r="A635" s="31" t="str">
        <x:v>CFG007</x:v>
      </x:c>
      <x:c r="B635" s="33" t="n">
        <x:v>49</x:v>
      </x:c>
      <x:c r="C635" s="31" t="str">
        <x:v>0（选定5-12kg）算副翼-5 1.AR20.03.6 </x:v>
      </x:c>
      <x:c r="D635" s="31" t="str">
        <x:v>T2-VLM2</x:v>
      </x:c>
      <x:c r="E635" s="31" t="str">
        <x:v>fixed_lift</x:v>
      </x:c>
      <x:c r="F635" s="31" t="str">
        <x:v>PANEL4</x:v>
      </x:c>
      <x:c r="G635" s="37" t="n">
        <x:v>-0.1999999999999993</x:v>
      </x:c>
      <x:c r="H635" s="37" t="n">
        <x:v>0</x:v>
      </x:c>
      <x:c r="I635" s="35" t="n">
        <x:v>13.579901411871221</x:v>
      </x:c>
      <x:c r="J635" s="36" t="n">
        <x:v>0</x:v>
      </x:c>
      <x:c r="K635" s="36" t="n">
        <x:v>0.6594960755144317</x:v>
      </x:c>
      <x:c r="L635" s="36" t="n">
        <x:v>0.005943439296588892</x:v>
      </x:c>
      <x:c r="M635" s="36" t="n">
        <x:v>0.009806228555916868</x:v>
      </x:c>
      <x:c r="N635" s="36" t="n">
        <x:v>0.01301653644073338</x:v>
      </x:c>
      <x:c r="O635" s="36" t="n">
        <x:v>0.02282276499665025</x:v>
      </x:c>
      <x:c r="P635" s="36" t="n">
        <x:v>0.022297596760768767</x:v>
      </x:c>
      <x:c r="Q635" s="36" t="n">
        <x:v>0.019929139280354332</x:v>
      </x:c>
      <x:c r="R635" s="36" t="n">
        <x:v>0.002368457480414438</x:v>
      </x:c>
      <x:c r="S635" s="36" t="n">
        <x:v>0.03432115542397741</x:v>
      </x:c>
      <x:c r="T635" s="36" t="n">
        <x:v>-0.0002828656108603662</x:v>
      </x:c>
      <x:c r="U635" s="36" t="n">
        <x:v>0.00003718992654650878</x:v>
      </x:c>
      <x:c r="V635" s="36" t="n">
        <x:v>-0.00032005553740687494</x:v>
      </x:c>
      <x:c r="W635" s="35" t="n">
        <x:v>0.10153576645271196</x:v>
      </x:c>
      <x:c r="X635" s="35" t="n">
        <x:v>-0.2866048765388431</x:v>
      </x:c>
      <x:c r="Y635" s="35" t="n">
        <x:v>0.06085894429031126</x:v>
      </x:c>
      <x:c r="Z635" s="35" t="n">
        <x:v>0</x:v>
      </x:c>
      <x:c r="AA635" s="36" t="n">
        <x:v>91.85475532191305</x:v>
      </x:c>
    </x:row>
    <x:row r="636">
      <x:c r="A636" s="31" t="str">
        <x:v>CFG007</x:v>
      </x:c>
      <x:c r="B636" s="33" t="n">
        <x:v>50</x:v>
      </x:c>
      <x:c r="C636" s="31" t="str">
        <x:v>0（选定5-12kg）算副翼-5 1.AR20.03.6 </x:v>
      </x:c>
      <x:c r="D636" s="31" t="str">
        <x:v>T2-VLM2</x:v>
      </x:c>
      <x:c r="E636" s="31" t="str">
        <x:v>fixed_lift</x:v>
      </x:c>
      <x:c r="F636" s="31" t="str">
        <x:v>PANEL4</x:v>
      </x:c>
      <x:c r="G636" s="37" t="n">
        <x:v>-0.09999999999999964</x:v>
      </x:c>
      <x:c r="H636" s="37" t="n">
        <x:v>0</x:v>
      </x:c>
      <x:c r="I636" s="35" t="n">
        <x:v>13.478452012393854</x:v>
      </x:c>
      <x:c r="J636" s="36" t="n">
        <x:v>0</x:v>
      </x:c>
      <x:c r="K636" s="36" t="n">
        <x:v>0.6694612068684482</x:v>
      </x:c>
      <x:c r="L636" s="36" t="n">
        <x:v>0.005948899768713393</x:v>
      </x:c>
      <x:c r="M636" s="36" t="n">
        <x:v>0.010036540286177599</x:v>
      </x:c>
      <x:c r="N636" s="36" t="n">
        <x:v>0.013057219106845697</x:v>
      </x:c>
      <x:c r="O636" s="36" t="n">
        <x:v>0.023093759393023296</x:v>
      </x:c>
      <x:c r="P636" s="36" t="n">
        <x:v>0.021056425633842597</x:v>
      </x:c>
      <x:c r="Q636" s="36" t="n">
        <x:v>0.018701404235991096</x:v>
      </x:c>
      <x:c r="R636" s="36" t="n">
        <x:v>0.0023550213978514966</x:v>
      </x:c>
      <x:c r="S636" s="36" t="n">
        <x:v>0.03429232050203049</x:v>
      </x:c>
      <x:c r="T636" s="36" t="n">
        <x:v>-0.00027553017105951216</x:v>
      </x:c>
      <x:c r="U636" s="36" t="n">
        <x:v>0.000036901871771696896</x:v>
      </x:c>
      <x:c r="V636" s="36" t="n">
        <x:v>-0.0003124320428312091</x:v>
      </x:c>
      <x:c r="W636" s="35" t="n">
        <x:v>0.10210610483195785</x:v>
      </x:c>
      <x:c r="X636" s="35" t="n">
        <x:v>-0.28209965052948877</x:v>
      </x:c>
      <x:c r="Y636" s="35" t="n">
        <x:v>0.06078016917021178</x:v>
      </x:c>
      <x:c r="Z636" s="35" t="n">
        <x:v>0</x:v>
      </x:c>
      <x:c r="AA636" s="36" t="n">
        <x:v>91.51213277618831</x:v>
      </x:c>
    </x:row>
    <x:row r="637">
      <x:c r="A637" s="31" t="str">
        <x:v>CFG007</x:v>
      </x:c>
      <x:c r="B637" s="33" t="n">
        <x:v>51</x:v>
      </x:c>
      <x:c r="C637" s="31" t="str">
        <x:v>0（选定5-12kg）算副翼-5 1.AR20.03.6 </x:v>
      </x:c>
      <x:c r="D637" s="31" t="str">
        <x:v>T2-VLM2</x:v>
      </x:c>
      <x:c r="E637" s="31" t="str">
        <x:v>fixed_lift</x:v>
      </x:c>
      <x:c r="F637" s="31" t="str">
        <x:v>PANEL4</x:v>
      </x:c>
      <x:c r="G637" s="37" t="n">
        <x:v>0</x:v>
      </x:c>
      <x:c r="H637" s="37" t="n">
        <x:v>0</x:v>
      </x:c>
      <x:c r="I637" s="35" t="n">
        <x:v>13.379270915009995</x:v>
      </x:c>
      <x:c r="J637" s="36" t="n">
        <x:v>0</x:v>
      </x:c>
      <x:c r="K637" s="36" t="n">
        <x:v>0.6794234840025368</x:v>
      </x:c>
      <x:c r="L637" s="36" t="n">
        <x:v>0.0059543270010819944</x:v>
      </x:c>
      <x:c r="M637" s="36" t="n">
        <x:v>0.010270671357748245</x:v>
      </x:c>
      <x:c r="N637" s="36" t="n">
        <x:v>0.013096667013747999</x:v>
      </x:c>
      <x:c r="O637" s="36" t="n">
        <x:v>0.023367338371496245</x:v>
      </x:c>
      <x:c r="P637" s="36" t="n">
        <x:v>0.01980953372286218</x:v>
      </x:c>
      <x:c r="Q637" s="36" t="n">
        <x:v>0.01746849803658964</x:v>
      </x:c>
      <x:c r="R637" s="36" t="n">
        <x:v>0.0023410356862725457</x:v>
      </x:c>
      <x:c r="S637" s="36" t="n">
        <x:v>0.03426338036567165</x:v>
      </x:c>
      <x:c r="T637" s="36" t="n">
        <x:v>-0.00026753671228426246</x:v>
      </x:c>
      <x:c r="U637" s="36" t="n">
        <x:v>0.00003661326421787752</x:v>
      </x:c>
      <x:c r="V637" s="36" t="n">
        <x:v>-0.00030414997650214</x:v>
      </x:c>
      <x:c r="W637" s="35" t="n">
        <x:v>0.10265983772536433</x:v>
      </x:c>
      <x:c r="X637" s="35" t="n">
        <x:v>-0.2777269006137566</x:v>
      </x:c>
      <x:c r="Y637" s="35" t="n">
        <x:v>0.060703777416766524</x:v>
      </x:c>
      <x:c r="Z637" s="35" t="n">
        <x:v>0</x:v>
      </x:c>
      <x:c r="AA637" s="36" t="n">
        <x:v>91.17939645234283</x:v>
      </x:c>
    </x:row>
    <x:row r="638">
      <x:c r="A638" s="31" t="str">
        <x:v>CFG007</x:v>
      </x:c>
      <x:c r="B638" s="33" t="n">
        <x:v>52</x:v>
      </x:c>
      <x:c r="C638" s="31" t="str">
        <x:v>0（选定5-12kg）算副翼-5 1.AR20.03.6 </x:v>
      </x:c>
      <x:c r="D638" s="31" t="str">
        <x:v>T2-VLM2</x:v>
      </x:c>
      <x:c r="E638" s="31" t="str">
        <x:v>fixed_lift</x:v>
      </x:c>
      <x:c r="F638" s="31" t="str">
        <x:v>PANEL4</x:v>
      </x:c>
      <x:c r="G638" s="37" t="n">
        <x:v>0.10000000000000053</x:v>
      </x:c>
      <x:c r="H638" s="37" t="n">
        <x:v>0</x:v>
      </x:c>
      <x:c r="I638" s="35" t="n">
        <x:v>13.282275534096353</x:v>
      </x:c>
      <x:c r="J638" s="36" t="n">
        <x:v>0</x:v>
      </x:c>
      <x:c r="K638" s="36" t="n">
        <x:v>0.6893828564230319</x:v>
      </x:c>
      <x:c r="L638" s="36" t="n">
        <x:v>0.005959720927565562</x:v>
      </x:c>
      <x:c r="M638" s="36" t="n">
        <x:v>0.010508616737733543</x:v>
      </x:c>
      <x:c r="N638" s="36" t="n">
        <x:v>0.013132479034020187</x:v>
      </x:c>
      <x:c r="O638" s="36" t="n">
        <x:v>0.02364109577175373</x:v>
      </x:c>
      <x:c r="P638" s="36" t="n">
        <x:v>0.018556006392894182</x:v>
      </x:c>
      <x:c r="Q638" s="36" t="n">
        <x:v>0.01623043570472307</x:v>
      </x:c>
      <x:c r="R638" s="36" t="n">
        <x:v>0.0023255706881711064</x:v>
      </x:c>
      <x:c r="S638" s="36" t="n">
        <x:v>0.03423433510076205</x:v>
      </x:c>
      <x:c r="T638" s="36" t="n">
        <x:v>-0.00025837636267077324</x:v>
      </x:c>
      <x:c r="U638" s="36" t="n">
        <x:v>0.000036324108718448916</x:v>
      </x:c>
      <x:c r="V638" s="36" t="n">
        <x:v>-0.0002947004713892222</x:v>
      </x:c>
      <x:c r="W638" s="35" t="n">
        <x:v>0.10319769331023489</x:v>
      </x:c>
      <x:c r="X638" s="35" t="n">
        <x:v>-0.2734808499805909</x:v>
      </x:c>
      <x:c r="Y638" s="35" t="n">
        <x:v>0.060629666749572354</x:v>
      </x:c>
      <x:c r="Z638" s="35" t="n">
        <x:v>0</x:v>
      </x:c>
      <x:c r="AA638" s="36" t="n">
        <x:v>90.85610815685955</x:v>
      </x:c>
    </x:row>
    <x:row r="639">
      <x:c r="A639" s="31" t="str">
        <x:v>CFG007</x:v>
      </x:c>
      <x:c r="B639" s="33" t="n">
        <x:v>53</x:v>
      </x:c>
      <x:c r="C639" s="31" t="str">
        <x:v>0（选定5-12kg）算副翼-5 1.AR20.03.6 </x:v>
      </x:c>
      <x:c r="D639" s="31" t="str">
        <x:v>T2-VLM2</x:v>
      </x:c>
      <x:c r="E639" s="31" t="str">
        <x:v>fixed_lift</x:v>
      </x:c>
      <x:c r="F639" s="31" t="str">
        <x:v>PANEL4</x:v>
      </x:c>
      <x:c r="G639" s="37" t="n">
        <x:v>0.20000000000000018</x:v>
      </x:c>
      <x:c r="H639" s="37" t="n">
        <x:v>0</x:v>
      </x:c>
      <x:c r="I639" s="35" t="n">
        <x:v>13.187387438813408</x:v>
      </x:c>
      <x:c r="J639" s="36" t="n">
        <x:v>0</x:v>
      </x:c>
      <x:c r="K639" s="36" t="n">
        <x:v>0.6993392736680105</x:v>
      </x:c>
      <x:c r="L639" s="36" t="n">
        <x:v>0.005965081482440809</x:v>
      </x:c>
      <x:c r="M639" s="36" t="n">
        <x:v>0.010750371276190218</x:v>
      </x:c>
      <x:c r="N639" s="36" t="n">
        <x:v>0.0131635002317494</x:v>
      </x:c>
      <x:c r="O639" s="36" t="n">
        <x:v>0.023913871507939617</x:v>
      </x:c>
      <x:c r="P639" s="36" t="n">
        <x:v>0.017294904210520826</x:v>
      </x:c>
      <x:c r="Q639" s="36" t="n">
        <x:v>0.01498723232579002</x:v>
      </x:c>
      <x:c r="R639" s="36" t="n">
        <x:v>0.0023076718847308067</x:v>
      </x:c>
      <x:c r="S639" s="36" t="n">
        <x:v>0.034205184793503915</x:v>
      </x:c>
      <x:c r="T639" s="36" t="n">
        <x:v>-0.00024835540367116823</x:v>
      </x:c>
      <x:c r="U639" s="36" t="n">
        <x:v>0.00003603441012044327</x:v>
      </x:c>
      <x:c r="V639" s="36" t="n">
        <x:v>-0.00028438981379161154</x:v>
      </x:c>
      <x:c r="W639" s="35" t="n">
        <x:v>0.10372035803586602</x:v>
      </x:c>
      <x:c r="X639" s="35" t="n">
        <x:v>-0.2693560528422324</x:v>
      </x:c>
      <x:c r="Y639" s="35" t="n">
        <x:v>0.06055774074832298</x:v>
      </x:c>
      <x:c r="Z639" s="35" t="n">
        <x:v>0</x:v>
      </x:c>
      <x:c r="AA639" s="36" t="n">
        <x:v>90.5418548044961</x:v>
      </x:c>
    </x:row>
    <x:row r="640">
      <x:c r="A640" s="31" t="str">
        <x:v>CFG007</x:v>
      </x:c>
      <x:c r="B640" s="33" t="n">
        <x:v>54</x:v>
      </x:c>
      <x:c r="C640" s="31" t="str">
        <x:v>0（选定5-12kg）算副翼-5 1.AR20.03.6 </x:v>
      </x:c>
      <x:c r="D640" s="31" t="str">
        <x:v>T2-VLM2</x:v>
      </x:c>
      <x:c r="E640" s="31" t="str">
        <x:v>fixed_lift</x:v>
      </x:c>
      <x:c r="F640" s="31" t="str">
        <x:v>PANEL4</x:v>
      </x:c>
      <x:c r="G640" s="37" t="n">
        <x:v>0.3000000000000007</x:v>
      </x:c>
      <x:c r="H640" s="37" t="n">
        <x:v>0</x:v>
      </x:c>
      <x:c r="I640" s="35" t="n">
        <x:v>13.094532088125014</x:v>
      </x:c>
      <x:c r="J640" s="36" t="n">
        <x:v>0</x:v>
      </x:c>
      <x:c r="K640" s="36" t="n">
        <x:v>0.7092926853079964</x:v>
      </x:c>
      <x:c r="L640" s="36" t="n">
        <x:v>0.005970408600391075</x:v>
      </x:c>
      <x:c r="M640" s="36" t="n">
        <x:v>0.010995929706264023</x:v>
      </x:c>
      <x:c r="N640" s="36" t="n">
        <x:v>0.013198896452214184</x:v>
      </x:c>
      <x:c r="O640" s="36" t="n">
        <x:v>0.024194826158478205</x:v>
      </x:c>
      <x:c r="P640" s="36" t="n">
        <x:v>0.016029350757738047</x:v>
      </x:c>
      <x:c r="Q640" s="36" t="n">
        <x:v>0.013738903047831425</x:v>
      </x:c>
      <x:c r="R640" s="36" t="n">
        <x:v>0.0022904477099066228</x:v>
      </x:c>
      <x:c r="S640" s="36" t="n">
        <x:v>0.03417592953044036</x:v>
      </x:c>
      <x:c r="T640" s="36" t="n">
        <x:v>-0.00023992316695669512</x:v>
      </x:c>
      <x:c r="U640" s="36" t="n">
        <x:v>0.00003574417328440228</x:v>
      </x:c>
      <x:c r="V640" s="36" t="n">
        <x:v>-0.0002756673402410974</x:v>
      </x:c>
      <x:c r="W640" s="35" t="n">
        <x:v>0.1042284795702008</x:v>
      </x:c>
      <x:c r="X640" s="35" t="n">
        <x:v>-0.26534737105831907</x:v>
      </x:c>
      <x:c r="Y640" s="35" t="n">
        <x:v>0.06048790843896352</x:v>
      </x:c>
      <x:c r="Z640" s="35" t="n">
        <x:v>0</x:v>
      </x:c>
      <x:c r="AA640" s="36" t="n">
        <x:v>90.23624664516987</x:v>
      </x:c>
    </x:row>
    <x:row r="641">
      <x:c r="A641" s="31" t="str">
        <x:v>CFG007</x:v>
      </x:c>
      <x:c r="B641" s="33" t="n">
        <x:v>55</x:v>
      </x:c>
      <x:c r="C641" s="31" t="str">
        <x:v>0（选定5-12kg）算副翼-5 1.AR20.03.6 </x:v>
      </x:c>
      <x:c r="D641" s="31" t="str">
        <x:v>T2-VLM2</x:v>
      </x:c>
      <x:c r="E641" s="31" t="str">
        <x:v>fixed_lift</x:v>
      </x:c>
      <x:c r="F641" s="31" t="str">
        <x:v>PANEL4</x:v>
      </x:c>
      <x:c r="G641" s="37" t="n">
        <x:v>0.40000000000000036</x:v>
      </x:c>
      <x:c r="H641" s="37" t="n">
        <x:v>0</x:v>
      </x:c>
      <x:c r="I641" s="35" t="n">
        <x:v>13.003638586185646</x:v>
      </x:c>
      <x:c r="J641" s="36" t="n">
        <x:v>0</x:v>
      </x:c>
      <x:c r="K641" s="36" t="n">
        <x:v>0.7192430409466674</x:v>
      </x:c>
      <x:c r="L641" s="36" t="n">
        <x:v>0.005975702216507113</x:v>
      </x:c>
      <x:c r="M641" s="36" t="n">
        <x:v>0.011245286644330037</x:v>
      </x:c>
      <x:c r="N641" s="36" t="n">
        <x:v>0.01323806168862113</x:v>
      </x:c>
      <x:c r="O641" s="36" t="n">
        <x:v>0.02448334833295117</x:v>
      </x:c>
      <x:c r="P641" s="36" t="n">
        <x:v>0.014759796965222402</x:v>
      </x:c>
      <x:c r="Q641" s="36" t="n">
        <x:v>0.012485463081345632</x:v>
      </x:c>
      <x:c r="R641" s="36" t="n">
        <x:v>0.0022743338838767707</x:v>
      </x:c>
      <x:c r="S641" s="36" t="n">
        <x:v>0.03414656939845484</x:v>
      </x:c>
      <x:c r="T641" s="36" t="n">
        <x:v>-0.00023341924695980364</x:v>
      </x:c>
      <x:c r="U641" s="36" t="n">
        <x:v>0.000035453403084254737</x:v>
      </x:c>
      <x:c r="V641" s="36" t="n">
        <x:v>-0.00026887265004405837</x:v>
      </x:c>
      <x:c r="W641" s="35" t="n">
        <x:v>0.10472266950026003</x:v>
      </x:c>
      <x:c r="X641" s="35" t="n">
        <x:v>-0.26144995271330673</x:v>
      </x:c>
      <x:c r="Y641" s="35" t="n">
        <x:v>0.06042008391442594</x:v>
      </x:c>
      <x:c r="Z641" s="35" t="n">
        <x:v>0</x:v>
      </x:c>
      <x:c r="AA641" s="36" t="n">
        <x:v>89.93891563900542</x:v>
      </x:c>
    </x:row>
    <x:row r="642">
      <x:c r="A642" s="31" t="str">
        <x:v>CFG007</x:v>
      </x:c>
      <x:c r="B642" s="33" t="n">
        <x:v>56</x:v>
      </x:c>
      <x:c r="C642" s="31" t="str">
        <x:v>0（选定5-12kg）算副翼-5 1.AR20.03.6 </x:v>
      </x:c>
      <x:c r="D642" s="31" t="str">
        <x:v>T2-VLM2</x:v>
      </x:c>
      <x:c r="E642" s="31" t="str">
        <x:v>fixed_lift</x:v>
      </x:c>
      <x:c r="F642" s="31" t="str">
        <x:v>PANEL4</x:v>
      </x:c>
      <x:c r="G642" s="37" t="n">
        <x:v>0.5</x:v>
      </x:c>
      <x:c r="H642" s="37" t="n">
        <x:v>0</x:v>
      </x:c>
      <x:c r="I642" s="35" t="n">
        <x:v>12.914639456270645</x:v>
      </x:c>
      <x:c r="J642" s="36" t="n">
        <x:v>0</x:v>
      </x:c>
      <x:c r="K642" s="36" t="n">
        <x:v>0.7291902902215548</x:v>
      </x:c>
      <x:c r="L642" s="36" t="n">
        <x:v>0.0059809622662878705</x:v>
      </x:c>
      <x:c r="M642" s="36" t="n">
        <x:v>0.011498436590136114</x:v>
      </x:c>
      <x:c r="N642" s="36" t="n">
        <x:v>0.0132816129786267</x:v>
      </x:c>
      <x:c r="O642" s="36" t="n">
        <x:v>0.024780049568762813</x:v>
      </x:c>
      <x:c r="P642" s="36" t="n">
        <x:v>0.013485986759734604</x:v>
      </x:c>
      <x:c r="Q642" s="36" t="n">
        <x:v>0.011226927699102945</x:v>
      </x:c>
      <x:c r="R642" s="36" t="n">
        <x:v>0.0022590590606316524</x:v>
      </x:c>
      <x:c r="S642" s="36" t="n">
        <x:v>0.03411710448477128</x:v>
      </x:c>
      <x:c r="T642" s="36" t="n">
        <x:v>-0.00022782293078105615</x:v>
      </x:c>
      <x:c r="U642" s="36" t="n">
        <x:v>0.00003516210440719047</x:v>
      </x:c>
      <x:c r="V642" s="36" t="n">
        <x:v>-0.0002629850351882467</x:v>
      </x:c>
      <x:c r="W642" s="35" t="n">
        <x:v>0.10520350581002623</x:v>
      </x:c>
      <x:c r="X642" s="35" t="n">
        <x:v>-0.2576592124593327</x:v>
      </x:c>
      <x:c r="Y642" s="35" t="n">
        <x:v>0.06035418598662383</x:v>
      </x:c>
      <x:c r="Z642" s="35" t="n">
        <x:v>0</x:v>
      </x:c>
      <x:c r="AA642" s="36" t="n">
        <x:v>89.64951396529915</x:v>
      </x:c>
    </x:row>
    <x:row r="643">
      <x:c r="A643" s="31" t="str">
        <x:v>CFG007</x:v>
      </x:c>
      <x:c r="B643" s="33" t="n">
        <x:v>57</x:v>
      </x:c>
      <x:c r="C643" s="31" t="str">
        <x:v>0（选定5-12kg）算副翼-5 1.AR20.03.6 </x:v>
      </x:c>
      <x:c r="D643" s="31" t="str">
        <x:v>T2-VLM2</x:v>
      </x:c>
      <x:c r="E643" s="31" t="str">
        <x:v>fixed_lift</x:v>
      </x:c>
      <x:c r="F643" s="31" t="str">
        <x:v>PANEL4</x:v>
      </x:c>
      <x:c r="G643" s="37" t="n">
        <x:v>0.6000000000000005</x:v>
      </x:c>
      <x:c r="H643" s="37" t="n">
        <x:v>0</x:v>
      </x:c>
      <x:c r="I643" s="35" t="n">
        <x:v>12.827470431610609</x:v>
      </x:c>
      <x:c r="J643" s="36" t="n">
        <x:v>0</x:v>
      </x:c>
      <x:c r="K643" s="36" t="n">
        <x:v>0.7391343828047524</x:v>
      </x:c>
      <x:c r="L643" s="36" t="n">
        <x:v>0.00598618868564129</x:v>
      </x:c>
      <x:c r="M643" s="36" t="n">
        <x:v>0.011755373926949546</x:v>
      </x:c>
      <x:c r="N643" s="36" t="n">
        <x:v>0.013329060649984273</x:v>
      </x:c>
      <x:c r="O643" s="36" t="n">
        <x:v>0.02508443457693382</x:v>
      </x:c>
      <x:c r="P643" s="36" t="n">
        <x:v>0.012207723271597842</x:v>
      </x:c>
      <x:c r="Q643" s="36" t="n">
        <x:v>0.00996331223595995</x:v>
      </x:c>
      <x:c r="R643" s="36" t="n">
        <x:v>0.0022444110356378937</x:v>
      </x:c>
      <x:c r="S643" s="36" t="n">
        <x:v>0.034087534876953936</x:v>
      </x:c>
      <x:c r="T643" s="36" t="n">
        <x:v>-0.00022256273126952317</x:v>
      </x:c>
      <x:c r="U643" s="36" t="n">
        <x:v>0.000034870282153538316</x:v>
      </x:c>
      <x:c r="V643" s="36" t="n">
        <x:v>-0.0002574330134230615</x:v>
      </x:c>
      <x:c r="W643" s="35" t="n">
        <x:v>0.10567153515688057</x:v>
      </x:c>
      <x:c r="X643" s="35" t="n">
        <x:v>-0.25397081345719635</x:v>
      </x:c>
      <x:c r="Y643" s="35" t="n">
        <x:v>0.060290137866734664</x:v>
      </x:c>
      <x:c r="Z643" s="35" t="n">
        <x:v>0</x:v>
      </x:c>
      <x:c r="AA643" s="36" t="n">
        <x:v>89.36771265269768</x:v>
      </x:c>
    </x:row>
    <x:row r="644">
      <x:c r="A644" s="31" t="str">
        <x:v>CFG007</x:v>
      </x:c>
      <x:c r="B644" s="33" t="n">
        <x:v>58</x:v>
      </x:c>
      <x:c r="C644" s="31" t="str">
        <x:v>0（选定5-12kg）算副翼-5 1.AR20.03.6 </x:v>
      </x:c>
      <x:c r="D644" s="31" t="str">
        <x:v>T2-VLM2</x:v>
      </x:c>
      <x:c r="E644" s="31" t="str">
        <x:v>fixed_lift</x:v>
      </x:c>
      <x:c r="F644" s="31" t="str">
        <x:v>PANEL4</x:v>
      </x:c>
      <x:c r="G644" s="37" t="n">
        <x:v>0.7000000000000002</x:v>
      </x:c>
      <x:c r="H644" s="37" t="n">
        <x:v>0</x:v>
      </x:c>
      <x:c r="I644" s="35" t="n">
        <x:v>12.742070261656295</x:v>
      </x:c>
      <x:c r="J644" s="36" t="n">
        <x:v>0</x:v>
      </x:c>
      <x:c r="K644" s="36" t="n">
        <x:v>0.7490752684036133</x:v>
      </x:c>
      <x:c r="L644" s="36" t="n">
        <x:v>0.005991381410885126</x:v>
      </x:c>
      <x:c r="M644" s="36" t="n">
        <x:v>0.012016092921707152</x:v>
      </x:c>
      <x:c r="N644" s="36" t="n">
        <x:v>0.013374762349153071</x:v>
      </x:c>
      <x:c r="O644" s="36" t="n">
        <x:v>0.025390855270860224</x:v>
      </x:c>
      <x:c r="P644" s="36" t="n">
        <x:v>0.010923982245379002</x:v>
      </x:c>
      <x:c r="Q644" s="36" t="n">
        <x:v>0.008694632088672258</x:v>
      </x:c>
      <x:c r="R644" s="36" t="n">
        <x:v>0.0022293501567067463</x:v>
      </x:c>
      <x:c r="S644" s="36" t="n">
        <x:v>0.03405786066290677</x:v>
      </x:c>
      <x:c r="T644" s="36" t="n">
        <x:v>-0.00021783275981352145</x:v>
      </x:c>
      <x:c r="U644" s="36" t="n">
        <x:v>0.0000345779412366384</x:v>
      </x:c>
      <x:c r="V644" s="36" t="n">
        <x:v>-0.0002524107010501598</x:v>
      </x:c>
      <x:c r="W644" s="35" t="n">
        <x:v>0.10612727496545707</x:v>
      </x:c>
      <x:c r="X644" s="35" t="n">
        <x:v>-0.2503806507657728</x:v>
      </x:c>
      <x:c r="Y644" s="35" t="n">
        <x:v>0.06022786687112815</x:v>
      </x:c>
      <x:c r="Z644" s="35" t="n">
        <x:v>0</x:v>
      </x:c>
      <x:c r="AA644" s="36" t="n">
        <x:v>89.09320031925061</x:v>
      </x:c>
    </x:row>
    <x:row r="645">
      <x:c r="A645" s="31" t="str">
        <x:v>CFG007</x:v>
      </x:c>
      <x:c r="B645" s="33" t="n">
        <x:v>59</x:v>
      </x:c>
      <x:c r="C645" s="31" t="str">
        <x:v>0（选定5-12kg）算副翼-5 1.AR20.03.6 </x:v>
      </x:c>
      <x:c r="D645" s="31" t="str">
        <x:v>T2-VLM2</x:v>
      </x:c>
      <x:c r="E645" s="31" t="str">
        <x:v>fixed_lift</x:v>
      </x:c>
      <x:c r="F645" s="31" t="str">
        <x:v>PANEL4</x:v>
      </x:c>
      <x:c r="G645" s="37" t="n">
        <x:v>0.8000000000000007</x:v>
      </x:c>
      <x:c r="H645" s="37" t="n">
        <x:v>0</x:v>
      </x:c>
      <x:c r="I645" s="35" t="n">
        <x:v>12.658380532446333</x:v>
      </x:c>
      <x:c r="J645" s="36" t="n">
        <x:v>0</x:v>
      </x:c>
      <x:c r="K645" s="36" t="n">
        <x:v>0.7590128967614551</x:v>
      </x:c>
      <x:c r="L645" s="36" t="n">
        <x:v>0.0059965403787476425</x:v>
      </x:c>
      <x:c r="M645" s="36" t="n">
        <x:v>0.012280587725168324</x:v>
      </x:c>
      <x:c r="N645" s="36" t="n">
        <x:v>0.013421291411892881</x:v>
      </x:c>
      <x:c r="O645" s="36" t="n">
        <x:v>0.025701879137061207</x:v>
      </x:c>
      <x:c r="P645" s="36" t="n">
        <x:v>0.009634806565920202</x:v>
      </x:c>
      <x:c r="Q645" s="36" t="n">
        <x:v>0.007420902715707052</x:v>
      </x:c>
      <x:c r="R645" s="36" t="n">
        <x:v>0.002213903850213149</x:v>
      </x:c>
      <x:c r="S645" s="36" t="n">
        <x:v>0.034028081930873665</x:v>
      </x:c>
      <x:c r="T645" s="36" t="n">
        <x:v>-0.0002139296592219325</x:v>
      </x:c>
      <x:c r="U645" s="36" t="n">
        <x:v>0.00003428508658271809</x:v>
      </x:c>
      <x:c r="V645" s="36" t="n">
        <x:v>-0.00024821474580465064</x:v>
      </x:c>
      <x:c r="W645" s="35" t="n">
        <x:v>0.10657121535575684</x:v>
      </x:c>
      <x:c r="X645" s="35" t="n">
        <x:v>-0.24688483604621278</x:v>
      </x:c>
      <x:c r="Y645" s="35" t="n">
        <x:v>0.060167304150570734</x:v>
      </x:c>
      <x:c r="Z645" s="35" t="n">
        <x:v>0</x:v>
      </x:c>
      <x:c r="AA645" s="36" t="n">
        <x:v>88.82568201218776</x:v>
      </x:c>
    </x:row>
    <x:row r="646">
      <x:c r="A646" s="31" t="str">
        <x:v>CFG007</x:v>
      </x:c>
      <x:c r="B646" s="33" t="n">
        <x:v>60</x:v>
      </x:c>
      <x:c r="C646" s="31" t="str">
        <x:v>0（选定5-12kg）算副翼-5 1.AR20.03.6 </x:v>
      </x:c>
      <x:c r="D646" s="31" t="str">
        <x:v>T2-VLM2</x:v>
      </x:c>
      <x:c r="E646" s="31" t="str">
        <x:v>fixed_lift</x:v>
      </x:c>
      <x:c r="F646" s="31" t="str">
        <x:v>PANEL4</x:v>
      </x:c>
      <x:c r="G646" s="37" t="n">
        <x:v>0.9000000000000004</x:v>
      </x:c>
      <x:c r="H646" s="37" t="n">
        <x:v>0</x:v>
      </x:c>
      <x:c r="I646" s="35" t="n">
        <x:v>12.576345499880402</x:v>
      </x:c>
      <x:c r="J646" s="36" t="n">
        <x:v>0</x:v>
      </x:c>
      <x:c r="K646" s="36" t="n">
        <x:v>0.7689472176582585</x:v>
      </x:c>
      <x:c r="L646" s="36" t="n">
        <x:v>0.006001665526368446</x:v>
      </x:c>
      <x:c r="M646" s="36" t="n">
        <x:v>0.012548852372071512</x:v>
      </x:c>
      <x:c r="N646" s="36" t="n">
        <x:v>0.013473160171882988</x:v>
      </x:c>
      <x:c r="O646" s="36" t="n">
        <x:v>0.0260220125439545</x:v>
      </x:c>
      <x:c r="P646" s="36" t="n">
        <x:v>0.008341995729945198</x:v>
      </x:c>
      <x:c r="Q646" s="36" t="n">
        <x:v>0.0061421396370548425</x:v>
      </x:c>
      <x:c r="R646" s="36" t="n">
        <x:v>0.0021998560928903547</x:v>
      </x:c>
      <x:c r="S646" s="36" t="n">
        <x:v>0.03399819876943794</x:v>
      </x:c>
      <x:c r="T646" s="36" t="n">
        <x:v>-0.00021207563347569295</x:v>
      </x:c>
      <x:c r="U646" s="36" t="n">
        <x:v>0.0000339917231307679</x:v>
      </x:c>
      <x:c r="V646" s="36" t="n">
        <x:v>-0.0002460673566064609</x:v>
      </x:c>
      <x:c r="W646" s="35" t="n">
        <x:v>0.10700382092064133</x:v>
      </x:c>
      <x:c r="X646" s="35" t="n">
        <x:v>-0.243479683461036</x:v>
      </x:c>
      <x:c r="Y646" s="35" t="n">
        <x:v>0.06010838444058459</x:v>
      </x:c>
      <x:c r="Z646" s="35" t="n">
        <x:v>0</x:v>
      </x:c>
      <x:c r="AA646" s="36" t="n">
        <x:v>88.56487813833422</x:v>
      </x:c>
    </x:row>
    <x:row r="647">
      <x:c r="A647" s="31" t="str">
        <x:v>CFG007</x:v>
      </x:c>
      <x:c r="B647" s="33" t="n">
        <x:v>61</x:v>
      </x:c>
      <x:c r="C647" s="31" t="str">
        <x:v>0（选定5-12kg）算副翼-5 1.AR20.03.6 </x:v>
      </x:c>
      <x:c r="D647" s="31" t="str">
        <x:v>T2-VLM2</x:v>
      </x:c>
      <x:c r="E647" s="31" t="str">
        <x:v>fixed_lift</x:v>
      </x:c>
      <x:c r="F647" s="31" t="str">
        <x:v>PANEL4</x:v>
      </x:c>
      <x:c r="G647" s="37" t="n">
        <x:v>1</x:v>
      </x:c>
      <x:c r="H647" s="37" t="n">
        <x:v>0</x:v>
      </x:c>
      <x:c r="I647" s="35" t="n">
        <x:v>12.495911934816174</x:v>
      </x:c>
      <x:c r="J647" s="36" t="n">
        <x:v>0</x:v>
      </x:c>
      <x:c r="K647" s="36" t="n">
        <x:v>0.7788781809113688</x:v>
      </x:c>
      <x:c r="L647" s="36" t="n">
        <x:v>0.006006756791299242</x:v>
      </x:c>
      <x:c r="M647" s="36" t="n">
        <x:v>0.012820880781293854</x:v>
      </x:c>
      <x:c r="N647" s="36" t="n">
        <x:v>0.013535145854835824</x:v>
      </x:c>
      <x:c r="O647" s="36" t="n">
        <x:v>0.026356026636129678</x:v>
      </x:c>
      <x:c r="P647" s="36" t="n">
        <x:v>0.007047193327718275</x:v>
      </x:c>
      <x:c r="Q647" s="36" t="n">
        <x:v>0.0048583584340401425</x:v>
      </x:c>
      <x:c r="R647" s="36" t="n">
        <x:v>0.00218883489367813</x:v>
      </x:c>
      <x:c r="S647" s="36" t="n">
        <x:v>0.033968211267522204</x:v>
      </x:c>
      <x:c r="T647" s="36" t="n">
        <x:v>-0.00021313485366136135</x:v>
      </x:c>
      <x:c r="U647" s="36" t="n">
        <x:v>0.00003369785583241163</x:v>
      </x:c>
      <x:c r="V647" s="36" t="n">
        <x:v>-0.000246832709493773</x:v>
      </x:c>
      <x:c r="W647" s="35" t="n">
        <x:v>0.1074255323662554</x:v>
      </x:c>
      <x:c r="X647" s="35" t="n">
        <x:v>-0.24016169666065246</x:v>
      </x:c>
      <x:c r="Y647" s="35" t="n">
        <x:v>0.06005104583105884</x:v>
      </x:c>
      <x:c r="Z647" s="35" t="n">
        <x:v>0</x:v>
      </x:c>
      <x:c r="AA647" s="36" t="n">
        <x:v>88.31052347700863</x:v>
      </x:c>
    </x:row>
    <x:row r="648">
      <x:c r="A648" s="31" t="str">
        <x:v>CFG007</x:v>
      </x:c>
      <x:c r="B648" s="33" t="n">
        <x:v>62</x:v>
      </x:c>
      <x:c r="C648" s="31" t="str">
        <x:v>0（选定5-12kg）算副翼-5 1.AR20.03.6 </x:v>
      </x:c>
      <x:c r="D648" s="31" t="str">
        <x:v>T2-VLM2</x:v>
      </x:c>
      <x:c r="E648" s="31" t="str">
        <x:v>fixed_lift</x:v>
      </x:c>
      <x:c r="F648" s="31" t="str">
        <x:v>PANEL4</x:v>
      </x:c>
      <x:c r="G648" s="37" t="n">
        <x:v>1.1000000000000005</x:v>
      </x:c>
      <x:c r="H648" s="37" t="n">
        <x:v>0</x:v>
      </x:c>
      <x:c r="I648" s="35" t="n">
        <x:v>12.417028979011677</x:v>
      </x:c>
      <x:c r="J648" s="36" t="n">
        <x:v>0</x:v>
      </x:c>
      <x:c r="K648" s="36" t="n">
        <x:v>0.7888057363761943</x:v>
      </x:c>
      <x:c r="L648" s="36" t="n">
        <x:v>0.006011814111504558</x:v>
      </x:c>
      <x:c r="M648" s="36" t="n">
        <x:v>0.01309666675601393</x:v>
      </x:c>
      <x:c r="N648" s="36" t="n">
        <x:v>0.013587620889797408</x:v>
      </x:c>
      <x:c r="O648" s="36" t="n">
        <x:v>0.026684287645811336</x:v>
      </x:c>
      <x:c r="P648" s="36" t="n">
        <x:v>0.005744235111096508</x:v>
      </x:c>
      <x:c r="Q648" s="36" t="n">
        <x:v>0.003569574749131707</x:v>
      </x:c>
      <x:c r="R648" s="36" t="n">
        <x:v>0.0021746603619647977</x:v>
      </x:c>
      <x:c r="S648" s="36" t="n">
        <x:v>0.03393811951438844</x:v>
      </x:c>
      <x:c r="T648" s="36" t="n">
        <x:v>-0.00021113363409756958</x:v>
      </x:c>
      <x:c r="U648" s="36" t="n">
        <x:v>0.00003340348965178381</x:v>
      </x:c>
      <x:c r="V648" s="36" t="n">
        <x:v>-0.00024453712374935334</x:v>
      </x:c>
      <x:c r="W648" s="35" t="n">
        <x:v>0.10783676802754086</x:v>
      </x:c>
      <x:c r="X648" s="35" t="n">
        <x:v>-0.2369275567606938</x:v>
      </x:c>
      <x:c r="Y648" s="35" t="n">
        <x:v>0.05999522955339948</x:v>
      </x:c>
      <x:c r="Z648" s="35" t="n">
        <x:v>0</x:v>
      </x:c>
      <x:c r="AA648" s="36" t="n">
        <x:v>88.06236626807684</x:v>
      </x:c>
    </x:row>
    <x:row r="649">
      <x:c r="A649" s="31" t="str">
        <x:v>CFG007</x:v>
      </x:c>
      <x:c r="B649" s="33" t="n">
        <x:v>63</x:v>
      </x:c>
      <x:c r="C649" s="31" t="str">
        <x:v>0（选定5-12kg）算副翼-5 1.AR20.03.6 </x:v>
      </x:c>
      <x:c r="D649" s="31" t="str">
        <x:v>T2-VLM2</x:v>
      </x:c>
      <x:c r="E649" s="31" t="str">
        <x:v>fixed_lift</x:v>
      </x:c>
      <x:c r="F649" s="31" t="str">
        <x:v>PANEL4</x:v>
      </x:c>
      <x:c r="G649" s="37" t="n">
        <x:v>1.2000000000000002</x:v>
      </x:c>
      <x:c r="H649" s="37" t="n">
        <x:v>0</x:v>
      </x:c>
      <x:c r="I649" s="35" t="n">
        <x:v>12.339648011026888</x:v>
      </x:c>
      <x:c r="J649" s="36" t="n">
        <x:v>0</x:v>
      </x:c>
      <x:c r="K649" s="36" t="n">
        <x:v>0.7987298339469032</x:v>
      </x:c>
      <x:c r="L649" s="36" t="n">
        <x:v>0.006016837425362564</x:v>
      </x:c>
      <x:c r="M649" s="36" t="n">
        <x:v>0.013376203983877894</x:v>
      </x:c>
      <x:c r="N649" s="36" t="n">
        <x:v>0.013633653852493698</x:v>
      </x:c>
      <x:c r="O649" s="36" t="n">
        <x:v>0.027009857836371592</x:v>
      </x:c>
      <x:c r="P649" s="36" t="n">
        <x:v>0.004434546294600463</x:v>
      </x:c>
      <x:c r="Q649" s="36" t="n">
        <x:v>0.002275804285752199</x:v>
      </x:c>
      <x:c r="R649" s="36" t="n">
        <x:v>0.0021587420088482624</x:v>
      </x:c>
      <x:c r="S649" s="36" t="n">
        <x:v>0.03390792359963714</x:v>
      </x:c>
      <x:c r="T649" s="36" t="n">
        <x:v>-0.00020662922326778485</x:v>
      </x:c>
      <x:c r="U649" s="36" t="n">
        <x:v>0.000033108629565402274</x:v>
      </x:c>
      <x:c r="V649" s="36" t="n">
        <x:v>-0.0002397378528331871</x:v>
      </x:c>
      <x:c r="W649" s="35" t="n">
        <x:v>0.10823792526982433</x:v>
      </x:c>
      <x:c r="X649" s="35" t="n">
        <x:v>-0.23377411122325917</x:v>
      </x:c>
      <x:c r="Y649" s="35" t="n">
        <x:v>0.05994087978368517</x:v>
      </x:c>
      <x:c r="Z649" s="35" t="n">
        <x:v>0</x:v>
      </x:c>
      <x:c r="AA649" s="36" t="n">
        <x:v>87.82016736856902</x:v>
      </x:c>
    </x:row>
    <x:row r="650">
      <x:c r="A650" s="31" t="str">
        <x:v>CFG007</x:v>
      </x:c>
      <x:c r="B650" s="33" t="n">
        <x:v>64</x:v>
      </x:c>
      <x:c r="C650" s="31" t="str">
        <x:v>0（选定5-12kg）算副翼-5 1.AR20.03.6 </x:v>
      </x:c>
      <x:c r="D650" s="31" t="str">
        <x:v>T2-VLM2</x:v>
      </x:c>
      <x:c r="E650" s="31" t="str">
        <x:v>fixed_lift</x:v>
      </x:c>
      <x:c r="F650" s="31" t="str">
        <x:v>PANEL4</x:v>
      </x:c>
      <x:c r="G650" s="37" t="n">
        <x:v>1.3000000000000007</x:v>
      </x:c>
      <x:c r="H650" s="37" t="n">
        <x:v>0</x:v>
      </x:c>
      <x:c r="I650" s="35" t="n">
        <x:v>12.263722521280974</x:v>
      </x:c>
      <x:c r="J650" s="36" t="n">
        <x:v>0</x:v>
      </x:c>
      <x:c r="K650" s="36" t="n">
        <x:v>0.8086504235571228</x:v>
      </x:c>
      <x:c r="L650" s="36" t="n">
        <x:v>0.006021826671665746</x:v>
      </x:c>
      <x:c r="M650" s="36" t="n">
        <x:v>0.01365948603716874</x:v>
      </x:c>
      <x:c r="N650" s="36" t="n">
        <x:v>0.013682497660553867</x:v>
      </x:c>
      <x:c r="O650" s="36" t="n">
        <x:v>0.02734198369772261</x:v>
      </x:c>
      <x:c r="P650" s="36" t="n">
        <x:v>0.0031198443134295446</x:v>
      </x:c>
      <x:c r="Q650" s="36" t="n">
        <x:v>0.0009770628080863185</x:v>
      </x:c>
      <x:c r="R650" s="36" t="n">
        <x:v>0.0021427815053432302</x:v>
      </x:c>
      <x:c r="S650" s="36" t="n">
        <x:v>0.033877623613208</x:v>
      </x:c>
      <x:c r="T650" s="36" t="n">
        <x:v>-0.0002031092584067103</x:v>
      </x:c>
      <x:c r="U650" s="36" t="n">
        <x:v>0.000032813280562038173</x:v>
      </x:c>
      <x:c r="V650" s="36" t="n">
        <x:v>-0.0002359225389687484</x:v>
      </x:c>
      <x:c r="W650" s="35" t="n">
        <x:v>0.10862938178631142</x:v>
      </x:c>
      <x:c r="X650" s="35" t="n">
        <x:v>-0.23069836356374757</x:v>
      </x:c>
      <x:c r="Y650" s="35" t="n">
        <x:v>0.059887943460438055</x:v>
      </x:c>
      <x:c r="Z650" s="35" t="n">
        <x:v>0</x:v>
      </x:c>
      <x:c r="AA650" s="36" t="n">
        <x:v>87.58369947192142</x:v>
      </x:c>
    </x:row>
    <x:row r="651">
      <x:c r="A651" s="31" t="str">
        <x:v>CFG007</x:v>
      </x:c>
      <x:c r="B651" s="33" t="n">
        <x:v>65</x:v>
      </x:c>
      <x:c r="C651" s="31" t="str">
        <x:v>0（选定5-12kg）算副翼-5 1.AR20.03.6 </x:v>
      </x:c>
      <x:c r="D651" s="31" t="str">
        <x:v>T2-VLM2</x:v>
      </x:c>
      <x:c r="E651" s="31" t="str">
        <x:v>fixed_lift</x:v>
      </x:c>
      <x:c r="F651" s="31" t="str">
        <x:v>PANEL4</x:v>
      </x:c>
      <x:c r="G651" s="37" t="n">
        <x:v>1.4000000000000004</x:v>
      </x:c>
      <x:c r="H651" s="37" t="n">
        <x:v>0</x:v>
      </x:c>
      <x:c r="I651" s="35" t="n">
        <x:v>12.18920799553544</x:v>
      </x:c>
      <x:c r="J651" s="36" t="n">
        <x:v>0</x:v>
      </x:c>
      <x:c r="K651" s="36" t="n">
        <x:v>0.8185674551806346</x:v>
      </x:c>
      <x:c r="L651" s="36" t="n">
        <x:v>0.0060267817896217215</x:v>
      </x:c>
      <x:c r="M651" s="36" t="n">
        <x:v>0.013946506372978605</x:v>
      </x:c>
      <x:c r="N651" s="36" t="n">
        <x:v>0.013728006559188032</x:v>
      </x:c>
      <x:c r="O651" s="36" t="n">
        <x:v>0.027674512932166637</x:v>
      </x:c>
      <x:c r="P651" s="36" t="n">
        <x:v>0.0017989717841460006</x:v>
      </x:c>
      <x:c r="Q651" s="36" t="n">
        <x:v>-0.0003266338591109038</x:v>
      </x:c>
      <x:c r="R651" s="36" t="n">
        <x:v>0.002125605643256904</x:v>
      </x:c>
      <x:c r="S651" s="36" t="n">
        <x:v>0.033847219645378554</x:v>
      </x:c>
      <x:c r="T651" s="36" t="n">
        <x:v>-0.0001986391617302503</x:v>
      </x:c>
      <x:c r="U651" s="36" t="n">
        <x:v>0.000032517447642593275</x:v>
      </x:c>
      <x:c r="V651" s="36" t="n">
        <x:v>-0.0002311566093728436</x:v>
      </x:c>
      <x:c r="W651" s="35" t="n">
        <x:v>0.10901149680043819</x:v>
      </x:c>
      <x:c r="X651" s="35" t="n">
        <x:v>-0.22769746381269654</x:v>
      </x:c>
      <x:c r="Y651" s="35" t="n">
        <x:v>0.0598363701157596</x:v>
      </x:c>
      <x:c r="Z651" s="35" t="n">
        <x:v>0</x:v>
      </x:c>
      <x:c r="AA651" s="36" t="n">
        <x:v>87.3527463844833</x:v>
      </x:c>
    </x:row>
    <x:row r="652">
      <x:c r="A652" s="31" t="str">
        <x:v>CFG007</x:v>
      </x:c>
      <x:c r="B652" s="33" t="n">
        <x:v>66</x:v>
      </x:c>
      <x:c r="C652" s="31" t="str">
        <x:v>0（选定5-12kg）算副翼-5 1.AR20.03.6 </x:v>
      </x:c>
      <x:c r="D652" s="31" t="str">
        <x:v>T2-VLM2</x:v>
      </x:c>
      <x:c r="E652" s="31" t="str">
        <x:v>fixed_lift</x:v>
      </x:c>
      <x:c r="F652" s="31" t="str">
        <x:v>PANEL4</x:v>
      </x:c>
      <x:c r="G652" s="37" t="n">
        <x:v>1.5</x:v>
      </x:c>
      <x:c r="H652" s="37" t="n">
        <x:v>0</x:v>
      </x:c>
      <x:c r="I652" s="35" t="n">
        <x:v>12.116061806139733</x:v>
      </x:c>
      <x:c r="J652" s="36" t="n">
        <x:v>0</x:v>
      </x:c>
      <x:c r="K652" s="36" t="n">
        <x:v>0.8284808788320702</x:v>
      </x:c>
      <x:c r="L652" s="36" t="n">
        <x:v>0.006031702718853941</x:v>
      </x:c>
      <x:c r="M652" s="36" t="n">
        <x:v>0.014237258333384668</x:v>
      </x:c>
      <x:c r="N652" s="36" t="n">
        <x:v>0.013772684949466268</x:v>
      </x:c>
      <x:c r="O652" s="36" t="n">
        <x:v>0.028009943282850936</x:v>
      </x:c>
      <x:c r="P652" s="36" t="n">
        <x:v>0.00047285350384393014</x:v>
      </x:c>
      <x:c r="Q652" s="36" t="n">
        <x:v>-0.0016352698307069836</x:v>
      </x:c>
      <x:c r="R652" s="36" t="n">
        <x:v>0.0021081233345509177</x:v>
      </x:c>
      <x:c r="S652" s="36" t="n">
        <x:v>0.03381671178676504</x:v>
      </x:c>
      <x:c r="T652" s="36" t="n">
        <x:v>-0.00019369990447916572</x:v>
      </x:c>
      <x:c r="U652" s="36" t="n">
        <x:v>0.000032221135819968284</x:v>
      </x:c>
      <x:c r="V652" s="36" t="n">
        <x:v>-0.000225921040299134</x:v>
      </x:c>
      <x:c r="W652" s="35" t="n">
        <x:v>0.1093846121810818</x:v>
      </x:c>
      <x:c r="X652" s="35" t="n">
        <x:v>-0.2247686996686891</x:v>
      </x:c>
      <x:c r="Y652" s="35" t="n">
        <x:v>0.05978611171870465</x:v>
      </x:c>
      <x:c r="Z652" s="35" t="n">
        <x:v>0</x:v>
      </x:c>
      <x:c r="AA652" s="36" t="n">
        <x:v>87.12710235444777</x:v>
      </x:c>
    </x:row>
    <x:row r="653">
      <x:c r="A653" s="31" t="str">
        <x:v>CFG007</x:v>
      </x:c>
      <x:c r="B653" s="33" t="n">
        <x:v>67</x:v>
      </x:c>
      <x:c r="C653" s="31" t="str">
        <x:v>0（选定5-12kg）算副翼-5 1.AR20.03.6 </x:v>
      </x:c>
      <x:c r="D653" s="31" t="str">
        <x:v>T2-VLM2</x:v>
      </x:c>
      <x:c r="E653" s="31" t="str">
        <x:v>fixed_lift</x:v>
      </x:c>
      <x:c r="F653" s="31" t="str">
        <x:v>PANEL4</x:v>
      </x:c>
      <x:c r="G653" s="37" t="n">
        <x:v>1.6000000000000005</x:v>
      </x:c>
      <x:c r="H653" s="37" t="n">
        <x:v>0</x:v>
      </x:c>
      <x:c r="I653" s="35" t="n">
        <x:v>12.044243110435472</x:v>
      </x:c>
      <x:c r="J653" s="36" t="n">
        <x:v>0</x:v>
      </x:c>
      <x:c r="K653" s="36" t="n">
        <x:v>0.8383906445676058</x:v>
      </x:c>
      <x:c r="L653" s="36" t="n">
        <x:v>0.006036589399402421</x:v>
      </x:c>
      <x:c r="M653" s="36" t="n">
        <x:v>0.014531735145627748</x:v>
      </x:c>
      <x:c r="N653" s="36" t="n">
        <x:v>0.013818294449296161</x:v>
      </x:c>
      <x:c r="O653" s="36" t="n">
        <x:v>0.028350029594923908</x:v>
      </x:c>
      <x:c r="P653" s="36" t="n">
        <x:v>-0.0008582473022955149</x:v>
      </x:c>
      <x:c r="Q653" s="36" t="n">
        <x:v>-0.0029488291613856002</x:v>
      </x:c>
      <x:c r="R653" s="36" t="n">
        <x:v>0.002090581859090086</x:v>
      </x:c>
      <x:c r="S653" s="36" t="n">
        <x:v>0.03378610012832164</x:v>
      </x:c>
      <x:c r="T653" s="36" t="n">
        <x:v>-0.00018850251107658457</x:v>
      </x:c>
      <x:c r="U653" s="36" t="n">
        <x:v>0.00003192435011893735</x:v>
      </x:c>
      <x:c r="V653" s="36" t="n">
        <x:v>-0.00022042686119552193</x:v>
      </x:c>
      <x:c r="W653" s="35" t="n">
        <x:v>0.1097490534779381</x:v>
      </x:c>
      <x:c r="X653" s="35" t="n">
        <x:v>-0.2219094882847348</x:v>
      </x:c>
      <x:c r="Y653" s="35" t="n">
        <x:v>0.05973712252986635</x:v>
      </x:c>
      <x:c r="Z653" s="35" t="n">
        <x:v>0</x:v>
      </x:c>
      <x:c r="AA653" s="36" t="n">
        <x:v>86.90657144882856</x:v>
      </x:c>
    </x:row>
    <x:row r="654">
      <x:c r="A654" s="31" t="str">
        <x:v>CFG007</x:v>
      </x:c>
      <x:c r="B654" s="33" t="n">
        <x:v>68</x:v>
      </x:c>
      <x:c r="C654" s="31" t="str">
        <x:v>0（选定5-12kg）算副翼-5 1.AR20.03.6 </x:v>
      </x:c>
      <x:c r="D654" s="31" t="str">
        <x:v>T2-VLM2</x:v>
      </x:c>
      <x:c r="E654" s="31" t="str">
        <x:v>fixed_lift</x:v>
      </x:c>
      <x:c r="F654" s="31" t="str">
        <x:v>PANEL4</x:v>
      </x:c>
      <x:c r="G654" s="37" t="n">
        <x:v>1.7000000000000002</x:v>
      </x:c>
      <x:c r="H654" s="37" t="n">
        <x:v>0</x:v>
      </x:c>
      <x:c r="I654" s="35" t="n">
        <x:v>11.973712755768949</x:v>
      </x:c>
      <x:c r="J654" s="36" t="n">
        <x:v>0</x:v>
      </x:c>
      <x:c r="K654" s="36" t="n">
        <x:v>0.8482967024856553</x:v>
      </x:c>
      <x:c r="L654" s="36" t="n">
        <x:v>0.006041441771724541</x:v>
      </x:c>
      <x:c r="M654" s="36" t="n">
        <x:v>0.014829929922294451</x:v>
      </x:c>
      <x:c r="N654" s="36" t="n">
        <x:v>0.013864546876165229</x:v>
      </x:c>
      <x:c r="O654" s="36" t="n">
        <x:v>0.02869447679845968</x:v>
      </x:c>
      <x:c r="P654" s="36" t="n">
        <x:v>-0.0021939237804602346</x:v>
      </x:c>
      <x:c r="Q654" s="36" t="n">
        <x:v>-0.0042672958458407784</x:v>
      </x:c>
      <x:c r="R654" s="36" t="n">
        <x:v>0.0020733720653805447</x:v>
      </x:c>
      <x:c r="S654" s="36" t="n">
        <x:v>0.033755384761340254</x:v>
      </x:c>
      <x:c r="T654" s="36" t="n">
        <x:v>-0.00018309821496274352</x:v>
      </x:c>
      <x:c r="U654" s="36" t="n">
        <x:v>0.000031627095576018</x:v>
      </x:c>
      <x:c r="V654" s="36" t="n">
        <x:v>-0.00021472531053876154</x:v>
      </x:c>
      <x:c r="W654" s="35" t="n">
        <x:v>0.11010513088364059</x:v>
      </x:c>
      <x:c r="X654" s="35" t="n">
        <x:v>-0.21911736863572165</x:v>
      </x:c>
      <x:c r="Y654" s="35" t="n">
        <x:v>0.05968935896625041</x:v>
      </x:c>
      <x:c r="Z654" s="35" t="n">
        <x:v>0</x:v>
      </x:c>
      <x:c r="AA654" s="36" t="n">
        <x:v>86.69096697451623</x:v>
      </x:c>
    </x:row>
    <x:row r="655">
      <x:c r="A655" s="31" t="str">
        <x:v>CFG007</x:v>
      </x:c>
      <x:c r="B655" s="33" t="n">
        <x:v>69</x:v>
      </x:c>
      <x:c r="C655" s="31" t="str">
        <x:v>0（选定5-12kg）算副翼-5 1.AR20.03.6 </x:v>
      </x:c>
      <x:c r="D655" s="31" t="str">
        <x:v>T2-VLM2</x:v>
      </x:c>
      <x:c r="E655" s="31" t="str">
        <x:v>fixed_lift</x:v>
      </x:c>
      <x:c r="F655" s="31" t="str">
        <x:v>PANEL4</x:v>
      </x:c>
      <x:c r="G655" s="37" t="n">
        <x:v>1.8000000000000007</x:v>
      </x:c>
      <x:c r="H655" s="37" t="n">
        <x:v>0</x:v>
      </x:c>
      <x:c r="I655" s="35" t="n">
        <x:v>11.904433190609875</x:v>
      </x:c>
      <x:c r="J655" s="36" t="n">
        <x:v>0</x:v>
      </x:c>
      <x:c r="K655" s="36" t="n">
        <x:v>0.8581990027275617</x:v>
      </x:c>
      <x:c r="L655" s="36" t="n">
        <x:v>0.006046259776695625</x:v>
      </x:c>
      <x:c r="M655" s="36" t="n">
        <x:v>0.015131835661502441</x:v>
      </x:c>
      <x:c r="N655" s="36" t="n">
        <x:v>0.013908107317562403</x:v>
      </x:c>
      <x:c r="O655" s="36" t="n">
        <x:v>0.029039942979064842</x:v>
      </x:c>
      <x:c r="P655" s="36" t="n">
        <x:v>-0.003535788902310785</x:v>
      </x:c>
      <x:c r="Q655" s="36" t="n">
        <x:v>-0.00559065381897214</x:v>
      </x:c>
      <x:c r="R655" s="36" t="n">
        <x:v>0.002054864916661359</x:v>
      </x:c>
      <x:c r="S655" s="36" t="n">
        <x:v>0.03372456577745026</x:v>
      </x:c>
      <x:c r="T655" s="36" t="n">
        <x:v>-0.00017679241456310352</x:v>
      </x:c>
      <x:c r="U655" s="36" t="n">
        <x:v>0.000031329377239344523</x:v>
      </x:c>
      <x:c r="V655" s="36" t="n">
        <x:v>-0.000208121791802448</x:v>
      </x:c>
      <x:c r="W655" s="35" t="n">
        <x:v>0.11045314012860195</x:v>
      </x:c>
      <x:c r="X655" s="35" t="n">
        <x:v>-0.2163899944196319</x:v>
      </x:c>
      <x:c r="Y655" s="35" t="n">
        <x:v>0.059642779475599775</x:v>
      </x:c>
      <x:c r="Z655" s="35" t="n">
        <x:v>0</x:v>
      </x:c>
      <x:c r="AA655" s="36" t="n">
        <x:v>86.48011093981803</x:v>
      </x:c>
    </x:row>
    <x:row r="656">
      <x:c r="A656" s="31" t="str">
        <x:v>CFG007</x:v>
      </x:c>
      <x:c r="B656" s="33" t="n">
        <x:v>70</x:v>
      </x:c>
      <x:c r="C656" s="31" t="str">
        <x:v>0（选定5-12kg）算副翼-5 1.AR20.03.6 </x:v>
      </x:c>
      <x:c r="D656" s="31" t="str">
        <x:v>T2-VLM2</x:v>
      </x:c>
      <x:c r="E656" s="31" t="str">
        <x:v>fixed_lift</x:v>
      </x:c>
      <x:c r="F656" s="31" t="str">
        <x:v>PANEL4</x:v>
      </x:c>
      <x:c r="G656" s="37" t="n">
        <x:v>1.9000000000000004</x:v>
      </x:c>
      <x:c r="H656" s="37" t="n">
        <x:v>0</x:v>
      </x:c>
      <x:c r="I656" s="35" t="n">
        <x:v>11.836368381317756</x:v>
      </x:c>
      <x:c r="J656" s="36" t="n">
        <x:v>0</x:v>
      </x:c>
      <x:c r="K656" s="36" t="n">
        <x:v>0.8680974954782917</x:v>
      </x:c>
      <x:c r="L656" s="36" t="n">
        <x:v>0.006051043355609828</x:v>
      </x:c>
      <x:c r="M656" s="36" t="n">
        <x:v>0.01543744524708866</x:v>
      </x:c>
      <x:c r="N656" s="36" t="n">
        <x:v>0.0139525262311494</x:v>
      </x:c>
      <x:c r="O656" s="36" t="n">
        <x:v>0.02938997147823806</x:v>
      </x:c>
      <x:c r="P656" s="36" t="n">
        <x:v>-0.004881956463844334</x:v>
      </x:c>
      <x:c r="Q656" s="36" t="n">
        <x:v>-0.006918886956080303</x:v>
      </x:c>
      <x:c r="R656" s="36" t="n">
        <x:v>0.002036930492235966</x:v>
      </x:c>
      <x:c r="S656" s="36" t="n">
        <x:v>0.03369364326861873</x:v>
      </x:c>
      <x:c r="T656" s="36" t="n">
        <x:v>-0.00017112445709966631</x:v>
      </x:c>
      <x:c r="U656" s="36" t="n">
        <x:v>0.0000310312001685389</x:v>
      </x:c>
      <x:c r="V656" s="36" t="n">
        <x:v>-0.00020215565726820523</x:v>
      </x:c>
      <x:c r="W656" s="35" t="n">
        <x:v>0.11079336331400565</x:v>
      </x:c>
      <x:c r="X656" s="35" t="n">
        <x:v>-0.21372512744937625</x:v>
      </x:c>
      <x:c r="Y656" s="35" t="n">
        <x:v>0.05959734441940326</x:v>
      </x:c>
      <x:c r="Z656" s="35" t="n">
        <x:v>0</x:v>
      </x:c>
      <x:c r="AA656" s="36" t="n">
        <x:v>86.27383355321652</x:v>
      </x:c>
    </x:row>
    <x:row r="657">
      <x:c r="A657" s="31" t="str">
        <x:v>CFG007</x:v>
      </x:c>
      <x:c r="B657" s="33" t="n">
        <x:v>71</x:v>
      </x:c>
      <x:c r="C657" s="31" t="str">
        <x:v>0（选定5-12kg）算副翼-5 1.AR20.03.6 </x:v>
      </x:c>
      <x:c r="D657" s="31" t="str">
        <x:v>T2-VLM2</x:v>
      </x:c>
      <x:c r="E657" s="31" t="str">
        <x:v>fixed_lift</x:v>
      </x:c>
      <x:c r="F657" s="31" t="str">
        <x:v>PANEL4</x:v>
      </x:c>
      <x:c r="G657" s="37" t="n">
        <x:v>2</x:v>
      </x:c>
      <x:c r="H657" s="37" t="n">
        <x:v>0</x:v>
      </x:c>
      <x:c r="I657" s="35" t="n">
        <x:v>11.769483734136687</x:v>
      </x:c>
      <x:c r="J657" s="36" t="n">
        <x:v>0</x:v>
      </x:c>
      <x:c r="K657" s="36" t="n">
        <x:v>0.8779921309671228</x:v>
      </x:c>
      <x:c r="L657" s="36" t="n">
        <x:v>0.0060557924501807555</x:v>
      </x:c>
      <x:c r="M657" s="36" t="n">
        <x:v>0.015746751448801007</x:v>
      </x:c>
      <x:c r="N657" s="36" t="n">
        <x:v>0.013995964834298234</x:v>
      </x:c>
      <x:c r="O657" s="36" t="n">
        <x:v>0.02974271628309924</x:v>
      </x:c>
      <x:c r="P657" s="36" t="n">
        <x:v>-0.006233798722460575</x:v>
      </x:c>
      <x:c r="Q657" s="36" t="n">
        <x:v>-0.008251979073063785</x:v>
      </x:c>
      <x:c r="R657" s="36" t="n">
        <x:v>0.002018180350603209</x:v>
      </x:c>
      <x:c r="S657" s="36" t="n">
        <x:v>0.033662617327149515</x:v>
      </x:c>
      <x:c r="T657" s="36" t="n">
        <x:v>-0.00016492820606560875</x:v>
      </x:c>
      <x:c r="U657" s="36" t="n">
        <x:v>0.00003073256943457652</x:v>
      </x:c>
      <x:c r="V657" s="36" t="n">
        <x:v>-0.00019566077550018523</x:v>
      </x:c>
      <x:c r="W657" s="35" t="n">
        <x:v>0.11112606968787539</x:v>
      </x:c>
      <x:c r="X657" s="35" t="n">
        <x:v>-0.2111206314962547</x:v>
      </x:c>
      <x:c r="Y657" s="35" t="n">
        <x:v>0.05955301596389967</x:v>
      </x:c>
      <x:c r="Z657" s="35" t="n">
        <x:v>0</x:v>
      </x:c>
      <x:c r="AA657" s="36" t="n">
        <x:v>86.07197275638003</x:v>
      </x:c>
    </x:row>
    <x:row r="658">
      <x:c r="A658" s="31" t="str">
        <x:v>CFG007</x:v>
      </x:c>
      <x:c r="B658" s="33" t="n">
        <x:v>72</x:v>
      </x:c>
      <x:c r="C658" s="31" t="str">
        <x:v>0（选定5-12kg）算副翼-5 1.AR20.03.6 </x:v>
      </x:c>
      <x:c r="D658" s="31" t="str">
        <x:v>T2-VLM2</x:v>
      </x:c>
      <x:c r="E658" s="31" t="str">
        <x:v>fixed_lift</x:v>
      </x:c>
      <x:c r="F658" s="31" t="str">
        <x:v>PANEL4</x:v>
      </x:c>
      <x:c r="G658" s="37" t="n">
        <x:v>2.1000000000000005</x:v>
      </x:c>
      <x:c r="H658" s="37" t="n">
        <x:v>0</x:v>
      </x:c>
      <x:c r="I658" s="35" t="n">
        <x:v>11.703746022034712</x:v>
      </x:c>
      <x:c r="J658" s="36" t="n">
        <x:v>0</x:v>
      </x:c>
      <x:c r="K658" s="36" t="n">
        <x:v>0.8878828594683367</x:v>
      </x:c>
      <x:c r="L658" s="36" t="n">
        <x:v>0.00606050700254219</x:v>
      </x:c>
      <x:c r="M658" s="36" t="n">
        <x:v>0.01605974692249305</x:v>
      </x:c>
      <x:c r="N658" s="36" t="n">
        <x:v>0.014039470329762587</x:v>
      </x:c>
      <x:c r="O658" s="36" t="n">
        <x:v>0.030099217252255638</x:v>
      </x:c>
      <x:c r="P658" s="36" t="n">
        <x:v>-0.0075910451168019625</x:v>
      </x:c>
      <x:c r="Q658" s="36" t="n">
        <x:v>-0.009589913926615746</x:v>
      </x:c>
      <x:c r="R658" s="36" t="n">
        <x:v>0.0019988688098137846</x:v>
      </x:c>
      <x:c r="S658" s="36" t="n">
        <x:v>0.033631488045683416</x:v>
      </x:c>
      <x:c r="T658" s="36" t="n">
        <x:v>-0.00015850030016733712</x:v>
      </x:c>
      <x:c r="U658" s="36" t="n">
        <x:v>0.000030433490119665127</x:v>
      </x:c>
      <x:c r="V658" s="36" t="n">
        <x:v>-0.0001889337902870023</x:v>
      </x:c>
      <x:c r="W658" s="35" t="n">
        <x:v>0.11145151636870541</x:v>
      </x:c>
      <x:c r="X658" s="35" t="n">
        <x:v>-0.20857446654931425</x:v>
      </x:c>
      <x:c r="Y658" s="35" t="n">
        <x:v>0.059509757978449054</x:v>
      </x:c>
      <x:c r="Z658" s="35" t="n">
        <x:v>0</x:v>
      </x:c>
      <x:c r="AA658" s="36" t="n">
        <x:v>85.87437378872492</x:v>
      </x:c>
    </x:row>
    <x:row r="659">
      <x:c r="A659" s="31" t="str">
        <x:v>CFG007</x:v>
      </x:c>
      <x:c r="B659" s="33" t="n">
        <x:v>73</x:v>
      </x:c>
      <x:c r="C659" s="31" t="str">
        <x:v>0（选定5-12kg）算副翼-5 1.AR20.03.6 </x:v>
      </x:c>
      <x:c r="D659" s="31" t="str">
        <x:v>T2-VLM2</x:v>
      </x:c>
      <x:c r="E659" s="31" t="str">
        <x:v>fixed_lift</x:v>
      </x:c>
      <x:c r="F659" s="31" t="str">
        <x:v>PANEL4</x:v>
      </x:c>
      <x:c r="G659" s="37" t="n">
        <x:v>2.2</x:v>
      </x:c>
      <x:c r="H659" s="37" t="n">
        <x:v>0</x:v>
      </x:c>
      <x:c r="I659" s="35" t="n">
        <x:v>11.639123316036251</x:v>
      </x:c>
      <x:c r="J659" s="36" t="n">
        <x:v>0</x:v>
      </x:c>
      <x:c r="K659" s="36" t="n">
        <x:v>0.8977696313019021</x:v>
      </x:c>
      <x:c r="L659" s="36" t="n">
        <x:v>0.006065186955248762</x:v>
      </x:c>
      <x:c r="M659" s="36" t="n">
        <x:v>0.01637642421032189</x:v>
      </x:c>
      <x:c r="N659" s="36" t="n">
        <x:v>0.014088682766203946</x:v>
      </x:c>
      <x:c r="O659" s="36" t="n">
        <x:v>0.030465106976525835</x:v>
      </x:c>
      <x:c r="P659" s="36" t="n">
        <x:v>-0.008950575057954949</x:v>
      </x:c>
      <x:c r="Q659" s="36" t="n">
        <x:v>-0.010932675214422236</x:v>
      </x:c>
      <x:c r="R659" s="36" t="n">
        <x:v>0.0019821001564672863</x:v>
      </x:c>
      <x:c r="S659" s="36" t="n">
        <x:v>0.03360025551719826</x:v>
      </x:c>
      <x:c r="T659" s="36" t="n">
        <x:v>-0.00015451441574785573</x:v>
      </x:c>
      <x:c r="U659" s="36" t="n">
        <x:v>0.00003013396731710606</x:v>
      </x:c>
      <x:c r="V659" s="36" t="n">
        <x:v>-0.0001846483830649618</x:v>
      </x:c>
      <x:c r="W659" s="35" t="n">
        <x:v>0.111769949020751</x:v>
      </x:c>
      <x:c r="X659" s="35" t="n">
        <x:v>-0.2060846834583065</x:v>
      </x:c>
      <x:c r="Y659" s="35" t="n">
        <x:v>0.059467535940689174</x:v>
      </x:c>
      <x:c r="Z659" s="35" t="n">
        <x:v>0</x:v>
      </x:c>
      <x:c r="AA659" s="36" t="n">
        <x:v>85.68088878107079</x:v>
      </x:c>
    </x:row>
    <x:row r="660">
      <x:c r="A660" s="31" t="str">
        <x:v>CFG007</x:v>
      </x:c>
      <x:c r="B660" s="33" t="n">
        <x:v>74</x:v>
      </x:c>
      <x:c r="C660" s="31" t="str">
        <x:v>0（选定5-12kg）算副翼-5 1.AR20.03.6 </x:v>
      </x:c>
      <x:c r="D660" s="31" t="str">
        <x:v>T2-VLM2</x:v>
      </x:c>
      <x:c r="E660" s="31" t="str">
        <x:v>fixed_lift</x:v>
      </x:c>
      <x:c r="F660" s="31" t="str">
        <x:v>PANEL4</x:v>
      </x:c>
      <x:c r="G660" s="37" t="n">
        <x:v>2.3000000000000007</x:v>
      </x:c>
      <x:c r="H660" s="37" t="n">
        <x:v>0</x:v>
      </x:c>
      <x:c r="I660" s="35" t="n">
        <x:v>11.575584920724904</x:v>
      </x:c>
      <x:c r="J660" s="36" t="n">
        <x:v>0</x:v>
      </x:c>
      <x:c r="K660" s="36" t="n">
        <x:v>0.907652396834167</x:v>
      </x:c>
      <x:c r="L660" s="36" t="n">
        <x:v>0.006069832251276787</x:v>
      </x:c>
      <x:c r="M660" s="36" t="n">
        <x:v>0.01669677574094919</x:v>
      </x:c>
      <x:c r="N660" s="36" t="n">
        <x:v>0.014139731211076518</x:v>
      </x:c>
      <x:c r="O660" s="36" t="n">
        <x:v>0.030836506952025708</x:v>
      </x:c>
      <x:c r="P660" s="36" t="n">
        <x:v>-0.010316173880695029</x:v>
      </x:c>
      <x:c r="Q660" s="36" t="n">
        <x:v>-0.012280246575360731</x:v>
      </x:c>
      <x:c r="R660" s="36" t="n">
        <x:v>0.0019640726946657037</x:v>
      </x:c>
      <x:c r="S660" s="36" t="n">
        <x:v>0.033568919835007836</x:v>
      </x:c>
      <x:c r="T660" s="36" t="n">
        <x:v>-0.00015016349776468348</x:v>
      </x:c>
      <x:c r="U660" s="36" t="n">
        <x:v>0.000029834006131173944</x:v>
      </x:c>
      <x:c r="V660" s="36" t="n">
        <x:v>-0.00017999750389585738</x:v>
      </x:c>
      <x:c r="W660" s="35" t="n">
        <x:v>0.11208160248469429</x:v>
      </x:c>
      <x:c r="X660" s="35" t="n">
        <x:v>-0.20364941893056893</x:v>
      </x:c>
      <x:c r="Y660" s="35" t="n">
        <x:v>0.05942631684796211</x:v>
      </x:c>
      <x:c r="Z660" s="35" t="n">
        <x:v>0</x:v>
      </x:c>
      <x:c r="AA660" s="36" t="n">
        <x:v>85.49137637614471</x:v>
      </x:c>
    </x:row>
    <x:row r="661">
      <x:c r="A661" s="31" t="str">
        <x:v>CFG007</x:v>
      </x:c>
      <x:c r="B661" s="33" t="n">
        <x:v>75</x:v>
      </x:c>
      <x:c r="C661" s="31" t="str">
        <x:v>0（选定5-12kg）算副翼-5 1.AR20.03.6 </x:v>
      </x:c>
      <x:c r="D661" s="31" t="str">
        <x:v>T2-VLM2</x:v>
      </x:c>
      <x:c r="E661" s="31" t="str">
        <x:v>fixed_lift</x:v>
      </x:c>
      <x:c r="F661" s="31" t="str">
        <x:v>PANEL4</x:v>
      </x:c>
      <x:c r="G661" s="37" t="n">
        <x:v>2.4000000000000004</x:v>
      </x:c>
      <x:c r="H661" s="37" t="n">
        <x:v>0</x:v>
      </x:c>
      <x:c r="I661" s="35" t="n">
        <x:v>11.51310131362071</x:v>
      </x:c>
      <x:c r="J661" s="36" t="n">
        <x:v>0</x:v>
      </x:c>
      <x:c r="K661" s="36" t="n">
        <x:v>0.917531106478544</x:v>
      </x:c>
      <x:c r="L661" s="36" t="n">
        <x:v>0.006074442834024749</x:v>
      </x:c>
      <x:c r="M661" s="36" t="n">
        <x:v>0.017020793829745345</x:v>
      </x:c>
      <x:c r="N661" s="36" t="n">
        <x:v>0.014190513730822375</x:v>
      </x:c>
      <x:c r="O661" s="36" t="n">
        <x:v>0.031211307560567718</x:v>
      </x:c>
      <x:c r="P661" s="36" t="n">
        <x:v>-0.011685906487145377</x:v>
      </x:c>
      <x:c r="Q661" s="36" t="n">
        <x:v>-0.01363261158969946</x:v>
      </x:c>
      <x:c r="R661" s="36" t="n">
        <x:v>0.0019467051025540802</x:v>
      </x:c>
      <x:c r="S661" s="36" t="n">
        <x:v>0.03353748109276234</x:v>
      </x:c>
      <x:c r="T661" s="36" t="n">
        <x:v>-0.0001456623770651716</x:v>
      </x:c>
      <x:c r="U661" s="36" t="n">
        <x:v>0.000029533611676973764</x:v>
      </x:c>
      <x:c r="V661" s="36" t="n">
        <x:v>-0.00017519598874214537</x:v>
      </x:c>
      <x:c r="W661" s="35" t="n">
        <x:v>0.11238670136709278</x:v>
      </x:c>
      <x:c r="X661" s="35" t="n">
        <x:v>-0.2012668908549322</x:v>
      </x:c>
      <x:c r="Y661" s="35" t="n">
        <x:v>0.05938606913452742</x:v>
      </x:c>
      <x:c r="Z661" s="35" t="n">
        <x:v>0</x:v>
      </x:c>
      <x:c r="AA661" s="36" t="n">
        <x:v>85.30570137388791</x:v>
      </x:c>
    </x:row>
    <x:row r="662">
      <x:c r="A662" s="31" t="str">
        <x:v>CFG007</x:v>
      </x:c>
      <x:c r="B662" s="33" t="n">
        <x:v>76</x:v>
      </x:c>
      <x:c r="C662" s="31" t="str">
        <x:v>0（选定5-12kg）算副翼-5 1.AR20.03.6 </x:v>
      </x:c>
      <x:c r="D662" s="31" t="str">
        <x:v>T2-VLM2</x:v>
      </x:c>
      <x:c r="E662" s="31" t="str">
        <x:v>fixed_lift</x:v>
      </x:c>
      <x:c r="F662" s="31" t="str">
        <x:v>PANEL4</x:v>
      </x:c>
      <x:c r="G662" s="37" t="n">
        <x:v>2.5</x:v>
      </x:c>
      <x:c r="H662" s="37" t="n">
        <x:v>0</x:v>
      </x:c>
      <x:c r="I662" s="35" t="n">
        <x:v>11.45164408815974</x:v>
      </x:c>
      <x:c r="J662" s="36" t="n">
        <x:v>0</x:v>
      </x:c>
      <x:c r="K662" s="36" t="n">
        <x:v>0.9274057106961917</x:v>
      </x:c>
      <x:c r="L662" s="36" t="n">
        <x:v>0.00607901864731418</x:v>
      </x:c>
      <x:c r="M662" s="36" t="n">
        <x:v>0.0173484706789969</x:v>
      </x:c>
      <x:c r="N662" s="36" t="n">
        <x:v>0.014243191192204201</x:v>
      </x:c>
      <x:c r="O662" s="36" t="n">
        <x:v>0.031591661871201104</x:v>
      </x:c>
      <x:c r="P662" s="36" t="n">
        <x:v>-0.013060105114638365</x:v>
      </x:c>
      <x:c r="Q662" s="36" t="n">
        <x:v>-0.014989753779297501</x:v>
      </x:c>
      <x:c r="R662" s="36" t="n">
        <x:v>0.0019296486646591365</x:v>
      </x:c>
      <x:c r="S662" s="36" t="n">
        <x:v>0.03350593938444783</x:v>
      </x:c>
      <x:c r="T662" s="36" t="n">
        <x:v>-0.00014116576819149548</x:v>
      </x:c>
      <x:c r="U662" s="36" t="n">
        <x:v>0.000029232789080325356</x:v>
      </x:c>
      <x:c r="V662" s="36" t="n">
        <x:v>-0.00017039855727182083</x:v>
      </x:c>
      <x:c r="W662" s="35" t="n">
        <x:v>0.11268546059171704</x:v>
      </x:c>
      <x:c r="X662" s="35" t="n">
        <x:v>-0.1989353939279151</x:v>
      </x:c>
      <x:c r="Y662" s="35" t="n">
        <x:v>0.059346762594131096</x:v>
      </x:c>
      <x:c r="Z662" s="35" t="n">
        <x:v>0</x:v>
      </x:c>
      <x:c r="AA662" s="36" t="n">
        <x:v>85.1237343996958</x:v>
      </x:c>
    </x:row>
    <x:row r="663">
      <x:c r="A663" s="31" t="str">
        <x:v>CFG007</x:v>
      </x:c>
      <x:c r="B663" s="33" t="n">
        <x:v>77</x:v>
      </x:c>
      <x:c r="C663" s="31" t="str">
        <x:v>0（选定5-12kg）算副翼-5 1.AR20.03.6 </x:v>
      </x:c>
      <x:c r="D663" s="31" t="str">
        <x:v>T2-VLM2</x:v>
      </x:c>
      <x:c r="E663" s="31" t="str">
        <x:v>fixed_lift</x:v>
      </x:c>
      <x:c r="F663" s="31" t="str">
        <x:v>PANEL4</x:v>
      </x:c>
      <x:c r="G663" s="37" t="n">
        <x:v>2.6000000000000005</x:v>
      </x:c>
      <x:c r="H663" s="37" t="n">
        <x:v>0</x:v>
      </x:c>
      <x:c r="I663" s="35" t="n">
        <x:v>11.391185900025608</x:v>
      </x:c>
      <x:c r="J663" s="36" t="n">
        <x:v>0</x:v>
      </x:c>
      <x:c r="K663" s="36" t="n">
        <x:v>0.9372761599967054</x:v>
      </x:c>
      <x:c r="L663" s="36" t="n">
        <x:v>0.0060835596353902175</x:v>
      </x:c>
      <x:c r="M663" s="36" t="n">
        <x:v>0.017679798378116927</x:v>
      </x:c>
      <x:c r="N663" s="36" t="n">
        <x:v>0.014298054709114124</x:v>
      </x:c>
      <x:c r="O663" s="36" t="n">
        <x:v>0.03197785308723105</x:v>
      </x:c>
      <x:c r="P663" s="36" t="n">
        <x:v>-0.014438700840998997</x:v>
      </x:c>
      <x:c r="Q663" s="36" t="n">
        <x:v>-0.01635165660780554</x:v>
      </x:c>
      <x:c r="R663" s="36" t="n">
        <x:v>0.0019129557668065465</x:v>
      </x:c>
      <x:c r="S663" s="36" t="n">
        <x:v>0.03347429480438625</x:v>
      </x:c>
      <x:c r="T663" s="36" t="n">
        <x:v>-0.00013706520931118434</x:v>
      </x:c>
      <x:c r="U663" s="36" t="n">
        <x:v>0.000028931543477616617</x:v>
      </x:c>
      <x:c r="V663" s="36" t="n">
        <x:v>-0.00016599675278880098</x:v>
      </x:c>
      <x:c r="W663" s="35" t="n">
        <x:v>0.11297808591562718</x:v>
      </x:c>
      <x:c r="X663" s="35" t="n">
        <x:v>-0.1966532955597039</x:v>
      </x:c>
      <x:c r="Y663" s="35" t="n">
        <x:v>0.059308368307523146</x:v>
      </x:c>
      <x:c r="Z663" s="35" t="n">
        <x:v>0</x:v>
      </x:c>
      <x:c r="AA663" s="36" t="n">
        <x:v>84.94535159387596</x:v>
      </x:c>
    </x:row>
    <x:row r="664">
      <x:c r="A664" s="31" t="str">
        <x:v>CFG007</x:v>
      </x:c>
      <x:c r="B664" s="33" t="n">
        <x:v>78</x:v>
      </x:c>
      <x:c r="C664" s="31" t="str">
        <x:v>0（选定5-12kg）算副翼-5 1.AR20.03.6 </x:v>
      </x:c>
      <x:c r="D664" s="31" t="str">
        <x:v>T2-VLM2</x:v>
      </x:c>
      <x:c r="E664" s="31" t="str">
        <x:v>fixed_lift</x:v>
      </x:c>
      <x:c r="F664" s="31" t="str">
        <x:v>PANEL4</x:v>
      </x:c>
      <x:c r="G664" s="37" t="n">
        <x:v>2.7</x:v>
      </x:c>
      <x:c r="H664" s="37" t="n">
        <x:v>0</x:v>
      </x:c>
      <x:c r="I664" s="35" t="n">
        <x:v>11.331700416602693</x:v>
      </x:c>
      <x:c r="J664" s="36" t="n">
        <x:v>0</x:v>
      </x:c>
      <x:c r="K664" s="36" t="n">
        <x:v>0.9471424049387931</x:v>
      </x:c>
      <x:c r="L664" s="36" t="n">
        <x:v>0.006088065742922376</x:v>
      </x:c>
      <x:c r="M664" s="36" t="n">
        <x:v>0.018014768903858745</x:v>
      </x:c>
      <x:c r="N664" s="36" t="n">
        <x:v>0.014356032996756113</x:v>
      </x:c>
      <x:c r="O664" s="36" t="n">
        <x:v>0.03237080190061486</x:v>
      </x:c>
      <x:c r="P664" s="36" t="n">
        <x:v>-0.01582105845876071</x:v>
      </x:c>
      <x:c r="Q664" s="36" t="n">
        <x:v>-0.017718303480867455</x:v>
      </x:c>
      <x:c r="R664" s="36" t="n">
        <x:v>0.0018972450221067475</x:v>
      </x:c>
      <x:c r="S664" s="36" t="n">
        <x:v>0.03344254744723518</x:v>
      </x:c>
      <x:c r="T664" s="36" t="n">
        <x:v>-0.00013338103400733342</x:v>
      </x:c>
      <x:c r="U664" s="36" t="n">
        <x:v>0.00002862988001568389</x:v>
      </x:c>
      <x:c r="V664" s="36" t="n">
        <x:v>-0.00016201091402301732</x:v>
      </x:c>
      <x:c r="W664" s="35" t="n">
        <x:v>0.11326477441258262</x:v>
      </x:c>
      <x:c r="X664" s="35" t="n">
        <x:v>-0.1944190320392156</x:v>
      </x:c>
      <x:c r="Y664" s="35" t="n">
        <x:v>0.05927085857456522</x:v>
      </x:c>
      <x:c r="Z664" s="35" t="n">
        <x:v>0</x:v>
      </x:c>
      <x:c r="AA664" s="36" t="n">
        <x:v>84.77043432076192</x:v>
      </x:c>
    </x:row>
    <x:row r="665">
      <x:c r="A665" s="31" t="str">
        <x:v>CFG007</x:v>
      </x:c>
      <x:c r="B665" s="33" t="n">
        <x:v>79</x:v>
      </x:c>
      <x:c r="C665" s="31" t="str">
        <x:v>0（选定5-12kg）算副翼-5 1.AR20.03.6 </x:v>
      </x:c>
      <x:c r="D665" s="31" t="str">
        <x:v>T2-VLM2</x:v>
      </x:c>
      <x:c r="E665" s="31" t="str">
        <x:v>fixed_lift</x:v>
      </x:c>
      <x:c r="F665" s="31" t="str">
        <x:v>PANEL4</x:v>
      </x:c>
      <x:c r="G665" s="37" t="n">
        <x:v>2.8000000000000007</x:v>
      </x:c>
      <x:c r="H665" s="37" t="n">
        <x:v>0</x:v>
      </x:c>
      <x:c r="I665" s="35" t="n">
        <x:v>11.273162269338535</x:v>
      </x:c>
      <x:c r="J665" s="36" t="n">
        <x:v>0</x:v>
      </x:c>
      <x:c r="K665" s="36" t="n">
        <x:v>0.9570043961309624</x:v>
      </x:c>
      <x:c r="L665" s="36" t="n">
        <x:v>0.006092536915005137</x:v>
      </x:c>
      <x:c r="M665" s="36" t="n">
        <x:v>0.018353374120532444</x:v>
      </x:c>
      <x:c r="N665" s="36" t="n">
        <x:v>0.014420936298816576</x:v>
      </x:c>
      <x:c r="O665" s="36" t="n">
        <x:v>0.03277431041934902</x:v>
      </x:c>
      <x:c r="P665" s="36" t="n">
        <x:v>-0.017206196005960656</x:v>
      </x:c>
      <x:c r="Q665" s="36" t="n">
        <x:v>-0.019089677746322323</x:v>
      </x:c>
      <x:c r="R665" s="36" t="n">
        <x:v>0.001883481740361674</x:v>
      </x:c>
      <x:c r="S665" s="36" t="n">
        <x:v>0.03341069740798672</x:v>
      </x:c>
      <x:c r="T665" s="36" t="n">
        <x:v>-0.00013195329487326258</x:v>
      </x:c>
      <x:c r="U665" s="36" t="n">
        <x:v>0.000028327803851675272</x:v>
      </x:c>
      <x:c r="V665" s="36" t="n">
        <x:v>-0.00016028109872493788</x:v>
      </x:c>
      <x:c r="W665" s="35" t="n">
        <x:v>0.11354571492618493</x:v>
      </x:c>
      <x:c r="X665" s="35" t="n">
        <x:v>-0.1922311049393597</x:v>
      </x:c>
      <x:c r="Y665" s="35" t="n">
        <x:v>0.059234206850588535</x:v>
      </x:c>
      <x:c r="Z665" s="35" t="n">
        <x:v>0</x:v>
      </x:c>
      <x:c r="AA665" s="36" t="n">
        <x:v>84.5988688960434</x:v>
      </x:c>
    </x:row>
    <x:row r="666">
      <x:c r="A666" s="31" t="str">
        <x:v>CFG007</x:v>
      </x:c>
      <x:c r="B666" s="33" t="n">
        <x:v>80</x:v>
      </x:c>
      <x:c r="C666" s="31" t="str">
        <x:v>0（选定5-12kg）算副翼-5 1.AR20.03.6 </x:v>
      </x:c>
      <x:c r="D666" s="31" t="str">
        <x:v>T2-VLM2</x:v>
      </x:c>
      <x:c r="E666" s="31" t="str">
        <x:v>fixed_lift</x:v>
      </x:c>
      <x:c r="F666" s="31" t="str">
        <x:v>PANEL4</x:v>
      </x:c>
      <x:c r="G666" s="37" t="n">
        <x:v>2.9000000000000004</x:v>
      </x:c>
      <x:c r="H666" s="37" t="n">
        <x:v>0</x:v>
      </x:c>
      <x:c r="I666" s="35" t="n">
        <x:v>11.215547008819687</x:v>
      </x:c>
      <x:c r="J666" s="36" t="n">
        <x:v>0</x:v>
      </x:c>
      <x:c r="K666" s="36" t="n">
        <x:v>0.9668620842321985</x:v>
      </x:c>
      <x:c r="L666" s="36" t="n">
        <x:v>0.006096973097158683</x:v>
      </x:c>
      <x:c r="M666" s="36" t="n">
        <x:v>0.018695605780224996</x:v>
      </x:c>
      <x:c r="N666" s="36" t="n">
        <x:v>0.01448616531603699</x:v>
      </x:c>
      <x:c r="O666" s="36" t="n">
        <x:v>0.03318177109626198</x:v>
      </x:c>
      <x:c r="P666" s="36" t="n">
        <x:v>-0.01859702755845438</x:v>
      </x:c>
      <x:c r="Q666" s="36" t="n">
        <x:v>-0.02046576269440755</x:v>
      </x:c>
      <x:c r="R666" s="36" t="n">
        <x:v>0.0018687351359531722</x:v>
      </x:c>
      <x:c r="S666" s="36" t="n">
        <x:v>0.03337874478196884</x:v>
      </x:c>
      <x:c r="T666" s="36" t="n">
        <x:v>-0.00013011296807467388</x:v>
      </x:c>
      <x:c r="U666" s="36" t="n">
        <x:v>0.000028025320152917144</x:v>
      </x:c>
      <x:c r="V666" s="36" t="n">
        <x:v>-0.00015813828822759101</x:v>
      </x:c>
      <x:c r="W666" s="35" t="n">
        <x:v>0.11382108849492191</x:v>
      </x:c>
      <x:c r="X666" s="35" t="n">
        <x:v>-0.19008807774505737</x:v>
      </x:c>
      <x:c r="Y666" s="35" t="n">
        <x:v>0.05919838768669865</x:v>
      </x:c>
      <x:c r="Z666" s="35" t="n">
        <x:v>0</x:v>
      </x:c>
      <x:c r="AA666" s="36" t="n">
        <x:v>84.4305463309972</x:v>
      </x:c>
    </x:row>
    <x:row r="667">
      <x:c r="A667" s="31" t="str">
        <x:v>CFG007</x:v>
      </x:c>
      <x:c r="B667" s="33" t="n">
        <x:v>81</x:v>
      </x:c>
      <x:c r="C667" s="31" t="str">
        <x:v>0（选定5-12kg）算副翼-5 1.AR20.03.6 </x:v>
      </x:c>
      <x:c r="D667" s="31" t="str">
        <x:v>T2-VLM2</x:v>
      </x:c>
      <x:c r="E667" s="31" t="str">
        <x:v>fixed_lift</x:v>
      </x:c>
      <x:c r="F667" s="31" t="str">
        <x:v>PANEL4</x:v>
      </x:c>
      <x:c r="G667" s="37" t="n">
        <x:v>3</x:v>
      </x:c>
      <x:c r="H667" s="37" t="n">
        <x:v>0</x:v>
      </x:c>
      <x:c r="I667" s="35" t="n">
        <x:v>11.158831062380168</x:v>
      </x:c>
      <x:c r="J667" s="36" t="n">
        <x:v>0</x:v>
      </x:c>
      <x:c r="K667" s="36" t="n">
        <x:v>0.9767154199526429</x:v>
      </x:c>
      <x:c r="L667" s="36" t="n">
        <x:v>0.00610137423532955</x:v>
      </x:c>
      <x:c r="M667" s="36" t="n">
        <x:v>0.01904145552302302</x:v>
      </x:c>
      <x:c r="N667" s="36" t="n">
        <x:v>0.014555661778692873</x:v>
      </x:c>
      <x:c r="O667" s="36" t="n">
        <x:v>0.03359711730171589</x:v>
      </x:c>
      <x:c r="P667" s="36" t="n">
        <x:v>-0.01999150326874977</x:v>
      </x:c>
      <x:c r="Q667" s="36" t="n">
        <x:v>-0.02184654155796229</x:v>
      </x:c>
      <x:c r="R667" s="36" t="n">
        <x:v>0.0018550382892125253</x:v>
      </x:c>
      <x:c r="S667" s="36" t="n">
        <x:v>0.0333466896648436</x:v>
      </x:c>
      <x:c r="T667" s="36" t="n">
        <x:v>-0.00012942416664595425</x:v>
      </x:c>
      <x:c r="U667" s="36" t="n">
        <x:v>0.000027722434096788334</x:v>
      </x:c>
      <x:c r="V667" s="36" t="n">
        <x:v>-0.00015714660074274257</x:v>
      </x:c>
      <x:c r="W667" s="35" t="n">
        <x:v>0.11409106875115049</x:v>
      </x:c>
      <x:c r="X667" s="35" t="n">
        <x:v>-0.18798857268819938</x:v>
      </x:c>
      <x:c r="Y667" s="35" t="n">
        <x:v>0.05916337667373877</x:v>
      </x:c>
      <x:c r="Z667" s="35" t="n">
        <x:v>0</x:v>
      </x:c>
      <x:c r="AA667" s="36" t="n">
        <x:v>84.26536209240896</x:v>
      </x:c>
    </x:row>
    <x:row r="668">
      <x:c r="A668" s="31" t="str">
        <x:v>CFG007</x:v>
      </x:c>
      <x:c r="B668" s="33" t="n">
        <x:v>82</x:v>
      </x:c>
      <x:c r="C668" s="31" t="str">
        <x:v>0（选定5-12kg）算副翼-5 1.AR20.03.6 </x:v>
      </x:c>
      <x:c r="D668" s="31" t="str">
        <x:v>T2-VLM2</x:v>
      </x:c>
      <x:c r="E668" s="31" t="str">
        <x:v>fixed_lift</x:v>
      </x:c>
      <x:c r="F668" s="31" t="str">
        <x:v>PANEL4</x:v>
      </x:c>
      <x:c r="G668" s="37" t="n">
        <x:v>3.0999999999999996</x:v>
      </x:c>
      <x:c r="H668" s="37" t="n">
        <x:v>0</x:v>
      </x:c>
      <x:c r="I668" s="35" t="n">
        <x:v>11.102991694075477</x:v>
      </x:c>
      <x:c r="J668" s="36" t="n">
        <x:v>0</x:v>
      </x:c>
      <x:c r="K668" s="36" t="n">
        <x:v>0.9865643540542771</x:v>
      </x:c>
      <x:c r="L668" s="36" t="n">
        <x:v>0.006105740275891263</x:v>
      </x:c>
      <x:c r="M668" s="36" t="n">
        <x:v>0.01939091487723898</x:v>
      </x:c>
      <x:c r="N668" s="36" t="n">
        <x:v>0.01462972294932254</x:v>
      </x:c>
      <x:c r="O668" s="36" t="n">
        <x:v>0.03402063782656152</x:v>
      </x:c>
      <x:c r="P668" s="36" t="n">
        <x:v>-0.02138986468633944</x:v>
      </x:c>
      <x:c r="Q668" s="36" t="n">
        <x:v>-0.023231997512631844</x:v>
      </x:c>
      <x:c r="R668" s="36" t="n">
        <x:v>0.0018421328262924078</x:v>
      </x:c>
      <x:c r="S668" s="36" t="n">
        <x:v>0.03331453215260831</x:v>
      </x:c>
      <x:c r="T668" s="36" t="n">
        <x:v>-0.00013000899480956372</x:v>
      </x:c>
      <x:c r="U668" s="36" t="n">
        <x:v>0.00002741915087057964</x:v>
      </x:c>
      <x:c r="V668" s="36" t="n">
        <x:v>-0.0001574281456801434</x:v>
      </x:c>
      <x:c r="W668" s="35" t="n">
        <x:v>0.11435582229584144</x:v>
      </x:c>
      <x:c r="X668" s="35" t="n">
        <x:v>-0.18593126777470734</x:v>
      </x:c>
      <x:c r="Y668" s="35" t="n">
        <x:v>0.059129150389659955</x:v>
      </x:c>
      <x:c r="Z668" s="35" t="n">
        <x:v>0</x:v>
      </x:c>
      <x:c r="AA668" s="36" t="n">
        <x:v>84.10321587707354</x:v>
      </x:c>
    </x:row>
    <x:row r="669">
      <x:c r="A669" s="31" t="str">
        <x:v>CFG007</x:v>
      </x:c>
      <x:c r="B669" s="33" t="n">
        <x:v>83</x:v>
      </x:c>
      <x:c r="C669" s="31" t="str">
        <x:v>0（选定5-12kg）算副翼-5 1.AR20.03.6 </x:v>
      </x:c>
      <x:c r="D669" s="31" t="str">
        <x:v>T2-VLM2</x:v>
      </x:c>
      <x:c r="E669" s="31" t="str">
        <x:v>fixed_lift</x:v>
      </x:c>
      <x:c r="F669" s="31" t="str">
        <x:v>PANEL4</x:v>
      </x:c>
      <x:c r="G669" s="37" t="n">
        <x:v>3.200000000000001</x:v>
      </x:c>
      <x:c r="H669" s="37" t="n">
        <x:v>0</x:v>
      </x:c>
      <x:c r="I669" s="35" t="n">
        <x:v>11.048006966867828</x:v>
      </x:c>
      <x:c r="J669" s="36" t="n">
        <x:v>0</x:v>
      </x:c>
      <x:c r="K669" s="36" t="n">
        <x:v>0.9964088373515908</x:v>
      </x:c>
      <x:c r="L669" s="36" t="n">
        <x:v>0.006110071165644955</x:v>
      </x:c>
      <x:c r="M669" s="36" t="n">
        <x:v>0.01974397525964032</x:v>
      </x:c>
      <x:c r="N669" s="36" t="n">
        <x:v>0.014707079406619378</x:v>
      </x:c>
      <x:c r="O669" s="36" t="n">
        <x:v>0.034451054666259695</x:v>
      </x:c>
      <x:c r="P669" s="36" t="n">
        <x:v>-0.022792253700977292</x:v>
      </x:c>
      <x:c r="Q669" s="36" t="n">
        <x:v>-0.02462211367707266</x:v>
      </x:c>
      <x:c r="R669" s="36" t="n">
        <x:v>0.0018298599760953693</x:v>
      </x:c>
      <x:c r="S669" s="36" t="n">
        <x:v>0.03328227234159374</x:v>
      </x:c>
      <x:c r="T669" s="36" t="n">
        <x:v>-0.00013137531539370845</x:v>
      </x:c>
      <x:c r="U669" s="36" t="n">
        <x:v>0.000027115475671369776</x:v>
      </x:c>
      <x:c r="V669" s="36" t="n">
        <x:v>-0.00015849079106507822</x:v>
      </x:c>
      <x:c r="W669" s="35" t="n">
        <x:v>0.11461550905080055</x:v>
      </x:c>
      <x:c r="X669" s="35" t="n">
        <x:v>-0.18391489399040303</x:v>
      </x:c>
      <x:c r="Y669" s="35" t="n">
        <x:v>0.05909568635005175</x:v>
      </x:c>
      <x:c r="Z669" s="35" t="n">
        <x:v>0</x:v>
      </x:c>
      <x:c r="AA669" s="36" t="n">
        <x:v>83.94401139985284</x:v>
      </x:c>
    </x:row>
    <x:row r="670">
      <x:c r="A670" s="31" t="str">
        <x:v>CFG007</x:v>
      </x:c>
      <x:c r="B670" s="33" t="n">
        <x:v>84</x:v>
      </x:c>
      <x:c r="C670" s="31" t="str">
        <x:v>0（选定5-12kg）算副翼-5 1.AR20.03.6 </x:v>
      </x:c>
      <x:c r="D670" s="31" t="str">
        <x:v>T2-VLM2</x:v>
      </x:c>
      <x:c r="E670" s="31" t="str">
        <x:v>fixed_lift</x:v>
      </x:c>
      <x:c r="F670" s="31" t="str">
        <x:v>PANEL4</x:v>
      </x:c>
      <x:c r="G670" s="37" t="n">
        <x:v>3.3000000000000007</x:v>
      </x:c>
      <x:c r="H670" s="37" t="n">
        <x:v>0</x:v>
      </x:c>
      <x:c r="I670" s="35" t="n">
        <x:v>10.993855706879485</x:v>
      </x:c>
      <x:c r="J670" s="36" t="n">
        <x:v>0</x:v>
      </x:c>
      <x:c r="K670" s="36" t="n">
        <x:v>1.0062488207122637</x:v>
      </x:c>
      <x:c r="L670" s="36" t="n">
        <x:v>0.006114366851820143</x:v>
      </x:c>
      <x:c r="M670" s="36" t="n">
        <x:v>0.02010062797568169</x:v>
      </x:c>
      <x:c r="N670" s="36" t="n">
        <x:v>0.014788292472887044</x:v>
      </x:c>
      <x:c r="O670" s="36" t="n">
        <x:v>0.034888920448568735</x:v>
      </x:c>
      <x:c r="P670" s="36" t="n">
        <x:v>-0.024198670678749833</x:v>
      </x:c>
      <x:c r="Q670" s="36" t="n">
        <x:v>-0.02601687311315782</x:v>
      </x:c>
      <x:c r="R670" s="36" t="n">
        <x:v>0.0018182024344079906</x:v>
      </x:c>
      <x:c r="S670" s="36" t="n">
        <x:v>0.03324991032846518</x:v>
      </x:c>
      <x:c r="T670" s="36" t="n">
        <x:v>-0.00013294527815142733</x:v>
      </x:c>
      <x:c r="U670" s="36" t="n">
        <x:v>0.000026811413705883283</x:v>
      </x:c>
      <x:c r="V670" s="36" t="n">
        <x:v>-0.0001597566918573106</x:v>
      </x:c>
      <x:c r="W670" s="35" t="n">
        <x:v>0.11487028258992009</x:v>
      </x:c>
      <x:c r="X670" s="35" t="n">
        <x:v>-0.18193823267315395</x:v>
      </x:c>
      <x:c r="Y670" s="35" t="n">
        <x:v>0.05906296296161958</x:v>
      </x:c>
      <x:c r="Z670" s="35" t="n">
        <x:v>0</x:v>
      </x:c>
      <x:c r="AA670" s="36" t="n">
        <x:v>83.78765619434759</x:v>
      </x:c>
    </x:row>
    <x:row r="671">
      <x:c r="A671" s="31" t="str">
        <x:v>CFG007</x:v>
      </x:c>
      <x:c r="B671" s="33" t="n">
        <x:v>85</x:v>
      </x:c>
      <x:c r="C671" s="31" t="str">
        <x:v>0（选定5-12kg）算副翼-5 1.AR20.03.6 </x:v>
      </x:c>
      <x:c r="D671" s="31" t="str">
        <x:v>T2-VLM2</x:v>
      </x:c>
      <x:c r="E671" s="31" t="str">
        <x:v>fixed_lift</x:v>
      </x:c>
      <x:c r="F671" s="31" t="str">
        <x:v>PANEL4</x:v>
      </x:c>
      <x:c r="G671" s="37" t="n">
        <x:v>3.4000000000000004</x:v>
      </x:c>
      <x:c r="H671" s="37" t="n">
        <x:v>0</x:v>
      </x:c>
      <x:c r="I671" s="35" t="n">
        <x:v>10.940517469582012</x:v>
      </x:c>
      <x:c r="J671" s="36" t="n">
        <x:v>0</x:v>
      </x:c>
      <x:c r="K671" s="36" t="n">
        <x:v>1.0160842550578413</x:v>
      </x:c>
      <x:c r="L671" s="36" t="n">
        <x:v>0.006118627282075222</x:v>
      </x:c>
      <x:c r="M671" s="36" t="n">
        <x:v>0.020460864219740416</x:v>
      </x:c>
      <x:c r="N671" s="36" t="n">
        <x:v>0.01488092915592945</x:v>
      </x:c>
      <x:c r="O671" s="36" t="n">
        <x:v>0.03534179337566987</x:v>
      </x:c>
      <x:c r="P671" s="36" t="n">
        <x:v>-0.02560671867846157</x:v>
      </x:c>
      <x:c r="Q671" s="36" t="n">
        <x:v>-0.027416258826183974</x:v>
      </x:c>
      <x:c r="R671" s="36" t="n">
        <x:v>0.001809540147722406</x:v>
      </x:c>
      <x:c r="S671" s="36" t="n">
        <x:v>0.03321744621022133</x:v>
      </x:c>
      <x:c r="T671" s="36" t="n">
        <x:v>-0.00013738789348636746</x:v>
      </x:c>
      <x:c r="U671" s="36" t="n">
        <x:v>0.00002650697019036388</x:v>
      </x:c>
      <x:c r="V671" s="36" t="n">
        <x:v>-0.00016389486367673136</x:v>
      </x:c>
      <x:c r="W671" s="35" t="n">
        <x:v>0.1151202904509114</x:v>
      </x:c>
      <x:c r="X671" s="35" t="n">
        <x:v>-0.1800001130398664</x:v>
      </x:c>
      <x:c r="Y671" s="35" t="n">
        <x:v>0.05903095947840369</x:v>
      </x:c>
      <x:c r="Z671" s="35" t="n">
        <x:v>0</x:v>
      </x:c>
      <x:c r="AA671" s="36" t="n">
        <x:v>83.63406142531795</x:v>
      </x:c>
    </x:row>
    <x:row r="672">
      <x:c r="A672" s="31" t="str">
        <x:v>CFG007</x:v>
      </x:c>
      <x:c r="B672" s="33" t="n">
        <x:v>86</x:v>
      </x:c>
      <x:c r="C672" s="31" t="str">
        <x:v>0（选定5-12kg）算副翼-5 1.AR20.03.6 </x:v>
      </x:c>
      <x:c r="D672" s="31" t="str">
        <x:v>T2-VLM2</x:v>
      </x:c>
      <x:c r="E672" s="31" t="str">
        <x:v>fixed_lift</x:v>
      </x:c>
      <x:c r="F672" s="31" t="str">
        <x:v>PANEL4</x:v>
      </x:c>
      <x:c r="G672" s="37" t="n">
        <x:v>3.5</x:v>
      </x:c>
      <x:c r="H672" s="37" t="n">
        <x:v>0</x:v>
      </x:c>
      <x:c r="I672" s="35" t="n">
        <x:v>10.887972507798667</x:v>
      </x:c>
      <x:c r="J672" s="36" t="n">
        <x:v>0</x:v>
      </x:c>
      <x:c r="K672" s="36" t="n">
        <x:v>1.0259150913644017</x:v>
      </x:c>
      <x:c r="L672" s="36" t="n">
        <x:v>0.006122852404498214</x:v>
      </x:c>
      <x:c r="M672" s="36" t="n">
        <x:v>0.020824675075354883</x:v>
      </x:c>
      <x:c r="N672" s="36" t="n">
        <x:v>0.014981112870993088</x:v>
      </x:c>
      <x:c r="O672" s="36" t="n">
        <x:v>0.03580578794634797</x:v>
      </x:c>
      <x:c r="P672" s="36" t="n">
        <x:v>-0.027019735510404635</x:v>
      </x:c>
      <x:c r="Q672" s="36" t="n">
        <x:v>-0.028820253765077693</x:v>
      </x:c>
      <x:c r="R672" s="36" t="n">
        <x:v>0.001800518254673053</x:v>
      </x:c>
      <x:c r="S672" s="36" t="n">
        <x:v>0.03318488008419489</x:v>
      </x:c>
      <x:c r="T672" s="36" t="n">
        <x:v>-0.00014210594076624684</x:v>
      </x:c>
      <x:c r="U672" s="36" t="n">
        <x:v>0.000026202150350439005</x:v>
      </x:c>
      <x:c r="V672" s="36" t="n">
        <x:v>-0.00016830809111668583</x:v>
      </x:c>
      <x:c r="W672" s="35" t="n">
        <x:v>0.11536567442884509</x:v>
      </x:c>
      <x:c r="X672" s="35" t="n">
        <x:v>-0.1780994098578958</x:v>
      </x:c>
      <x:c r="Y672" s="35" t="n">
        <x:v>0.05899965596055155</x:v>
      </x:c>
      <x:c r="Z672" s="35" t="n">
        <x:v>0</x:v>
      </x:c>
      <x:c r="AA672" s="36" t="n">
        <x:v>83.48314171205153</x:v>
      </x:c>
    </x:row>
    <x:row r="673">
      <x:c r="A673" s="31" t="str">
        <x:v>CFG007</x:v>
      </x:c>
      <x:c r="B673" s="33" t="n">
        <x:v>87</x:v>
      </x:c>
      <x:c r="C673" s="31" t="str">
        <x:v>0（选定5-12kg）算副翼-5 1.AR20.03.6 </x:v>
      </x:c>
      <x:c r="D673" s="31" t="str">
        <x:v>T2-VLM2</x:v>
      </x:c>
      <x:c r="E673" s="31" t="str">
        <x:v>fixed_lift</x:v>
      </x:c>
      <x:c r="F673" s="31" t="str">
        <x:v>PANEL4</x:v>
      </x:c>
      <x:c r="G673" s="37" t="n">
        <x:v>3.5999999999999996</x:v>
      </x:c>
      <x:c r="H673" s="37" t="n">
        <x:v>0</x:v>
      </x:c>
      <x:c r="I673" s="35" t="n">
        <x:v>10.83620174140607</x:v>
      </x:c>
      <x:c r="J673" s="36" t="n">
        <x:v>0</x:v>
      </x:c>
      <x:c r="K673" s="36" t="n">
        <x:v>1.0357412806632336</x:v>
      </x:c>
      <x:c r="L673" s="36" t="n">
        <x:v>0.0061270421676073135</x:v>
      </x:c>
      <x:c r="M673" s="36" t="n">
        <x:v>0.02119205151546607</x:v>
      </x:c>
      <x:c r="N673" s="36" t="n">
        <x:v>0.01509643047691176</x:v>
      </x:c>
      <x:c r="O673" s="36" t="n">
        <x:v>0.03628848199237783</x:v>
      </x:c>
      <x:c r="P673" s="36" t="n">
        <x:v>-0.028436421260881233</x:v>
      </x:c>
      <x:c r="Q673" s="36" t="n">
        <x:v>-0.03022884082260369</x:v>
      </x:c>
      <x:c r="R673" s="36" t="n">
        <x:v>0.0017924195617224606</x:v>
      </x:c>
      <x:c r="S673" s="36" t="n">
        <x:v>0.03315221204805136</x:v>
      </x:c>
      <x:c r="T673" s="36" t="n">
        <x:v>-0.00014902859298429456</x:v>
      </x:c>
      <x:c r="U673" s="36" t="n">
        <x:v>0.000025896959420986146</x:v>
      </x:c>
      <x:c r="V673" s="36" t="n">
        <x:v>-0.00017492555240528068</x:v>
      </x:c>
      <x:c r="W673" s="35" t="n">
        <x:v>0.1156065708527189</x:v>
      </x:c>
      <x:c r="X673" s="35" t="n">
        <x:v>-0.17623504125094222</x:v>
      </x:c>
      <x:c r="Y673" s="35" t="n">
        <x:v>0.0589690332354761</x:v>
      </x:c>
      <x:c r="Z673" s="35" t="n">
        <x:v>0</x:v>
      </x:c>
      <x:c r="AA673" s="36" t="n">
        <x:v>83.33481496194072</x:v>
      </x:c>
    </x:row>
    <x:row r="674">
      <x:c r="A674" s="31" t="str">
        <x:v>CFG007</x:v>
      </x:c>
      <x:c r="B674" s="33" t="n">
        <x:v>88</x:v>
      </x:c>
      <x:c r="C674" s="31" t="str">
        <x:v>0（选定5-12kg）算副翼-5 1.AR20.03.6 </x:v>
      </x:c>
      <x:c r="D674" s="31" t="str">
        <x:v>T2-VLM2</x:v>
      </x:c>
      <x:c r="E674" s="31" t="str">
        <x:v>fixed_lift</x:v>
      </x:c>
      <x:c r="F674" s="31" t="str">
        <x:v>PANEL4</x:v>
      </x:c>
      <x:c r="G674" s="37" t="n">
        <x:v>3.700000000000001</x:v>
      </x:c>
      <x:c r="H674" s="37" t="n">
        <x:v>0</x:v>
      </x:c>
      <x:c r="I674" s="35" t="n">
        <x:v>10.785186728629654</x:v>
      </x:c>
      <x:c r="J674" s="36" t="n">
        <x:v>0</x:v>
      </x:c>
      <x:c r="K674" s="36" t="n">
        <x:v>1.0455627740415046</x:v>
      </x:c>
      <x:c r="L674" s="36" t="n">
        <x:v>0.006131196520351593</x:v>
      </x:c>
      <x:c r="M674" s="36" t="n">
        <x:v>0.02156298440266207</x:v>
      </x:c>
      <x:c r="N674" s="36" t="n">
        <x:v>0.015233303260182808</x:v>
      </x:c>
      <x:c r="O674" s="36" t="n">
        <x:v>0.03679628766284488</x:v>
      </x:c>
      <x:c r="P674" s="36" t="n">
        <x:v>-0.029856322867053437</x:v>
      </x:c>
      <x:c r="Q674" s="36" t="n">
        <x:v>-0.03164200283557329</x:v>
      </x:c>
      <x:c r="R674" s="36" t="n">
        <x:v>0.0017856799685198551</x:v>
      </x:c>
      <x:c r="S674" s="36" t="n">
        <x:v>0.03311944219978966</x:v>
      </x:c>
      <x:c r="T674" s="36" t="n">
        <x:v>-0.00015928260321995718</x:v>
      </x:c>
      <x:c r="U674" s="36" t="n">
        <x:v>0.000025591402645995856</x:v>
      </x:c>
      <x:c r="V674" s="36" t="n">
        <x:v>-0.0001848740058659531</x:v>
      </x:c>
      <x:c r="W674" s="35" t="n">
        <x:v>0.11584311084619439</x:v>
      </x:c>
      <x:c r="X674" s="35" t="n">
        <x:v>-0.17440596663064895</x:v>
      </x:c>
      <x:c r="Y674" s="35" t="n">
        <x:v>0.058939072861235495</x:v>
      </x:c>
      <x:c r="Z674" s="35" t="n">
        <x:v>0</x:v>
      </x:c>
      <x:c r="AA674" s="36" t="n">
        <x:v>83.18900221358842</x:v>
      </x:c>
    </x:row>
    <x:row r="675">
      <x:c r="A675" s="31" t="str">
        <x:v>CFG007</x:v>
      </x:c>
      <x:c r="B675" s="33" t="n">
        <x:v>89</x:v>
      </x:c>
      <x:c r="C675" s="31" t="str">
        <x:v>0（选定5-12kg）算副翼-5 1.AR20.03.6 </x:v>
      </x:c>
      <x:c r="D675" s="31" t="str">
        <x:v>T2-VLM2</x:v>
      </x:c>
      <x:c r="E675" s="31" t="str">
        <x:v>fixed_lift</x:v>
      </x:c>
      <x:c r="F675" s="31" t="str">
        <x:v>PANEL4</x:v>
      </x:c>
      <x:c r="G675" s="37" t="n">
        <x:v>3.8000000000000007</x:v>
      </x:c>
      <x:c r="H675" s="37" t="n">
        <x:v>0</x:v>
      </x:c>
      <x:c r="I675" s="35" t="n">
        <x:v>10.734909638834617</x:v>
      </x:c>
      <x:c r="J675" s="36" t="n">
        <x:v>0</x:v>
      </x:c>
      <x:c r="K675" s="36" t="n">
        <x:v>1.055379522642929</x:v>
      </x:c>
      <x:c r="L675" s="36" t="n">
        <x:v>0.006135315412111584</x:v>
      </x:c>
      <x:c r="M675" s="36" t="n">
        <x:v>0.02193746448942597</x:v>
      </x:c>
      <x:c r="N675" s="36" t="n">
        <x:v>0.015393013693644968</x:v>
      </x:c>
      <x:c r="O675" s="36" t="n">
        <x:v>0.037330478183070934</x:v>
      </x:c>
      <x:c r="P675" s="36" t="n">
        <x:v>-0.0312797383728561</x:v>
      </x:c>
      <x:c r="Q675" s="36" t="n">
        <x:v>-0.0330597225850533</x:v>
      </x:c>
      <x:c r="R675" s="36" t="n">
        <x:v>0.0017799842121972002</x:v>
      </x:c>
      <x:c r="S675" s="36" t="n">
        <x:v>0.033086570637741015</x:v>
      </x:c>
      <x:c r="T675" s="36" t="n">
        <x:v>-0.00017105625960994045</x:v>
      </x:c>
      <x:c r="U675" s="36" t="n">
        <x:v>0.000025285485278445106</x:v>
      </x:c>
      <x:c r="V675" s="36" t="n">
        <x:v>-0.00019634174488838553</x:v>
      </x:c>
      <x:c r="W675" s="35" t="n">
        <x:v>0.11607542057355391</x:v>
      </x:c>
      <x:c r="X675" s="35" t="n">
        <x:v>-0.17261118474544715</x:v>
      </x:c>
      <x:c r="Y675" s="35" t="n">
        <x:v>0.058909757091989534</x:v>
      </x:c>
      <x:c r="Z675" s="35" t="n">
        <x:v>0</x:v>
      </x:c>
      <x:c r="AA675" s="36" t="n">
        <x:v>83.04562748881034</x:v>
      </x:c>
    </x:row>
    <x:row r="676">
      <x:c r="A676" s="31" t="str">
        <x:v>CFG007</x:v>
      </x:c>
      <x:c r="B676" s="33" t="n">
        <x:v>90</x:v>
      </x:c>
      <x:c r="C676" s="31" t="str">
        <x:v>0（选定5-12kg）算副翼-5 1.AR20.03.6 </x:v>
      </x:c>
      <x:c r="D676" s="31" t="str">
        <x:v>T2-VLM2</x:v>
      </x:c>
      <x:c r="E676" s="31" t="str">
        <x:v>fixed_lift</x:v>
      </x:c>
      <x:c r="F676" s="31" t="str">
        <x:v>PANEL4</x:v>
      </x:c>
      <x:c r="G676" s="37" t="n">
        <x:v>3.9000000000000004</x:v>
      </x:c>
      <x:c r="H676" s="37" t="n">
        <x:v>0</x:v>
      </x:c>
      <x:c r="I676" s="35" t="n">
        <x:v>10.685353226721217</x:v>
      </x:c>
      <x:c r="J676" s="36" t="n">
        <x:v>0</x:v>
      </x:c>
      <x:c r="K676" s="36" t="n">
        <x:v>1.0651914776684392</x:v>
      </x:c>
      <x:c r="L676" s="36" t="n">
        <x:v>0.006139398792699877</x:v>
      </x:c>
      <x:c r="M676" s="36" t="n">
        <x:v>0.022315482418386337</x:v>
      </x:c>
      <x:c r="N676" s="36" t="n">
        <x:v>0.01557552132033923</x:v>
      </x:c>
      <x:c r="O676" s="36" t="n">
        <x:v>0.037891003738725566</x:v>
      </x:c>
      <x:c r="P676" s="36" t="n">
        <x:v>-0.0327060251622781</x:v>
      </x:c>
      <x:c r="Q676" s="36" t="n">
        <x:v>-0.03448198279657595</x:v>
      </x:c>
      <x:c r="R676" s="36" t="n">
        <x:v>0.0017759576342978565</x:v>
      </x:c>
      <x:c r="S676" s="36" t="n">
        <x:v>0.03305359746056928</x:v>
      </x:c>
      <x:c r="T676" s="36" t="n">
        <x:v>-0.00018575535622361396</x:v>
      </x:c>
      <x:c r="U676" s="36" t="n">
        <x:v>0.000024979212580153173</x:v>
      </x:c>
      <x:c r="V676" s="36" t="n">
        <x:v>-0.0002107345688037672</x:v>
      </x:c>
      <x:c r="W676" s="35" t="n">
        <x:v>0.11630362147182664</x:v>
      </x:c>
      <x:c r="X676" s="35" t="n">
        <x:v>-0.1708497318390294</x:v>
      </x:c>
      <x:c r="Y676" s="35" t="n">
        <x:v>0.05888106884539783</x:v>
      </x:c>
      <x:c r="Z676" s="35" t="n">
        <x:v>0</x:v>
      </x:c>
      <x:c r="AA676" s="36" t="n">
        <x:v>82.90461765295221</x:v>
      </x:c>
    </x:row>
    <x:row r="677">
      <x:c r="A677" s="31" t="str">
        <x:v>CFG007</x:v>
      </x:c>
      <x:c r="B677" s="33" t="n">
        <x:v>91</x:v>
      </x:c>
      <x:c r="C677" s="31" t="str">
        <x:v>0（选定5-12kg）算副翼-5 1.AR20.03.6 </x:v>
      </x:c>
      <x:c r="D677" s="31" t="str">
        <x:v>T2-VLM2</x:v>
      </x:c>
      <x:c r="E677" s="31" t="str">
        <x:v>fixed_lift</x:v>
      </x:c>
      <x:c r="F677" s="31" t="str">
        <x:v>PANEL4</x:v>
      </x:c>
      <x:c r="G677" s="37" t="n">
        <x:v>4</x:v>
      </x:c>
      <x:c r="H677" s="37" t="n">
        <x:v>0</x:v>
      </x:c>
      <x:c r="I677" s="35" t="n">
        <x:v>10.636500807839543</x:v>
      </x:c>
      <x:c r="J677" s="36" t="n">
        <x:v>0</x:v>
      </x:c>
      <x:c r="K677" s="36" t="n">
        <x:v>1.0749985903768522</x:v>
      </x:c>
      <x:c r="L677" s="36" t="n">
        <x:v>0.006143446612361769</x:v>
      </x:c>
      <x:c r="M677" s="36" t="n">
        <x:v>0.022697028722571115</x:v>
      </x:c>
      <x:c r="N677" s="36" t="n">
        <x:v>0.015780176705021687</x:v>
      </x:c>
      <x:c r="O677" s="36" t="n">
        <x:v>0.0384772054275928</x:v>
      </x:c>
      <x:c r="P677" s="36" t="n">
        <x:v>-0.034134319146860215</x:v>
      </x:c>
      <x:c r="Q677" s="36" t="n">
        <x:v>-0.035908766140349435</x:v>
      </x:c>
      <x:c r="R677" s="36" t="n">
        <x:v>0.0017744469934892172</x:v>
      </x:c>
      <x:c r="S677" s="36" t="n">
        <x:v>0.03302052276727089</x:v>
      </x:c>
      <x:c r="T677" s="36" t="n">
        <x:v>-0.0002032784700716219</x:v>
      </x:c>
      <x:c r="U677" s="36" t="n">
        <x:v>0.000024672589821656723</x:v>
      </x:c>
      <x:c r="V677" s="36" t="n">
        <x:v>-0.00022795105989327862</x:v>
      </x:c>
      <x:c r="W677" s="35" t="n">
        <x:v>0.1165278304700116</x:v>
      </x:c>
      <x:c r="X677" s="35" t="n">
        <x:v>-0.16912067991130686</x:v>
      </x:c>
      <x:c r="Y677" s="35" t="n">
        <x:v>0.05885299167183303</x:v>
      </x:c>
      <x:c r="Z677" s="35" t="n">
        <x:v>0</x:v>
      </x:c>
      <x:c r="AA677" s="36" t="n">
        <x:v>82.76590228298038</x:v>
      </x:c>
    </x:row>
    <x:row r="678">
      <x:c r="A678" s="31" t="str">
        <x:v>CFG007</x:v>
      </x:c>
      <x:c r="B678" s="33" t="n">
        <x:v>92</x:v>
      </x:c>
      <x:c r="C678" s="31" t="str">
        <x:v>0（选定5-12kg）算副翼-5 1.AR20.03.6 </x:v>
      </x:c>
      <x:c r="D678" s="31" t="str">
        <x:v>T2-VLM2</x:v>
      </x:c>
      <x:c r="E678" s="31" t="str">
        <x:v>fixed_lift</x:v>
      </x:c>
      <x:c r="F678" s="31" t="str">
        <x:v>PANEL4</x:v>
      </x:c>
      <x:c r="G678" s="37" t="n">
        <x:v>4.1</x:v>
      </x:c>
      <x:c r="H678" s="37" t="n">
        <x:v>0</x:v>
      </x:c>
      <x:c r="I678" s="35" t="n">
        <x:v>10.588336235344755</x:v>
      </x:c>
      <x:c r="J678" s="36" t="n">
        <x:v>0</x:v>
      </x:c>
      <x:c r="K678" s="36" t="n">
        <x:v>1.0848008120855295</x:v>
      </x:c>
      <x:c r="L678" s="36" t="n">
        <x:v>0.006147458821775847</x:v>
      </x:c>
      <x:c r="M678" s="36" t="n">
        <x:v>0.023082093825664333</x:v>
      </x:c>
      <x:c r="N678" s="36" t="n">
        <x:v>0.016012345085837876</x:v>
      </x:c>
      <x:c r="O678" s="36" t="n">
        <x:v>0.03909443891150221</x:v>
      </x:c>
      <x:c r="P678" s="36" t="n">
        <x:v>-0.03556420274827587</x:v>
      </x:c>
      <x:c r="Q678" s="36" t="n">
        <x:v>-0.03734005523146892</x:v>
      </x:c>
      <x:c r="R678" s="36" t="n">
        <x:v>0.0017758524831930525</x:v>
      </x:c>
      <x:c r="S678" s="36" t="n">
        <x:v>0.032987346657173934</x:v>
      </x:c>
      <x:c r="T678" s="36" t="n">
        <x:v>-0.00022354085995254235</x:v>
      </x:c>
      <x:c r="U678" s="36" t="n">
        <x:v>0.00002436562228206001</x:v>
      </x:c>
      <x:c r="V678" s="36" t="n">
        <x:v>-0.0002479064822346024</x:v>
      </x:c>
      <x:c r="W678" s="35" t="n">
        <x:v>0.11674816019619677</x:v>
      </x:c>
      <x:c r="X678" s="35" t="n">
        <x:v>-0.16742313507529336</x:v>
      </x:c>
      <x:c r="Y678" s="35" t="n">
        <x:v>0.05882550972528784</x:v>
      </x:c>
      <x:c r="Z678" s="35" t="n">
        <x:v>0</x:v>
      </x:c>
      <x:c r="AA678" s="36" t="n">
        <x:v>82.62941354284791</x:v>
      </x:c>
    </x:row>
    <x:row r="679">
      <x:c r="A679" s="31" t="str">
        <x:v>CFG007</x:v>
      </x:c>
      <x:c r="B679" s="33" t="n">
        <x:v>93</x:v>
      </x:c>
      <x:c r="C679" s="31" t="str">
        <x:v>0（选定5-12kg）算副翼-5 1.AR20.03.6 </x:v>
      </x:c>
      <x:c r="D679" s="31" t="str">
        <x:v>T2-VLM2</x:v>
      </x:c>
      <x:c r="E679" s="31" t="str">
        <x:v>fixed_lift</x:v>
      </x:c>
      <x:c r="F679" s="31" t="str">
        <x:v>PANEL4</x:v>
      </x:c>
      <x:c r="G679" s="37" t="n">
        <x:v>4.200000000000001</x:v>
      </x:c>
      <x:c r="H679" s="37" t="n">
        <x:v>0</x:v>
      </x:c>
      <x:c r="I679" s="35" t="n">
        <x:v>10.540843877919146</x:v>
      </x:c>
      <x:c r="J679" s="36" t="n">
        <x:v>0</x:v>
      </x:c>
      <x:c r="K679" s="36" t="n">
        <x:v>1.094598094171048</x:v>
      </x:c>
      <x:c r="L679" s="36" t="n">
        <x:v>0.006151435372054615</x:v>
      </x:c>
      <x:c r="M679" s="36" t="n">
        <x:v>0.023470668042266104</x:v>
      </x:c>
      <x:c r="N679" s="36" t="n">
        <x:v>0.01627582382961376</x:v>
      </x:c>
      <x:c r="O679" s="36" t="n">
        <x:v>0.03974649187187987</x:v>
      </x:c>
      <x:c r="P679" s="36" t="n">
        <x:v>-0.03699586153583207</x:v>
      </x:c>
      <x:c r="Q679" s="36" t="n">
        <x:v>-0.0387758326301286</x:v>
      </x:c>
      <x:c r="R679" s="36" t="n">
        <x:v>0.0017799710942965226</x:v>
      </x:c>
      <x:c r="S679" s="36" t="n">
        <x:v>0.03295406922993791</x:v>
      </x:c>
      <x:c r="T679" s="36" t="n">
        <x:v>-0.0002478601736747621</x:v>
      </x:c>
      <x:c r="U679" s="36" t="n">
        <x:v>0.000024058315248924664</x:v>
      </x:c>
      <x:c r="V679" s="36" t="n">
        <x:v>-0.00027191848892368675</x:v>
      </x:c>
      <x:c r="W679" s="35" t="n">
        <x:v>0.11696471917337192</x:v>
      </x:c>
      <x:c r="X679" s="35" t="n">
        <x:v>-0.1657562360037011</x:v>
      </x:c>
      <x:c r="Y679" s="35" t="n">
        <x:v>0.058798607735877834</x:v>
      </x:c>
      <x:c r="Z679" s="35" t="n">
        <x:v>0</x:v>
      </x:c>
      <x:c r="AA679" s="36" t="n">
        <x:v>82.49508606566978</x:v>
      </x:c>
    </x:row>
    <x:row r="680">
      <x:c r="A680" s="31" t="str">
        <x:v>CFG007</x:v>
      </x:c>
      <x:c r="B680" s="33" t="n">
        <x:v>94</x:v>
      </x:c>
      <x:c r="C680" s="31" t="str">
        <x:v>0（选定5-12kg）算副翼-5 1.AR20.03.6 </x:v>
      </x:c>
      <x:c r="D680" s="31" t="str">
        <x:v>T2-VLM2</x:v>
      </x:c>
      <x:c r="E680" s="31" t="str">
        <x:v>fixed_lift</x:v>
      </x:c>
      <x:c r="F680" s="31" t="str">
        <x:v>PANEL4</x:v>
      </x:c>
      <x:c r="G680" s="37" t="n">
        <x:v>4.300000000000001</x:v>
      </x:c>
      <x:c r="H680" s="37" t="n">
        <x:v>0</x:v>
      </x:c>
      <x:c r="I680" s="35" t="n">
        <x:v>10.494008598792522</x:v>
      </x:c>
      <x:c r="J680" s="36" t="n">
        <x:v>0</x:v>
      </x:c>
      <x:c r="K680" s="36" t="n">
        <x:v>1.1043903880698582</x:v>
      </x:c>
      <x:c r="L680" s="36" t="n">
        <x:v>0.006155376214745065</x:v>
      </x:c>
      <x:c r="M680" s="36" t="n">
        <x:v>0.02386274157815537</x:v>
      </x:c>
      <x:c r="N680" s="36" t="n">
        <x:v>0.016574620634913564</x:v>
      </x:c>
      <x:c r="O680" s="36" t="n">
        <x:v>0.040437362213068935</x:v>
      </x:c>
      <x:c r="P680" s="36" t="n">
        <x:v>-0.03842691763689576</x:v>
      </x:c>
      <x:c r="Q680" s="36" t="n">
        <x:v>-0.0402160808418339</x:v>
      </x:c>
      <x:c r="R680" s="36" t="n">
        <x:v>0.0017891632049381295</x:v>
      </x:c>
      <x:c r="S680" s="36" t="n">
        <x:v>0.03292069058555439</x:v>
      </x:c>
      <x:c r="T680" s="36" t="n">
        <x:v>-0.0002777902290572104</x:v>
      </x:c>
      <x:c r="U680" s="36" t="n">
        <x:v>0.00002375067401810549</x:v>
      </x:c>
      <x:c r="V680" s="36" t="n">
        <x:v>-0.00030154090307531585</x:v>
      </x:c>
      <x:c r="W680" s="35" t="n">
        <x:v>0.11717761200463044</x:v>
      </x:c>
      <x:c r="X680" s="35" t="n">
        <x:v>-0.16411915245976252</x:v>
      </x:c>
      <x:c r="Y680" s="35" t="n">
        <x:v>0.05877227098382672</x:v>
      </x:c>
      <x:c r="Z680" s="35" t="n">
        <x:v>0</x:v>
      </x:c>
      <x:c r="AA680" s="36" t="n">
        <x:v>82.3628568422793</x:v>
      </x:c>
    </x:row>
    <x:row r="681">
      <x:c r="A681" s="31" t="str">
        <x:v>CFG007</x:v>
      </x:c>
      <x:c r="B681" s="33" t="n">
        <x:v>95</x:v>
      </x:c>
      <x:c r="C681" s="31" t="str">
        <x:v>0（选定5-12kg）算副翼-5 1.AR20.03.6 </x:v>
      </x:c>
      <x:c r="D681" s="31" t="str">
        <x:v>T2-VLM2</x:v>
      </x:c>
      <x:c r="E681" s="31" t="str">
        <x:v>fixed_lift</x:v>
      </x:c>
      <x:c r="F681" s="31" t="str">
        <x:v>PANEL4</x:v>
      </x:c>
      <x:c r="G681" s="37" t="n">
        <x:v>4.4</x:v>
      </x:c>
      <x:c r="H681" s="37" t="n">
        <x:v>0</x:v>
      </x:c>
      <x:c r="I681" s="35" t="n">
        <x:v>10.44781573579681</x:v>
      </x:c>
      <x:c r="J681" s="36" t="n">
        <x:v>0</x:v>
      </x:c>
      <x:c r="K681" s="36" t="n">
        <x:v>1.1141776452789476</x:v>
      </x:c>
      <x:c r="L681" s="36" t="n">
        <x:v>0.006159281301829275</x:v>
      </x:c>
      <x:c r="M681" s="36" t="n">
        <x:v>0.024258304530555816</x:v>
      </x:c>
      <x:c r="N681" s="36" t="n">
        <x:v>0.01692323363788516</x:v>
      </x:c>
      <x:c r="O681" s="36" t="n">
        <x:v>0.04118153816844097</x:v>
      </x:c>
      <x:c r="P681" s="36" t="n">
        <x:v>-0.03985228979985288</x:v>
      </x:c>
      <x:c r="Q681" s="36" t="n">
        <x:v>-0.041660782317614914</x:v>
      </x:c>
      <x:c r="R681" s="36" t="n">
        <x:v>0.0018084925177620345</x:v>
      </x:c>
      <x:c r="S681" s="36" t="n">
        <x:v>0.03288721082434577</x:v>
      </x:c>
      <x:c r="T681" s="36" t="n">
        <x:v>-0.0003180411524186605</x:v>
      </x:c>
      <x:c r="U681" s="36" t="n">
        <x:v>0.00002344270389363299</x:v>
      </x:c>
      <x:c r="V681" s="36" t="n">
        <x:v>-0.00034148385631229354</x:v>
      </x:c>
      <x:c r="W681" s="35" t="n">
        <x:v>0.11738693954843916</x:v>
      </x:c>
      <x:c r="X681" s="35" t="n">
        <x:v>-0.1625110839067926</x:v>
      </x:c>
      <x:c r="Y681" s="35" t="n">
        <x:v>0.05874648527485448</x:v>
      </x:c>
      <x:c r="Z681" s="35" t="n">
        <x:v>0</x:v>
      </x:c>
      <x:c r="AA681" s="36" t="n">
        <x:v>82.23266511576475</x:v>
      </x:c>
    </x:row>
    <x:row r="682">
      <x:c r="A682" s="31" t="str">
        <x:v>CFG007</x:v>
      </x:c>
      <x:c r="B682" s="33" t="n">
        <x:v>96</x:v>
      </x:c>
      <x:c r="C682" s="31" t="str">
        <x:v>0（选定5-12kg）算副翼-5 1.AR20.03.6 </x:v>
      </x:c>
      <x:c r="D682" s="31" t="str">
        <x:v>T2-VLM2</x:v>
      </x:c>
      <x:c r="E682" s="31" t="str">
        <x:v>fixed_lift</x:v>
      </x:c>
      <x:c r="F682" s="31" t="str">
        <x:v>PANEL4</x:v>
      </x:c>
      <x:c r="G682" s="37" t="n">
        <x:v>4.5</x:v>
      </x:c>
      <x:c r="H682" s="37" t="n">
        <x:v>0</x:v>
      </x:c>
      <x:c r="I682" s="35" t="n">
        <x:v>10.40225108239524</x:v>
      </x:c>
      <x:c r="J682" s="36" t="n">
        <x:v>0</x:v>
      </x:c>
      <x:c r="K682" s="36" t="n">
        <x:v>1.123959817356497</x:v>
      </x:c>
      <x:c r="L682" s="36" t="n">
        <x:v>0.006163150585724986</x:v>
      </x:c>
      <x:c r="M682" s="36" t="n">
        <x:v>0.024657346888404843</x:v>
      </x:c>
      <x:c r="N682" s="36" t="n">
        <x:v>0.017330265227653255</x:v>
      </x:c>
      <x:c r="O682" s="36" t="n">
        <x:v>0.0419876121160581</x:v>
      </x:c>
      <x:c r="P682" s="36" t="n">
        <x:v>-0.041270804399699615</x:v>
      </x:c>
      <x:c r="Q682" s="36" t="n">
        <x:v>-0.043109919454240066</x:v>
      </x:c>
      <x:c r="R682" s="36" t="n">
        <x:v>0.0018391150545404534</x:v>
      </x:c>
      <x:c r="S682" s="36" t="n">
        <x:v>0.032853630046965406</x:v>
      </x:c>
      <x:c r="T682" s="36" t="n">
        <x:v>-0.00037069656440724604</x:v>
      </x:c>
      <x:c r="U682" s="36" t="n">
        <x:v>0.000023134410187574495</x:v>
      </x:c>
      <x:c r="V682" s="36" t="n">
        <x:v>-0.0003938309745948205</x:v>
      </x:c>
      <x:c r="W682" s="35" t="n">
        <x:v>0.11759279908457804</x:v>
      </x:c>
      <x:c r="X682" s="35" t="n">
        <x:v>-0.1609312581917617</x:v>
      </x:c>
      <x:c r="Y682" s="35" t="n">
        <x:v>0.058721236916867245</x:v>
      </x:c>
      <x:c r="Z682" s="35" t="n">
        <x:v>0</x:v>
      </x:c>
      <x:c r="AA682" s="36" t="n">
        <x:v>82.10445228161561</x:v>
      </x:c>
    </x:row>
    <x:row r="683">
      <x:c r="A683" s="31" t="str">
        <x:v>CFG007</x:v>
      </x:c>
      <x:c r="B683" s="33" t="n">
        <x:v>97</x:v>
      </x:c>
      <x:c r="C683" s="31" t="str">
        <x:v>0（选定5-12kg）算副翼-5 1.AR20.03.6 </x:v>
      </x:c>
      <x:c r="D683" s="31" t="str">
        <x:v>T2-VLM2</x:v>
      </x:c>
      <x:c r="E683" s="31" t="str">
        <x:v>fixed_lift</x:v>
      </x:c>
      <x:c r="F683" s="31" t="str">
        <x:v>PANEL4</x:v>
      </x:c>
      <x:c r="G683" s="37" t="n">
        <x:v>4.600000000000001</x:v>
      </x:c>
      <x:c r="H683" s="37" t="n">
        <x:v>0</x:v>
      </x:c>
      <x:c r="I683" s="35" t="n">
        <x:v>10.357300869630256</x:v>
      </x:c>
      <x:c r="J683" s="36" t="n">
        <x:v>0</x:v>
      </x:c>
      <x:c r="K683" s="36" t="n">
        <x:v>1.1337368559225454</x:v>
      </x:c>
      <x:c r="L683" s="36" t="n">
        <x:v>0.006166984019286197</x:v>
      </x:c>
      <x:c r="M683" s="36" t="n">
        <x:v>0.02505985853262548</x:v>
      </x:c>
      <x:c r="N683" s="36" t="n">
        <x:v>0.01778655346414001</x:v>
      </x:c>
      <x:c r="O683" s="36" t="n">
        <x:v>0.04284641199676549</x:v>
      </x:c>
      <x:c r="P683" s="36" t="n">
        <x:v>-0.04268369291843291</x:v>
      </x:c>
      <x:c r="Q683" s="36" t="n">
        <x:v>-0.04456347459443072</x:v>
      </x:c>
      <x:c r="R683" s="36" t="n">
        <x:v>0.0018797816759978051</x:v>
      </x:c>
      <x:c r="S683" s="36" t="n">
        <x:v>0.03281994835439715</x:v>
      </x:c>
      <x:c r="T683" s="36" t="n">
        <x:v>-0.00043331452120898295</x:v>
      </x:c>
      <x:c r="U683" s="36" t="n">
        <x:v>0.000022825798219897314</x:v>
      </x:c>
      <x:c r="V683" s="36" t="n">
        <x:v>-0.00045614031942888027</x:v>
      </x:c>
      <x:c r="W683" s="35" t="n">
        <x:v>0.11779528447133661</x:v>
      </x:c>
      <x:c r="X683" s="35" t="n">
        <x:v>-0.15937893029827532</x:v>
      </x:c>
      <x:c r="Y683" s="35" t="n">
        <x:v>0.058696512697882765</x:v>
      </x:c>
      <x:c r="Z683" s="35" t="n">
        <x:v>0</x:v>
      </x:c>
      <x:c r="AA683" s="36" t="n">
        <x:v>81.97816179313375</x:v>
      </x:c>
    </x:row>
    <x:row r="684">
      <x:c r="A684" s="31" t="str">
        <x:v>CFG007</x:v>
      </x:c>
      <x:c r="B684" s="33" t="n">
        <x:v>98</x:v>
      </x:c>
      <x:c r="C684" s="31" t="str">
        <x:v>0（选定5-12kg）算副翼-5 1.AR20.03.6 </x:v>
      </x:c>
      <x:c r="D684" s="31" t="str">
        <x:v>T2-VLM2</x:v>
      </x:c>
      <x:c r="E684" s="31" t="str">
        <x:v>fixed_lift</x:v>
      </x:c>
      <x:c r="F684" s="31" t="str">
        <x:v>PANEL4</x:v>
      </x:c>
      <x:c r="G684" s="37" t="n">
        <x:v>4.700000000000001</x:v>
      </x:c>
      <x:c r="H684" s="37" t="n">
        <x:v>0</x:v>
      </x:c>
      <x:c r="I684" s="35" t="n">
        <x:v>10.312951748938108</x:v>
      </x:c>
      <x:c r="J684" s="36" t="n">
        <x:v>0</x:v>
      </x:c>
      <x:c r="K684" s="36" t="n">
        <x:v>1.1435087126596386</x:v>
      </x:c>
      <x:c r="L684" s="36" t="n">
        <x:v>0.006170781555803708</x:v>
      </x:c>
      <x:c r="M684" s="36" t="n">
        <x:v>0.025465829236401213</x:v>
      </x:c>
      <x:c r="N684" s="36" t="n">
        <x:v>0.018359088647756094</x:v>
      </x:c>
      <x:c r="O684" s="36" t="n">
        <x:v>0.04382491788415731</x:v>
      </x:c>
      <x:c r="P684" s="36" t="n">
        <x:v>-0.04408138231755166</x:v>
      </x:c>
      <x:c r="Q684" s="36" t="n">
        <x:v>-0.046021430027076114</x:v>
      </x:c>
      <x:c r="R684" s="36" t="n">
        <x:v>0.0019400477095244493</x:v>
      </x:c>
      <x:c r="S684" s="36" t="n">
        <x:v>0.03278616584795535</x:v>
      </x:c>
      <x:c r="T684" s="36" t="n">
        <x:v>-0.0005229540717517212</x:v>
      </x:c>
      <x:c r="U684" s="36" t="n">
        <x:v>0.000022516873318326932</x:v>
      </x:c>
      <x:c r="V684" s="36" t="n">
        <x:v>-0.0005454709450700481</x:v>
      </x:c>
      <x:c r="W684" s="35" t="n">
        <x:v>0.1179944862944965</x:v>
      </x:c>
      <x:c r="X684" s="35" t="n">
        <x:v>-0.15785338116469894</x:v>
      </x:c>
      <x:c r="Y684" s="35" t="n">
        <x:v>0.05867229986510517</x:v>
      </x:c>
      <x:c r="Z684" s="35" t="n">
        <x:v>0</x:v>
      </x:c>
      <x:c r="AA684" s="36" t="n">
        <x:v>81.85373907178787</x:v>
      </x:c>
    </x:row>
    <x:row r="685">
      <x:c r="A685" s="31" t="str">
        <x:v>CFG007</x:v>
      </x:c>
      <x:c r="B685" s="33" t="n">
        <x:v>99</x:v>
      </x:c>
      <x:c r="C685" s="31" t="str">
        <x:v>0（选定5-12kg）算副翼-5 1.AR20.03.6 </x:v>
      </x:c>
      <x:c r="D685" s="31" t="str">
        <x:v>T2-VLM2</x:v>
      </x:c>
      <x:c r="E685" s="31" t="str">
        <x:v>fixed_lift</x:v>
      </x:c>
      <x:c r="F685" s="31" t="str">
        <x:v>PANEL4</x:v>
      </x:c>
      <x:c r="G685" s="37" t="n">
        <x:v>4.800000000000001</x:v>
      </x:c>
      <x:c r="H685" s="37" t="n">
        <x:v>0</x:v>
      </x:c>
      <x:c r="I685" s="35" t="n">
        <x:v>10.269190775781286</x:v>
      </x:c>
      <x:c r="J685" s="36" t="n">
        <x:v>0</x:v>
      </x:c>
      <x:c r="K685" s="36" t="n">
        <x:v>1.1532753393134907</x:v>
      </x:c>
      <x:c r="L685" s="36" t="n">
        <x:v>0.006174543149005776</x:v>
      </x:c>
      <x:c r="M685" s="36" t="n">
        <x:v>0.02587524866545395</x:v>
      </x:c>
      <x:c r="N685" s="36" t="n">
        <x:v>0.019010011978015058</x:v>
      </x:c>
      <x:c r="O685" s="36" t="n">
        <x:v>0.04488526064346901</x:v>
      </x:c>
      <x:c r="P685" s="36" t="n">
        <x:v>-0.04547409339070789</x:v>
      </x:c>
      <x:c r="Q685" s="36" t="n">
        <x:v>-0.04748376798744944</x:v>
      </x:c>
      <x:c r="R685" s="36" t="n">
        <x:v>0.0020096745967415433</x:v>
      </x:c>
      <x:c r="S685" s="36" t="n">
        <x:v>0.032752282629284486</x:v>
      </x:c>
      <x:c r="T685" s="36" t="n">
        <x:v>-0.0006264064020648241</x:v>
      </x:c>
      <x:c r="U685" s="36" t="n">
        <x:v>0.000022207640818219204</x:v>
      </x:c>
      <x:c r="V685" s="36" t="n">
        <x:v>-0.0006486140428830432</x:v>
      </x:c>
      <x:c r="W685" s="35" t="n">
        <x:v>0.11819049200858596</x:v>
      </x:c>
      <x:c r="X685" s="35" t="n">
        <x:v>-0.15635391656353514</x:v>
      </x:c>
      <x:c r="Y685" s="35" t="n">
        <x:v>0.05864858610508535</x:v>
      </x:c>
      <x:c r="Z685" s="35" t="n">
        <x:v>0</x:v>
      </x:c>
      <x:c r="AA685" s="36" t="n">
        <x:v>81.73113142221273</x:v>
      </x:c>
    </x:row>
    <x:row r="686">
      <x:c r="A686" s="31" t="str">
        <x:v>CFG008</x:v>
      </x:c>
      <x:c r="B686" s="33" t="n">
        <x:v>1</x:v>
      </x:c>
      <x:c r="C686" s="31" t="str">
        <x:v>0（选定5-12kg）算方向-5 1.AR20.03.6 </x:v>
      </x:c>
      <x:c r="D686" s="31" t="str">
        <x:v>T2-VLM2</x:v>
      </x:c>
      <x:c r="E686" s="31" t="str">
        <x:v>fixed_lift</x:v>
      </x:c>
      <x:c r="F686" s="31" t="str">
        <x:v>PANEL4</x:v>
      </x:c>
      <x:c r="G686" s="37" t="n">
        <x:v>-5</x:v>
      </x:c>
      <x:c r="H686" s="37" t="n">
        <x:v>0</x:v>
      </x:c>
      <x:c r="I686" s="35" t="n">
        <x:v>25.710258010358555</x:v>
      </x:c>
      <x:c r="J686" s="36" t="n">
        <x:v>0</x:v>
      </x:c>
      <x:c r="K686" s="36" t="n">
        <x:v>0.18398930534058</x:v>
      </x:c>
      <x:c r="L686" s="36" t="n">
        <x:v>0.01323828198089577</x:v>
      </x:c>
      <x:c r="M686" s="36" t="n">
        <x:v>0.0026759133998747213</x:v>
      </x:c>
      <x:c r="N686" s="36" t="n">
        <x:v>0.009770960010052022</x:v>
      </x:c>
      <x:c r="O686" s="36" t="n">
        <x:v>0.012446873409926743</x:v>
      </x:c>
      <x:c r="P686" s="36" t="n">
        <x:v>0.07386007386959355</x:v>
      </x:c>
      <x:c r="Q686" s="36" t="n">
        <x:v>0.07169689987938391</x:v>
      </x:c>
      <x:c r="R686" s="36" t="n">
        <x:v>0.0021631739902096612</x:v>
      </x:c>
      <x:c r="S686" s="36" t="n">
        <x:v>0.0006856476242744926</x:v>
      </x:c>
      <x:c r="T686" s="36" t="n">
        <x:v>-0.003688306071328539</x:v>
      </x:c>
      <x:c r="U686" s="36" t="n">
        <x:v>-0.0036877427965406957</x:v>
      </x:c>
      <x:c r="V686" s="36" t="n">
        <x:v>-5.632747878436988e-7</x:v>
      </x:c>
      <x:c r="W686" s="35" t="n">
        <x:v>0.0040428427665317665</x:v>
      </x:c>
      <x:c r="X686" s="35" t="n">
        <x:v>0.0010364423667902358</x:v>
      </x:c>
      <x:c r="Y686" s="35" t="n">
        <x:v>0.0763070088209549</x:v>
      </x:c>
      <x:c r="Z686" s="35" t="n">
        <x:v>0</x:v>
      </x:c>
      <x:c r="AA686" s="36" t="n">
        <x:v>91.15568193123575</x:v>
      </x:c>
    </x:row>
    <x:row r="687">
      <x:c r="A687" s="31" t="str">
        <x:v>CFG008</x:v>
      </x:c>
      <x:c r="B687" s="33" t="n">
        <x:v>2</x:v>
      </x:c>
      <x:c r="C687" s="31" t="str">
        <x:v>0（选定5-12kg）算方向-5 1.AR20.03.6 </x:v>
      </x:c>
      <x:c r="D687" s="31" t="str">
        <x:v>T2-VLM2</x:v>
      </x:c>
      <x:c r="E687" s="31" t="str">
        <x:v>fixed_lift</x:v>
      </x:c>
      <x:c r="F687" s="31" t="str">
        <x:v>PANEL4</x:v>
      </x:c>
      <x:c r="G687" s="37" t="n">
        <x:v>-4.9</x:v>
      </x:c>
      <x:c r="H687" s="37" t="n">
        <x:v>0</x:v>
      </x:c>
      <x:c r="I687" s="35" t="n">
        <x:v>25.03256908163385</x:v>
      </x:c>
      <x:c r="J687" s="36" t="n">
        <x:v>0</x:v>
      </x:c>
      <x:c r="K687" s="36" t="n">
        <x:v>0.19408617578204085</x:v>
      </x:c>
      <x:c r="L687" s="36" t="n">
        <x:v>0.013244369904574425</x:v>
      </x:c>
      <x:c r="M687" s="36" t="n">
        <x:v>0.002715380821025072</x:v>
      </x:c>
      <x:c r="N687" s="36" t="n">
        <x:v>0.009803627556408073</x:v>
      </x:c>
      <x:c r="O687" s="36" t="n">
        <x:v>0.012519008377433145</x:v>
      </x:c>
      <x:c r="P687" s="36" t="n">
        <x:v>0.07288481670550896</x:v>
      </x:c>
      <x:c r="Q687" s="36" t="n">
        <x:v>0.07072339652029896</x:v>
      </x:c>
      <x:c r="R687" s="36" t="n">
        <x:v>0.002161420185210007</x:v>
      </x:c>
      <x:c r="S687" s="36" t="n">
        <x:v>0.0006794944474105486</x:v>
      </x:c>
      <x:c r="T687" s="36" t="n">
        <x:v>-0.0036912573018416843</x:v>
      </x:c>
      <x:c r="U687" s="36" t="n">
        <x:v>-0.0036906971958626093</x:v>
      </x:c>
      <x:c r="V687" s="36" t="n">
        <x:v>-5.601059790755006e-7</x:v>
      </x:c>
      <x:c r="W687" s="35" t="n">
        <x:v>0.011083995121580092</x:v>
      </x:c>
      <x:c r="X687" s="35" t="n">
        <x:v>0.0009828233818747266</x:v>
      </x:c>
      <x:c r="Y687" s="35" t="n">
        <x:v>0.07523444411019664</x:v>
      </x:c>
      <x:c r="Z687" s="35" t="n">
        <x:v>0</x:v>
      </x:c>
      <x:c r="AA687" s="36" t="n">
        <x:v>90.06230750882371</x:v>
      </x:c>
    </x:row>
    <x:row r="688">
      <x:c r="A688" s="31" t="str">
        <x:v>CFG008</x:v>
      </x:c>
      <x:c r="B688" s="33" t="n">
        <x:v>3</x:v>
      </x:c>
      <x:c r="C688" s="31" t="str">
        <x:v>0（选定5-12kg）算方向-5 1.AR20.03.6 </x:v>
      </x:c>
      <x:c r="D688" s="31" t="str">
        <x:v>T2-VLM2</x:v>
      </x:c>
      <x:c r="E688" s="31" t="str">
        <x:v>fixed_lift</x:v>
      </x:c>
      <x:c r="F688" s="31" t="str">
        <x:v>PANEL4</x:v>
      </x:c>
      <x:c r="G688" s="37" t="n">
        <x:v>-4.8</x:v>
      </x:c>
      <x:c r="H688" s="37" t="n">
        <x:v>0</x:v>
      </x:c>
      <x:c r="I688" s="35" t="n">
        <x:v>24.405816298056127</x:v>
      </x:c>
      <x:c r="J688" s="36" t="n">
        <x:v>0</x:v>
      </x:c>
      <x:c r="K688" s="36" t="n">
        <x:v>0.20418262062101664</x:v>
      </x:c>
      <x:c r="L688" s="36" t="n">
        <x:v>0.013250378356764955</x:v>
      </x:c>
      <x:c r="M688" s="36" t="n">
        <x:v>0.0027585900860670506</x:v>
      </x:c>
      <x:c r="N688" s="36" t="n">
        <x:v>0.009836175483399798</x:v>
      </x:c>
      <x:c r="O688" s="36" t="n">
        <x:v>0.01259476556946685</x:v>
      </x:c>
      <x:c r="P688" s="36" t="n">
        <x:v>0.07190376599886959</x:v>
      </x:c>
      <x:c r="Q688" s="36" t="n">
        <x:v>0.06974403846904181</x:v>
      </x:c>
      <x:c r="R688" s="36" t="n">
        <x:v>0.002159727529827763</x:v>
      </x:c>
      <x:c r="S688" s="36" t="n">
        <x:v>0.0006733290106794676</x:v>
      </x:c>
      <x:c r="T688" s="36" t="n">
        <x:v>-0.003694174850309004</x:v>
      </x:c>
      <x:c r="U688" s="36" t="n">
        <x:v>-0.0036936193578150167</x:v>
      </x:c>
      <x:c r="V688" s="36" t="n">
        <x:v>-5.554924939866426e-7</x:v>
      </x:c>
      <x:c r="W688" s="35" t="n">
        <x:v>0.017428780446388223</x:v>
      </x:c>
      <x:c r="X688" s="35" t="n">
        <x:v>0.0009345064265433285</x:v>
      </x:c>
      <x:c r="Y688" s="35" t="n">
        <x:v>0.07426789320778426</x:v>
      </x:c>
      <x:c r="Z688" s="35" t="n">
        <x:v>0</x:v>
      </x:c>
      <x:c r="AA688" s="36" t="n">
        <x:v>89.0777567835978</x:v>
      </x:c>
    </x:row>
    <x:row r="689">
      <x:c r="A689" s="31" t="str">
        <x:v>CFG008</x:v>
      </x:c>
      <x:c r="B689" s="33" t="n">
        <x:v>4</x:v>
      </x:c>
      <x:c r="C689" s="31" t="str">
        <x:v>0（选定5-12kg）算方向-5 1.AR20.03.6 </x:v>
      </x:c>
      <x:c r="D689" s="31" t="str">
        <x:v>T2-VLM2</x:v>
      </x:c>
      <x:c r="E689" s="31" t="str">
        <x:v>fixed_lift</x:v>
      </x:c>
      <x:c r="F689" s="31" t="str">
        <x:v>PANEL4</x:v>
      </x:c>
      <x:c r="G689" s="37" t="n">
        <x:v>-4.7</x:v>
      </x:c>
      <x:c r="H689" s="37" t="n">
        <x:v>0</x:v>
      </x:c>
      <x:c r="I689" s="35" t="n">
        <x:v>23.823926215333078</x:v>
      </x:c>
      <x:c r="J689" s="36" t="n">
        <x:v>0</x:v>
      </x:c>
      <x:c r="K689" s="36" t="n">
        <x:v>0.21427858946424608</x:v>
      </x:c>
      <x:c r="L689" s="36" t="n">
        <x:v>0.013256307264256263</x:v>
      </x:c>
      <x:c r="M689" s="36" t="n">
        <x:v>0.002805541879140185</x:v>
      </x:c>
      <x:c r="N689" s="36" t="n">
        <x:v>0.009868835166746104</x:v>
      </x:c>
      <x:c r="O689" s="36" t="n">
        <x:v>0.012674377045886288</x:v>
      </x:c>
      <x:c r="P689" s="36" t="n">
        <x:v>0.07091680422265556</x:v>
      </x:c>
      <x:c r="Q689" s="36" t="n">
        <x:v>0.06875883765878127</x:v>
      </x:c>
      <x:c r="R689" s="36" t="n">
        <x:v>0.0021579665638742996</x:v>
      </x:c>
      <x:c r="S689" s="36" t="n">
        <x:v>0.0006671514429302697</x:v>
      </x:c>
      <x:c r="T689" s="36" t="n">
        <x:v>-0.003697060230927846</x:v>
      </x:c>
      <x:c r="U689" s="36" t="n">
        <x:v>-0.003696509220429781</x:v>
      </x:c>
      <x:c r="V689" s="36" t="n">
        <x:v>-5.510104980663296e-7</x:v>
      </x:c>
      <x:c r="W689" s="35" t="n">
        <x:v>0.023175656878031678</x:v>
      </x:c>
      <x:c r="X689" s="35" t="n">
        <x:v>0.0008907419537211328</x:v>
      </x:c>
      <x:c r="Y689" s="35" t="n">
        <x:v>0.07339237405097722</x:v>
      </x:c>
      <x:c r="Z689" s="35" t="n">
        <x:v>0</x:v>
      </x:c>
      <x:c r="AA689" s="36" t="n">
        <x:v>88.18662159065626</x:v>
      </x:c>
    </x:row>
    <x:row r="690">
      <x:c r="A690" s="31" t="str">
        <x:v>CFG008</x:v>
      </x:c>
      <x:c r="B690" s="33" t="n">
        <x:v>5</x:v>
      </x:c>
      <x:c r="C690" s="31" t="str">
        <x:v>0（选定5-12kg）算方向-5 1.AR20.03.6 </x:v>
      </x:c>
      <x:c r="D690" s="31" t="str">
        <x:v>T2-VLM2</x:v>
      </x:c>
      <x:c r="E690" s="31" t="str">
        <x:v>fixed_lift</x:v>
      </x:c>
      <x:c r="F690" s="31" t="str">
        <x:v>PANEL4</x:v>
      </x:c>
      <x:c r="G690" s="37" t="n">
        <x:v>-4.6</x:v>
      </x:c>
      <x:c r="H690" s="37" t="n">
        <x:v>0</x:v>
      </x:c>
      <x:c r="I690" s="35" t="n">
        <x:v>23.281793276997323</x:v>
      </x:c>
      <x:c r="J690" s="36" t="n">
        <x:v>0</x:v>
      </x:c>
      <x:c r="K690" s="36" t="n">
        <x:v>0.2243740319159163</x:v>
      </x:c>
      <x:c r="L690" s="36" t="n">
        <x:v>0.013262156554806483</x:v>
      </x:c>
      <x:c r="M690" s="36" t="n">
        <x:v>0.002856236770149957</x:v>
      </x:c>
      <x:c r="N690" s="36" t="n">
        <x:v>0.009902332573813002</x:v>
      </x:c>
      <x:c r="O690" s="36" t="n">
        <x:v>0.01275856934396296</x:v>
      </x:c>
      <x:c r="P690" s="36" t="n">
        <x:v>0.06992376975785973</x:v>
      </x:c>
      <x:c r="Q690" s="36" t="n">
        <x:v>0.0677678060938783</x:v>
      </x:c>
      <x:c r="R690" s="36" t="n">
        <x:v>0.0021559636639814426</x:v>
      </x:c>
      <x:c r="S690" s="36" t="n">
        <x:v>0.0006609618733252725</x:v>
      </x:c>
      <x:c r="T690" s="36" t="n">
        <x:v>-0.003699915459843457</x:v>
      </x:c>
      <x:c r="U690" s="36" t="n">
        <x:v>-0.0036993667224141913</x:v>
      </x:c>
      <x:c r="V690" s="36" t="n">
        <x:v>-5.48737429264908e-7</x:v>
      </x:c>
      <x:c r="W690" s="35" t="n">
        <x:v>0.02840535905082059</x:v>
      </x:c>
      <x:c r="X690" s="35" t="n">
        <x:v>0.0008509153427272425</x:v>
      </x:c>
      <x:c r="Y690" s="35" t="n">
        <x:v>0.07259560150749915</x:v>
      </x:c>
      <x:c r="Z690" s="35" t="n">
        <x:v>0</x:v>
      </x:c>
      <x:c r="AA690" s="36" t="n">
        <x:v>87.37626739868732</x:v>
      </x:c>
    </x:row>
    <x:row r="691">
      <x:c r="A691" s="31" t="str">
        <x:v>CFG008</x:v>
      </x:c>
      <x:c r="B691" s="33" t="n">
        <x:v>6</x:v>
      </x:c>
      <x:c r="C691" s="31" t="str">
        <x:v>0（选定5-12kg）算方向-5 1.AR20.03.6 </x:v>
      </x:c>
      <x:c r="D691" s="31" t="str">
        <x:v>T2-VLM2</x:v>
      </x:c>
      <x:c r="E691" s="31" t="str">
        <x:v>fixed_lift</x:v>
      </x:c>
      <x:c r="F691" s="31" t="str">
        <x:v>PANEL4</x:v>
      </x:c>
      <x:c r="G691" s="37" t="n">
        <x:v>-4.5</x:v>
      </x:c>
      <x:c r="H691" s="37" t="n">
        <x:v>0</x:v>
      </x:c>
      <x:c r="I691" s="35" t="n">
        <x:v>22.77509011617733</x:v>
      </x:c>
      <x:c r="J691" s="36" t="n">
        <x:v>0</x:v>
      </x:c>
      <x:c r="K691" s="36" t="n">
        <x:v>0.23446889757835407</x:v>
      </x:c>
      <x:c r="L691" s="36" t="n">
        <x:v>0.01326792615714386</x:v>
      </x:c>
      <x:c r="M691" s="36" t="n">
        <x:v>0.0029106752147464907</x:v>
      </x:c>
      <x:c r="N691" s="36" t="n">
        <x:v>0.00993693647560727</x:v>
      </x:c>
      <x:c r="O691" s="36" t="n">
        <x:v>0.01284761169035376</x:v>
      </x:c>
      <x:c r="P691" s="36" t="n">
        <x:v>0.06892456332291869</x:v>
      </x:c>
      <x:c r="Q691" s="36" t="n">
        <x:v>0.06677095584973954</x:v>
      </x:c>
      <x:c r="R691" s="36" t="n">
        <x:v>0.002153607473179129</x:v>
      </x:c>
      <x:c r="S691" s="36" t="n">
        <x:v>0.0006547604313366913</x:v>
      </x:c>
      <x:c r="T691" s="36" t="n">
        <x:v>-0.0037027331061511497</x:v>
      </x:c>
      <x:c r="U691" s="36" t="n">
        <x:v>-0.003702191803152591</x:v>
      </x:c>
      <x:c r="V691" s="36" t="n">
        <x:v>-5.413029985583906e-7</x:v>
      </x:c>
      <x:c r="W691" s="35" t="n">
        <x:v>0.03318471437608791</x:v>
      </x:c>
      <x:c r="X691" s="35" t="n">
        <x:v>0.0008145178465086705</x:v>
      </x:c>
      <x:c r="Y691" s="35" t="n">
        <x:v>0.07186740666398324</x:v>
      </x:c>
      <x:c r="Z691" s="35" t="n">
        <x:v>0</x:v>
      </x:c>
      <x:c r="AA691" s="36" t="n">
        <x:v>86.63623608240526</x:v>
      </x:c>
    </x:row>
    <x:row r="692">
      <x:c r="A692" s="31" t="str">
        <x:v>CFG008</x:v>
      </x:c>
      <x:c r="B692" s="33" t="n">
        <x:v>7</x:v>
      </x:c>
      <x:c r="C692" s="31" t="str">
        <x:v>0（选定5-12kg）算方向-5 1.AR20.03.6 </x:v>
      </x:c>
      <x:c r="D692" s="31" t="str">
        <x:v>T2-VLM2</x:v>
      </x:c>
      <x:c r="E692" s="31" t="str">
        <x:v>fixed_lift</x:v>
      </x:c>
      <x:c r="F692" s="31" t="str">
        <x:v>PANEL4</x:v>
      </x:c>
      <x:c r="G692" s="37" t="n">
        <x:v>-4.4</x:v>
      </x:c>
      <x:c r="H692" s="37" t="n">
        <x:v>0</x:v>
      </x:c>
      <x:c r="I692" s="35" t="n">
        <x:v>22.300121405610476</x:v>
      </x:c>
      <x:c r="J692" s="36" t="n">
        <x:v>0</x:v>
      </x:c>
      <x:c r="K692" s="36" t="n">
        <x:v>0.24456313605271815</x:v>
      </x:c>
      <x:c r="L692" s="36" t="n">
        <x:v>0.013273616000967606</x:v>
      </x:c>
      <x:c r="M692" s="36" t="n">
        <x:v>0.0029688575543064654</x:v>
      </x:c>
      <x:c r="N692" s="36" t="n">
        <x:v>0.009972272013931222</x:v>
      </x:c>
      <x:c r="O692" s="36" t="n">
        <x:v>0.012941129568237687</x:v>
      </x:c>
      <x:c r="P692" s="36" t="n">
        <x:v>0.06791907718426832</x:v>
      </x:c>
      <x:c r="Q692" s="36" t="n">
        <x:v>0.06576829907267101</x:v>
      </x:c>
      <x:c r="R692" s="36" t="n">
        <x:v>0.002150778111597305</x:v>
      </x:c>
      <x:c r="S692" s="36" t="n">
        <x:v>0.0006485472467432108</x:v>
      </x:c>
      <x:c r="T692" s="36" t="n">
        <x:v>-0.0037055203961587698</x:v>
      </x:c>
      <x:c r="U692" s="36" t="n">
        <x:v>-0.0037049844027079895</x:v>
      </x:c>
      <x:c r="V692" s="36" t="n">
        <x:v>-5.359934507805615e-7</x:v>
      </x:c>
      <x:c r="W692" s="35" t="n">
        <x:v>0.03756951395397424</x:v>
      </x:c>
      <x:c r="X692" s="35" t="n">
        <x:v>0.0007811247357946799</x:v>
      </x:c>
      <x:c r="Y692" s="35" t="n">
        <x:v>0.07119929996816225</x:v>
      </x:c>
      <x:c r="Z692" s="35" t="n">
        <x:v>0</x:v>
      </x:c>
      <x:c r="AA692" s="36" t="n">
        <x:v>85.95779664007114</x:v>
      </x:c>
    </x:row>
    <x:row r="693">
      <x:c r="A693" s="31" t="str">
        <x:v>CFG008</x:v>
      </x:c>
      <x:c r="B693" s="33" t="n">
        <x:v>8</x:v>
      </x:c>
      <x:c r="C693" s="31" t="str">
        <x:v>0（选定5-12kg）算方向-5 1.AR20.03.6 </x:v>
      </x:c>
      <x:c r="D693" s="31" t="str">
        <x:v>T2-VLM2</x:v>
      </x:c>
      <x:c r="E693" s="31" t="str">
        <x:v>fixed_lift</x:v>
      </x:c>
      <x:c r="F693" s="31" t="str">
        <x:v>PANEL4</x:v>
      </x:c>
      <x:c r="G693" s="37" t="n">
        <x:v>-4.3</x:v>
      </x:c>
      <x:c r="H693" s="37" t="n">
        <x:v>0</x:v>
      </x:c>
      <x:c r="I693" s="35" t="n">
        <x:v>21.853709913639005</x:v>
      </x:c>
      <x:c r="J693" s="36" t="n">
        <x:v>0</x:v>
      </x:c>
      <x:c r="K693" s="36" t="n">
        <x:v>0.25465669693969173</x:v>
      </x:c>
      <x:c r="L693" s="36" t="n">
        <x:v>0.013279226016948765</x:v>
      </x:c>
      <x:c r="M693" s="36" t="n">
        <x:v>0.0030307840159181447</x:v>
      </x:c>
      <x:c r="N693" s="36" t="n">
        <x:v>0.010009916254265871</x:v>
      </x:c>
      <x:c r="O693" s="36" t="n">
        <x:v>0.013040700270184016</x:v>
      </x:c>
      <x:c r="P693" s="36" t="n">
        <x:v>0.0669070915653652</x:v>
      </x:c>
      <x:c r="Q693" s="36" t="n">
        <x:v>0.06475984797972877</x:v>
      </x:c>
      <x:c r="R693" s="36" t="n">
        <x:v>0.0021472435856364465</x:v>
      </x:c>
      <x:c r="S693" s="36" t="n">
        <x:v>0.0006423224496264833</x:v>
      </x:c>
      <x:c r="T693" s="36" t="n">
        <x:v>-0.003708271403512361</x:v>
      </x:c>
      <x:c r="U693" s="36" t="n">
        <x:v>-0.003707744461823646</x:v>
      </x:c>
      <x:c r="V693" s="36" t="n">
        <x:v>-5.269416887158251e-7</x:v>
      </x:c>
      <x:c r="W693" s="35" t="n">
        <x:v>0.04160670050163337</x:v>
      </x:c>
      <x:c r="X693" s="35" t="n">
        <x:v>0.0007503786427533589</x:v>
      </x:c>
      <x:c r="Y693" s="35" t="n">
        <x:v>0.07058413829856597</x:v>
      </x:c>
      <x:c r="Z693" s="35" t="n">
        <x:v>0</x:v>
      </x:c>
      <x:c r="AA693" s="36" t="n">
        <x:v>85.33360279432227</x:v>
      </x:c>
    </x:row>
    <x:row r="694">
      <x:c r="A694" s="31" t="str">
        <x:v>CFG008</x:v>
      </x:c>
      <x:c r="B694" s="33" t="n">
        <x:v>9</x:v>
      </x:c>
      <x:c r="C694" s="31" t="str">
        <x:v>0（选定5-12kg）算方向-5 1.AR20.03.6 </x:v>
      </x:c>
      <x:c r="D694" s="31" t="str">
        <x:v>T2-VLM2</x:v>
      </x:c>
      <x:c r="E694" s="31" t="str">
        <x:v>fixed_lift</x:v>
      </x:c>
      <x:c r="F694" s="31" t="str">
        <x:v>PANEL4</x:v>
      </x:c>
      <x:c r="G694" s="37" t="n">
        <x:v>-4.2</x:v>
      </x:c>
      <x:c r="H694" s="37" t="n">
        <x:v>0</x:v>
      </x:c>
      <x:c r="I694" s="35" t="n">
        <x:v>21.433106701418396</x:v>
      </x:c>
      <x:c r="J694" s="36" t="n">
        <x:v>0</x:v>
      </x:c>
      <x:c r="K694" s="36" t="n">
        <x:v>0.264749529840174</x:v>
      </x:c>
      <x:c r="L694" s="36" t="n">
        <x:v>0.013284756136731074</x:v>
      </x:c>
      <x:c r="M694" s="36" t="n">
        <x:v>0.0030964547123696275</x:v>
      </x:c>
      <x:c r="N694" s="36" t="n">
        <x:v>0.010049499378767038</x:v>
      </x:c>
      <x:c r="O694" s="36" t="n">
        <x:v>0.013145954091136666</x:v>
      </x:c>
      <x:c r="P694" s="36" t="n">
        <x:v>0.06588929976307253</x:v>
      </x:c>
      <x:c r="Q694" s="36" t="n">
        <x:v>0.06374561485857141</x:v>
      </x:c>
      <x:c r="R694" s="36" t="n">
        <x:v>0.002143684904501125</x:v>
      </x:c>
      <x:c r="S694" s="36" t="n">
        <x:v>0.0006360861703677747</x:v>
      </x:c>
      <x:c r="T694" s="36" t="n">
        <x:v>-0.0037109889754528102</x:v>
      </x:c>
      <x:c r="U694" s="36" t="n">
        <x:v>-0.0037104719219246437</x:v>
      </x:c>
      <x:c r="V694" s="36" t="n">
        <x:v>-5.170535281667182e-7</x:v>
      </x:c>
      <x:c r="W694" s="35" t="n">
        <x:v>0.04533605562885904</x:v>
      </x:c>
      <x:c r="X694" s="35" t="n">
        <x:v>0.0007219767159746901</x:v>
      </x:c>
      <x:c r="Y694" s="35" t="n">
        <x:v>0.07001586821698076</x:v>
      </x:c>
      <x:c r="Z694" s="35" t="n">
        <x:v>0</x:v>
      </x:c>
      <x:c r="AA694" s="36" t="n">
        <x:v>84.75742894247922</x:v>
      </x:c>
    </x:row>
    <x:row r="695">
      <x:c r="A695" s="31" t="str">
        <x:v>CFG008</x:v>
      </x:c>
      <x:c r="B695" s="33" t="n">
        <x:v>10</x:v>
      </x:c>
      <x:c r="C695" s="31" t="str">
        <x:v>0（选定5-12kg）算方向-5 1.AR20.03.6 </x:v>
      </x:c>
      <x:c r="D695" s="31" t="str">
        <x:v>T2-VLM2</x:v>
      </x:c>
      <x:c r="E695" s="31" t="str">
        <x:v>fixed_lift</x:v>
      </x:c>
      <x:c r="F695" s="31" t="str">
        <x:v>PANEL4</x:v>
      </x:c>
      <x:c r="G695" s="37" t="n">
        <x:v>-4.1</x:v>
      </x:c>
      <x:c r="H695" s="37" t="n">
        <x:v>0</x:v>
      </x:c>
      <x:c r="I695" s="35" t="n">
        <x:v>21.035919640469135</x:v>
      </x:c>
      <x:c r="J695" s="36" t="n">
        <x:v>0</x:v>
      </x:c>
      <x:c r="K695" s="36" t="n">
        <x:v>0.27484158435597317</x:v>
      </x:c>
      <x:c r="L695" s="36" t="n">
        <x:v>0.013290206292931761</x:v>
      </x:c>
      <x:c r="M695" s="36" t="n">
        <x:v>0.003165869642140219</x:v>
      </x:c>
      <x:c r="N695" s="36" t="n">
        <x:v>0.010089292750130006</x:v>
      </x:c>
      <x:c r="O695" s="36" t="n">
        <x:v>0.013255162392270226</x:v>
      </x:c>
      <x:c r="P695" s="36" t="n">
        <x:v>0.06486486619458179</x:v>
      </x:c>
      <x:c r="Q695" s="36" t="n">
        <x:v>0.06272561206730932</x:v>
      </x:c>
      <x:c r="R695" s="36" t="n">
        <x:v>0.002139254127272458</x:v>
      </x:c>
      <x:c r="S695" s="36" t="n">
        <x:v>0.0006298385396445032</x:v>
      </x:c>
      <x:c r="T695" s="36" t="n">
        <x:v>-0.003713678753710938</x:v>
      </x:c>
      <x:c r="U695" s="36" t="n">
        <x:v>-0.003713166725119443</x:v>
      </x:c>
      <x:c r="V695" s="36" t="n">
        <x:v>-5.120285914949412e-7</x:v>
      </x:c>
      <x:c r="W695" s="35" t="n">
        <x:v>0.04879151520651583</x:v>
      </x:c>
      <x:c r="X695" s="35" t="n">
        <x:v>0.00069566060680423</x:v>
      </x:c>
      <x:c r="Y695" s="35" t="n">
        <x:v>0.06948932581288356</x:v>
      </x:c>
      <x:c r="Z695" s="35" t="n">
        <x:v>0</x:v>
      </x:c>
      <x:c r="AA695" s="36" t="n">
        <x:v>84.22396430835443</x:v>
      </x:c>
    </x:row>
    <x:row r="696">
      <x:c r="A696" s="31" t="str">
        <x:v>CFG008</x:v>
      </x:c>
      <x:c r="B696" s="33" t="n">
        <x:v>11</x:v>
      </x:c>
      <x:c r="C696" s="31" t="str">
        <x:v>0（选定5-12kg）算方向-5 1.AR20.03.6 </x:v>
      </x:c>
      <x:c r="D696" s="31" t="str">
        <x:v>T2-VLM2</x:v>
      </x:c>
      <x:c r="E696" s="31" t="str">
        <x:v>fixed_lift</x:v>
      </x:c>
      <x:c r="F696" s="31" t="str">
        <x:v>PANEL4</x:v>
      </x:c>
      <x:c r="G696" s="37" t="n">
        <x:v>-4</x:v>
      </x:c>
      <x:c r="H696" s="37" t="n">
        <x:v>0</x:v>
      </x:c>
      <x:c r="I696" s="35" t="n">
        <x:v>20.660055991302333</x:v>
      </x:c>
      <x:c r="J696" s="36" t="n">
        <x:v>0</x:v>
      </x:c>
      <x:c r="K696" s="36" t="n">
        <x:v>0.28493281009049803</x:v>
      </x:c>
      <x:c r="L696" s="36" t="n">
        <x:v>0.013295576419142394</x:v>
      </x:c>
      <x:c r="M696" s="36" t="n">
        <x:v>0.0032390286893949996</x:v>
      </x:c>
      <x:c r="N696" s="36" t="n">
        <x:v>0.010127785577935916</x:v>
      </x:c>
      <x:c r="O696" s="36" t="n">
        <x:v>0.013366814267330916</x:v>
      </x:c>
      <x:c r="P696" s="36" t="n">
        <x:v>0.06383452404560122</x:v>
      </x:c>
      <x:c r="Q696" s="36" t="n">
        <x:v>0.06169985203435462</x:v>
      </x:c>
      <x:c r="R696" s="36" t="n">
        <x:v>0.0021346720112466046</x:v>
      </x:c>
      <x:c r="S696" s="36" t="n">
        <x:v>0.0006235796884266939</x:v>
      </x:c>
      <x:c r="T696" s="36" t="n">
        <x:v>-0.0037163366700994566</x:v>
      </x:c>
      <x:c r="U696" s="36" t="n">
        <x:v>-0.0037158288142014233</x:v>
      </x:c>
      <x:c r="V696" s="36" t="n">
        <x:v>-5.07855898033434e-7</x:v>
      </x:c>
      <x:c r="W696" s="35" t="n">
        <x:v>0.05200220507678913</x:v>
      </x:c>
      <x:c r="X696" s="35" t="n">
        <x:v>0.0006712085846052397</x:v>
      </x:c>
      <x:c r="Y696" s="35" t="n">
        <x:v>0.06900007910260003</x:v>
      </x:c>
      <x:c r="Z696" s="35" t="n">
        <x:v>0</x:v>
      </x:c>
      <x:c r="AA696" s="36" t="n">
        <x:v>83.72865085908886</x:v>
      </x:c>
    </x:row>
    <x:row r="697">
      <x:c r="A697" s="31" t="str">
        <x:v>CFG008</x:v>
      </x:c>
      <x:c r="B697" s="33" t="n">
        <x:v>12</x:v>
      </x:c>
      <x:c r="C697" s="31" t="str">
        <x:v>0（选定5-12kg）算方向-5 1.AR20.03.6 </x:v>
      </x:c>
      <x:c r="D697" s="31" t="str">
        <x:v>T2-VLM2</x:v>
      </x:c>
      <x:c r="E697" s="31" t="str">
        <x:v>fixed_lift</x:v>
      </x:c>
      <x:c r="F697" s="31" t="str">
        <x:v>PANEL4</x:v>
      </x:c>
      <x:c r="G697" s="37" t="n">
        <x:v>-3.9</x:v>
      </x:c>
      <x:c r="H697" s="37" t="n">
        <x:v>0</x:v>
      </x:c>
      <x:c r="I697" s="35" t="n">
        <x:v>20.303675887024607</x:v>
      </x:c>
      <x:c r="J697" s="36" t="n">
        <x:v>0</x:v>
      </x:c>
      <x:c r="K697" s="36" t="n">
        <x:v>0.2950231566494511</x:v>
      </x:c>
      <x:c r="L697" s="36" t="n">
        <x:v>0.013300866449929685</x:v>
      </x:c>
      <x:c r="M697" s="36" t="n">
        <x:v>0.0033159316239825586</x:v>
      </x:c>
      <x:c r="N697" s="36" t="n">
        <x:v>0.010169285697693962</x:v>
      </x:c>
      <x:c r="O697" s="36" t="n">
        <x:v>0.01348521732167652</x:v>
      </x:c>
      <x:c r="P697" s="36" t="n">
        <x:v>0.06279881946546667</x:v>
      </x:c>
      <x:c r="Q697" s="36" t="n">
        <x:v>0.060668347258269646</x:v>
      </x:c>
      <x:c r="R697" s="36" t="n">
        <x:v>0.0021304722071970343</x:v>
      </x:c>
      <x:c r="S697" s="36" t="n">
        <x:v>0.000617309747973535</x:v>
      </x:c>
      <x:c r="T697" s="36" t="n">
        <x:v>-0.003718961365760322</x:v>
      </x:c>
      <x:c r="U697" s="36" t="n">
        <x:v>-0.0037184581326503894</x:v>
      </x:c>
      <x:c r="V697" s="36" t="n">
        <x:v>-5.032331099328228e-7</x:v>
      </x:c>
      <x:c r="W697" s="35" t="n">
        <x:v>0.0549932640985632</x:v>
      </x:c>
      <x:c r="X697" s="35" t="n">
        <x:v>0.0006484292710556774</x:v>
      </x:c>
      <x:c r="Y697" s="35" t="n">
        <x:v>0.06854430278902161</x:v>
      </x:c>
      <x:c r="Z697" s="35" t="n">
        <x:v>0</x:v>
      </x:c>
      <x:c r="AA697" s="36" t="n">
        <x:v>83.26755450290975</x:v>
      </x:c>
    </x:row>
    <x:row r="698">
      <x:c r="A698" s="31" t="str">
        <x:v>CFG008</x:v>
      </x:c>
      <x:c r="B698" s="33" t="n">
        <x:v>13</x:v>
      </x:c>
      <x:c r="C698" s="31" t="str">
        <x:v>0（选定5-12kg）算方向-5 1.AR20.03.6 </x:v>
      </x:c>
      <x:c r="D698" s="31" t="str">
        <x:v>T2-VLM2</x:v>
      </x:c>
      <x:c r="E698" s="31" t="str">
        <x:v>fixed_lift</x:v>
      </x:c>
      <x:c r="F698" s="31" t="str">
        <x:v>PANEL4</x:v>
      </x:c>
      <x:c r="G698" s="37" t="n">
        <x:v>-3.8</x:v>
      </x:c>
      <x:c r="H698" s="37" t="n">
        <x:v>0</x:v>
      </x:c>
      <x:c r="I698" s="35" t="n">
        <x:v>19.96515435597221</x:v>
      </x:c>
      <x:c r="J698" s="36" t="n">
        <x:v>0</x:v>
      </x:c>
      <x:c r="K698" s="36" t="n">
        <x:v>0.3051125736415209</x:v>
      </x:c>
      <x:c r="L698" s="36" t="n">
        <x:v>0.013306076320836269</x:v>
      </x:c>
      <x:c r="M698" s="36" t="n">
        <x:v>0.0033965781014358913</x:v>
      </x:c>
      <x:c r="N698" s="36" t="n">
        <x:v>0.010210387356557311</x:v>
      </x:c>
      <x:c r="O698" s="36" t="n">
        <x:v>0.013606965457993203</x:v>
      </x:c>
      <x:c r="P698" s="36" t="n">
        <x:v>0.061757331728054095</x:v>
      </x:c>
      <x:c r="Q698" s="36" t="n">
        <x:v>0.05963111030761436</x:v>
      </x:c>
      <x:c r="R698" s="36" t="n">
        <x:v>0.002126221420439749</x:v>
      </x:c>
      <x:c r="S698" s="36" t="n">
        <x:v>0.0006110288498300836</x:v>
      </x:c>
      <x:c r="T698" s="36" t="n">
        <x:v>-0.0037215495403693996</x:v>
      </x:c>
      <x:c r="U698" s="36" t="n">
        <x:v>-0.0037210546246340816</x:v>
      </x:c>
      <x:c r="V698" s="36" t="n">
        <x:v>-4.94915735317859e-7</x:v>
      </x:c>
      <x:c r="W698" s="35" t="n">
        <x:v>0.057786503787037216</x:v>
      </x:c>
      <x:c r="X698" s="35" t="n">
        <x:v>0.0006271566183920014</x:v>
      </x:c>
      <x:c r="Y698" s="35" t="n">
        <x:v>0.06811867788627572</x:v>
      </x:c>
      <x:c r="Z698" s="35" t="n">
        <x:v>0</x:v>
      </x:c>
      <x:c r="AA698" s="36" t="n">
        <x:v>82.83726185902728</x:v>
      </x:c>
    </x:row>
    <x:row r="699">
      <x:c r="A699" s="31" t="str">
        <x:v>CFG008</x:v>
      </x:c>
      <x:c r="B699" s="33" t="n">
        <x:v>14</x:v>
      </x:c>
      <x:c r="C699" s="31" t="str">
        <x:v>0（选定5-12kg）算方向-5 1.AR20.03.6 </x:v>
      </x:c>
      <x:c r="D699" s="31" t="str">
        <x:v>T2-VLM2</x:v>
      </x:c>
      <x:c r="E699" s="31" t="str">
        <x:v>fixed_lift</x:v>
      </x:c>
      <x:c r="F699" s="31" t="str">
        <x:v>PANEL4</x:v>
      </x:c>
      <x:c r="G699" s="37" t="n">
        <x:v>-3.7</x:v>
      </x:c>
      <x:c r="H699" s="37" t="n">
        <x:v>0</x:v>
      </x:c>
      <x:c r="I699" s="35" t="n">
        <x:v>19.643050090608615</x:v>
      </x:c>
      <x:c r="J699" s="36" t="n">
        <x:v>0</x:v>
      </x:c>
      <x:c r="K699" s="36" t="n">
        <x:v>0.3152010106790733</x:v>
      </x:c>
      <x:c r="L699" s="36" t="n">
        <x:v>0.013311205968381527</x:v>
      </x:c>
      <x:c r="M699" s="36" t="n">
        <x:v>0.0034809676629764773</x:v>
      </x:c>
      <x:c r="N699" s="36" t="n">
        <x:v>0.010255099566874235</x:v>
      </x:c>
      <x:c r="O699" s="36" t="n">
        <x:v>0.013736067229850712</x:v>
      </x:c>
      <x:c r="P699" s="36" t="n">
        <x:v>0.060710686246883215</x:v>
      </x:c>
      <x:c r="Q699" s="36" t="n">
        <x:v>0.058588153820794006</x:v>
      </x:c>
      <x:c r="R699" s="36" t="n">
        <x:v>0.0021225324260892237</x:v>
      </x:c>
      <x:c r="S699" s="36" t="n">
        <x:v>0.000604737125823486</x:v>
      </x:c>
      <x:c r="T699" s="36" t="n">
        <x:v>-0.0037241069198193743</x:v>
      </x:c>
      <x:c r="U699" s="36" t="n">
        <x:v>-0.003723618235009648</x:v>
      </x:c>
      <x:c r="V699" s="36" t="n">
        <x:v>-4.88684809725631e-7</x:v>
      </x:c>
      <x:c r="W699" s="35" t="n">
        <x:v>0.06040094118453786</x:v>
      </x:c>
      <x:c r="X699" s="35" t="n">
        <x:v>0.0006072458527649845</x:v>
      </x:c>
      <x:c r="Y699" s="35" t="n">
        <x:v>0.06772031063441478</x:v>
      </x:c>
      <x:c r="Z699" s="35" t="n">
        <x:v>0</x:v>
      </x:c>
      <x:c r="AA699" s="36" t="n">
        <x:v>82.4347968661753</x:v>
      </x:c>
    </x:row>
    <x:row r="700">
      <x:c r="A700" s="31" t="str">
        <x:v>CFG008</x:v>
      </x:c>
      <x:c r="B700" s="33" t="n">
        <x:v>15</x:v>
      </x:c>
      <x:c r="C700" s="31" t="str">
        <x:v>0（选定5-12kg）算方向-5 1.AR20.03.6 </x:v>
      </x:c>
      <x:c r="D700" s="31" t="str">
        <x:v>T2-VLM2</x:v>
      </x:c>
      <x:c r="E700" s="31" t="str">
        <x:v>fixed_lift</x:v>
      </x:c>
      <x:c r="F700" s="31" t="str">
        <x:v>PANEL4</x:v>
      </x:c>
      <x:c r="G700" s="37" t="n">
        <x:v>-3.5999999999999996</x:v>
      </x:c>
      <x:c r="H700" s="37" t="n">
        <x:v>0</x:v>
      </x:c>
      <x:c r="I700" s="35" t="n">
        <x:v>19.336079590645575</x:v>
      </x:c>
      <x:c r="J700" s="36" t="n">
        <x:v>0</x:v>
      </x:c>
      <x:c r="K700" s="36" t="n">
        <x:v>0.32528841737884584</x:v>
      </x:c>
      <x:c r="L700" s="36" t="n">
        <x:v>0.013316255330062303</x:v>
      </x:c>
      <x:c r="M700" s="36" t="n">
        <x:v>0.0035690997355215157</x:v>
      </x:c>
      <x:c r="N700" s="36" t="n">
        <x:v>0.010300253770295927</x:v>
      </x:c>
      <x:c r="O700" s="36" t="n">
        <x:v>0.013869353505817443</x:v>
      </x:c>
      <x:c r="P700" s="36" t="n">
        <x:v>0.059658248573304644</x:v>
      </x:c>
      <x:c r="Q700" s="36" t="n">
        <x:v>0.057539490505904095</x:v>
      </x:c>
      <x:c r="R700" s="36" t="n">
        <x:v>0.0021187580674005566</x:v>
      </x:c>
      <x:c r="S700" s="36" t="n">
        <x:v>0.0005984347080596908</x:v>
      </x:c>
      <x:c r="T700" s="36" t="n">
        <x:v>-0.0037266332516183477</x:v>
      </x:c>
      <x:c r="U700" s="36" t="n">
        <x:v>-0.003726148909325114</x:v>
      </x:c>
      <x:c r="V700" s="36" t="n">
        <x:v>-4.843422932335623e-7</x:v>
      </x:c>
      <x:c r="W700" s="35" t="n">
        <x:v>0.06285323250309342</x:v>
      </x:c>
      <x:c r="X700" s="35" t="n">
        <x:v>0.0005885701729618825</x:v>
      </x:c>
      <x:c r="Y700" s="35" t="n">
        <x:v>0.06734666651335716</x:v>
      </x:c>
      <x:c r="Z700" s="35" t="n">
        <x:v>0</x:v>
      </x:c>
      <x:c r="AA700" s="36" t="n">
        <x:v>82.05755291984624</x:v>
      </x:c>
    </x:row>
    <x:row r="701">
      <x:c r="A701" s="31" t="str">
        <x:v>CFG008</x:v>
      </x:c>
      <x:c r="B701" s="33" t="n">
        <x:v>16</x:v>
      </x:c>
      <x:c r="C701" s="31" t="str">
        <x:v>0（选定5-12kg）算方向-5 1.AR20.03.6 </x:v>
      </x:c>
      <x:c r="D701" s="31" t="str">
        <x:v>T2-VLM2</x:v>
      </x:c>
      <x:c r="E701" s="31" t="str">
        <x:v>fixed_lift</x:v>
      </x:c>
      <x:c r="F701" s="31" t="str">
        <x:v>PANEL4</x:v>
      </x:c>
      <x:c r="G701" s="37" t="n">
        <x:v>-3.5</x:v>
      </x:c>
      <x:c r="H701" s="37" t="n">
        <x:v>0</x:v>
      </x:c>
      <x:c r="I701" s="35" t="n">
        <x:v>19.043095620564007</x:v>
      </x:c>
      <x:c r="J701" s="36" t="n">
        <x:v>0</x:v>
      </x:c>
      <x:c r="K701" s="36" t="n">
        <x:v>0.33537474336263645</x:v>
      </x:c>
      <x:c r="L701" s="36" t="n">
        <x:v>0.013321224344353733</x:v>
      </x:c>
      <x:c r="M701" s="36" t="n">
        <x:v>0.0036609736316943224</x:v>
      </x:c>
      <x:c r="N701" s="36" t="n">
        <x:v>0.01034670241831519</x:v>
      </x:c>
      <x:c r="O701" s="36" t="n">
        <x:v>0.014007676050009514</x:v>
      </x:c>
      <x:c r="P701" s="36" t="n">
        <x:v>0.058600578230995834</x:v>
      </x:c>
      <x:c r="Q701" s="36" t="n">
        <x:v>0.056485133140576245</x:v>
      </x:c>
      <x:c r="R701" s="36" t="n">
        <x:v>0.0021154450904195903</x:v>
      </x:c>
      <x:c r="S701" s="36" t="n">
        <x:v>0.0005921217289198535</x:v>
      </x:c>
      <x:c r="T701" s="36" t="n">
        <x:v>-0.003729127476410058</x:v>
      </x:c>
      <x:c r="U701" s="36" t="n">
        <x:v>-0.0037286465938208245</x:v>
      </x:c>
      <x:c r="V701" s="36" t="n">
        <x:v>-4.808825892330365e-7</x:v>
      </x:c>
      <x:c r="W701" s="35" t="n">
        <x:v>0.06515802844720464</x:v>
      </x:c>
      <x:c r="X701" s="35" t="n">
        <x:v>0.0005710180453941492</x:v>
      </x:c>
      <x:c r="Y701" s="35" t="n">
        <x:v>0.06699551617451772</x:v>
      </x:c>
      <x:c r="Z701" s="35" t="n">
        <x:v>0</x:v>
      </x:c>
      <x:c r="AA701" s="36" t="n">
        <x:v>81.70323726616046</x:v>
      </x:c>
    </x:row>
    <x:row r="702">
      <x:c r="A702" s="31" t="str">
        <x:v>CFG008</x:v>
      </x:c>
      <x:c r="B702" s="33" t="n">
        <x:v>17</x:v>
      </x:c>
      <x:c r="C702" s="31" t="str">
        <x:v>0（选定5-12kg）算方向-5 1.AR20.03.6 </x:v>
      </x:c>
      <x:c r="D702" s="31" t="str">
        <x:v>T2-VLM2</x:v>
      </x:c>
      <x:c r="E702" s="31" t="str">
        <x:v>fixed_lift</x:v>
      </x:c>
      <x:c r="F702" s="31" t="str">
        <x:v>PANEL4</x:v>
      </x:c>
      <x:c r="G702" s="37" t="n">
        <x:v>-3.4</x:v>
      </x:c>
      <x:c r="H702" s="37" t="n">
        <x:v>0</x:v>
      </x:c>
      <x:c r="I702" s="35" t="n">
        <x:v>18.763069155775177</x:v>
      </x:c>
      <x:c r="J702" s="36" t="n">
        <x:v>0</x:v>
      </x:c>
      <x:c r="K702" s="36" t="n">
        <x:v>0.34545993825800103</x:v>
      </x:c>
      <x:c r="L702" s="36" t="n">
        <x:v>0.013326112950709935</x:v>
      </x:c>
      <x:c r="M702" s="36" t="n">
        <x:v>0.0037565885498379403</x:v>
      </x:c>
      <x:c r="N702" s="36" t="n">
        <x:v>0.010388951598141991</x:v>
      </x:c>
      <x:c r="O702" s="36" t="n">
        <x:v>0.014145540147979932</x:v>
      </x:c>
      <x:c r="P702" s="36" t="n">
        <x:v>0.05753690905089509</x:v>
      </x:c>
      <x:c r="Q702" s="36" t="n">
        <x:v>0.055425094571821966</x:v>
      </x:c>
      <x:c r="R702" s="36" t="n">
        <x:v>0.0021118144790731137</x:v>
      </x:c>
      <x:c r="S702" s="36" t="n">
        <x:v>0.0005857983210569848</x:v>
      </x:c>
      <x:c r="T702" s="36" t="n">
        <x:v>-0.003731591968478177</x:v>
      </x:c>
      <x:c r="U702" s="36" t="n">
        <x:v>-0.00373111123543087</x:v>
      </x:c>
      <x:c r="V702" s="36" t="n">
        <x:v>-4.807330473067245e-7</x:v>
      </x:c>
      <x:c r="W702" s="35" t="n">
        <x:v>0.06732826723739449</x:v>
      </x:c>
      <x:c r="X702" s="35" t="n">
        <x:v>0.0005544909733673793</x:v>
      </x:c>
      <x:c r="Y702" s="35" t="n">
        <x:v>0.06666489085231482</x:v>
      </x:c>
      <x:c r="Z702" s="35" t="n">
        <x:v>0</x:v>
      </x:c>
      <x:c r="AA702" s="36" t="n">
        <x:v>81.36982514523305</x:v>
      </x:c>
    </x:row>
    <x:row r="703">
      <x:c r="A703" s="31" t="str">
        <x:v>CFG008</x:v>
      </x:c>
      <x:c r="B703" s="33" t="n">
        <x:v>18</x:v>
      </x:c>
      <x:c r="C703" s="31" t="str">
        <x:v>0（选定5-12kg）算方向-5 1.AR20.03.6 </x:v>
      </x:c>
      <x:c r="D703" s="31" t="str">
        <x:v>T2-VLM2</x:v>
      </x:c>
      <x:c r="E703" s="31" t="str">
        <x:v>fixed_lift</x:v>
      </x:c>
      <x:c r="F703" s="31" t="str">
        <x:v>PANEL4</x:v>
      </x:c>
      <x:c r="G703" s="37" t="n">
        <x:v>-3.3</x:v>
      </x:c>
      <x:c r="H703" s="37" t="n">
        <x:v>0</x:v>
      </x:c>
      <x:c r="I703" s="35" t="n">
        <x:v>18.495074168815897</x:v>
      </x:c>
      <x:c r="J703" s="36" t="n">
        <x:v>0</x:v>
      </x:c>
      <x:c r="K703" s="36" t="n">
        <x:v>0.35554395169893893</x:v>
      </x:c>
      <x:c r="L703" s="36" t="n">
        <x:v>0.013330921089564796</x:v>
      </x:c>
      <x:c r="M703" s="36" t="n">
        <x:v>0.003855943574031848</x:v>
      </x:c>
      <x:c r="N703" s="36" t="n">
        <x:v>0.01043465910918534</x:v>
      </x:c>
      <x:c r="O703" s="36" t="n">
        <x:v>0.014290602683217187</x:v>
      </x:c>
      <x:c r="P703" s="36" t="n">
        <x:v>0.0564681478245206</x:v>
      </x:c>
      <x:c r="Q703" s="36" t="n">
        <x:v>0.05435938771587683</x:v>
      </x:c>
      <x:c r="R703" s="36" t="n">
        <x:v>0.0021087601086437545</x:v>
      </x:c>
      <x:c r="S703" s="36" t="n">
        <x:v>0.0005794646173921729</x:v>
      </x:c>
      <x:c r="T703" s="36" t="n">
        <x:v>-0.0037340200317696535</x:v>
      </x:c>
      <x:c r="U703" s="36" t="n">
        <x:v>-0.0037335427817844925</x:v>
      </x:c>
      <x:c r="V703" s="36" t="n">
        <x:v>-4.772499851602344e-7</x:v>
      </x:c>
      <x:c r="W703" s="35" t="n">
        <x:v>0.06937541771620775</x:v>
      </x:c>
      <x:c r="X703" s="35" t="n">
        <x:v>0.0005389016463196901</x:v>
      </x:c>
      <x:c r="Y703" s="35" t="n">
        <x:v>0.06635304537147911</x:v>
      </x:c>
      <x:c r="Z703" s="35" t="n">
        <x:v>0</x:v>
      </x:c>
      <x:c r="AA703" s="36" t="n">
        <x:v>81.0555217463729</x:v>
      </x:c>
    </x:row>
    <x:row r="704">
      <x:c r="A704" s="31" t="str">
        <x:v>CFG008</x:v>
      </x:c>
      <x:c r="B704" s="33" t="n">
        <x:v>19</x:v>
      </x:c>
      <x:c r="C704" s="31" t="str">
        <x:v>0（选定5-12kg）算方向-5 1.AR20.03.6 </x:v>
      </x:c>
      <x:c r="D704" s="31" t="str">
        <x:v>T2-VLM2</x:v>
      </x:c>
      <x:c r="E704" s="31" t="str">
        <x:v>fixed_lift</x:v>
      </x:c>
      <x:c r="F704" s="31" t="str">
        <x:v>PANEL4</x:v>
      </x:c>
      <x:c r="G704" s="37" t="n">
        <x:v>-3.2</x:v>
      </x:c>
      <x:c r="H704" s="37" t="n">
        <x:v>0</x:v>
      </x:c>
      <x:c r="I704" s="35" t="n">
        <x:v>18.238274742246556</x:v>
      </x:c>
      <x:c r="J704" s="36" t="n">
        <x:v>0</x:v>
      </x:c>
      <x:c r="K704" s="36" t="n">
        <x:v>0.36562673332659135</x:v>
      </x:c>
      <x:c r="L704" s="36" t="n">
        <x:v>0.013335648702332656</x:v>
      </x:c>
      <x:c r="M704" s="36" t="n">
        <x:v>0.003959037674111908</x:v>
      </x:c>
      <x:c r="N704" s="36" t="n">
        <x:v>0.010478787152073281</x:v>
      </x:c>
      <x:c r="O704" s="36" t="n">
        <x:v>0.014437824826185188</x:v>
      </x:c>
      <x:c r="P704" s="36" t="n">
        <x:v>0.055393159130833654</x:v>
      </x:c>
      <x:c r="Q704" s="36" t="n">
        <x:v>0.05328802555804273</x:v>
      </x:c>
      <x:c r="R704" s="36" t="n">
        <x:v>0.0021051335727909188</x:v>
      </x:c>
      <x:c r="S704" s="36" t="n">
        <x:v>0.0005731207511113144</x:v>
      </x:c>
      <x:c r="T704" s="36" t="n">
        <x:v>-0.003736414018808467</x:v>
      </x:c>
      <x:c r="U704" s="36" t="n">
        <x:v>-0.0037359411812074813</x:v>
      </x:c>
      <x:c r="V704" s="36" t="n">
        <x:v>-4.728376009851065e-7</x:v>
      </x:c>
      <x:c r="W704" s="35" t="n">
        <x:v>0.07130968218368253</x:v>
      </x:c>
      <x:c r="X704" s="35" t="n">
        <x:v>0.000524172395697481</x:v>
      </x:c>
      <x:c r="Y704" s="35" t="n">
        <x:v>0.06605842728220089</x:v>
      </x:c>
      <x:c r="Z704" s="35" t="n">
        <x:v>0</x:v>
      </x:c>
      <x:c r="AA704" s="36" t="n">
        <x:v>80.75873046540613</x:v>
      </x:c>
    </x:row>
    <x:row r="705">
      <x:c r="A705" s="31" t="str">
        <x:v>CFG008</x:v>
      </x:c>
      <x:c r="B705" s="33" t="n">
        <x:v>20</x:v>
      </x:c>
      <x:c r="C705" s="31" t="str">
        <x:v>0（选定5-12kg）算方向-5 1.AR20.03.6 </x:v>
      </x:c>
      <x:c r="D705" s="31" t="str">
        <x:v>T2-VLM2</x:v>
      </x:c>
      <x:c r="E705" s="31" t="str">
        <x:v>fixed_lift</x:v>
      </x:c>
      <x:c r="F705" s="31" t="str">
        <x:v>PANEL4</x:v>
      </x:c>
      <x:c r="G705" s="37" t="n">
        <x:v>-3.0999999999999996</x:v>
      </x:c>
      <x:c r="H705" s="37" t="n">
        <x:v>0</x:v>
      </x:c>
      <x:c r="I705" s="35" t="n">
        <x:v>17.991914099087015</x:v>
      </x:c>
      <x:c r="J705" s="36" t="n">
        <x:v>0</x:v>
      </x:c>
      <x:c r="K705" s="36" t="n">
        <x:v>0.37570823278992793</x:v>
      </x:c>
      <x:c r="L705" s="36" t="n">
        <x:v>0.013340295731409041</x:v>
      </x:c>
      <x:c r="M705" s="36" t="n">
        <x:v>0.004065869705693425</x:v>
      </x:c>
      <x:c r="N705" s="36" t="n">
        <x:v>0.01052985438869898</x:v>
      </x:c>
      <x:c r="O705" s="36" t="n">
        <x:v>0.014595724094392405</x:v>
      </x:c>
      <x:c r="P705" s="36" t="n">
        <x:v>0.054312517552087006</x:v>
      </x:c>
      <x:c r="Q705" s="36" t="n">
        <x:v>0.052211021152529215</x:v>
      </x:c>
      <x:c r="R705" s="36" t="n">
        <x:v>0.0021014963995577866</x:v>
      </x:c>
      <x:c r="S705" s="36" t="n">
        <x:v>0.0005667668556614261</x:v>
      </x:c>
      <x:c r="T705" s="36" t="n">
        <x:v>-0.0037387749413610393</x:v>
      </x:c>
      <x:c r="U705" s="36" t="n">
        <x:v>-0.0037383063827235337</x:v>
      </x:c>
      <x:c r="V705" s="36" t="n">
        <x:v>-4.685586375059494e-7</x:v>
      </x:c>
      <x:c r="W705" s="35" t="n">
        <x:v>0.07314016653579374</x:v>
      </x:c>
      <x:c r="X705" s="35" t="n">
        <x:v>0.0005102338996979686</x:v>
      </x:c>
      <x:c r="Y705" s="35" t="n">
        <x:v>0.06577965097069201</x:v>
      </x:c>
      <x:c r="Z705" s="35" t="n">
        <x:v>0</x:v>
      </x:c>
      <x:c r="AA705" s="36" t="n">
        <x:v>80.47802627891105</x:v>
      </x:c>
    </x:row>
    <x:row r="706">
      <x:c r="A706" s="31" t="str">
        <x:v>CFG008</x:v>
      </x:c>
      <x:c r="B706" s="33" t="n">
        <x:v>21</x:v>
      </x:c>
      <x:c r="C706" s="31" t="str">
        <x:v>0（选定5-12kg）算方向-5 1.AR20.03.6 </x:v>
      </x:c>
      <x:c r="D706" s="31" t="str">
        <x:v>T2-VLM2</x:v>
      </x:c>
      <x:c r="E706" s="31" t="str">
        <x:v>fixed_lift</x:v>
      </x:c>
      <x:c r="F706" s="31" t="str">
        <x:v>PANEL4</x:v>
      </x:c>
      <x:c r="G706" s="37" t="n">
        <x:v>-3</x:v>
      </x:c>
      <x:c r="H706" s="37" t="n">
        <x:v>0</x:v>
      </x:c>
      <x:c r="I706" s="35" t="n">
        <x:v>17.755305222464035</x:v>
      </x:c>
      <x:c r="J706" s="36" t="n">
        <x:v>0</x:v>
      </x:c>
      <x:c r="K706" s="36" t="n">
        <x:v>0.38578839974644275</x:v>
      </x:c>
      <x:c r="L706" s="36" t="n">
        <x:v>0.013344862120171379</x:v>
      </x:c>
      <x:c r="M706" s="36" t="n">
        <x:v>0.004176438410197416</x:v>
      </x:c>
      <x:c r="N706" s="36" t="n">
        <x:v>0.01057938820312622</x:v>
      </x:c>
      <x:c r="O706" s="36" t="n">
        <x:v>0.014755826613323635</x:v>
      </x:c>
      <x:c r="P706" s="36" t="n">
        <x:v>0.053226757262417504</x:v>
      </x:c>
      <x:c r="Q706" s="36" t="n">
        <x:v>0.05112838762229533</x:v>
      </x:c>
      <x:c r="R706" s="36" t="n">
        <x:v>0.002098369640122176</x:v>
      </x:c>
      <x:c r="S706" s="36" t="n">
        <x:v>0.0005604030647472759</x:v>
      </x:c>
      <x:c r="T706" s="36" t="n">
        <x:v>-0.0037411041620125955</x:v>
      </x:c>
      <x:c r="U706" s="36" t="n">
        <x:v>-0.0037406383360556184</x:v>
      </x:c>
      <x:c r="V706" s="36" t="n">
        <x:v>-4.658259569773789e-7</x:v>
      </x:c>
      <x:c r="W706" s="35" t="n">
        <x:v>0.07487502369421031</x:v>
      </x:c>
      <x:c r="X706" s="35" t="n">
        <x:v>0.0004970240913607458</x:v>
      </x:c>
      <x:c r="Y706" s="35" t="n">
        <x:v>0.06551547583391658</x:v>
      </x:c>
      <x:c r="Z706" s="35" t="n">
        <x:v>0</x:v>
      </x:c>
      <x:c r="AA706" s="36" t="n">
        <x:v>80.21213329822038</x:v>
      </x:c>
    </x:row>
    <x:row r="707">
      <x:c r="A707" s="31" t="str">
        <x:v>CFG008</x:v>
      </x:c>
      <x:c r="B707" s="33" t="n">
        <x:v>22</x:v>
      </x:c>
      <x:c r="C707" s="31" t="str">
        <x:v>0（选定5-12kg）算方向-5 1.AR20.03.6 </x:v>
      </x:c>
      <x:c r="D707" s="31" t="str">
        <x:v>T2-VLM2</x:v>
      </x:c>
      <x:c r="E707" s="31" t="str">
        <x:v>fixed_lift</x:v>
      </x:c>
      <x:c r="F707" s="31" t="str">
        <x:v>PANEL4</x:v>
      </x:c>
      <x:c r="G707" s="37" t="n">
        <x:v>-2.9</x:v>
      </x:c>
      <x:c r="H707" s="37" t="n">
        <x:v>0</x:v>
      </x:c>
      <x:c r="I707" s="35" t="n">
        <x:v>17.527822799347398</x:v>
      </x:c>
      <x:c r="J707" s="36" t="n">
        <x:v>0</x:v>
      </x:c>
      <x:c r="K707" s="36" t="n">
        <x:v>0.3958671838628431</x:v>
      </x:c>
      <x:c r="L707" s="36" t="n">
        <x:v>0.013349347812979653</x:v>
      </x:c>
      <x:c r="M707" s="36" t="n">
        <x:v>0.004290742414880016</x:v>
      </x:c>
      <x:c r="N707" s="36" t="n">
        <x:v>0.010628081017520774</x:v>
      </x:c>
      <x:c r="O707" s="36" t="n">
        <x:v>0.01491882343240079</x:v>
      </x:c>
      <x:c r="P707" s="36" t="n">
        <x:v>0.05213474066458906</x:v>
      </x:c>
      <x:c r="Q707" s="36" t="n">
        <x:v>0.05004013815888869</x:v>
      </x:c>
      <x:c r="R707" s="36" t="n">
        <x:v>0.00209460250570037</x:v>
      </x:c>
      <x:c r="S707" s="36" t="n">
        <x:v>0.000554029512327537</x:v>
      </x:c>
      <x:c r="T707" s="36" t="n">
        <x:v>-0.003743400201893668</x:v>
      </x:c>
      <x:c r="U707" s="36" t="n">
        <x:v>-0.0037429369916273055</x:v>
      </x:c>
      <x:c r="V707" s="36" t="n">
        <x:v>-4.632102663619733e-7</x:v>
      </x:c>
      <x:c r="W707" s="35" t="n">
        <x:v>0.07652157509422533</x:v>
      </x:c>
      <x:c r="X707" s="35" t="n">
        <x:v>0.0004844872337117792</x:v>
      </x:c>
      <x:c r="Y707" s="35" t="n">
        <x:v>0.06526478779314816</x:v>
      </x:c>
      <x:c r="Z707" s="35" t="n">
        <x:v>0</x:v>
      </x:c>
      <x:c r="AA707" s="36" t="n">
        <x:v>79.9599057572048</x:v>
      </x:c>
    </x:row>
    <x:row r="708">
      <x:c r="A708" s="31" t="str">
        <x:v>CFG008</x:v>
      </x:c>
      <x:c r="B708" s="33" t="n">
        <x:v>23</x:v>
      </x:c>
      <x:c r="C708" s="31" t="str">
        <x:v>0（选定5-12kg）算方向-5 1.AR20.03.6 </x:v>
      </x:c>
      <x:c r="D708" s="31" t="str">
        <x:v>T2-VLM2</x:v>
      </x:c>
      <x:c r="E708" s="31" t="str">
        <x:v>fixed_lift</x:v>
      </x:c>
      <x:c r="F708" s="31" t="str">
        <x:v>PANEL4</x:v>
      </x:c>
      <x:c r="G708" s="37" t="n">
        <x:v>-2.8</x:v>
      </x:c>
      <x:c r="H708" s="37" t="n">
        <x:v>0</x:v>
      </x:c>
      <x:c r="I708" s="35" t="n">
        <x:v>17.308896273009985</x:v>
      </x:c>
      <x:c r="J708" s="36" t="n">
        <x:v>0</x:v>
      </x:c>
      <x:c r="K708" s="36" t="n">
        <x:v>0.4059445348157414</x:v>
      </x:c>
      <x:c r="L708" s="36" t="n">
        <x:v>0.013353752755177127</x:v>
      </x:c>
      <x:c r="M708" s="36" t="n">
        <x:v>0.004408780232865059</x:v>
      </x:c>
      <x:c r="N708" s="36" t="n">
        <x:v>0.010675937442095895</x:v>
      </x:c>
      <x:c r="O708" s="36" t="n">
        <x:v>0.015084717674960953</x:v>
      </x:c>
      <x:c r="P708" s="36" t="n">
        <x:v>0.05103676184850232</x:v>
      </x:c>
      <x:c r="Q708" s="36" t="n">
        <x:v>0.04894628602228581</x:v>
      </x:c>
      <x:c r="R708" s="36" t="n">
        <x:v>0.0020904758262165054</x:v>
      </x:c>
      <x:c r="S708" s="36" t="n">
        <x:v>0.0005476463326115902</x:v>
      </x:c>
      <x:c r="T708" s="36" t="n">
        <x:v>-0.003745661772627317</x:v>
      </x:c>
      <x:c r="U708" s="36" t="n">
        <x:v>-0.0037452023005640784</x:v>
      </x:c>
      <x:c r="V708" s="36" t="n">
        <x:v>-4.594720632392785e-7</x:v>
      </x:c>
      <x:c r="W708" s="35" t="n">
        <x:v>0.07808641404958812</x:v>
      </x:c>
      <x:c r="X708" s="35" t="n">
        <x:v>0.0004725731328435122</x:v>
      </x:c>
      <x:c r="Y708" s="35" t="n">
        <x:v>0.06502658356526243</x:v>
      </x:c>
      <x:c r="Z708" s="35" t="n">
        <x:v>0</x:v>
      </x:c>
      <x:c r="AA708" s="36" t="n">
        <x:v>79.72031183622356</x:v>
      </x:c>
    </x:row>
    <x:row r="709">
      <x:c r="A709" s="31" t="str">
        <x:v>CFG008</x:v>
      </x:c>
      <x:c r="B709" s="33" t="n">
        <x:v>24</x:v>
      </x:c>
      <x:c r="C709" s="31" t="str">
        <x:v>0（选定5-12kg）算方向-5 1.AR20.03.6 </x:v>
      </x:c>
      <x:c r="D709" s="31" t="str">
        <x:v>T2-VLM2</x:v>
      </x:c>
      <x:c r="E709" s="31" t="str">
        <x:v>fixed_lift</x:v>
      </x:c>
      <x:c r="F709" s="31" t="str">
        <x:v>PANEL4</x:v>
      </x:c>
      <x:c r="G709" s="37" t="n">
        <x:v>-2.6999999999999997</x:v>
      </x:c>
      <x:c r="H709" s="37" t="n">
        <x:v>0</x:v>
      </x:c>
      <x:c r="I709" s="35" t="n">
        <x:v>17.098003828280106</x:v>
      </x:c>
      <x:c r="J709" s="36" t="n">
        <x:v>0</x:v>
      </x:c>
      <x:c r="K709" s="36" t="n">
        <x:v>0.4160204022923476</x:v>
      </x:c>
      <x:c r="L709" s="36" t="n">
        <x:v>0.013358076893090943</x:v>
      </x:c>
      <x:c r="M709" s="36" t="n">
        <x:v>0.004530550263179833</x:v>
      </x:c>
      <x:c r="N709" s="36" t="n">
        <x:v>0.010717733258913656</x:v>
      </x:c>
      <x:c r="O709" s="36" t="n">
        <x:v>0.01524828352209349</x:v>
      </x:c>
      <x:c r="P709" s="36" t="n">
        <x:v>0.049932943238963634</x:v>
      </x:c>
      <x:c r="Q709" s="36" t="n">
        <x:v>0.047846844540729724</x:v>
      </x:c>
      <x:c r="R709" s="36" t="n">
        <x:v>0.0020860986982339015</x:v>
      </x:c>
      <x:c r="S709" s="36" t="n">
        <x:v>0.0005412536600557993</x:v>
      </x:c>
      <x:c r="T709" s="36" t="n">
        <x:v>-0.003747896203706898</x:v>
      </x:c>
      <x:c r="U709" s="36" t="n">
        <x:v>-0.0037474342146946323</x:v>
      </x:c>
      <x:c r="V709" s="36" t="n">
        <x:v>-4.6198901226573095e-7</x:v>
      </x:c>
      <x:c r="W709" s="35" t="n">
        <x:v>0.07957549407184158</x:v>
      </x:c>
      <x:c r="X709" s="35" t="n">
        <x:v>0.0004612364655654235</x:v>
      </x:c>
      <x:c r="Y709" s="35" t="n">
        <x:v>0.06479995722345314</x:v>
      </x:c>
      <x:c r="Z709" s="35" t="n">
        <x:v>0</x:v>
      </x:c>
      <x:c r="AA709" s="36" t="n">
        <x:v>79.49241984061636</x:v>
      </x:c>
    </x:row>
    <x:row r="710">
      <x:c r="A710" s="31" t="str">
        <x:v>CFG008</x:v>
      </x:c>
      <x:c r="B710" s="33" t="n">
        <x:v>25</x:v>
      </x:c>
      <x:c r="C710" s="31" t="str">
        <x:v>0（选定5-12kg）算方向-5 1.AR20.03.6 </x:v>
      </x:c>
      <x:c r="D710" s="31" t="str">
        <x:v>T2-VLM2</x:v>
      </x:c>
      <x:c r="E710" s="31" t="str">
        <x:v>fixed_lift</x:v>
      </x:c>
      <x:c r="F710" s="31" t="str">
        <x:v>PANEL4</x:v>
      </x:c>
      <x:c r="G710" s="37" t="n">
        <x:v>-2.5999999999999996</x:v>
      </x:c>
      <x:c r="H710" s="37" t="n">
        <x:v>0</x:v>
      </x:c>
      <x:c r="I710" s="35" t="n">
        <x:v>16.894667165099268</x:v>
      </x:c>
      <x:c r="J710" s="36" t="n">
        <x:v>0</x:v>
      </x:c>
      <x:c r="K710" s="36" t="n">
        <x:v>0.42609473599115866</x:v>
      </x:c>
      <x:c r="L710" s="36" t="n">
        <x:v>0.013362320174032865</x:v>
      </x:c>
      <x:c r="M710" s="36" t="n">
        <x:v>0.004656050790793971</x:v>
      </x:c>
      <x:c r="N710" s="36" t="n">
        <x:v>0.010764959137644131</x:v>
      </x:c>
      <x:c r="O710" s="36" t="n">
        <x:v>0.015421009928438104</x:v>
      </x:c>
      <x:c r="P710" s="36" t="n">
        <x:v>0.04882248332298993</x:v>
      </x:c>
      <x:c r="Q710" s="36" t="n">
        <x:v>0.046741827110567805</x:v>
      </x:c>
      <x:c r="R710" s="36" t="n">
        <x:v>0.002080656212422117</x:v>
      </x:c>
      <x:c r="S710" s="36" t="n">
        <x:v>0.0005348516293598925</x:v>
      </x:c>
      <x:c r="T710" s="36" t="n">
        <x:v>-0.003750082760786218</x:v>
      </x:c>
      <x:c r="U710" s="36" t="n">
        <x:v>-0.0037496326865521555</x:v>
      </x:c>
      <x:c r="V710" s="36" t="n">
        <x:v>-4.5007423406164194e-7</x:v>
      </x:c>
      <x:c r="W710" s="35" t="n">
        <x:v>0.08099420463862982</x:v>
      </x:c>
      <x:c r="X710" s="35" t="n">
        <x:v>0.0004504362025915569</x:v>
      </x:c>
      <x:c r="Y710" s="35" t="n">
        <x:v>0.06458408866780463</x:v>
      </x:c>
      <x:c r="Z710" s="35" t="n">
        <x:v>0</x:v>
      </x:c>
      <x:c r="AA710" s="36" t="n">
        <x:v>79.27538634336433</x:v>
      </x:c>
    </x:row>
    <x:row r="711">
      <x:c r="A711" s="31" t="str">
        <x:v>CFG008</x:v>
      </x:c>
      <x:c r="B711" s="33" t="n">
        <x:v>26</x:v>
      </x:c>
      <x:c r="C711" s="31" t="str">
        <x:v>0（选定5-12kg）算方向-5 1.AR20.03.6 </x:v>
      </x:c>
      <x:c r="D711" s="31" t="str">
        <x:v>T2-VLM2</x:v>
      </x:c>
      <x:c r="E711" s="31" t="str">
        <x:v>fixed_lift</x:v>
      </x:c>
      <x:c r="F711" s="31" t="str">
        <x:v>PANEL4</x:v>
      </x:c>
      <x:c r="G711" s="37" t="n">
        <x:v>-2.5</x:v>
      </x:c>
      <x:c r="H711" s="37" t="n">
        <x:v>0</x:v>
      </x:c>
      <x:c r="I711" s="35" t="n">
        <x:v>16.698446941121798</x:v>
      </x:c>
      <x:c r="J711" s="36" t="n">
        <x:v>0</x:v>
      </x:c>
      <x:c r="K711" s="36" t="n">
        <x:v>0.4361674856226513</x:v>
      </x:c>
      <x:c r="L711" s="36" t="n">
        <x:v>0.013366482546299852</x:v>
      </x:c>
      <x:c r="M711" s="36" t="n">
        <x:v>0.004785279986661567</x:v>
      </x:c>
      <x:c r="N711" s="36" t="n">
        <x:v>0.010812006316962424</x:v>
      </x:c>
      <x:c r="O711" s="36" t="n">
        <x:v>0.01559728630362399</x:v>
      </x:c>
      <x:c r="P711" s="36" t="n">
        <x:v>0.04770719313548784</x:v>
      </x:c>
      <x:c r="Q711" s="36" t="n">
        <x:v>0.04563124719608882</x:v>
      </x:c>
      <x:c r="R711" s="36" t="n">
        <x:v>0.002075945939399012</x:v>
      </x:c>
      <x:c r="S711" s="36" t="n">
        <x:v>0.0005284403754634992</x:v>
      </x:c>
      <x:c r="T711" s="36" t="n">
        <x:v>-0.0037522488109171157</x:v>
      </x:c>
      <x:c r="U711" s="36" t="n">
        <x:v>-0.0037517976693755856</x:v>
      </x:c>
      <x:c r="V711" s="36" t="n">
        <x:v>-4.511415415298484e-7</x:v>
      </x:c>
      <x:c r="W711" s="35" t="n">
        <x:v>0.0823474364437193</x:v>
      </x:c>
      <x:c r="X711" s="35" t="n">
        <x:v>0.0004401351117893152</x:v>
      </x:c>
      <x:c r="Y711" s="35" t="n">
        <x:v>0.06437823369639294</x:v>
      </x:c>
      <x:c r="Z711" s="35" t="n">
        <x:v>0</x:v>
      </x:c>
      <x:c r="AA711" s="36" t="n">
        <x:v>79.06844597380696</x:v>
      </x:c>
    </x:row>
    <x:row r="712">
      <x:c r="A712" s="31" t="str">
        <x:v>CFG008</x:v>
      </x:c>
      <x:c r="B712" s="33" t="n">
        <x:v>27</x:v>
      </x:c>
      <x:c r="C712" s="31" t="str">
        <x:v>0（选定5-12kg）算方向-5 1.AR20.03.6 </x:v>
      </x:c>
      <x:c r="D712" s="31" t="str">
        <x:v>T2-VLM2</x:v>
      </x:c>
      <x:c r="E712" s="31" t="str">
        <x:v>fixed_lift</x:v>
      </x:c>
      <x:c r="F712" s="31" t="str">
        <x:v>PANEL4</x:v>
      </x:c>
      <x:c r="G712" s="37" t="n">
        <x:v>-2.4</x:v>
      </x:c>
      <x:c r="H712" s="37" t="n">
        <x:v>0</x:v>
      </x:c>
      <x:c r="I712" s="35" t="n">
        <x:v>16.50893878443929</x:v>
      </x:c>
      <x:c r="J712" s="36" t="n">
        <x:v>0</x:v>
      </x:c>
      <x:c r="K712" s="36" t="n">
        <x:v>0.4462386009099701</x:v>
      </x:c>
      <x:c r="L712" s="36" t="n">
        <x:v>0.013370563959174703</x:v>
      </x:c>
      <x:c r="M712" s="36" t="n">
        <x:v>0.004918235907766356</x:v>
      </x:c>
      <x:c r="N712" s="36" t="n">
        <x:v>0.010859042943373436</x:v>
      </x:c>
      <x:c r="O712" s="36" t="n">
        <x:v>0.015777278851139793</x:v>
      </x:c>
      <x:c r="P712" s="36" t="n">
        <x:v>0.04658593383104161</x:v>
      </x:c>
      <x:c r="Q712" s="36" t="n">
        <x:v>0.04451511832935856</x:v>
      </x:c>
      <x:c r="R712" s="36" t="n">
        <x:v>0.00207081550168304</x:v>
      </x:c>
      <x:c r="S712" s="36" t="n">
        <x:v>0.0005220200335425081</x:v>
      </x:c>
      <x:c r="T712" s="36" t="n">
        <x:v>-0.0037543794134762597</x:v>
      </x:c>
      <x:c r="U712" s="36" t="n">
        <x:v>-0.0037539291171108575</x:v>
      </x:c>
      <x:c r="V712" s="36" t="n">
        <x:v>-4.5029636540215827e-7</x:v>
      </x:c>
      <x:c r="W712" s="35" t="n">
        <x:v>0.08363963779374964</x:v>
      </x:c>
      <x:c r="X712" s="35" t="n">
        <x:v>0.0004302993288584364</x:v>
      </x:c>
      <x:c r="Y712" s="35" t="n">
        <x:v>0.06418171542357105</x:v>
      </x:c>
      <x:c r="Z712" s="35" t="n">
        <x:v>0</x:v>
      </x:c>
      <x:c r="AA712" s="36" t="n">
        <x:v>78.8709025918506</x:v>
      </x:c>
    </x:row>
    <x:row r="713">
      <x:c r="A713" s="31" t="str">
        <x:v>CFG008</x:v>
      </x:c>
      <x:c r="B713" s="33" t="n">
        <x:v>28</x:v>
      </x:c>
      <x:c r="C713" s="31" t="str">
        <x:v>0（选定5-12kg）算方向-5 1.AR20.03.6 </x:v>
      </x:c>
      <x:c r="D713" s="31" t="str">
        <x:v>T2-VLM2</x:v>
      </x:c>
      <x:c r="E713" s="31" t="str">
        <x:v>fixed_lift</x:v>
      </x:c>
      <x:c r="F713" s="31" t="str">
        <x:v>PANEL4</x:v>
      </x:c>
      <x:c r="G713" s="37" t="n">
        <x:v>-2.3</x:v>
      </x:c>
      <x:c r="H713" s="37" t="n">
        <x:v>0</x:v>
      </x:c>
      <x:c r="I713" s="35" t="n">
        <x:v>16.325769794012484</x:v>
      </x:c>
      <x:c r="J713" s="36" t="n">
        <x:v>0</x:v>
      </x:c>
      <x:c r="K713" s="36" t="n">
        <x:v>0.4563080315896198</x:v>
      </x:c>
      <x:c r="L713" s="36" t="n">
        <x:v>0.013374564362926711</x:v>
      </x:c>
      <x:c r="M713" s="36" t="n">
        <x:v>0.005054916497170156</x:v>
      </x:c>
      <x:c r="N713" s="36" t="n">
        <x:v>0.010906359725738557</x:v>
      </x:c>
      <x:c r="O713" s="36" t="n">
        <x:v>0.015961276222908712</x:v>
      </x:c>
      <x:c r="P713" s="36" t="n">
        <x:v>0.04545867811161846</x:v>
      </x:c>
      <x:c r="Q713" s="36" t="n">
        <x:v>0.043393454110055026</x:v>
      </x:c>
      <x:c r="R713" s="36" t="n">
        <x:v>0.00206522400156343</x:v>
      </x:c>
      <x:c r="S713" s="36" t="n">
        <x:v>0.0005155907390055886</x:v>
      </x:c>
      <x:c r="T713" s="36" t="n">
        <x:v>-0.0037564697354761883</x:v>
      </x:c>
      <x:c r="U713" s="36" t="n">
        <x:v>-0.003756026984412111</x:v>
      </x:c>
      <x:c r="V713" s="36" t="n">
        <x:v>-4.4275106407701055e-7</x:v>
      </x:c>
      <x:c r="W713" s="35" t="n">
        <x:v>0.08487486352213738</x:v>
      </x:c>
      <x:c r="X713" s="35" t="n">
        <x:v>0.0004208979849333521</x:v>
      </x:c>
      <x:c r="Y713" s="35" t="n">
        <x:v>0.06399391683688511</x:v>
      </x:c>
      <x:c r="Z713" s="35" t="n">
        <x:v>0</x:v>
      </x:c>
      <x:c r="AA713" s="36" t="n">
        <x:v>78.68212163319978</x:v>
      </x:c>
    </x:row>
    <x:row r="714">
      <x:c r="A714" s="31" t="str">
        <x:v>CFG008</x:v>
      </x:c>
      <x:c r="B714" s="33" t="n">
        <x:v>29</x:v>
      </x:c>
      <x:c r="C714" s="31" t="str">
        <x:v>0（选定5-12kg）算方向-5 1.AR20.03.6 </x:v>
      </x:c>
      <x:c r="D714" s="31" t="str">
        <x:v>T2-VLM2</x:v>
      </x:c>
      <x:c r="E714" s="31" t="str">
        <x:v>fixed_lift</x:v>
      </x:c>
      <x:c r="F714" s="31" t="str">
        <x:v>PANEL4</x:v>
      </x:c>
      <x:c r="G714" s="37" t="n">
        <x:v>-2.1999999999999997</x:v>
      </x:c>
      <x:c r="H714" s="37" t="n">
        <x:v>0</x:v>
      </x:c>
      <x:c r="I714" s="35" t="n">
        <x:v>16.148595458841854</x:v>
      </x:c>
      <x:c r="J714" s="36" t="n">
        <x:v>0</x:v>
      </x:c>
      <x:c r="K714" s="36" t="n">
        <x:v>0.4663757274121549</x:v>
      </x:c>
      <x:c r="L714" s="36" t="n">
        <x:v>0.013378483708812191</x:v>
      </x:c>
      <x:c r="M714" s="36" t="n">
        <x:v>0.005195319584064384</x:v>
      </x:c>
      <x:c r="N714" s="36" t="n">
        <x:v>0.010954129631706874</x:v>
      </x:c>
      <x:c r="O714" s="36" t="n">
        <x:v>0.016149449215771258</x:v>
      </x:c>
      <x:c r="P714" s="36" t="n">
        <x:v>0.044325724708362144</x:v>
      </x:c>
      <x:c r="Q714" s="36" t="n">
        <x:v>0.04226626820530274</x:v>
      </x:c>
      <x:c r="R714" s="36" t="n">
        <x:v>0.0020594565030594026</x:v>
      </x:c>
      <x:c r="S714" s="36" t="n">
        <x:v>0.0005091526274905114</x:v>
      </x:c>
      <x:c r="T714" s="36" t="n">
        <x:v>-0.0037585309052607075</x:v>
      </x:c>
      <x:c r="U714" s="36" t="n">
        <x:v>-0.0037580912266429074</x:v>
      </x:c>
      <x:c r="V714" s="36" t="n">
        <x:v>-4.396786178003117e-7</x:v>
      </x:c>
      <x:c r="W714" s="35" t="n">
        <x:v>0.08605681755341352</x:v>
      </x:c>
      <x:c r="X714" s="35" t="n">
        <x:v>0.00041190288257028683</x:v>
      </x:c>
      <x:c r="Y714" s="35" t="n">
        <x:v>0.06381427432019499</x:v>
      </x:c>
      <x:c r="Z714" s="35" t="n">
        <x:v>0</x:v>
      </x:c>
      <x:c r="AA714" s="36" t="n">
        <x:v>78.50152344826527</x:v>
      </x:c>
    </x:row>
    <x:row r="715">
      <x:c r="A715" s="31" t="str">
        <x:v>CFG008</x:v>
      </x:c>
      <x:c r="B715" s="33" t="n">
        <x:v>30</x:v>
      </x:c>
      <x:c r="C715" s="31" t="str">
        <x:v>0（选定5-12kg）算方向-5 1.AR20.03.6 </x:v>
      </x:c>
      <x:c r="D715" s="31" t="str">
        <x:v>T2-VLM2</x:v>
      </x:c>
      <x:c r="E715" s="31" t="str">
        <x:v>fixed_lift</x:v>
      </x:c>
      <x:c r="F715" s="31" t="str">
        <x:v>PANEL4</x:v>
      </x:c>
      <x:c r="G715" s="37" t="n">
        <x:v>-2.0999999999999996</x:v>
      </x:c>
      <x:c r="H715" s="37" t="n">
        <x:v>0</x:v>
      </x:c>
      <x:c r="I715" s="35" t="n">
        <x:v>15.977096937922354</x:v>
      </x:c>
      <x:c r="J715" s="36" t="n">
        <x:v>0</x:v>
      </x:c>
      <x:c r="K715" s="36" t="n">
        <x:v>0.47644163814286883</x:v>
      </x:c>
      <x:c r="L715" s="36" t="n">
        <x:v>0.013382321949075167</x:v>
      </x:c>
      <x:c r="M715" s="36" t="n">
        <x:v>0.005339442883824816</x:v>
      </x:c>
      <x:c r="N715" s="36" t="n">
        <x:v>0.011001517167886415</x:v>
      </x:c>
      <x:c r="O715" s="36" t="n">
        <x:v>0.01634096005171123</x:v>
      </x:c>
      <x:c r="P715" s="36" t="n">
        <x:v>0.04318809415755771</x:v>
      </x:c>
      <x:c r="Q715" s="36" t="n">
        <x:v>0.041133574349506145</x:v>
      </x:c>
      <x:c r="R715" s="36" t="n">
        <x:v>0.0020545198080515734</x:v>
      </x:c>
      <x:c r="S715" s="36" t="n">
        <x:v>0.0005027058348604158</x:v>
      </x:c>
      <x:c r="T715" s="36" t="n">
        <x:v>-0.0037605646723751825</x:v>
      </x:c>
      <x:c r="U715" s="36" t="n">
        <x:v>-0.0037601217998774086</x:v>
      </x:c>
      <x:c r="V715" s="36" t="n">
        <x:v>-4.4287249777431115e-7</x:v>
      </x:c>
      <x:c r="W715" s="35" t="n">
        <x:v>0.08718889005923117</x:v>
      </x:c>
      <x:c r="X715" s="35" t="n">
        <x:v>0.00040328821287593093</x:v>
      </x:c>
      <x:c r="Y715" s="35" t="n">
        <x:v>0.0636422719997557</x:v>
      </x:c>
      <x:c r="Z715" s="35" t="n">
        <x:v>0</x:v>
      </x:c>
      <x:c r="AA715" s="36" t="n">
        <x:v>78.32857748744526</x:v>
      </x:c>
    </x:row>
    <x:row r="716">
      <x:c r="A716" s="31" t="str">
        <x:v>CFG008</x:v>
      </x:c>
      <x:c r="B716" s="33" t="n">
        <x:v>31</x:v>
      </x:c>
      <x:c r="C716" s="31" t="str">
        <x:v>0（选定5-12kg）算方向-5 1.AR20.03.6 </x:v>
      </x:c>
      <x:c r="D716" s="31" t="str">
        <x:v>T2-VLM2</x:v>
      </x:c>
      <x:c r="E716" s="31" t="str">
        <x:v>fixed_lift</x:v>
      </x:c>
      <x:c r="F716" s="31" t="str">
        <x:v>PANEL4</x:v>
      </x:c>
      <x:c r="G716" s="37" t="n">
        <x:v>-2</x:v>
      </x:c>
      <x:c r="H716" s="37" t="n">
        <x:v>0</x:v>
      </x:c>
      <x:c r="I716" s="35" t="n">
        <x:v>15.810978652090089</x:v>
      </x:c>
      <x:c r="J716" s="36" t="n">
        <x:v>0</x:v>
      </x:c>
      <x:c r="K716" s="36" t="n">
        <x:v>0.4865057135624827</x:v>
      </x:c>
      <x:c r="L716" s="36" t="n">
        <x:v>0.013386079036947902</x:v>
      </x:c>
      <x:c r="M716" s="36" t="n">
        <x:v>0.005487283998069389</x:v>
      </x:c>
      <x:c r="N716" s="36" t="n">
        <x:v>0.011050376117732305</x:v>
      </x:c>
      <x:c r="O716" s="36" t="n">
        <x:v>0.016537660115801694</x:v>
      </x:c>
      <x:c r="P716" s="36" t="n">
        <x:v>0.042044617473352544</x:v>
      </x:c>
      <x:c r="Q716" s="36" t="n">
        <x:v>0.03999538634418258</x:v>
      </x:c>
      <x:c r="R716" s="36" t="n">
        <x:v>0.0020492311291699654</x:v>
      </x:c>
      <x:c r="S716" s="36" t="n">
        <x:v>0.0004962504972005986</x:v>
      </x:c>
      <x:c r="T716" s="36" t="n">
        <x:v>-0.00376255392607289</x:v>
      </x:c>
      <x:c r="U716" s="36" t="n">
        <x:v>-0.003762118660901544</x:v>
      </x:c>
      <x:c r="V716" s="36" t="n">
        <x:v>-4.352651713457645e-7</x:v>
      </x:c>
      <x:c r="W716" s="35" t="n">
        <x:v>0.08827418999114732</x:v>
      </x:c>
      <x:c r="X716" s="35" t="n">
        <x:v>0.00039503030782387066</x:v>
      </x:c>
      <x:c r="Y716" s="35" t="n">
        <x:v>0.06347743679380546</x:v>
      </x:c>
      <x:c r="Z716" s="35" t="n">
        <x:v>0</x:v>
      </x:c>
      <x:c r="AA716" s="36" t="n">
        <x:v>78.16279720991749</x:v>
      </x:c>
    </x:row>
    <x:row r="717">
      <x:c r="A717" s="31" t="str">
        <x:v>CFG008</x:v>
      </x:c>
      <x:c r="B717" s="33" t="n">
        <x:v>32</x:v>
      </x:c>
      <x:c r="C717" s="31" t="str">
        <x:v>0（选定5-12kg）算方向-5 1.AR20.03.6 </x:v>
      </x:c>
      <x:c r="D717" s="31" t="str">
        <x:v>T2-VLM2</x:v>
      </x:c>
      <x:c r="E717" s="31" t="str">
        <x:v>fixed_lift</x:v>
      </x:c>
      <x:c r="F717" s="31" t="str">
        <x:v>PANEL4</x:v>
      </x:c>
      <x:c r="G717" s="37" t="n">
        <x:v>-1.9</x:v>
      </x:c>
      <x:c r="H717" s="37" t="n">
        <x:v>0</x:v>
      </x:c>
      <x:c r="I717" s="35" t="n">
        <x:v>15.64996614635771</x:v>
      </x:c>
      <x:c r="J717" s="36" t="n">
        <x:v>0</x:v>
      </x:c>
      <x:c r="K717" s="36" t="n">
        <x:v>0.4965679034678384</x:v>
      </x:c>
      <x:c r="L717" s="36" t="n">
        <x:v>0.01338975492665144</x:v>
      </x:c>
      <x:c r="M717" s="36" t="n">
        <x:v>0.005638840414719292</x:v>
      </x:c>
      <x:c r="N717" s="36" t="n">
        <x:v>0.011098508881688564</x:v>
      </x:c>
      <x:c r="O717" s="36" t="n">
        <x:v>0.016737349296407855</x:v>
      </x:c>
      <x:c r="P717" s="36" t="n">
        <x:v>0.04089554274963574</x:v>
      </x:c>
      <x:c r="Q717" s="36" t="n">
        <x:v>0.03885171805779369</x:v>
      </x:c>
      <x:c r="R717" s="36" t="n">
        <x:v>0.002043824691842055</x:v>
      </x:c>
      <x:c r="S717" s="36" t="n">
        <x:v>0.0004897867508144795</x:v>
      </x:c>
      <x:c r="T717" s="36" t="n">
        <x:v>-0.003764512503276593</x:v>
      </x:c>
      <x:c r="U717" s="36" t="n">
        <x:v>-0.003764081767214155</x:v>
      </x:c>
      <x:c r="V717" s="36" t="n">
        <x:v>-4.3073606243762176e-7</x:v>
      </x:c>
      <x:c r="W717" s="35" t="n">
        <x:v>0.08931557364767749</x:v>
      </x:c>
      <x:c r="X717" s="35" t="n">
        <x:v>0.0003871074228086245</x:v>
      </x:c>
      <x:c r="Y717" s="35" t="n">
        <x:v>0.06331933406560492</x:v>
      </x:c>
      <x:c r="Z717" s="35" t="n">
        <x:v>0</x:v>
      </x:c>
      <x:c r="AA717" s="36" t="n">
        <x:v>78.00373561304507</x:v>
      </x:c>
    </x:row>
    <x:row r="718">
      <x:c r="A718" s="31" t="str">
        <x:v>CFG008</x:v>
      </x:c>
      <x:c r="B718" s="33" t="n">
        <x:v>33</x:v>
      </x:c>
      <x:c r="C718" s="31" t="str">
        <x:v>0（选定5-12kg）算方向-5 1.AR20.03.6 </x:v>
      </x:c>
      <x:c r="D718" s="31" t="str">
        <x:v>T2-VLM2</x:v>
      </x:c>
      <x:c r="E718" s="31" t="str">
        <x:v>fixed_lift</x:v>
      </x:c>
      <x:c r="F718" s="31" t="str">
        <x:v>PANEL4</x:v>
      </x:c>
      <x:c r="G718" s="37" t="n">
        <x:v>-1.7999999999999998</x:v>
      </x:c>
      <x:c r="H718" s="37" t="n">
        <x:v>0</x:v>
      </x:c>
      <x:c r="I718" s="35" t="n">
        <x:v>15.493804187550598</x:v>
      </x:c>
      <x:c r="J718" s="36" t="n">
        <x:v>0</x:v>
      </x:c>
      <x:c r="K718" s="36" t="n">
        <x:v>0.5066281576725813</x:v>
      </x:c>
      <x:c r="L718" s="36" t="n">
        <x:v>0.013393349573396243</x:v>
      </x:c>
      <x:c r="M718" s="36" t="n">
        <x:v>0.005794109508063087</x:v>
      </x:c>
      <x:c r="N718" s="36" t="n">
        <x:v>0.01114338977659206</x:v>
      </x:c>
      <x:c r="O718" s="36" t="n">
        <x:v>0.01693749928465515</x:v>
      </x:c>
      <x:c r="P718" s="36" t="n">
        <x:v>0.039740899832588494</x:v>
      </x:c>
      <x:c r="Q718" s="36" t="n">
        <x:v>0.03770258342557653</x:v>
      </x:c>
      <x:c r="R718" s="36" t="n">
        <x:v>0.00203831640701197</x:v>
      </x:c>
      <x:c r="S718" s="36" t="n">
        <x:v>0.00048331473222025994</x:v>
      </x:c>
      <x:c r="T718" s="36" t="n">
        <x:v>-0.003766444482669967</x:v>
      </x:c>
      <x:c r="U718" s="36" t="n">
        <x:v>-0.003766011077028125</x:v>
      </x:c>
      <x:c r="V718" s="36" t="n">
        <x:v>-4.3340564184185125e-7</x:v>
      </x:c>
      <x:c r="W718" s="35" t="n">
        <x:v>0.09031566982839612</x:v>
      </x:c>
      <x:c r="X718" s="35" t="n">
        <x:v>0.0003794995451265452</x:v>
      </x:c>
      <x:c r="Y718" s="35" t="n">
        <x:v>0.06316756379581415</x:v>
      </x:c>
      <x:c r="Z718" s="35" t="n">
        <x:v>0</x:v>
      </x:c>
      <x:c r="AA718" s="36" t="n">
        <x:v>77.85098129589564</x:v>
      </x:c>
    </x:row>
    <x:row r="719">
      <x:c r="A719" s="31" t="str">
        <x:v>CFG008</x:v>
      </x:c>
      <x:c r="B719" s="33" t="n">
        <x:v>34</x:v>
      </x:c>
      <x:c r="C719" s="31" t="str">
        <x:v>0（选定5-12kg）算方向-5 1.AR20.03.6 </x:v>
      </x:c>
      <x:c r="D719" s="31" t="str">
        <x:v>T2-VLM2</x:v>
      </x:c>
      <x:c r="E719" s="31" t="str">
        <x:v>fixed_lift</x:v>
      </x:c>
      <x:c r="F719" s="31" t="str">
        <x:v>PANEL4</x:v>
      </x:c>
      <x:c r="G719" s="37" t="n">
        <x:v>-1.6999999999999997</x:v>
      </x:c>
      <x:c r="H719" s="37" t="n">
        <x:v>0</x:v>
      </x:c>
      <x:c r="I719" s="35" t="n">
        <x:v>15.342255067233717</x:v>
      </x:c>
      <x:c r="J719" s="36" t="n">
        <x:v>0</x:v>
      </x:c>
      <x:c r="K719" s="36" t="n">
        <x:v>0.5166864260078535</x:v>
      </x:c>
      <x:c r="L719" s="36" t="n">
        <x:v>0.01339686293338266</x:v>
      </x:c>
      <x:c r="M719" s="36" t="n">
        <x:v>0.005953088538824077</x:v>
      </x:c>
      <x:c r="N719" s="36" t="n">
        <x:v>0.011191883383458764</x:v>
      </x:c>
      <x:c r="O719" s="36" t="n">
        <x:v>0.017144971922282842</x:v>
      </x:c>
      <x:c r="P719" s="36" t="n">
        <x:v>0.03858104372726191</x:v>
      </x:c>
      <x:c r="Q719" s="36" t="n">
        <x:v>0.03654799644937394</x:v>
      </x:c>
      <x:c r="R719" s="36" t="n">
        <x:v>0.002033047277887973</x:v>
      </x:c>
      <x:c r="S719" s="36" t="n">
        <x:v>0.00047683457814726545</x:v>
      </x:c>
      <x:c r="T719" s="36" t="n">
        <x:v>-0.0037683325740446734</x:v>
      </x:c>
      <x:c r="U719" s="36" t="n">
        <x:v>-0.0037679065492714895</x:v>
      </x:c>
      <x:c r="V719" s="36" t="n">
        <x:v>-4.2602477318446467e-7</x:v>
      </x:c>
      <x:c r="W719" s="35" t="n">
        <x:v>0.09127690204147759</x:v>
      </x:c>
      <x:c r="X719" s="35" t="n">
        <x:v>0.0003721882249159221</x:v>
      </x:c>
      <x:c r="Y719" s="35" t="n">
        <x:v>0.06302175720324081</x:v>
      </x:c>
      <x:c r="Z719" s="35" t="n">
        <x:v>0</x:v>
      </x:c>
      <x:c r="AA719" s="36" t="n">
        <x:v>77.70415498387695</x:v>
      </x:c>
    </x:row>
    <x:row r="720">
      <x:c r="A720" s="31" t="str">
        <x:v>CFG008</x:v>
      </x:c>
      <x:c r="B720" s="33" t="n">
        <x:v>35</x:v>
      </x:c>
      <x:c r="C720" s="31" t="str">
        <x:v>0（选定5-12kg）算方向-5 1.AR20.03.6 </x:v>
      </x:c>
      <x:c r="D720" s="31" t="str">
        <x:v>T2-VLM2</x:v>
      </x:c>
      <x:c r="E720" s="31" t="str">
        <x:v>fixed_lift</x:v>
      </x:c>
      <x:c r="F720" s="31" t="str">
        <x:v>PANEL4</x:v>
      </x:c>
      <x:c r="G720" s="37" t="n">
        <x:v>-1.5999999999999996</x:v>
      </x:c>
      <x:c r="H720" s="37" t="n">
        <x:v>0</x:v>
      </x:c>
      <x:c r="I720" s="35" t="n">
        <x:v>15.195097084251001</x:v>
      </x:c>
      <x:c r="J720" s="36" t="n">
        <x:v>0</x:v>
      </x:c>
      <x:c r="K720" s="36" t="n">
        <x:v>0.5267426583229808</x:v>
      </x:c>
      <x:c r="L720" s="36" t="n">
        <x:v>0.013400294963801537</x:v>
      </x:c>
      <x:c r="M720" s="36" t="n">
        <x:v>0.006115774654230758</x:v>
      </x:c>
      <x:c r="N720" s="36" t="n">
        <x:v>0.01123884581823316</x:v>
      </x:c>
      <x:c r="O720" s="36" t="n">
        <x:v>0.01735462047246392</x:v>
      </x:c>
      <x:c r="P720" s="36" t="n">
        <x:v>0.03741563877107157</x:v>
      </x:c>
      <x:c r="Q720" s="36" t="n">
        <x:v>0.035387971197463876</x:v>
      </x:c>
      <x:c r="R720" s="36" t="n">
        <x:v>0.002027667573607701</x:v>
      </x:c>
      <x:c r="S720" s="36" t="n">
        <x:v>0.00047034642553221625</x:v>
      </x:c>
      <x:c r="T720" s="36" t="n">
        <x:v>-0.003770197381796596</x:v>
      </x:c>
      <x:c r="U720" s="36" t="n">
        <x:v>-0.0037697681435885266</x:v>
      </x:c>
      <x:c r="V720" s="36" t="n">
        <x:v>-4.2923820806879645e-7</x:v>
      </x:c>
      <x:c r="W720" s="35" t="n">
        <x:v>0.09220150815967659</x:v>
      </x:c>
      <x:c r="X720" s="35" t="n">
        <x:v>0.00036515642553546944</x:v>
      </x:c>
      <x:c r="Y720" s="35" t="n">
        <x:v>0.0628815737538483</x:v>
      </x:c>
      <x:c r="Z720" s="35" t="n">
        <x:v>0</x:v>
      </x:c>
      <x:c r="AA720" s="36" t="n">
        <x:v>77.56290645268027</x:v>
      </x:c>
    </x:row>
    <x:row r="721">
      <x:c r="A721" s="31" t="str">
        <x:v>CFG008</x:v>
      </x:c>
      <x:c r="B721" s="33" t="n">
        <x:v>36</x:v>
      </x:c>
      <x:c r="C721" s="31" t="str">
        <x:v>0（选定5-12kg）算方向-5 1.AR20.03.6 </x:v>
      </x:c>
      <x:c r="D721" s="31" t="str">
        <x:v>T2-VLM2</x:v>
      </x:c>
      <x:c r="E721" s="31" t="str">
        <x:v>fixed_lift</x:v>
      </x:c>
      <x:c r="F721" s="31" t="str">
        <x:v>PANEL4</x:v>
      </x:c>
      <x:c r="G721" s="37" t="n">
        <x:v>-1.5</x:v>
      </x:c>
      <x:c r="H721" s="37" t="n">
        <x:v>0</x:v>
      </x:c>
      <x:c r="I721" s="35" t="n">
        <x:v>15.052123184834842</x:v>
      </x:c>
      <x:c r="J721" s="36" t="n">
        <x:v>0</x:v>
      </x:c>
      <x:c r="K721" s="36" t="n">
        <x:v>0.5367968044861584</x:v>
      </x:c>
      <x:c r="L721" s="36" t="n">
        <x:v>0.013403645622834642</x:v>
      </x:c>
      <x:c r="M721" s="36" t="n">
        <x:v>0.006282164888090434</x:v>
      </x:c>
      <x:c r="N721" s="36" t="n">
        <x:v>0.011280971871315267</x:v>
      </x:c>
      <x:c r="O721" s="36" t="n">
        <x:v>0.0175631367594057</x:v>
      </x:c>
      <x:c r="P721" s="36" t="n">
        <x:v>0.036245084552683875</x:v>
      </x:c>
      <x:c r="Q721" s="36" t="n">
        <x:v>0.034222521804388</x:v>
      </x:c>
      <x:c r="R721" s="36" t="n">
        <x:v>0.002022562748295887</x:v>
      </x:c>
      <x:c r="S721" s="36" t="n">
        <x:v>0.00046385041151561496</x:v>
      </x:c>
      <x:c r="T721" s="36" t="n">
        <x:v>-0.0037720271579297798</x:v>
      </x:c>
      <x:c r="U721" s="36" t="n">
        <x:v>-0.0037715958203408204</x:v>
      </x:c>
      <x:c r="V721" s="36" t="n">
        <x:v>-4.313375889602389e-7</x:v>
      </x:c>
      <x:c r="W721" s="35" t="n">
        <x:v>0.09309155786034143</x:v>
      </x:c>
      <x:c r="X721" s="35" t="n">
        <x:v>0.0003583883907804067</x:v>
      </x:c>
      <x:c r="Y721" s="35" t="n">
        <x:v>0.06274669850696518</x:v>
      </x:c>
      <x:c r="Z721" s="35" t="n">
        <x:v>0</x:v>
      </x:c>
      <x:c r="AA721" s="36" t="n">
        <x:v>77.42691179901146</x:v>
      </x:c>
    </x:row>
    <x:row r="722">
      <x:c r="A722" s="31" t="str">
        <x:v>CFG008</x:v>
      </x:c>
      <x:c r="B722" s="33" t="n">
        <x:v>37</x:v>
      </x:c>
      <x:c r="C722" s="31" t="str">
        <x:v>0（选定5-12kg）算方向-5 1.AR20.03.6 </x:v>
      </x:c>
      <x:c r="D722" s="31" t="str">
        <x:v>T2-VLM2</x:v>
      </x:c>
      <x:c r="E722" s="31" t="str">
        <x:v>fixed_lift</x:v>
      </x:c>
      <x:c r="F722" s="31" t="str">
        <x:v>PANEL4</x:v>
      </x:c>
      <x:c r="G722" s="37" t="n">
        <x:v>-1.4</x:v>
      </x:c>
      <x:c r="H722" s="37" t="n">
        <x:v>0</x:v>
      </x:c>
      <x:c r="I722" s="35" t="n">
        <x:v>14.913139741306875</x:v>
      </x:c>
      <x:c r="J722" s="36" t="n">
        <x:v>0</x:v>
      </x:c>
      <x:c r="K722" s="36" t="n">
        <x:v>0.5468488143851403</x:v>
      </x:c>
      <x:c r="L722" s="36" t="n">
        <x:v>0.013406914869655246</x:v>
      </x:c>
      <x:c r="M722" s="36" t="n">
        <x:v>0.0064522561608660245</x:v>
      </x:c>
      <x:c r="N722" s="36" t="n">
        <x:v>0.01132150609710751</x:v>
      </x:c>
      <x:c r="O722" s="36" t="n">
        <x:v>0.017773762257973533</x:v>
      </x:c>
      <x:c r="P722" s="36" t="n">
        <x:v>0.03506833235192329</x:v>
      </x:c>
      <x:c r="Q722" s="36" t="n">
        <x:v>0.03305166247077936</x:v>
      </x:c>
      <x:c r="R722" s="36" t="n">
        <x:v>0.0020166698811439365</x:v>
      </x:c>
      <x:c r="S722" s="36" t="n">
        <x:v>0.0004573466734381986</x:v>
      </x:c>
      <x:c r="T722" s="36" t="n">
        <x:v>-0.0037738168177049824</x:v>
      </x:c>
      <x:c r="U722" s="36" t="n">
        <x:v>-0.0037733895406083223</x:v>
      </x:c>
      <x:c r="V722" s="36" t="n">
        <x:v>-4.272770966592295e-7</x:v>
      </x:c>
      <x:c r="W722" s="35" t="n">
        <x:v>0.09394896813553823</x:v>
      </x:c>
      <x:c r="X722" s="35" t="n">
        <x:v>0.00035186952680841925</x:v>
      </x:c>
      <x:c r="Y722" s="35" t="n">
        <x:v>0.06261683975515414</x:v>
      </x:c>
      <x:c r="Z722" s="35" t="n">
        <x:v>0</x:v>
      </x:c>
      <x:c r="AA722" s="36" t="n">
        <x:v>77.29587101333802</x:v>
      </x:c>
    </x:row>
    <x:row r="723">
      <x:c r="A723" s="31" t="str">
        <x:v>CFG008</x:v>
      </x:c>
      <x:c r="B723" s="33" t="n">
        <x:v>38</x:v>
      </x:c>
      <x:c r="C723" s="31" t="str">
        <x:v>0（选定5-12kg）算方向-5 1.AR20.03.6 </x:v>
      </x:c>
      <x:c r="D723" s="31" t="str">
        <x:v>T2-VLM2</x:v>
      </x:c>
      <x:c r="E723" s="31" t="str">
        <x:v>fixed_lift</x:v>
      </x:c>
      <x:c r="F723" s="31" t="str">
        <x:v>PANEL4</x:v>
      </x:c>
      <x:c r="G723" s="37" t="n">
        <x:v>-1.2999999999999998</x:v>
      </x:c>
      <x:c r="H723" s="37" t="n">
        <x:v>0</x:v>
      </x:c>
      <x:c r="I723" s="35" t="n">
        <x:v>14.77796545298095</x:v>
      </x:c>
      <x:c r="J723" s="36" t="n">
        <x:v>0</x:v>
      </x:c>
      <x:c r="K723" s="36" t="n">
        <x:v>0.5568986379279266</x:v>
      </x:c>
      <x:c r="L723" s="36" t="n">
        <x:v>0.013410102664428639</x:v>
      </x:c>
      <x:c r="M723" s="36" t="n">
        <x:v>0.006626045279755949</x:v>
      </x:c>
      <x:c r="N723" s="36" t="n">
        <x:v>0.011353243152284836</x:v>
      </x:c>
      <x:c r="O723" s="36" t="n">
        <x:v>0.017979288432040785</x:v>
      </x:c>
      <x:c r="P723" s="36" t="n">
        <x:v>0.03388640458913564</x:v>
      </x:c>
      <x:c r="Q723" s="36" t="n">
        <x:v>0.03187540746318944</x:v>
      </x:c>
      <x:c r="R723" s="36" t="n">
        <x:v>0.002010997125946191</x:v>
      </x:c>
      <x:c r="S723" s="36" t="n">
        <x:v>0.0004508353488374721</x:v>
      </x:c>
      <x:c r="T723" s="36" t="n">
        <x:v>-0.003775589715817987</x:v>
      </x:c>
      <x:c r="U723" s="36" t="n">
        <x:v>-0.00377514926619038</x:v>
      </x:c>
      <x:c r="V723" s="36" t="n">
        <x:v>-4.4044962760650786e-7</x:v>
      </x:c>
      <x:c r="W723" s="35" t="n">
        <x:v>0.0947755171169375</x:v>
      </x:c>
      <x:c r="X723" s="35" t="n">
        <x:v>0.00034558629689519993</x:v>
      </x:c>
      <x:c r="Y723" s="35" t="n">
        <x:v>0.062491726920524425</x:v>
      </x:c>
      <x:c r="Z723" s="35" t="n">
        <x:v>0</x:v>
      </x:c>
      <x:c r="AA723" s="36" t="n">
        <x:v>77.16950581636807</x:v>
      </x:c>
    </x:row>
    <x:row r="724">
      <x:c r="A724" s="31" t="str">
        <x:v>CFG008</x:v>
      </x:c>
      <x:c r="B724" s="33" t="n">
        <x:v>39</x:v>
      </x:c>
      <x:c r="C724" s="31" t="str">
        <x:v>0（选定5-12kg）算方向-5 1.AR20.03.6 </x:v>
      </x:c>
      <x:c r="D724" s="31" t="str">
        <x:v>T2-VLM2</x:v>
      </x:c>
      <x:c r="E724" s="31" t="str">
        <x:v>fixed_lift</x:v>
      </x:c>
      <x:c r="F724" s="31" t="str">
        <x:v>PANEL4</x:v>
      </x:c>
      <x:c r="G724" s="37" t="n">
        <x:v>-1.1999999999999997</x:v>
      </x:c>
      <x:c r="H724" s="37" t="n">
        <x:v>0</x:v>
      </x:c>
      <x:c r="I724" s="35" t="n">
        <x:v>14.646430355075571</x:v>
      </x:c>
      <x:c r="J724" s="36" t="n">
        <x:v>0</x:v>
      </x:c>
      <x:c r="K724" s="36" t="n">
        <x:v>0.5669462250434469</x:v>
      </x:c>
      <x:c r="L724" s="36" t="n">
        <x:v>0.013413208968312516</x:v>
      </x:c>
      <x:c r="M724" s="36" t="n">
        <x:v>0.006803528938777165</x:v>
      </x:c>
      <x:c r="N724" s="36" t="n">
        <x:v>0.01137510689076986</x:v>
      </x:c>
      <x:c r="O724" s="36" t="n">
        <x:v>0.018178635829547027</x:v>
      </x:c>
      <x:c r="P724" s="36" t="n">
        <x:v>0.03269860457998217</x:v>
      </x:c>
      <x:c r="Q724" s="36" t="n">
        <x:v>0.030693771113914203</x:v>
      </x:c>
      <x:c r="R724" s="36" t="n">
        <x:v>0.0020048334660679574</x:v>
      </x:c>
      <x:c r="S724" s="36" t="n">
        <x:v>0.00044431657544335816</x:v>
      </x:c>
      <x:c r="T724" s="36" t="n">
        <x:v>-0.0037773248014852288</x:v>
      </x:c>
      <x:c r="U724" s="36" t="n">
        <x:v>-0.003776874959606753</x:v>
      </x:c>
      <x:c r="V724" s="36" t="n">
        <x:v>-4.4984187847571895e-7</x:v>
      </x:c>
      <x:c r="W724" s="35" t="n">
        <x:v>0.09557285642527631</x:v>
      </x:c>
      <x:c r="X724" s="35" t="n">
        <x:v>0.00033952612742365636</x:v>
      </x:c>
      <x:c r="Y724" s="35" t="n">
        <x:v>0.062371108675549757</x:v>
      </x:c>
      <x:c r="Z724" s="35" t="n">
        <x:v>0</x:v>
      </x:c>
      <x:c r="AA724" s="36" t="n">
        <x:v>77.04755772642513</x:v>
      </x:c>
    </x:row>
    <x:row r="725">
      <x:c r="A725" s="31" t="str">
        <x:v>CFG008</x:v>
      </x:c>
      <x:c r="B725" s="33" t="n">
        <x:v>40</x:v>
      </x:c>
      <x:c r="C725" s="31" t="str">
        <x:v>0（选定5-12kg）算方向-5 1.AR20.03.6 </x:v>
      </x:c>
      <x:c r="D725" s="31" t="str">
        <x:v>T2-VLM2</x:v>
      </x:c>
      <x:c r="E725" s="31" t="str">
        <x:v>fixed_lift</x:v>
      </x:c>
      <x:c r="F725" s="31" t="str">
        <x:v>PANEL4</x:v>
      </x:c>
      <x:c r="G725" s="37" t="n">
        <x:v>-1.0999999999999996</x:v>
      </x:c>
      <x:c r="H725" s="37" t="n">
        <x:v>0</x:v>
      </x:c>
      <x:c r="I725" s="35" t="n">
        <x:v>14.518374923311463</x:v>
      </x:c>
      <x:c r="J725" s="36" t="n">
        <x:v>0</x:v>
      </x:c>
      <x:c r="K725" s="36" t="n">
        <x:v>0.5769915256822492</x:v>
      </x:c>
      <x:c r="L725" s="36" t="n">
        <x:v>0.013416233743457559</x:v>
      </x:c>
      <x:c r="M725" s="36" t="n">
        <x:v>0.006984703718851386</x:v>
      </x:c>
      <x:c r="N725" s="36" t="n">
        <x:v>0.011387142603741712</x:v>
      </x:c>
      <x:c r="O725" s="36" t="n">
        <x:v>0.0183718463225931</x:v>
      </x:c>
      <x:c r="P725" s="36" t="n">
        <x:v>0.031504396435541294</x:v>
      </x:c>
      <x:c r="Q725" s="36" t="n">
        <x:v>0.029506767820819776</x:v>
      </x:c>
      <x:c r="R725" s="36" t="n">
        <x:v>0.001997628614721511</x:v>
      </x:c>
      <x:c r="S725" s="36" t="n">
        <x:v>0.00043779049117547743</x:v>
      </x:c>
      <x:c r="T725" s="36" t="n">
        <x:v>-0.0037790253885223095</x:v>
      </x:c>
      <x:c r="U725" s="36" t="n">
        <x:v>-0.0037785665840986</x:v>
      </x:c>
      <x:c r="V725" s="36" t="n">
        <x:v>-4.588044237095872e-7</x:v>
      </x:c>
      <x:c r="W725" s="35" t="n">
        <x:v>0.09634252222489782</x:v>
      </x:c>
      <x:c r="X725" s="35" t="n">
        <x:v>0.0003336773237162651</x:v>
      </x:c>
      <x:c r="Y725" s="35" t="n">
        <x:v>0.06225475126093503</x:v>
      </x:c>
      <x:c r="Z725" s="35" t="n">
        <x:v>0</x:v>
      </x:c>
      <x:c r="AA725" s="36" t="n">
        <x:v>76.92978632947087</x:v>
      </x:c>
    </x:row>
    <x:row r="726">
      <x:c r="A726" s="31" t="str">
        <x:v>CFG008</x:v>
      </x:c>
      <x:c r="B726" s="33" t="n">
        <x:v>41</x:v>
      </x:c>
      <x:c r="C726" s="31" t="str">
        <x:v>0（选定5-12kg）算方向-5 1.AR20.03.6 </x:v>
      </x:c>
      <x:c r="D726" s="31" t="str">
        <x:v>T2-VLM2</x:v>
      </x:c>
      <x:c r="E726" s="31" t="str">
        <x:v>fixed_lift</x:v>
      </x:c>
      <x:c r="F726" s="31" t="str">
        <x:v>PANEL4</x:v>
      </x:c>
      <x:c r="G726" s="37" t="n">
        <x:v>-1</x:v>
      </x:c>
      <x:c r="H726" s="37" t="n">
        <x:v>0</x:v>
      </x:c>
      <x:c r="I726" s="35" t="n">
        <x:v>14.393649263464882</x:v>
      </x:c>
      <x:c r="J726" s="36" t="n">
        <x:v>0</x:v>
      </x:c>
      <x:c r="K726" s="36" t="n">
        <x:v>0.5870344898171848</x:v>
      </x:c>
      <x:c r="L726" s="36" t="n">
        <x:v>0.013419176953007839</x:v>
      </x:c>
      <x:c r="M726" s="36" t="n">
        <x:v>0.007169566087894413</x:v>
      </x:c>
      <x:c r="N726" s="36" t="n">
        <x:v>0.011402895066554989</x:v>
      </x:c>
      <x:c r="O726" s="36" t="n">
        <x:v>0.018572461154449403</x:v>
      </x:c>
      <x:c r="P726" s="36" t="n">
        <x:v>0.03030366180907245</x:v>
      </x:c>
      <x:c r="Q726" s="36" t="n">
        <x:v>0.028314412047166743</x:v>
      </x:c>
      <x:c r="R726" s="36" t="n">
        <x:v>0.0019892497619057085</x:v>
      </x:c>
      <x:c r="S726" s="36" t="n">
        <x:v>0.00043125723413886926</x:v>
      </x:c>
      <x:c r="T726" s="36" t="n">
        <x:v>-0.0037806846047741278</x:v>
      </x:c>
      <x:c r="U726" s="36" t="n">
        <x:v>-0.003780224103629467</x:v>
      </x:c>
      <x:c r="V726" s="36" t="n">
        <x:v>-4.605011446603698e-7</x:v>
      </x:c>
      <x:c r="W726" s="35" t="n">
        <x:v>0.09708594513905892</x:v>
      </x:c>
      <x:c r="X726" s="35" t="n">
        <x:v>0.0003280289945650271</x:v>
      </x:c>
      <x:c r="Y726" s="35" t="n">
        <x:v>0.06214243697683282</x:v>
      </x:c>
      <x:c r="Z726" s="35" t="n">
        <x:v>0</x:v>
      </x:c>
      <x:c r="AA726" s="36" t="n">
        <x:v>76.81596772741226</x:v>
      </x:c>
    </x:row>
    <x:row r="727">
      <x:c r="A727" s="31" t="str">
        <x:v>CFG008</x:v>
      </x:c>
      <x:c r="B727" s="33" t="n">
        <x:v>42</x:v>
      </x:c>
      <x:c r="C727" s="31" t="str">
        <x:v>0（选定5-12kg）算方向-5 1.AR20.03.6 </x:v>
      </x:c>
      <x:c r="D727" s="31" t="str">
        <x:v>T2-VLM2</x:v>
      </x:c>
      <x:c r="E727" s="31" t="str">
        <x:v>fixed_lift</x:v>
      </x:c>
      <x:c r="F727" s="31" t="str">
        <x:v>PANEL4</x:v>
      </x:c>
      <x:c r="G727" s="37" t="n">
        <x:v>-0.8999999999999995</x:v>
      </x:c>
      <x:c r="H727" s="37" t="n">
        <x:v>0</x:v>
      </x:c>
      <x:c r="I727" s="35" t="n">
        <x:v>14.272112376511757</x:v>
      </x:c>
      <x:c r="J727" s="36" t="n">
        <x:v>0</x:v>
      </x:c>
      <x:c r="K727" s="36" t="n">
        <x:v>0.597075067444092</x:v>
      </x:c>
      <x:c r="L727" s="36" t="n">
        <x:v>0.013422038561101274</x:v>
      </x:c>
      <x:c r="M727" s="36" t="n">
        <x:v>0.007358112400908591</x:v>
      </x:c>
      <x:c r="N727" s="36" t="n">
        <x:v>0.011421947389970159</x:v>
      </x:c>
      <x:c r="O727" s="36" t="n">
        <x:v>0.01878005979087875</x:v>
      </x:c>
      <x:c r="P727" s="36" t="n">
        <x:v>0.02909655188590048</x:v>
      </x:c>
      <x:c r="Q727" s="36" t="n">
        <x:v>0.027116718321433742</x:v>
      </x:c>
      <x:c r="R727" s="36" t="n">
        <x:v>0.001979833564466738</x:v>
      </x:c>
      <x:c r="S727" s="36" t="n">
        <x:v>0.0004247169426205552</x:v>
      </x:c>
      <x:c r="T727" s="36" t="n">
        <x:v>-0.003782299060482847</x:v>
      </x:c>
      <x:c r="U727" s="36" t="n">
        <x:v>-0.0037818474828862354</x:v>
      </x:c>
      <x:c r="V727" s="36" t="n">
        <x:v>-4.515775966115259e-7</x:v>
      </x:c>
      <x:c r="W727" s="35" t="n">
        <x:v>0.09780445916066362</x:v>
      </x:c>
      <x:c r="X727" s="35" t="n">
        <x:v>0.0003225709843911228</x:v>
      </x:c>
      <x:c r="Y727" s="35" t="n">
        <x:v>0.062033962826925505</x:v>
      </x:c>
      <x:c r="Z727" s="35" t="n">
        <x:v>0</x:v>
      </x:c>
      <x:c r="AA727" s="36" t="n">
        <x:v>76.7058931436195</x:v>
      </x:c>
    </x:row>
    <x:row r="728">
      <x:c r="A728" s="31" t="str">
        <x:v>CFG008</x:v>
      </x:c>
      <x:c r="B728" s="33" t="n">
        <x:v>43</x:v>
      </x:c>
      <x:c r="C728" s="31" t="str">
        <x:v>0（选定5-12kg）算方向-5 1.AR20.03.6 </x:v>
      </x:c>
      <x:c r="D728" s="31" t="str">
        <x:v>T2-VLM2</x:v>
      </x:c>
      <x:c r="E728" s="31" t="str">
        <x:v>fixed_lift</x:v>
      </x:c>
      <x:c r="F728" s="31" t="str">
        <x:v>PANEL4</x:v>
      </x:c>
      <x:c r="G728" s="37" t="n">
        <x:v>-0.7999999999999998</x:v>
      </x:c>
      <x:c r="H728" s="37" t="n">
        <x:v>0</x:v>
      </x:c>
      <x:c r="I728" s="35" t="n">
        <x:v>14.15363149116909</x:v>
      </x:c>
      <x:c r="J728" s="36" t="n">
        <x:v>0</x:v>
      </x:c>
      <x:c r="K728" s="36" t="n">
        <x:v>0.6071132085824824</x:v>
      </x:c>
      <x:c r="L728" s="36" t="n">
        <x:v>0.013424818532870066</x:v>
      </x:c>
      <x:c r="M728" s="36" t="n">
        <x:v>0.0075503389000783775</x:v>
      </x:c>
      <x:c r="N728" s="36" t="n">
        <x:v>0.011454097633336022</x:v>
      </x:c>
      <x:c r="O728" s="36" t="n">
        <x:v>0.0190044365334144</x:v>
      </x:c>
      <x:c r="P728" s="36" t="n">
        <x:v>0.02788317840344716</x:v>
      </x:c>
      <x:c r="Q728" s="36" t="n">
        <x:v>0.025913701237141002</x:v>
      </x:c>
      <x:c r="R728" s="36" t="n">
        <x:v>0.001969477166306159</x:v>
      </x:c>
      <x:c r="S728" s="36" t="n">
        <x:v>0.00041816975508572905</x:v>
      </x:c>
      <x:c r="T728" s="36" t="n">
        <x:v>-0.0037838747186680734</x:v>
      </x:c>
      <x:c r="U728" s="36" t="n">
        <x:v>-0.003783436687280062</x:v>
      </x:c>
      <x:c r="V728" s="36" t="n">
        <x:v>-4.380313880115061e-7</x:v>
      </x:c>
      <x:c r="W728" s="35" t="n">
        <x:v>0.0984993096751873</x:v>
      </x:c>
      <x:c r="X728" s="35" t="n">
        <x:v>0.0003172938121569089</x:v>
      </x:c>
      <x:c r="Y728" s="35" t="n">
        <x:v>0.06192913929760118</x:v>
      </x:c>
      <x:c r="Z728" s="35" t="n">
        <x:v>0</x:v>
      </x:c>
      <x:c r="AA728" s="36" t="n">
        <x:v>76.59936766738065</x:v>
      </x:c>
    </x:row>
    <x:row r="729">
      <x:c r="A729" s="31" t="str">
        <x:v>CFG008</x:v>
      </x:c>
      <x:c r="B729" s="33" t="n">
        <x:v>44</x:v>
      </x:c>
      <x:c r="C729" s="31" t="str">
        <x:v>0（选定5-12kg）算方向-5 1.AR20.03.6 </x:v>
      </x:c>
      <x:c r="D729" s="31" t="str">
        <x:v>T2-VLM2</x:v>
      </x:c>
      <x:c r="E729" s="31" t="str">
        <x:v>fixed_lift</x:v>
      </x:c>
      <x:c r="F729" s="31" t="str">
        <x:v>PANEL4</x:v>
      </x:c>
      <x:c r="G729" s="37" t="n">
        <x:v>-0.7000000000000002</x:v>
      </x:c>
      <x:c r="H729" s="37" t="n">
        <x:v>0</x:v>
      </x:c>
      <x:c r="I729" s="35" t="n">
        <x:v>14.038081456648094</x:v>
      </x:c>
      <x:c r="J729" s="36" t="n">
        <x:v>0</x:v>
      </x:c>
      <x:c r="K729" s="36" t="n">
        <x:v>0.6171488632762233</x:v>
      </x:c>
      <x:c r="L729" s="36" t="n">
        <x:v>0.013427516834441143</x:v>
      </x:c>
      <x:c r="M729" s="36" t="n">
        <x:v>0.007746241714869111</x:v>
      </x:c>
      <x:c r="N729" s="36" t="n">
        <x:v>0.011499856432465075</x:v>
      </x:c>
      <x:c r="O729" s="36" t="n">
        <x:v>0.019246098147334186</x:v>
      </x:c>
      <x:c r="P729" s="36" t="n">
        <x:v>0.026664256526172016</x:v>
      </x:c>
      <x:c r="Q729" s="36" t="n">
        <x:v>0.024705375452671985</x:v>
      </x:c>
      <x:c r="R729" s="36" t="n">
        <x:v>0.0019588810735000277</x:v>
      </x:c>
      <x:c r="S729" s="36" t="n">
        <x:v>0.0004116158101742053</x:v>
      </x:c>
      <x:c r="T729" s="36" t="n">
        <x:v>-0.0037854093281778395</x:v>
      </x:c>
      <x:c r="U729" s="36" t="n">
        <x:v>-0.0037849916829472926</x:v>
      </x:c>
      <x:c r="V729" s="36" t="n">
        <x:v>-4.176452305470681e-7</x:v>
      </x:c>
      <x:c r="W729" s="35" t="n">
        <x:v>0.09917166069731179</x:v>
      </x:c>
      <x:c r="X729" s="35" t="n">
        <x:v>0.0003121886162804514</x:v>
      </x:c>
      <x:c r="Y729" s="35" t="n">
        <x:v>0.061827789256776594</x:v>
      </x:c>
      <x:c r="Z729" s="35" t="n">
        <x:v>0</x:v>
      </x:c>
      <x:c r="AA729" s="36" t="n">
        <x:v>76.49620912140666</x:v>
      </x:c>
    </x:row>
    <x:row r="730">
      <x:c r="A730" s="31" t="str">
        <x:v>CFG008</x:v>
      </x:c>
      <x:c r="B730" s="33" t="n">
        <x:v>45</x:v>
      </x:c>
      <x:c r="C730" s="31" t="str">
        <x:v>0（选定5-12kg）算方向-5 1.AR20.03.6 </x:v>
      </x:c>
      <x:c r="D730" s="31" t="str">
        <x:v>T2-VLM2</x:v>
      </x:c>
      <x:c r="E730" s="31" t="str">
        <x:v>fixed_lift</x:v>
      </x:c>
      <x:c r="F730" s="31" t="str">
        <x:v>PANEL4</x:v>
      </x:c>
      <x:c r="G730" s="37" t="n">
        <x:v>-0.5999999999999996</x:v>
      </x:c>
      <x:c r="H730" s="37" t="n">
        <x:v>0</x:v>
      </x:c>
      <x:c r="I730" s="35" t="n">
        <x:v>13.92534418930313</x:v>
      </x:c>
      <x:c r="J730" s="36" t="n">
        <x:v>0</x:v>
      </x:c>
      <x:c r="K730" s="36" t="n">
        <x:v>0.6271819815942216</x:v>
      </x:c>
      <x:c r="L730" s="36" t="n">
        <x:v>0.01343013343293656</x:v>
      </x:c>
      <x:c r="M730" s="36" t="n">
        <x:v>0.00794581686212884</x:v>
      </x:c>
      <x:c r="N730" s="36" t="n">
        <x:v>0.011551660675302047</x:v>
      </x:c>
      <x:c r="O730" s="36" t="n">
        <x:v>0.019497477537430887</x:v>
      </x:c>
      <x:c r="P730" s="36" t="n">
        <x:v>0.025439797239675647</x:v>
      </x:c>
      <x:c r="Q730" s="36" t="n">
        <x:v>0.023491755691095045</x:v>
      </x:c>
      <x:c r="R730" s="36" t="n">
        <x:v>0.0019480415485806054</x:v>
      </x:c>
      <x:c r="S730" s="36" t="n">
        <x:v>0.00040505524669691184</x:v>
      </x:c>
      <x:c r="T730" s="36" t="n">
        <x:v>-0.003786916291181791</x:v>
      </x:c>
      <x:c r="U730" s="36" t="n">
        <x:v>-0.0037865124367503686</x:v>
      </x:c>
      <x:c r="V730" s="36" t="n">
        <x:v>-4.038544314234542e-7</x:v>
      </x:c>
      <x:c r="W730" s="35" t="n">
        <x:v>0.09982260140972947</x:v>
      </x:c>
      <x:c r="X730" s="35" t="n">
        <x:v>0.000307247104878105</x:v>
      </x:c>
      <x:c r="Y730" s="35" t="n">
        <x:v>0.061729746958909155</x:v>
      </x:c>
      <x:c r="Z730" s="35" t="n">
        <x:v>0</x:v>
      </x:c>
      <x:c r="AA730" s="36" t="n">
        <x:v>76.39624703854409</x:v>
      </x:c>
    </x:row>
    <x:row r="731">
      <x:c r="A731" s="31" t="str">
        <x:v>CFG008</x:v>
      </x:c>
      <x:c r="B731" s="33" t="n">
        <x:v>46</x:v>
      </x:c>
      <x:c r="C731" s="31" t="str">
        <x:v>0（选定5-12kg）算方向-5 1.AR20.03.6 </x:v>
      </x:c>
      <x:c r="D731" s="31" t="str">
        <x:v>T2-VLM2</x:v>
      </x:c>
      <x:c r="E731" s="31" t="str">
        <x:v>fixed_lift</x:v>
      </x:c>
      <x:c r="F731" s="31" t="str">
        <x:v>PANEL4</x:v>
      </x:c>
      <x:c r="G731" s="37" t="n">
        <x:v>-0.5</x:v>
      </x:c>
      <x:c r="H731" s="37" t="n">
        <x:v>0</x:v>
      </x:c>
      <x:c r="I731" s="35" t="n">
        <x:v>13.81530816761288</x:v>
      </x:c>
      <x:c r="J731" s="36" t="n">
        <x:v>0</x:v>
      </x:c>
      <x:c r="K731" s="36" t="n">
        <x:v>0.6372125136311076</x:v>
      </x:c>
      <x:c r="L731" s="36" t="n">
        <x:v>0.013432668296473866</x:v>
      </x:c>
      <x:c r="M731" s="36" t="n">
        <x:v>0.008149060246193277</x:v>
      </x:c>
      <x:c r="N731" s="36" t="n">
        <x:v>0.011609045328237122</x:v>
      </x:c>
      <x:c r="O731" s="36" t="n">
        <x:v>0.019758105574430397</x:v>
      </x:c>
      <x:c r="P731" s="36" t="n">
        <x:v>0.02421104312321574</x:v>
      </x:c>
      <x:c r="Q731" s="36" t="n">
        <x:v>0.022272856739984026</x:v>
      </x:c>
      <x:c r="R731" s="36" t="n">
        <x:v>0.0019381863832317126</x:v>
      </x:c>
      <x:c r="S731" s="36" t="n">
        <x:v>0.0003984882036317811</x:v>
      </x:c>
      <x:c r="T731" s="36" t="n">
        <x:v>-0.0037883842056062158</x:v>
      </x:c>
      <x:c r="U731" s="36" t="n">
        <x:v>-0.0037879989162786986</x:v>
      </x:c>
      <x:c r="V731" s="36" t="n">
        <x:v>-3.852893275171597e-7</x:v>
      </x:c>
      <x:c r="W731" s="35" t="n">
        <x:v>0.10045315208137225</x:v>
      </x:c>
      <x:c r="X731" s="35" t="n">
        <x:v>0.0003024615106616348</x:v>
      </x:c>
      <x:c r="Y731" s="35" t="n">
        <x:v>0.061634857144435395</x:v>
      </x:c>
      <x:c r="Z731" s="35" t="n">
        <x:v>0</x:v>
      </x:c>
      <x:c r="AA731" s="36" t="n">
        <x:v>76.29932173560245</x:v>
      </x:c>
    </x:row>
    <x:row r="732">
      <x:c r="A732" s="31" t="str">
        <x:v>CFG008</x:v>
      </x:c>
      <x:c r="B732" s="33" t="n">
        <x:v>47</x:v>
      </x:c>
      <x:c r="C732" s="31" t="str">
        <x:v>0（选定5-12kg）算方向-5 1.AR20.03.6 </x:v>
      </x:c>
      <x:c r="D732" s="31" t="str">
        <x:v>T2-VLM2</x:v>
      </x:c>
      <x:c r="E732" s="31" t="str">
        <x:v>fixed_lift</x:v>
      </x:c>
      <x:c r="F732" s="31" t="str">
        <x:v>PANEL4</x:v>
      </x:c>
      <x:c r="G732" s="37" t="n">
        <x:v>-0.39999999999999947</x:v>
      </x:c>
      <x:c r="H732" s="37" t="n">
        <x:v>0</x:v>
      </x:c>
      <x:c r="I732" s="35" t="n">
        <x:v>13.707867970582546</x:v>
      </x:c>
      <x:c r="J732" s="36" t="n">
        <x:v>0</x:v>
      </x:c>
      <x:c r="K732" s="36" t="n">
        <x:v>0.6472404095079161</x:v>
      </x:c>
      <x:c r="L732" s="36" t="n">
        <x:v>0.013435121394166572</x:v>
      </x:c>
      <x:c r="M732" s="36" t="n">
        <x:v>0.008355967658993902</x:v>
      </x:c>
      <x:c r="N732" s="36" t="n">
        <x:v>0.011669615474756478</x:v>
      </x:c>
      <x:c r="O732" s="36" t="n">
        <x:v>0.02002558313375038</x:v>
      </x:c>
      <x:c r="P732" s="36" t="n">
        <x:v>0.02297745777137745</x:v>
      </x:c>
      <x:c r="Q732" s="36" t="n">
        <x:v>0.0210486934512379</x:v>
      </x:c>
      <x:c r="R732" s="36" t="n">
        <x:v>0.0019287643201395517</x:v>
      </x:c>
      <x:c r="S732" s="36" t="n">
        <x:v>0.0003919148201201872</x:v>
      </x:c>
      <x:c r="T732" s="36" t="n">
        <x:v>-0.0037898204510562307</x:v>
      </x:c>
      <x:c r="U732" s="36" t="n">
        <x:v>-0.0037894510898495246</x:v>
      </x:c>
      <x:c r="V732" s="36" t="n">
        <x:v>-3.6936120670619636e-7</x:v>
      </x:c>
      <x:c r="W732" s="35" t="n">
        <x:v>0.10106426943272594</x:v>
      </x:c>
      <x:c r="X732" s="35" t="n">
        <x:v>0.00029782455015185406</x:v>
      </x:c>
      <x:c r="Y732" s="35" t="n">
        <x:v>0.06154297422335015</x:v>
      </x:c>
      <x:c r="Z732" s="35" t="n">
        <x:v>0</x:v>
      </x:c>
      <x:c r="AA732" s="36" t="n">
        <x:v>76.20528347371248</x:v>
      </x:c>
    </x:row>
    <x:row r="733">
      <x:c r="A733" s="31" t="str">
        <x:v>CFG008</x:v>
      </x:c>
      <x:c r="B733" s="33" t="n">
        <x:v>48</x:v>
      </x:c>
      <x:c r="C733" s="31" t="str">
        <x:v>0（选定5-12kg）算方向-5 1.AR20.03.6 </x:v>
      </x:c>
      <x:c r="D733" s="31" t="str">
        <x:v>T2-VLM2</x:v>
      </x:c>
      <x:c r="E733" s="31" t="str">
        <x:v>fixed_lift</x:v>
      </x:c>
      <x:c r="F733" s="31" t="str">
        <x:v>PANEL4</x:v>
      </x:c>
      <x:c r="G733" s="37" t="n">
        <x:v>-0.2999999999999998</x:v>
      </x:c>
      <x:c r="H733" s="37" t="n">
        <x:v>0</x:v>
      </x:c>
      <x:c r="I733" s="35" t="n">
        <x:v>13.60292385522274</x:v>
      </x:c>
      <x:c r="J733" s="36" t="n">
        <x:v>0</x:v>
      </x:c>
      <x:c r="K733" s="36" t="n">
        <x:v>0.6572656193727692</x:v>
      </x:c>
      <x:c r="L733" s="36" t="n">
        <x:v>0.013437492696124447</x:v>
      </x:c>
      <x:c r="M733" s="36" t="n">
        <x:v>0.008566534780169235</x:v>
      </x:c>
      <x:c r="N733" s="36" t="n">
        <x:v>0.011730074651001081</x:v>
      </x:c>
      <x:c r="O733" s="36" t="n">
        <x:v>0.020296609431170315</x:v>
      </x:c>
      <x:c r="P733" s="36" t="n">
        <x:v>0.021738680525354447</x:v>
      </x:c>
      <x:c r="Q733" s="36" t="n">
        <x:v>0.019819280740900138</x:v>
      </x:c>
      <x:c r="R733" s="36" t="n">
        <x:v>0.001919399784454307</x:v>
      </x:c>
      <x:c r="S733" s="36" t="n">
        <x:v>0.00038533523546385154</x:v>
      </x:c>
      <x:c r="T733" s="36" t="n">
        <x:v>-0.003791234566929161</x:v>
      </x:c>
      <x:c r="U733" s="36" t="n">
        <x:v>-0.0037908689265087623</x:v>
      </x:c>
      <x:c r="V733" s="36" t="n">
        <x:v>-3.6564042039878806e-7</x:v>
      </x:c>
      <x:c r="W733" s="35" t="n">
        <x:v>0.10165685150755614</x:v>
      </x:c>
      <x:c r="X733" s="35" t="n">
        <x:v>0.00029332938654138624</x:v>
      </x:c>
      <x:c r="Y733" s="35" t="n">
        <x:v>0.061453961533890024</x:v>
      </x:c>
      <x:c r="Z733" s="35" t="n">
        <x:v>0</x:v>
      </x:c>
      <x:c r="AA733" s="36" t="n">
        <x:v>76.11399169592673</x:v>
      </x:c>
    </x:row>
    <x:row r="734">
      <x:c r="A734" s="31" t="str">
        <x:v>CFG008</x:v>
      </x:c>
      <x:c r="B734" s="33" t="n">
        <x:v>49</x:v>
      </x:c>
      <x:c r="C734" s="31" t="str">
        <x:v>0（选定5-12kg）算方向-5 1.AR20.03.6 </x:v>
      </x:c>
      <x:c r="D734" s="31" t="str">
        <x:v>T2-VLM2</x:v>
      </x:c>
      <x:c r="E734" s="31" t="str">
        <x:v>fixed_lift</x:v>
      </x:c>
      <x:c r="F734" s="31" t="str">
        <x:v>PANEL4</x:v>
      </x:c>
      <x:c r="G734" s="37" t="n">
        <x:v>-0.1999999999999993</x:v>
      </x:c>
      <x:c r="H734" s="37" t="n">
        <x:v>0</x:v>
      </x:c>
      <x:c r="I734" s="35" t="n">
        <x:v>13.500381369254761</x:v>
      </x:c>
      <x:c r="J734" s="36" t="n">
        <x:v>0</x:v>
      </x:c>
      <x:c r="K734" s="36" t="n">
        <x:v>0.6672880934015556</x:v>
      </x:c>
      <x:c r="L734" s="36" t="n">
        <x:v>0.01343978217345393</x:v>
      </x:c>
      <x:c r="M734" s="36" t="n">
        <x:v>0.008780757177179034</x:v>
      </x:c>
      <x:c r="N734" s="36" t="n">
        <x:v>0.011792029377793752</x:v>
      </x:c>
      <x:c r="O734" s="36" t="n">
        <x:v>0.020572786554972786</x:v>
      </x:c>
      <x:c r="P734" s="36" t="n">
        <x:v>0.020495595328707074</x:v>
      </x:c>
      <x:c r="Q734" s="36" t="n">
        <x:v>0.018584633588976485</x:v>
      </x:c>
      <x:c r="R734" s="36" t="n">
        <x:v>0.0019109617397305813</x:v>
      </x:c>
      <x:c r="S734" s="36" t="n">
        <x:v>0.0003787495891201151</x:v>
      </x:c>
      <x:c r="T734" s="36" t="n">
        <x:v>-0.0037926078095022295</x:v>
      </x:c>
      <x:c r="U734" s="36" t="n">
        <x:v>-0.0037922523960318196</x:v>
      </x:c>
      <x:c r="V734" s="36" t="n">
        <x:v>-3.5541347041080025e-7</x:v>
      </x:c>
      <x:c r="W734" s="35" t="n">
        <x:v>0.1022317421032228</x:v>
      </x:c>
      <x:c r="X734" s="35" t="n">
        <x:v>0.00028896959599189205</x:v>
      </x:c>
      <x:c r="Y734" s="35" t="n">
        <x:v>0.061367690668385266</x:v>
      </x:c>
      <x:c r="Z734" s="35" t="n">
        <x:v>0</x:v>
      </x:c>
      <x:c r="AA734" s="36" t="n">
        <x:v>76.02531433389842</x:v>
      </x:c>
    </x:row>
    <x:row r="735">
      <x:c r="A735" s="31" t="str">
        <x:v>CFG008</x:v>
      </x:c>
      <x:c r="B735" s="33" t="n">
        <x:v>50</x:v>
      </x:c>
      <x:c r="C735" s="31" t="str">
        <x:v>0（选定5-12kg）算方向-5 1.AR20.03.6 </x:v>
      </x:c>
      <x:c r="D735" s="31" t="str">
        <x:v>T2-VLM2</x:v>
      </x:c>
      <x:c r="E735" s="31" t="str">
        <x:v>fixed_lift</x:v>
      </x:c>
      <x:c r="F735" s="31" t="str">
        <x:v>PANEL4</x:v>
      </x:c>
      <x:c r="G735" s="37" t="n">
        <x:v>-0.09999999999999964</x:v>
      </x:c>
      <x:c r="H735" s="37" t="n">
        <x:v>0</x:v>
      </x:c>
      <x:c r="I735" s="35" t="n">
        <x:v>13.400150995623065</x:v>
      </x:c>
      <x:c r="J735" s="36" t="n">
        <x:v>0</x:v>
      </x:c>
      <x:c r="K735" s="36" t="n">
        <x:v>0.6773077817986148</x:v>
      </x:c>
      <x:c r="L735" s="36" t="n">
        <x:v>0.013441989798258454</x:v>
      </x:c>
      <x:c r="M735" s="36" t="n">
        <x:v>0.008998630305421874</x:v>
      </x:c>
      <x:c r="N735" s="36" t="n">
        <x:v>0.011858195479007709</x:v>
      </x:c>
      <x:c r="O735" s="36" t="n">
        <x:v>0.020856825784429583</x:v>
      </x:c>
      <x:c r="P735" s="36" t="n">
        <x:v>0.019247755390511056</x:v>
      </x:c>
      <x:c r="Q735" s="36" t="n">
        <x:v>0.017344767039253032</x:v>
      </x:c>
      <x:c r="R735" s="36" t="n">
        <x:v>0.0019029883512580157</x:v>
      </x:c>
      <x:c r="S735" s="36" t="n">
        <x:v>0.0003721580206991917</x:v>
      </x:c>
      <x:c r="T735" s="36" t="n">
        <x:v>-0.0037939521028716883</x:v>
      </x:c>
      <x:c r="U735" s="36" t="n">
        <x:v>-0.003793601468924399</x:v>
      </x:c>
      <x:c r="V735" s="36" t="n">
        <x:v>-3.506339472897342e-7</x:v>
      </x:c>
      <x:c r="W735" s="35" t="n">
        <x:v>0.10278973480556658</x:v>
      </x:c>
      <x:c r="X735" s="35" t="n">
        <x:v>0.00028473913691186737</x:v>
      </x:c>
      <x:c r="Y735" s="35" t="n">
        <x:v>0.06128404085928429</x:v>
      </x:c>
      <x:c r="Z735" s="35" t="n">
        <x:v>0</x:v>
      </x:c>
      <x:c r="AA735" s="36" t="n">
        <x:v>75.93912717644386</x:v>
      </x:c>
    </x:row>
    <x:row r="736">
      <x:c r="A736" s="31" t="str">
        <x:v>CFG008</x:v>
      </x:c>
      <x:c r="B736" s="33" t="n">
        <x:v>51</x:v>
      </x:c>
      <x:c r="C736" s="31" t="str">
        <x:v>0（选定5-12kg）算方向-5 1.AR20.03.6 </x:v>
      </x:c>
      <x:c r="D736" s="31" t="str">
        <x:v>T2-VLM2</x:v>
      </x:c>
      <x:c r="E736" s="31" t="str">
        <x:v>fixed_lift</x:v>
      </x:c>
      <x:c r="F736" s="31" t="str">
        <x:v>PANEL4</x:v>
      </x:c>
      <x:c r="G736" s="37" t="n">
        <x:v>0</x:v>
      </x:c>
      <x:c r="H736" s="37" t="n">
        <x:v>0</x:v>
      </x:c>
      <x:c r="I736" s="35" t="n">
        <x:v>13.302147825773224</x:v>
      </x:c>
      <x:c r="J736" s="36" t="n">
        <x:v>0</x:v>
      </x:c>
      <x:c r="K736" s="36" t="n">
        <x:v>0.6873246347974116</x:v>
      </x:c>
      <x:c r="L736" s="36" t="n">
        <x:v>0.013444115543638831</x:v>
      </x:c>
      <x:c r="M736" s="36" t="n">
        <x:v>0.009220149508355582</x:v>
      </x:c>
      <x:c r="N736" s="36" t="n">
        <x:v>0.011924213901316708</x:v>
      </x:c>
      <x:c r="O736" s="36" t="n">
        <x:v>0.02114436340967229</x:v>
      </x:c>
      <x:c r="P736" s="36" t="n">
        <x:v>0.017994386077075777</x:v>
      </x:c>
      <x:c r="Q736" s="36" t="n">
        <x:v>0.0160996961991123</x:v>
      </x:c>
      <x:c r="R736" s="36" t="n">
        <x:v>0.0018946898779634827</x:v>
      </x:c>
      <x:c r="S736" s="36" t="n">
        <x:v>0.00036556066995990013</x:v>
      </x:c>
      <x:c r="T736" s="36" t="n">
        <x:v>-0.0037952583272039264</x:v>
      </x:c>
      <x:c r="U736" s="36" t="n">
        <x:v>-0.003794916116423284</x:v>
      </x:c>
      <x:c r="V736" s="36" t="n">
        <x:v>-3.422107806419828e-7</x:v>
      </x:c>
      <x:c r="W736" s="35" t="n">
        <x:v>0.10333157666891811</x:v>
      </x:c>
      <x:c r="X736" s="35" t="n">
        <x:v>0.0002806323219464402</x:v>
      </x:c>
      <x:c r="Y736" s="35" t="n">
        <x:v>0.06120289841917798</x:v>
      </x:c>
      <x:c r="Z736" s="35" t="n">
        <x:v>0</x:v>
      </x:c>
      <x:c r="AA736" s="36" t="n">
        <x:v>75.85531329364149</x:v>
      </x:c>
    </x:row>
    <x:row r="737">
      <x:c r="A737" s="31" t="str">
        <x:v>CFG008</x:v>
      </x:c>
      <x:c r="B737" s="33" t="n">
        <x:v>52</x:v>
      </x:c>
      <x:c r="C737" s="31" t="str">
        <x:v>0（选定5-12kg）算方向-5 1.AR20.03.6 </x:v>
      </x:c>
      <x:c r="D737" s="31" t="str">
        <x:v>T2-VLM2</x:v>
      </x:c>
      <x:c r="E737" s="31" t="str">
        <x:v>fixed_lift</x:v>
      </x:c>
      <x:c r="F737" s="31" t="str">
        <x:v>PANEL4</x:v>
      </x:c>
      <x:c r="G737" s="37" t="n">
        <x:v>0.10000000000000053</x:v>
      </x:c>
      <x:c r="H737" s="37" t="n">
        <x:v>0</x:v>
      </x:c>
      <x:c r="I737" s="35" t="n">
        <x:v>13.206291258984136</x:v>
      </x:c>
      <x:c r="J737" s="36" t="n">
        <x:v>0</x:v>
      </x:c>
      <x:c r="K737" s="36" t="n">
        <x:v>0.6973386026612194</x:v>
      </x:c>
      <x:c r="L737" s="36" t="n">
        <x:v>0.013446159383693475</x:v>
      </x:c>
      <x:c r="M737" s="36" t="n">
        <x:v>0.009445310017620962</x:v>
      </x:c>
      <x:c r="N737" s="36" t="n">
        <x:v>0.011991226336817566</x:v>
      </x:c>
      <x:c r="O737" s="36" t="n">
        <x:v>0.021436536354438526</x:v>
      </x:c>
      <x:c r="P737" s="36" t="n">
        <x:v>0.016736368280500825</x:v>
      </x:c>
      <x:c r="Q737" s="36" t="n">
        <x:v>0.014849436239349575</x:v>
      </x:c>
      <x:c r="R737" s="36" t="n">
        <x:v>0.0018869320411512521</x:v>
      </x:c>
      <x:c r="S737" s="36" t="n">
        <x:v>0.0003589576768059554</x:v>
      </x:c>
      <x:c r="T737" s="36" t="n">
        <x:v>-0.003796533404111532</x:v>
      </x:c>
      <x:c r="U737" s="36" t="n">
        <x:v>-0.0037961963104970998</x:v>
      </x:c>
      <x:c r="V737" s="36" t="n">
        <x:v>-3.370936144323508e-7</x:v>
      </x:c>
      <x:c r="W737" s="35" t="n">
        <x:v>0.10385797157712885</x:v>
      </x:c>
      <x:c r="X737" s="35" t="n">
        <x:v>0.00027664379237758756</x:v>
      </x:c>
      <x:c r="Y737" s="35" t="n">
        <x:v>0.061124156229361334</x:v>
      </x:c>
      <x:c r="Z737" s="35" t="n">
        <x:v>0</x:v>
      </x:c>
      <x:c r="AA737" s="36" t="n">
        <x:v>75.77376251084698</x:v>
      </x:c>
    </x:row>
    <x:row r="738">
      <x:c r="A738" s="31" t="str">
        <x:v>CFG008</x:v>
      </x:c>
      <x:c r="B738" s="33" t="n">
        <x:v>53</x:v>
      </x:c>
      <x:c r="C738" s="31" t="str">
        <x:v>0（选定5-12kg）算方向-5 1.AR20.03.6 </x:v>
      </x:c>
      <x:c r="D738" s="31" t="str">
        <x:v>T2-VLM2</x:v>
      </x:c>
      <x:c r="E738" s="31" t="str">
        <x:v>fixed_lift</x:v>
      </x:c>
      <x:c r="F738" s="31" t="str">
        <x:v>PANEL4</x:v>
      </x:c>
      <x:c r="G738" s="37" t="n">
        <x:v>0.20000000000000018</x:v>
      </x:c>
      <x:c r="H738" s="37" t="n">
        <x:v>0</x:v>
      </x:c>
      <x:c r="I738" s="35" t="n">
        <x:v>13.112504725334249</x:v>
      </x:c>
      <x:c r="J738" s="36" t="n">
        <x:v>0</x:v>
      </x:c>
      <x:c r="K738" s="36" t="n">
        <x:v>0.7073496356837979</x:v>
      </x:c>
      <x:c r="L738" s="36" t="n">
        <x:v>0.013448121293518887</x:v>
      </x:c>
      <x:c r="M738" s="36" t="n">
        <x:v>0.009674106953168504</x:v>
      </x:c>
      <x:c r="N738" s="36" t="n">
        <x:v>0.012057276330286366</x:v>
      </x:c>
      <x:c r="O738" s="36" t="n">
        <x:v>0.02173138328345487</x:v>
      </x:c>
      <x:c r="P738" s="36" t="n">
        <x:v>0.015473185279540726</x:v>
      </x:c>
      <x:c r="Q738" s="36" t="n">
        <x:v>0.013594002393987845</x:v>
      </x:c>
      <x:c r="R738" s="36" t="n">
        <x:v>0.0018791828855528867</x:v>
      </x:c>
      <x:c r="S738" s="36" t="n">
        <x:v>0.00035234918128278605</x:v>
      </x:c>
      <x:c r="T738" s="36" t="n">
        <x:v>-0.003797777551747554</x:v>
      </x:c>
      <x:c r="U738" s="36" t="n">
        <x:v>-0.0037974420238470604</x:v>
      </x:c>
      <x:c r="V738" s="36" t="n">
        <x:v>-3.355279004938397e-7</x:v>
      </x:c>
      <x:c r="W738" s="35" t="n">
        <x:v>0.10436958331742709</x:v>
      </x:c>
      <x:c r="X738" s="35" t="n">
        <x:v>0.0002727684947369971</x:v>
      </x:c>
      <x:c r="Y738" s="35" t="n">
        <x:v>0.06104771327209519</x:v>
      </x:c>
      <x:c r="Z738" s="35" t="n">
        <x:v>0</x:v>
      </x:c>
      <x:c r="AA738" s="36" t="n">
        <x:v>75.69437092765286</x:v>
      </x:c>
    </x:row>
    <x:row r="739">
      <x:c r="A739" s="31" t="str">
        <x:v>CFG008</x:v>
      </x:c>
      <x:c r="B739" s="33" t="n">
        <x:v>54</x:v>
      </x:c>
      <x:c r="C739" s="31" t="str">
        <x:v>0（选定5-12kg）算方向-5 1.AR20.03.6 </x:v>
      </x:c>
      <x:c r="D739" s="31" t="str">
        <x:v>T2-VLM2</x:v>
      </x:c>
      <x:c r="E739" s="31" t="str">
        <x:v>fixed_lift</x:v>
      </x:c>
      <x:c r="F739" s="31" t="str">
        <x:v>PANEL4</x:v>
      </x:c>
      <x:c r="G739" s="37" t="n">
        <x:v>0.3000000000000007</x:v>
      </x:c>
      <x:c r="H739" s="37" t="n">
        <x:v>0</x:v>
      </x:c>
      <x:c r="I739" s="35" t="n">
        <x:v>13.020715430137058</x:v>
      </x:c>
      <x:c r="J739" s="36" t="n">
        <x:v>0</x:v>
      </x:c>
      <x:c r="K739" s="36" t="n">
        <x:v>0.717357684190071</x:v>
      </x:c>
      <x:c r="L739" s="36" t="n">
        <x:v>0.013450001249209807</x:v>
      </x:c>
      <x:c r="M739" s="36" t="n">
        <x:v>0.009906535323388234</x:v>
      </x:c>
      <x:c r="N739" s="36" t="n">
        <x:v>0.012126744869321991</x:v>
      </x:c>
      <x:c r="O739" s="36" t="n">
        <x:v>0.022033280192710225</x:v>
      </x:c>
      <x:c r="P739" s="36" t="n">
        <x:v>0.014204482982172646</x:v>
      </x:c>
      <x:c r="Q739" s="36" t="n">
        <x:v>0.01233340996009244</x:v>
      </x:c>
      <x:c r="R739" s="36" t="n">
        <x:v>0.0018710730220802085</x:v>
      </x:c>
      <x:c r="S739" s="36" t="n">
        <x:v>0.0003457353235732528</x:v>
      </x:c>
      <x:c r="T739" s="36" t="n">
        <x:v>-0.003798981335521633</x:v>
      </x:c>
      <x:c r="U739" s="36" t="n">
        <x:v>-0.0037986532299076874</x:v>
      </x:c>
      <x:c r="V739" s="36" t="n">
        <x:v>-3.2810561394545136e-7</x:v>
      </x:c>
      <x:c r="W739" s="35" t="n">
        <x:v>0.10486703839531106</x:v>
      </x:c>
      <x:c r="X739" s="35" t="n">
        <x:v>0.00026900165937080936</x:v>
      </x:c>
      <x:c r="Y739" s="35" t="n">
        <x:v>0.060973474202271324</x:v>
      </x:c>
      <x:c r="Z739" s="35" t="n">
        <x:v>0</x:v>
      </x:c>
      <x:c r="AA739" s="36" t="n">
        <x:v>75.61704047737267</x:v>
      </x:c>
    </x:row>
    <x:row r="740">
      <x:c r="A740" s="31" t="str">
        <x:v>CFG008</x:v>
      </x:c>
      <x:c r="B740" s="33" t="n">
        <x:v>55</x:v>
      </x:c>
      <x:c r="C740" s="31" t="str">
        <x:v>0（选定5-12kg）算方向-5 1.AR20.03.6 </x:v>
      </x:c>
      <x:c r="D740" s="31" t="str">
        <x:v>T2-VLM2</x:v>
      </x:c>
      <x:c r="E740" s="31" t="str">
        <x:v>fixed_lift</x:v>
      </x:c>
      <x:c r="F740" s="31" t="str">
        <x:v>PANEL4</x:v>
      </x:c>
      <x:c r="G740" s="37" t="n">
        <x:v>0.40000000000000036</x:v>
      </x:c>
      <x:c r="H740" s="37" t="n">
        <x:v>0</x:v>
      </x:c>
      <x:c r="I740" s="35" t="n">
        <x:v>12.930854117906843</x:v>
      </x:c>
      <x:c r="J740" s="36" t="n">
        <x:v>0</x:v>
      </x:c>
      <x:c r="K740" s="36" t="n">
        <x:v>0.7273626985368017</x:v>
      </x:c>
      <x:c r="L740" s="36" t="n">
        <x:v>0.013451799227859535</x:v>
      </x:c>
      <x:c r="M740" s="36" t="n">
        <x:v>0.010142590025242716</x:v>
      </x:c>
      <x:c r="N740" s="36" t="n">
        <x:v>0.012196330274857177</x:v>
      </x:c>
      <x:c r="O740" s="36" t="n">
        <x:v>0.022338920300099895</x:v>
      </x:c>
      <x:c r="P740" s="36" t="n">
        <x:v>0.01293098200374293</x:v>
      </x:c>
      <x:c r="Q740" s="36" t="n">
        <x:v>0.011067674297584337</x:v>
      </x:c>
      <x:c r="R740" s="36" t="n">
        <x:v>0.0018633077061585973</x:v>
      </x:c>
      <x:c r="S740" s="36" t="n">
        <x:v>0.0003391162439940086</x:v>
      </x:c>
      <x:c r="T740" s="36" t="n">
        <x:v>-0.0038001529154453586</x:v>
      </x:c>
      <x:c r="U740" s="36" t="n">
        <x:v>-0.003799829902847523</x:v>
      </x:c>
      <x:c r="V740" s="36" t="n">
        <x:v>-3.23012597835717e-7</x:v>
      </x:c>
      <x:c r="W740" s="35" t="n">
        <x:v>0.10535092861558124</x:v>
      </x:c>
      <x:c r="X740" s="35" t="n">
        <x:v>0.000265338780786167</x:v>
      </x:c>
      <x:c r="Y740" s="35" t="n">
        <x:v>0.06090134895466495</x:v>
      </x:c>
      <x:c r="Z740" s="35" t="n">
        <x:v>0</x:v>
      </x:c>
      <x:c r="AA740" s="36" t="n">
        <x:v>75.54167852312271</x:v>
      </x:c>
    </x:row>
    <x:row r="741">
      <x:c r="A741" s="31" t="str">
        <x:v>CFG008</x:v>
      </x:c>
      <x:c r="B741" s="33" t="n">
        <x:v>56</x:v>
      </x:c>
      <x:c r="C741" s="31" t="str">
        <x:v>0（选定5-12kg）算方向-5 1.AR20.03.6 </x:v>
      </x:c>
      <x:c r="D741" s="31" t="str">
        <x:v>T2-VLM2</x:v>
      </x:c>
      <x:c r="E741" s="31" t="str">
        <x:v>fixed_lift</x:v>
      </x:c>
      <x:c r="F741" s="31" t="str">
        <x:v>PANEL4</x:v>
      </x:c>
      <x:c r="G741" s="37" t="n">
        <x:v>0.5</x:v>
      </x:c>
      <x:c r="H741" s="37" t="n">
        <x:v>0</x:v>
      </x:c>
      <x:c r="I741" s="35" t="n">
        <x:v>12.8428548541149</x:v>
      </x:c>
      <x:c r="J741" s="36" t="n">
        <x:v>0</x:v>
      </x:c>
      <x:c r="K741" s="36" t="n">
        <x:v>0.7373646291132725</x:v>
      </x:c>
      <x:c r="L741" s="36" t="n">
        <x:v>0.013453515207560315</x:v>
      </x:c>
      <x:c r="M741" s="36" t="n">
        <x:v>0.010382265844403004</x:v>
      </x:c>
      <x:c r="N741" s="36" t="n">
        <x:v>0.012266964871847166</x:v>
      </x:c>
      <x:c r="O741" s="36" t="n">
        <x:v>0.02264923071625017</x:v>
      </x:c>
      <x:c r="P741" s="36" t="n">
        <x:v>0.011652771921073293</x:v>
      </x:c>
      <x:c r="Q741" s="36" t="n">
        <x:v>0.009796810829053048</x:v>
      </x:c>
      <x:c r="R741" s="36" t="n">
        <x:v>0.001855961092020245</x:v>
      </x:c>
      <x:c r="S741" s="36" t="n">
        <x:v>0.0003324920829921777</x:v>
      </x:c>
      <x:c r="T741" s="36" t="n">
        <x:v>-0.0038012975618722895</x:v>
      </x:c>
      <x:c r="U741" s="36" t="n">
        <x:v>-0.003800972017569811</x:v>
      </x:c>
      <x:c r="V741" s="36" t="n">
        <x:v>-3.255443024788947e-7</x:v>
      </x:c>
      <x:c r="W741" s="35" t="n">
        <x:v>0.10582181345188352</x:v>
      </x:c>
      <x:c r="X741" s="35" t="n">
        <x:v>0.00026177559961637837</x:v>
      </x:c>
      <x:c r="Y741" s="35" t="n">
        <x:v>0.06083125238336949</x:v>
      </x:c>
      <x:c r="Z741" s="35" t="n">
        <x:v>0</x:v>
      </x:c>
      <x:c r="AA741" s="36" t="n">
        <x:v>75.46819748700197</x:v>
      </x:c>
    </x:row>
    <x:row r="742">
      <x:c r="A742" s="31" t="str">
        <x:v>CFG008</x:v>
      </x:c>
      <x:c r="B742" s="33" t="n">
        <x:v>57</x:v>
      </x:c>
      <x:c r="C742" s="31" t="str">
        <x:v>0（选定5-12kg）算方向-5 1.AR20.03.6 </x:v>
      </x:c>
      <x:c r="D742" s="31" t="str">
        <x:v>T2-VLM2</x:v>
      </x:c>
      <x:c r="E742" s="31" t="str">
        <x:v>fixed_lift</x:v>
      </x:c>
      <x:c r="F742" s="31" t="str">
        <x:v>PANEL4</x:v>
      </x:c>
      <x:c r="G742" s="37" t="n">
        <x:v>0.6000000000000005</x:v>
      </x:c>
      <x:c r="H742" s="37" t="n">
        <x:v>0</x:v>
      </x:c>
      <x:c r="I742" s="35" t="n">
        <x:v>12.756654823172987</x:v>
      </x:c>
      <x:c r="J742" s="36" t="n">
        <x:v>0</x:v>
      </x:c>
      <x:c r="K742" s="36" t="n">
        <x:v>0.7473634263419572</x:v>
      </x:c>
      <x:c r="L742" s="36" t="n">
        <x:v>0.013455149167403445</x:v>
      </x:c>
      <x:c r="M742" s="36" t="n">
        <x:v>0.010625557455387827</x:v>
      </x:c>
      <x:c r="N742" s="36" t="n">
        <x:v>0.0123395907900134</x:v>
      </x:c>
      <x:c r="O742" s="36" t="n">
        <x:v>0.022965148245401225</x:v>
      </x:c>
      <x:c r="P742" s="36" t="n">
        <x:v>0.010369171299766023</x:v>
      </x:c>
      <x:c r="Q742" s="36" t="n">
        <x:v>0.00852083503956891</x:v>
      </x:c>
      <x:c r="R742" s="36" t="n">
        <x:v>0.0018483362601971114</x:v>
      </x:c>
      <x:c r="S742" s="36" t="n">
        <x:v>0.00032586298114100205</x:v>
      </x:c>
      <x:c r="T742" s="36" t="n">
        <x:v>-0.0038023988323892875</x:v>
      </x:c>
      <x:c r="U742" s="36" t="n">
        <x:v>-0.0038020795497131585</x:v>
      </x:c>
      <x:c r="V742" s="36" t="n">
        <x:v>-3.1928267612897644e-7</x:v>
      </x:c>
      <x:c r="W742" s="35" t="n">
        <x:v>0.10628022222469519</x:v>
      </x:c>
      <x:c r="X742" s="35" t="n">
        <x:v>0.0002583080860499084</x:v>
      </x:c>
      <x:c r="Y742" s="35" t="n">
        <x:v>0.060763103930377406</x:v>
      </x:c>
      <x:c r="Z742" s="35" t="n">
        <x:v>0</x:v>
      </x:c>
      <x:c r="AA742" s="36" t="n">
        <x:v>75.39651450925017</x:v>
      </x:c>
    </x:row>
    <x:row r="743">
      <x:c r="A743" s="31" t="str">
        <x:v>CFG008</x:v>
      </x:c>
      <x:c r="B743" s="33" t="n">
        <x:v>58</x:v>
      </x:c>
      <x:c r="C743" s="31" t="str">
        <x:v>0（选定5-12kg）算方向-5 1.AR20.03.6 </x:v>
      </x:c>
      <x:c r="D743" s="31" t="str">
        <x:v>T2-VLM2</x:v>
      </x:c>
      <x:c r="E743" s="31" t="str">
        <x:v>fixed_lift</x:v>
      </x:c>
      <x:c r="F743" s="31" t="str">
        <x:v>PANEL4</x:v>
      </x:c>
      <x:c r="G743" s="37" t="n">
        <x:v>0.7000000000000002</x:v>
      </x:c>
      <x:c r="H743" s="37" t="n">
        <x:v>0</x:v>
      </x:c>
      <x:c r="I743" s="35" t="n">
        <x:v>12.672194141236922</x:v>
      </x:c>
      <x:c r="J743" s="36" t="n">
        <x:v>0</x:v>
      </x:c>
      <x:c r="K743" s="36" t="n">
        <x:v>0.7573590406791986</x:v>
      </x:c>
      <x:c r="L743" s="36" t="n">
        <x:v>0.01345670108747965</x:v>
      </x:c>
      <x:c r="M743" s="36" t="n">
        <x:v>0.010872459421705801</x:v>
      </x:c>
      <x:c r="N743" s="36" t="n">
        <x:v>0.012410830495323322</x:v>
      </x:c>
      <x:c r="O743" s="36" t="n">
        <x:v>0.023283289917029125</x:v>
      </x:c>
      <x:c r="P743" s="36" t="n">
        <x:v>0.009080185799262508</x:v>
      </x:c>
      <x:c r="Q743" s="36" t="n">
        <x:v>0.007239762476494323</x:v>
      </x:c>
      <x:c r="R743" s="36" t="n">
        <x:v>0.0018404233227681825</x:v>
      </x:c>
      <x:c r="S743" s="36" t="n">
        <x:v>0.0003192290791367559</x:v>
      </x:c>
      <x:c r="T743" s="36" t="n">
        <x:v>-0.0038034717101419553</x:v>
      </x:c>
      <x:c r="U743" s="36" t="n">
        <x:v>-0.003803152475652195</x:v>
      </x:c>
      <x:c r="V743" s="36" t="n">
        <x:v>-3.192344897602444e-7</x:v>
      </x:c>
      <x:c r="W743" s="35" t="n">
        <x:v>0.10672665610557613</x:v>
      </x:c>
      <x:c r="X743" s="35" t="n">
        <x:v>0.00025493242455726725</x:v>
      </x:c>
      <x:c r="Y743" s="35" t="n">
        <x:v>0.0606968273206021</x:v>
      </x:c>
      <x:c r="Z743" s="35" t="n">
        <x:v>0</x:v>
      </x:c>
      <x:c r="AA743" s="36" t="n">
        <x:v>75.3265511345916</x:v>
      </x:c>
    </x:row>
    <x:row r="744">
      <x:c r="A744" s="31" t="str">
        <x:v>CFG008</x:v>
      </x:c>
      <x:c r="B744" s="33" t="n">
        <x:v>59</x:v>
      </x:c>
      <x:c r="C744" s="31" t="str">
        <x:v>0（选定5-12kg）算方向-5 1.AR20.03.6 </x:v>
      </x:c>
      <x:c r="D744" s="31" t="str">
        <x:v>T2-VLM2</x:v>
      </x:c>
      <x:c r="E744" s="31" t="str">
        <x:v>fixed_lift</x:v>
      </x:c>
      <x:c r="F744" s="31" t="str">
        <x:v>PANEL4</x:v>
      </x:c>
      <x:c r="G744" s="37" t="n">
        <x:v>0.8000000000000007</x:v>
      </x:c>
      <x:c r="H744" s="37" t="n">
        <x:v>0</x:v>
      </x:c>
      <x:c r="I744" s="35" t="n">
        <x:v>12.58941568256245</x:v>
      </x:c>
      <x:c r="J744" s="36" t="n">
        <x:v>0</x:v>
      </x:c>
      <x:c r="K744" s="36" t="n">
        <x:v>0.7673514226158812</x:v>
      </x:c>
      <x:c r="L744" s="36" t="n">
        <x:v>0.013458170948879267</x:v>
      </x:c>
      <x:c r="M744" s="36" t="n">
        <x:v>0.01112296619600065</x:v>
      </x:c>
      <x:c r="N744" s="36" t="n">
        <x:v>0.012483003895665121</x:v>
      </x:c>
      <x:c r="O744" s="36" t="n">
        <x:v>0.02360597009166577</x:v>
      </x:c>
      <x:c r="P744" s="36" t="n">
        <x:v>0.007786449045934068</x:v>
      </x:c>
      <x:c r="Q744" s="36" t="n">
        <x:v>0.005953608749294084</x:v>
      </x:c>
      <x:c r="R744" s="36" t="n">
        <x:v>0.0018328402966399805</x:v>
      </x:c>
      <x:c r="S744" s="36" t="n">
        <x:v>0.0003125905177947209</x:v>
      </x:c>
      <x:c r="T744" s="36" t="n">
        <x:v>-0.0038045070532930925</x:v>
      </x:c>
      <x:c r="U744" s="36" t="n">
        <x:v>-0.0038041907724981846</x:v>
      </x:c>
      <x:c r="V744" s="36" t="n">
        <x:v>-3.1628079490881383e-7</x:v>
      </x:c>
      <x:c r="W744" s="35" t="n">
        <x:v>0.10716158996365736</x:v>
      </x:c>
      <x:c r="X744" s="35" t="n">
        <x:v>0.00025164499983101</x:v>
      </x:c>
      <x:c r="Y744" s="35" t="n">
        <x:v>0.060632350280899104</x:v>
      </x:c>
      <x:c r="Z744" s="35" t="n">
        <x:v>0</x:v>
      </x:c>
      <x:c r="AA744" s="36" t="n">
        <x:v>75.2582330232712</x:v>
      </x:c>
    </x:row>
    <x:row r="745">
      <x:c r="A745" s="31" t="str">
        <x:v>CFG008</x:v>
      </x:c>
      <x:c r="B745" s="33" t="n">
        <x:v>60</x:v>
      </x:c>
      <x:c r="C745" s="31" t="str">
        <x:v>0（选定5-12kg）算方向-5 1.AR20.03.6 </x:v>
      </x:c>
      <x:c r="D745" s="31" t="str">
        <x:v>T2-VLM2</x:v>
      </x:c>
      <x:c r="E745" s="31" t="str">
        <x:v>fixed_lift</x:v>
      </x:c>
      <x:c r="F745" s="31" t="str">
        <x:v>PANEL4</x:v>
      </x:c>
      <x:c r="G745" s="37" t="n">
        <x:v>0.9000000000000004</x:v>
      </x:c>
      <x:c r="H745" s="37" t="n">
        <x:v>0</x:v>
      </x:c>
      <x:c r="I745" s="35" t="n">
        <x:v>12.508264918268793</x:v>
      </x:c>
      <x:c r="J745" s="36" t="n">
        <x:v>0</x:v>
      </x:c>
      <x:c r="K745" s="36" t="n">
        <x:v>0.777340522678105</x:v>
      </x:c>
      <x:c r="L745" s="36" t="n">
        <x:v>0.013459558733692525</x:v>
      </x:c>
      <x:c r="M745" s="36" t="n">
        <x:v>0.011377072120199627</x:v>
      </x:c>
      <x:c r="N745" s="36" t="n">
        <x:v>0.012556596267454263</x:v>
      </x:c>
      <x:c r="O745" s="36" t="n">
        <x:v>0.02393366838765389</x:v>
      </x:c>
      <x:c r="P745" s="36" t="n">
        <x:v>0.0064874802412190034</x:v>
      </x:c>
      <x:c r="Q745" s="36" t="n">
        <x:v>0.0046623895293455885</x:v>
      </x:c>
      <x:c r="R745" s="36" t="n">
        <x:v>0.0018250907118734171</x:v>
      </x:c>
      <x:c r="S745" s="36" t="n">
        <x:v>0.00030594743804530163</x:v>
      </x:c>
      <x:c r="T745" s="36" t="n">
        <x:v>-0.003805513533665046</x:v>
      </x:c>
      <x:c r="U745" s="36" t="n">
        <x:v>-0.003805194418099649</x:v>
      </x:c>
      <x:c r="V745" s="36" t="n">
        <x:v>-3.191155653971143e-7</x:v>
      </x:c>
      <x:c r="W745" s="35" t="n">
        <x:v>0.10758547406865865</x:v>
      </x:c>
      <x:c r="X745" s="35" t="n">
        <x:v>0.0002484423838452835</x:v>
      </x:c>
      <x:c r="Y745" s="35" t="n">
        <x:v>0.060569604280928106</x:v>
      </x:c>
      <x:c r="Z745" s="35" t="n">
        <x:v>0</x:v>
      </x:c>
      <x:c r="AA745" s="36" t="n">
        <x:v>75.19148968454166</x:v>
      </x:c>
    </x:row>
    <x:row r="746">
      <x:c r="A746" s="31" t="str">
        <x:v>CFG008</x:v>
      </x:c>
      <x:c r="B746" s="33" t="n">
        <x:v>61</x:v>
      </x:c>
      <x:c r="C746" s="31" t="str">
        <x:v>0（选定5-12kg）算方向-5 1.AR20.03.6 </x:v>
      </x:c>
      <x:c r="D746" s="31" t="str">
        <x:v>T2-VLM2</x:v>
      </x:c>
      <x:c r="E746" s="31" t="str">
        <x:v>fixed_lift</x:v>
      </x:c>
      <x:c r="F746" s="31" t="str">
        <x:v>PANEL4</x:v>
      </x:c>
      <x:c r="G746" s="37" t="n">
        <x:v>1</x:v>
      </x:c>
      <x:c r="H746" s="37" t="n">
        <x:v>0</x:v>
      </x:c>
      <x:c r="I746" s="35" t="n">
        <x:v>12.428689766475529</x:v>
      </x:c>
      <x:c r="J746" s="36" t="n">
        <x:v>0</x:v>
      </x:c>
      <x:c r="K746" s="36" t="n">
        <x:v>0.7873262914278585</x:v>
      </x:c>
      <x:c r="L746" s="36" t="n">
        <x:v>0.01346086442500966</x:v>
      </x:c>
      <x:c r="M746" s="36" t="n">
        <x:v>0.011634771425664946</x:v>
      </x:c>
      <x:c r="N746" s="36" t="n">
        <x:v>0.012629327384448134</x:v>
      </x:c>
      <x:c r="O746" s="36" t="n">
        <x:v>0.02426409881011308</x:v>
      </x:c>
      <x:c r="P746" s="36" t="n">
        <x:v>0.005183022131531504</x:v>
      </x:c>
      <x:c r="Q746" s="36" t="n">
        <x:v>0.0033661205497474214</x:v>
      </x:c>
      <x:c r="R746" s="36" t="n">
        <x:v>0.0018169015817840865</x:v>
      </x:c>
      <x:c r="S746" s="36" t="n">
        <x:v>0.00029929998093037956</x:v>
      </x:c>
      <x:c r="T746" s="36" t="n">
        <x:v>-0.0038064776454529584</x:v>
      </x:c>
      <x:c r="U746" s="36" t="n">
        <x:v>-0.003806163391042947</x:v>
      </x:c>
      <x:c r="V746" s="36" t="n">
        <x:v>-3.1425441001101763e-7</x:v>
      </x:c>
      <x:c r="W746" s="35" t="n">
        <x:v>0.10799873566326924</x:v>
      </x:c>
      <x:c r="X746" s="35" t="n">
        <x:v>0.0002453213238567204</x:v>
      </x:c>
      <x:c r="Y746" s="35" t="n">
        <x:v>0.060508524293883974</x:v>
      </x:c>
      <x:c r="Z746" s="35" t="n">
        <x:v>0</x:v>
      </x:c>
      <x:c r="AA746" s="36" t="n">
        <x:v>75.12625423059448</x:v>
      </x:c>
    </x:row>
    <x:row r="747">
      <x:c r="A747" s="31" t="str">
        <x:v>CFG008</x:v>
      </x:c>
      <x:c r="B747" s="33" t="n">
        <x:v>62</x:v>
      </x:c>
      <x:c r="C747" s="31" t="str">
        <x:v>0（选定5-12kg）算方向-5 1.AR20.03.6 </x:v>
      </x:c>
      <x:c r="D747" s="31" t="str">
        <x:v>T2-VLM2</x:v>
      </x:c>
      <x:c r="E747" s="31" t="str">
        <x:v>fixed_lift</x:v>
      </x:c>
      <x:c r="F747" s="31" t="str">
        <x:v>PANEL4</x:v>
      </x:c>
      <x:c r="G747" s="37" t="n">
        <x:v>1.1000000000000005</x:v>
      </x:c>
      <x:c r="H747" s="37" t="n">
        <x:v>0</x:v>
      </x:c>
      <x:c r="I747" s="35" t="n">
        <x:v>12.350640452876696</x:v>
      </x:c>
      <x:c r="J747" s="36" t="n">
        <x:v>0</x:v>
      </x:c>
      <x:c r="K747" s="36" t="n">
        <x:v>0.7973086794636884</x:v>
      </x:c>
      <x:c r="L747" s="36" t="n">
        <x:v>0.013462088006921277</x:v>
      </x:c>
      <x:c r="M747" s="36" t="n">
        <x:v>0.011896058233348262</x:v>
      </x:c>
      <x:c r="N747" s="36" t="n">
        <x:v>0.012700947372353723</x:v>
      </x:c>
      <x:c r="O747" s="36" t="n">
        <x:v>0.024597005605701987</x:v>
      </x:c>
      <x:c r="P747" s="36" t="n">
        <x:v>0.003873360987395176</x:v>
      </x:c>
      <x:c r="Q747" s="36" t="n">
        <x:v>0.002064817605128097</x:v>
      </x:c>
      <x:c r="R747" s="36" t="n">
        <x:v>0.0018085433822670788</x:v>
      </x:c>
      <x:c r="S747" s="36" t="n">
        <x:v>0.00029264828759994766</x:v>
      </x:c>
      <x:c r="T747" s="36" t="n">
        <x:v>-0.0038074136295015914</x:v>
      </x:c>
      <x:c r="U747" s="36" t="n">
        <x:v>-0.003807097670652837</x:v>
      </x:c>
      <x:c r="V747" s="36" t="n">
        <x:v>-3.159588487553484e-7</x:v>
      </x:c>
      <x:c r="W747" s="35" t="n">
        <x:v>0.10840178041644048</x:v>
      </x:c>
      <x:c r="X747" s="35" t="n">
        <x:v>0.00024227873136779346</x:v>
      </x:c>
      <x:c r="Y747" s="35" t="n">
        <x:v>0.060449048575356275</x:v>
      </x:c>
      <x:c r="Z747" s="35" t="n">
        <x:v>0</x:v>
      </x:c>
      <x:c r="AA747" s="36" t="n">
        <x:v>75.0624631491272</x:v>
      </x:c>
    </x:row>
    <x:row r="748">
      <x:c r="A748" s="31" t="str">
        <x:v>CFG008</x:v>
      </x:c>
      <x:c r="B748" s="33" t="n">
        <x:v>63</x:v>
      </x:c>
      <x:c r="C748" s="31" t="str">
        <x:v>0（选定5-12kg）算方向-5 1.AR20.03.6 </x:v>
      </x:c>
      <x:c r="D748" s="31" t="str">
        <x:v>T2-VLM2</x:v>
      </x:c>
      <x:c r="E748" s="31" t="str">
        <x:v>fixed_lift</x:v>
      </x:c>
      <x:c r="F748" s="31" t="str">
        <x:v>PANEL4</x:v>
      </x:c>
      <x:c r="G748" s="37" t="n">
        <x:v>1.2000000000000002</x:v>
      </x:c>
      <x:c r="H748" s="37" t="n">
        <x:v>0</x:v>
      </x:c>
      <x:c r="I748" s="35" t="n">
        <x:v>12.27406938090371</x:v>
      </x:c>
      <x:c r="J748" s="36" t="n">
        <x:v>0</x:v>
      </x:c>
      <x:c r="K748" s="36" t="n">
        <x:v>0.8072876374213747</x:v>
      </x:c>
      <x:c r="L748" s="36" t="n">
        <x:v>0.013463229464518391</x:v>
      </x:c>
      <x:c r="M748" s="36" t="n">
        <x:v>0.012160926553948221</x:v>
      </x:c>
      <x:c r="N748" s="36" t="n">
        <x:v>0.012774176916453132</x:v>
      </x:c>
      <x:c r="O748" s="36" t="n">
        <x:v>0.024935103470401353</x:v>
      </x:c>
      <x:c r="P748" s="36" t="n">
        <x:v>0.0025588636851917646</x:v>
      </x:c>
      <x:c r="Q748" s="36" t="n">
        <x:v>0.0007584965514533351</x:v>
      </x:c>
      <x:c r="R748" s="36" t="n">
        <x:v>0.0018003671337384316</x:v>
      </x:c>
      <x:c r="S748" s="36" t="n">
        <x:v>0.0002859924993077045</x:v>
      </x:c>
      <x:c r="T748" s="36" t="n">
        <x:v>-0.0038083071581711063</x:v>
      </x:c>
      <x:c r="U748" s="36" t="n">
        <x:v>-0.0038079972369930385</x:v>
      </x:c>
      <x:c r="V748" s="36" t="n">
        <x:v>-3.099211780677643e-7</x:v>
      </x:c>
      <x:c r="W748" s="35" t="n">
        <x:v>0.10879499376799356</x:v>
      </x:c>
      <x:c r="X748" s="35" t="n">
        <x:v>0.0002393116718589309</x:v>
      </x:c>
      <x:c r="Y748" s="35" t="n">
        <x:v>0.06039111845872494</x:v>
      </x:c>
      <x:c r="Z748" s="35" t="n">
        <x:v>0</x:v>
      </x:c>
      <x:c r="AA748" s="36" t="n">
        <x:v>75.00005609292151</x:v>
      </x:c>
    </x:row>
    <x:row r="749">
      <x:c r="A749" s="31" t="str">
        <x:v>CFG008</x:v>
      </x:c>
      <x:c r="B749" s="33" t="n">
        <x:v>64</x:v>
      </x:c>
      <x:c r="C749" s="31" t="str">
        <x:v>0（选定5-12kg）算方向-5 1.AR20.03.6 </x:v>
      </x:c>
      <x:c r="D749" s="31" t="str">
        <x:v>T2-VLM2</x:v>
      </x:c>
      <x:c r="E749" s="31" t="str">
        <x:v>fixed_lift</x:v>
      </x:c>
      <x:c r="F749" s="31" t="str">
        <x:v>PANEL4</x:v>
      </x:c>
      <x:c r="G749" s="37" t="n">
        <x:v>1.3000000000000007</x:v>
      </x:c>
      <x:c r="H749" s="37" t="n">
        <x:v>0</x:v>
      </x:c>
      <x:c r="I749" s="35" t="n">
        <x:v>12.198931010707412</x:v>
      </x:c>
      <x:c r="J749" s="36" t="n">
        <x:v>0</x:v>
      </x:c>
      <x:c r="K749" s="36" t="n">
        <x:v>0.8172631159745961</x:v>
      </x:c>
      <x:c r="L749" s="36" t="n">
        <x:v>0.0134642887838927</x:v>
      </x:c>
      <x:c r="M749" s="36" t="n">
        <x:v>0.012429370288071149</x:v>
      </x:c>
      <x:c r="N749" s="36" t="n">
        <x:v>0.012851436287263667</x:v>
      </x:c>
      <x:c r="O749" s="36" t="n">
        <x:v>0.025280806575334817</x:v>
      </x:c>
      <x:c r="P749" s="36" t="n">
        <x:v>0.001240401191359006</x:v>
      </x:c>
      <x:c r="Q749" s="36" t="n">
        <x:v>-0.0005528266941672145</x:v>
      </x:c>
      <x:c r="R749" s="36" t="n">
        <x:v>0.0017932278855262208</x:v>
      </x:c>
      <x:c r="S749" s="36" t="n">
        <x:v>0.00027933275740773167</x:v>
      </x:c>
      <x:c r="T749" s="36" t="n">
        <x:v>-0.0038091741794766044</x:v>
      </x:c>
      <x:c r="U749" s="36" t="n">
        <x:v>-0.0038088620708667544</x:v>
      </x:c>
      <x:c r="V749" s="36" t="n">
        <x:v>-3.121086098494148e-7</x:v>
      </x:c>
      <x:c r="W749" s="35" t="n">
        <x:v>0.10917874217387413</x:v>
      </x:c>
      <x:c r="X749" s="35" t="n">
        <x:v>0.0002364173553396356</x:v>
      </x:c>
      <x:c r="Y749" s="35" t="n">
        <x:v>0.060334678165670064</x:v>
      </x:c>
      <x:c r="Z749" s="35" t="n">
        <x:v>0</x:v>
      </x:c>
      <x:c r="AA749" s="36" t="n">
        <x:v>74.93897568496583</x:v>
      </x:c>
    </x:row>
    <x:row r="750">
      <x:c r="A750" s="31" t="str">
        <x:v>CFG008</x:v>
      </x:c>
      <x:c r="B750" s="33" t="n">
        <x:v>65</x:v>
      </x:c>
      <x:c r="C750" s="31" t="str">
        <x:v>0（选定5-12kg）算方向-5 1.AR20.03.6 </x:v>
      </x:c>
      <x:c r="D750" s="31" t="str">
        <x:v>T2-VLM2</x:v>
      </x:c>
      <x:c r="E750" s="31" t="str">
        <x:v>fixed_lift</x:v>
      </x:c>
      <x:c r="F750" s="31" t="str">
        <x:v>PANEL4</x:v>
      </x:c>
      <x:c r="G750" s="37" t="n">
        <x:v>1.4000000000000004</x:v>
      </x:c>
      <x:c r="H750" s="37" t="n">
        <x:v>0</x:v>
      </x:c>
      <x:c r="I750" s="35" t="n">
        <x:v>12.125181746259846</x:v>
      </x:c>
      <x:c r="J750" s="36" t="n">
        <x:v>0</x:v>
      </x:c>
      <x:c r="K750" s="36" t="n">
        <x:v>0.8272350658356031</x:v>
      </x:c>
      <x:c r="L750" s="36" t="n">
        <x:v>0.01346526595213674</x:v>
      </x:c>
      <x:c r="M750" s="36" t="n">
        <x:v>0.012701383226394643</x:v>
      </x:c>
      <x:c r="N750" s="36" t="n">
        <x:v>0.012929152729809512</x:v>
      </x:c>
      <x:c r="O750" s="36" t="n">
        <x:v>0.025630535956204153</x:v>
      </x:c>
      <x:c r="P750" s="36" t="n">
        <x:v>-0.00008348613866571741</x:v>
      </x:c>
      <x:c r="Q750" s="36" t="n">
        <x:v>-0.0018691361536733776</x:v>
      </x:c>
      <x:c r="R750" s="36" t="n">
        <x:v>0.0017856500150076598</x:v>
      </x:c>
      <x:c r="S750" s="36" t="n">
        <x:v>0.0002726692033509549</x:v>
      </x:c>
      <x:c r="T750" s="36" t="n">
        <x:v>-0.003810002247383059</x:v>
      </x:c>
      <x:c r="U750" s="36" t="n">
        <x:v>-0.0038096921538171833</x:v>
      </x:c>
      <x:c r="V750" s="36" t="n">
        <x:v>-3.1009356587514243e-7</x:v>
      </x:c>
      <x:c r="W750" s="35" t="n">
        <x:v>0.10955337426056455</x:v>
      </x:c>
      <x:c r="X750" s="35" t="n">
        <x:v>0.00023359312754635595</x:v>
      </x:c>
      <x:c r="Y750" s="35" t="n">
        <x:v>0.06027967463051205</x:v>
      </x:c>
      <x:c r="Z750" s="35" t="n">
        <x:v>0</x:v>
      </x:c>
      <x:c r="AA750" s="36" t="n">
        <x:v>74.87916733779872</x:v>
      </x:c>
    </x:row>
    <x:row r="751">
      <x:c r="A751" s="31" t="str">
        <x:v>CFG008</x:v>
      </x:c>
      <x:c r="B751" s="33" t="n">
        <x:v>66</x:v>
      </x:c>
      <x:c r="C751" s="31" t="str">
        <x:v>0（选定5-12kg）算方向-5 1.AR20.03.6 </x:v>
      </x:c>
      <x:c r="D751" s="31" t="str">
        <x:v>T2-VLM2</x:v>
      </x:c>
      <x:c r="E751" s="31" t="str">
        <x:v>fixed_lift</x:v>
      </x:c>
      <x:c r="F751" s="31" t="str">
        <x:v>PANEL4</x:v>
      </x:c>
      <x:c r="G751" s="37" t="n">
        <x:v>1.5</x:v>
      </x:c>
      <x:c r="H751" s="37" t="n">
        <x:v>0</x:v>
      </x:c>
      <x:c r="I751" s="35" t="n">
        <x:v>12.052779829939702</x:v>
      </x:c>
      <x:c r="J751" s="36" t="n">
        <x:v>0</x:v>
      </x:c>
      <x:c r="K751" s="36" t="n">
        <x:v>0.8372034377558822</x:v>
      </x:c>
      <x:c r="L751" s="36" t="n">
        <x:v>0.013466160957344046</x:v>
      </x:c>
      <x:c r="M751" s="36" t="n">
        <x:v>0.012976959049834362</x:v>
      </x:c>
      <x:c r="N751" s="36" t="n">
        <x:v>0.013006377956909076</x:v>
      </x:c>
      <x:c r="O751" s="36" t="n">
        <x:v>0.025983337006743438</x:v>
      </x:c>
      <x:c r="P751" s="36" t="n">
        <x:v>-0.0014120283755445818</x:v>
      </x:c>
      <x:c r="Q751" s="36" t="n">
        <x:v>-0.0031904157882499794</x:v>
      </x:c>
      <x:c r="R751" s="36" t="n">
        <x:v>0.0017783874127053946</x:v>
      </x:c>
      <x:c r="S751" s="36" t="n">
        <x:v>0.00026600197868060095</x:v>
      </x:c>
      <x:c r="T751" s="36" t="n">
        <x:v>-0.0038107971963196635</x:v>
      </x:c>
      <x:c r="U751" s="36" t="n">
        <x:v>-0.0038104874681280073</x:v>
      </x:c>
      <x:c r="V751" s="36" t="n">
        <x:v>-3.097281916571129e-7</x:v>
      </x:c>
      <x:c r="W751" s="35" t="n">
        <x:v>0.10991922189624012</x:v>
      </x:c>
      <x:c r="X751" s="35" t="n">
        <x:v>0.00023083646177782805</x:v>
      </x:c>
      <x:c r="Y751" s="35" t="n">
        <x:v>0.06022605733721616</x:v>
      </x:c>
      <x:c r="Z751" s="35" t="n">
        <x:v>0</x:v>
      </x:c>
      <x:c r="AA751" s="36" t="n">
        <x:v>74.82057908587764</x:v>
      </x:c>
    </x:row>
    <x:row r="752">
      <x:c r="A752" s="31" t="str">
        <x:v>CFG008</x:v>
      </x:c>
      <x:c r="B752" s="33" t="n">
        <x:v>67</x:v>
      </x:c>
      <x:c r="C752" s="31" t="str">
        <x:v>0（选定5-12kg）算方向-5 1.AR20.03.6 </x:v>
      </x:c>
      <x:c r="D752" s="31" t="str">
        <x:v>T2-VLM2</x:v>
      </x:c>
      <x:c r="E752" s="31" t="str">
        <x:v>fixed_lift</x:v>
      </x:c>
      <x:c r="F752" s="31" t="str">
        <x:v>PANEL4</x:v>
      </x:c>
      <x:c r="G752" s="37" t="n">
        <x:v>1.6000000000000005</x:v>
      </x:c>
      <x:c r="H752" s="37" t="n">
        <x:v>0</x:v>
      </x:c>
      <x:c r="I752" s="35" t="n">
        <x:v>11.981685244022078</x:v>
      </x:c>
      <x:c r="J752" s="36" t="n">
        <x:v>0</x:v>
      </x:c>
      <x:c r="K752" s="36" t="n">
        <x:v>0.8471681825268276</x:v>
      </x:c>
      <x:c r="L752" s="36" t="n">
        <x:v>0.013466973788609211</x:v>
      </x:c>
      <x:c r="M752" s="36" t="n">
        <x:v>0.013256091329713802</x:v>
      </x:c>
      <x:c r="N752" s="36" t="n">
        <x:v>0.013083501198217076</x:v>
      </x:c>
      <x:c r="O752" s="36" t="n">
        <x:v>0.026339592527930878</x:v>
      </x:c>
      <x:c r="P752" s="36" t="n">
        <x:v>-0.002745517934607971</x:v>
      </x:c>
      <x:c r="Q752" s="36" t="n">
        <x:v>-0.004516649498521602</x:v>
      </x:c>
      <x:c r="R752" s="36" t="n">
        <x:v>0.0017711315639136309</x:v>
      </x:c>
      <x:c r="S752" s="36" t="n">
        <x:v>0.0002593312250291943</x:v>
      </x:c>
      <x:c r="T752" s="36" t="n">
        <x:v>-0.003811561770239684</x:v>
      </x:c>
      <x:c r="U752" s="36" t="n">
        <x:v>-0.0038112479968238594</x:v>
      </x:c>
      <x:c r="V752" s="36" t="n">
        <x:v>-3.1377341582433314e-7</x:v>
      </x:c>
      <x:c r="W752" s="35" t="n">
        <x:v>0.11027660118563438</x:v>
      </x:c>
      <x:c r="X752" s="35" t="n">
        <x:v>0.00022814495134013696</x:v>
      </x:c>
      <x:c r="Y752" s="35" t="n">
        <x:v>0.0601737781680052</x:v>
      </x:c>
      <x:c r="Z752" s="35" t="n">
        <x:v>0</x:v>
      </x:c>
      <x:c r="AA752" s="36" t="n">
        <x:v>74.76316142988938</x:v>
      </x:c>
    </x:row>
    <x:row r="753">
      <x:c r="A753" s="31" t="str">
        <x:v>CFG008</x:v>
      </x:c>
      <x:c r="B753" s="33" t="n">
        <x:v>68</x:v>
      </x:c>
      <x:c r="C753" s="31" t="str">
        <x:v>0（选定5-12kg）算方向-5 1.AR20.03.6 </x:v>
      </x:c>
      <x:c r="D753" s="31" t="str">
        <x:v>T2-VLM2</x:v>
      </x:c>
      <x:c r="E753" s="31" t="str">
        <x:v>fixed_lift</x:v>
      </x:c>
      <x:c r="F753" s="31" t="str">
        <x:v>PANEL4</x:v>
      </x:c>
      <x:c r="G753" s="37" t="n">
        <x:v>1.7000000000000002</x:v>
      </x:c>
      <x:c r="H753" s="37" t="n">
        <x:v>0</x:v>
      </x:c>
      <x:c r="I753" s="35" t="n">
        <x:v>11.911859618544467</x:v>
      </x:c>
      <x:c r="J753" s="36" t="n">
        <x:v>0</x:v>
      </x:c>
      <x:c r="K753" s="36" t="n">
        <x:v>0.8571292509804036</x:v>
      </x:c>
      <x:c r="L753" s="36" t="n">
        <x:v>0.013467704436028185</x:v>
      </x:c>
      <x:c r="M753" s="36" t="n">
        <x:v>0.013538773527937064</x:v>
      </x:c>
      <x:c r="N753" s="36" t="n">
        <x:v>0.01316016719498329</x:v>
      </x:c>
      <x:c r="O753" s="36" t="n">
        <x:v>0.026698940722920353</x:v>
      </x:c>
      <x:c r="P753" s="36" t="n">
        <x:v>-0.004083973732958901</x:v>
      </x:c>
      <x:c r="Q753" s="36" t="n">
        <x:v>-0.005847821124749045</x:v>
      </x:c>
      <x:c r="R753" s="36" t="n">
        <x:v>0.0017638473917901425</x:v>
      </x:c>
      <x:c r="S753" s="36" t="n">
        <x:v>0.000252657084114742</x:v>
      </x:c>
      <x:c r="T753" s="36" t="n">
        <x:v>-0.0038122845824180443</x:v>
      </x:c>
      <x:c r="U753" s="36" t="n">
        <x:v>-0.003811973723670785</x:v>
      </x:c>
      <x:c r="V753" s="36" t="n">
        <x:v>-3.10858747258866e-7</x:v>
      </x:c>
      <x:c r="W753" s="35" t="n">
        <x:v>0.11062581339484208</x:v>
      </x:c>
      <x:c r="X753" s="35" t="n">
        <x:v>0.00022551630249805635</x:v>
      </x:c>
      <x:c r="Y753" s="35" t="n">
        <x:v>0.0601227912626373</x:v>
      </x:c>
      <x:c r="Z753" s="35" t="n">
        <x:v>0</x:v>
      </x:c>
      <x:c r="AA753" s="36" t="n">
        <x:v>74.70686719202237</x:v>
      </x:c>
    </x:row>
    <x:row r="754">
      <x:c r="A754" s="31" t="str">
        <x:v>CFG008</x:v>
      </x:c>
      <x:c r="B754" s="33" t="n">
        <x:v>69</x:v>
      </x:c>
      <x:c r="C754" s="31" t="str">
        <x:v>0（选定5-12kg）算方向-5 1.AR20.03.6 </x:v>
      </x:c>
      <x:c r="D754" s="31" t="str">
        <x:v>T2-VLM2</x:v>
      </x:c>
      <x:c r="E754" s="31" t="str">
        <x:v>fixed_lift</x:v>
      </x:c>
      <x:c r="F754" s="31" t="str">
        <x:v>PANEL4</x:v>
      </x:c>
      <x:c r="G754" s="37" t="n">
        <x:v>1.8000000000000007</x:v>
      </x:c>
      <x:c r="H754" s="37" t="n">
        <x:v>0</x:v>
      </x:c>
      <x:c r="I754" s="35" t="n">
        <x:v>11.843266145066796</x:v>
      </x:c>
      <x:c r="J754" s="36" t="n">
        <x:v>0</x:v>
      </x:c>
      <x:c r="K754" s="36" t="n">
        <x:v>0.8670865939898156</x:v>
      </x:c>
      <x:c r="L754" s="36" t="n">
        <x:v>0.013468352890698265</x:v>
      </x:c>
      <x:c r="M754" s="36" t="n">
        <x:v>0.013824998997164726</x:v>
      </x:c>
      <x:c r="N754" s="36" t="n">
        <x:v>0.013237841505219266</x:v>
      </x:c>
      <x:c r="O754" s="36" t="n">
        <x:v>0.027062840502383993</x:v>
      </x:c>
      <x:c r="P754" s="36" t="n">
        <x:v>-0.00542737064799241</x:v>
      </x:c>
      <x:c r="Q754" s="36" t="n">
        <x:v>-0.007183914447026057</x:v>
      </x:c>
      <x:c r="R754" s="36" t="n">
        <x:v>0.0017565437990336493</x:v>
      </x:c>
      <x:c r="S754" s="36" t="n">
        <x:v>0.00024597969773632565</x:v>
      </x:c>
      <x:c r="T754" s="36" t="n">
        <x:v>-0.003812970870792628</x:v>
      </x:c>
      <x:c r="U754" s="36" t="n">
        <x:v>-0.0038126646331766625</x:v>
      </x:c>
      <x:c r="V754" s="36" t="n">
        <x:v>-3.06237615964653e-7</x:v>
      </x:c>
      <x:c r="W754" s="35" t="n">
        <x:v>0.11096714581178664</x:v>
      </x:c>
      <x:c r="X754" s="35" t="n">
        <x:v>0.00022294832792205574</x:v>
      </x:c>
      <x:c r="Y754" s="35" t="n">
        <x:v>0.06007305288746795</x:v>
      </x:c>
      <x:c r="Z754" s="35" t="n">
        <x:v>0</x:v>
      </x:c>
      <x:c r="AA754" s="36" t="n">
        <x:v>74.65165138131042</x:v>
      </x:c>
    </x:row>
    <x:row r="755">
      <x:c r="A755" s="31" t="str">
        <x:v>CFG008</x:v>
      </x:c>
      <x:c r="B755" s="33" t="n">
        <x:v>70</x:v>
      </x:c>
      <x:c r="C755" s="31" t="str">
        <x:v>0（选定5-12kg）算方向-5 1.AR20.03.6 </x:v>
      </x:c>
      <x:c r="D755" s="31" t="str">
        <x:v>T2-VLM2</x:v>
      </x:c>
      <x:c r="E755" s="31" t="str">
        <x:v>fixed_lift</x:v>
      </x:c>
      <x:c r="F755" s="31" t="str">
        <x:v>PANEL4</x:v>
      </x:c>
      <x:c r="G755" s="37" t="n">
        <x:v>1.9000000000000004</x:v>
      </x:c>
      <x:c r="H755" s="37" t="n">
        <x:v>0</x:v>
      </x:c>
      <x:c r="I755" s="35" t="n">
        <x:v>11.775869495885106</x:v>
      </x:c>
      <x:c r="J755" s="36" t="n">
        <x:v>0</x:v>
      </x:c>
      <x:c r="K755" s="36" t="n">
        <x:v>0.8770401624701684</x:v>
      </x:c>
      <x:c r="L755" s="36" t="n">
        <x:v>0.013468919144718195</x:v>
      </x:c>
      <x:c r="M755" s="36" t="n">
        <x:v>0.014114760980992734</x:v>
      </x:c>
      <x:c r="N755" s="36" t="n">
        <x:v>0.013316841290064108</x:v>
      </x:c>
      <x:c r="O755" s="36" t="n">
        <x:v>0.027431602271056843</x:v>
      </x:c>
      <x:c r="P755" s="36" t="n">
        <x:v>-0.006775388169627558</x:v>
      </x:c>
      <x:c r="Q755" s="36" t="n">
        <x:v>-0.008524913185477198</x:v>
      </x:c>
      <x:c r="R755" s="36" t="n">
        <x:v>0.0017495250158496426</x:v>
      </x:c>
      <x:c r="S755" s="36" t="n">
        <x:v>0.0002392992077713157</x:v>
      </x:c>
      <x:c r="T755" s="36" t="n">
        <x:v>-0.0038136226649186575</x:v>
      </x:c>
      <x:c r="U755" s="36" t="n">
        <x:v>-0.003813320710591613</x:v>
      </x:c>
      <x:c r="V755" s="36" t="n">
        <x:v>-3.019543270442748e-7</x:v>
      </x:c>
      <x:c r="W755" s="35" t="n">
        <x:v>0.11130087254748168</x:v>
      </x:c>
      <x:c r="X755" s="35" t="n">
        <x:v>0.00022043894058975012</x:v>
      </x:c>
      <x:c r="Y755" s="35" t="n">
        <x:v>0.06002452131352873</x:v>
      </x:c>
      <x:c r="Z755" s="35" t="n">
        <x:v>0</x:v>
      </x:c>
      <x:c r="AA755" s="36" t="n">
        <x:v>74.5974710682395</x:v>
      </x:c>
    </x:row>
    <x:row r="756">
      <x:c r="A756" s="31" t="str">
        <x:v>CFG008</x:v>
      </x:c>
      <x:c r="B756" s="33" t="n">
        <x:v>71</x:v>
      </x:c>
      <x:c r="C756" s="31" t="str">
        <x:v>0（选定5-12kg）算方向-5 1.AR20.03.6 </x:v>
      </x:c>
      <x:c r="D756" s="31" t="str">
        <x:v>T2-VLM2</x:v>
      </x:c>
      <x:c r="E756" s="31" t="str">
        <x:v>fixed_lift</x:v>
      </x:c>
      <x:c r="F756" s="31" t="str">
        <x:v>PANEL4</x:v>
      </x:c>
      <x:c r="G756" s="37" t="n">
        <x:v>2</x:v>
      </x:c>
      <x:c r="H756" s="37" t="n">
        <x:v>0</x:v>
      </x:c>
      <x:c r="I756" s="35" t="n">
        <x:v>11.709635748295833</x:v>
      </x:c>
      <x:c r="J756" s="36" t="n">
        <x:v>0</x:v>
      </x:c>
      <x:c r="K756" s="36" t="n">
        <x:v>0.8869899073791342</x:v>
      </x:c>
      <x:c r="L756" s="36" t="n">
        <x:v>0.013469403191188379</x:v>
      </x:c>
      <x:c r="M756" s="36" t="n">
        <x:v>0.014408052614134295</x:v>
      </x:c>
      <x:c r="N756" s="36" t="n">
        <x:v>0.0133943551633083</x:v>
      </x:c>
      <x:c r="O756" s="36" t="n">
        <x:v>0.027802407777442594</x:v>
      </x:c>
      <x:c r="P756" s="36" t="n">
        <x:v>-0.008128232397129852</x:v>
      </x:c>
      <x:c r="Q756" s="36" t="n">
        <x:v>-0.00987080100045604</x:v>
      </x:c>
      <x:c r="R756" s="36" t="n">
        <x:v>0.0017425686033261832</x:v>
      </x:c>
      <x:c r="S756" s="36" t="n">
        <x:v>0.00023261575617059989</x:v>
      </x:c>
      <x:c r="T756" s="36" t="n">
        <x:v>-0.0038142447452997694</x:v>
      </x:c>
      <x:c r="U756" s="36" t="n">
        <x:v>-0.0038139419419084063</x:v>
      </x:c>
      <x:c r="V756" s="36" t="n">
        <x:v>-3.028033913632583e-7</x:v>
      </x:c>
      <x:c r="W756" s="35" t="n">
        <x:v>0.11162725528279772</x:v>
      </x:c>
      <x:c r="X756" s="35" t="n">
        <x:v>0.00021798614810867868</x:v>
      </x:c>
      <x:c r="Y756" s="35" t="n">
        <x:v>0.05997715670288965</x:v>
      </x:c>
      <x:c r="Z756" s="35" t="n">
        <x:v>0</x:v>
      </x:c>
      <x:c r="AA756" s="36" t="n">
        <x:v>74.54428526788303</x:v>
      </x:c>
    </x:row>
    <x:row r="757">
      <x:c r="A757" s="31" t="str">
        <x:v>CFG008</x:v>
      </x:c>
      <x:c r="B757" s="33" t="n">
        <x:v>72</x:v>
      </x:c>
      <x:c r="C757" s="31" t="str">
        <x:v>0（选定5-12kg）算方向-5 1.AR20.03.6 </x:v>
      </x:c>
      <x:c r="D757" s="31" t="str">
        <x:v>T2-VLM2</x:v>
      </x:c>
      <x:c r="E757" s="31" t="str">
        <x:v>fixed_lift</x:v>
      </x:c>
      <x:c r="F757" s="31" t="str">
        <x:v>PANEL4</x:v>
      </x:c>
      <x:c r="G757" s="37" t="n">
        <x:v>2.1000000000000005</x:v>
      </x:c>
      <x:c r="H757" s="37" t="n">
        <x:v>0</x:v>
      </x:c>
      <x:c r="I757" s="35" t="n">
        <x:v>11.644532313541735</x:v>
      </x:c>
      <x:c r="J757" s="36" t="n">
        <x:v>0</x:v>
      </x:c>
      <x:c r="K757" s="36" t="n">
        <x:v>0.8969357797176124</x:v>
      </x:c>
      <x:c r="L757" s="36" t="n">
        <x:v>0.01346980502421086</x:v>
      </x:c>
      <x:c r="M757" s="36" t="n">
        <x:v>0.014704866922604868</x:v>
      </x:c>
      <x:c r="N757" s="36" t="n">
        <x:v>0.013474239834485093</x:v>
      </x:c>
      <x:c r="O757" s="36" t="n">
        <x:v>0.028179106757089963</x:v>
      </x:c>
      <x:c r="P757" s="36" t="n">
        <x:v>-0.009486137146949205</x:v>
      </x:c>
      <x:c r="Q757" s="36" t="n">
        <x:v>-0.011221561492744322</x:v>
      </x:c>
      <x:c r="R757" s="36" t="n">
        <x:v>0.0017354243457951145</x:v>
      </x:c>
      <x:c r="S757" s="36" t="n">
        <x:v>0.00022592948495549597</x:v>
      </x:c>
      <x:c r="T757" s="36" t="n">
        <x:v>-0.0038148317799802326</x:v>
      </x:c>
      <x:c r="U757" s="36" t="n">
        <x:v>-0.0038145283138628122</x:v>
      </x:c>
      <x:c r="V757" s="36" t="n">
        <x:v>-3.0346611742142076e-7</x:v>
      </x:c>
      <x:c r="W757" s="35" t="n">
        <x:v>0.11194654396501763</x:v>
      </x:c>
      <x:c r="X757" s="35" t="n">
        <x:v>0.0002155880473958277</x:v>
      </x:c>
      <x:c r="Y757" s="35" t="n">
        <x:v>0.0599309210026704</x:v>
      </x:c>
      <x:c r="Z757" s="35" t="n">
        <x:v>0</x:v>
      </x:c>
      <x:c r="AA757" s="36" t="n">
        <x:v>74.49205483089581</x:v>
      </x:c>
    </x:row>
    <x:row r="758">
      <x:c r="A758" s="31" t="str">
        <x:v>CFG008</x:v>
      </x:c>
      <x:c r="B758" s="33" t="n">
        <x:v>73</x:v>
      </x:c>
      <x:c r="C758" s="31" t="str">
        <x:v>0（选定5-12kg）算方向-5 1.AR20.03.6 </x:v>
      </x:c>
      <x:c r="D758" s="31" t="str">
        <x:v>T2-VLM2</x:v>
      </x:c>
      <x:c r="E758" s="31" t="str">
        <x:v>fixed_lift</x:v>
      </x:c>
      <x:c r="F758" s="31" t="str">
        <x:v>PANEL4</x:v>
      </x:c>
      <x:c r="G758" s="37" t="n">
        <x:v>2.2</x:v>
      </x:c>
      <x:c r="H758" s="37" t="n">
        <x:v>0</x:v>
      </x:c>
      <x:c r="I758" s="35" t="n">
        <x:v>11.580527870101236</x:v>
      </x:c>
      <x:c r="J758" s="36" t="n">
        <x:v>0</x:v>
      </x:c>
      <x:c r="K758" s="36" t="n">
        <x:v>0.9068777305303946</x:v>
      </x:c>
      <x:c r="L758" s="36" t="n">
        <x:v>0.013470124638889398</x:v>
      </x:c>
      <x:c r="M758" s="36" t="n">
        <x:v>0.015005196823909954</x:v>
      </x:c>
      <x:c r="N758" s="36" t="n">
        <x:v>0.013553898479116776</x:v>
      </x:c>
      <x:c r="O758" s="36" t="n">
        <x:v>0.02855909530302673</x:v>
      </x:c>
      <x:c r="P758" s="36" t="n">
        <x:v>-0.010848216796733605</x:v>
      </x:c>
      <x:c r="Q758" s="36" t="n">
        <x:v>-0.012577178203751644</x:v>
      </x:c>
      <x:c r="R758" s="36" t="n">
        <x:v>0.0017289614070180334</x:v>
      </x:c>
      <x:c r="S758" s="36" t="n">
        <x:v>0.0002192405362139331</x:v>
      </x:c>
      <x:c r="T758" s="36" t="n">
        <x:v>-0.0038153849288379903</x:v>
      </x:c>
      <x:c r="U758" s="36" t="n">
        <x:v>-0.0038150798139339774</x:v>
      </x:c>
      <x:c r="V758" s="36" t="n">
        <x:v>-3.051149040123961e-7</x:v>
      </x:c>
      <x:c r="W758" s="35" t="n">
        <x:v>0.11225897745806408</x:v>
      </x:c>
      <x:c r="X758" s="35" t="n">
        <x:v>0.00021324281974374935</x:v>
      </x:c>
      <x:c r="Y758" s="35" t="n">
        <x:v>0.05988577784609328</x:v>
      </x:c>
      <x:c r="Z758" s="35" t="n">
        <x:v>0</x:v>
      </x:c>
      <x:c r="AA758" s="36" t="n">
        <x:v>74.44074234175739</x:v>
      </x:c>
    </x:row>
    <x:row r="759">
      <x:c r="A759" s="31" t="str">
        <x:v>CFG008</x:v>
      </x:c>
      <x:c r="B759" s="33" t="n">
        <x:v>74</x:v>
      </x:c>
      <x:c r="C759" s="31" t="str">
        <x:v>0（选定5-12kg）算方向-5 1.AR20.03.6 </x:v>
      </x:c>
      <x:c r="D759" s="31" t="str">
        <x:v>T2-VLM2</x:v>
      </x:c>
      <x:c r="E759" s="31" t="str">
        <x:v>fixed_lift</x:v>
      </x:c>
      <x:c r="F759" s="31" t="str">
        <x:v>PANEL4</x:v>
      </x:c>
      <x:c r="G759" s="37" t="n">
        <x:v>2.3000000000000007</x:v>
      </x:c>
      <x:c r="H759" s="37" t="n">
        <x:v>0</x:v>
      </x:c>
      <x:c r="I759" s="35" t="n">
        <x:v>11.51759230101086</x:v>
      </x:c>
      <x:c r="J759" s="36" t="n">
        <x:v>0</x:v>
      </x:c>
      <x:c r="K759" s="36" t="n">
        <x:v>0.9168157109068233</x:v>
      </x:c>
      <x:c r="L759" s="36" t="n">
        <x:v>0.013470362031329643</x:v>
      </x:c>
      <x:c r="M759" s="36" t="n">
        <x:v>0.015309035127236281</x:v>
      </x:c>
      <x:c r="N759" s="36" t="n">
        <x:v>0.013635400635604835</x:v>
      </x:c>
      <x:c r="O759" s="36" t="n">
        <x:v>0.028944435762841114</x:v>
      </x:c>
      <x:c r="P759" s="36" t="n">
        <x:v>-0.012215212972218946</x:v>
      </x:c>
      <x:c r="Q759" s="36" t="n">
        <x:v>-0.013937634615716257</x:v>
      </x:c>
      <x:c r="R759" s="36" t="n">
        <x:v>0.0017224216434973147</x:v>
      </x:c>
      <x:c r="S759" s="36" t="n">
        <x:v>0.00021254905209623016</x:v>
      </x:c>
      <x:c r="T759" s="36" t="n">
        <x:v>-0.0038159052829704336</x:v>
      </x:c>
      <x:c r="U759" s="36" t="n">
        <x:v>-0.003815596430344731</x:v>
      </x:c>
      <x:c r="V759" s="36" t="n">
        <x:v>-3.0885262570182033e-7</x:v>
      </x:c>
      <x:c r="W759" s="35" t="n">
        <x:v>0.11256478414995613</x:v>
      </x:c>
      <x:c r="X759" s="35" t="n">
        <x:v>0.00021094872619030727</x:v>
      </x:c>
      <x:c r="Y759" s="35" t="n">
        <x:v>0.05984169246005105</x:v>
      </x:c>
      <x:c r="Z759" s="35" t="n">
        <x:v>0</x:v>
      </x:c>
      <x:c r="AA759" s="36" t="n">
        <x:v>74.39031202370876</x:v>
      </x:c>
    </x:row>
    <x:row r="760">
      <x:c r="A760" s="31" t="str">
        <x:v>CFG008</x:v>
      </x:c>
      <x:c r="B760" s="33" t="n">
        <x:v>75</x:v>
      </x:c>
      <x:c r="C760" s="31" t="str">
        <x:v>0（选定5-12kg）算方向-5 1.AR20.03.6 </x:v>
      </x:c>
      <x:c r="D760" s="31" t="str">
        <x:v>T2-VLM2</x:v>
      </x:c>
      <x:c r="E760" s="31" t="str">
        <x:v>fixed_lift</x:v>
      </x:c>
      <x:c r="F760" s="31" t="str">
        <x:v>PANEL4</x:v>
      </x:c>
      <x:c r="G760" s="37" t="n">
        <x:v>2.4000000000000004</x:v>
      </x:c>
      <x:c r="H760" s="37" t="n">
        <x:v>0</x:v>
      </x:c>
      <x:c r="I760" s="35" t="n">
        <x:v>11.455696634935725</x:v>
      </x:c>
      <x:c r="J760" s="36" t="n">
        <x:v>0</x:v>
      </x:c>
      <x:c r="K760" s="36" t="n">
        <x:v>0.9267496719814495</x:v>
      </x:c>
      <x:c r="L760" s="36" t="n">
        <x:v>0.01347051719863902</x:v>
      </x:c>
      <x:c r="M760" s="36" t="n">
        <x:v>0.015616374533645557</x:v>
      </x:c>
      <x:c r="N760" s="36" t="n">
        <x:v>0.013715077798564443</x:v>
      </x:c>
      <x:c r="O760" s="36" t="n">
        <x:v>0.02933145233221</x:v>
      </x:c>
      <x:c r="P760" s="36" t="n">
        <x:v>-0.013587292438484755</x:v>
      </x:c>
      <x:c r="Q760" s="36" t="n">
        <x:v>-0.01530291415190607</x:v>
      </x:c>
      <x:c r="R760" s="36" t="n">
        <x:v>0.0017156217134213184</x:v>
      </x:c>
      <x:c r="S760" s="36" t="n">
        <x:v>0.00020585517481188644</x:v>
      </x:c>
      <x:c r="T760" s="36" t="n">
        <x:v>-0.0038163887906833838</x:v>
      </x:c>
      <x:c r="U760" s="36" t="n">
        <x:v>-0.0038160781520619213</x:v>
      </x:c>
      <x:c r="V760" s="36" t="n">
        <x:v>-3.1063862146120235e-7</x:v>
      </x:c>
      <x:c r="W760" s="35" t="n">
        <x:v>0.11286418252074948</x:v>
      </x:c>
      <x:c r="X760" s="35" t="n">
        <x:v>0.00020870410319931673</x:v>
      </x:c>
      <x:c r="Y760" s="35" t="n">
        <x:v>0.059798631578683856</x:v>
      </x:c>
      <x:c r="Z760" s="35" t="n">
        <x:v>0</x:v>
      </x:c>
      <x:c r="AA760" s="36" t="n">
        <x:v>74.3407296498739</x:v>
      </x:c>
    </x:row>
    <x:row r="761">
      <x:c r="A761" s="31" t="str">
        <x:v>CFG008</x:v>
      </x:c>
      <x:c r="B761" s="33" t="n">
        <x:v>76</x:v>
      </x:c>
      <x:c r="C761" s="31" t="str">
        <x:v>0（选定5-12kg）算方向-5 1.AR20.03.6 </x:v>
      </x:c>
      <x:c r="D761" s="31" t="str">
        <x:v>T2-VLM2</x:v>
      </x:c>
      <x:c r="E761" s="31" t="str">
        <x:v>fixed_lift</x:v>
      </x:c>
      <x:c r="F761" s="31" t="str">
        <x:v>PANEL4</x:v>
      </x:c>
      <x:c r="G761" s="37" t="n">
        <x:v>2.5</x:v>
      </x:c>
      <x:c r="H761" s="37" t="n">
        <x:v>0</x:v>
      </x:c>
      <x:c r="I761" s="35" t="n">
        <x:v>11.394812990725978</x:v>
      </x:c>
      <x:c r="J761" s="36" t="n">
        <x:v>0</x:v>
      </x:c>
      <x:c r="K761" s="36" t="n">
        <x:v>0.9366795649346968</x:v>
      </x:c>
      <x:c r="L761" s="36" t="n">
        <x:v>0.013470590138926848</x:v>
      </x:c>
      <x:c r="M761" s="36" t="n">
        <x:v>0.015927207636271538</x:v>
      </x:c>
      <x:c r="N761" s="36" t="n">
        <x:v>0.013795963541022938</x:v>
      </x:c>
      <x:c r="O761" s="36" t="n">
        <x:v>0.029723171177294477</x:v>
      </x:c>
      <x:c r="P761" s="36" t="n">
        <x:v>-0.01496410461929919</x:v>
      </x:c>
      <x:c r="Q761" s="36" t="n">
        <x:v>-0.016673000176820833</x:v>
      </x:c>
      <x:c r="R761" s="36" t="n">
        <x:v>0.001708895557521642</x:v>
      </x:c>
      <x:c r="S761" s="36" t="n">
        <x:v>0.0001991590466254415</x:v>
      </x:c>
      <x:c r="T761" s="36" t="n">
        <x:v>-0.0038168370936386637</x:v>
      </x:c>
      <x:c r="U761" s="36" t="n">
        <x:v>-0.003816524968796691</x:v>
      </x:c>
      <x:c r="V761" s="36" t="n">
        <x:v>-3.121248419734899e-7</x:v>
      </x:c>
      <x:c r="W761" s="35" t="n">
        <x:v>0.11315738167392025</x:v>
      </x:c>
      <x:c r="X761" s="35" t="n">
        <x:v>0.00020650735860656196</x:v>
      </x:c>
      <x:c r="Y761" s="35" t="n">
        <x:v>0.059756563362520186</x:v>
      </x:c>
      <x:c r="Z761" s="35" t="n">
        <x:v>0</x:v>
      </x:c>
      <x:c r="AA761" s="36" t="n">
        <x:v>74.29196246010171</x:v>
      </x:c>
    </x:row>
    <x:row r="762">
      <x:c r="A762" s="31" t="str">
        <x:v>CFG008</x:v>
      </x:c>
      <x:c r="B762" s="33" t="n">
        <x:v>77</x:v>
      </x:c>
      <x:c r="C762" s="31" t="str">
        <x:v>0（选定5-12kg）算方向-5 1.AR20.03.6 </x:v>
      </x:c>
      <x:c r="D762" s="31" t="str">
        <x:v>T2-VLM2</x:v>
      </x:c>
      <x:c r="E762" s="31" t="str">
        <x:v>fixed_lift</x:v>
      </x:c>
      <x:c r="F762" s="31" t="str">
        <x:v>PANEL4</x:v>
      </x:c>
      <x:c r="G762" s="37" t="n">
        <x:v>2.6000000000000005</x:v>
      </x:c>
      <x:c r="H762" s="37" t="n">
        <x:v>0</x:v>
      </x:c>
      <x:c r="I762" s="35" t="n">
        <x:v>11.334914525218199</x:v>
      </x:c>
      <x:c r="J762" s="36" t="n">
        <x:v>0</x:v>
      </x:c>
      <x:c r="K762" s="36" t="n">
        <x:v>0.9466053409935121</x:v>
      </x:c>
      <x:c r="L762" s="36" t="n">
        <x:v>0.013470580851304391</x:v>
      </x:c>
      <x:c r="M762" s="36" t="n">
        <x:v>0.01624152692051999</x:v>
      </x:c>
      <x:c r="N762" s="36" t="n">
        <x:v>0.013877999673679873</x:v>
      </x:c>
      <x:c r="O762" s="36" t="n">
        <x:v>0.030119526594199864</x:v>
      </x:c>
      <x:c r="P762" s="36" t="n">
        <x:v>-0.016345579353373545</x:v>
      </x:c>
      <x:c r="Q762" s="36" t="n">
        <x:v>-0.018047875996394635</x:v>
      </x:c>
      <x:c r="R762" s="36" t="n">
        <x:v>0.0017022966430210883</x:v>
      </x:c>
      <x:c r="S762" s="36" t="n">
        <x:v>0.00019246080985286726</x:v>
      </x:c>
      <x:c r="T762" s="36" t="n">
        <x:v>-0.003817244525317346</x:v>
      </x:c>
      <x:c r="U762" s="36" t="n">
        <x:v>-0.003816936871004758</x:v>
      </x:c>
      <x:c r="V762" s="36" t="n">
        <x:v>-3.076543125877799e-7</x:v>
      </x:c>
      <x:c r="W762" s="35" t="n">
        <x:v>0.11344458183390599</x:v>
      </x:c>
      <x:c r="X762" s="35" t="n">
        <x:v>0.00020435696783806725</x:v>
      </x:c>
      <x:c r="Y762" s="35" t="n">
        <x:v>0.05971545732276848</x:v>
      </x:c>
      <x:c r="Z762" s="35" t="n">
        <x:v>0</x:v>
      </x:c>
      <x:c r="AA762" s="36" t="n">
        <x:v>74.24397908310397</x:v>
      </x:c>
    </x:row>
    <x:row r="763">
      <x:c r="A763" s="31" t="str">
        <x:v>CFG008</x:v>
      </x:c>
      <x:c r="B763" s="33" t="n">
        <x:v>78</x:v>
      </x:c>
      <x:c r="C763" s="31" t="str">
        <x:v>0（选定5-12kg）算方向-5 1.AR20.03.6 </x:v>
      </x:c>
      <x:c r="D763" s="31" t="str">
        <x:v>T2-VLM2</x:v>
      </x:c>
      <x:c r="E763" s="31" t="str">
        <x:v>fixed_lift</x:v>
      </x:c>
      <x:c r="F763" s="31" t="str">
        <x:v>PANEL4</x:v>
      </x:c>
      <x:c r="G763" s="37" t="n">
        <x:v>2.7</x:v>
      </x:c>
      <x:c r="H763" s="37" t="n">
        <x:v>0</x:v>
      </x:c>
      <x:c r="I763" s="35" t="n">
        <x:v>11.27597538405951</x:v>
      </x:c>
      <x:c r="J763" s="36" t="n">
        <x:v>0</x:v>
      </x:c>
      <x:c r="K763" s="36" t="n">
        <x:v>0.9565269514320266</x:v>
      </x:c>
      <x:c r="L763" s="36" t="n">
        <x:v>0.013470489335884801</x:v>
      </x:c>
      <x:c r="M763" s="36" t="n">
        <x:v>0.016559324764271594</x:v>
      </x:c>
      <x:c r="N763" s="36" t="n">
        <x:v>0.013961140007656348</x:v>
      </x:c>
      <x:c r="O763" s="36" t="n">
        <x:v>0.030520464771927942</x:v>
      </x:c>
      <x:c r="P763" s="36" t="n">
        <x:v>-0.0177315013084711</x:v>
      </x:c>
      <x:c r="Q763" s="36" t="n">
        <x:v>-0.019427524858199558</x:v>
      </x:c>
      <x:c r="R763" s="36" t="n">
        <x:v>0.0016960235497284596</x:v>
      </x:c>
      <x:c r="S763" s="36" t="n">
        <x:v>0.0001857606068575619</x:v>
      </x:c>
      <x:c r="T763" s="36" t="n">
        <x:v>-0.003817624085344333</x:v>
      </x:c>
      <x:c r="U763" s="36" t="n">
        <x:v>-0.003817313849886668</x:v>
      </x:c>
      <x:c r="V763" s="36" t="n">
        <x:v>-3.1023545766494393e-7</x:v>
      </x:c>
      <x:c r="W763" s="35" t="n">
        <x:v>0.11372597481230064</x:v>
      </x:c>
      <x:c r="X763" s="35" t="n">
        <x:v>0.00020225147036009064</x:v>
      </x:c>
      <x:c r="Y763" s="35" t="n">
        <x:v>0.059675284250374876</x:v>
      </x:c>
      <x:c r="Z763" s="35" t="n">
        <x:v>0</x:v>
      </x:c>
      <x:c r="AA763" s="36" t="n">
        <x:v>74.19674946349906</x:v>
      </x:c>
    </x:row>
    <x:row r="764">
      <x:c r="A764" s="31" t="str">
        <x:v>CFG008</x:v>
      </x:c>
      <x:c r="B764" s="33" t="n">
        <x:v>79</x:v>
      </x:c>
      <x:c r="C764" s="31" t="str">
        <x:v>0（选定5-12kg）算方向-5 1.AR20.03.6 </x:v>
      </x:c>
      <x:c r="D764" s="31" t="str">
        <x:v>T2-VLM2</x:v>
      </x:c>
      <x:c r="E764" s="31" t="str">
        <x:v>fixed_lift</x:v>
      </x:c>
      <x:c r="F764" s="31" t="str">
        <x:v>PANEL4</x:v>
      </x:c>
      <x:c r="G764" s="37" t="n">
        <x:v>2.8000000000000007</x:v>
      </x:c>
      <x:c r="H764" s="37" t="n">
        <x:v>0</x:v>
      </x:c>
      <x:c r="I764" s="35" t="n">
        <x:v>11.21797065534979</x:v>
      </x:c>
      <x:c r="J764" s="36" t="n">
        <x:v>0</x:v>
      </x:c>
      <x:c r="K764" s="36" t="n">
        <x:v>0.9664443475722128</x:v>
      </x:c>
      <x:c r="L764" s="36" t="n">
        <x:v>0.01347031559378318</x:v>
      </x:c>
      <x:c r="M764" s="36" t="n">
        <x:v>0.016880593438087864</x:v>
      </x:c>
      <x:c r="N764" s="36" t="n">
        <x:v>0.014046030486981342</x:v>
      </x:c>
      <x:c r="O764" s="36" t="n">
        <x:v>0.030926623925069206</x:v>
      </x:c>
      <x:c r="P764" s="36" t="n">
        <x:v>-0.019122951033981938</x:v>
      </x:c>
      <x:c r="Q764" s="36" t="n">
        <x:v>-0.020811929951649585</x:v>
      </x:c>
      <x:c r="R764" s="36" t="n">
        <x:v>0.0016889789176676511</x:v>
      </x:c>
      <x:c r="S764" s="36" t="n">
        <x:v>0.00017905858004693237</x:v>
      </x:c>
      <x:c r="T764" s="36" t="n">
        <x:v>-0.003817965544348287</x:v>
      </x:c>
      <x:c r="U764" s="36" t="n">
        <x:v>-0.0038176558973880372</x:v>
      </x:c>
      <x:c r="V764" s="36" t="n">
        <x:v>-3.0964696025043615e-7</x:v>
      </x:c>
      <x:c r="W764" s="35" t="n">
        <x:v>0.11400174444498185</x:v>
      </x:c>
      <x:c r="X764" s="35" t="n">
        <x:v>0.00020018946634944263</x:v>
      </x:c>
      <x:c r="Y764" s="35" t="n">
        <x:v>0.05963601614951033</x:v>
      </x:c>
      <x:c r="Z764" s="35" t="n">
        <x:v>0</x:v>
      </x:c>
      <x:c r="AA764" s="36" t="n">
        <x:v>74.15024479340501</x:v>
      </x:c>
    </x:row>
    <x:row r="765">
      <x:c r="A765" s="31" t="str">
        <x:v>CFG008</x:v>
      </x:c>
      <x:c r="B765" s="33" t="n">
        <x:v>80</x:v>
      </x:c>
      <x:c r="C765" s="31" t="str">
        <x:v>0（选定5-12kg）算方向-5 1.AR20.03.6 </x:v>
      </x:c>
      <x:c r="D765" s="31" t="str">
        <x:v>T2-VLM2</x:v>
      </x:c>
      <x:c r="E765" s="31" t="str">
        <x:v>fixed_lift</x:v>
      </x:c>
      <x:c r="F765" s="31" t="str">
        <x:v>PANEL4</x:v>
      </x:c>
      <x:c r="G765" s="37" t="n">
        <x:v>2.9000000000000004</x:v>
      </x:c>
      <x:c r="H765" s="37" t="n">
        <x:v>0</x:v>
      </x:c>
      <x:c r="I765" s="35" t="n">
        <x:v>11.16087632591312</x:v>
      </x:c>
      <x:c r="J765" s="36" t="n">
        <x:v>0</x:v>
      </x:c>
      <x:c r="K765" s="36" t="n">
        <x:v>0.9763574807845309</x:v>
      </x:c>
      <x:c r="L765" s="36" t="n">
        <x:v>0.013470059627116513</x:v>
      </x:c>
      <x:c r="M765" s="36" t="n">
        <x:v>0.017205325105420208</x:v>
      </x:c>
      <x:c r="N765" s="36" t="n">
        <x:v>0.01413374965144129</x:v>
      </x:c>
      <x:c r="O765" s="36" t="n">
        <x:v>0.0313390747568615</x:v>
      </x:c>
      <x:c r="P765" s="36" t="n">
        <x:v>-0.02051869090998282</x:v>
      </x:c>
      <x:c r="Q765" s="36" t="n">
        <x:v>-0.022201074408205557</x:v>
      </x:c>
      <x:c r="R765" s="36" t="n">
        <x:v>0.0016823834982227339</x:v>
      </x:c>
      <x:c r="S765" s="36" t="n">
        <x:v>0.00017235487186845875</x:v>
      </x:c>
      <x:c r="T765" s="36" t="n">
        <x:v>-0.003818266445707045</x:v>
      </x:c>
      <x:c r="U765" s="36" t="n">
        <x:v>-0.0038179630061997484</x:v>
      </x:c>
      <x:c r="V765" s="36" t="n">
        <x:v>-3.0343950729691944e-7</x:v>
      </x:c>
      <x:c r="W765" s="35" t="n">
        <x:v>0.11427206700225208</x:v>
      </x:c>
      <x:c r="X765" s="35" t="n">
        <x:v>0.00019816961357413214</x:v>
      </x:c>
      <x:c r="Y765" s="35" t="n">
        <x:v>0.059597626175158375</x:v>
      </x:c>
      <x:c r="Z765" s="35" t="n">
        <x:v>0</x:v>
      </x:c>
      <x:c r="AA765" s="36" t="n">
        <x:v>74.10443744825554</x:v>
      </x:c>
    </x:row>
    <x:row r="766">
      <x:c r="A766" s="31" t="str">
        <x:v>CFG008</x:v>
      </x:c>
      <x:c r="B766" s="33" t="n">
        <x:v>81</x:v>
      </x:c>
      <x:c r="C766" s="31" t="str">
        <x:v>0（选定5-12kg）算方向-5 1.AR20.03.6 </x:v>
      </x:c>
      <x:c r="D766" s="31" t="str">
        <x:v>T2-VLM2</x:v>
      </x:c>
      <x:c r="E766" s="31" t="str">
        <x:v>fixed_lift</x:v>
      </x:c>
      <x:c r="F766" s="31" t="str">
        <x:v>PANEL4</x:v>
      </x:c>
      <x:c r="G766" s="37" t="n">
        <x:v>3</x:v>
      </x:c>
      <x:c r="H766" s="37" t="n">
        <x:v>0</x:v>
      </x:c>
      <x:c r="I766" s="35" t="n">
        <x:v>11.10466924002385</x:v>
      </x:c>
      <x:c r="J766" s="36" t="n">
        <x:v>0</x:v>
      </x:c>
      <x:c r="K766" s="36" t="n">
        <x:v>0.986266302488591</x:v>
      </x:c>
      <x:c r="L766" s="36" t="n">
        <x:v>0.013469721439003667</x:v>
      </x:c>
      <x:c r="M766" s="36" t="n">
        <x:v>0.017533511822821594</x:v>
      </x:c>
      <x:c r="N766" s="36" t="n">
        <x:v>0.014219991199316506</x:v>
      </x:c>
      <x:c r="O766" s="36" t="n">
        <x:v>0.0317535030221381</x:v>
      </x:c>
      <x:c r="P766" s="36" t="n">
        <x:v>-0.02191925075680716</x:v>
      </x:c>
      <x:c r="Q766" s="36" t="n">
        <x:v>-0.0235949413015807</x:v>
      </x:c>
      <x:c r="R766" s="36" t="n">
        <x:v>0.0016756905447735408</x:v>
      </x:c>
      <x:c r="S766" s="36" t="n">
        <x:v>0.0001656496248056631</x:v>
      </x:c>
      <x:c r="T766" s="36" t="n">
        <x:v>-0.0038185432185017846</x:v>
      </x:c>
      <x:c r="U766" s="36" t="n">
        <x:v>-0.003818235169758147</x:v>
      </x:c>
      <x:c r="V766" s="36" t="n">
        <x:v>-3.080487436379929e-7</x:v>
      </x:c>
      <x:c r="W766" s="35" t="n">
        <x:v>0.11453711157393398</x:v>
      </x:c>
      <x:c r="X766" s="35" t="n">
        <x:v>0.0001961906244653958</x:v>
      </x:c>
      <x:c r="Y766" s="35" t="n">
        <x:v>0.05956008857451649</x:v>
      </x:c>
      <x:c r="Z766" s="35" t="n">
        <x:v>0</x:v>
      </x:c>
      <x:c r="AA766" s="36" t="n">
        <x:v>74.05930092653495</x:v>
      </x:c>
    </x:row>
    <x:row r="767">
      <x:c r="A767" s="31" t="str">
        <x:v>CFG008</x:v>
      </x:c>
      <x:c r="B767" s="33" t="n">
        <x:v>82</x:v>
      </x:c>
      <x:c r="C767" s="31" t="str">
        <x:v>0（选定5-12kg）算方向-5 1.AR20.03.6 </x:v>
      </x:c>
      <x:c r="D767" s="31" t="str">
        <x:v>T2-VLM2</x:v>
      </x:c>
      <x:c r="E767" s="31" t="str">
        <x:v>fixed_lift</x:v>
      </x:c>
      <x:c r="F767" s="31" t="str">
        <x:v>PANEL4</x:v>
      </x:c>
      <x:c r="G767" s="37" t="n">
        <x:v>3.0999999999999996</x:v>
      </x:c>
      <x:c r="H767" s="37" t="n">
        <x:v>0</x:v>
      </x:c>
      <x:c r="I767" s="35" t="n">
        <x:v>11.049327060426274</x:v>
      </x:c>
      <x:c r="J767" s="36" t="n">
        <x:v>0</x:v>
      </x:c>
      <x:c r="K767" s="36" t="n">
        <x:v>0.996170764153801</x:v>
      </x:c>
      <x:c r="L767" s="36" t="n">
        <x:v>0.013469301033565384</x:v>
      </x:c>
      <x:c r="M767" s="36" t="n">
        <x:v>0.01786514554016153</x:v>
      </x:c>
      <x:c r="N767" s="36" t="n">
        <x:v>0.014308306184189311</x:v>
      </x:c>
      <x:c r="O767" s="36" t="n">
        <x:v>0.03217345172435084</x:v>
      </x:c>
      <x:c r="P767" s="36" t="n">
        <x:v>-0.023324295770141057</x:v>
      </x:c>
      <x:c r="Q767" s="36" t="n">
        <x:v>-0.024993513647946698</x:v>
      </x:c>
      <x:c r="R767" s="36" t="n">
        <x:v>0.0016692178778056378</x:v>
      </x:c>
      <x:c r="S767" s="36" t="n">
        <x:v>0.00015894298137476818</x:v>
      </x:c>
      <x:c r="T767" s="36" t="n">
        <x:v>-0.0038187781564544034</x:v>
      </x:c>
      <x:c r="U767" s="36" t="n">
        <x:v>-0.0038184723822452414</x:v>
      </x:c>
      <x:c r="V767" s="36" t="n">
        <x:v>-3.057742091623965e-7</x:v>
      </x:c>
      <x:c r="W767" s="35" t="n">
        <x:v>0.11479704043117014</x:v>
      </x:c>
      <x:c r="X767" s="35" t="n">
        <x:v>0.00019425126334552038</x:v>
      </x:c>
      <x:c r="Y767" s="35" t="n">
        <x:v>0.05952337863194211</x:v>
      </x:c>
      <x:c r="Z767" s="35" t="n">
        <x:v>0</x:v>
      </x:c>
      <x:c r="AA767" s="36" t="n">
        <x:v>74.01480979315903</x:v>
      </x:c>
    </x:row>
    <x:row r="768">
      <x:c r="A768" s="31" t="str">
        <x:v>CFG008</x:v>
      </x:c>
      <x:c r="B768" s="33" t="n">
        <x:v>83</x:v>
      </x:c>
      <x:c r="C768" s="31" t="str">
        <x:v>0（选定5-12kg）算方向-5 1.AR20.03.6 </x:v>
      </x:c>
      <x:c r="D768" s="31" t="str">
        <x:v>T2-VLM2</x:v>
      </x:c>
      <x:c r="E768" s="31" t="str">
        <x:v>fixed_lift</x:v>
      </x:c>
      <x:c r="F768" s="31" t="str">
        <x:v>PANEL4</x:v>
      </x:c>
      <x:c r="G768" s="37" t="n">
        <x:v>3.200000000000001</x:v>
      </x:c>
      <x:c r="H768" s="37" t="n">
        <x:v>0</x:v>
      </x:c>
      <x:c r="I768" s="35" t="n">
        <x:v>10.994828231498744</x:v>
      </x:c>
      <x:c r="J768" s="36" t="n">
        <x:v>0</x:v>
      </x:c>
      <x:c r="K768" s="36" t="n">
        <x:v>1.006070817300014</x:v>
      </x:c>
      <x:c r="L768" s="36" t="n">
        <x:v>0.013468798415924133</x:v>
      </x:c>
      <x:c r="M768" s="36" t="n">
        <x:v>0.018200218100843914</x:v>
      </x:c>
      <x:c r="N768" s="36" t="n">
        <x:v>0.014397182706777863</x:v>
      </x:c>
      <x:c r="O768" s="36" t="n">
        <x:v>0.032597400807621774</x:v>
      </x:c>
      <x:c r="P768" s="36" t="n">
        <x:v>-0.02473441920378757</x:v>
      </x:c>
      <x:c r="Q768" s="36" t="n">
        <x:v>-0.02639677440614098</x:v>
      </x:c>
      <x:c r="R768" s="36" t="n">
        <x:v>0.001662355202353404</x:v>
      </x:c>
      <x:c r="S768" s="36" t="n">
        <x:v>0.00015223508412059845</x:v>
      </x:c>
      <x:c r="T768" s="36" t="n">
        <x:v>-0.0038189803135663825</x:v>
      </x:c>
      <x:c r="U768" s="36" t="n">
        <x:v>-0.003818674638588823</x:v>
      </x:c>
      <x:c r="V768" s="36" t="n">
        <x:v>-3.0567497755958396e-7</x:v>
      </x:c>
      <x:c r="W768" s="35" t="n">
        <x:v>0.11505200936657511</x:v>
      </x:c>
      <x:c r="X768" s="35" t="n">
        <x:v>0.00019235034386766797</x:v>
      </x:c>
      <x:c r="Y768" s="35" t="n">
        <x:v>0.05948747261719254</x:v>
      </x:c>
      <x:c r="Z768" s="35" t="n">
        <x:v>0</x:v>
      </x:c>
      <x:c r="AA768" s="36" t="n">
        <x:v>73.97093962624552</x:v>
      </x:c>
    </x:row>
    <x:row r="769">
      <x:c r="A769" s="31" t="str">
        <x:v>CFG008</x:v>
      </x:c>
      <x:c r="B769" s="33" t="n">
        <x:v>84</x:v>
      </x:c>
      <x:c r="C769" s="31" t="str">
        <x:v>0（选定5-12kg）算方向-5 1.AR20.03.6 </x:v>
      </x:c>
      <x:c r="D769" s="31" t="str">
        <x:v>T2-VLM2</x:v>
      </x:c>
      <x:c r="E769" s="31" t="str">
        <x:v>fixed_lift</x:v>
      </x:c>
      <x:c r="F769" s="31" t="str">
        <x:v>PANEL4</x:v>
      </x:c>
      <x:c r="G769" s="37" t="n">
        <x:v>3.3000000000000007</x:v>
      </x:c>
      <x:c r="H769" s="37" t="n">
        <x:v>0</x:v>
      </x:c>
      <x:c r="I769" s="35" t="n">
        <x:v>10.941151944424037</x:v>
      </x:c>
      <x:c r="J769" s="36" t="n">
        <x:v>0</x:v>
      </x:c>
      <x:c r="K769" s="36" t="n">
        <x:v>1.0159664134981838</x:v>
      </x:c>
      <x:c r="L769" s="36" t="n">
        <x:v>0.013468213592204167</x:v>
      </x:c>
      <x:c r="M769" s="36" t="n">
        <x:v>0.018538721242027656</x:v>
      </x:c>
      <x:c r="N769" s="36" t="n">
        <x:v>0.014488787551332807</x:v>
      </x:c>
      <x:c r="O769" s="36" t="n">
        <x:v>0.033027508793360465</x:v>
      </x:c>
      <x:c r="P769" s="36" t="n">
        <x:v>-0.026148790202474625</x:v>
      </x:c>
      <x:c r="Q769" s="36" t="n">
        <x:v>-0.027804706477874013</x:v>
      </x:c>
      <x:c r="R769" s="36" t="n">
        <x:v>0.0016559162753993894</x:v>
      </x:c>
      <x:c r="S769" s="36" t="n">
        <x:v>0.00014552607561282778</x:v>
      </x:c>
      <x:c r="T769" s="36" t="n">
        <x:v>-0.0038191404721015405</x:v>
      </x:c>
      <x:c r="U769" s="36" t="n">
        <x:v>-0.003818841934462626</x:v>
      </x:c>
      <x:c r="V769" s="36" t="n">
        <x:v>-2.9853763891516376e-7</x:v>
      </x:c>
      <x:c r="W769" s="35" t="n">
        <x:v>0.11530216801421005</x:v>
      </x:c>
      <x:c r="X769" s="35" t="n">
        <x:v>0.00019048672654436413</x:v>
      </x:c>
      <x:c r="Y769" s="35" t="n">
        <x:v>0.05945234773673632</x:v>
      </x:c>
      <x:c r="Z769" s="35" t="n">
        <x:v>0</x:v>
      </x:c>
      <x:c r="AA769" s="36" t="n">
        <x:v>73.92766696703885</x:v>
      </x:c>
    </x:row>
    <x:row r="770">
      <x:c r="A770" s="31" t="str">
        <x:v>CFG008</x:v>
      </x:c>
      <x:c r="B770" s="33" t="n">
        <x:v>85</x:v>
      </x:c>
      <x:c r="C770" s="31" t="str">
        <x:v>0（选定5-12kg）算方向-5 1.AR20.03.6 </x:v>
      </x:c>
      <x:c r="D770" s="31" t="str">
        <x:v>T2-VLM2</x:v>
      </x:c>
      <x:c r="E770" s="31" t="str">
        <x:v>fixed_lift</x:v>
      </x:c>
      <x:c r="F770" s="31" t="str">
        <x:v>PANEL4</x:v>
      </x:c>
      <x:c r="G770" s="37" t="n">
        <x:v>3.4000000000000004</x:v>
      </x:c>
      <x:c r="H770" s="37" t="n">
        <x:v>0</x:v>
      </x:c>
      <x:c r="I770" s="35" t="n">
        <x:v>10.888278104238278</x:v>
      </x:c>
      <x:c r="J770" s="36" t="n">
        <x:v>0</x:v>
      </x:c>
      <x:c r="K770" s="36" t="n">
        <x:v>1.0258575043710116</x:v>
      </x:c>
      <x:c r="L770" s="36" t="n">
        <x:v>0.013467546569531388</x:v>
      </x:c>
      <x:c r="M770" s="36" t="n">
        <x:v>0.018880646594850548</x:v>
      </x:c>
      <x:c r="N770" s="36" t="n">
        <x:v>0.014582400628122954</x:v>
      </x:c>
      <x:c r="O770" s="36" t="n">
        <x:v>0.033463047222973503</x:v>
      </x:c>
      <x:c r="P770" s="36" t="n">
        <x:v>-0.027567536365869474</x:v>
      </x:c>
      <x:c r="Q770" s="36" t="n">
        <x:v>-0.02921729270793775</x:v>
      </x:c>
      <x:c r="R770" s="36" t="n">
        <x:v>0.001649756342068276</x:v>
      </x:c>
      <x:c r="S770" s="36" t="n">
        <x:v>0.00013881609844251707</x:v>
      </x:c>
      <x:c r="T770" s="36" t="n">
        <x:v>-0.003819276477335062</x:v>
      </x:c>
      <x:c r="U770" s="36" t="n">
        <x:v>-0.0038189742662864215</x:v>
      </x:c>
      <x:c r="V770" s="36" t="n">
        <x:v>-3.0221104864087195e-7</x:v>
      </x:c>
      <x:c r="W770" s="35" t="n">
        <x:v>0.11554766015078508</x:v>
      </x:c>
      <x:c r="X770" s="35" t="n">
        <x:v>0.00018865931649052548</x:v>
      </x:c>
      <x:c r="Y770" s="35" t="n">
        <x:v>0.059417982087917987</x:v>
      </x:c>
      <x:c r="Z770" s="35" t="n">
        <x:v>0</x:v>
      </x:c>
      <x:c r="AA770" s="36" t="n">
        <x:v>73.88496927277494</x:v>
      </x:c>
    </x:row>
    <x:row r="771">
      <x:c r="A771" s="31" t="str">
        <x:v>CFG008</x:v>
      </x:c>
      <x:c r="B771" s="33" t="n">
        <x:v>86</x:v>
      </x:c>
      <x:c r="C771" s="31" t="str">
        <x:v>0（选定5-12kg）算方向-5 1.AR20.03.6 </x:v>
      </x:c>
      <x:c r="D771" s="31" t="str">
        <x:v>T2-VLM2</x:v>
      </x:c>
      <x:c r="E771" s="31" t="str">
        <x:v>fixed_lift</x:v>
      </x:c>
      <x:c r="F771" s="31" t="str">
        <x:v>PANEL4</x:v>
      </x:c>
      <x:c r="G771" s="37" t="n">
        <x:v>3.5</x:v>
      </x:c>
      <x:c r="H771" s="37" t="n">
        <x:v>0</x:v>
      </x:c>
      <x:c r="I771" s="35" t="n">
        <x:v>10.83618729863977</x:v>
      </x:c>
      <x:c r="J771" s="36" t="n">
        <x:v>0</x:v>
      </x:c>
      <x:c r="K771" s="36" t="n">
        <x:v>1.0357440415935906</x:v>
      </x:c>
      <x:c r="L771" s="36" t="n">
        <x:v>0.013466797356033254</x:v>
      </x:c>
      <x:c r="M771" s="36" t="n">
        <x:v>0.019225985684655805</x:v>
      </x:c>
      <x:c r="N771" s="36" t="n">
        <x:v>0.014679018174433194</x:v>
      </x:c>
      <x:c r="O771" s="36" t="n">
        <x:v>0.033905003859089</x:v>
      </x:c>
      <x:c r="P771" s="36" t="n">
        <x:v>-0.02899158567397641</x:v>
      </x:c>
      <x:c r="Q771" s="36" t="n">
        <x:v>-0.03063451588441483</x:v>
      </x:c>
      <x:c r="R771" s="36" t="n">
        <x:v>0.0016429302104384203</x:v>
      </x:c>
      <x:c r="S771" s="36" t="n">
        <x:v>0.00013210529521771264</x:v>
      </x:c>
      <x:c r="T771" s="36" t="n">
        <x:v>-0.0038193769096945135</x:v>
      </x:c>
      <x:c r="U771" s="36" t="n">
        <x:v>-0.0038190716312261346</x:v>
      </x:c>
      <x:c r="V771" s="36" t="n">
        <x:v>-3.0527846837870016e-7</x:v>
      </x:c>
      <x:c r="W771" s="35" t="n">
        <x:v>0.11578862397935402</x:v>
      </x:c>
      <x:c r="X771" s="35" t="n">
        <x:v>0.00018686706123715964</x:v>
      </x:c>
      <x:c r="Y771" s="35" t="n">
        <x:v>0.0593843546157903</x:v>
      </x:c>
      <x:c r="Z771" s="35" t="n">
        <x:v>0</x:v>
      </x:c>
      <x:c r="AA771" s="36" t="n">
        <x:v>73.84282487228663</x:v>
      </x:c>
    </x:row>
    <x:row r="772">
      <x:c r="A772" s="31" t="str">
        <x:v>CFG008</x:v>
      </x:c>
      <x:c r="B772" s="33" t="n">
        <x:v>87</x:v>
      </x:c>
      <x:c r="C772" s="31" t="str">
        <x:v>0（选定5-12kg）算方向-5 1.AR20.03.6 </x:v>
      </x:c>
      <x:c r="D772" s="31" t="str">
        <x:v>T2-VLM2</x:v>
      </x:c>
      <x:c r="E772" s="31" t="str">
        <x:v>fixed_lift</x:v>
      </x:c>
      <x:c r="F772" s="31" t="str">
        <x:v>PANEL4</x:v>
      </x:c>
      <x:c r="G772" s="37" t="n">
        <x:v>3.5999999999999996</x:v>
      </x:c>
      <x:c r="H772" s="37" t="n">
        <x:v>0</x:v>
      </x:c>
      <x:c r="I772" s="35" t="n">
        <x:v>10.78486076844763</x:v>
      </x:c>
      <x:c r="J772" s="36" t="n">
        <x:v>0</x:v>
      </x:c>
      <x:c r="K772" s="36" t="n">
        <x:v>1.0456259768940566</x:v>
      </x:c>
      <x:c r="L772" s="36" t="n">
        <x:v>0.013465965960838697</x:v>
      </x:c>
      <x:c r="M772" s="36" t="n">
        <x:v>0.01957472993122174</x:v>
      </x:c>
      <x:c r="N772" s="36" t="n">
        <x:v>0.014785393455687917</x:v>
      </x:c>
      <x:c r="O772" s="36" t="n">
        <x:v>0.034360123386909656</x:v>
      </x:c>
      <x:c r="P772" s="36" t="n">
        <x:v>-0.030419995237283306</x:v>
      </x:c>
      <x:c r="Q772" s="36" t="n">
        <x:v>-0.032056358738888076</x:v>
      </x:c>
      <x:c r="R772" s="36" t="n">
        <x:v>0.0016363635016047662</x:v>
      </x:c>
      <x:c r="S772" s="36" t="n">
        <x:v>0.0001253938085604095</x:v>
      </x:c>
      <x:c r="T772" s="36" t="n">
        <x:v>-0.0038194279681318926</x:v>
      </x:c>
      <x:c r="U772" s="36" t="n">
        <x:v>-0.0038191340271939</x:v>
      </x:c>
      <x:c r="V772" s="36" t="n">
        <x:v>-2.939409379925631e-7</x:v>
      </x:c>
      <x:c r="W772" s="35" t="n">
        <x:v>0.11602519239667082</x:v>
      </x:c>
      <x:c r="X772" s="35" t="n">
        <x:v>0.00018510894871143725</x:v>
      </x:c>
      <x:c r="Y772" s="35" t="n">
        <x:v>0.059351445072432306</x:v>
      </x:c>
      <x:c r="Z772" s="35" t="n">
        <x:v>0</x:v>
      </x:c>
      <x:c r="AA772" s="36" t="n">
        <x:v>73.8012129241631</x:v>
      </x:c>
    </x:row>
    <x:row r="773">
      <x:c r="A773" s="31" t="str">
        <x:v>CFG008</x:v>
      </x:c>
      <x:c r="B773" s="33" t="n">
        <x:v>88</x:v>
      </x:c>
      <x:c r="C773" s="31" t="str">
        <x:v>0（选定5-12kg）算方向-5 1.AR20.03.6 </x:v>
      </x:c>
      <x:c r="D773" s="31" t="str">
        <x:v>T2-VLM2</x:v>
      </x:c>
      <x:c r="E773" s="31" t="str">
        <x:v>fixed_lift</x:v>
      </x:c>
      <x:c r="F773" s="31" t="str">
        <x:v>PANEL4</x:v>
      </x:c>
      <x:c r="G773" s="37" t="n">
        <x:v>3.700000000000001</x:v>
      </x:c>
      <x:c r="H773" s="37" t="n">
        <x:v>0</x:v>
      </x:c>
      <x:c r="I773" s="35" t="n">
        <x:v>10.734280379608219</x:v>
      </x:c>
      <x:c r="J773" s="36" t="n">
        <x:v>0</x:v>
      </x:c>
      <x:c r="K773" s="36" t="n">
        <x:v>1.0555032620542282</x:v>
      </x:c>
      <x:c r="L773" s="36" t="n">
        <x:v>0.013465052394077985</x:v>
      </x:c>
      <x:c r="M773" s="36" t="n">
        <x:v>0.019926870648994312</x:v>
      </x:c>
      <x:c r="N773" s="36" t="n">
        <x:v>0.014907683889189423</x:v>
      </x:c>
      <x:c r="O773" s="36" t="n">
        <x:v>0.03483455453818374</x:v>
      </x:c>
      <x:c r="P773" s="36" t="n">
        <x:v>-0.03185378151903446</x:v>
      </x:c>
      <x:c r="Q773" s="36" t="n">
        <x:v>-0.03348280394665105</x:v>
      </x:c>
      <x:c r="R773" s="36" t="n">
        <x:v>0.0016290224276165831</x:v>
      </x:c>
      <x:c r="S773" s="36" t="n">
        <x:v>0.00011868178110206958</x:v>
      </x:c>
      <x:c r="T773" s="36" t="n">
        <x:v>-0.0038194476003649666</x:v>
      </x:c>
      <x:c r="U773" s="36" t="n">
        <x:v>-0.003819161452848136</x:v>
      </x:c>
      <x:c r="V773" s="36" t="n">
        <x:v>-2.861475168297573e-7</x:v>
      </x:c>
      <x:c r="W773" s="35" t="n">
        <x:v>0.1162574932453036</x:v>
      </x:c>
      <x:c r="X773" s="35" t="n">
        <x:v>0.0001833840053040051</x:v>
      </x:c>
      <x:c r="Y773" s="35" t="n">
        <x:v>0.05931923397858279</x:v>
      </x:c>
      <x:c r="Z773" s="35" t="n">
        <x:v>0</x:v>
      </x:c>
      <x:c r="AA773" s="36" t="n">
        <x:v>73.76011337729736</x:v>
      </x:c>
    </x:row>
    <x:row r="774">
      <x:c r="A774" s="31" t="str">
        <x:v>CFG008</x:v>
      </x:c>
      <x:c r="B774" s="33" t="n">
        <x:v>89</x:v>
      </x:c>
      <x:c r="C774" s="31" t="str">
        <x:v>0（选定5-12kg）算方向-5 1.AR20.03.6 </x:v>
      </x:c>
      <x:c r="D774" s="31" t="str">
        <x:v>T2-VLM2</x:v>
      </x:c>
      <x:c r="E774" s="31" t="str">
        <x:v>fixed_lift</x:v>
      </x:c>
      <x:c r="F774" s="31" t="str">
        <x:v>PANEL4</x:v>
      </x:c>
      <x:c r="G774" s="37" t="n">
        <x:v>3.8000000000000007</x:v>
      </x:c>
      <x:c r="H774" s="37" t="n">
        <x:v>0</x:v>
      </x:c>
      <x:c r="I774" s="35" t="n">
        <x:v>10.684428596654321</x:v>
      </x:c>
      <x:c r="J774" s="36" t="n">
        <x:v>0</x:v>
      </x:c>
      <x:c r="K774" s="36" t="n">
        <x:v>1.0653758489102512</x:v>
      </x:c>
      <x:c r="L774" s="36" t="n">
        <x:v>0.013464056666882671</x:v>
      </x:c>
      <x:c r="M774" s="36" t="n">
        <x:v>0.02028239904732249</x:v>
      </x:c>
      <x:c r="N774" s="36" t="n">
        <x:v>0.015050658940245053</x:v>
      </x:c>
      <x:c r="O774" s="36" t="n">
        <x:v>0.03533305798756754</x:v>
      </x:c>
      <x:c r="P774" s="36" t="n">
        <x:v>-0.03329217104582749</x:v>
      </x:c>
      <x:c r="Q774" s="36" t="n">
        <x:v>-0.034913834126918994</x:v>
      </x:c>
      <x:c r="R774" s="36" t="n">
        <x:v>0.0016216630810915052</x:v>
      </x:c>
      <x:c r="S774" s="36" t="n">
        <x:v>0.00011196935548041604</x:v>
      </x:c>
      <x:c r="T774" s="36" t="n">
        <x:v>-0.0038194148254755817</x:v>
      </x:c>
      <x:c r="U774" s="36" t="n">
        <x:v>-0.0038191539075935568</x:v>
      </x:c>
      <x:c r="V774" s="36" t="n">
        <x:v>-2.609178820251674e-7</x:v>
      </x:c>
      <x:c r="W774" s="35" t="n">
        <x:v>0.11648564955151143</x:v>
      </x:c>
      <x:c r="X774" s="35" t="n">
        <x:v>0.00018169129407096587</x:v>
      </x:c>
      <x:c r="Y774" s="35" t="n">
        <x:v>0.05928770258744682</x:v>
      </x:c>
      <x:c r="Z774" s="35" t="n">
        <x:v>0</x:v>
      </x:c>
      <x:c r="AA774" s="36" t="n">
        <x:v>73.71950693366075</x:v>
      </x:c>
    </x:row>
    <x:row r="775">
      <x:c r="A775" s="31" t="str">
        <x:v>CFG008</x:v>
      </x:c>
      <x:c r="B775" s="33" t="n">
        <x:v>90</x:v>
      </x:c>
      <x:c r="C775" s="31" t="str">
        <x:v>0（选定5-12kg）算方向-5 1.AR20.03.6 </x:v>
      </x:c>
      <x:c r="D775" s="31" t="str">
        <x:v>T2-VLM2</x:v>
      </x:c>
      <x:c r="E775" s="31" t="str">
        <x:v>fixed_lift</x:v>
      </x:c>
      <x:c r="F775" s="31" t="str">
        <x:v>PANEL4</x:v>
      </x:c>
      <x:c r="G775" s="37" t="n">
        <x:v>3.9000000000000004</x:v>
      </x:c>
      <x:c r="H775" s="37" t="n">
        <x:v>0</x:v>
      </x:c>
      <x:c r="I775" s="35" t="n">
        <x:v>10.635288457528814</x:v>
      </x:c>
      <x:c r="J775" s="36" t="n">
        <x:v>0</x:v>
      </x:c>
      <x:c r="K775" s="36" t="n">
        <x:v>1.0752436893532462</x:v>
      </x:c>
      <x:c r="L775" s="36" t="n">
        <x:v>0.01346297879138535</x:v>
      </x:c>
      <x:c r="M775" s="36" t="n">
        <x:v>0.020641306230696592</x:v>
      </x:c>
      <x:c r="N775" s="36" t="n">
        <x:v>0.015216262545594097</x:v>
      </x:c>
      <x:c r="O775" s="36" t="n">
        <x:v>0.03585756877629069</x:v>
      </x:c>
      <x:c r="P775" s="36" t="n">
        <x:v>-0.03473484050073161</x:v>
      </x:c>
      <x:c r="Q775" s="36" t="n">
        <x:v>-0.0363494318430408</x:v>
      </x:c>
      <x:c r="R775" s="36" t="n">
        <x:v>0.0016145913423091884</x:v>
      </x:c>
      <x:c r="S775" s="36" t="n">
        <x:v>0.000105256674335297</x:v>
      </x:c>
      <x:c r="T775" s="36" t="n">
        <x:v>-0.0038193514581350125</x:v>
      </x:c>
      <x:c r="U775" s="36" t="n">
        <x:v>-0.0038191113915812223</x:v>
      </x:c>
      <x:c r="V775" s="36" t="n">
        <x:v>-2.400665537904282e-7</x:v>
      </x:c>
      <x:c r="W775" s="35" t="n">
        <x:v>0.11670977974979899</x:v>
      </x:c>
      <x:c r="X775" s="35" t="n">
        <x:v>0.00018002991302017136</x:v>
      </x:c>
      <x:c r="Y775" s="35" t="n">
        <x:v>0.05925683285052173</x:v>
      </x:c>
      <x:c r="Z775" s="35" t="n">
        <x:v>0</x:v>
      </x:c>
      <x:c r="AA775" s="36" t="n">
        <x:v>73.6793750131614</x:v>
      </x:c>
    </x:row>
    <x:row r="776">
      <x:c r="A776" s="31" t="str">
        <x:v>CFG008</x:v>
      </x:c>
      <x:c r="B776" s="33" t="n">
        <x:v>91</x:v>
      </x:c>
      <x:c r="C776" s="31" t="str">
        <x:v>0（选定5-12kg）算方向-5 1.AR20.03.6 </x:v>
      </x:c>
      <x:c r="D776" s="31" t="str">
        <x:v>T2-VLM2</x:v>
      </x:c>
      <x:c r="E776" s="31" t="str">
        <x:v>fixed_lift</x:v>
      </x:c>
      <x:c r="F776" s="31" t="str">
        <x:v>PANEL4</x:v>
      </x:c>
      <x:c r="G776" s="37" t="n">
        <x:v>4</x:v>
      </x:c>
      <x:c r="H776" s="37" t="n">
        <x:v>0</x:v>
      </x:c>
      <x:c r="I776" s="35" t="n">
        <x:v>10.586843549690759</x:v>
      </x:c>
      <x:c r="J776" s="36" t="n">
        <x:v>0</x:v>
      </x:c>
      <x:c r="K776" s="36" t="n">
        <x:v>1.0851067353299417</x:v>
      </x:c>
      <x:c r="L776" s="36" t="n">
        <x:v>0.013461818780719611</x:v>
      </x:c>
      <x:c r="M776" s="36" t="n">
        <x:v>0.02100358319898982</x:v>
      </x:c>
      <x:c r="N776" s="36" t="n">
        <x:v>0.015399394914344213</x:v>
      </x:c>
      <x:c r="O776" s="36" t="n">
        <x:v>0.03640297811333403</x:v>
      </x:c>
      <x:c r="P776" s="36" t="n">
        <x:v>-0.036182136339891355</x:v>
      </x:c>
      <x:c r="Q776" s="36" t="n">
        <x:v>-0.037789579602711315</x:v>
      </x:c>
      <x:c r="R776" s="36" t="n">
        <x:v>0.0016074432628199696</x:v>
      </x:c>
      <x:c r="S776" s="36" t="n">
        <x:v>0.00009854388030482835</x:v>
      </x:c>
      <x:c r="T776" s="36" t="n">
        <x:v>-0.0038192486499250334</x:v>
      </x:c>
      <x:c r="U776" s="36" t="n">
        <x:v>-0.0038190339057084916</x:v>
      </x:c>
      <x:c r="V776" s="36" t="n">
        <x:v>-2.1474421654100171e-7</x:v>
      </x:c>
      <x:c r="W776" s="35" t="n">
        <x:v>0.11692999789503794</x:v>
      </x:c>
      <x:c r="X776" s="35" t="n">
        <x:v>0.00017839899348978853</x:v>
      </x:c>
      <x:c r="Y776" s="35" t="n">
        <x:v>0.05922660738532359</x:v>
      </x:c>
      <x:c r="Z776" s="35" t="n">
        <x:v>0</x:v>
      </x:c>
      <x:c r="AA776" s="36" t="n">
        <x:v>73.63969972045079</x:v>
      </x:c>
    </x:row>
    <x:row r="777">
      <x:c r="A777" s="31" t="str">
        <x:v>CFG008</x:v>
      </x:c>
      <x:c r="B777" s="33" t="n">
        <x:v>92</x:v>
      </x:c>
      <x:c r="C777" s="31" t="str">
        <x:v>0（选定5-12kg）算方向-5 1.AR20.03.6 </x:v>
      </x:c>
      <x:c r="D777" s="31" t="str">
        <x:v>T2-VLM2</x:v>
      </x:c>
      <x:c r="E777" s="31" t="str">
        <x:v>fixed_lift</x:v>
      </x:c>
      <x:c r="F777" s="31" t="str">
        <x:v>PANEL4</x:v>
      </x:c>
      <x:c r="G777" s="37" t="n">
        <x:v>4.1</x:v>
      </x:c>
      <x:c r="H777" s="37" t="n">
        <x:v>0</x:v>
      </x:c>
      <x:c r="I777" s="35" t="n">
        <x:v>10.539077987427328</x:v>
      </x:c>
      <x:c r="J777" s="36" t="n">
        <x:v>0</x:v>
      </x:c>
      <x:c r="K777" s="36" t="n">
        <x:v>1.0949649388433194</x:v>
      </x:c>
      <x:c r="L777" s="36" t="n">
        <x:v>0.013460576649019805</x:v>
      </x:c>
      <x:c r="M777" s="36" t="n">
        <x:v>0.021369220847702108</x:v>
      </x:c>
      <x:c r="N777" s="36" t="n">
        <x:v>0.015604446355340732</x:v>
      </x:c>
      <x:c r="O777" s="36" t="n">
        <x:v>0.03697366720304284</x:v>
      </x:c>
      <x:c r="P777" s="36" t="n">
        <x:v>-0.03763288143151432</x:v>
      </x:c>
      <x:c r="Q777" s="36" t="n">
        <x:v>-0.03923425985818463</x:v>
      </x:c>
      <x:c r="R777" s="36" t="n">
        <x:v>0.0016013784266703144</x:v>
      </x:c>
      <x:c r="S777" s="36" t="n">
        <x:v>0.00009183111602210595</x:v>
      </x:c>
      <x:c r="T777" s="36" t="n">
        <x:v>-0.0038191001995244674</x:v>
      </x:c>
      <x:c r="U777" s="36" t="n">
        <x:v>-0.0038189214516190346</x:v>
      </x:c>
      <x:c r="V777" s="36" t="n">
        <x:v>-1.7874790543325082e-7</x:v>
      </x:c>
      <x:c r="W777" s="35" t="n">
        <x:v>0.11714641386291862</x:v>
      </x:c>
      <x:c r="X777" s="35" t="n">
        <x:v>0.0001767976986309399</x:v>
      </x:c>
      <x:c r="Y777" s="35" t="n">
        <x:v>0.059197009444881266</x:v>
      </x:c>
      <x:c r="Z777" s="35" t="n">
        <x:v>0</x:v>
      </x:c>
      <x:c r="AA777" s="36" t="n">
        <x:v>73.60046381355428</x:v>
      </x:c>
    </x:row>
    <x:row r="778">
      <x:c r="A778" s="31" t="str">
        <x:v>CFG008</x:v>
      </x:c>
      <x:c r="B778" s="33" t="n">
        <x:v>93</x:v>
      </x:c>
      <x:c r="C778" s="31" t="str">
        <x:v>0（选定5-12kg）算方向-5 1.AR20.03.6 </x:v>
      </x:c>
      <x:c r="D778" s="31" t="str">
        <x:v>T2-VLM2</x:v>
      </x:c>
      <x:c r="E778" s="31" t="str">
        <x:v>fixed_lift</x:v>
      </x:c>
      <x:c r="F778" s="31" t="str">
        <x:v>PANEL4</x:v>
      </x:c>
      <x:c r="G778" s="37" t="n">
        <x:v>4.200000000000001</x:v>
      </x:c>
      <x:c r="H778" s="37" t="n">
        <x:v>0</x:v>
      </x:c>
      <x:c r="I778" s="35" t="n">
        <x:v>10.491976390300364</x:v>
      </x:c>
      <x:c r="J778" s="36" t="n">
        <x:v>0</x:v>
      </x:c>
      <x:c r="K778" s="36" t="n">
        <x:v>1.1048182519532486</x:v>
      </x:c>
      <x:c r="L778" s="36" t="n">
        <x:v>0.013459252411420942</x:v>
      </x:c>
      <x:c r="M778" s="36" t="n">
        <x:v>0.02173820996820742</x:v>
      </x:c>
      <x:c r="N778" s="36" t="n">
        <x:v>0.01583539861805431</x:v>
      </x:c>
      <x:c r="O778" s="36" t="n">
        <x:v>0.03757360858626173</x:v>
      </x:c>
      <x:c r="P778" s="36" t="n">
        <x:v>-0.03908744227370633</x:v>
      </x:c>
      <x:c r="Q778" s="36" t="n">
        <x:v>-0.04068345500648773</x:v>
      </x:c>
      <x:c r="R778" s="36" t="n">
        <x:v>0.001596012732781408</x:v>
      </x:c>
      <x:c r="S778" s="36" t="n">
        <x:v>0.00008511852411065586</x:v>
      </x:c>
      <x:c r="T778" s="36" t="n">
        <x:v>-0.003818917599870124</x:v>
      </x:c>
      <x:c r="U778" s="36" t="n">
        <x:v>-0.003818774031702769</x:v>
      </x:c>
      <x:c r="V778" s="36" t="n">
        <x:v>-1.4356816735451805e-7</x:v>
      </x:c>
      <x:c r="W778" s="35" t="n">
        <x:v>0.11735913353950134</x:v>
      </x:c>
      <x:c r="X778" s="35" t="n">
        <x:v>0.00017522522196173907</x:v>
      </x:c>
      <x:c r="Y778" s="35" t="n">
        <x:v>0.05916802288889433</x:v>
      </x:c>
      <x:c r="Z778" s="35" t="n">
        <x:v>0</x:v>
      </x:c>
      <x:c r="AA778" s="36" t="n">
        <x:v>73.56165067420868</x:v>
      </x:c>
    </x:row>
    <x:row r="779">
      <x:c r="A779" s="31" t="str">
        <x:v>CFG008</x:v>
      </x:c>
      <x:c r="B779" s="33" t="n">
        <x:v>94</x:v>
      </x:c>
      <x:c r="C779" s="31" t="str">
        <x:v>0（选定5-12kg）算方向-5 1.AR20.03.6 </x:v>
      </x:c>
      <x:c r="D779" s="31" t="str">
        <x:v>T2-VLM2</x:v>
      </x:c>
      <x:c r="E779" s="31" t="str">
        <x:v>fixed_lift</x:v>
      </x:c>
      <x:c r="F779" s="31" t="str">
        <x:v>PANEL4</x:v>
      </x:c>
      <x:c r="G779" s="37" t="n">
        <x:v>4.300000000000001</x:v>
      </x:c>
      <x:c r="H779" s="37" t="n">
        <x:v>0</x:v>
      </x:c>
      <x:c r="I779" s="35" t="n">
        <x:v>10.445523862661062</x:v>
      </x:c>
      <x:c r="J779" s="36" t="n">
        <x:v>0</x:v>
      </x:c>
      <x:c r="K779" s="36" t="n">
        <x:v>1.1146666267771286</x:v>
      </x:c>
      <x:c r="L779" s="36" t="n">
        <x:v>0.013457846084058393</x:v>
      </x:c>
      <x:c r="M779" s="36" t="n">
        <x:v>0.022110541248003695</x:v>
      </x:c>
      <x:c r="N779" s="36" t="n">
        <x:v>0.016092215174949267</x:v>
      </x:c>
      <x:c r="O779" s="36" t="n">
        <x:v>0.03820275642295296</x:v>
      </x:c>
      <x:c r="P779" s="36" t="n">
        <x:v>-0.040545357000057694</x:v>
      </x:c>
      <x:c r="Q779" s="36" t="n">
        <x:v>-0.042137147389635025</x:v>
      </x:c>
      <x:c r="R779" s="36" t="n">
        <x:v>0.0015917903895773379</x:v>
      </x:c>
      <x:c r="S779" s="36" t="n">
        <x:v>0.00007840624718148927</x:v>
      </x:c>
      <x:c r="T779" s="36" t="n">
        <x:v>-0.0038186921663777257</x:v>
      </x:c>
      <x:c r="U779" s="36" t="n">
        <x:v>-0.003818591649095806</x:v>
      </x:c>
      <x:c r="V779" s="36" t="n">
        <x:v>-1.0051728191977571e-7</x:v>
      </x:c>
      <x:c r="W779" s="35" t="n">
        <x:v>0.11756825900053533</x:v>
      </x:c>
      <x:c r="X779" s="35" t="n">
        <x:v>0.00017368078600085986</x:v>
      </x:c>
      <x:c r="Y779" s="35" t="n">
        <x:v>0.059139632156446964</x:v>
      </x:c>
      <x:c r="Z779" s="35" t="n">
        <x:v>0</x:v>
      </x:c>
      <x:c r="AA779" s="36" t="n">
        <x:v>73.52324427980056</x:v>
      </x:c>
    </x:row>
    <x:row r="780">
      <x:c r="A780" s="31" t="str">
        <x:v>CFG008</x:v>
      </x:c>
      <x:c r="B780" s="33" t="n">
        <x:v>95</x:v>
      </x:c>
      <x:c r="C780" s="31" t="str">
        <x:v>0（选定5-12kg）算方向-5 1.AR20.03.6 </x:v>
      </x:c>
      <x:c r="D780" s="31" t="str">
        <x:v>T2-VLM2</x:v>
      </x:c>
      <x:c r="E780" s="31" t="str">
        <x:v>fixed_lift</x:v>
      </x:c>
      <x:c r="F780" s="31" t="str">
        <x:v>PANEL4</x:v>
      </x:c>
      <x:c r="G780" s="37" t="n">
        <x:v>4.4</x:v>
      </x:c>
      <x:c r="H780" s="37" t="n">
        <x:v>0</x:v>
      </x:c>
      <x:c r="I780" s="35" t="n">
        <x:v>10.399705974170827</x:v>
      </x:c>
      <x:c r="J780" s="36" t="n">
        <x:v>0</x:v>
      </x:c>
      <x:c r="K780" s="36" t="n">
        <x:v>1.1245100154905192</x:v>
      </x:c>
      <x:c r="L780" s="36" t="n">
        <x:v>0.013456357684067844</x:v>
      </x:c>
      <x:c r="M780" s="36" t="n">
        <x:v>0.02248620527096559</x:v>
      </x:c>
      <x:c r="N780" s="36" t="n">
        <x:v>0.01637564455553161</x:v>
      </x:c>
      <x:c r="O780" s="36" t="n">
        <x:v>0.038861849826497194</x:v>
      </x:c>
      <x:c r="P780" s="36" t="n">
        <x:v>-0.04200616994864536</x:v>
      </x:c>
      <x:c r="Q780" s="36" t="n">
        <x:v>-0.04359531929484361</x:v>
      </x:c>
      <x:c r="R780" s="36" t="n">
        <x:v>0.0015891493461982612</x:v>
      </x:c>
      <x:c r="S780" s="36" t="n">
        <x:v>0.00007169442782882733</x:v>
      </x:c>
      <x:c r="T780" s="36" t="n">
        <x:v>-0.0038184361782706237</x:v>
      </x:c>
      <x:c r="U780" s="36" t="n">
        <x:v>-0.0038183743076803675</x:v>
      </x:c>
      <x:c r="V780" s="36" t="n">
        <x:v>-6.187059025575699e-8</x:v>
      </x:c>
      <x:c r="W780" s="35" t="n">
        <x:v>0.11777388868119462</x:v>
      </x:c>
      <x:c r="X780" s="35" t="n">
        <x:v>0.00017216364097822007</x:v>
      </x:c>
      <x:c r="Y780" s="35" t="n">
        <x:v>0.0591118222401785</x:v>
      </x:c>
      <x:c r="Z780" s="35" t="n">
        <x:v>0</x:v>
      </x:c>
      <x:c r="AA780" s="36" t="n">
        <x:v>73.48522917680494</x:v>
      </x:c>
    </x:row>
    <x:row r="781">
      <x:c r="A781" s="31" t="str">
        <x:v>CFG008</x:v>
      </x:c>
      <x:c r="B781" s="33" t="n">
        <x:v>96</x:v>
      </x:c>
      <x:c r="C781" s="31" t="str">
        <x:v>0（选定5-12kg）算方向-5 1.AR20.03.6 </x:v>
      </x:c>
      <x:c r="D781" s="31" t="str">
        <x:v>T2-VLM2</x:v>
      </x:c>
      <x:c r="E781" s="31" t="str">
        <x:v>fixed_lift</x:v>
      </x:c>
      <x:c r="F781" s="31" t="str">
        <x:v>PANEL4</x:v>
      </x:c>
      <x:c r="G781" s="37" t="n">
        <x:v>4.5</x:v>
      </x:c>
      <x:c r="H781" s="37" t="n">
        <x:v>0</x:v>
      </x:c>
      <x:c r="I781" s="35" t="n">
        <x:v>10.354508741270381</x:v>
      </x:c>
      <x:c r="J781" s="36" t="n">
        <x:v>0</x:v>
      </x:c>
      <x:c r="K781" s="36" t="n">
        <x:v>1.1343483703277768</x:v>
      </x:c>
      <x:c r="L781" s="36" t="n">
        <x:v>0.013454787229584996</x:v>
      </x:c>
      <x:c r="M781" s="36" t="n">
        <x:v>0.022865192517600476</x:v>
      </x:c>
      <x:c r="N781" s="36" t="n">
        <x:v>0.01668302271753974</x:v>
      </x:c>
      <x:c r="O781" s="36" t="n">
        <x:v>0.03954821523514022</x:v>
      </x:c>
      <x:c r="P781" s="36" t="n">
        <x:v>-0.043470114523465116</x:v>
      </x:c>
      <x:c r="Q781" s="36" t="n">
        <x:v>-0.04505795295474894</x:v>
      </x:c>
      <x:c r="R781" s="36" t="n">
        <x:v>0.0015878384312838305</x:v>
      </x:c>
      <x:c r="S781" s="36" t="n">
        <x:v>0.00006498320862619401</x:v>
      </x:c>
      <x:c r="T781" s="36" t="n">
        <x:v>-0.0038181327674240277</x:v>
      </x:c>
      <x:c r="U781" s="36" t="n">
        <x:v>-0.0038181220120846707</x:v>
      </x:c>
      <x:c r="V781" s="36" t="n">
        <x:v>-1.0755339357036826e-8</x:v>
      </x:c>
      <x:c r="W781" s="35" t="n">
        <x:v>0.11797611753681717</x:v>
      </x:c>
      <x:c r="X781" s="35" t="n">
        <x:v>0.00017067306360800882</x:v>
      </x:c>
      <x:c r="Y781" s="35" t="n">
        <x:v>0.059084578661824705</x:v>
      </x:c>
      <x:c r="Z781" s="35" t="n">
        <x:v>0</x:v>
      </x:c>
      <x:c r="AA781" s="36" t="n">
        <x:v>73.44759045563158</x:v>
      </x:c>
    </x:row>
    <x:row r="782">
      <x:c r="A782" s="31" t="str">
        <x:v>CFG008</x:v>
      </x:c>
      <x:c r="B782" s="33" t="n">
        <x:v>97</x:v>
      </x:c>
      <x:c r="C782" s="31" t="str">
        <x:v>0（选定5-12kg）算方向-5 1.AR20.03.6 </x:v>
      </x:c>
      <x:c r="D782" s="31" t="str">
        <x:v>T2-VLM2</x:v>
      </x:c>
      <x:c r="E782" s="31" t="str">
        <x:v>fixed_lift</x:v>
      </x:c>
      <x:c r="F782" s="31" t="str">
        <x:v>PANEL4</x:v>
      </x:c>
      <x:c r="G782" s="37" t="n">
        <x:v>4.600000000000001</x:v>
      </x:c>
      <x:c r="H782" s="37" t="n">
        <x:v>0</x:v>
      </x:c>
      <x:c r="I782" s="35" t="n">
        <x:v>10.309918609543045</x:v>
      </x:c>
      <x:c r="J782" s="36" t="n">
        <x:v>0</x:v>
      </x:c>
      <x:c r="K782" s="36" t="n">
        <x:v>1.144181643582688</x:v>
      </x:c>
      <x:c r="L782" s="36" t="n">
        <x:v>0.013453134739745295</x:v>
      </x:c>
      <x:c r="M782" s="36" t="n">
        <x:v>0.023247493365306664</x:v>
      </x:c>
      <x:c r="N782" s="36" t="n">
        <x:v>0.017012611562428972</x:v>
      </x:c>
      <x:c r="O782" s="36" t="n">
        <x:v>0.040260104927735636</x:v>
      </x:c>
      <x:c r="P782" s="36" t="n">
        <x:v>-0.04493566711527453</x:v>
      </x:c>
      <x:c r="Q782" s="36" t="n">
        <x:v>-0.0465250305476216</x:v>
      </x:c>
      <x:c r="R782" s="36" t="n">
        <x:v>0.0015893634323470836</x:v>
      </x:c>
      <x:c r="S782" s="36" t="n">
        <x:v>0.00005827273212298065</x:v>
      </x:c>
      <x:c r="T782" s="36" t="n">
        <x:v>-0.0038178039787764243</x:v>
      </x:c>
      <x:c r="U782" s="36" t="n">
        <x:v>-0.003817834767682826</x:v>
      </x:c>
      <x:c r="V782" s="36" t="n">
        <x:v>3.0788906401293276e-8</x:v>
      </x:c>
      <x:c r="W782" s="35" t="n">
        <x:v>0.11817503719519978</x:v>
      </x:c>
      <x:c r="X782" s="35" t="n">
        <x:v>0.000169208355925907</x:v>
      </x:c>
      <x:c r="Y782" s="35" t="n">
        <x:v>0.059057887449043237</x:v>
      </x:c>
      <x:c r="Z782" s="35" t="n">
        <x:v>0</x:v>
      </x:c>
      <x:c r="AA782" s="36" t="n">
        <x:v>73.41031372679282</x:v>
      </x:c>
    </x:row>
    <x:row r="783">
      <x:c r="A783" s="31" t="str">
        <x:v>CFG008</x:v>
      </x:c>
      <x:c r="B783" s="33" t="n">
        <x:v>98</x:v>
      </x:c>
      <x:c r="C783" s="31" t="str">
        <x:v>0（选定5-12kg）算方向-5 1.AR20.03.6 </x:v>
      </x:c>
      <x:c r="D783" s="31" t="str">
        <x:v>T2-VLM2</x:v>
      </x:c>
      <x:c r="E783" s="31" t="str">
        <x:v>fixed_lift</x:v>
      </x:c>
      <x:c r="F783" s="31" t="str">
        <x:v>PANEL4</x:v>
      </x:c>
      <x:c r="G783" s="37" t="n">
        <x:v>4.700000000000001</x:v>
      </x:c>
      <x:c r="H783" s="37" t="n">
        <x:v>0</x:v>
      </x:c>
      <x:c r="I783" s="35" t="n">
        <x:v>10.265922436921626</x:v>
      </x:c>
      <x:c r="J783" s="36" t="n">
        <x:v>0</x:v>
      </x:c>
      <x:c r="K783" s="36" t="n">
        <x:v>1.1540097876091007</x:v>
      </x:c>
      <x:c r="L783" s="36" t="n">
        <x:v>0.013451400234683846</x:v>
      </x:c>
      <x:c r="M783" s="36" t="n">
        <x:v>0.02363309808863527</x:v>
      </x:c>
      <x:c r="N783" s="36" t="n">
        <x:v>0.01736655790199771</x:v>
      </x:c>
      <x:c r="O783" s="36" t="n">
        <x:v>0.04099965599063298</x:v>
      </x:c>
      <x:c r="P783" s="36" t="n">
        <x:v>-0.046403794966404385</x:v>
      </x:c>
      <x:c r="Q783" s="36" t="n">
        <x:v>-0.047996534197583963</x:v>
      </x:c>
      <x:c r="R783" s="36" t="n">
        <x:v>0.001592739231179583</x:v>
      </x:c>
      <x:c r="S783" s="36" t="n">
        <x:v>0.00005156314084060242</x:v>
      </x:c>
      <x:c r="T783" s="36" t="n">
        <x:v>-0.0038174480062247956</x:v>
      </x:c>
      <x:c r="U783" s="36" t="n">
        <x:v>-0.0038175125805946716</x:v>
      </x:c>
      <x:c r="V783" s="36" t="n">
        <x:v>6.457436987603887e-8</x:v>
      </x:c>
      <x:c r="W783" s="35" t="n">
        <x:v>0.11837073610096398</x:v>
      </x:c>
      <x:c r="X783" s="35" t="n">
        <x:v>0.0001677688442019685</x:v>
      </x:c>
      <x:c r="Y783" s="35" t="n">
        <x:v>0.05903173511344569</x:v>
      </x:c>
      <x:c r="Z783" s="35" t="n">
        <x:v>0</x:v>
      </x:c>
      <x:c r="AA783" s="36" t="n">
        <x:v>73.37338509831187</x:v>
      </x:c>
    </x:row>
    <x:row r="784">
      <x:c r="A784" s="31" t="str">
        <x:v>CFG008</x:v>
      </x:c>
      <x:c r="B784" s="33" t="n">
        <x:v>99</x:v>
      </x:c>
      <x:c r="C784" s="31" t="str">
        <x:v>0（选定5-12kg）算方向-5 1.AR20.03.6 </x:v>
      </x:c>
      <x:c r="D784" s="31" t="str">
        <x:v>T2-VLM2</x:v>
      </x:c>
      <x:c r="E784" s="31" t="str">
        <x:v>fixed_lift</x:v>
      </x:c>
      <x:c r="F784" s="31" t="str">
        <x:v>PANEL4</x:v>
      </x:c>
      <x:c r="G784" s="37" t="n">
        <x:v>4.800000000000001</x:v>
      </x:c>
      <x:c r="H784" s="37" t="n">
        <x:v>0</x:v>
      </x:c>
      <x:c r="I784" s="35" t="n">
        <x:v>10.222507477691698</x:v>
      </x:c>
      <x:c r="J784" s="36" t="n">
        <x:v>0</x:v>
      </x:c>
      <x:c r="K784" s="36" t="n">
        <x:v>1.1638327548215546</x:v>
      </x:c>
      <x:c r="L784" s="36" t="n">
        <x:v>0.013449583735535035</x:v>
      </x:c>
      <x:c r="M784" s="36" t="n">
        <x:v>0.024021996859554254</x:v>
      </x:c>
      <x:c r="N784" s="36" t="n">
        <x:v>0.017753951564378048</x:v>
      </x:c>
      <x:c r="O784" s="36" t="n">
        <x:v>0.0417759484239323</x:v>
      </x:c>
      <x:c r="P784" s="36" t="n">
        <x:v>-0.047874901006321365</x:v>
      </x:c>
      <x:c r="Q784" s="36" t="n">
        <x:v>-0.04947244597482848</x:v>
      </x:c>
      <x:c r="R784" s="36" t="n">
        <x:v>0.0015975449685071167</x:v>
      </x:c>
      <x:c r="S784" s="36" t="n">
        <x:v>0.00004485457726862213</x:v>
      </x:c>
      <x:c r="T784" s="36" t="n">
        <x:v>-0.0038170430327347194</x:v>
      </x:c>
      <x:c r="U784" s="36" t="n">
        <x:v>-0.003817155457685628</x:v>
      </x:c>
      <x:c r="V784" s="36" t="n">
        <x:v>1.1242495090895908e-7</x:v>
      </x:c>
      <x:c r="W784" s="35" t="n">
        <x:v>0.11856329965246691</x:v>
      </x:c>
      <x:c r="X784" s="35" t="n">
        <x:v>0.00016635387788657412</x:v>
      </x:c>
      <x:c r="Y784" s="35" t="n">
        <x:v>0.05900610862976501</x:v>
      </x:c>
      <x:c r="Z784" s="35" t="n">
        <x:v>0</x:v>
      </x:c>
      <x:c r="AA784" s="36" t="n">
        <x:v>73.33679115429861</x:v>
      </x:c>
    </x:row>
    <x:row r="785">
      <x:c r="A785" s="31" t="str">
        <x:v>CFG008</x:v>
      </x:c>
      <x:c r="B785" s="33" t="n">
        <x:v>100</x:v>
      </x:c>
      <x:c r="C785" s="31" t="str">
        <x:v>0（选定5-12kg）算方向-5 1.AR20.03.6 </x:v>
      </x:c>
      <x:c r="D785" s="31" t="str">
        <x:v>T2-VLM2</x:v>
      </x:c>
      <x:c r="E785" s="31" t="str">
        <x:v>fixed_lift</x:v>
      </x:c>
      <x:c r="F785" s="31" t="str">
        <x:v>PANEL4</x:v>
      </x:c>
      <x:c r="G785" s="37" t="n">
        <x:v>5</x:v>
      </x:c>
      <x:c r="H785" s="37" t="n">
        <x:v>0</x:v>
      </x:c>
      <x:c r="I785" s="35" t="n">
        <x:v>10.137372107555143</x:v>
      </x:c>
      <x:c r="J785" s="36" t="n">
        <x:v>0</x:v>
      </x:c>
      <x:c r="K785" s="36" t="n">
        <x:v>1.1834629687699751</x:v>
      </x:c>
      <x:c r="L785" s="36" t="n">
        <x:v>0.013445704844507982</x:v>
      </x:c>
      <x:c r="M785" s="36" t="n">
        <x:v>0.024809636720725926</x:v>
      </x:c>
      <x:c r="N785" s="36" t="n">
        <x:v>0.02022520258447605</x:v>
      </x:c>
      <x:c r="O785" s="36" t="n">
        <x:v>0.045034839305201975</x:v>
      </x:c>
      <x:c r="P785" s="36" t="n">
        <x:v>-0.0509015577986638</x:v>
      </x:c>
      <x:c r="Q785" s="36" t="n">
        <x:v>-0.0524374219235944</x:v>
      </x:c>
      <x:c r="R785" s="36" t="n">
        <x:v>0.0015358641249306004</x:v>
      </x:c>
      <x:c r="S785" s="36" t="n">
        <x:v>0.00003144110303154717</x:v>
      </x:c>
      <x:c r="T785" s="36" t="n">
        <x:v>-0.0038148938949893515</x:v>
      </x:c>
      <x:c r="U785" s="36" t="n">
        <x:v>-0.0038163364355933206</x:v>
      </x:c>
      <x:c r="V785" s="36" t="n">
        <x:v>0.0000014425406039682408</x:v>
      </x:c>
      <x:c r="W785" s="35" t="n">
        <x:v>0.11893934782763221</x:v>
      </x:c>
      <x:c r="X785" s="35" t="n">
        <x:v>0.00016359508934600864</x:v>
      </x:c>
      <x:c r="Y785" s="35" t="n">
        <x:v>0.0589563833150837</x:v>
      </x:c>
      <x:c r="Z785" s="35" t="n">
        <x:v>0</x:v>
      </x:c>
      <x:c r="AA785" s="36" t="n">
        <x:v>73.2645559156095</x:v>
      </x:c>
    </x:row>
    <x:row r="786">
      <x:c r="A786" s="31" t="str">
        <x:v>CFG008</x:v>
      </x:c>
      <x:c r="B786" s="33" t="n">
        <x:v>101</x:v>
      </x:c>
      <x:c r="C786" s="31" t="str">
        <x:v>0（选定5-12kg）算方向-5 1.AR20.03.6 </x:v>
      </x:c>
      <x:c r="D786" s="31" t="str">
        <x:v>T2-VLM2</x:v>
      </x:c>
      <x:c r="E786" s="31" t="str">
        <x:v>fixed_lift</x:v>
      </x:c>
      <x:c r="F786" s="31" t="str">
        <x:v>PANEL4</x:v>
      </x:c>
      <x:c r="G786" s="37" t="n">
        <x:v>5.1</x:v>
      </x:c>
      <x:c r="H786" s="37" t="n">
        <x:v>0</x:v>
      </x:c>
      <x:c r="I786" s="35" t="n">
        <x:v>10.095628053296064</x:v>
      </x:c>
      <x:c r="J786" s="36" t="n">
        <x:v>0</x:v>
      </x:c>
      <x:c r="K786" s="36" t="n">
        <x:v>1.19327012064413</x:v>
      </x:c>
      <x:c r="L786" s="36" t="n">
        <x:v>0.013443642499892825</x:v>
      </x:c>
      <x:c r="M786" s="36" t="n">
        <x:v>0.025208357644418145</x:v>
      </x:c>
      <x:c r="N786" s="36" t="n">
        <x:v>0.022373932238860285</x:v>
      </x:c>
      <x:c r="O786" s="36" t="n">
        <x:v>0.04758228988327843</x:v>
      </x:c>
      <x:c r="P786" s="36" t="n">
        <x:v>-0.05245281287837814</x:v>
      </x:c>
      <x:c r="Q786" s="36" t="n">
        <x:v>-0.05392644996781967</x:v>
      </x:c>
      <x:c r="R786" s="36" t="n">
        <x:v>0.0014736370894415298</x:v>
      </x:c>
      <x:c r="S786" s="36" t="n">
        <x:v>0.0000247364771524195</x:v>
      </x:c>
      <x:c r="T786" s="36" t="n">
        <x:v>-0.003805856545186105</x:v>
      </x:c>
      <x:c r="U786" s="36" t="n">
        <x:v>-0.003815874553867033</x:v>
      </x:c>
      <x:c r="V786" s="36" t="n">
        <x:v>0.000010018008680928395</x:v>
      </x:c>
      <x:c r="W786" s="35" t="n">
        <x:v>0.11912298915324761</x:v>
      </x:c>
      <x:c r="X786" s="35" t="n">
        <x:v>0.0001622500732898726</x:v>
      </x:c>
      <x:c r="Y786" s="35" t="n">
        <x:v>0.058932260576202176</x:v>
      </x:c>
      <x:c r="Z786" s="35" t="n">
        <x:v>0</x:v>
      </x:c>
      <x:c r="AA786" s="36" t="n">
        <x:v>73.22888999173091</x:v>
      </x:c>
    </x:row>
    <x:row r="787">
      <x:c r="A787" s="31" t="str">
        <x:v>CFG008</x:v>
      </x:c>
      <x:c r="B787" s="33" t="n">
        <x:v>102</x:v>
      </x:c>
      <x:c r="C787" s="31" t="str">
        <x:v>0（选定5-12kg）算方向-5 1.AR20.03.6 </x:v>
      </x:c>
      <x:c r="D787" s="31" t="str">
        <x:v>T2-VLM2</x:v>
      </x:c>
      <x:c r="E787" s="31" t="str">
        <x:v>fixed_lift</x:v>
      </x:c>
      <x:c r="F787" s="31" t="str">
        <x:v>PANEL4</x:v>
      </x:c>
      <x:c r="G787" s="37" t="n">
        <x:v>5.2</x:v>
      </x:c>
      <x:c r="H787" s="37" t="n">
        <x:v>0</x:v>
      </x:c>
      <x:c r="I787" s="35" t="n">
        <x:v>10.05441789863468</x:v>
      </x:c>
      <x:c r="J787" s="36" t="n">
        <x:v>0</x:v>
      </x:c>
      <x:c r="K787" s="36" t="n">
        <x:v>1.2030719059819552</x:v>
      </x:c>
      <x:c r="L787" s="36" t="n">
        <x:v>0.013441498255715872</x:v>
      </x:c>
      <x:c r="M787" s="36" t="n">
        <x:v>0.02561033228312826</x:v>
      </x:c>
      <x:c r="N787" s="36" t="n">
        <x:v>0.024076953053596365</x:v>
      </x:c>
      <x:c r="O787" s="36" t="n">
        <x:v>0.049687285336724625</x:v>
      </x:c>
      <x:c r="P787" s="36" t="n">
        <x:v>-0.05393843108309944</x:v>
      </x:c>
      <x:c r="Q787" s="36" t="n">
        <x:v>-0.055419813885174744</x:v>
      </x:c>
      <x:c r="R787" s="36" t="n">
        <x:v>0.001481382802075319</x:v>
      </x:c>
      <x:c r="S787" s="36" t="n">
        <x:v>0.00001803344854792289</x:v>
      </x:c>
      <x:c r="T787" s="36" t="n">
        <x:v>-0.0038134797470657797</x:v>
      </x:c>
      <x:c r="U787" s="36" t="n">
        <x:v>-0.0038153777712333593</x:v>
      </x:c>
      <x:c r="V787" s="36" t="n">
        <x:v>0.0000018980241675806836</x:v>
      </x:c>
      <x:c r="W787" s="35" t="n">
        <x:v>0.11930380875687686</x:v>
      </x:c>
      <x:c r="X787" s="35" t="n">
        <x:v>0.000160927213261939</x:v>
      </x:c>
      <x:c r="Y787" s="35" t="n">
        <x:v>0.058908615838724504</x:v>
      </x:c>
      <x:c r="Z787" s="35" t="n">
        <x:v>0</x:v>
      </x:c>
      <x:c r="AA787" s="36" t="n">
        <x:v>73.19350945817878</x:v>
      </x:c>
    </x:row>
    <x:row r="788">
      <x:c r="A788" s="31" t="str">
        <x:v>CFG008</x:v>
      </x:c>
      <x:c r="B788" s="33" t="n">
        <x:v>103</x:v>
      </x:c>
      <x:c r="C788" s="31" t="str">
        <x:v>0（选定5-12kg）算方向-5 1.AR20.03.6 </x:v>
      </x:c>
      <x:c r="D788" s="31" t="str">
        <x:v>T2-VLM2</x:v>
      </x:c>
      <x:c r="E788" s="31" t="str">
        <x:v>fixed_lift</x:v>
      </x:c>
      <x:c r="F788" s="31" t="str">
        <x:v>PANEL4</x:v>
      </x:c>
      <x:c r="G788" s="37" t="n">
        <x:v>5.3</x:v>
      </x:c>
      <x:c r="H788" s="37" t="n">
        <x:v>0</x:v>
      </x:c>
      <x:c r="I788" s="35" t="n">
        <x:v>10.01373066459578</x:v>
      </x:c>
      <x:c r="J788" s="36" t="n">
        <x:v>0</x:v>
      </x:c>
      <x:c r="K788" s="36" t="n">
        <x:v>1.212868277510849</x:v>
      </x:c>
      <x:c r="L788" s="36" t="n">
        <x:v>0.013439272138104003</x:v>
      </x:c>
      <x:c r="M788" s="36" t="n">
        <x:v>0.0260155502999734</x:v>
      </x:c>
      <x:c r="N788" s="36" t="n">
        <x:v>0.025916139363349376</x:v>
      </x:c>
      <x:c r="O788" s="36" t="n">
        <x:v>0.051931689663322775</x:v>
      </x:c>
      <x:c r="P788" s="36" t="n">
        <x:v>-0.05538278629577662</x:v>
      </x:c>
      <x:c r="Q788" s="36" t="n">
        <x:v>-0.05691749547949159</x:v>
      </x:c>
      <x:c r="R788" s="36" t="n">
        <x:v>0.0015347091837149807</x:v>
      </x:c>
      <x:c r="S788" s="36" t="n">
        <x:v>0.000011332159491230602</x:v>
      </x:c>
      <x:c r="T788" s="36" t="n">
        <x:v>-0.003811430822480149</x:v>
      </x:c>
      <x:c r="U788" s="36" t="n">
        <x:v>-0.0038148460982824666</x:v>
      </x:c>
      <x:c r="V788" s="36" t="n">
        <x:v>0.0000034152758023181174</x:v>
      </x:c>
      <x:c r="W788" s="35" t="n">
        <x:v>0.11948187862791342</x:v>
      </x:c>
      <x:c r="X788" s="35" t="n">
        <x:v>0.00015962596076534818</x:v>
      </x:c>
      <x:c r="Y788" s="35" t="n">
        <x:v>0.0588854381156804</x:v>
      </x:c>
      <x:c r="Z788" s="35" t="n">
        <x:v>0</x:v>
      </x:c>
      <x:c r="AA788" s="36" t="n">
        <x:v>73.15840299432448</x:v>
      </x:c>
    </x:row>
    <x:row r="789">
      <x:c r="A789" s="31" t="str">
        <x:v>CFG008</x:v>
      </x:c>
      <x:c r="B789" s="33" t="n">
        <x:v>104</x:v>
      </x:c>
      <x:c r="C789" s="31" t="str">
        <x:v>0（选定5-12kg）算方向-5 1.AR20.03.6 </x:v>
      </x:c>
      <x:c r="D789" s="31" t="str">
        <x:v>T2-VLM2</x:v>
      </x:c>
      <x:c r="E789" s="31" t="str">
        <x:v>fixed_lift</x:v>
      </x:c>
      <x:c r="F789" s="31" t="str">
        <x:v>PANEL4</x:v>
      </x:c>
      <x:c r="G789" s="37" t="n">
        <x:v>5.4</x:v>
      </x:c>
      <x:c r="H789" s="37" t="n">
        <x:v>0</x:v>
      </x:c>
      <x:c r="I789" s="35" t="n">
        <x:v>9.973555687007773</x:v>
      </x:c>
      <x:c r="J789" s="36" t="n">
        <x:v>0</x:v>
      </x:c>
      <x:c r="K789" s="36" t="n">
        <x:v>1.2226591880226547</x:v>
      </x:c>
      <x:c r="L789" s="36" t="n">
        <x:v>0.013436964174181804</x:v>
      </x:c>
      <x:c r="M789" s="36" t="n">
        <x:v>0.026424001257133133</x:v>
      </x:c>
      <x:c r="N789" s="36" t="n">
        <x:v>0.02756912872851716</x:v>
      </x:c>
      <x:c r="O789" s="36" t="n">
        <x:v>0.0539931299856503</x:v>
      </x:c>
      <x:c r="P789" s="36" t="n">
        <x:v>-0.05676832332250799</x:v>
      </x:c>
      <x:c r="Q789" s="36" t="n">
        <x:v>-0.05841947650199274</x:v>
      </x:c>
      <x:c r="R789" s="36" t="n">
        <x:v>0.0016511531794847567</x:v>
      </x:c>
      <x:c r="S789" s="36" t="n">
        <x:v>0.000004632752202005993</x:v>
      </x:c>
      <x:c r="T789" s="36" t="n">
        <x:v>-0.003812990445689278</x:v>
      </x:c>
      <x:c r="U789" s="36" t="n">
        <x:v>-0.0038142795463487157</x:v>
      </x:c>
      <x:c r="V789" s="36" t="n">
        <x:v>0.0000012891006594380217</x:v>
      </x:c>
      <x:c r="W789" s="35" t="n">
        <x:v>0.11965726839738292</x:v>
      </x:c>
      <x:c r="X789" s="35" t="n">
        <x:v>0.0001583457852472371</x:v>
      </x:c>
      <x:c r="Y789" s="35" t="n">
        <x:v>0.05886271677854428</x:v>
      </x:c>
      <x:c r="Z789" s="35" t="n">
        <x:v>0</x:v>
      </x:c>
      <x:c r="AA789" s="36" t="n">
        <x:v>73.12355964798111</x:v>
      </x:c>
    </x:row>
    <x:row r="790">
      <x:c r="A790" s="31" t="str">
        <x:v>CFG008</x:v>
      </x:c>
      <x:c r="B790" s="33" t="n">
        <x:v>105</x:v>
      </x:c>
      <x:c r="C790" s="31" t="str">
        <x:v>0（选定5-12kg）算方向-5 1.AR20.03.6 </x:v>
      </x:c>
      <x:c r="D790" s="31" t="str">
        <x:v>T2-VLM2</x:v>
      </x:c>
      <x:c r="E790" s="31" t="str">
        <x:v>fixed_lift</x:v>
      </x:c>
      <x:c r="F790" s="31" t="str">
        <x:v>PANEL4</x:v>
      </x:c>
      <x:c r="G790" s="37" t="n">
        <x:v>5.5</x:v>
      </x:c>
      <x:c r="H790" s="37" t="n">
        <x:v>0</x:v>
      </x:c>
      <x:c r="I790" s="35" t="n">
        <x:v>9.933882604985673</x:v>
      </x:c>
      <x:c r="J790" s="36" t="n">
        <x:v>0</x:v>
      </x:c>
      <x:c r="K790" s="36" t="n">
        <x:v>1.2324445903742762</x:v>
      </x:c>
      <x:c r="L790" s="36" t="n">
        <x:v>0.01343457439207109</x:v>
      </x:c>
      <x:c r="M790" s="36" t="n">
        <x:v>0.026835674616133575</x:v>
      </x:c>
      <x:c r="N790" s="36" t="n">
        <x:v>0.028807927478563426</x:v>
      </x:c>
      <x:c r="O790" s="36" t="n">
        <x:v>0.055643602094697</x:v>
      </x:c>
      <x:c r="P790" s="36" t="n">
        <x:v>-0.0581936291573906</x:v>
      </x:c>
      <x:c r="Q790" s="36" t="n">
        <x:v>-0.05992573865151326</x:v>
      </x:c>
      <x:c r="R790" s="36" t="n">
        <x:v>0.001732109494122673</x:v>
      </x:c>
      <x:c r="S790" s="36" t="n">
        <x:v>-0.0000020646311590612203</x:v>
      </x:c>
      <x:c r="T790" s="36" t="n">
        <x:v>-0.0038123471264044206</x:v>
      </x:c>
      <x:c r="U790" s="36" t="n">
        <x:v>-0.0038136781275103504</x:v>
      </x:c>
      <x:c r="V790" s="36" t="n">
        <x:v>0.000001331001105930122</x:v>
      </x:c>
      <x:c r="W790" s="35" t="n">
        <x:v>0.11983004543361216</x:v>
      </x:c>
      <x:c r="X790" s="35" t="n">
        <x:v>0.00015708617338019455</x:v>
      </x:c>
      <x:c r="Y790" s="35" t="n">
        <x:v>0.058840441542677195</x:v>
      </x:c>
      <x:c r="Z790" s="35" t="n">
        <x:v>0</x:v>
      </x:c>
      <x:c r="AA790" s="36" t="n">
        <x:v>73.0889688204337</x:v>
      </x:c>
    </x:row>
    <x:row r="791">
      <x:c r="A791" s="31" t="str">
        <x:v>CFG008</x:v>
      </x:c>
      <x:c r="B791" s="33" t="n">
        <x:v>106</x:v>
      </x:c>
      <x:c r="C791" s="31" t="str">
        <x:v>0（选定5-12kg）算方向-5 1.AR20.03.6 </x:v>
      </x:c>
      <x:c r="D791" s="31" t="str">
        <x:v>T2-VLM2</x:v>
      </x:c>
      <x:c r="E791" s="31" t="str">
        <x:v>fixed_lift</x:v>
      </x:c>
      <x:c r="F791" s="31" t="str">
        <x:v>PANEL4</x:v>
      </x:c>
      <x:c r="G791" s="37" t="n">
        <x:v>5.6</x:v>
      </x:c>
      <x:c r="H791" s="37" t="n">
        <x:v>0</x:v>
      </x:c>
      <x:c r="I791" s="35" t="n">
        <x:v>9.894701349924976</x:v>
      </x:c>
      <x:c r="J791" s="36" t="n">
        <x:v>0</x:v>
      </x:c>
      <x:c r="K791" s="36" t="n">
        <x:v>1.2422244374882998</x:v>
      </x:c>
      <x:c r="L791" s="36" t="n">
        <x:v>0.013432102820890603</x:v>
      </x:c>
      <x:c r="M791" s="36" t="n">
        <x:v>0.027250559738134436</x:v>
      </x:c>
      <x:c r="N791" s="36" t="n">
        <x:v>0.030125792925059357</x:v>
      </x:c>
      <x:c r="O791" s="36" t="n">
        <x:v>0.0573763526631938</x:v>
      </x:c>
      <x:c r="P791" s="36" t="n">
        <x:v>-0.05957475421289854</x:v>
      </x:c>
      <x:c r="Q791" s="36" t="n">
        <x:v>-0.06143626357472428</x:v>
      </x:c>
      <x:c r="R791" s="36" t="n">
        <x:v>0.0018615093618257448</x:v>
      </x:c>
      <x:c r="S791" s="36" t="n">
        <x:v>-0.000008759848493104506</x:v>
      </x:c>
      <x:c r="T791" s="36" t="n">
        <x:v>-0.003811579025196</x:v>
      </x:c>
      <x:c r="U791" s="36" t="n">
        <x:v>-0.003813041854589176</x:v>
      </x:c>
      <x:c r="V791" s="36" t="n">
        <x:v>0.0000014628293931761433</x:v>
      </x:c>
      <x:c r="W791" s="35" t="n">
        <x:v>0.12000027493326745</x:v>
      </x:c>
      <x:c r="X791" s="35" t="n">
        <x:v>0.00015584662837182976</x:v>
      </x:c>
      <x:c r="Y791" s="35" t="n">
        <x:v>0.058818602453473125</x:v>
      </x:c>
      <x:c r="Z791" s="35" t="n">
        <x:v>0</x:v>
      </x:c>
      <x:c r="AA791" s="36" t="n">
        <x:v>73.05462025219244</x:v>
      </x:c>
    </x:row>
    <x:row r="792">
      <x:c r="A792" s="31" t="str">
        <x:v>CFG008</x:v>
      </x:c>
      <x:c r="B792" s="33" t="n">
        <x:v>107</x:v>
      </x:c>
      <x:c r="C792" s="31" t="str">
        <x:v>0（选定5-12kg）算方向-5 1.AR20.03.6 </x:v>
      </x:c>
      <x:c r="D792" s="31" t="str">
        <x:v>T2-VLM2</x:v>
      </x:c>
      <x:c r="E792" s="31" t="str">
        <x:v>fixed_lift</x:v>
      </x:c>
      <x:c r="F792" s="31" t="str">
        <x:v>PANEL4</x:v>
      </x:c>
      <x:c r="G792" s="37" t="n">
        <x:v>5.7</x:v>
      </x:c>
      <x:c r="H792" s="37" t="n">
        <x:v>0</x:v>
      </x:c>
      <x:c r="I792" s="35" t="n">
        <x:v>9.856002134979883</x:v>
      </x:c>
      <x:c r="J792" s="36" t="n">
        <x:v>0</x:v>
      </x:c>
      <x:c r="K792" s="36" t="n">
        <x:v>1.2519986823536071</x:v>
      </x:c>
      <x:c r="L792" s="36" t="n">
        <x:v>0.013429549490755649</x:v>
      </x:c>
      <x:c r="M792" s="36" t="n">
        <x:v>0.0276686458842185</x:v>
      </x:c>
      <x:c r="N792" s="36" t="n">
        <x:v>0.031249633787890845</x:v>
      </x:c>
      <x:c r="O792" s="36" t="n">
        <x:v>0.058918279672109344</x:v>
      </x:c>
      <x:c r="P792" s="36" t="n">
        <x:v>-0.0609682419249671</x:v>
      </x:c>
      <x:c r="Q792" s="36" t="n">
        <x:v>-0.06295103286635631</x:v>
      </x:c>
      <x:c r="R792" s="36" t="n">
        <x:v>0.001982790941389209</x:v>
      </x:c>
      <x:c r="S792" s="36" t="n">
        <x:v>-0.00001545275776704902</x:v>
      </x:c>
      <x:c r="T792" s="36" t="n">
        <x:v>-0.0038109396029333466</x:v>
      </x:c>
      <x:c r="U792" s="36" t="n">
        <x:v>-0.003812370741150234</x:v>
      </x:c>
      <x:c r="V792" s="36" t="n">
        <x:v>0.000001431138216888008</x:v>
      </x:c>
      <x:c r="W792" s="35" t="n">
        <x:v>0.12016802000804241</x:v>
      </x:c>
      <x:c r="X792" s="35" t="n">
        <x:v>0.00015462666927201687</x:v>
      </x:c>
      <x:c r="Y792" s="35" t="n">
        <x:v>0.058797189873168364</x:v>
      </x:c>
      <x:c r="Z792" s="35" t="n">
        <x:v>0</x:v>
      </x:c>
      <x:c r="AA792" s="36" t="n">
        <x:v>73.02050400942903</x:v>
      </x:c>
    </x:row>
    <x:row r="793">
      <x:c r="A793" s="31" t="str">
        <x:v>CFG008</x:v>
      </x:c>
      <x:c r="B793" s="33" t="n">
        <x:v>108</x:v>
      </x:c>
      <x:c r="C793" s="31" t="str">
        <x:v>0（选定5-12kg）算方向-5 1.AR20.03.6 </x:v>
      </x:c>
      <x:c r="D793" s="31" t="str">
        <x:v>T2-VLM2</x:v>
      </x:c>
      <x:c r="E793" s="31" t="str">
        <x:v>fixed_lift</x:v>
      </x:c>
      <x:c r="F793" s="31" t="str">
        <x:v>PANEL4</x:v>
      </x:c>
      <x:c r="G793" s="37" t="n">
        <x:v>5.8</x:v>
      </x:c>
      <x:c r="H793" s="37" t="n">
        <x:v>0</x:v>
      </x:c>
      <x:c r="I793" s="35" t="n">
        <x:v>9.817775445000823</x:v>
      </x:c>
      <x:c r="J793" s="36" t="n">
        <x:v>0</x:v>
      </x:c>
      <x:c r="K793" s="36" t="n">
        <x:v>1.2617672780259928</x:v>
      </x:c>
      <x:c r="L793" s="36" t="n">
        <x:v>0.013426914432777746</x:v>
      </x:c>
      <x:c r="M793" s="36" t="n">
        <x:v>0.028089922215684363</x:v>
      </x:c>
      <x:c r="N793" s="36" t="n">
        <x:v>0.0324395268106379</x:v>
      </x:c>
      <x:c r="O793" s="36" t="n">
        <x:v>0.06052944902632226</x:v>
      </x:c>
      <x:c r="P793" s="36" t="n">
        <x:v>-0.06232188663617678</x:v>
      </x:c>
      <x:c r="Q793" s="36" t="n">
        <x:v>-0.0644700280694236</x:v>
      </x:c>
      <x:c r="R793" s="36" t="n">
        <x:v>0.0021481414332468244</x:v>
      </x:c>
      <x:c r="S793" s="36" t="n">
        <x:v>-0.00002214321701719037</x:v>
      </x:c>
      <x:c r="T793" s="36" t="n">
        <x:v>-0.003810191485221517</x:v>
      </x:c>
      <x:c r="U793" s="36" t="n">
        <x:v>-0.003811664801501411</x:v>
      </x:c>
      <x:c r="V793" s="36" t="n">
        <x:v>0.0000014733162798940537</x:v>
      </x:c>
      <x:c r="W793" s="35" t="n">
        <x:v>0.12033334176721786</x:v>
      </x:c>
      <x:c r="X793" s="35" t="n">
        <x:v>0.00015342583038898598</x:v>
      </x:c>
      <x:c r="Y793" s="35" t="n">
        <x:v>0.058776194468278385</x:v>
      </x:c>
      <x:c r="Z793" s="35" t="n">
        <x:v>0</x:v>
      </x:c>
      <x:c r="AA793" s="36" t="n">
        <x:v>72.9866104710573</x:v>
      </x:c>
    </x:row>
    <x:row r="794">
      <x:c r="A794" s="31" t="str">
        <x:v>CFG008</x:v>
      </x:c>
      <x:c r="B794" s="33" t="n">
        <x:v>109</x:v>
      </x:c>
      <x:c r="C794" s="31" t="str">
        <x:v>0（选定5-12kg）算方向-5 1.AR20.03.6 </x:v>
      </x:c>
      <x:c r="D794" s="31" t="str">
        <x:v>T2-VLM2</x:v>
      </x:c>
      <x:c r="E794" s="31" t="str">
        <x:v>fixed_lift</x:v>
      </x:c>
      <x:c r="F794" s="31" t="str">
        <x:v>PANEL4</x:v>
      </x:c>
      <x:c r="G794" s="37" t="n">
        <x:v>5.9</x:v>
      </x:c>
      <x:c r="H794" s="37" t="n">
        <x:v>0</x:v>
      </x:c>
      <x:c r="I794" s="35" t="n">
        <x:v>9.780012026907809</x:v>
      </x:c>
      <x:c r="J794" s="36" t="n">
        <x:v>0</x:v>
      </x:c>
      <x:c r="K794" s="36" t="n">
        <x:v>1.2715301776287817</x:v>
      </x:c>
      <x:c r="L794" s="36" t="n">
        <x:v>0.013424197679064243</x:v>
      </x:c>
      <x:c r="M794" s="36" t="n">
        <x:v>0.02851437779434147</x:v>
      </x:c>
      <x:c r="N794" s="36" t="n">
        <x:v>0.03349008112668487</x:v>
      </x:c>
      <x:c r="O794" s="36" t="n">
        <x:v>0.06200445892102634</x:v>
      </x:c>
      <x:c r="P794" s="36" t="n">
        <x:v>-0.063705357502707</x:v>
      </x:c>
      <x:c r="Q794" s="36" t="n">
        <x:v>-0.06599323067544889</x:v>
      </x:c>
      <x:c r="R794" s="36" t="n">
        <x:v>0.0022878731727418917</x:v>
      </x:c>
      <x:c r="S794" s="36" t="n">
        <x:v>-0.000028831084353764776</x:v>
      </x:c>
      <x:c r="T794" s="36" t="n">
        <x:v>-0.0038091868387825564</x:v>
      </x:c>
      <x:c r="U794" s="36" t="n">
        <x:v>-0.003810924050693096</x:v>
      </x:c>
      <x:c r="V794" s="36" t="n">
        <x:v>0.0000017372119105390186</x:v>
      </x:c>
      <x:c r="W794" s="35" t="n">
        <x:v>0.12049629939632706</x:v>
      </x:c>
      <x:c r="X794" s="35" t="n">
        <x:v>0.00015224366067131766</x:v>
      </x:c>
      <x:c r="Y794" s="35" t="n">
        <x:v>0.058755607197627326</x:v>
      </x:c>
      <x:c r="Z794" s="35" t="n">
        <x:v>0</x:v>
      </x:c>
      <x:c r="AA794" s="36" t="n">
        <x:v>72.95293031642353</x:v>
      </x:c>
    </x:row>
    <x:row r="795">
      <x:c r="A795" s="31" t="str">
        <x:v>CFG008</x:v>
      </x:c>
      <x:c r="B795" s="33" t="n">
        <x:v>110</x:v>
      </x:c>
      <x:c r="C795" s="31" t="str">
        <x:v>0（选定5-12kg）算方向-5 1.AR20.03.6 </x:v>
      </x:c>
      <x:c r="D795" s="31" t="str">
        <x:v>T2-VLM2</x:v>
      </x:c>
      <x:c r="E795" s="31" t="str">
        <x:v>fixed_lift</x:v>
      </x:c>
      <x:c r="F795" s="31" t="str">
        <x:v>PANEL4</x:v>
      </x:c>
      <x:c r="G795" s="37" t="n">
        <x:v>6</x:v>
      </x:c>
      <x:c r="H795" s="37" t="n">
        <x:v>0</x:v>
      </x:c>
      <x:c r="I795" s="35" t="n">
        <x:v>9.742702880477522</x:v>
      </x:c>
      <x:c r="J795" s="36" t="n">
        <x:v>0</x:v>
      </x:c>
      <x:c r="K795" s="36" t="n">
        <x:v>1.2812873343534312</x:v>
      </x:c>
      <x:c r="L795" s="36" t="n">
        <x:v>0.013421399262717949</x:v>
      </x:c>
      <x:c r="M795" s="36" t="n">
        <x:v>0.02894200158280821</x:v>
      </x:c>
      <x:c r="N795" s="36" t="n">
        <x:v>0.03452644632093779</x:v>
      </x:c>
      <x:c r="O795" s="36" t="n">
        <x:v>0.063468447903746</x:v>
      </x:c>
      <x:c r="P795" s="36" t="n">
        <x:v>-0.06508301251329501</x:v>
      </x:c>
      <x:c r="Q795" s="36" t="n">
        <x:v>-0.06752062212468914</x:v>
      </x:c>
      <x:c r="R795" s="36" t="n">
        <x:v>0.0024376096113941283</x:v>
      </x:c>
      <x:c r="S795" s="36" t="n">
        <x:v>-0.000035516217963566456</x:v>
      </x:c>
      <x:c r="T795" s="36" t="n">
        <x:v>-0.0038088788459981764</x:v>
      </x:c>
      <x:c r="U795" s="36" t="n">
        <x:v>-0.003810148504517758</x:v>
      </x:c>
      <x:c r="V795" s="36" t="n">
        <x:v>0.0000012696585195815106</x:v>
      </x:c>
      <x:c r="W795" s="35" t="n">
        <x:v>0.1206569502321474</x:v>
      </x:c>
      <x:c r="X795" s="35" t="n">
        <x:v>0.0001510797231251082</x:v>
      </x:c>
      <x:c r="Y795" s="35" t="n">
        <x:v>0.058735419300936516</x:v>
      </x:c>
      <x:c r="Z795" s="35" t="n">
        <x:v>0</x:v>
      </x:c>
      <x:c r="AA795" s="36" t="n">
        <x:v>72.91945451357323</x:v>
      </x:c>
    </x:row>
    <x:row r="796">
      <x:c r="A796" s="31" t="str">
        <x:v>CFG008</x:v>
      </x:c>
      <x:c r="B796" s="33" t="n">
        <x:v>111</x:v>
      </x:c>
      <x:c r="C796" s="31" t="str">
        <x:v>0（选定5-12kg）算方向-5 1.AR20.03.6 </x:v>
      </x:c>
      <x:c r="D796" s="31" t="str">
        <x:v>T2-VLM2</x:v>
      </x:c>
      <x:c r="E796" s="31" t="str">
        <x:v>fixed_lift</x:v>
      </x:c>
      <x:c r="F796" s="31" t="str">
        <x:v>PANEL4</x:v>
      </x:c>
      <x:c r="G796" s="37" t="n">
        <x:v>6.1</x:v>
      </x:c>
      <x:c r="H796" s="37" t="n">
        <x:v>0</x:v>
      </x:c>
      <x:c r="I796" s="35" t="n">
        <x:v>9.705839249523152</x:v>
      </x:c>
      <x:c r="J796" s="36" t="n">
        <x:v>0</x:v>
      </x:c>
      <x:c r="K796" s="36" t="n">
        <x:v>1.2910387014601523</x:v>
      </x:c>
      <x:c r="L796" s="36" t="n">
        <x:v>0.013418519217836648</x:v>
      </x:c>
      <x:c r="M796" s="36" t="n">
        <x:v>0.029372782444812617</x:v>
      </x:c>
      <x:c r="N796" s="36" t="n">
        <x:v>0.035520097723541366</x:v>
      </x:c>
      <x:c r="O796" s="36" t="n">
        <x:v>0.06489288016835398</x:v>
      </x:c>
      <x:c r="P796" s="36" t="n">
        <x:v>-0.06646468072391591</x:v>
      </x:c>
      <x:c r="Q796" s="36" t="n">
        <x:v>-0.06905218380636158</x:v>
      </x:c>
      <x:c r="R796" s="36" t="n">
        <x:v>0.002587503082445673</x:v>
      </x:c>
      <x:c r="S796" s="36" t="n">
        <x:v>-0.00004219847611433855</x:v>
      </x:c>
      <x:c r="T796" s="36" t="n">
        <x:v>-0.003808024708452774</x:v>
      </x:c>
      <x:c r="U796" s="36" t="n">
        <x:v>-0.003809338179509527</x:v>
      </x:c>
      <x:c r="V796" s="36" t="n">
        <x:v>0.0000013134710567526422</x:v>
      </x:c>
      <x:c r="W796" s="35" t="n">
        <x:v>0.12081534983419924</x:v>
      </x:c>
      <x:c r="X796" s="35" t="n">
        <x:v>0.00014993359428134952</x:v>
      </x:c>
      <x:c r="Y796" s="35" t="n">
        <x:v>0.058715622287944545</x:v>
      </x:c>
      <x:c r="Z796" s="35" t="n">
        <x:v>0</x:v>
      </x:c>
      <x:c r="AA796" s="36" t="n">
        <x:v>72.88617430806188</x:v>
      </x:c>
    </x:row>
    <x:row r="797">
      <x:c r="A797" s="31" t="str">
        <x:v>CFG008</x:v>
      </x:c>
      <x:c r="B797" s="33" t="n">
        <x:v>112</x:v>
      </x:c>
      <x:c r="C797" s="31" t="str">
        <x:v>0（选定5-12kg）算方向-5 1.AR20.03.6 </x:v>
      </x:c>
      <x:c r="D797" s="31" t="str">
        <x:v>T2-VLM2</x:v>
      </x:c>
      <x:c r="E797" s="31" t="str">
        <x:v>fixed_lift</x:v>
      </x:c>
      <x:c r="F797" s="31" t="str">
        <x:v>PANEL4</x:v>
      </x:c>
      <x:c r="G797" s="37" t="n">
        <x:v>6.2</x:v>
      </x:c>
      <x:c r="H797" s="37" t="n">
        <x:v>0</x:v>
      </x:c>
      <x:c r="I797" s="35" t="n">
        <x:v>9.669412613447516</x:v>
      </x:c>
      <x:c r="J797" s="36" t="n">
        <x:v>0</x:v>
      </x:c>
      <x:c r="K797" s="36" t="n">
        <x:v>1.3007842322785135</x:v>
      </x:c>
      <x:c r="L797" s="36" t="n">
        <x:v>0.013415557579512809</x:v>
      </x:c>
      <x:c r="M797" s="36" t="n">
        <x:v>0.02980670914549609</x:v>
      </x:c>
      <x:c r="N797" s="36" t="n">
        <x:v>0.03643016713453235</x:v>
      </x:c>
      <x:c r="O797" s="36" t="n">
        <x:v>0.06623687628002844</x:v>
      </x:c>
      <x:c r="P797" s="36" t="n">
        <x:v>-0.06784528373758476</x:v>
      </x:c>
      <x:c r="Q797" s="36" t="n">
        <x:v>-0.07058789705887052</x:v>
      </x:c>
      <x:c r="R797" s="36" t="n">
        <x:v>0.0027426133212857646</x:v>
      </x:c>
      <x:c r="S797" s="36" t="n">
        <x:v>-0.000048877717158542106</x:v>
      </x:c>
      <x:c r="T797" s="36" t="n">
        <x:v>-0.003807009811815137</x:v>
      </x:c>
      <x:c r="U797" s="36" t="n">
        <x:v>-0.0038084930929437643</x:v>
      </x:c>
      <x:c r="V797" s="36" t="n">
        <x:v>0.0000014832811286278117</x:v>
      </x:c>
      <x:c r="W797" s="35" t="n">
        <x:v>0.12097155205296156</x:v>
      </x:c>
      <x:c r="X797" s="35" t="n">
        <x:v>0.00014880486368858665</x:v>
      </x:c>
      <x:c r="Y797" s="35" t="n">
        <x:v>0.05869620792802683</x:v>
      </x:c>
      <x:c r="Z797" s="35" t="n">
        <x:v>0</x:v>
      </x:c>
      <x:c r="AA797" s="36" t="n">
        <x:v>72.85308121228233</x:v>
      </x:c>
    </x:row>
    <x:row r="798">
      <x:c r="A798" s="31" t="str">
        <x:v>CFG008</x:v>
      </x:c>
      <x:c r="B798" s="33" t="n">
        <x:v>113</x:v>
      </x:c>
      <x:c r="C798" s="31" t="str">
        <x:v>0（选定5-12kg）算方向-5 1.AR20.03.6 </x:v>
      </x:c>
      <x:c r="D798" s="31" t="str">
        <x:v>T2-VLM2</x:v>
      </x:c>
      <x:c r="E798" s="31" t="str">
        <x:v>fixed_lift</x:v>
      </x:c>
      <x:c r="F798" s="31" t="str">
        <x:v>PANEL4</x:v>
      </x:c>
      <x:c r="G798" s="37" t="n">
        <x:v>6.3</x:v>
      </x:c>
      <x:c r="H798" s="37" t="n">
        <x:v>0</x:v>
      </x:c>
      <x:c r="I798" s="35" t="n">
        <x:v>9.6334146791508</x:v>
      </x:c>
      <x:c r="J798" s="36" t="n">
        <x:v>0</x:v>
      </x:c>
      <x:c r="K798" s="36" t="n">
        <x:v>1.3105238802080474</x:v>
      </x:c>
      <x:c r="L798" s="36" t="n">
        <x:v>0.013412514383833035</x:v>
      </x:c>
      <x:c r="M798" s="36" t="n">
        <x:v>0.030243770351719424</x:v>
      </x:c>
      <x:c r="N798" s="36" t="n">
        <x:v>0.037210640426571615</x:v>
      </x:c>
      <x:c r="O798" s="36" t="n">
        <x:v>0.06745441077829104</x:v>
      </x:c>
      <x:c r="P798" s="36" t="n">
        <x:v>-0.0692628376190784</x:v>
      </x:c>
      <x:c r="Q798" s="36" t="n">
        <x:v>-0.07212774317003443</x:v>
      </x:c>
      <x:c r="R798" s="36" t="n">
        <x:v>0.002864905550956031</x:v>
      </x:c>
      <x:c r="S798" s="36" t="n">
        <x:v>-0.000055553799537186575</x:v>
      </x:c>
      <x:c r="T798" s="36" t="n">
        <x:v>-0.0037868554834489085</x:v>
      </x:c>
      <x:c r="U798" s="36" t="n">
        <x:v>-0.0038076132628365976</x:v>
      </x:c>
      <x:c r="V798" s="36" t="n">
        <x:v>0.000020757779387688334</x:v>
      </x:c>
      <x:c r="W798" s="35" t="n">
        <x:v>0.12112560909495997</x:v>
      </x:c>
      <x:c r="X798" s="35" t="n">
        <x:v>0.00014769313339076605</x:v>
      </x:c>
      <x:c r="Y798" s="35" t="n">
        <x:v>0.05867716824029105</x:v>
      </x:c>
      <x:c r="Z798" s="35" t="n">
        <x:v>0</x:v>
      </x:c>
      <x:c r="AA798" s="36" t="n">
        <x:v>72.8201669952796</x:v>
      </x:c>
    </x:row>
    <x:row r="799">
      <x:c r="A799" s="31" t="str">
        <x:v>CFG008</x:v>
      </x:c>
      <x:c r="B799" s="33" t="n">
        <x:v>114</x:v>
      </x:c>
      <x:c r="C799" s="31" t="str">
        <x:v>0（选定5-12kg）算方向-5 1.AR20.03.6 </x:v>
      </x:c>
      <x:c r="D799" s="31" t="str">
        <x:v>T2-VLM2</x:v>
      </x:c>
      <x:c r="E799" s="31" t="str">
        <x:v>fixed_lift</x:v>
      </x:c>
      <x:c r="F799" s="31" t="str">
        <x:v>PANEL4</x:v>
      </x:c>
      <x:c r="G799" s="37" t="n">
        <x:v>6.4</x:v>
      </x:c>
      <x:c r="H799" s="37" t="n">
        <x:v>0</x:v>
      </x:c>
      <x:c r="I799" s="35" t="n">
        <x:v>9.597837373275516</x:v>
      </x:c>
      <x:c r="J799" s="36" t="n">
        <x:v>0</x:v>
      </x:c>
      <x:c r="K799" s="36" t="n">
        <x:v>1.3202575987188587</x:v>
      </x:c>
      <x:c r="L799" s="36" t="n">
        <x:v>0.013409389667877733</x:v>
      </x:c>
      <x:c r="M799" s="36" t="n">
        <x:v>0.030683954632371835</x:v>
      </x:c>
      <x:c r="N799" s="36" t="n">
        <x:v>0.03801510939801096</x:v>
      </x:c>
      <x:c r="O799" s="36" t="n">
        <x:v>0.0686990640303828</x:v>
      </x:c>
      <x:c r="P799" s="36" t="n">
        <x:v>-0.07066962917205853</x:v>
      </x:c>
      <x:c r="Q799" s="36" t="n">
        <x:v>-0.0736717033773146</x:v>
      </x:c>
      <x:c r="R799" s="36" t="n">
        <x:v>0.0030020742052560526</x:v>
      </x:c>
      <x:c r="S799" s="36" t="n">
        <x:v>-0.00006222658178308542</x:v>
      </x:c>
      <x:c r="T799" s="36" t="n">
        <x:v>-0.0038055253335430926</x:v>
      </x:c>
      <x:c r="U799" s="36" t="n">
        <x:v>-0.003806698707944456</x:v>
      </x:c>
      <x:c r="V799" s="36" t="n">
        <x:v>0.0000011733744013631324</x:v>
      </x:c>
      <x:c r="W799" s="35" t="n">
        <x:v>0.1212775715849053</x:v>
      </x:c>
      <x:c r="X799" s="35" t="n">
        <x:v>0.00014659801746982141</x:v>
      </x:c>
      <x:c r="Y799" s="35" t="n">
        <x:v>0.05865849548412239</x:v>
      </x:c>
      <x:c r="Z799" s="35" t="n">
        <x:v>0</x:v>
      </x:c>
      <x:c r="AA799" s="36" t="n">
        <x:v>72.78742367302827</x:v>
      </x:c>
    </x:row>
    <x:row r="800">
      <x:c r="A800" s="31" t="str">
        <x:v>CFG008</x:v>
      </x:c>
      <x:c r="B800" s="33" t="n">
        <x:v>115</x:v>
      </x:c>
      <x:c r="C800" s="31" t="str">
        <x:v>0（选定5-12kg）算方向-5 1.AR20.03.6 </x:v>
      </x:c>
      <x:c r="D800" s="31" t="str">
        <x:v>T2-VLM2</x:v>
      </x:c>
      <x:c r="E800" s="31" t="str">
        <x:v>fixed_lift</x:v>
      </x:c>
      <x:c r="F800" s="31" t="str">
        <x:v>PANEL4</x:v>
      </x:c>
      <x:c r="G800" s="37" t="n">
        <x:v>6.5</x:v>
      </x:c>
      <x:c r="H800" s="37" t="n">
        <x:v>0</x:v>
      </x:c>
      <x:c r="I800" s="35" t="n">
        <x:v>9.562672834772199</x:v>
      </x:c>
      <x:c r="J800" s="36" t="n">
        <x:v>0</x:v>
      </x:c>
      <x:c r="K800" s="36" t="n">
        <x:v>1.329985341352226</x:v>
      </x:c>
      <x:c r="L800" s="36" t="n">
        <x:v>0.013406183469720535</x:v>
      </x:c>
      <x:c r="M800" s="36" t="n">
        <x:v>0.031127250458682865</x:v>
      </x:c>
      <x:c r="N800" s="36" t="n">
        <x:v>0.03896178187427493</x:v>
      </x:c>
      <x:c r="O800" s="36" t="n">
        <x:v>0.0700890323329578</x:v>
      </x:c>
      <x:c r="P800" s="36" t="n">
        <x:v>-0.07205562655609003</x:v>
      </x:c>
      <x:c r="Q800" s="36" t="n">
        <x:v>-0.07521975886804293</x:v>
      </x:c>
      <x:c r="R800" s="36" t="n">
        <x:v>0.0031641323119528785</x:v>
      </x:c>
      <x:c r="S800" s="36" t="n">
        <x:v>-0.00006889592252523822</x:v>
      </x:c>
      <x:c r="T800" s="36" t="n">
        <x:v>-0.003804729834650179</x:v>
      </x:c>
      <x:c r="U800" s="36" t="n">
        <x:v>-0.003805749447763536</x:v>
      </x:c>
      <x:c r="V800" s="36" t="n">
        <x:v>0.0000010196131133561847</x:v>
      </x:c>
      <x:c r="W800" s="35" t="n">
        <x:v>0.12142748862503232</x:v>
      </x:c>
      <x:c r="X800" s="35" t="n">
        <x:v>0.00014551914160600173</x:v>
      </x:c>
      <x:c r="Y800" s="35" t="n">
        <x:v>0.058640182150152424</x:v>
      </x:c>
      <x:c r="Z800" s="35" t="n">
        <x:v>0</x:v>
      </x:c>
      <x:c r="AA800" s="36" t="n">
        <x:v>72.75484349914774</x:v>
      </x:c>
    </x:row>
    <x:row r="801">
      <x:c r="A801" s="31" t="str">
        <x:v>CFG008</x:v>
      </x:c>
      <x:c r="B801" s="33" t="n">
        <x:v>116</x:v>
      </x:c>
      <x:c r="C801" s="31" t="str">
        <x:v>0（选定5-12kg）算方向-5 1.AR20.03.6 </x:v>
      </x:c>
      <x:c r="D801" s="31" t="str">
        <x:v>T2-VLM2</x:v>
      </x:c>
      <x:c r="E801" s="31" t="str">
        <x:v>fixed_lift</x:v>
      </x:c>
      <x:c r="F801" s="31" t="str">
        <x:v>PANEL4</x:v>
      </x:c>
      <x:c r="G801" s="37" t="n">
        <x:v>6.6</x:v>
      </x:c>
      <x:c r="H801" s="37" t="n">
        <x:v>0</x:v>
      </x:c>
      <x:c r="I801" s="35" t="n">
        <x:v>9.527913407770239</x:v>
      </x:c>
      <x:c r="J801" s="36" t="n">
        <x:v>0</x:v>
      </x:c>
      <x:c r="K801" s="36" t="n">
        <x:v>1.3397070617212068</x:v>
      </x:c>
      <x:c r="L801" s="36" t="n">
        <x:v>0.013402895828428024</x:v>
      </x:c>
      <x:c r="M801" s="36" t="n">
        <x:v>0.03157364620453654</x:v>
      </x:c>
      <x:c r="N801" s="36" t="n">
        <x:v>0.039834406944815305</x:v>
      </x:c>
      <x:c r="O801" s="36" t="n">
        <x:v>0.07140805314935184</x:v>
      </x:c>
      <x:c r="P801" s="36" t="n">
        <x:v>-0.07351455350866663</x:v>
      </x:c>
      <x:c r="Q801" s="36" t="n">
        <x:v>-0.07677189077965202</x:v>
      </x:c>
      <x:c r="R801" s="36" t="n">
        <x:v>0.003257337270985367</x:v>
      </x:c>
      <x:c r="S801" s="36" t="n">
        <x:v>-0.00007556168049204154</x:v>
      </x:c>
      <x:c r="T801" s="36" t="n">
        <x:v>-0.0038039720285696975</x:v>
      </x:c>
      <x:c r="U801" s="36" t="n">
        <x:v>-0.0038047655025293297</x:v>
      </x:c>
      <x:c r="V801" s="36" t="n">
        <x:v>7.934739596327182e-7</x:v>
      </x:c>
      <x:c r="W801" s="35" t="n">
        <x:v>0.12157540785178614</x:v>
      </x:c>
      <x:c r="X801" s="35" t="n">
        <x:v>0.00014445614261176425</x:v>
      </x:c>
      <x:c r="Y801" s="35" t="n">
        <x:v>0.05862222095163443</x:v>
      </x:c>
      <x:c r="Z801" s="35" t="n">
        <x:v>0</x:v>
      </x:c>
      <x:c r="AA801" s="36" t="n">
        <x:v>72.72241895603253</x:v>
      </x:c>
    </x:row>
    <x:row r="802">
      <x:c r="A802" s="31" t="str">
        <x:v>CFG008</x:v>
      </x:c>
      <x:c r="B802" s="33" t="n">
        <x:v>117</x:v>
      </x:c>
      <x:c r="C802" s="31" t="str">
        <x:v>0（选定5-12kg）算方向-5 1.AR20.03.6 </x:v>
      </x:c>
      <x:c r="D802" s="31" t="str">
        <x:v>T2-VLM2</x:v>
      </x:c>
      <x:c r="E802" s="31" t="str">
        <x:v>fixed_lift</x:v>
      </x:c>
      <x:c r="F802" s="31" t="str">
        <x:v>PANEL4</x:v>
      </x:c>
      <x:c r="G802" s="37" t="n">
        <x:v>6.7</x:v>
      </x:c>
      <x:c r="H802" s="37" t="n">
        <x:v>0</x:v>
      </x:c>
      <x:c r="I802" s="35" t="n">
        <x:v>9.493551634739209</x:v>
      </x:c>
      <x:c r="J802" s="36" t="n">
        <x:v>0</x:v>
      </x:c>
      <x:c r="K802" s="36" t="n">
        <x:v>1.3494227135112358</x:v>
      </x:c>
      <x:c r="L802" s="36" t="n">
        <x:v>0.013399526784059007</x:v>
      </x:c>
      <x:c r="M802" s="36" t="n">
        <x:v>0.03202313014678864</x:v>
      </x:c>
      <x:c r="N802" s="36" t="n">
        <x:v>0.04118738310647415</x:v>
      </x:c>
      <x:c r="O802" s="36" t="n">
        <x:v>0.07321051325326279</x:v>
      </x:c>
      <x:c r="P802" s="36" t="n">
        <x:v>-0.07493445362375374</x:v>
      </x:c>
      <x:c r="Q802" s="36" t="n">
        <x:v>-0.07832808019990414</x:v>
      </x:c>
      <x:c r="R802" s="36" t="n">
        <x:v>0.003393626576150411</x:v>
      </x:c>
      <x:c r="S802" s="36" t="n">
        <x:v>-0.00008222371451535936</x:v>
      </x:c>
      <x:c r="T802" s="36" t="n">
        <x:v>-0.0038028672346166323</x:v>
      </x:c>
      <x:c r="U802" s="36" t="n">
        <x:v>-0.0038037468932160686</x:v>
      </x:c>
      <x:c r="V802" s="36" t="n">
        <x:v>8.796585994360796e-7</x:v>
      </x:c>
      <x:c r="W802" s="35" t="n">
        <x:v>0.1217213754899925</x:v>
      </x:c>
      <x:c r="X802" s="35" t="n">
        <x:v>0.00014340866805418224</x:v>
      </x:c>
      <x:c r="Y802" s="35" t="n">
        <x:v>0.058604604816199946</x:v>
      </x:c>
      <x:c r="Z802" s="35" t="n">
        <x:v>0</x:v>
      </x:c>
      <x:c r="AA802" s="36" t="n">
        <x:v>72.69014274637665</x:v>
      </x:c>
    </x:row>
    <x:row r="803">
      <x:c r="A803" s="31" t="str">
        <x:v>CFG008</x:v>
      </x:c>
      <x:c r="B803" s="33" t="n">
        <x:v>118</x:v>
      </x:c>
      <x:c r="C803" s="31" t="str">
        <x:v>0（选定5-12kg）算方向-5 1.AR20.03.6 </x:v>
      </x:c>
      <x:c r="D803" s="31" t="str">
        <x:v>T2-VLM2</x:v>
      </x:c>
      <x:c r="E803" s="31" t="str">
        <x:v>fixed_lift</x:v>
      </x:c>
      <x:c r="F803" s="31" t="str">
        <x:v>PANEL4</x:v>
      </x:c>
      <x:c r="G803" s="37" t="n">
        <x:v>6.8</x:v>
      </x:c>
      <x:c r="H803" s="37" t="n">
        <x:v>0</x:v>
      </x:c>
      <x:c r="I803" s="35" t="n">
        <x:v>9.459580249926763</x:v>
      </x:c>
      <x:c r="J803" s="36" t="n">
        <x:v>0</x:v>
      </x:c>
      <x:c r="K803" s="36" t="n">
        <x:v>1.3591322504807257</x:v>
      </x:c>
      <x:c r="L803" s="36" t="n">
        <x:v>0.013396076377664259</x:v>
      </x:c>
      <x:c r="M803" s="36" t="n">
        <x:v>0.03247569046558653</x:v>
      </x:c>
      <x:c r="N803" s="36" t="n">
        <x:v>0.0426954625435514</x:v>
      </x:c>
      <x:c r="O803" s="36" t="n">
        <x:v>0.07517115300913793</x:v>
      </x:c>
      <x:c r="P803" s="36" t="n">
        <x:v>-0.07642826224026891</x:v>
      </x:c>
      <x:c r="Q803" s="36" t="n">
        <x:v>-0.07988830816712252</x:v>
      </x:c>
      <x:c r="R803" s="36" t="n">
        <x:v>0.0034600459268535927</x:v>
      </x:c>
      <x:c r="S803" s="36" t="n">
        <x:v>-0.00008888188353418858</x:v>
      </x:c>
      <x:c r="T803" s="36" t="n">
        <x:v>-0.003801523260572105</x:v>
      </x:c>
      <x:c r="U803" s="36" t="n">
        <x:v>-0.0038026936415361447</x:v>
      </x:c>
      <x:c r="V803" s="36" t="n">
        <x:v>0.0000011703809640399495</x:v>
      </x:c>
      <x:c r="W803" s="35" t="n">
        <x:v>0.12186543640464584</x:v>
      </x:c>
      <x:c r="X803" s="35" t="n">
        <x:v>0.00014237637584534632</x:v>
      </x:c>
      <x:c r="Y803" s="35" t="n">
        <x:v>0.05858732687797767</x:v>
      </x:c>
      <x:c r="Z803" s="35" t="n">
        <x:v>0</x:v>
      </x:c>
      <x:c r="AA803" s="36" t="n">
        <x:v>72.65800778507085</x:v>
      </x:c>
    </x:row>
    <x:row r="804">
      <x:c r="A804" s="31" t="str">
        <x:v>CFG008</x:v>
      </x:c>
      <x:c r="B804" s="33" t="n">
        <x:v>119</x:v>
      </x:c>
      <x:c r="C804" s="31" t="str">
        <x:v>0（选定5-12kg）算方向-5 1.AR20.03.6 </x:v>
      </x:c>
      <x:c r="D804" s="31" t="str">
        <x:v>T2-VLM2</x:v>
      </x:c>
      <x:c r="E804" s="31" t="str">
        <x:v>fixed_lift</x:v>
      </x:c>
      <x:c r="F804" s="31" t="str">
        <x:v>PANEL4</x:v>
      </x:c>
      <x:c r="G804" s="37" t="n">
        <x:v>6.9</x:v>
      </x:c>
      <x:c r="H804" s="37" t="n">
        <x:v>0</x:v>
      </x:c>
      <x:c r="I804" s="35" t="n">
        <x:v>9.425992173059997</x:v>
      </x:c>
      <x:c r="J804" s="36" t="n">
        <x:v>0</x:v>
      </x:c>
      <x:c r="K804" s="36" t="n">
        <x:v>1.3688356264616615</x:v>
      </x:c>
      <x:c r="L804" s="36" t="n">
        <x:v>0.013392544651285901</x:v>
      </x:c>
      <x:c r="M804" s="36" t="n">
        <x:v>0.032931315244691686</x:v>
      </x:c>
      <x:c r="N804" s="36" t="n">
        <x:v>0.045181795462895476</x:v>
      </x:c>
      <x:c r="O804" s="36" t="n">
        <x:v>0.07811311070758717</x:v>
      </x:c>
      <x:c r="P804" s="36" t="n">
        <x:v>-0.07789137270420468</x:v>
      </x:c>
      <x:c r="Q804" s="36" t="n">
        <x:v>-0.08145255567042166</x:v>
      </x:c>
      <x:c r="R804" s="36" t="n">
        <x:v>0.0035611829662169623</x:v>
      </x:c>
      <x:c r="S804" s="36" t="n">
        <x:v>-0.00009553604659858162</x:v>
      </x:c>
      <x:c r="T804" s="36" t="n">
        <x:v>-0.0037996556950660155</x:v>
      </x:c>
      <x:c r="U804" s="36" t="n">
        <x:v>-0.0038016057699395843</x:v>
      </x:c>
      <x:c r="V804" s="36" t="n">
        <x:v>0.0000019500748735685116</x:v>
      </x:c>
      <x:c r="W804" s="35" t="n">
        <x:v>0.12200763415042445</x:v>
      </x:c>
      <x:c r="X804" s="35" t="n">
        <x:v>0.0001413589338613383</x:v>
      </x:c>
      <x:c r="Y804" s="35" t="n">
        <x:v>0.058570380470058685</x:v>
      </x:c>
      <x:c r="Z804" s="35" t="n">
        <x:v>0</x:v>
      </x:c>
      <x:c r="AA804" s="36" t="n">
        <x:v>72.62600719145455</x:v>
      </x:c>
    </x:row>
    <x:row r="805">
      <x:c r="A805" s="31" t="str">
        <x:v>CFG008</x:v>
      </x:c>
      <x:c r="B805" s="33" t="n">
        <x:v>120</x:v>
      </x:c>
      <x:c r="C805" s="31" t="str">
        <x:v>0（选定5-12kg）算方向-5 1.AR20.03.6 </x:v>
      </x:c>
      <x:c r="D805" s="31" t="str">
        <x:v>T2-VLM2</x:v>
      </x:c>
      <x:c r="E805" s="31" t="str">
        <x:v>fixed_lift</x:v>
      </x:c>
      <x:c r="F805" s="31" t="str">
        <x:v>PANEL4</x:v>
      </x:c>
      <x:c r="G805" s="37" t="n">
        <x:v>7</x:v>
      </x:c>
      <x:c r="H805" s="37" t="n">
        <x:v>0</x:v>
      </x:c>
      <x:c r="I805" s="35" t="n">
        <x:v>9.392780503297852</x:v>
      </x:c>
      <x:c r="J805" s="36" t="n">
        <x:v>0</x:v>
      </x:c>
      <x:c r="K805" s="36" t="n">
        <x:v>1.3785327953601993</x:v>
      </x:c>
      <x:c r="L805" s="36" t="n">
        <x:v>0.01338893164795687</x:v>
      </x:c>
      <x:c r="M805" s="36" t="n">
        <x:v>0.03338999247180477</x:v>
      </x:c>
      <x:c r="N805" s="36" t="n">
        <x:v>0.047380410049911975</x:v>
      </x:c>
      <x:c r="O805" s="36" t="n">
        <x:v>0.08077040252171674</x:v>
      </x:c>
      <x:c r="P805" s="36" t="n">
        <x:v>-0.07939072188020156</x:v>
      </x:c>
      <x:c r="Q805" s="36" t="n">
        <x:v>-0.08302080364993938</x:v>
      </x:c>
      <x:c r="R805" s="36" t="n">
        <x:v>0.0036300817697378284</x:v>
      </x:c>
      <x:c r="S805" s="36" t="n">
        <x:v>-0.00010218606287284396</x:v>
      </x:c>
      <x:c r="T805" s="36" t="n">
        <x:v>-0.003797457339742039</x:v>
      </x:c>
      <x:c r="U805" s="36" t="n">
        <x:v>-0.0038004833016133913</x:v>
      </x:c>
      <x:c r="V805" s="36" t="n">
        <x:v>0.000003025961871352183</x:v>
      </x:c>
      <x:c r="W805" s="35" t="n">
        <x:v>0.12214801101906614</x:v>
      </x:c>
      <x:c r="X805" s="35" t="n">
        <x:v>0.00014035601959132017</x:v>
      </x:c>
      <x:c r="Y805" s="35" t="n">
        <x:v>0.05855375911728824</x:v>
      </x:c>
      <x:c r="Z805" s="35" t="n">
        <x:v>0</x:v>
      </x:c>
      <x:c r="AA805" s="36" t="n">
        <x:v>72.59413428190416</x:v>
      </x:c>
    </x:row>
    <x:row r="806">
      <x:c r="A806" s="31" t="str">
        <x:v>CFG008</x:v>
      </x:c>
      <x:c r="B806" s="33" t="n">
        <x:v>121</x:v>
      </x:c>
      <x:c r="C806" s="31" t="str">
        <x:v>0（选定5-12kg）算方向-5 1.AR20.03.6 </x:v>
      </x:c>
      <x:c r="D806" s="31" t="str">
        <x:v>T2-VLM2</x:v>
      </x:c>
      <x:c r="E806" s="31" t="str">
        <x:v>fixed_lift</x:v>
      </x:c>
      <x:c r="F806" s="31" t="str">
        <x:v>PANEL4</x:v>
      </x:c>
      <x:c r="G806" s="37" t="n">
        <x:v>7.1</x:v>
      </x:c>
      <x:c r="H806" s="37" t="n">
        <x:v>0</x:v>
      </x:c>
      <x:c r="I806" s="35" t="n">
        <x:v>9.359938513422838</x:v>
      </x:c>
      <x:c r="J806" s="36" t="n">
        <x:v>0</x:v>
      </x:c>
      <x:c r="K806" s="36" t="n">
        <x:v>1.3882237111572573</x:v>
      </x:c>
      <x:c r="L806" s="36" t="n">
        <x:v>0.013385237411700493</x:v>
      </x:c>
      <x:c r="M806" s="36" t="n">
        <x:v>0.03385171003889368</x:v>
      </x:c>
      <x:c r="N806" s="36" t="n">
        <x:v>0.049054618600033635</x:v>
      </x:c>
      <x:c r="O806" s="36" t="n">
        <x:v>0.08290632863892732</x:v>
      </x:c>
      <x:c r="P806" s="36" t="n">
        <x:v>-0.08081176261921436</x:v>
      </x:c>
      <x:c r="Q806" s="36" t="n">
        <x:v>-0.0845930329970689</x:v>
      </x:c>
      <x:c r="R806" s="36" t="n">
        <x:v>0.0037812703778545196</x:v>
      </x:c>
      <x:c r="S806" s="36" t="n">
        <x:v>-0.00010883179163983142</x:v>
      </x:c>
      <x:c r="T806" s="36" t="n">
        <x:v>-0.003768871226598103</x:v>
      </x:c>
      <x:c r="U806" s="36" t="n">
        <x:v>-0.003799326260480983</x:v>
      </x:c>
      <x:c r="V806" s="36" t="n">
        <x:v>0.000030455033882881224</x:v>
      </x:c>
      <x:c r="W806" s="35" t="n">
        <x:v>0.12228660808469674</x:v>
      </x:c>
      <x:c r="X806" s="35" t="n">
        <x:v>0.0001393673197852348</x:v>
      </x:c>
      <x:c r="Y806" s="35" t="n">
        <x:v>0.05853745652936641</x:v>
      </x:c>
      <x:c r="Z806" s="35" t="n">
        <x:v>0</x:v>
      </x:c>
      <x:c r="AA806" s="36" t="n">
        <x:v>72.56238256274092</x:v>
      </x:c>
    </x:row>
    <x:row r="807">
      <x:c r="A807" s="31" t="str">
        <x:v>CFG009</x:v>
      </x:c>
      <x:c r="B807" s="33" t="n">
        <x:v>1</x:v>
      </x:c>
      <x:c r="C807" s="31" t="str">
        <x:v>0（选定5-12kg）算副翼-5 1.AR20.03.6 </x:v>
      </x:c>
      <x:c r="D807" s="31" t="str">
        <x:v>T4-1.5°-VLM2</x:v>
      </x:c>
      <x:c r="E807" s="31" t="str">
        <x:v>fixed_aoa</x:v>
      </x:c>
      <x:c r="F807" s="31" t="str">
        <x:v>PANEL4</x:v>
      </x:c>
      <x:c r="G807" s="37" t="n">
        <x:v>1.5</x:v>
      </x:c>
      <x:c r="H807" s="37" t="n">
        <x:v>0</x:v>
      </x:c>
      <x:c r="I807" s="35" t="n">
        <x:v>10</x:v>
      </x:c>
      <x:c r="J807" s="36" t="n">
        <x:v>0</x:v>
      </x:c>
      <x:c r="K807" s="36" t="n">
        <x:v>0.8284808788320702</x:v>
      </x:c>
      <x:c r="L807" s="36" t="n">
        <x:v>0.006031702718853941</x:v>
      </x:c>
      <x:c r="M807" s="36" t="n">
        <x:v>0.014237258333384668</x:v>
      </x:c>
      <x:c r="N807" s="36" t="n">
        <x:v>0.015665455004539166</x:v>
      </x:c>
      <x:c r="O807" s="36" t="n">
        <x:v>0.029902713337923832</x:v>
      </x:c>
      <x:c r="P807" s="36" t="n">
        <x:v>0.0007503863237172012</x:v>
      </x:c>
      <x:c r="Q807" s="36" t="n">
        <x:v>-0.0016352698307069758</x:v>
      </x:c>
      <x:c r="R807" s="36" t="n">
        <x:v>0.002385656154424178</x:v>
      </x:c>
      <x:c r="S807" s="36" t="n">
        <x:v>0.03381671178676505</x:v>
      </x:c>
      <x:c r="T807" s="36" t="n">
        <x:v>-0.00028882577460303974</x:v>
      </x:c>
      <x:c r="U807" s="36" t="n">
        <x:v>0.0000322211358199681</x:v>
      </x:c>
      <x:c r="V807" s="36" t="n">
        <x:v>-0.00032104691042300783</x:v>
      </x:c>
      <x:c r="W807" s="35" t="n">
        <x:v>0.10938461218108173</x:v>
      </x:c>
      <x:c r="X807" s="35" t="n">
        <x:v>-0.22476869966868954</x:v>
      </x:c>
      <x:c r="Y807" s="35" t="n">
        <x:v>0.05978611171870464</x:v>
      </x:c>
      <x:c r="Z807" s="35" t="n">
        <x:v>0</x:v>
      </x:c>
      <x:c r="AA807" s="36" t="n">
        <x:v>59.35131018598355</x:v>
      </x:c>
    </x:row>
    <x:row r="808">
      <x:c r="A808" s="31" t="str">
        <x:v>CFG009</x:v>
      </x:c>
      <x:c r="B808" s="33" t="n">
        <x:v>2</x:v>
      </x:c>
      <x:c r="C808" s="31" t="str">
        <x:v>0（选定5-12kg）算副翼-5 1.AR20.03.6 </x:v>
      </x:c>
      <x:c r="D808" s="31" t="str">
        <x:v>T4-1.5°-VLM2</x:v>
      </x:c>
      <x:c r="E808" s="31" t="str">
        <x:v>fixed_aoa</x:v>
      </x:c>
      <x:c r="F808" s="31" t="str">
        <x:v>PANEL4</x:v>
      </x:c>
      <x:c r="G808" s="37" t="n">
        <x:v>1.5</x:v>
      </x:c>
      <x:c r="H808" s="37" t="n">
        <x:v>0</x:v>
      </x:c>
      <x:c r="I808" s="35" t="n">
        <x:v>10.2</x:v>
      </x:c>
      <x:c r="J808" s="36" t="n">
        <x:v>0</x:v>
      </x:c>
      <x:c r="K808" s="36" t="n">
        <x:v>0.8284808788320702</x:v>
      </x:c>
      <x:c r="L808" s="36" t="n">
        <x:v>0.006031702718853941</x:v>
      </x:c>
      <x:c r="M808" s="36" t="n">
        <x:v>0.014237258333384668</x:v>
      </x:c>
      <x:c r="N808" s="36" t="n">
        <x:v>0.015450672680285587</x:v>
      </x:c>
      <x:c r="O808" s="36" t="n">
        <x:v>0.029687931013670253</x:v>
      </x:c>
      <x:c r="P808" s="36" t="n">
        <x:v>0.0007187227839762947</x:v>
      </x:c>
      <x:c r="Q808" s="36" t="n">
        <x:v>-0.0016352698307069758</x:v>
      </x:c>
      <x:c r="R808" s="36" t="n">
        <x:v>0.0023539926146832705</x:v>
      </x:c>
      <x:c r="S808" s="36" t="n">
        <x:v>0.03381671178676502</x:v>
      </x:c>
      <x:c r="T808" s="36" t="n">
        <x:v>-0.0002771177107719792</x:v>
      </x:c>
      <x:c r="U808" s="36" t="n">
        <x:v>0.00003222113581996819</x:v>
      </x:c>
      <x:c r="V808" s="36" t="n">
        <x:v>-0.00030933884659194746</x:v>
      </x:c>
      <x:c r="W808" s="35" t="n">
        <x:v>0.1093846121810818</x:v>
      </x:c>
      <x:c r="X808" s="35" t="n">
        <x:v>-0.2247686996686893</x:v>
      </x:c>
      <x:c r="Y808" s="35" t="n">
        <x:v>0.059786111718704626</x:v>
      </x:c>
      <x:c r="Z808" s="35" t="n">
        <x:v>0</x:v>
      </x:c>
      <x:c r="AA808" s="36" t="n">
        <x:v>59.35131018598355</x:v>
      </x:c>
    </x:row>
    <x:row r="809">
      <x:c r="A809" s="31" t="str">
        <x:v>CFG009</x:v>
      </x:c>
      <x:c r="B809" s="33" t="n">
        <x:v>3</x:v>
      </x:c>
      <x:c r="C809" s="31" t="str">
        <x:v>0（选定5-12kg）算副翼-5 1.AR20.03.6 </x:v>
      </x:c>
      <x:c r="D809" s="31" t="str">
        <x:v>T4-1.5°-VLM2</x:v>
      </x:c>
      <x:c r="E809" s="31" t="str">
        <x:v>fixed_aoa</x:v>
      </x:c>
      <x:c r="F809" s="31" t="str">
        <x:v>PANEL4</x:v>
      </x:c>
      <x:c r="G809" s="37" t="n">
        <x:v>1.5</x:v>
      </x:c>
      <x:c r="H809" s="37" t="n">
        <x:v>0</x:v>
      </x:c>
      <x:c r="I809" s="35" t="n">
        <x:v>10.4</x:v>
      </x:c>
      <x:c r="J809" s="36" t="n">
        <x:v>0</x:v>
      </x:c>
      <x:c r="K809" s="36" t="n">
        <x:v>0.8284808788320702</x:v>
      </x:c>
      <x:c r="L809" s="36" t="n">
        <x:v>0.006031702718853941</x:v>
      </x:c>
      <x:c r="M809" s="36" t="n">
        <x:v>0.014237258333384668</x:v>
      </x:c>
      <x:c r="N809" s="36" t="n">
        <x:v>0.015241167673752143</x:v>
      </x:c>
      <x:c r="O809" s="36" t="n">
        <x:v>0.02947842600713681</x:v>
      </x:c>
      <x:c r="P809" s="36" t="n">
        <x:v>0.0006876734974480304</x:v>
      </x:c>
      <x:c r="Q809" s="36" t="n">
        <x:v>-0.001635269830706968</x:v>
      </x:c>
      <x:c r="R809" s="36" t="n">
        <x:v>0.0023229433281550006</x:v>
      </x:c>
      <x:c r="S809" s="36" t="n">
        <x:v>0.03381671178676502</x:v>
      </x:c>
      <x:c r="T809" s="36" t="n">
        <x:v>-0.00026502299337270984</x:v>
      </x:c>
      <x:c r="U809" s="36" t="n">
        <x:v>0.00003222113581996841</x:v>
      </x:c>
      <x:c r="V809" s="36" t="n">
        <x:v>-0.00029724412919267826</x:v>
      </x:c>
      <x:c r="W809" s="35" t="n">
        <x:v>0.10938461218108174</x:v>
      </x:c>
      <x:c r="X809" s="35" t="n">
        <x:v>-0.2247686996686891</x:v>
      </x:c>
      <x:c r="Y809" s="35" t="n">
        <x:v>0.059786111718704626</x:v>
      </x:c>
      <x:c r="Z809" s="35" t="n">
        <x:v>0</x:v>
      </x:c>
      <x:c r="AA809" s="36" t="n">
        <x:v>59.35131018598355</x:v>
      </x:c>
    </x:row>
    <x:row r="810">
      <x:c r="A810" s="31" t="str">
        <x:v>CFG009</x:v>
      </x:c>
      <x:c r="B810" s="33" t="n">
        <x:v>4</x:v>
      </x:c>
      <x:c r="C810" s="31" t="str">
        <x:v>0（选定5-12kg）算副翼-5 1.AR20.03.6 </x:v>
      </x:c>
      <x:c r="D810" s="31" t="str">
        <x:v>T4-1.5°-VLM2</x:v>
      </x:c>
      <x:c r="E810" s="31" t="str">
        <x:v>fixed_aoa</x:v>
      </x:c>
      <x:c r="F810" s="31" t="str">
        <x:v>PANEL4</x:v>
      </x:c>
      <x:c r="G810" s="37" t="n">
        <x:v>1.5</x:v>
      </x:c>
      <x:c r="H810" s="37" t="n">
        <x:v>0</x:v>
      </x:c>
      <x:c r="I810" s="35" t="n">
        <x:v>10.6</x:v>
      </x:c>
      <x:c r="J810" s="36" t="n">
        <x:v>0</x:v>
      </x:c>
      <x:c r="K810" s="36" t="n">
        <x:v>0.8284808788320702</x:v>
      </x:c>
      <x:c r="L810" s="36" t="n">
        <x:v>0.006031702718853941</x:v>
      </x:c>
      <x:c r="M810" s="36" t="n">
        <x:v>0.014237258333384668</x:v>
      </x:c>
      <x:c r="N810" s="36" t="n">
        <x:v>0.015044911186128575</x:v>
      </x:c>
      <x:c r="O810" s="36" t="n">
        <x:v>0.02928216951951324</x:v>
      </x:c>
      <x:c r="P810" s="36" t="n">
        <x:v>0.0006579473283245656</x:v>
      </x:c>
      <x:c r="Q810" s="36" t="n">
        <x:v>-0.0016352698307069758</x:v>
      </x:c>
      <x:c r="R810" s="36" t="n">
        <x:v>0.0022932171590315407</x:v>
      </x:c>
      <x:c r="S810" s="36" t="n">
        <x:v>0.03381671178676504</x:v>
      </x:c>
      <x:c r="T810" s="36" t="n">
        <x:v>-0.0002539329247571897</x:v>
      </x:c>
      <x:c r="U810" s="36" t="n">
        <x:v>0.00003222113581996822</x:v>
      </x:c>
      <x:c r="V810" s="36" t="n">
        <x:v>-0.000286154060577158</x:v>
      </x:c>
      <x:c r="W810" s="35" t="n">
        <x:v>0.1093846121810818</x:v>
      </x:c>
      <x:c r="X810" s="35" t="n">
        <x:v>-0.2247686996686889</x:v>
      </x:c>
      <x:c r="Y810" s="35" t="n">
        <x:v>0.05978611171870466</x:v>
      </x:c>
      <x:c r="Z810" s="35" t="n">
        <x:v>0</x:v>
      </x:c>
      <x:c r="AA810" s="36" t="n">
        <x:v>59.35131018598355</x:v>
      </x:c>
    </x:row>
    <x:row r="811">
      <x:c r="A811" s="31" t="str">
        <x:v>CFG009</x:v>
      </x:c>
      <x:c r="B811" s="33" t="n">
        <x:v>5</x:v>
      </x:c>
      <x:c r="C811" s="31" t="str">
        <x:v>0（选定5-12kg）算副翼-5 1.AR20.03.6 </x:v>
      </x:c>
      <x:c r="D811" s="31" t="str">
        <x:v>T4-1.5°-VLM2</x:v>
      </x:c>
      <x:c r="E811" s="31" t="str">
        <x:v>fixed_aoa</x:v>
      </x:c>
      <x:c r="F811" s="31" t="str">
        <x:v>PANEL4</x:v>
      </x:c>
      <x:c r="G811" s="37" t="n">
        <x:v>1.5</x:v>
      </x:c>
      <x:c r="H811" s="37" t="n">
        <x:v>0</x:v>
      </x:c>
      <x:c r="I811" s="35" t="n">
        <x:v>10.8</x:v>
      </x:c>
      <x:c r="J811" s="36" t="n">
        <x:v>0</x:v>
      </x:c>
      <x:c r="K811" s="36" t="n">
        <x:v>0.8284808788320702</x:v>
      </x:c>
      <x:c r="L811" s="36" t="n">
        <x:v>0.006031702718853941</x:v>
      </x:c>
      <x:c r="M811" s="36" t="n">
        <x:v>0.014237258333384668</x:v>
      </x:c>
      <x:c r="N811" s="36" t="n">
        <x:v>0.014857909471276722</x:v>
      </x:c>
      <x:c r="O811" s="36" t="n">
        <x:v>0.02909516780466139</x:v>
      </x:c>
      <x:c r="P811" s="36" t="n">
        <x:v>0.0006306653035257928</x:v>
      </x:c>
      <x:c r="Q811" s="36" t="n">
        <x:v>-0.0016352698307069758</x:v>
      </x:c>
      <x:c r="R811" s="36" t="n">
        <x:v>0.0022659351342327653</x:v>
      </x:c>
      <x:c r="S811" s="36" t="n">
        <x:v>0.03381671178676502</x:v>
      </x:c>
      <x:c r="T811" s="36" t="n">
        <x:v>-0.0002444711185069074</x:v>
      </x:c>
      <x:c r="U811" s="36" t="n">
        <x:v>0.000032221135819968115</x:v>
      </x:c>
      <x:c r="V811" s="36" t="n">
        <x:v>-0.0002766922543268755</x:v>
      </x:c>
      <x:c r="W811" s="35" t="n">
        <x:v>0.10938461218108174</x:v>
      </x:c>
      <x:c r="X811" s="35" t="n">
        <x:v>-0.22476869966868965</x:v>
      </x:c>
      <x:c r="Y811" s="35" t="n">
        <x:v>0.05978611171870465</x:v>
      </x:c>
      <x:c r="Z811" s="35" t="n">
        <x:v>0</x:v>
      </x:c>
      <x:c r="AA811" s="36" t="n">
        <x:v>59.35131018598355</x:v>
      </x:c>
    </x:row>
    <x:row r="812">
      <x:c r="A812" s="31" t="str">
        <x:v>CFG009</x:v>
      </x:c>
      <x:c r="B812" s="33" t="n">
        <x:v>6</x:v>
      </x:c>
      <x:c r="C812" s="31" t="str">
        <x:v>0（选定5-12kg）算副翼-5 1.AR20.03.6 </x:v>
      </x:c>
      <x:c r="D812" s="31" t="str">
        <x:v>T4-1.5°-VLM2</x:v>
      </x:c>
      <x:c r="E812" s="31" t="str">
        <x:v>fixed_aoa</x:v>
      </x:c>
      <x:c r="F812" s="31" t="str">
        <x:v>PANEL4</x:v>
      </x:c>
      <x:c r="G812" s="37" t="n">
        <x:v>1.5</x:v>
      </x:c>
      <x:c r="H812" s="37" t="n">
        <x:v>0</x:v>
      </x:c>
      <x:c r="I812" s="35" t="n">
        <x:v>11</x:v>
      </x:c>
      <x:c r="J812" s="36" t="n">
        <x:v>0</x:v>
      </x:c>
      <x:c r="K812" s="36" t="n">
        <x:v>0.8284808788320702</x:v>
      </x:c>
      <x:c r="L812" s="36" t="n">
        <x:v>0.006031702718853941</x:v>
      </x:c>
      <x:c r="M812" s="36" t="n">
        <x:v>0.014237258333384668</x:v>
      </x:c>
      <x:c r="N812" s="36" t="n">
        <x:v>0.014673673830043194</x:v>
      </x:c>
      <x:c r="O812" s="36" t="n">
        <x:v>0.028910932163427862</x:v>
      </x:c>
      <x:c r="P812" s="36" t="n">
        <x:v>0.000603808275972184</x:v>
      </x:c>
      <x:c r="Q812" s="36" t="n">
        <x:v>-0.0016352698307069758</x:v>
      </x:c>
      <x:c r="R812" s="36" t="n">
        <x:v>0.0022390781066791584</x:v>
      </x:c>
      <x:c r="S812" s="36" t="n">
        <x:v>0.03381671178676504</x:v>
      </x:c>
      <x:c r="T812" s="36" t="n">
        <x:v>-0.0002350358703953198</x:v>
      </x:c>
      <x:c r="U812" s="36" t="n">
        <x:v>0.00003222113581996849</x:v>
      </x:c>
      <x:c r="V812" s="36" t="n">
        <x:v>-0.0002672570062152883</x:v>
      </x:c>
      <x:c r="W812" s="35" t="n">
        <x:v>0.10938461218108174</x:v>
      </x:c>
      <x:c r="X812" s="35" t="n">
        <x:v>-0.2247686996686891</x:v>
      </x:c>
      <x:c r="Y812" s="35" t="n">
        <x:v>0.059786111718704626</x:v>
      </x:c>
      <x:c r="Z812" s="35" t="n">
        <x:v>0</x:v>
      </x:c>
      <x:c r="AA812" s="36" t="n">
        <x:v>59.35131018598355</x:v>
      </x:c>
    </x:row>
    <x:row r="813">
      <x:c r="A813" s="31" t="str">
        <x:v>CFG009</x:v>
      </x:c>
      <x:c r="B813" s="33" t="n">
        <x:v>7</x:v>
      </x:c>
      <x:c r="C813" s="31" t="str">
        <x:v>0（选定5-12kg）算副翼-5 1.AR20.03.6 </x:v>
      </x:c>
      <x:c r="D813" s="31" t="str">
        <x:v>T4-1.5°-VLM2</x:v>
      </x:c>
      <x:c r="E813" s="31" t="str">
        <x:v>fixed_aoa</x:v>
      </x:c>
      <x:c r="F813" s="31" t="str">
        <x:v>PANEL4</x:v>
      </x:c>
      <x:c r="G813" s="37" t="n">
        <x:v>1.5</x:v>
      </x:c>
      <x:c r="H813" s="37" t="n">
        <x:v>0</x:v>
      </x:c>
      <x:c r="I813" s="35" t="n">
        <x:v>11.2</x:v>
      </x:c>
      <x:c r="J813" s="36" t="n">
        <x:v>0</x:v>
      </x:c>
      <x:c r="K813" s="36" t="n">
        <x:v>0.8284808788320702</x:v>
      </x:c>
      <x:c r="L813" s="36" t="n">
        <x:v>0.006031702718853941</x:v>
      </x:c>
      <x:c r="M813" s="36" t="n">
        <x:v>0.014237258333384668</x:v>
      </x:c>
      <x:c r="N813" s="36" t="n">
        <x:v>0.014499248593638782</x:v>
      </x:c>
      <x:c r="O813" s="36" t="n">
        <x:v>0.02873650692702345</x:v>
      </x:c>
      <x:c r="P813" s="36" t="n">
        <x:v>0.0005786337493320214</x:v>
      </x:c>
      <x:c r="Q813" s="36" t="n">
        <x:v>-0.0016352698307069758</x:v>
      </x:c>
      <x:c r="R813" s="36" t="n">
        <x:v>0.0022139035800389944</x:v>
      </x:c>
      <x:c r="S813" s="36" t="n">
        <x:v>0.033816711786765034</x:v>
      </x:c>
      <x:c r="T813" s="36" t="n">
        <x:v>-0.0002267175786333557</x:v>
      </x:c>
      <x:c r="U813" s="36" t="n">
        <x:v>0.000032221135819968284</x:v>
      </x:c>
      <x:c r="V813" s="36" t="n">
        <x:v>-0.000258938714453324</x:v>
      </x:c>
      <x:c r="W813" s="35" t="n">
        <x:v>0.10938461218108173</x:v>
      </x:c>
      <x:c r="X813" s="35" t="n">
        <x:v>-0.2247686996686893</x:v>
      </x:c>
      <x:c r="Y813" s="35" t="n">
        <x:v>0.05978611171870464</x:v>
      </x:c>
      <x:c r="Z813" s="35" t="n">
        <x:v>0</x:v>
      </x:c>
      <x:c r="AA813" s="36" t="n">
        <x:v>59.35131018598355</x:v>
      </x:c>
    </x:row>
    <x:row r="814">
      <x:c r="A814" s="31" t="str">
        <x:v>CFG009</x:v>
      </x:c>
      <x:c r="B814" s="33" t="n">
        <x:v>8</x:v>
      </x:c>
      <x:c r="C814" s="31" t="str">
        <x:v>0（选定5-12kg）算副翼-5 1.AR20.03.6 </x:v>
      </x:c>
      <x:c r="D814" s="31" t="str">
        <x:v>T4-1.5°-VLM2</x:v>
      </x:c>
      <x:c r="E814" s="31" t="str">
        <x:v>fixed_aoa</x:v>
      </x:c>
      <x:c r="F814" s="31" t="str">
        <x:v>PANEL4</x:v>
      </x:c>
      <x:c r="G814" s="37" t="n">
        <x:v>1.5</x:v>
      </x:c>
      <x:c r="H814" s="37" t="n">
        <x:v>0</x:v>
      </x:c>
      <x:c r="I814" s="35" t="n">
        <x:v>11.4</x:v>
      </x:c>
      <x:c r="J814" s="36" t="n">
        <x:v>0</x:v>
      </x:c>
      <x:c r="K814" s="36" t="n">
        <x:v>0.8284808788320702</x:v>
      </x:c>
      <x:c r="L814" s="36" t="n">
        <x:v>0.006031702718853941</x:v>
      </x:c>
      <x:c r="M814" s="36" t="n">
        <x:v>0.014237258333384668</x:v>
      </x:c>
      <x:c r="N814" s="36" t="n">
        <x:v>0.014329762954382598</x:v>
      </x:c>
      <x:c r="O814" s="36" t="n">
        <x:v>0.028567021287767266</x:v>
      </x:c>
      <x:c r="P814" s="36" t="n">
        <x:v>0.0005542017005757057</x:v>
      </x:c>
      <x:c r="Q814" s="36" t="n">
        <x:v>-0.0016352698307069758</x:v>
      </x:c>
      <x:c r="R814" s="36" t="n">
        <x:v>0.0021894715312826864</x:v>
      </x:c>
      <x:c r="S814" s="36" t="n">
        <x:v>0.03381671178676503</x:v>
      </x:c>
      <x:c r="T814" s="36" t="n">
        <x:v>-0.00021857690427039587</x:v>
      </x:c>
      <x:c r="U814" s="36" t="n">
        <x:v>0.0000322211358199681</x:v>
      </x:c>
      <x:c r="V814" s="36" t="n">
        <x:v>-0.00025079804009036396</x:v>
      </x:c>
      <x:c r="W814" s="35" t="n">
        <x:v>0.10938461218108168</x:v>
      </x:c>
      <x:c r="X814" s="35" t="n">
        <x:v>-0.22476869966868923</x:v>
      </x:c>
      <x:c r="Y814" s="35" t="n">
        <x:v>0.059786111718704626</x:v>
      </x:c>
      <x:c r="Z814" s="35" t="n">
        <x:v>0</x:v>
      </x:c>
      <x:c r="AA814" s="36" t="n">
        <x:v>59.35131018598355</x:v>
      </x:c>
    </x:row>
    <x:row r="815">
      <x:c r="A815" s="31" t="str">
        <x:v>CFG009</x:v>
      </x:c>
      <x:c r="B815" s="33" t="n">
        <x:v>9</x:v>
      </x:c>
      <x:c r="C815" s="31" t="str">
        <x:v>0（选定5-12kg）算副翼-5 1.AR20.03.6 </x:v>
      </x:c>
      <x:c r="D815" s="31" t="str">
        <x:v>T4-1.5°-VLM2</x:v>
      </x:c>
      <x:c r="E815" s="31" t="str">
        <x:v>fixed_aoa</x:v>
      </x:c>
      <x:c r="F815" s="31" t="str">
        <x:v>PANEL4</x:v>
      </x:c>
      <x:c r="G815" s="37" t="n">
        <x:v>1.5</x:v>
      </x:c>
      <x:c r="H815" s="37" t="n">
        <x:v>0</x:v>
      </x:c>
      <x:c r="I815" s="35" t="n">
        <x:v>11.6</x:v>
      </x:c>
      <x:c r="J815" s="36" t="n">
        <x:v>0</x:v>
      </x:c>
      <x:c r="K815" s="36" t="n">
        <x:v>0.8284808788320702</x:v>
      </x:c>
      <x:c r="L815" s="36" t="n">
        <x:v>0.006031702718853941</x:v>
      </x:c>
      <x:c r="M815" s="36" t="n">
        <x:v>0.014237258333384668</x:v>
      </x:c>
      <x:c r="N815" s="36" t="n">
        <x:v>0.014166451599324528</x:v>
      </x:c>
      <x:c r="O815" s="36" t="n">
        <x:v>0.028403709932709194</x:v>
      </x:c>
      <x:c r="P815" s="36" t="n">
        <x:v>0.0005302008322917603</x:v>
      </x:c>
      <x:c r="Q815" s="36" t="n">
        <x:v>-0.0016352698307069758</x:v>
      </x:c>
      <x:c r="R815" s="36" t="n">
        <x:v>0.002165470662998741</x:v>
      </x:c>
      <x:c r="S815" s="36" t="n">
        <x:v>0.033816711786765034</x:v>
      </x:c>
      <x:c r="T815" s="36" t="n">
        <x:v>-0.00021072246874703123</x:v>
      </x:c>
      <x:c r="U815" s="36" t="n">
        <x:v>0.00003222113581996805</x:v>
      </x:c>
      <x:c r="V815" s="36" t="n">
        <x:v>-0.0002429436045669993</x:v>
      </x:c>
      <x:c r="W815" s="35" t="n">
        <x:v>0.1093846121810817</x:v>
      </x:c>
      <x:c r="X815" s="35" t="n">
        <x:v>-0.224768699668689</x:v>
      </x:c>
      <x:c r="Y815" s="35" t="n">
        <x:v>0.059786111718704626</x:v>
      </x:c>
      <x:c r="Z815" s="35" t="n">
        <x:v>0</x:v>
      </x:c>
      <x:c r="AA815" s="36" t="n">
        <x:v>59.35131018598355</x:v>
      </x:c>
    </x:row>
    <x:row r="816">
      <x:c r="A816" s="31" t="str">
        <x:v>CFG009</x:v>
      </x:c>
      <x:c r="B816" s="33" t="n">
        <x:v>10</x:v>
      </x:c>
      <x:c r="C816" s="31" t="str">
        <x:v>0（选定5-12kg）算副翼-5 1.AR20.03.6 </x:v>
      </x:c>
      <x:c r="D816" s="31" t="str">
        <x:v>T4-1.5°-VLM2</x:v>
      </x:c>
      <x:c r="E816" s="31" t="str">
        <x:v>fixed_aoa</x:v>
      </x:c>
      <x:c r="F816" s="31" t="str">
        <x:v>PANEL4</x:v>
      </x:c>
      <x:c r="G816" s="37" t="n">
        <x:v>1.5</x:v>
      </x:c>
      <x:c r="H816" s="37" t="n">
        <x:v>0</x:v>
      </x:c>
      <x:c r="I816" s="35" t="n">
        <x:v>11.8</x:v>
      </x:c>
      <x:c r="J816" s="36" t="n">
        <x:v>0</x:v>
      </x:c>
      <x:c r="K816" s="36" t="n">
        <x:v>0.8284808788320702</x:v>
      </x:c>
      <x:c r="L816" s="36" t="n">
        <x:v>0.006031702718853941</x:v>
      </x:c>
      <x:c r="M816" s="36" t="n">
        <x:v>0.014237258333384668</x:v>
      </x:c>
      <x:c r="N816" s="36" t="n">
        <x:v>0.014011665607431318</x:v>
      </x:c>
      <x:c r="O816" s="36" t="n">
        <x:v>0.028248923940815986</x:v>
      </x:c>
      <x:c r="P816" s="36" t="n">
        <x:v>0.0005075854471107752</x:v>
      </x:c>
      <x:c r="Q816" s="36" t="n">
        <x:v>-0.0016352698307069836</x:v>
      </x:c>
      <x:c r="R816" s="36" t="n">
        <x:v>0.0021428552778177566</x:v>
      </x:c>
      <x:c r="S816" s="36" t="n">
        <x:v>0.033816711786765034</x:v>
      </x:c>
      <x:c r="T816" s="36" t="n">
        <x:v>-0.00020393377019855386</x:v>
      </x:c>
      <x:c r="U816" s="36" t="n">
        <x:v>0.00003222113581996816</x:v>
      </x:c>
      <x:c r="V816" s="36" t="n">
        <x:v>-0.000236154906018522</x:v>
      </x:c>
      <x:c r="W816" s="35" t="n">
        <x:v>0.10938461218108181</x:v>
      </x:c>
      <x:c r="X816" s="35" t="n">
        <x:v>-0.22476869966868954</x:v>
      </x:c>
      <x:c r="Y816" s="35" t="n">
        <x:v>0.059786111718704626</x:v>
      </x:c>
      <x:c r="Z816" s="35" t="n">
        <x:v>0</x:v>
      </x:c>
      <x:c r="AA816" s="36" t="n">
        <x:v>59.35131018598355</x:v>
      </x:c>
    </x:row>
    <x:row r="817">
      <x:c r="A817" s="31" t="str">
        <x:v>CFG009</x:v>
      </x:c>
      <x:c r="B817" s="33" t="n">
        <x:v>11</x:v>
      </x:c>
      <x:c r="C817" s="31" t="str">
        <x:v>0（选定5-12kg）算副翼-5 1.AR20.03.6 </x:v>
      </x:c>
      <x:c r="D817" s="31" t="str">
        <x:v>T4-1.5°-VLM2</x:v>
      </x:c>
      <x:c r="E817" s="31" t="str">
        <x:v>fixed_aoa</x:v>
      </x:c>
      <x:c r="F817" s="31" t="str">
        <x:v>PANEL4</x:v>
      </x:c>
      <x:c r="G817" s="37" t="n">
        <x:v>1.5</x:v>
      </x:c>
      <x:c r="H817" s="37" t="n">
        <x:v>0</x:v>
      </x:c>
      <x:c r="I817" s="35" t="n">
        <x:v>12</x:v>
      </x:c>
      <x:c r="J817" s="36" t="n">
        <x:v>0</x:v>
      </x:c>
      <x:c r="K817" s="36" t="n">
        <x:v>0.8284808788320702</x:v>
      </x:c>
      <x:c r="L817" s="36" t="n">
        <x:v>0.006031702718853941</x:v>
      </x:c>
      <x:c r="M817" s="36" t="n">
        <x:v>0.014237258333384668</x:v>
      </x:c>
      <x:c r="N817" s="36" t="n">
        <x:v>0.013859887198950873</x:v>
      </x:c>
      <x:c r="O817" s="36" t="n">
        <x:v>0.02809714553233554</x:v>
      </x:c>
      <x:c r="P817" s="36" t="n">
        <x:v>0.00048557758546083693</x:v>
      </x:c>
      <x:c r="Q817" s="36" t="n">
        <x:v>-0.0016352698307069836</x:v>
      </x:c>
      <x:c r="R817" s="36" t="n">
        <x:v>0.002120847416167821</x:v>
      </x:c>
      <x:c r="S817" s="36" t="n">
        <x:v>0.033816711786765034</x:v>
      </x:c>
      <x:c r="T817" s="36" t="n">
        <x:v>-0.00019741150900725823</x:v>
      </x:c>
      <x:c r="U817" s="36" t="n">
        <x:v>0.0000322211358199684</x:v>
      </x:c>
      <x:c r="V817" s="36" t="n">
        <x:v>-0.00022963264482722662</x:v>
      </x:c>
      <x:c r="W817" s="35" t="n">
        <x:v>0.10938461218108177</x:v>
      </x:c>
      <x:c r="X817" s="35" t="n">
        <x:v>-0.22476869966868945</x:v>
      </x:c>
      <x:c r="Y817" s="35" t="n">
        <x:v>0.05978611171870464</x:v>
      </x:c>
      <x:c r="Z817" s="35" t="n">
        <x:v>0</x:v>
      </x:c>
      <x:c r="AA817" s="36" t="n">
        <x:v>59.35131018598355</x:v>
      </x:c>
    </x:row>
    <x:row r="818">
      <x:c r="A818" s="31" t="str">
        <x:v>CFG009</x:v>
      </x:c>
      <x:c r="B818" s="33" t="n">
        <x:v>12</x:v>
      </x:c>
      <x:c r="C818" s="31" t="str">
        <x:v>0（选定5-12kg）算副翼-5 1.AR20.03.6 </x:v>
      </x:c>
      <x:c r="D818" s="31" t="str">
        <x:v>T4-1.5°-VLM2</x:v>
      </x:c>
      <x:c r="E818" s="31" t="str">
        <x:v>fixed_aoa</x:v>
      </x:c>
      <x:c r="F818" s="31" t="str">
        <x:v>PANEL4</x:v>
      </x:c>
      <x:c r="G818" s="37" t="n">
        <x:v>1.5</x:v>
      </x:c>
      <x:c r="H818" s="37" t="n">
        <x:v>0</x:v>
      </x:c>
      <x:c r="I818" s="35" t="n">
        <x:v>12.2</x:v>
      </x:c>
      <x:c r="J818" s="36" t="n">
        <x:v>0</x:v>
      </x:c>
      <x:c r="K818" s="36" t="n">
        <x:v>0.8284808788320702</x:v>
      </x:c>
      <x:c r="L818" s="36" t="n">
        <x:v>0.006031702718853941</x:v>
      </x:c>
      <x:c r="M818" s="36" t="n">
        <x:v>0.014237258333384668</x:v>
      </x:c>
      <x:c r="N818" s="36" t="n">
        <x:v>0.013709930085617555</x:v>
      </x:c>
      <x:c r="O818" s="36" t="n">
        <x:v>0.027947188419002223</x:v>
      </x:c>
      <x:c r="P818" s="36" t="n">
        <x:v>0.0004637464598066469</x:v>
      </x:c>
      <x:c r="Q818" s="36" t="n">
        <x:v>-0.001635269830706968</x:v>
      </x:c>
      <x:c r="R818" s="36" t="n">
        <x:v>0.0020990162905136114</x:v>
      </x:c>
      <x:c r="S818" s="36" t="n">
        <x:v>0.03381671178676503</x:v>
      </x:c>
      <x:c r="T818" s="36" t="n">
        <x:v>-0.0001910295604721632</x:v>
      </x:c>
      <x:c r="U818" s="36" t="n">
        <x:v>0.0000322211358199682</x:v>
      </x:c>
      <x:c r="V818" s="36" t="n">
        <x:v>-0.0002232506962921314</x:v>
      </x:c>
      <x:c r="W818" s="35" t="n">
        <x:v>0.10938461218108173</x:v>
      </x:c>
      <x:c r="X818" s="35" t="n">
        <x:v>-0.22476869966868876</x:v>
      </x:c>
      <x:c r="Y818" s="35" t="n">
        <x:v>0.05978611171870464</x:v>
      </x:c>
      <x:c r="Z818" s="35" t="n">
        <x:v>0</x:v>
      </x:c>
      <x:c r="AA818" s="36" t="n">
        <x:v>59.35131018598355</x:v>
      </x:c>
    </x:row>
    <x:row r="819">
      <x:c r="A819" s="31" t="str">
        <x:v>CFG009</x:v>
      </x:c>
      <x:c r="B819" s="33" t="n">
        <x:v>13</x:v>
      </x:c>
      <x:c r="C819" s="31" t="str">
        <x:v>0（选定5-12kg）算副翼-5 1.AR20.03.6 </x:v>
      </x:c>
      <x:c r="D819" s="31" t="str">
        <x:v>T4-1.5°-VLM2</x:v>
      </x:c>
      <x:c r="E819" s="31" t="str">
        <x:v>fixed_aoa</x:v>
      </x:c>
      <x:c r="F819" s="31" t="str">
        <x:v>PANEL4</x:v>
      </x:c>
      <x:c r="G819" s="37" t="n">
        <x:v>1.5</x:v>
      </x:c>
      <x:c r="H819" s="37" t="n">
        <x:v>0</x:v>
      </x:c>
      <x:c r="I819" s="35" t="n">
        <x:v>12.4</x:v>
      </x:c>
      <x:c r="J819" s="36" t="n">
        <x:v>0</x:v>
      </x:c>
      <x:c r="K819" s="36" t="n">
        <x:v>0.8284808788320702</x:v>
      </x:c>
      <x:c r="L819" s="36" t="n">
        <x:v>0.006031702718853941</x:v>
      </x:c>
      <x:c r="M819" s="36" t="n">
        <x:v>0.014237258333384668</x:v>
      </x:c>
      <x:c r="N819" s="36" t="n">
        <x:v>0.013566891319636494</x:v>
      </x:c>
      <x:c r="O819" s="36" t="n">
        <x:v>0.02780414965302116</x:v>
      </x:c>
      <x:c r="P819" s="36" t="n">
        <x:v>0.00044280678502206126</x:v>
      </x:c>
      <x:c r="Q819" s="36" t="n">
        <x:v>-0.0016352698307069914</x:v>
      </x:c>
      <x:c r="R819" s="36" t="n">
        <x:v>0.0020780766157290492</x:v>
      </x:c>
      <x:c r="S819" s="36" t="n">
        <x:v>0.03381671178676503</x:v>
      </x:c>
      <x:c r="T819" s="36" t="n">
        <x:v>-0.00018506323042399132</x:v>
      </x:c>
      <x:c r="U819" s="36" t="n">
        <x:v>0.00003222113581996831</x:v>
      </x:c>
      <x:c r="V819" s="36" t="n">
        <x:v>-0.00021728436624395963</x:v>
      </x:c>
      <x:c r="W819" s="35" t="n">
        <x:v>0.1093846121810818</x:v>
      </x:c>
      <x:c r="X819" s="35" t="n">
        <x:v>-0.2247686996686893</x:v>
      </x:c>
      <x:c r="Y819" s="35" t="n">
        <x:v>0.05978611171870464</x:v>
      </x:c>
      <x:c r="Z819" s="35" t="n">
        <x:v>0</x:v>
      </x:c>
      <x:c r="AA819" s="36" t="n">
        <x:v>59.35131018598355</x:v>
      </x:c>
    </x:row>
    <x:row r="820">
      <x:c r="A820" s="31" t="str">
        <x:v>CFG009</x:v>
      </x:c>
      <x:c r="B820" s="33" t="n">
        <x:v>14</x:v>
      </x:c>
      <x:c r="C820" s="31" t="str">
        <x:v>0（选定5-12kg）算副翼-5 1.AR20.03.6 </x:v>
      </x:c>
      <x:c r="D820" s="31" t="str">
        <x:v>T4-1.5°-VLM2</x:v>
      </x:c>
      <x:c r="E820" s="31" t="str">
        <x:v>fixed_aoa</x:v>
      </x:c>
      <x:c r="F820" s="31" t="str">
        <x:v>PANEL4</x:v>
      </x:c>
      <x:c r="G820" s="37" t="n">
        <x:v>1.5</x:v>
      </x:c>
      <x:c r="H820" s="37" t="n">
        <x:v>0</x:v>
      </x:c>
      <x:c r="I820" s="35" t="n">
        <x:v>12.6</x:v>
      </x:c>
      <x:c r="J820" s="36" t="n">
        <x:v>0</x:v>
      </x:c>
      <x:c r="K820" s="36" t="n">
        <x:v>0.8284808788320702</x:v>
      </x:c>
      <x:c r="L820" s="36" t="n">
        <x:v>0.006031702718853941</x:v>
      </x:c>
      <x:c r="M820" s="36" t="n">
        <x:v>0.014237258333384668</x:v>
      </x:c>
      <x:c r="N820" s="36" t="n">
        <x:v>0.013429429046465066</x:v>
      </x:c>
      <x:c r="O820" s="36" t="n">
        <x:v>0.027666687379849734</x:v>
      </x:c>
      <x:c r="P820" s="36" t="n">
        <x:v>0.00042229541817335217</x:v>
      </x:c>
      <x:c r="Q820" s="36" t="n">
        <x:v>-0.001635269830706968</x:v>
      </x:c>
      <x:c r="R820" s="36" t="n">
        <x:v>0.0020575652488803203</x:v>
      </x:c>
      <x:c r="S820" s="36" t="n">
        <x:v>0.03381671178676503</x:v>
      </x:c>
      <x:c r="T820" s="36" t="n">
        <x:v>-0.00017953127082904815</x:v>
      </x:c>
      <x:c r="U820" s="36" t="n">
        <x:v>0.00003222113581996823</x:v>
      </x:c>
      <x:c r="V820" s="36" t="n">
        <x:v>-0.0002117524066490164</x:v>
      </x:c>
      <x:c r="W820" s="35" t="n">
        <x:v>0.10938461218108177</x:v>
      </x:c>
      <x:c r="X820" s="35" t="n">
        <x:v>-0.22476869966868906</x:v>
      </x:c>
      <x:c r="Y820" s="35" t="n">
        <x:v>0.05978611171870466</x:v>
      </x:c>
      <x:c r="Z820" s="35" t="n">
        <x:v>0</x:v>
      </x:c>
      <x:c r="AA820" s="36" t="n">
        <x:v>59.35131018598355</x:v>
      </x:c>
    </x:row>
    <x:row r="821">
      <x:c r="A821" s="31" t="str">
        <x:v>CFG009</x:v>
      </x:c>
      <x:c r="B821" s="33" t="n">
        <x:v>15</x:v>
      </x:c>
      <x:c r="C821" s="31" t="str">
        <x:v>0（选定5-12kg）算副翼-5 1.AR20.03.6 </x:v>
      </x:c>
      <x:c r="D821" s="31" t="str">
        <x:v>T4-1.5°-VLM2</x:v>
      </x:c>
      <x:c r="E821" s="31" t="str">
        <x:v>fixed_aoa</x:v>
      </x:c>
      <x:c r="F821" s="31" t="str">
        <x:v>PANEL4</x:v>
      </x:c>
      <x:c r="G821" s="37" t="n">
        <x:v>1.5</x:v>
      </x:c>
      <x:c r="H821" s="37" t="n">
        <x:v>0</x:v>
      </x:c>
      <x:c r="I821" s="35" t="n">
        <x:v>12.8</x:v>
      </x:c>
      <x:c r="J821" s="36" t="n">
        <x:v>0</x:v>
      </x:c>
      <x:c r="K821" s="36" t="n">
        <x:v>0.8284808788320702</x:v>
      </x:c>
      <x:c r="L821" s="36" t="n">
        <x:v>0.006031702718853941</x:v>
      </x:c>
      <x:c r="M821" s="36" t="n">
        <x:v>0.014237258333384668</x:v>
      </x:c>
      <x:c r="N821" s="36" t="n">
        <x:v>0.013293458305119419</x:v>
      </x:c>
      <x:c r="O821" s="36" t="n">
        <x:v>0.027530716638504087</x:v>
      </x:c>
      <x:c r="P821" s="36" t="n">
        <x:v>0.00040178843053740335</x:v>
      </x:c>
      <x:c r="Q821" s="36" t="n">
        <x:v>-0.001635269830706968</x:v>
      </x:c>
      <x:c r="R821" s="36" t="n">
        <x:v>0.0020370582612443716</x:v>
      </x:c>
      <x:c r="S821" s="36" t="n">
        <x:v>0.03381671178676503</x:v>
      </x:c>
      <x:c r="T821" s="36" t="n">
        <x:v>-0.00017393442843427988</x:v>
      </x:c>
      <x:c r="U821" s="36" t="n">
        <x:v>0.00003222113581996824</x:v>
      </x:c>
      <x:c r="V821" s="36" t="n">
        <x:v>-0.00020615556425424814</x:v>
      </x:c>
      <x:c r="W821" s="35" t="n">
        <x:v>0.10938461218108174</x:v>
      </x:c>
      <x:c r="X821" s="35" t="n">
        <x:v>-0.224768699668689</x:v>
      </x:c>
      <x:c r="Y821" s="35" t="n">
        <x:v>0.059786111718704626</x:v>
      </x:c>
      <x:c r="Z821" s="35" t="n">
        <x:v>0</x:v>
      </x:c>
      <x:c r="AA821" s="36" t="n">
        <x:v>59.35131018598355</x:v>
      </x:c>
    </x:row>
    <x:row r="822">
      <x:c r="A822" s="31" t="str">
        <x:v>CFG009</x:v>
      </x:c>
      <x:c r="B822" s="33" t="n">
        <x:v>16</x:v>
      </x:c>
      <x:c r="C822" s="31" t="str">
        <x:v>0（选定5-12kg）算副翼-5 1.AR20.03.6 </x:v>
      </x:c>
      <x:c r="D822" s="31" t="str">
        <x:v>T4-1.5°-VLM2</x:v>
      </x:c>
      <x:c r="E822" s="31" t="str">
        <x:v>fixed_aoa</x:v>
      </x:c>
      <x:c r="F822" s="31" t="str">
        <x:v>PANEL4</x:v>
      </x:c>
      <x:c r="G822" s="37" t="n">
        <x:v>1.5</x:v>
      </x:c>
      <x:c r="H822" s="37" t="n">
        <x:v>0</x:v>
      </x:c>
      <x:c r="I822" s="35" t="n">
        <x:v>13</x:v>
      </x:c>
      <x:c r="J822" s="36" t="n">
        <x:v>0</x:v>
      </x:c>
      <x:c r="K822" s="36" t="n">
        <x:v>0.8284808788320702</x:v>
      </x:c>
      <x:c r="L822" s="36" t="n">
        <x:v>0.006031702718853941</x:v>
      </x:c>
      <x:c r="M822" s="36" t="n">
        <x:v>0.014237258333384668</x:v>
      </x:c>
      <x:c r="N822" s="36" t="n">
        <x:v>0.013160861733649314</x:v>
      </x:c>
      <x:c r="O822" s="36" t="n">
        <x:v>0.02739812006703398</x:v>
      </x:c>
      <x:c r="P822" s="36" t="n">
        <x:v>0.0003821538049003986</x:v>
      </x:c>
      <x:c r="Q822" s="36" t="n">
        <x:v>-0.0016352698307069836</x:v>
      </x:c>
      <x:c r="R822" s="36" t="n">
        <x:v>0.0020174236356073822</x:v>
      </x:c>
      <x:c r="S822" s="36" t="n">
        <x:v>0.03381671178676504</x:v>
      </x:c>
      <x:c r="T822" s="36" t="n">
        <x:v>-0.00016877546746709712</x:v>
      </x:c>
      <x:c r="U822" s="36" t="n">
        <x:v>0.000032221135819968176</x:v>
      </x:c>
      <x:c r="V822" s="36" t="n">
        <x:v>-0.0002009966032870653</x:v>
      </x:c>
      <x:c r="W822" s="35" t="n">
        <x:v>0.10938461218108173</x:v>
      </x:c>
      <x:c r="X822" s="35" t="n">
        <x:v>-0.2247686996686892</x:v>
      </x:c>
      <x:c r="Y822" s="35" t="n">
        <x:v>0.059786111718704606</x:v>
      </x:c>
      <x:c r="Z822" s="35" t="n">
        <x:v>0</x:v>
      </x:c>
      <x:c r="AA822" s="36" t="n">
        <x:v>59.35131018598355</x:v>
      </x:c>
    </x:row>
    <x:row r="823">
      <x:c r="A823" s="31" t="str">
        <x:v>CFG009</x:v>
      </x:c>
      <x:c r="B823" s="33" t="n">
        <x:v>17</x:v>
      </x:c>
      <x:c r="C823" s="31" t="str">
        <x:v>0（选定5-12kg）算副翼-5 1.AR20.03.6 </x:v>
      </x:c>
      <x:c r="D823" s="31" t="str">
        <x:v>T4-1.5°-VLM2</x:v>
      </x:c>
      <x:c r="E823" s="31" t="str">
        <x:v>fixed_aoa</x:v>
      </x:c>
      <x:c r="F823" s="31" t="str">
        <x:v>PANEL4</x:v>
      </x:c>
      <x:c r="G823" s="37" t="n">
        <x:v>1.5</x:v>
      </x:c>
      <x:c r="H823" s="37" t="n">
        <x:v>0</x:v>
      </x:c>
      <x:c r="I823" s="35" t="n">
        <x:v>13.2</x:v>
      </x:c>
      <x:c r="J823" s="36" t="n">
        <x:v>0</x:v>
      </x:c>
      <x:c r="K823" s="36" t="n">
        <x:v>0.8284808788320702</x:v>
      </x:c>
      <x:c r="L823" s="36" t="n">
        <x:v>0.006031702718853941</x:v>
      </x:c>
      <x:c r="M823" s="36" t="n">
        <x:v>0.014237258333384668</x:v>
      </x:c>
      <x:c r="N823" s="36" t="n">
        <x:v>0.013035672898398274</x:v>
      </x:c>
      <x:c r="O823" s="36" t="n">
        <x:v>0.02727293123178294</x:v>
      </x:c>
      <x:c r="P823" s="36" t="n">
        <x:v>0.0003634419914956737</x:v>
      </x:c>
      <x:c r="Q823" s="36" t="n">
        <x:v>-0.0016352698307069758</x:v>
      </x:c>
      <x:c r="R823" s="36" t="n">
        <x:v>0.0019987118222026478</x:v>
      </x:c>
      <x:c r="S823" s="36" t="n">
        <x:v>0.03381671178676505</x:v>
      </x:c>
      <x:c r="T823" s="36" t="n">
        <x:v>-0.0001643989078810023</x:v>
      </x:c>
      <x:c r="U823" s="36" t="n">
        <x:v>0.000032221135819968196</x:v>
      </x:c>
      <x:c r="V823" s="36" t="n">
        <x:v>-0.0001966200437009705</x:v>
      </x:c>
      <x:c r="W823" s="35" t="n">
        <x:v>0.10938461218108177</x:v>
      </x:c>
      <x:c r="X823" s="35" t="n">
        <x:v>-0.22476869966868923</x:v>
      </x:c>
      <x:c r="Y823" s="35" t="n">
        <x:v>0.05978611171870459</x:v>
      </x:c>
      <x:c r="Z823" s="35" t="n">
        <x:v>0</x:v>
      </x:c>
      <x:c r="AA823" s="36" t="n">
        <x:v>59.35131018598355</x:v>
      </x:c>
    </x:row>
    <x:row r="824">
      <x:c r="A824" s="31" t="str">
        <x:v>CFG009</x:v>
      </x:c>
      <x:c r="B824" s="33" t="n">
        <x:v>18</x:v>
      </x:c>
      <x:c r="C824" s="31" t="str">
        <x:v>0（选定5-12kg）算副翼-5 1.AR20.03.6 </x:v>
      </x:c>
      <x:c r="D824" s="31" t="str">
        <x:v>T4-1.5°-VLM2</x:v>
      </x:c>
      <x:c r="E824" s="31" t="str">
        <x:v>fixed_aoa</x:v>
      </x:c>
      <x:c r="F824" s="31" t="str">
        <x:v>PANEL4</x:v>
      </x:c>
      <x:c r="G824" s="37" t="n">
        <x:v>1.5</x:v>
      </x:c>
      <x:c r="H824" s="37" t="n">
        <x:v>0</x:v>
      </x:c>
      <x:c r="I824" s="35" t="n">
        <x:v>13.4</x:v>
      </x:c>
      <x:c r="J824" s="36" t="n">
        <x:v>0</x:v>
      </x:c>
      <x:c r="K824" s="36" t="n">
        <x:v>0.8284808788320702</x:v>
      </x:c>
      <x:c r="L824" s="36" t="n">
        <x:v>0.006031702718853941</x:v>
      </x:c>
      <x:c r="M824" s="36" t="n">
        <x:v>0.014237258333384668</x:v>
      </x:c>
      <x:c r="N824" s="36" t="n">
        <x:v>0.012913160929214094</x:v>
      </x:c>
      <x:c r="O824" s="36" t="n">
        <x:v>0.027150419262598764</x:v>
      </x:c>
      <x:c r="P824" s="36" t="n">
        <x:v>0.0003444031023222084</x:v>
      </x:c>
      <x:c r="Q824" s="36" t="n">
        <x:v>-0.0016352698307069758</x:v>
      </x:c>
      <x:c r="R824" s="36" t="n">
        <x:v>0.0019796729330291848</x:v>
      </x:c>
      <x:c r="S824" s="36" t="n">
        <x:v>0.03381671178676505</x:v>
      </x:c>
      <x:c r="T824" s="36" t="n">
        <x:v>-0.00015966631003145947</x:v>
      </x:c>
      <x:c r="U824" s="36" t="n">
        <x:v>0.000032221135819968196</x:v>
      </x:c>
      <x:c r="V824" s="36" t="n">
        <x:v>-0.0001918874458514277</x:v>
      </x:c>
      <x:c r="W824" s="35" t="n">
        <x:v>0.1093846121810818</x:v>
      </x:c>
      <x:c r="X824" s="35" t="n">
        <x:v>-0.224768699668689</x:v>
      </x:c>
      <x:c r="Y824" s="35" t="n">
        <x:v>0.059786111718704626</x:v>
      </x:c>
      <x:c r="Z824" s="35" t="n">
        <x:v>0</x:v>
      </x:c>
      <x:c r="AA824" s="36" t="n">
        <x:v>59.35131018598355</x:v>
      </x:c>
    </x:row>
    <x:row r="825">
      <x:c r="A825" s="31" t="str">
        <x:v>CFG009</x:v>
      </x:c>
      <x:c r="B825" s="33" t="n">
        <x:v>19</x:v>
      </x:c>
      <x:c r="C825" s="31" t="str">
        <x:v>0（选定5-12kg）算副翼-5 1.AR20.03.6 </x:v>
      </x:c>
      <x:c r="D825" s="31" t="str">
        <x:v>T4-1.5°-VLM2</x:v>
      </x:c>
      <x:c r="E825" s="31" t="str">
        <x:v>fixed_aoa</x:v>
      </x:c>
      <x:c r="F825" s="31" t="str">
        <x:v>PANEL4</x:v>
      </x:c>
      <x:c r="G825" s="37" t="n">
        <x:v>1.5</x:v>
      </x:c>
      <x:c r="H825" s="37" t="n">
        <x:v>0</x:v>
      </x:c>
      <x:c r="I825" s="35" t="n">
        <x:v>13.6</x:v>
      </x:c>
      <x:c r="J825" s="36" t="n">
        <x:v>0</x:v>
      </x:c>
      <x:c r="K825" s="36" t="n">
        <x:v>0.8284808788320702</x:v>
      </x:c>
      <x:c r="L825" s="36" t="n">
        <x:v>0.006031702718853941</x:v>
      </x:c>
      <x:c r="M825" s="36" t="n">
        <x:v>0.014237258333384668</x:v>
      </x:c>
      <x:c r="N825" s="36" t="n">
        <x:v>0.012793346597501731</x:v>
      </x:c>
      <x:c r="O825" s="36" t="n">
        <x:v>0.0270306049308864</x:v>
      </x:c>
      <x:c r="P825" s="36" t="n">
        <x:v>0.00032579602897370126</x:v>
      </x:c>
      <x:c r="Q825" s="36" t="n">
        <x:v>-0.0016352698307069758</x:v>
      </x:c>
      <x:c r="R825" s="36" t="n">
        <x:v>0.001961065859680676</x:v>
      </x:c>
      <x:c r="S825" s="36" t="n">
        <x:v>0.03381671178676505</x:v>
      </x:c>
      <x:c r="T825" s="36" t="n">
        <x:v>-0.00015499716398543055</x:v>
      </x:c>
      <x:c r="U825" s="36" t="n">
        <x:v>0.00003222113581996819</x:v>
      </x:c>
      <x:c r="V825" s="36" t="n">
        <x:v>-0.00018721829980539878</x:v>
      </x:c>
      <x:c r="W825" s="35" t="n">
        <x:v>0.10938461218108174</x:v>
      </x:c>
      <x:c r="X825" s="35" t="n">
        <x:v>-0.22476869966868906</x:v>
      </x:c>
      <x:c r="Y825" s="35" t="n">
        <x:v>0.059786111718704626</x:v>
      </x:c>
      <x:c r="Z825" s="35" t="n">
        <x:v>0</x:v>
      </x:c>
      <x:c r="AA825" s="36" t="n">
        <x:v>59.35131018598355</x:v>
      </x:c>
    </x:row>
    <x:row r="826">
      <x:c r="A826" s="31" t="str">
        <x:v>CFG009</x:v>
      </x:c>
      <x:c r="B826" s="33" t="n">
        <x:v>20</x:v>
      </x:c>
      <x:c r="C826" s="31" t="str">
        <x:v>0（选定5-12kg）算副翼-5 1.AR20.03.6 </x:v>
      </x:c>
      <x:c r="D826" s="31" t="str">
        <x:v>T4-1.5°-VLM2</x:v>
      </x:c>
      <x:c r="E826" s="31" t="str">
        <x:v>fixed_aoa</x:v>
      </x:c>
      <x:c r="F826" s="31" t="str">
        <x:v>PANEL4</x:v>
      </x:c>
      <x:c r="G826" s="37" t="n">
        <x:v>1.5</x:v>
      </x:c>
      <x:c r="H826" s="37" t="n">
        <x:v>0</x:v>
      </x:c>
      <x:c r="I826" s="35" t="n">
        <x:v>13.8</x:v>
      </x:c>
      <x:c r="J826" s="36" t="n">
        <x:v>0</x:v>
      </x:c>
      <x:c r="K826" s="36" t="n">
        <x:v>0.8284808788320702</x:v>
      </x:c>
      <x:c r="L826" s="36" t="n">
        <x:v>0.006031702718853941</x:v>
      </x:c>
      <x:c r="M826" s="36" t="n">
        <x:v>0.014237258333384668</x:v>
      </x:c>
      <x:c r="N826" s="36" t="n">
        <x:v>0.012682529527990942</x:v>
      </x:c>
      <x:c r="O826" s="36" t="n">
        <x:v>0.02691978786137561</x:v>
      </x:c>
      <x:c r="P826" s="36" t="n">
        <x:v>0.00030919609713118994</x:v>
      </x:c>
      <x:c r="Q826" s="36" t="n">
        <x:v>-0.0016352698307069758</x:v>
      </x:c>
      <x:c r="R826" s="36" t="n">
        <x:v>0.0019444659278381703</x:v>
      </x:c>
      <x:c r="S826" s="36" t="n">
        <x:v>0.03381671178676503</x:v>
      </x:c>
      <x:c r="T826" s="36" t="n">
        <x:v>-0.00015174868647450533</x:v>
      </x:c>
      <x:c r="U826" s="36" t="n">
        <x:v>0.000032221135819968074</x:v>
      </x:c>
      <x:c r="V826" s="36" t="n">
        <x:v>-0.0001839698222944734</x:v>
      </x:c>
      <x:c r="W826" s="35" t="n">
        <x:v>0.10938461218108174</x:v>
      </x:c>
      <x:c r="X826" s="35" t="n">
        <x:v>-0.22476869966868884</x:v>
      </x:c>
      <x:c r="Y826" s="35" t="n">
        <x:v>0.05978611171870465</x:v>
      </x:c>
      <x:c r="Z826" s="35" t="n">
        <x:v>0</x:v>
      </x:c>
      <x:c r="AA826" s="36" t="n">
        <x:v>59.35131018598355</x:v>
      </x:c>
    </x:row>
    <x:row r="827">
      <x:c r="A827" s="31" t="str">
        <x:v>CFG009</x:v>
      </x:c>
      <x:c r="B827" s="33" t="n">
        <x:v>21</x:v>
      </x:c>
      <x:c r="C827" s="31" t="str">
        <x:v>0（选定5-12kg）算副翼-5 1.AR20.03.6 </x:v>
      </x:c>
      <x:c r="D827" s="31" t="str">
        <x:v>T4-1.5°-VLM2</x:v>
      </x:c>
      <x:c r="E827" s="31" t="str">
        <x:v>fixed_aoa</x:v>
      </x:c>
      <x:c r="F827" s="31" t="str">
        <x:v>PANEL4</x:v>
      </x:c>
      <x:c r="G827" s="37" t="n">
        <x:v>1.5</x:v>
      </x:c>
      <x:c r="H827" s="37" t="n">
        <x:v>0</x:v>
      </x:c>
      <x:c r="I827" s="35" t="n">
        <x:v>14</x:v>
      </x:c>
      <x:c r="J827" s="36" t="n">
        <x:v>0</x:v>
      </x:c>
      <x:c r="K827" s="36" t="n">
        <x:v>0.8284808788320702</x:v>
      </x:c>
      <x:c r="L827" s="36" t="n">
        <x:v>0.006031702718853941</x:v>
      </x:c>
      <x:c r="M827" s="36" t="n">
        <x:v>0.014237258333384668</x:v>
      </x:c>
      <x:c r="N827" s="36" t="n">
        <x:v>0.012572622623663269</x:v>
      </x:c>
      <x:c r="O827" s="36" t="n">
        <x:v>0.026809880957047935</x:v>
      </x:c>
      <x:c r="P827" s="36" t="n">
        <x:v>0.00029286367148170924</x:v>
      </x:c>
      <x:c r="Q827" s="36" t="n">
        <x:v>-0.001635269830706968</x:v>
      </x:c>
      <x:c r="R827" s="36" t="n">
        <x:v>0.0019281335021886783</x:v>
      </x:c>
      <x:c r="S827" s="36" t="n">
        <x:v>0.033816711786765034</x:v>
      </x:c>
      <x:c r="T827" s="36" t="n">
        <x:v>-0.00014854513437495112</x:v>
      </x:c>
      <x:c r="U827" s="36" t="n">
        <x:v>0.00003222113581996831</x:v>
      </x:c>
      <x:c r="V827" s="36" t="n">
        <x:v>-0.00018076627019491943</x:v>
      </x:c>
      <x:c r="W827" s="35" t="n">
        <x:v>0.10938461218108173</x:v>
      </x:c>
      <x:c r="X827" s="35" t="n">
        <x:v>-0.224768699668689</x:v>
      </x:c>
      <x:c r="Y827" s="35" t="n">
        <x:v>0.05978611171870464</x:v>
      </x:c>
      <x:c r="Z827" s="35" t="n">
        <x:v>0</x:v>
      </x:c>
      <x:c r="AA827" s="36" t="n">
        <x:v>59.35131018598355</x:v>
      </x:c>
    </x:row>
    <x:row r="828">
      <x:c r="A828" s="31" t="str">
        <x:v>CFG009</x:v>
      </x:c>
      <x:c r="B828" s="33" t="n">
        <x:v>22</x:v>
      </x:c>
      <x:c r="C828" s="31" t="str">
        <x:v>0（选定5-12kg）算副翼-5 1.AR20.03.6 </x:v>
      </x:c>
      <x:c r="D828" s="31" t="str">
        <x:v>T4-1.5°-VLM2</x:v>
      </x:c>
      <x:c r="E828" s="31" t="str">
        <x:v>fixed_aoa</x:v>
      </x:c>
      <x:c r="F828" s="31" t="str">
        <x:v>PANEL4</x:v>
      </x:c>
      <x:c r="G828" s="37" t="n">
        <x:v>1.5</x:v>
      </x:c>
      <x:c r="H828" s="37" t="n">
        <x:v>0</x:v>
      </x:c>
      <x:c r="I828" s="35" t="n">
        <x:v>14.2</x:v>
      </x:c>
      <x:c r="J828" s="36" t="n">
        <x:v>0</x:v>
      </x:c>
      <x:c r="K828" s="36" t="n">
        <x:v>0.8284808788320702</x:v>
      </x:c>
      <x:c r="L828" s="36" t="n">
        <x:v>0.006031702718853941</x:v>
      </x:c>
      <x:c r="M828" s="36" t="n">
        <x:v>0.014237258333384668</x:v>
      </x:c>
      <x:c r="N828" s="36" t="n">
        <x:v>0.01246463432921515</x:v>
      </x:c>
      <x:c r="O828" s="36" t="n">
        <x:v>0.02670189266259982</x:v>
      </x:c>
      <x:c r="P828" s="36" t="n">
        <x:v>0.00027661065305359704</x:v>
      </x:c>
      <x:c r="Q828" s="36" t="n">
        <x:v>-0.001635269830706968</x:v>
      </x:c>
      <x:c r="R828" s="36" t="n">
        <x:v>0.0019118804837605597</x:v>
      </x:c>
      <x:c r="S828" s="36" t="n">
        <x:v>0.03381671178676505</x:v>
      </x:c>
      <x:c r="T828" s="36" t="n">
        <x:v>-0.0001453214512362037</x:v>
      </x:c>
      <x:c r="U828" s="36" t="n">
        <x:v>0.00003222113581996821</x:v>
      </x:c>
      <x:c r="V828" s="36" t="n">
        <x:v>-0.0001775425870561719</x:v>
      </x:c>
      <x:c r="W828" s="35" t="n">
        <x:v>0.1093846121810818</x:v>
      </x:c>
      <x:c r="X828" s="35" t="n">
        <x:v>-0.2247686996686891</x:v>
      </x:c>
      <x:c r="Y828" s="35" t="n">
        <x:v>0.059786111718704626</x:v>
      </x:c>
      <x:c r="Z828" s="35" t="n">
        <x:v>0</x:v>
      </x:c>
      <x:c r="AA828" s="36" t="n">
        <x:v>59.35131018598355</x:v>
      </x:c>
    </x:row>
    <x:row r="829">
      <x:c r="A829" s="31" t="str">
        <x:v>CFG009</x:v>
      </x:c>
      <x:c r="B829" s="33" t="n">
        <x:v>23</x:v>
      </x:c>
      <x:c r="C829" s="31" t="str">
        <x:v>0（选定5-12kg）算副翼-5 1.AR20.03.6 </x:v>
      </x:c>
      <x:c r="D829" s="31" t="str">
        <x:v>T4-1.5°-VLM2</x:v>
      </x:c>
      <x:c r="E829" s="31" t="str">
        <x:v>fixed_aoa</x:v>
      </x:c>
      <x:c r="F829" s="31" t="str">
        <x:v>PANEL4</x:v>
      </x:c>
      <x:c r="G829" s="37" t="n">
        <x:v>1.5</x:v>
      </x:c>
      <x:c r="H829" s="37" t="n">
        <x:v>0</x:v>
      </x:c>
      <x:c r="I829" s="35" t="n">
        <x:v>14.4</x:v>
      </x:c>
      <x:c r="J829" s="36" t="n">
        <x:v>0</x:v>
      </x:c>
      <x:c r="K829" s="36" t="n">
        <x:v>0.8284808788320702</x:v>
      </x:c>
      <x:c r="L829" s="36" t="n">
        <x:v>0.006031702718853941</x:v>
      </x:c>
      <x:c r="M829" s="36" t="n">
        <x:v>0.014237258333384668</x:v>
      </x:c>
      <x:c r="N829" s="36" t="n">
        <x:v>0.012361445676936714</x:v>
      </x:c>
      <x:c r="O829" s="36" t="n">
        <x:v>0.026598704010321383</x:v>
      </x:c>
      <x:c r="P829" s="36" t="n">
        <x:v>0.0002606817861087139</x:v>
      </x:c>
      <x:c r="Q829" s="36" t="n">
        <x:v>-0.0016352698307069604</x:v>
      </x:c>
      <x:c r="R829" s="36" t="n">
        <x:v>0.001895951616815676</x:v>
      </x:c>
      <x:c r="S829" s="36" t="n">
        <x:v>0.033816711786765034</x:v>
      </x:c>
      <x:c r="T829" s="36" t="n">
        <x:v>-0.00014222143346698978</x:v>
      </x:c>
      <x:c r="U829" s="36" t="n">
        <x:v>0.000032221135819968264</x:v>
      </x:c>
      <x:c r="V829" s="36" t="n">
        <x:v>-0.00017444256928695804</x:v>
      </x:c>
      <x:c r="W829" s="35" t="n">
        <x:v>0.10938461218108173</x:v>
      </x:c>
      <x:c r="X829" s="35" t="n">
        <x:v>-0.2247686996686892</x:v>
      </x:c>
      <x:c r="Y829" s="35" t="n">
        <x:v>0.059786111718704626</x:v>
      </x:c>
      <x:c r="Z829" s="35" t="n">
        <x:v>0</x:v>
      </x:c>
      <x:c r="AA829" s="36" t="n">
        <x:v>59.35131018598355</x:v>
      </x:c>
    </x:row>
    <x:row r="830">
      <x:c r="A830" s="31" t="str">
        <x:v>CFG009</x:v>
      </x:c>
      <x:c r="B830" s="33" t="n">
        <x:v>24</x:v>
      </x:c>
      <x:c r="C830" s="31" t="str">
        <x:v>0（选定5-12kg）算副翼-5 1.AR20.03.6 </x:v>
      </x:c>
      <x:c r="D830" s="31" t="str">
        <x:v>T4-1.5°-VLM2</x:v>
      </x:c>
      <x:c r="E830" s="31" t="str">
        <x:v>fixed_aoa</x:v>
      </x:c>
      <x:c r="F830" s="31" t="str">
        <x:v>PANEL4</x:v>
      </x:c>
      <x:c r="G830" s="37" t="n">
        <x:v>1.5</x:v>
      </x:c>
      <x:c r="H830" s="37" t="n">
        <x:v>0</x:v>
      </x:c>
      <x:c r="I830" s="35" t="n">
        <x:v>14.600000000000001</x:v>
      </x:c>
      <x:c r="J830" s="36" t="n">
        <x:v>0</x:v>
      </x:c>
      <x:c r="K830" s="36" t="n">
        <x:v>0.8284808788320702</x:v>
      </x:c>
      <x:c r="L830" s="36" t="n">
        <x:v>0.006031702718853941</x:v>
      </x:c>
      <x:c r="M830" s="36" t="n">
        <x:v>0.014237258333384668</x:v>
      </x:c>
      <x:c r="N830" s="36" t="n">
        <x:v>0.012259778611850188</x:v>
      </x:c>
      <x:c r="O830" s="36" t="n">
        <x:v>0.026497036945234857</x:v>
      </x:c>
      <x:c r="P830" s="36" t="n">
        <x:v>0.0002448134309545679</x:v>
      </x:c>
      <x:c r="Q830" s="36" t="n">
        <x:v>-0.0016352698307069758</x:v>
      </x:c>
      <x:c r="R830" s="36" t="n">
        <x:v>0.0018800832616615473</x:v>
      </x:c>
      <x:c r="S830" s="36" t="n">
        <x:v>0.033816711786765034</x:v>
      </x:c>
      <x:c r="T830" s="36" t="n">
        <x:v>-0.00013930849199892239</x:v>
      </x:c>
      <x:c r="U830" s="36" t="n">
        <x:v>0.00003222113581996816</x:v>
      </x:c>
      <x:c r="V830" s="36" t="n">
        <x:v>-0.00017152962781889053</x:v>
      </x:c>
      <x:c r="W830" s="35" t="n">
        <x:v>0.10938461218108177</x:v>
      </x:c>
      <x:c r="X830" s="35" t="n">
        <x:v>-0.2247686996686889</x:v>
      </x:c>
      <x:c r="Y830" s="35" t="n">
        <x:v>0.05978611171870462</x:v>
      </x:c>
      <x:c r="Z830" s="35" t="n">
        <x:v>0</x:v>
      </x:c>
      <x:c r="AA830" s="36" t="n">
        <x:v>59.35131018598355</x:v>
      </x:c>
    </x:row>
    <x:row r="831">
      <x:c r="A831" s="31" t="str">
        <x:v>CFG009</x:v>
      </x:c>
      <x:c r="B831" s="33" t="n">
        <x:v>25</x:v>
      </x:c>
      <x:c r="C831" s="31" t="str">
        <x:v>0（选定5-12kg）算副翼-5 1.AR20.03.6 </x:v>
      </x:c>
      <x:c r="D831" s="31" t="str">
        <x:v>T4-1.5°-VLM2</x:v>
      </x:c>
      <x:c r="E831" s="31" t="str">
        <x:v>fixed_aoa</x:v>
      </x:c>
      <x:c r="F831" s="31" t="str">
        <x:v>PANEL4</x:v>
      </x:c>
      <x:c r="G831" s="37" t="n">
        <x:v>1.5</x:v>
      </x:c>
      <x:c r="H831" s="37" t="n">
        <x:v>0</x:v>
      </x:c>
      <x:c r="I831" s="35" t="n">
        <x:v>14.8</x:v>
      </x:c>
      <x:c r="J831" s="36" t="n">
        <x:v>0</x:v>
      </x:c>
      <x:c r="K831" s="36" t="n">
        <x:v>0.8284808788320702</x:v>
      </x:c>
      <x:c r="L831" s="36" t="n">
        <x:v>0.006031702718853941</x:v>
      </x:c>
      <x:c r="M831" s="36" t="n">
        <x:v>0.014237258333384668</x:v>
      </x:c>
      <x:c r="N831" s="36" t="n">
        <x:v>0.012160499187090276</x:v>
      </x:c>
      <x:c r="O831" s="36" t="n">
        <x:v>0.026397757520474942</x:v>
      </x:c>
      <x:c r="P831" s="36" t="n">
        <x:v>0.0002286704017584367</x:v>
      </x:c>
      <x:c r="Q831" s="36" t="n">
        <x:v>-0.0016352698307069836</x:v>
      </x:c>
      <x:c r="R831" s="36" t="n">
        <x:v>0.001863940232465415</x:v>
      </x:c>
      <x:c r="S831" s="36" t="n">
        <x:v>0.033816711786765034</x:v>
      </x:c>
      <x:c r="T831" s="36" t="n">
        <x:v>-0.00013609375119764621</x:v>
      </x:c>
      <x:c r="U831" s="36" t="n">
        <x:v>0.00003222113581996816</x:v>
      </x:c>
      <x:c r="V831" s="36" t="n">
        <x:v>-0.0001683148870176144</x:v>
      </x:c>
      <x:c r="W831" s="35" t="n">
        <x:v>0.10938461218108181</x:v>
      </x:c>
      <x:c r="X831" s="35" t="n">
        <x:v>-0.22476869966868915</x:v>
      </x:c>
      <x:c r="Y831" s="35" t="n">
        <x:v>0.05978611171870465</x:v>
      </x:c>
      <x:c r="Z831" s="35" t="n">
        <x:v>0</x:v>
      </x:c>
      <x:c r="AA831" s="36" t="n">
        <x:v>59.35131018598355</x:v>
      </x:c>
    </x:row>
    <x:row r="832">
      <x:c r="A832" s="31" t="str">
        <x:v>CFG009</x:v>
      </x:c>
      <x:c r="B832" s="33" t="n">
        <x:v>26</x:v>
      </x:c>
      <x:c r="C832" s="31" t="str">
        <x:v>0（选定5-12kg）算副翼-5 1.AR20.03.6 </x:v>
      </x:c>
      <x:c r="D832" s="31" t="str">
        <x:v>T4-1.5°-VLM2</x:v>
      </x:c>
      <x:c r="E832" s="31" t="str">
        <x:v>fixed_aoa</x:v>
      </x:c>
      <x:c r="F832" s="31" t="str">
        <x:v>PANEL4</x:v>
      </x:c>
      <x:c r="G832" s="37" t="n">
        <x:v>1.5</x:v>
      </x:c>
      <x:c r="H832" s="37" t="n">
        <x:v>0</x:v>
      </x:c>
      <x:c r="I832" s="35" t="n">
        <x:v>15</x:v>
      </x:c>
      <x:c r="J832" s="36" t="n">
        <x:v>0</x:v>
      </x:c>
      <x:c r="K832" s="36" t="n">
        <x:v>0.8284808788320702</x:v>
      </x:c>
      <x:c r="L832" s="36" t="n">
        <x:v>0.006031702718853941</x:v>
      </x:c>
      <x:c r="M832" s="36" t="n">
        <x:v>0.014237258333384668</x:v>
      </x:c>
      <x:c r="N832" s="36" t="n">
        <x:v>0.012065152238479974</x:v>
      </x:c>
      <x:c r="O832" s="36" t="n">
        <x:v>0.026302410571864644</x:v>
      </x:c>
      <x:c r="P832" s="36" t="n">
        <x:v>0.00021371491596818638</x:v>
      </x:c>
      <x:c r="Q832" s="36" t="n">
        <x:v>-0.0016352698307069914</x:v>
      </x:c>
      <x:c r="R832" s="36" t="n">
        <x:v>0.0018489847466751795</x:v>
      </x:c>
      <x:c r="S832" s="36" t="n">
        <x:v>0.03381671178676503</x:v>
      </x:c>
      <x:c r="T832" s="36" t="n">
        <x:v>-0.00013366590412973437</x:v>
      </x:c>
      <x:c r="U832" s="36" t="n">
        <x:v>0.00003222113581996821</x:v>
      </x:c>
      <x:c r="V832" s="36" t="n">
        <x:v>-0.00016588703994970257</x:v>
      </x:c>
      <x:c r="W832" s="35" t="n">
        <x:v>0.10938461218108174</x:v>
      </x:c>
      <x:c r="X832" s="35" t="n">
        <x:v>-0.2247686996686894</x:v>
      </x:c>
      <x:c r="Y832" s="35" t="n">
        <x:v>0.059786111718704626</x:v>
      </x:c>
      <x:c r="Z832" s="35" t="n">
        <x:v>0</x:v>
      </x:c>
      <x:c r="AA832" s="36" t="n">
        <x:v>59.35131018598355</x:v>
      </x:c>
    </x:row>
    <x:row r="833">
      <x:c r="A833" s="31" t="str">
        <x:v>CFG009</x:v>
      </x:c>
      <x:c r="B833" s="33" t="n">
        <x:v>27</x:v>
      </x:c>
      <x:c r="C833" s="31" t="str">
        <x:v>0（选定5-12kg）算副翼-5 1.AR20.03.6 </x:v>
      </x:c>
      <x:c r="D833" s="31" t="str">
        <x:v>T4-1.5°-VLM2</x:v>
      </x:c>
      <x:c r="E833" s="31" t="str">
        <x:v>fixed_aoa</x:v>
      </x:c>
      <x:c r="F833" s="31" t="str">
        <x:v>PANEL4</x:v>
      </x:c>
      <x:c r="G833" s="37" t="n">
        <x:v>1.5</x:v>
      </x:c>
      <x:c r="H833" s="37" t="n">
        <x:v>0</x:v>
      </x:c>
      <x:c r="I833" s="35" t="n">
        <x:v>15.2</x:v>
      </x:c>
      <x:c r="J833" s="36" t="n">
        <x:v>0</x:v>
      </x:c>
      <x:c r="K833" s="36" t="n">
        <x:v>0.8284808788320702</x:v>
      </x:c>
      <x:c r="L833" s="36" t="n">
        <x:v>0.006031702718853941</x:v>
      </x:c>
      <x:c r="M833" s="36" t="n">
        <x:v>0.014237258333384668</x:v>
      </x:c>
      <x:c r="N833" s="36" t="n">
        <x:v>0.011972546131847278</x:v>
      </x:c>
      <x:c r="O833" s="36" t="n">
        <x:v>0.026209804465231946</x:v>
      </x:c>
      <x:c r="P833" s="36" t="n">
        <x:v>0.00019936398114425027</x:v>
      </x:c>
      <x:c r="Q833" s="36" t="n">
        <x:v>-0.0016352698307069604</x:v>
      </x:c>
      <x:c r="R833" s="36" t="n">
        <x:v>0.0018346338118512147</x:v>
      </x:c>
      <x:c r="S833" s="36" t="n">
        <x:v>0.033816711786765034</x:v>
      </x:c>
      <x:c r="T833" s="36" t="n">
        <x:v>-0.0001316947009882167</x:v>
      </x:c>
      <x:c r="U833" s="36" t="n">
        <x:v>0.000032221135819968264</x:v>
      </x:c>
      <x:c r="V833" s="36" t="n">
        <x:v>-0.00016391583680818497</x:v>
      </x:c>
      <x:c r="W833" s="35" t="n">
        <x:v>0.1093846121810818</x:v>
      </x:c>
      <x:c r="X833" s="35" t="n">
        <x:v>-0.2247686996686891</x:v>
      </x:c>
      <x:c r="Y833" s="35" t="n">
        <x:v>0.05978611171870462</x:v>
      </x:c>
      <x:c r="Z833" s="35" t="n">
        <x:v>0</x:v>
      </x:c>
      <x:c r="AA833" s="36" t="n">
        <x:v>59.35131018598355</x:v>
      </x:c>
    </x:row>
    <x:row r="834">
      <x:c r="A834" s="31" t="str">
        <x:v>CFG009</x:v>
      </x:c>
      <x:c r="B834" s="33" t="n">
        <x:v>28</x:v>
      </x:c>
      <x:c r="C834" s="31" t="str">
        <x:v>0（选定5-12kg）算副翼-5 1.AR20.03.6 </x:v>
      </x:c>
      <x:c r="D834" s="31" t="str">
        <x:v>T4-1.5°-VLM2</x:v>
      </x:c>
      <x:c r="E834" s="31" t="str">
        <x:v>fixed_aoa</x:v>
      </x:c>
      <x:c r="F834" s="31" t="str">
        <x:v>PANEL4</x:v>
      </x:c>
      <x:c r="G834" s="37" t="n">
        <x:v>1.5</x:v>
      </x:c>
      <x:c r="H834" s="37" t="n">
        <x:v>0</x:v>
      </x:c>
      <x:c r="I834" s="35" t="n">
        <x:v>15.4</x:v>
      </x:c>
      <x:c r="J834" s="36" t="n">
        <x:v>0</x:v>
      </x:c>
      <x:c r="K834" s="36" t="n">
        <x:v>0.8284808788320702</x:v>
      </x:c>
      <x:c r="L834" s="36" t="n">
        <x:v>0.006031702718853941</x:v>
      </x:c>
      <x:c r="M834" s="36" t="n">
        <x:v>0.014237258333384668</x:v>
      </x:c>
      <x:c r="N834" s="36" t="n">
        <x:v>0.011881139700041142</x:v>
      </x:c>
      <x:c r="O834" s="36" t="n">
        <x:v>0.02611839803342581</x:v>
      </x:c>
      <x:c r="P834" s="36" t="n">
        <x:v>0.00018487018907548258</x:v>
      </x:c>
      <x:c r="Q834" s="36" t="n">
        <x:v>-0.001635269830706968</x:v>
      </x:c>
      <x:c r="R834" s="36" t="n">
        <x:v>0.0018201400197824552</x:v>
      </x:c>
      <x:c r="S834" s="36" t="n">
        <x:v>0.033816711786765034</x:v>
      </x:c>
      <x:c r="T834" s="36" t="n">
        <x:v>-0.00012926762746656012</x:v>
      </x:c>
      <x:c r="U834" s="36" t="n">
        <x:v>0.0000322211358199682</x:v>
      </x:c>
      <x:c r="V834" s="36" t="n">
        <x:v>-0.0001614887632865283</x:v>
      </x:c>
      <x:c r="W834" s="35" t="n">
        <x:v>0.1093846121810818</x:v>
      </x:c>
      <x:c r="X834" s="35" t="n">
        <x:v>-0.2247686996686889</x:v>
      </x:c>
      <x:c r="Y834" s="35" t="n">
        <x:v>0.059786111718704626</x:v>
      </x:c>
      <x:c r="Z834" s="35" t="n">
        <x:v>0</x:v>
      </x:c>
      <x:c r="AA834" s="36" t="n">
        <x:v>59.35131018598355</x:v>
      </x:c>
    </x:row>
    <x:row r="835">
      <x:c r="A835" s="31" t="str">
        <x:v>CFG009</x:v>
      </x:c>
      <x:c r="B835" s="33" t="n">
        <x:v>29</x:v>
      </x:c>
      <x:c r="C835" s="31" t="str">
        <x:v>0（选定5-12kg）算副翼-5 1.AR20.03.6 </x:v>
      </x:c>
      <x:c r="D835" s="31" t="str">
        <x:v>T4-1.5°-VLM2</x:v>
      </x:c>
      <x:c r="E835" s="31" t="str">
        <x:v>fixed_aoa</x:v>
      </x:c>
      <x:c r="F835" s="31" t="str">
        <x:v>PANEL4</x:v>
      </x:c>
      <x:c r="G835" s="37" t="n">
        <x:v>1.5</x:v>
      </x:c>
      <x:c r="H835" s="37" t="n">
        <x:v>0</x:v>
      </x:c>
      <x:c r="I835" s="35" t="n">
        <x:v>15.600000000000001</x:v>
      </x:c>
      <x:c r="J835" s="36" t="n">
        <x:v>0</x:v>
      </x:c>
      <x:c r="K835" s="36" t="n">
        <x:v>0.8284808788320702</x:v>
      </x:c>
      <x:c r="L835" s="36" t="n">
        <x:v>0.006031702718853941</x:v>
      </x:c>
      <x:c r="M835" s="36" t="n">
        <x:v>0.014237258333384668</x:v>
      </x:c>
      <x:c r="N835" s="36" t="n">
        <x:v>0.011792115644357512</x:v>
      </x:c>
      <x:c r="O835" s="36" t="n">
        <x:v>0.02602937397774218</x:v>
      </x:c>
      <x:c r="P835" s="36" t="n">
        <x:v>0.000170739809008314</x:v>
      </x:c>
      <x:c r="Q835" s="36" t="n">
        <x:v>-0.0016352698307069758</x:v>
      </x:c>
      <x:c r="R835" s="36" t="n">
        <x:v>0.0018060096397152859</x:v>
      </x:c>
      <x:c r="S835" s="36" t="n">
        <x:v>0.033816711786765034</x:v>
      </x:c>
      <x:c r="T835" s="36" t="n">
        <x:v>-0.00012712648230112837</x:v>
      </x:c>
      <x:c r="U835" s="36" t="n">
        <x:v>0.00003222113581996815</x:v>
      </x:c>
      <x:c r="V835" s="36" t="n">
        <x:v>-0.00015934761812109652</x:v>
      </x:c>
      <x:c r="W835" s="35" t="n">
        <x:v>0.1093846121810818</x:v>
      </x:c>
      <x:c r="X835" s="35" t="n">
        <x:v>-0.22476869966868898</x:v>
      </x:c>
      <x:c r="Y835" s="35" t="n">
        <x:v>0.059786111718704626</x:v>
      </x:c>
      <x:c r="Z835" s="35" t="n">
        <x:v>0</x:v>
      </x:c>
      <x:c r="AA835" s="36" t="n">
        <x:v>59.35131018598355</x:v>
      </x:c>
    </x:row>
    <x:row r="836">
      <x:c r="A836" s="31" t="str">
        <x:v>CFG009</x:v>
      </x:c>
      <x:c r="B836" s="33" t="n">
        <x:v>30</x:v>
      </x:c>
      <x:c r="C836" s="31" t="str">
        <x:v>0（选定5-12kg）算副翼-5 1.AR20.03.6 </x:v>
      </x:c>
      <x:c r="D836" s="31" t="str">
        <x:v>T4-1.5°-VLM2</x:v>
      </x:c>
      <x:c r="E836" s="31" t="str">
        <x:v>fixed_aoa</x:v>
      </x:c>
      <x:c r="F836" s="31" t="str">
        <x:v>PANEL4</x:v>
      </x:c>
      <x:c r="G836" s="37" t="n">
        <x:v>1.5</x:v>
      </x:c>
      <x:c r="H836" s="37" t="n">
        <x:v>0</x:v>
      </x:c>
      <x:c r="I836" s="35" t="n">
        <x:v>15.8</x:v>
      </x:c>
      <x:c r="J836" s="36" t="n">
        <x:v>0</x:v>
      </x:c>
      <x:c r="K836" s="36" t="n">
        <x:v>0.8284808788320702</x:v>
      </x:c>
      <x:c r="L836" s="36" t="n">
        <x:v>0.006031702718853941</x:v>
      </x:c>
      <x:c r="M836" s="36" t="n">
        <x:v>0.014237258333384668</x:v>
      </x:c>
      <x:c r="N836" s="36" t="n">
        <x:v>0.011707039597315455</x:v>
      </x:c>
      <x:c r="O836" s="36" t="n">
        <x:v>0.025944297930700123</x:v>
      </x:c>
      <x:c r="P836" s="36" t="n">
        <x:v>0.00015679108303500206</x:v>
      </x:c>
      <x:c r="Q836" s="36" t="n">
        <x:v>-0.0016352698307069758</x:v>
      </x:c>
      <x:c r="R836" s="36" t="n">
        <x:v>0.001792060913741975</x:v>
      </x:c>
      <x:c r="S836" s="36" t="n">
        <x:v>0.033816711786765034</x:v>
      </x:c>
      <x:c r="T836" s="36" t="n">
        <x:v>-0.00012529488331550263</x:v>
      </x:c>
      <x:c r="U836" s="36" t="n">
        <x:v>0.00003222113581996836</x:v>
      </x:c>
      <x:c r="V836" s="36" t="n">
        <x:v>-0.000157516019135471</x:v>
      </x:c>
      <x:c r="W836" s="35" t="n">
        <x:v>0.10938461218108174</x:v>
      </x:c>
      <x:c r="X836" s="35" t="n">
        <x:v>-0.22476869966868915</x:v>
      </x:c>
      <x:c r="Y836" s="35" t="n">
        <x:v>0.059786111718704626</x:v>
      </x:c>
      <x:c r="Z836" s="35" t="n">
        <x:v>0</x:v>
      </x:c>
      <x:c r="AA836" s="36" t="n">
        <x:v>59.35131018598355</x:v>
      </x:c>
    </x:row>
    <x:row r="837">
      <x:c r="A837" s="31" t="str">
        <x:v>CFG009</x:v>
      </x:c>
      <x:c r="B837" s="33" t="n">
        <x:v>31</x:v>
      </x:c>
      <x:c r="C837" s="31" t="str">
        <x:v>0（选定5-12kg）算副翼-5 1.AR20.03.6 </x:v>
      </x:c>
      <x:c r="D837" s="31" t="str">
        <x:v>T4-1.5°-VLM2</x:v>
      </x:c>
      <x:c r="E837" s="31" t="str">
        <x:v>fixed_aoa</x:v>
      </x:c>
      <x:c r="F837" s="31" t="str">
        <x:v>PANEL4</x:v>
      </x:c>
      <x:c r="G837" s="37" t="n">
        <x:v>1.5</x:v>
      </x:c>
      <x:c r="H837" s="37" t="n">
        <x:v>0</x:v>
      </x:c>
      <x:c r="I837" s="35" t="n">
        <x:v>16</x:v>
      </x:c>
      <x:c r="J837" s="36" t="n">
        <x:v>0</x:v>
      </x:c>
      <x:c r="K837" s="36" t="n">
        <x:v>0.8284808788320702</x:v>
      </x:c>
      <x:c r="L837" s="36" t="n">
        <x:v>0.006031702718853941</x:v>
      </x:c>
      <x:c r="M837" s="36" t="n">
        <x:v>0.014237258333384668</x:v>
      </x:c>
      <x:c r="N837" s="36" t="n">
        <x:v>0.011622581173291681</x:v>
      </x:c>
      <x:c r="O837" s="36" t="n">
        <x:v>0.02585983950667635</x:v>
      </x:c>
      <x:c r="P837" s="36" t="n">
        <x:v>0.00014295823640968487</x:v>
      </x:c>
      <x:c r="Q837" s="36" t="n">
        <x:v>-0.0016352698307069758</x:v>
      </x:c>
      <x:c r="R837" s="36" t="n">
        <x:v>0.0017782280671166646</x:v>
      </x:c>
      <x:c r="S837" s="36" t="n">
        <x:v>0.033816711786765034</x:v>
      </x:c>
      <x:c r="T837" s="36" t="n">
        <x:v>-0.00012341388078396768</x:v>
      </x:c>
      <x:c r="U837" s="36" t="n">
        <x:v>0.00003222113581996835</x:v>
      </x:c>
      <x:c r="V837" s="36" t="n">
        <x:v>-0.00015563501660393605</x:v>
      </x:c>
      <x:c r="W837" s="35" t="n">
        <x:v>0.10938461218108174</x:v>
      </x:c>
      <x:c r="X837" s="35" t="n">
        <x:v>-0.22476869966868898</x:v>
      </x:c>
      <x:c r="Y837" s="35" t="n">
        <x:v>0.059786111718704626</x:v>
      </x:c>
      <x:c r="Z837" s="35" t="n">
        <x:v>0</x:v>
      </x:c>
      <x:c r="AA837" s="36" t="n">
        <x:v>59.35131018598355</x:v>
      </x:c>
    </x:row>
    <x:row r="838">
      <x:c r="A838" s="31" t="str">
        <x:v>CFG009</x:v>
      </x:c>
      <x:c r="B838" s="33" t="n">
        <x:v>32</x:v>
      </x:c>
      <x:c r="C838" s="31" t="str">
        <x:v>0（选定5-12kg）算副翼-5 1.AR20.03.6 </x:v>
      </x:c>
      <x:c r="D838" s="31" t="str">
        <x:v>T4-1.5°-VLM2</x:v>
      </x:c>
      <x:c r="E838" s="31" t="str">
        <x:v>fixed_aoa</x:v>
      </x:c>
      <x:c r="F838" s="31" t="str">
        <x:v>PANEL4</x:v>
      </x:c>
      <x:c r="G838" s="37" t="n">
        <x:v>1.5</x:v>
      </x:c>
      <x:c r="H838" s="37" t="n">
        <x:v>0</x:v>
      </x:c>
      <x:c r="I838" s="35" t="n">
        <x:v>16.2</x:v>
      </x:c>
      <x:c r="J838" s="36" t="n">
        <x:v>0</x:v>
      </x:c>
      <x:c r="K838" s="36" t="n">
        <x:v>0.8284808788320702</x:v>
      </x:c>
      <x:c r="L838" s="36" t="n">
        <x:v>0.006031702718853941</x:v>
      </x:c>
      <x:c r="M838" s="36" t="n">
        <x:v>0.014237258333384668</x:v>
      </x:c>
      <x:c r="N838" s="36" t="n">
        <x:v>0.01153988620838275</x:v>
      </x:c>
      <x:c r="O838" s="36" t="n">
        <x:v>0.025777144541767417</x:v>
      </x:c>
      <x:c r="P838" s="36" t="n">
        <x:v>0.00012952922310934263</x:v>
      </x:c>
      <x:c r="Q838" s="36" t="n">
        <x:v>-0.0016352698307069758</x:v>
      </x:c>
      <x:c r="R838" s="36" t="n">
        <x:v>0.001764799053816319</x:v>
      </x:c>
      <x:c r="S838" s="36" t="n">
        <x:v>0.03381671178676503</x:v>
      </x:c>
      <x:c r="T838" s="36" t="n">
        <x:v>-0.00012162152260756102</x:v>
      </x:c>
      <x:c r="U838" s="36" t="n">
        <x:v>0.0000322211358199683</x:v>
      </x:c>
      <x:c r="V838" s="36" t="n">
        <x:v>-0.00015384265842752933</x:v>
      </x:c>
      <x:c r="W838" s="35" t="n">
        <x:v>0.10938461218108174</x:v>
      </x:c>
      <x:c r="X838" s="35" t="n">
        <x:v>-0.22476869966868898</x:v>
      </x:c>
      <x:c r="Y838" s="35" t="n">
        <x:v>0.059786111718704626</x:v>
      </x:c>
      <x:c r="Z838" s="35" t="n">
        <x:v>0</x:v>
      </x:c>
      <x:c r="AA838" s="36" t="n">
        <x:v>59.35131018598355</x:v>
      </x:c>
    </x:row>
    <x:row r="839">
      <x:c r="A839" s="31" t="str">
        <x:v>CFG009</x:v>
      </x:c>
      <x:c r="B839" s="33" t="n">
        <x:v>33</x:v>
      </x:c>
      <x:c r="C839" s="31" t="str">
        <x:v>0（选定5-12kg）算副翼-5 1.AR20.03.6 </x:v>
      </x:c>
      <x:c r="D839" s="31" t="str">
        <x:v>T4-1.5°-VLM2</x:v>
      </x:c>
      <x:c r="E839" s="31" t="str">
        <x:v>fixed_aoa</x:v>
      </x:c>
      <x:c r="F839" s="31" t="str">
        <x:v>PANEL4</x:v>
      </x:c>
      <x:c r="G839" s="37" t="n">
        <x:v>1.5</x:v>
      </x:c>
      <x:c r="H839" s="37" t="n">
        <x:v>0</x:v>
      </x:c>
      <x:c r="I839" s="35" t="n">
        <x:v>16.4</x:v>
      </x:c>
      <x:c r="J839" s="36" t="n">
        <x:v>0</x:v>
      </x:c>
      <x:c r="K839" s="36" t="n">
        <x:v>0.8284808788320702</x:v>
      </x:c>
      <x:c r="L839" s="36" t="n">
        <x:v>0.006031702718853941</x:v>
      </x:c>
      <x:c r="M839" s="36" t="n">
        <x:v>0.014237258333384668</x:v>
      </x:c>
      <x:c r="N839" s="36" t="n">
        <x:v>0.011462756809247337</x:v>
      </x:c>
      <x:c r="O839" s="36" t="n">
        <x:v>0.025700015142632003</x:v>
      </x:c>
      <x:c r="P839" s="36" t="n">
        <x:v>0.00011721255072509221</x:v>
      </x:c>
      <x:c r="Q839" s="36" t="n">
        <x:v>-0.0016352698307069758</x:v>
      </x:c>
      <x:c r="R839" s="36" t="n">
        <x:v>0.0017524823814320685</x:v>
      </x:c>
      <x:c r="S839" s="36" t="n">
        <x:v>0.03381671178676502</x:v>
      </x:c>
      <x:c r="T839" s="36" t="n">
        <x:v>-0.00012043331651958935</x:v>
      </x:c>
      <x:c r="U839" s="36" t="n">
        <x:v>0.00003222113581996822</x:v>
      </x:c>
      <x:c r="V839" s="36" t="n">
        <x:v>-0.00015265445233955758</x:v>
      </x:c>
      <x:c r="W839" s="35" t="n">
        <x:v>0.10938461218108174</x:v>
      </x:c>
      <x:c r="X839" s="35" t="n">
        <x:v>-0.22476869966868906</x:v>
      </x:c>
      <x:c r="Y839" s="35" t="n">
        <x:v>0.05978611171870462</x:v>
      </x:c>
      <x:c r="Z839" s="35" t="n">
        <x:v>0</x:v>
      </x:c>
      <x:c r="AA839" s="36" t="n">
        <x:v>59.35131018598355</x:v>
      </x:c>
    </x:row>
    <x:row r="840">
      <x:c r="A840" s="31" t="str">
        <x:v>CFG009</x:v>
      </x:c>
      <x:c r="B840" s="33" t="n">
        <x:v>34</x:v>
      </x:c>
      <x:c r="C840" s="31" t="str">
        <x:v>0（选定5-12kg）算副翼-5 1.AR20.03.6 </x:v>
      </x:c>
      <x:c r="D840" s="31" t="str">
        <x:v>T4-1.5°-VLM2</x:v>
      </x:c>
      <x:c r="E840" s="31" t="str">
        <x:v>fixed_aoa</x:v>
      </x:c>
      <x:c r="F840" s="31" t="str">
        <x:v>PANEL4</x:v>
      </x:c>
      <x:c r="G840" s="37" t="n">
        <x:v>1.5</x:v>
      </x:c>
      <x:c r="H840" s="37" t="n">
        <x:v>0</x:v>
      </x:c>
      <x:c r="I840" s="35" t="n">
        <x:v>16.6</x:v>
      </x:c>
      <x:c r="J840" s="36" t="n">
        <x:v>0</x:v>
      </x:c>
      <x:c r="K840" s="36" t="n">
        <x:v>0.8284808788320702</x:v>
      </x:c>
      <x:c r="L840" s="36" t="n">
        <x:v>0.006031702718853941</x:v>
      </x:c>
      <x:c r="M840" s="36" t="n">
        <x:v>0.014237258333384668</x:v>
      </x:c>
      <x:c r="N840" s="36" t="n">
        <x:v>0.011385803643675542</x:v>
      </x:c>
      <x:c r="O840" s="36" t="n">
        <x:v>0.02562306197706021</x:v>
      </x:c>
      <x:c r="P840" s="36" t="n">
        <x:v>0.00010490826481707545</x:v>
      </x:c>
      <x:c r="Q840" s="36" t="n">
        <x:v>-0.0016352698307069836</x:v>
      </x:c>
      <x:c r="R840" s="36" t="n">
        <x:v>0.0017401780955240609</x:v>
      </x:c>
      <x:c r="S840" s="36" t="n">
        <x:v>0.03381671178676504</x:v>
      </x:c>
      <x:c r="T840" s="36" t="n">
        <x:v>-0.00011928457886976043</x:v>
      </x:c>
      <x:c r="U840" s="36" t="n">
        <x:v>0.000032221135819968176</x:v>
      </x:c>
      <x:c r="V840" s="36" t="n">
        <x:v>-0.00015150571468972862</x:v>
      </x:c>
      <x:c r="W840" s="35" t="n">
        <x:v>0.10938461218108177</x:v>
      </x:c>
      <x:c r="X840" s="35" t="n">
        <x:v>-0.22476869966868923</x:v>
      </x:c>
      <x:c r="Y840" s="35" t="n">
        <x:v>0.059786111718704626</x:v>
      </x:c>
      <x:c r="Z840" s="35" t="n">
        <x:v>0</x:v>
      </x:c>
      <x:c r="AA840" s="36" t="n">
        <x:v>59.35131018598355</x:v>
      </x:c>
    </x:row>
    <x:row r="841">
      <x:c r="A841" s="31" t="str">
        <x:v>CFG009</x:v>
      </x:c>
      <x:c r="B841" s="33" t="n">
        <x:v>35</x:v>
      </x:c>
      <x:c r="C841" s="31" t="str">
        <x:v>0（选定5-12kg）算副翼-5 1.AR20.03.6 </x:v>
      </x:c>
      <x:c r="D841" s="31" t="str">
        <x:v>T4-1.5°-VLM2</x:v>
      </x:c>
      <x:c r="E841" s="31" t="str">
        <x:v>fixed_aoa</x:v>
      </x:c>
      <x:c r="F841" s="31" t="str">
        <x:v>PANEL4</x:v>
      </x:c>
      <x:c r="G841" s="37" t="n">
        <x:v>1.5</x:v>
      </x:c>
      <x:c r="H841" s="37" t="n">
        <x:v>0</x:v>
      </x:c>
      <x:c r="I841" s="35" t="n">
        <x:v>16.8</x:v>
      </x:c>
      <x:c r="J841" s="36" t="n">
        <x:v>0</x:v>
      </x:c>
      <x:c r="K841" s="36" t="n">
        <x:v>0.8284808788320702</x:v>
      </x:c>
      <x:c r="L841" s="36" t="n">
        <x:v>0.006031702718853941</x:v>
      </x:c>
      <x:c r="M841" s="36" t="n">
        <x:v>0.014237258333384668</x:v>
      </x:c>
      <x:c r="N841" s="36" t="n">
        <x:v>0.011309613670352887</x:v>
      </x:c>
      <x:c r="O841" s="36" t="n">
        <x:v>0.025546872003737557</x:v>
      </x:c>
      <x:c r="P841" s="36" t="n">
        <x:v>0.00009272231514895448</x:v>
      </x:c>
      <x:c r="Q841" s="36" t="n">
        <x:v>-0.001635269830706968</x:v>
      </x:c>
      <x:c r="R841" s="36" t="n">
        <x:v>0.0017279921458559155</x:v>
      </x:c>
      <x:c r="S841" s="36" t="n">
        <x:v>0.03381671178676502</x:v>
      </x:c>
      <x:c r="T841" s="36" t="n">
        <x:v>-0.00011813040570909742</x:v>
      </x:c>
      <x:c r="U841" s="36" t="n">
        <x:v>0.00003222113581996824</x:v>
      </x:c>
      <x:c r="V841" s="36" t="n">
        <x:v>-0.00015035154152906563</x:v>
      </x:c>
      <x:c r="W841" s="35" t="n">
        <x:v>0.10938461218108174</x:v>
      </x:c>
      <x:c r="X841" s="35" t="n">
        <x:v>-0.22476869966868931</x:v>
      </x:c>
      <x:c r="Y841" s="35" t="n">
        <x:v>0.05978611171870464</x:v>
      </x:c>
      <x:c r="Z841" s="35" t="n">
        <x:v>0</x:v>
      </x:c>
      <x:c r="AA841" s="36" t="n">
        <x:v>59.35131018598355</x:v>
      </x:c>
    </x:row>
    <x:row r="842">
      <x:c r="A842" s="31" t="str">
        <x:v>CFG009</x:v>
      </x:c>
      <x:c r="B842" s="33" t="n">
        <x:v>36</x:v>
      </x:c>
      <x:c r="C842" s="31" t="str">
        <x:v>0（选定5-12kg）算副翼-5 1.AR20.03.6 </x:v>
      </x:c>
      <x:c r="D842" s="31" t="str">
        <x:v>T4-1.5°-VLM2</x:v>
      </x:c>
      <x:c r="E842" s="31" t="str">
        <x:v>fixed_aoa</x:v>
      </x:c>
      <x:c r="F842" s="31" t="str">
        <x:v>PANEL4</x:v>
      </x:c>
      <x:c r="G842" s="37" t="n">
        <x:v>1.5</x:v>
      </x:c>
      <x:c r="H842" s="37" t="n">
        <x:v>0</x:v>
      </x:c>
      <x:c r="I842" s="35" t="n">
        <x:v>17</x:v>
      </x:c>
      <x:c r="J842" s="36" t="n">
        <x:v>0</x:v>
      </x:c>
      <x:c r="K842" s="36" t="n">
        <x:v>0.8284808788320702</x:v>
      </x:c>
      <x:c r="L842" s="36" t="n">
        <x:v>0.006031702718853941</x:v>
      </x:c>
      <x:c r="M842" s="36" t="n">
        <x:v>0.014237258333384668</x:v>
      </x:c>
      <x:c r="N842" s="36" t="n">
        <x:v>0.011239696715139413</x:v>
      </x:c>
      <x:c r="O842" s="36" t="n">
        <x:v>0.025476955048524083</x:v>
      </x:c>
      <x:c r="P842" s="36" t="n">
        <x:v>0.00008155538112150428</x:v>
      </x:c>
      <x:c r="Q842" s="36" t="n">
        <x:v>-0.001635269830706968</x:v>
      </x:c>
      <x:c r="R842" s="36" t="n">
        <x:v>0.0017168252118284692</x:v>
      </x:c>
      <x:c r="S842" s="36" t="n">
        <x:v>0.03381671178676503</x:v>
      </x:c>
      <x:c r="T842" s="36" t="n">
        <x:v>-0.00011703245070539956</x:v>
      </x:c>
      <x:c r="U842" s="36" t="n">
        <x:v>0.00003222113581996821</x:v>
      </x:c>
      <x:c r="V842" s="36" t="n">
        <x:v>-0.00014925358652536776</x:v>
      </x:c>
      <x:c r="W842" s="35" t="n">
        <x:v>0.10938461218108174</x:v>
      </x:c>
      <x:c r="X842" s="35" t="n">
        <x:v>-0.2247686996686892</x:v>
      </x:c>
      <x:c r="Y842" s="35" t="n">
        <x:v>0.059786111718704626</x:v>
      </x:c>
      <x:c r="Z842" s="35" t="n">
        <x:v>0</x:v>
      </x:c>
      <x:c r="AA842" s="36" t="n">
        <x:v>59.35131018598355</x:v>
      </x:c>
    </x:row>
    <x:row r="843">
      <x:c r="A843" s="31" t="str">
        <x:v>CFG009</x:v>
      </x:c>
      <x:c r="B843" s="33" t="n">
        <x:v>37</x:v>
      </x:c>
      <x:c r="C843" s="31" t="str">
        <x:v>0（选定5-12kg）算副翼-5 1.AR20.03.6 </x:v>
      </x:c>
      <x:c r="D843" s="31" t="str">
        <x:v>T4-1.5°-VLM2</x:v>
      </x:c>
      <x:c r="E843" s="31" t="str">
        <x:v>fixed_aoa</x:v>
      </x:c>
      <x:c r="F843" s="31" t="str">
        <x:v>PANEL4</x:v>
      </x:c>
      <x:c r="G843" s="37" t="n">
        <x:v>1.5</x:v>
      </x:c>
      <x:c r="H843" s="37" t="n">
        <x:v>0</x:v>
      </x:c>
      <x:c r="I843" s="35" t="n">
        <x:v>17.2</x:v>
      </x:c>
      <x:c r="J843" s="36" t="n">
        <x:v>0</x:v>
      </x:c>
      <x:c r="K843" s="36" t="n">
        <x:v>0.8284808788320702</x:v>
      </x:c>
      <x:c r="L843" s="36" t="n">
        <x:v>0.006031702718853941</x:v>
      </x:c>
      <x:c r="M843" s="36" t="n">
        <x:v>0.014237258333384668</x:v>
      </x:c>
      <x:c r="N843" s="36" t="n">
        <x:v>0.011170439810307813</x:v>
      </x:c>
      <x:c r="O843" s="36" t="n">
        <x:v>0.02540769814369248</x:v>
      </x:c>
      <x:c r="P843" s="36" t="n">
        <x:v>0.00007038139007861008</x:v>
      </x:c>
      <x:c r="Q843" s="36" t="n">
        <x:v>-0.001635269830706968</x:v>
      </x:c>
      <x:c r="R843" s="36" t="n">
        <x:v>0.0017056512207855828</x:v>
      </x:c>
      <x:c r="S843" s="36" t="n">
        <x:v>0.033816711786765034</x:v>
      </x:c>
      <x:c r="T843" s="36" t="n">
        <x:v>-0.00011596274972238965</x:v>
      </x:c>
      <x:c r="U843" s="36" t="n">
        <x:v>0.0000322211358199683</x:v>
      </x:c>
      <x:c r="V843" s="36" t="n">
        <x:v>-0.00014818388554235792</x:v>
      </x:c>
      <x:c r="W843" s="35" t="n">
        <x:v>0.10938461218108174</x:v>
      </x:c>
      <x:c r="X843" s="35" t="n">
        <x:v>-0.22476869966868906</x:v>
      </x:c>
      <x:c r="Y843" s="35" t="n">
        <x:v>0.05978611171870464</x:v>
      </x:c>
      <x:c r="Z843" s="35" t="n">
        <x:v>0</x:v>
      </x:c>
      <x:c r="AA843" s="36" t="n">
        <x:v>59.35131018598355</x:v>
      </x:c>
    </x:row>
    <x:row r="844">
      <x:c r="A844" s="31" t="str">
        <x:v>CFG009</x:v>
      </x:c>
      <x:c r="B844" s="33" t="n">
        <x:v>38</x:v>
      </x:c>
      <x:c r="C844" s="31" t="str">
        <x:v>0（选定5-12kg）算副翼-5 1.AR20.03.6 </x:v>
      </x:c>
      <x:c r="D844" s="31" t="str">
        <x:v>T4-1.5°-VLM2</x:v>
      </x:c>
      <x:c r="E844" s="31" t="str">
        <x:v>fixed_aoa</x:v>
      </x:c>
      <x:c r="F844" s="31" t="str">
        <x:v>PANEL4</x:v>
      </x:c>
      <x:c r="G844" s="37" t="n">
        <x:v>1.5</x:v>
      </x:c>
      <x:c r="H844" s="37" t="n">
        <x:v>0</x:v>
      </x:c>
      <x:c r="I844" s="35" t="n">
        <x:v>17.4</x:v>
      </x:c>
      <x:c r="J844" s="36" t="n">
        <x:v>0</x:v>
      </x:c>
      <x:c r="K844" s="36" t="n">
        <x:v>0.8284808788320702</x:v>
      </x:c>
      <x:c r="L844" s="36" t="n">
        <x:v>0.006031702718853941</x:v>
      </x:c>
      <x:c r="M844" s="36" t="n">
        <x:v>0.014237258333384668</x:v>
      </x:c>
      <x:c r="N844" s="36" t="n">
        <x:v>0.011101559308500358</x:v>
      </x:c>
      <x:c r="O844" s="36" t="n">
        <x:v>0.025338817641885024</x:v>
      </x:c>
      <x:c r="P844" s="36" t="n">
        <x:v>0.000059113307645774085</x:v>
      </x:c>
      <x:c r="Q844" s="36" t="n">
        <x:v>-0.001635269830706968</x:v>
      </x:c>
      <x:c r="R844" s="36" t="n">
        <x:v>0.0016943831383527475</x:v>
      </x:c>
      <x:c r="S844" s="36" t="n">
        <x:v>0.03381671178676503</x:v>
      </x:c>
      <x:c r="T844" s="36" t="n">
        <x:v>-0.00011489020933889705</x:v>
      </x:c>
      <x:c r="U844" s="36" t="n">
        <x:v>0.0000322211358199683</x:v>
      </x:c>
      <x:c r="V844" s="36" t="n">
        <x:v>-0.00014711134515886534</x:v>
      </x:c>
      <x:c r="W844" s="35" t="n">
        <x:v>0.10938461218108177</x:v>
      </x:c>
      <x:c r="X844" s="35" t="n">
        <x:v>-0.22476869966868931</x:v>
      </x:c>
      <x:c r="Y844" s="35" t="n">
        <x:v>0.059786111718704626</x:v>
      </x:c>
      <x:c r="Z844" s="35" t="n">
        <x:v>0</x:v>
      </x:c>
      <x:c r="AA844" s="36" t="n">
        <x:v>59.35131018598355</x:v>
      </x:c>
    </x:row>
    <x:row r="845">
      <x:c r="A845" s="31" t="str">
        <x:v>CFG009</x:v>
      </x:c>
      <x:c r="B845" s="33" t="n">
        <x:v>39</x:v>
      </x:c>
      <x:c r="C845" s="31" t="str">
        <x:v>0（选定5-12kg）算副翼-5 1.AR20.03.6 </x:v>
      </x:c>
      <x:c r="D845" s="31" t="str">
        <x:v>T4-1.5°-VLM2</x:v>
      </x:c>
      <x:c r="E845" s="31" t="str">
        <x:v>fixed_aoa</x:v>
      </x:c>
      <x:c r="F845" s="31" t="str">
        <x:v>PANEL4</x:v>
      </x:c>
      <x:c r="G845" s="37" t="n">
        <x:v>1.5</x:v>
      </x:c>
      <x:c r="H845" s="37" t="n">
        <x:v>0</x:v>
      </x:c>
      <x:c r="I845" s="35" t="n">
        <x:v>17.6</x:v>
      </x:c>
      <x:c r="J845" s="36" t="n">
        <x:v>0</x:v>
      </x:c>
      <x:c r="K845" s="36" t="n">
        <x:v>0.8284808788320702</x:v>
      </x:c>
      <x:c r="L845" s="36" t="n">
        <x:v>0.006031702718853941</x:v>
      </x:c>
      <x:c r="M845" s="36" t="n">
        <x:v>0.014237258333384668</x:v>
      </x:c>
      <x:c r="N845" s="36" t="n">
        <x:v>0.011033667800975115</x:v>
      </x:c>
      <x:c r="O845" s="36" t="n">
        <x:v>0.025270926134359783</x:v>
      </x:c>
      <x:c r="P845" s="36" t="n">
        <x:v>0.00004811133757569251</x:v>
      </x:c>
      <x:c r="Q845" s="36" t="n">
        <x:v>-0.0016352698307069836</x:v>
      </x:c>
      <x:c r="R845" s="36" t="n">
        <x:v>0.001683381168282682</x:v>
      </x:c>
      <x:c r="S845" s="36" t="n">
        <x:v>0.033816711786765034</x:v>
      </x:c>
      <x:c r="T845" s="36" t="n">
        <x:v>-0.00011380285505309813</x:v>
      </x:c>
      <x:c r="U845" s="36" t="n">
        <x:v>0.00003222113581996835</x:v>
      </x:c>
      <x:c r="V845" s="36" t="n">
        <x:v>-0.00014602399087306647</x:v>
      </x:c>
      <x:c r="W845" s="35" t="n">
        <x:v>0.1093846121810818</x:v>
      </x:c>
      <x:c r="X845" s="35" t="n">
        <x:v>-0.2247686996686893</x:v>
      </x:c>
      <x:c r="Y845" s="35" t="n">
        <x:v>0.05978611171870462</x:v>
      </x:c>
      <x:c r="Z845" s="35" t="n">
        <x:v>0</x:v>
      </x:c>
      <x:c r="AA845" s="36" t="n">
        <x:v>59.35131018598355</x:v>
      </x:c>
    </x:row>
    <x:row r="846">
      <x:c r="A846" s="31" t="str">
        <x:v>CFG009</x:v>
      </x:c>
      <x:c r="B846" s="33" t="n">
        <x:v>40</x:v>
      </x:c>
      <x:c r="C846" s="31" t="str">
        <x:v>0（选定5-12kg）算副翼-5 1.AR20.03.6 </x:v>
      </x:c>
      <x:c r="D846" s="31" t="str">
        <x:v>T4-1.5°-VLM2</x:v>
      </x:c>
      <x:c r="E846" s="31" t="str">
        <x:v>fixed_aoa</x:v>
      </x:c>
      <x:c r="F846" s="31" t="str">
        <x:v>PANEL4</x:v>
      </x:c>
      <x:c r="G846" s="37" t="n">
        <x:v>1.5</x:v>
      </x:c>
      <x:c r="H846" s="37" t="n">
        <x:v>0</x:v>
      </x:c>
      <x:c r="I846" s="35" t="n">
        <x:v>17.8</x:v>
      </x:c>
      <x:c r="J846" s="36" t="n">
        <x:v>0</x:v>
      </x:c>
      <x:c r="K846" s="36" t="n">
        <x:v>0.8284808788320702</x:v>
      </x:c>
      <x:c r="L846" s="36" t="n">
        <x:v>0.006031702718853941</x:v>
      </x:c>
      <x:c r="M846" s="36" t="n">
        <x:v>0.014237258333384668</x:v>
      </x:c>
      <x:c r="N846" s="36" t="n">
        <x:v>0.010966177088016822</x:v>
      </x:c>
      <x:c r="O846" s="36" t="n">
        <x:v>0.02520343542140149</x:v>
      </x:c>
      <x:c r="P846" s="36" t="n">
        <x:v>0.00003709837664216979</x:v>
      </x:c>
      <x:c r="Q846" s="36" t="n">
        <x:v>-0.0016352698307069992</x:v>
      </x:c>
      <x:c r="R846" s="36" t="n">
        <x:v>0.0016723682073491648</x:v>
      </x:c>
      <x:c r="S846" s="36" t="n">
        <x:v>0.033816711786765034</x:v>
      </x:c>
      <x:c r="T846" s="36" t="n">
        <x:v>-0.0001127239908359953</x:v>
      </x:c>
      <x:c r="U846" s="36" t="n">
        <x:v>0.000032221135819968135</x:v>
      </x:c>
      <x:c r="V846" s="36" t="n">
        <x:v>-0.00014494512665596344</x:v>
      </x:c>
      <x:c r="W846" s="35" t="n">
        <x:v>0.10938461218108177</x:v>
      </x:c>
      <x:c r="X846" s="35" t="n">
        <x:v>-0.22476869966868915</x:v>
      </x:c>
      <x:c r="Y846" s="35" t="n">
        <x:v>0.05978611171870464</x:v>
      </x:c>
      <x:c r="Z846" s="35" t="n">
        <x:v>0</x:v>
      </x:c>
      <x:c r="AA846" s="36" t="n">
        <x:v>59.35131018598355</x:v>
      </x:c>
    </x:row>
    <x:row r="847">
      <x:c r="A847" s="31" t="str">
        <x:v>CFG009</x:v>
      </x:c>
      <x:c r="B847" s="33" t="n">
        <x:v>41</x:v>
      </x:c>
      <x:c r="C847" s="31" t="str">
        <x:v>0（选定5-12kg）算副翼-5 1.AR20.03.6 </x:v>
      </x:c>
      <x:c r="D847" s="31" t="str">
        <x:v>T4-1.5°-VLM2</x:v>
      </x:c>
      <x:c r="E847" s="31" t="str">
        <x:v>fixed_aoa</x:v>
      </x:c>
      <x:c r="F847" s="31" t="str">
        <x:v>PANEL4</x:v>
      </x:c>
      <x:c r="G847" s="37" t="n">
        <x:v>1.5</x:v>
      </x:c>
      <x:c r="H847" s="37" t="n">
        <x:v>0</x:v>
      </x:c>
      <x:c r="I847" s="35" t="n">
        <x:v>18</x:v>
      </x:c>
      <x:c r="J847" s="36" t="n">
        <x:v>0</x:v>
      </x:c>
      <x:c r="K847" s="36" t="n">
        <x:v>0.8284808788320702</x:v>
      </x:c>
      <x:c r="L847" s="36" t="n">
        <x:v>0.006031702718853941</x:v>
      </x:c>
      <x:c r="M847" s="36" t="n">
        <x:v>0.014237258333384668</x:v>
      </x:c>
      <x:c r="N847" s="36" t="n">
        <x:v>0.010899002886414877</x:v>
      </x:c>
      <x:c r="O847" s="36" t="n">
        <x:v>0.025136261219799547</x:v>
      </x:c>
      <x:c r="P847" s="36" t="n">
        <x:v>0.000026025035556923612</x:v>
      </x:c>
      <x:c r="Q847" s="36" t="n">
        <x:v>-0.0016352698307069758</x:v>
      </x:c>
      <x:c r="R847" s="36" t="n">
        <x:v>0.0016612948662639024</x:v>
      </x:c>
      <x:c r="S847" s="36" t="n">
        <x:v>0.03381671178676503</x:v>
      </x:c>
      <x:c r="T847" s="36" t="n">
        <x:v>-0.00011165912916232754</x:v>
      </x:c>
      <x:c r="U847" s="36" t="n">
        <x:v>0.000032221135819968284</x:v>
      </x:c>
      <x:c r="V847" s="36" t="n">
        <x:v>-0.00014388026498229583</x:v>
      </x:c>
      <x:c r="W847" s="35" t="n">
        <x:v>0.1093846121810818</x:v>
      </x:c>
      <x:c r="X847" s="35" t="n">
        <x:v>-0.2247686996686892</x:v>
      </x:c>
      <x:c r="Y847" s="35" t="n">
        <x:v>0.059786111718704626</x:v>
      </x:c>
      <x:c r="Z847" s="35" t="n">
        <x:v>0</x:v>
      </x:c>
      <x:c r="AA847" s="36" t="n">
        <x:v>59.35131018598355</x:v>
      </x:c>
    </x:row>
    <x:row r="848">
      <x:c r="A848" s="31" t="str">
        <x:v>CFG009</x:v>
      </x:c>
      <x:c r="B848" s="33" t="n">
        <x:v>42</x:v>
      </x:c>
      <x:c r="C848" s="31" t="str">
        <x:v>0（选定5-12kg）算副翼-5 1.AR20.03.6 </x:v>
      </x:c>
      <x:c r="D848" s="31" t="str">
        <x:v>T4-1.5°-VLM2</x:v>
      </x:c>
      <x:c r="E848" s="31" t="str">
        <x:v>fixed_aoa</x:v>
      </x:c>
      <x:c r="F848" s="31" t="str">
        <x:v>PANEL4</x:v>
      </x:c>
      <x:c r="G848" s="37" t="n">
        <x:v>1.5</x:v>
      </x:c>
      <x:c r="H848" s="37" t="n">
        <x:v>0</x:v>
      </x:c>
      <x:c r="I848" s="35" t="n">
        <x:v>18.200000000000003</x:v>
      </x:c>
      <x:c r="J848" s="36" t="n">
        <x:v>0</x:v>
      </x:c>
      <x:c r="K848" s="36" t="n">
        <x:v>0.8284808788320702</x:v>
      </x:c>
      <x:c r="L848" s="36" t="n">
        <x:v>0.006031702718853941</x:v>
      </x:c>
      <x:c r="M848" s="36" t="n">
        <x:v>0.014237258333384668</x:v>
      </x:c>
      <x:c r="N848" s="36" t="n">
        <x:v>0.010834051977049026</x:v>
      </x:c>
      <x:c r="O848" s="36" t="n">
        <x:v>0.025071310310433692</x:v>
      </x:c>
      <x:c r="P848" s="36" t="n">
        <x:v>0.000015175148614151626</x:v>
      </x:c>
      <x:c r="Q848" s="36" t="n">
        <x:v>-0.001635269830706968</x:v>
      </x:c>
      <x:c r="R848" s="36" t="n">
        <x:v>0.00165044497932112</x:v>
      </x:c>
      <x:c r="S848" s="36" t="n">
        <x:v>0.03381671178676502</x:v>
      </x:c>
      <x:c r="T848" s="36" t="n">
        <x:v>-0.00011048209257866348</x:v>
      </x:c>
      <x:c r="U848" s="36" t="n">
        <x:v>0.000032221135819968284</x:v>
      </x:c>
      <x:c r="V848" s="36" t="n">
        <x:v>-0.00014270322839863176</x:v>
      </x:c>
      <x:c r="W848" s="35" t="n">
        <x:v>0.10938461218108177</x:v>
      </x:c>
      <x:c r="X848" s="35" t="n">
        <x:v>-0.2247686996686893</x:v>
      </x:c>
      <x:c r="Y848" s="35" t="n">
        <x:v>0.05978611171870464</x:v>
      </x:c>
      <x:c r="Z848" s="35" t="n">
        <x:v>0</x:v>
      </x:c>
      <x:c r="AA848" s="36" t="n">
        <x:v>59.35131018598355</x:v>
      </x:c>
    </x:row>
    <x:row r="849">
      <x:c r="A849" s="31" t="str">
        <x:v>CFG009</x:v>
      </x:c>
      <x:c r="B849" s="33" t="n">
        <x:v>43</x:v>
      </x:c>
      <x:c r="C849" s="31" t="str">
        <x:v>0（选定5-12kg）算副翼-5 1.AR20.03.6 </x:v>
      </x:c>
      <x:c r="D849" s="31" t="str">
        <x:v>T4-1.5°-VLM2</x:v>
      </x:c>
      <x:c r="E849" s="31" t="str">
        <x:v>fixed_aoa</x:v>
      </x:c>
      <x:c r="F849" s="31" t="str">
        <x:v>PANEL4</x:v>
      </x:c>
      <x:c r="G849" s="37" t="n">
        <x:v>1.5</x:v>
      </x:c>
      <x:c r="H849" s="37" t="n">
        <x:v>0</x:v>
      </x:c>
      <x:c r="I849" s="35" t="n">
        <x:v>18.4</x:v>
      </x:c>
      <x:c r="J849" s="36" t="n">
        <x:v>0</x:v>
      </x:c>
      <x:c r="K849" s="36" t="n">
        <x:v>0.8284808788320702</x:v>
      </x:c>
      <x:c r="L849" s="36" t="n">
        <x:v>0.006031702718853941</x:v>
      </x:c>
      <x:c r="M849" s="36" t="n">
        <x:v>0.014237258333384668</x:v>
      </x:c>
      <x:c r="N849" s="36" t="n">
        <x:v>0.01077175300281487</x:v>
      </x:c>
      <x:c r="O849" s="36" t="n">
        <x:v>0.025009011336199538</x:v>
      </x:c>
      <x:c r="P849" s="36" t="n">
        <x:v>0.0000045336181925615795</x:v>
      </x:c>
      <x:c r="Q849" s="36" t="n">
        <x:v>-0.0016352698307069526</x:v>
      </x:c>
      <x:c r="R849" s="36" t="n">
        <x:v>0.0016398034488995137</x:v>
      </x:c>
      <x:c r="S849" s="36" t="n">
        <x:v>0.03381671178676505</x:v>
      </x:c>
      <x:c r="T849" s="36" t="n">
        <x:v>-0.00010916759227352162</x:v>
      </x:c>
      <x:c r="U849" s="36" t="n">
        <x:v>0.00003222113581996844</x:v>
      </x:c>
      <x:c r="V849" s="36" t="n">
        <x:v>-0.00014138872809349006</x:v>
      </x:c>
      <x:c r="W849" s="35" t="n">
        <x:v>0.10938461218108177</x:v>
      </x:c>
      <x:c r="X849" s="35" t="n">
        <x:v>-0.22476869966868915</x:v>
      </x:c>
      <x:c r="Y849" s="35" t="n">
        <x:v>0.059786111718704626</x:v>
      </x:c>
      <x:c r="Z849" s="35" t="n">
        <x:v>0</x:v>
      </x:c>
      <x:c r="AA849" s="36" t="n">
        <x:v>59.35131018598355</x:v>
      </x:c>
    </x:row>
    <x:row r="850">
      <x:c r="A850" s="31" t="str">
        <x:v>CFG009</x:v>
      </x:c>
      <x:c r="B850" s="33" t="n">
        <x:v>44</x:v>
      </x:c>
      <x:c r="C850" s="31" t="str">
        <x:v>0（选定5-12kg）算副翼-5 1.AR20.03.6 </x:v>
      </x:c>
      <x:c r="D850" s="31" t="str">
        <x:v>T4-1.5°-VLM2</x:v>
      </x:c>
      <x:c r="E850" s="31" t="str">
        <x:v>fixed_aoa</x:v>
      </x:c>
      <x:c r="F850" s="31" t="str">
        <x:v>PANEL4</x:v>
      </x:c>
      <x:c r="G850" s="37" t="n">
        <x:v>1.5</x:v>
      </x:c>
      <x:c r="H850" s="37" t="n">
        <x:v>0</x:v>
      </x:c>
      <x:c r="I850" s="35" t="n">
        <x:v>18.6</x:v>
      </x:c>
      <x:c r="J850" s="36" t="n">
        <x:v>0</x:v>
      </x:c>
      <x:c r="K850" s="36" t="n">
        <x:v>0.8284808788320702</x:v>
      </x:c>
      <x:c r="L850" s="36" t="n">
        <x:v>0.006031702718853941</x:v>
      </x:c>
      <x:c r="M850" s="36" t="n">
        <x:v>0.014237258333384668</x:v>
      </x:c>
      <x:c r="N850" s="36" t="n">
        <x:v>0.010709624912932758</x:v>
      </x:c>
      <x:c r="O850" s="36" t="n">
        <x:v>0.024946883246317428</x:v>
      </x:c>
      <x:c r="P850" s="36" t="n">
        <x:v>-0.000006107906906264286</x:v>
      </x:c>
      <x:c r="Q850" s="36" t="n">
        <x:v>-0.0016352698307069758</x:v>
      </x:c>
      <x:c r="R850" s="36" t="n">
        <x:v>0.0016291619238007146</x:v>
      </x:c>
      <x:c r="S850" s="36" t="n">
        <x:v>0.033816711786765034</x:v>
      </x:c>
      <x:c r="T850" s="36" t="n">
        <x:v>-0.00010780536273755138</x:v>
      </x:c>
      <x:c r="U850" s="36" t="n">
        <x:v>0.00003222113581996824</x:v>
      </x:c>
      <x:c r="V850" s="36" t="n">
        <x:v>-0.00014002649855751964</x:v>
      </x:c>
      <x:c r="W850" s="35" t="n">
        <x:v>0.1093846121810817</x:v>
      </x:c>
      <x:c r="X850" s="35" t="n">
        <x:v>-0.22476869966868923</x:v>
      </x:c>
      <x:c r="Y850" s="35" t="n">
        <x:v>0.059786111718704606</x:v>
      </x:c>
      <x:c r="Z850" s="35" t="n">
        <x:v>0</x:v>
      </x:c>
      <x:c r="AA850" s="36" t="n">
        <x:v>59.35131018598355</x:v>
      </x:c>
    </x:row>
    <x:row r="851">
      <x:c r="A851" s="31" t="str">
        <x:v>CFG009</x:v>
      </x:c>
      <x:c r="B851" s="33" t="n">
        <x:v>45</x:v>
      </x:c>
      <x:c r="C851" s="31" t="str">
        <x:v>0（选定5-12kg）算副翼-5 1.AR20.03.6 </x:v>
      </x:c>
      <x:c r="D851" s="31" t="str">
        <x:v>T4-1.5°-VLM2</x:v>
      </x:c>
      <x:c r="E851" s="31" t="str">
        <x:v>fixed_aoa</x:v>
      </x:c>
      <x:c r="F851" s="31" t="str">
        <x:v>PANEL4</x:v>
      </x:c>
      <x:c r="G851" s="37" t="n">
        <x:v>1.5</x:v>
      </x:c>
      <x:c r="H851" s="37" t="n">
        <x:v>0</x:v>
      </x:c>
      <x:c r="I851" s="35" t="n">
        <x:v>18.8</x:v>
      </x:c>
      <x:c r="J851" s="36" t="n">
        <x:v>0</x:v>
      </x:c>
      <x:c r="K851" s="36" t="n">
        <x:v>0.8284808788320702</x:v>
      </x:c>
      <x:c r="L851" s="36" t="n">
        <x:v>0.006031702718853941</x:v>
      </x:c>
      <x:c r="M851" s="36" t="n">
        <x:v>0.014237258333384668</x:v>
      </x:c>
      <x:c r="N851" s="36" t="n">
        <x:v>0.010649317304745751</x:v>
      </x:c>
      <x:c r="O851" s="36" t="n">
        <x:v>0.024886575638130418</x:v>
      </x:c>
      <x:c r="P851" s="36" t="n">
        <x:v>-0.00001633425446089683</x:v>
      </x:c>
      <x:c r="Q851" s="36" t="n">
        <x:v>-0.0016352698307069758</x:v>
      </x:c>
      <x:c r="R851" s="36" t="n">
        <x:v>0.00161893557624608</x:v>
      </x:c>
      <x:c r="S851" s="36" t="n">
        <x:v>0.03381671178676503</x:v>
      </x:c>
      <x:c r="T851" s="36" t="n">
        <x:v>-0.00010671689125116026</x:v>
      </x:c>
      <x:c r="U851" s="36" t="n">
        <x:v>0.000032221135819968176</x:v>
      </x:c>
      <x:c r="V851" s="36" t="n">
        <x:v>-0.00013893802707112845</x:v>
      </x:c>
      <x:c r="W851" s="35" t="n">
        <x:v>0.10938461218108174</x:v>
      </x:c>
      <x:c r="X851" s="35" t="n">
        <x:v>-0.2247686996686893</x:v>
      </x:c>
      <x:c r="Y851" s="35" t="n">
        <x:v>0.059786111718704626</x:v>
      </x:c>
      <x:c r="Z851" s="35" t="n">
        <x:v>0</x:v>
      </x:c>
      <x:c r="AA851" s="36" t="n">
        <x:v>59.35131018598355</x:v>
      </x:c>
    </x:row>
    <x:row r="852">
      <x:c r="A852" s="31" t="str">
        <x:v>CFG009</x:v>
      </x:c>
      <x:c r="B852" s="33" t="n">
        <x:v>46</x:v>
      </x:c>
      <x:c r="C852" s="31" t="str">
        <x:v>0（选定5-12kg）算副翼-5 1.AR20.03.6 </x:v>
      </x:c>
      <x:c r="D852" s="31" t="str">
        <x:v>T4-1.5°-VLM2</x:v>
      </x:c>
      <x:c r="E852" s="31" t="str">
        <x:v>fixed_aoa</x:v>
      </x:c>
      <x:c r="F852" s="31" t="str">
        <x:v>PANEL4</x:v>
      </x:c>
      <x:c r="G852" s="37" t="n">
        <x:v>1.5</x:v>
      </x:c>
      <x:c r="H852" s="37" t="n">
        <x:v>0</x:v>
      </x:c>
      <x:c r="I852" s="35" t="n">
        <x:v>19</x:v>
      </x:c>
      <x:c r="J852" s="36" t="n">
        <x:v>0</x:v>
      </x:c>
      <x:c r="K852" s="36" t="n">
        <x:v>0.8284808788320702</x:v>
      </x:c>
      <x:c r="L852" s="36" t="n">
        <x:v>0.006031702718853941</x:v>
      </x:c>
      <x:c r="M852" s="36" t="n">
        <x:v>0.014237258333384668</x:v>
      </x:c>
      <x:c r="N852" s="36" t="n">
        <x:v>0.010594471133735024</x:v>
      </x:c>
      <x:c r="O852" s="36" t="n">
        <x:v>0.024831729467119694</x:v>
      </x:c>
      <x:c r="P852" s="36" t="n">
        <x:v>-0.000025207284420108445</x:v>
      </x:c>
      <x:c r="Q852" s="36" t="n">
        <x:v>-0.0016352698307069914</x:v>
      </x:c>
      <x:c r="R852" s="36" t="n">
        <x:v>0.0016100625462868894</x:v>
      </x:c>
      <x:c r="S852" s="36" t="n">
        <x:v>0.03381671178676503</x:v>
      </x:c>
      <x:c r="T852" s="36" t="n">
        <x:v>-0.00010645565868232851</x:v>
      </x:c>
      <x:c r="U852" s="36" t="n">
        <x:v>0.00003222113581996809</x:v>
      </x:c>
      <x:c r="V852" s="36" t="n">
        <x:v>-0.0001386767945022966</x:v>
      </x:c>
      <x:c r="W852" s="35" t="n">
        <x:v>0.10938461218108174</x:v>
      </x:c>
      <x:c r="X852" s="35" t="n">
        <x:v>-0.22476869966868931</x:v>
      </x:c>
      <x:c r="Y852" s="35" t="n">
        <x:v>0.059786111718704606</x:v>
      </x:c>
      <x:c r="Z852" s="35" t="n">
        <x:v>0</x:v>
      </x:c>
      <x:c r="AA852" s="36" t="n">
        <x:v>59.35131018598355</x:v>
      </x:c>
    </x:row>
    <x:row r="853">
      <x:c r="A853" s="31" t="str">
        <x:v>CFG009</x:v>
      </x:c>
      <x:c r="B853" s="33" t="n">
        <x:v>47</x:v>
      </x:c>
      <x:c r="C853" s="31" t="str">
        <x:v>0（选定5-12kg）算副翼-5 1.AR20.03.6 </x:v>
      </x:c>
      <x:c r="D853" s="31" t="str">
        <x:v>T4-1.5°-VLM2</x:v>
      </x:c>
      <x:c r="E853" s="31" t="str">
        <x:v>fixed_aoa</x:v>
      </x:c>
      <x:c r="F853" s="31" t="str">
        <x:v>PANEL4</x:v>
      </x:c>
      <x:c r="G853" s="37" t="n">
        <x:v>1.5</x:v>
      </x:c>
      <x:c r="H853" s="37" t="n">
        <x:v>0</x:v>
      </x:c>
      <x:c r="I853" s="35" t="n">
        <x:v>19.200000000000003</x:v>
      </x:c>
      <x:c r="J853" s="36" t="n">
        <x:v>0</x:v>
      </x:c>
      <x:c r="K853" s="36" t="n">
        <x:v>0.8284808788320702</x:v>
      </x:c>
      <x:c r="L853" s="36" t="n">
        <x:v>0.006031702718853941</x:v>
      </x:c>
      <x:c r="M853" s="36" t="n">
        <x:v>0.014237258333384668</x:v>
      </x:c>
      <x:c r="N853" s="36" t="n">
        <x:v>0.010539709427198835</x:v>
      </x:c>
      <x:c r="O853" s="36" t="n">
        <x:v>0.024776967760583503</x:v>
      </x:c>
      <x:c r="P853" s="36" t="n">
        <x:v>-0.000034053629938191156</x:v>
      </x:c>
      <x:c r="Q853" s="36" t="n">
        <x:v>-0.0016352698307069604</x:v>
      </x:c>
      <x:c r="R853" s="36" t="n">
        <x:v>0.0016012162007687644</x:v>
      </x:c>
      <x:c r="S853" s="36" t="n">
        <x:v>0.03381671178676503</x:v>
      </x:c>
      <x:c r="T853" s="36" t="n">
        <x:v>-0.0001061694578470352</x:v>
      </x:c>
      <x:c r="U853" s="36" t="n">
        <x:v>0.00003222113581996805</x:v>
      </x:c>
      <x:c r="V853" s="36" t="n">
        <x:v>-0.00013839059366700326</x:v>
      </x:c>
      <x:c r="W853" s="35" t="n">
        <x:v>0.10938461218108177</x:v>
      </x:c>
      <x:c r="X853" s="35" t="n">
        <x:v>-0.22476869966868923</x:v>
      </x:c>
      <x:c r="Y853" s="35" t="n">
        <x:v>0.059786111718704626</x:v>
      </x:c>
      <x:c r="Z853" s="35" t="n">
        <x:v>0</x:v>
      </x:c>
      <x:c r="AA853" s="36" t="n">
        <x:v>59.35131018598355</x:v>
      </x:c>
    </x:row>
    <x:row r="854">
      <x:c r="A854" s="31" t="str">
        <x:v>CFG009</x:v>
      </x:c>
      <x:c r="B854" s="33" t="n">
        <x:v>48</x:v>
      </x:c>
      <x:c r="C854" s="31" t="str">
        <x:v>0（选定5-12kg）算副翼-5 1.AR20.03.6 </x:v>
      </x:c>
      <x:c r="D854" s="31" t="str">
        <x:v>T4-1.5°-VLM2</x:v>
      </x:c>
      <x:c r="E854" s="31" t="str">
        <x:v>fixed_aoa</x:v>
      </x:c>
      <x:c r="F854" s="31" t="str">
        <x:v>PANEL4</x:v>
      </x:c>
      <x:c r="G854" s="37" t="n">
        <x:v>1.5</x:v>
      </x:c>
      <x:c r="H854" s="37" t="n">
        <x:v>0</x:v>
      </x:c>
      <x:c r="I854" s="35" t="n">
        <x:v>19.4</x:v>
      </x:c>
      <x:c r="J854" s="36" t="n">
        <x:v>0</x:v>
      </x:c>
      <x:c r="K854" s="36" t="n">
        <x:v>0.8284808788320702</x:v>
      </x:c>
      <x:c r="L854" s="36" t="n">
        <x:v>0.006031702718853941</x:v>
      </x:c>
      <x:c r="M854" s="36" t="n">
        <x:v>0.014237258333384668</x:v>
      </x:c>
      <x:c r="N854" s="36" t="n">
        <x:v>0.01048508222622285</x:v>
      </x:c>
      <x:c r="O854" s="36" t="n">
        <x:v>0.024722340559607515</x:v>
      </x:c>
      <x:c r="P854" s="36" t="n">
        <x:v>-0.00004288826209723454</x:v>
      </x:c>
      <x:c r="Q854" s="36" t="n">
        <x:v>-0.0016352698307069758</x:v>
      </x:c>
      <x:c r="R854" s="36" t="n">
        <x:v>0.001592381568609741</x:v>
      </x:c>
      <x:c r="S854" s="36" t="n">
        <x:v>0.03381671178676504</x:v>
      </x:c>
      <x:c r="T854" s="36" t="n">
        <x:v>-0.00010585425602249556</x:v>
      </x:c>
      <x:c r="U854" s="36" t="n">
        <x:v>0.0000322211358199683</x:v>
      </x:c>
      <x:c r="V854" s="36" t="n">
        <x:v>-0.00013807539184246387</x:v>
      </x:c>
      <x:c r="W854" s="35" t="n">
        <x:v>0.10938461218108173</x:v>
      </x:c>
      <x:c r="X854" s="35" t="n">
        <x:v>-0.22476869966868915</x:v>
      </x:c>
      <x:c r="Y854" s="35" t="n">
        <x:v>0.059786111718704626</x:v>
      </x:c>
      <x:c r="Z854" s="35" t="n">
        <x:v>0</x:v>
      </x:c>
      <x:c r="AA854" s="36" t="n">
        <x:v>59.35131018598355</x:v>
      </x:c>
    </x:row>
    <x:row r="855">
      <x:c r="A855" s="31" t="str">
        <x:v>CFG009</x:v>
      </x:c>
      <x:c r="B855" s="33" t="n">
        <x:v>49</x:v>
      </x:c>
      <x:c r="C855" s="31" t="str">
        <x:v>0（选定5-12kg）算副翼-5 1.AR20.03.6 </x:v>
      </x:c>
      <x:c r="D855" s="31" t="str">
        <x:v>T4-1.5°-VLM2</x:v>
      </x:c>
      <x:c r="E855" s="31" t="str">
        <x:v>fixed_aoa</x:v>
      </x:c>
      <x:c r="F855" s="31" t="str">
        <x:v>PANEL4</x:v>
      </x:c>
      <x:c r="G855" s="37" t="n">
        <x:v>1.5</x:v>
      </x:c>
      <x:c r="H855" s="37" t="n">
        <x:v>0</x:v>
      </x:c>
      <x:c r="I855" s="35" t="n">
        <x:v>19.6</x:v>
      </x:c>
      <x:c r="J855" s="36" t="n">
        <x:v>0</x:v>
      </x:c>
      <x:c r="K855" s="36" t="n">
        <x:v>0.8284808788320702</x:v>
      </x:c>
      <x:c r="L855" s="36" t="n">
        <x:v>0.006031702718853941</x:v>
      </x:c>
      <x:c r="M855" s="36" t="n">
        <x:v>0.014237258333384668</x:v>
      </x:c>
      <x:c r="N855" s="36" t="n">
        <x:v>0.010433049976642234</x:v>
      </x:c>
      <x:c r="O855" s="36" t="n">
        <x:v>0.024670308310026902</x:v>
      </x:c>
      <x:c r="P855" s="36" t="n">
        <x:v>-0.00005121401169682696</x:v>
      </x:c>
      <x:c r="Q855" s="36" t="n">
        <x:v>-0.001635269830706968</x:v>
      </x:c>
      <x:c r="R855" s="36" t="n">
        <x:v>0.0015840558190101412</x:v>
      </x:c>
      <x:c r="S855" s="36" t="n">
        <x:v>0.03381671178676502</x:v>
      </x:c>
      <x:c r="T855" s="36" t="n">
        <x:v>-0.00010545103061916044</x:v>
      </x:c>
      <x:c r="U855" s="36" t="n">
        <x:v>0.000032221135819968474</x:v>
      </x:c>
      <x:c r="V855" s="36" t="n">
        <x:v>-0.0001376721664391289</x:v>
      </x:c>
      <x:c r="W855" s="35" t="n">
        <x:v>0.1093846121810817</x:v>
      </x:c>
      <x:c r="X855" s="35" t="n">
        <x:v>-0.22476869966868915</x:v>
      </x:c>
      <x:c r="Y855" s="35" t="n">
        <x:v>0.059786111718704626</x:v>
      </x:c>
      <x:c r="Z855" s="35" t="n">
        <x:v>0</x:v>
      </x:c>
      <x:c r="AA855" s="36" t="n">
        <x:v>59.35131018598355</x:v>
      </x:c>
    </x:row>
    <x:row r="856">
      <x:c r="A856" s="31" t="str">
        <x:v>CFG009</x:v>
      </x:c>
      <x:c r="B856" s="33" t="n">
        <x:v>50</x:v>
      </x:c>
      <x:c r="C856" s="31" t="str">
        <x:v>0（选定5-12kg）算副翼-5 1.AR20.03.6 </x:v>
      </x:c>
      <x:c r="D856" s="31" t="str">
        <x:v>T4-1.5°-VLM2</x:v>
      </x:c>
      <x:c r="E856" s="31" t="str">
        <x:v>fixed_aoa</x:v>
      </x:c>
      <x:c r="F856" s="31" t="str">
        <x:v>PANEL4</x:v>
      </x:c>
      <x:c r="G856" s="37" t="n">
        <x:v>1.5</x:v>
      </x:c>
      <x:c r="H856" s="37" t="n">
        <x:v>0</x:v>
      </x:c>
      <x:c r="I856" s="35" t="n">
        <x:v>19.8</x:v>
      </x:c>
      <x:c r="J856" s="36" t="n">
        <x:v>0</x:v>
      </x:c>
      <x:c r="K856" s="36" t="n">
        <x:v>0.8284808788320702</x:v>
      </x:c>
      <x:c r="L856" s="36" t="n">
        <x:v>0.006031702718853941</x:v>
      </x:c>
      <x:c r="M856" s="36" t="n">
        <x:v>0.014237258333384668</x:v>
      </x:c>
      <x:c r="N856" s="36" t="n">
        <x:v>0.010381192957405787</x:v>
      </x:c>
      <x:c r="O856" s="36" t="n">
        <x:v>0.024618451290790454</x:v>
      </x:c>
      <x:c r="P856" s="36" t="n">
        <x:v>-0.000059526701045548644</x:v>
      </x:c>
      <x:c r="Q856" s="36" t="n">
        <x:v>-0.0016352698307069758</x:v>
      </x:c>
      <x:c r="R856" s="36" t="n">
        <x:v>0.00157574312966143</x:v>
      </x:c>
      <x:c r="S856" s="36" t="n">
        <x:v>0.03381671178676502</x:v>
      </x:c>
      <x:c r="T856" s="36" t="n">
        <x:v>-0.00010503906841628324</x:v>
      </x:c>
      <x:c r="U856" s="36" t="n">
        <x:v>0.000032221135819968115</x:v>
      </x:c>
      <x:c r="V856" s="36" t="n">
        <x:v>-0.00013726020423625133</x:v>
      </x:c>
      <x:c r="W856" s="35" t="n">
        <x:v>0.10938461218108174</x:v>
      </x:c>
      <x:c r="X856" s="35" t="n">
        <x:v>-0.2247686996686889</x:v>
      </x:c>
      <x:c r="Y856" s="35" t="n">
        <x:v>0.05978611171870462</x:v>
      </x:c>
      <x:c r="Z856" s="35" t="n">
        <x:v>0</x:v>
      </x:c>
      <x:c r="AA856" s="36" t="n">
        <x:v>59.35131018598355</x:v>
      </x:c>
    </x:row>
    <x:row r="857">
      <x:c r="A857" s="31" t="str">
        <x:v>CFG009</x:v>
      </x:c>
      <x:c r="B857" s="33" t="n">
        <x:v>51</x:v>
      </x:c>
      <x:c r="C857" s="31" t="str">
        <x:v>0（选定5-12kg）算副翼-5 1.AR20.03.6 </x:v>
      </x:c>
      <x:c r="D857" s="31" t="str">
        <x:v>T4-1.5°-VLM2</x:v>
      </x:c>
      <x:c r="E857" s="31" t="str">
        <x:v>fixed_aoa</x:v>
      </x:c>
      <x:c r="F857" s="31" t="str">
        <x:v>PANEL4</x:v>
      </x:c>
      <x:c r="G857" s="37" t="n">
        <x:v>1.5</x:v>
      </x:c>
      <x:c r="H857" s="37" t="n">
        <x:v>0</x:v>
      </x:c>
      <x:c r="I857" s="35" t="n">
        <x:v>20</x:v>
      </x:c>
      <x:c r="J857" s="36" t="n">
        <x:v>0</x:v>
      </x:c>
      <x:c r="K857" s="36" t="n">
        <x:v>0.8284808788320702</x:v>
      </x:c>
      <x:c r="L857" s="36" t="n">
        <x:v>0.006031702718853941</x:v>
      </x:c>
      <x:c r="M857" s="36" t="n">
        <x:v>0.014237258333384668</x:v>
      </x:c>
      <x:c r="N857" s="36" t="n">
        <x:v>0.010330029722113221</x:v>
      </x:c>
      <x:c r="O857" s="36" t="n">
        <x:v>0.02456728805549789</x:v>
      </x:c>
      <x:c r="P857" s="36" t="n">
        <x:v>-0.00006796773399049727</x:v>
      </x:c>
      <x:c r="Q857" s="36" t="n">
        <x:v>-0.0016352698307069758</x:v>
      </x:c>
      <x:c r="R857" s="36" t="n">
        <x:v>0.001567302096716477</x:v>
      </x:c>
      <x:c r="S857" s="36" t="n">
        <x:v>0.03381671178676505</x:v>
      </x:c>
      <x:c r="T857" s="36" t="n">
        <x:v>-0.00010460751609750342</x:v>
      </x:c>
      <x:c r="U857" s="36" t="n">
        <x:v>0.0000322211358199681</x:v>
      </x:c>
      <x:c r="V857" s="36" t="n">
        <x:v>-0.00013682865191747153</x:v>
      </x:c>
      <x:c r="W857" s="35" t="n">
        <x:v>0.10938461218108173</x:v>
      </x:c>
      <x:c r="X857" s="35" t="n">
        <x:v>-0.22476869966868954</x:v>
      </x:c>
      <x:c r="Y857" s="35" t="n">
        <x:v>0.05978611171870464</x:v>
      </x:c>
      <x:c r="Z857" s="35" t="n">
        <x:v>0</x:v>
      </x:c>
      <x:c r="AA857" s="36" t="n">
        <x:v>59.35131018598355</x:v>
      </x:c>
    </x:row>
    <x:row r="858">
      <x:c r="A858" s="31" t="str">
        <x:v>CFG010</x:v>
      </x:c>
      <x:c r="B858" s="33" t="n">
        <x:v>1</x:v>
      </x:c>
      <x:c r="C858" s="31" t="str">
        <x:v>0（选定5-12kg）算副翼-10 1.AR20.03.6 </x:v>
      </x:c>
      <x:c r="D858" s="31" t="str">
        <x:v>T4-1.5°-VLM2</x:v>
      </x:c>
      <x:c r="E858" s="31" t="str">
        <x:v>fixed_aoa</x:v>
      </x:c>
      <x:c r="F858" s="31" t="str">
        <x:v>PANEL4</x:v>
      </x:c>
      <x:c r="G858" s="37" t="n">
        <x:v>1.5</x:v>
      </x:c>
      <x:c r="H858" s="37" t="n">
        <x:v>0</x:v>
      </x:c>
      <x:c r="I858" s="35" t="n">
        <x:v>10</x:v>
      </x:c>
      <x:c r="J858" s="36" t="n">
        <x:v>0</x:v>
      </x:c>
      <x:c r="K858" s="36" t="n">
        <x:v>0.8140783956724676</x:v>
      </x:c>
      <x:c r="L858" s="36" t="n">
        <x:v>0.01215375227361811</x:v>
      </x:c>
      <x:c r="M858" s="36" t="n">
        <x:v>0.019507053447194382</x:v>
      </x:c>
      <x:c r="N858" s="36" t="n">
        <x:v>0.017601910320880196</x:v>
      </x:c>
      <x:c r="O858" s="36" t="n">
        <x:v>0.03710896376807458</x:v>
      </x:c>
      <x:c r="P858" s="36" t="n">
        <x:v>0.004041221574513078</x:v>
      </x:c>
      <x:c r="Q858" s="36" t="n">
        <x:v>0.0009011464644116158</x:v>
      </x:c>
      <x:c r="R858" s="36" t="n">
        <x:v>0.003140075110101461</x:v>
      </x:c>
      <x:c r="S858" s="36" t="n">
        <x:v>0.0672380921523076</x:v>
      </x:c>
      <x:c r="T858" s="36" t="n">
        <x:v>-0.0005823294702593036</x:v>
      </x:c>
      <x:c r="U858" s="36" t="n">
        <x:v>0.000056194253364493005</x:v>
      </x:c>
      <x:c r="V858" s="36" t="n">
        <x:v>-0.0006385237236237966</x:v>
      </x:c>
      <x:c r="W858" s="35" t="n">
        <x:v>0.10862732212656259</x:v>
      </x:c>
      <x:c r="X858" s="35" t="n">
        <x:v>-0.4547827903570383</x:v>
      </x:c>
      <x:c r="Y858" s="35" t="n">
        <x:v>0.05908151411633074</x:v>
      </x:c>
      <x:c r="Z858" s="35" t="n">
        <x:v>0</x:v>
      </x:c>
      <x:c r="AA858" s="36" t="n">
        <x:v>66.7596975357266</x:v>
      </x:c>
    </x:row>
    <x:row r="859">
      <x:c r="A859" s="31" t="str">
        <x:v>CFG010</x:v>
      </x:c>
      <x:c r="B859" s="33" t="n">
        <x:v>2</x:v>
      </x:c>
      <x:c r="C859" s="31" t="str">
        <x:v>0（选定5-12kg）算副翼-10 1.AR20.03.6 </x:v>
      </x:c>
      <x:c r="D859" s="31" t="str">
        <x:v>T4-1.5°-VLM2</x:v>
      </x:c>
      <x:c r="E859" s="31" t="str">
        <x:v>fixed_aoa</x:v>
      </x:c>
      <x:c r="F859" s="31" t="str">
        <x:v>PANEL4</x:v>
      </x:c>
      <x:c r="G859" s="37" t="n">
        <x:v>1.5</x:v>
      </x:c>
      <x:c r="H859" s="37" t="n">
        <x:v>0</x:v>
      </x:c>
      <x:c r="I859" s="35" t="n">
        <x:v>10.2</x:v>
      </x:c>
      <x:c r="J859" s="36" t="n">
        <x:v>0</x:v>
      </x:c>
      <x:c r="K859" s="36" t="n">
        <x:v>0.8140783956724676</x:v>
      </x:c>
      <x:c r="L859" s="36" t="n">
        <x:v>0.01215375227361811</x:v>
      </x:c>
      <x:c r="M859" s="36" t="n">
        <x:v>0.019507053447194382</x:v>
      </x:c>
      <x:c r="N859" s="36" t="n">
        <x:v>0.017397040872001685</x:v>
      </x:c>
      <x:c r="O859" s="36" t="n">
        <x:v>0.03690409431919607</x:v>
      </x:c>
      <x:c r="P859" s="36" t="n">
        <x:v>0.004013852235169706</x:v>
      </x:c>
      <x:c r="Q859" s="36" t="n">
        <x:v>0.0009011464644116315</x:v>
      </x:c>
      <x:c r="R859" s="36" t="n">
        <x:v>0.0031127057707580692</x:v>
      </x:c>
      <x:c r="S859" s="36" t="n">
        <x:v>0.0672380921523076</x:v>
      </x:c>
      <x:c r="T859" s="36" t="n">
        <x:v>-0.0005713084673443846</x:v>
      </x:c>
      <x:c r="U859" s="36" t="n">
        <x:v>0.00005619425336449296</x:v>
      </x:c>
      <x:c r="V859" s="36" t="n">
        <x:v>-0.0006275027207088776</x:v>
      </x:c>
      <x:c r="W859" s="35" t="n">
        <x:v>0.10862732212656262</x:v>
      </x:c>
      <x:c r="X859" s="35" t="n">
        <x:v>-0.4547827903570382</x:v>
      </x:c>
      <x:c r="Y859" s="35" t="n">
        <x:v>0.05908151411633074</x:v>
      </x:c>
      <x:c r="Z859" s="35" t="n">
        <x:v>0</x:v>
      </x:c>
      <x:c r="AA859" s="36" t="n">
        <x:v>66.7596975357266</x:v>
      </x:c>
    </x:row>
    <x:row r="860">
      <x:c r="A860" s="31" t="str">
        <x:v>CFG010</x:v>
      </x:c>
      <x:c r="B860" s="33" t="n">
        <x:v>3</x:v>
      </x:c>
      <x:c r="C860" s="31" t="str">
        <x:v>0（选定5-12kg）算副翼-10 1.AR20.03.6 </x:v>
      </x:c>
      <x:c r="D860" s="31" t="str">
        <x:v>T4-1.5°-VLM2</x:v>
      </x:c>
      <x:c r="E860" s="31" t="str">
        <x:v>fixed_aoa</x:v>
      </x:c>
      <x:c r="F860" s="31" t="str">
        <x:v>PANEL4</x:v>
      </x:c>
      <x:c r="G860" s="37" t="n">
        <x:v>1.5</x:v>
      </x:c>
      <x:c r="H860" s="37" t="n">
        <x:v>0</x:v>
      </x:c>
      <x:c r="I860" s="35" t="n">
        <x:v>10.4</x:v>
      </x:c>
      <x:c r="J860" s="36" t="n">
        <x:v>0</x:v>
      </x:c>
      <x:c r="K860" s="36" t="n">
        <x:v>0.8140783956724676</x:v>
      </x:c>
      <x:c r="L860" s="36" t="n">
        <x:v>0.01215375227361811</x:v>
      </x:c>
      <x:c r="M860" s="36" t="n">
        <x:v>0.019507053447194382</x:v>
      </x:c>
      <x:c r="N860" s="36" t="n">
        <x:v>0.01719849458826431</x:v>
      </x:c>
      <x:c r="O860" s="36" t="n">
        <x:v>0.036705548035458696</x:v>
      </x:c>
      <x:c r="P860" s="36" t="n">
        <x:v>0.003987239593941156</x:v>
      </x:c>
      <x:c r="Q860" s="36" t="n">
        <x:v>0.0009011464644116158</x:v>
      </x:c>
      <x:c r="R860" s="36" t="n">
        <x:v>0.0030860931295295406</x:v>
      </x:c>
      <x:c r="S860" s="36" t="n">
        <x:v>0.06723809215230762</x:v>
      </x:c>
      <x:c r="T860" s="36" t="n">
        <x:v>-0.0005611759501114223</x:v>
      </x:c>
      <x:c r="U860" s="36" t="n">
        <x:v>0.00005619425336449281</x:v>
      </x:c>
      <x:c r="V860" s="36" t="n">
        <x:v>-0.000617370203475915</x:v>
      </x:c>
      <x:c r="W860" s="35" t="n">
        <x:v>0.10862732212656258</x:v>
      </x:c>
      <x:c r="X860" s="35" t="n">
        <x:v>-0.4547827903570384</x:v>
      </x:c>
      <x:c r="Y860" s="35" t="n">
        <x:v>0.05908151411633074</x:v>
      </x:c>
      <x:c r="Z860" s="35" t="n">
        <x:v>0</x:v>
      </x:c>
      <x:c r="AA860" s="36" t="n">
        <x:v>66.7596975357266</x:v>
      </x:c>
    </x:row>
    <x:row r="861">
      <x:c r="A861" s="31" t="str">
        <x:v>CFG010</x:v>
      </x:c>
      <x:c r="B861" s="33" t="n">
        <x:v>4</x:v>
      </x:c>
      <x:c r="C861" s="31" t="str">
        <x:v>0（选定5-12kg）算副翼-10 1.AR20.03.6 </x:v>
      </x:c>
      <x:c r="D861" s="31" t="str">
        <x:v>T4-1.5°-VLM2</x:v>
      </x:c>
      <x:c r="E861" s="31" t="str">
        <x:v>fixed_aoa</x:v>
      </x:c>
      <x:c r="F861" s="31" t="str">
        <x:v>PANEL4</x:v>
      </x:c>
      <x:c r="G861" s="37" t="n">
        <x:v>1.5</x:v>
      </x:c>
      <x:c r="H861" s="37" t="n">
        <x:v>0</x:v>
      </x:c>
      <x:c r="I861" s="35" t="n">
        <x:v>10.6</x:v>
      </x:c>
      <x:c r="J861" s="36" t="n">
        <x:v>0</x:v>
      </x:c>
      <x:c r="K861" s="36" t="n">
        <x:v>0.8140783956724676</x:v>
      </x:c>
      <x:c r="L861" s="36" t="n">
        <x:v>0.01215375227361811</x:v>
      </x:c>
      <x:c r="M861" s="36" t="n">
        <x:v>0.019507053447194382</x:v>
      </x:c>
      <x:c r="N861" s="36" t="n">
        <x:v>0.017012449698684234</x:v>
      </x:c>
      <x:c r="O861" s="36" t="n">
        <x:v>0.036519503145878617</x:v>
      </x:c>
      <x:c r="P861" s="36" t="n">
        <x:v>0.0039617150081271224</x:v>
      </x:c>
      <x:c r="Q861" s="36" t="n">
        <x:v>0.0009011464644116081</x:v>
      </x:c>
      <x:c r="R861" s="36" t="n">
        <x:v>0.003060568543715513</x:v>
      </x:c>
      <x:c r="S861" s="36" t="n">
        <x:v>0.0672380921523076</x:v>
      </x:c>
      <x:c r="T861" s="36" t="n">
        <x:v>-0.0005521447702496263</x:v>
      </x:c>
      <x:c r="U861" s="36" t="n">
        <x:v>0.00005619425336449311</x:v>
      </x:c>
      <x:c r="V861" s="36" t="n">
        <x:v>-0.0006083390236141194</x:v>
      </x:c>
      <x:c r="W861" s="35" t="n">
        <x:v>0.10862732212656262</x:v>
      </x:c>
      <x:c r="X861" s="35" t="n">
        <x:v>-0.4547827903570381</x:v>
      </x:c>
      <x:c r="Y861" s="35" t="n">
        <x:v>0.05908151411633074</x:v>
      </x:c>
      <x:c r="Z861" s="35" t="n">
        <x:v>0</x:v>
      </x:c>
      <x:c r="AA861" s="36" t="n">
        <x:v>66.7596975357266</x:v>
      </x:c>
    </x:row>
    <x:row r="862">
      <x:c r="A862" s="31" t="str">
        <x:v>CFG010</x:v>
      </x:c>
      <x:c r="B862" s="33" t="n">
        <x:v>5</x:v>
      </x:c>
      <x:c r="C862" s="31" t="str">
        <x:v>0（选定5-12kg）算副翼-10 1.AR20.03.6 </x:v>
      </x:c>
      <x:c r="D862" s="31" t="str">
        <x:v>T4-1.5°-VLM2</x:v>
      </x:c>
      <x:c r="E862" s="31" t="str">
        <x:v>fixed_aoa</x:v>
      </x:c>
      <x:c r="F862" s="31" t="str">
        <x:v>PANEL4</x:v>
      </x:c>
      <x:c r="G862" s="37" t="n">
        <x:v>1.5</x:v>
      </x:c>
      <x:c r="H862" s="37" t="n">
        <x:v>0</x:v>
      </x:c>
      <x:c r="I862" s="35" t="n">
        <x:v>10.8</x:v>
      </x:c>
      <x:c r="J862" s="36" t="n">
        <x:v>0</x:v>
      </x:c>
      <x:c r="K862" s="36" t="n">
        <x:v>0.8140783956724676</x:v>
      </x:c>
      <x:c r="L862" s="36" t="n">
        <x:v>0.01215375227361811</x:v>
      </x:c>
      <x:c r="M862" s="36" t="n">
        <x:v>0.019507053447194382</x:v>
      </x:c>
      <x:c r="N862" s="36" t="n">
        <x:v>0.01682918640874397</x:v>
      </x:c>
      <x:c r="O862" s="36" t="n">
        <x:v>0.036336239855938354</x:v>
      </x:c>
      <x:c r="P862" s="36" t="n">
        <x:v>0.0039362743558943765</x:v>
      </x:c>
      <x:c r="Q862" s="36" t="n">
        <x:v>0.0009011464644116237</x:v>
      </x:c>
      <x:c r="R862" s="36" t="n">
        <x:v>0.0030351278914827534</x:v>
      </x:c>
      <x:c r="S862" s="36" t="n">
        <x:v>0.0672380921523076</x:v>
      </x:c>
      <x:c r="T862" s="36" t="n">
        <x:v>-0.000543271508036227</x:v>
      </x:c>
      <x:c r="U862" s="36" t="n">
        <x:v>0.000056194253364492944</x:v>
      </x:c>
      <x:c r="V862" s="36" t="n">
        <x:v>-0.00059946576140072</x:v>
      </x:c>
      <x:c r="W862" s="35" t="n">
        <x:v>0.10862732212656265</x:v>
      </x:c>
      <x:c r="X862" s="35" t="n">
        <x:v>-0.4547827903570383</x:v>
      </x:c>
      <x:c r="Y862" s="35" t="n">
        <x:v>0.059081514116330745</x:v>
      </x:c>
      <x:c r="Z862" s="35" t="n">
        <x:v>0</x:v>
      </x:c>
      <x:c r="AA862" s="36" t="n">
        <x:v>66.7596975357266</x:v>
      </x:c>
    </x:row>
    <x:row r="863">
      <x:c r="A863" s="31" t="str">
        <x:v>CFG010</x:v>
      </x:c>
      <x:c r="B863" s="33" t="n">
        <x:v>6</x:v>
      </x:c>
      <x:c r="C863" s="31" t="str">
        <x:v>0（选定5-12kg）算副翼-10 1.AR20.03.6 </x:v>
      </x:c>
      <x:c r="D863" s="31" t="str">
        <x:v>T4-1.5°-VLM2</x:v>
      </x:c>
      <x:c r="E863" s="31" t="str">
        <x:v>fixed_aoa</x:v>
      </x:c>
      <x:c r="F863" s="31" t="str">
        <x:v>PANEL4</x:v>
      </x:c>
      <x:c r="G863" s="37" t="n">
        <x:v>1.5</x:v>
      </x:c>
      <x:c r="H863" s="37" t="n">
        <x:v>0</x:v>
      </x:c>
      <x:c r="I863" s="35" t="n">
        <x:v>11</x:v>
      </x:c>
      <x:c r="J863" s="36" t="n">
        <x:v>0</x:v>
      </x:c>
      <x:c r="K863" s="36" t="n">
        <x:v>0.8140783956724676</x:v>
      </x:c>
      <x:c r="L863" s="36" t="n">
        <x:v>0.01215375227361811</x:v>
      </x:c>
      <x:c r="M863" s="36" t="n">
        <x:v>0.019507053447194382</x:v>
      </x:c>
      <x:c r="N863" s="36" t="n">
        <x:v>0.01664889603847189</x:v>
      </x:c>
      <x:c r="O863" s="36" t="n">
        <x:v>0.03615594948566627</x:v>
      </x:c>
      <x:c r="P863" s="36" t="n">
        <x:v>0.00391098565680938</x:v>
      </x:c>
      <x:c r="Q863" s="36" t="n">
        <x:v>0.0009011464644116081</x:v>
      </x:c>
      <x:c r="R863" s="36" t="n">
        <x:v>0.003009839192397771</x:v>
      </x:c>
      <x:c r="S863" s="36" t="n">
        <x:v>0.0672380921523076</x:v>
      </x:c>
      <x:c r="T863" s="36" t="n">
        <x:v>-0.0005350237184399486</x:v>
      </x:c>
      <x:c r="U863" s="36" t="n">
        <x:v>0.00005619425336449266</x:v>
      </x:c>
      <x:c r="V863" s="36" t="n">
        <x:v>-0.0005912179718044412</x:v>
      </x:c>
      <x:c r="W863" s="35" t="n">
        <x:v>0.10862732212656266</x:v>
      </x:c>
      <x:c r="X863" s="35" t="n">
        <x:v>-0.454782790357038</x:v>
      </x:c>
      <x:c r="Y863" s="35" t="n">
        <x:v>0.05908151411633074</x:v>
      </x:c>
      <x:c r="Z863" s="35" t="n">
        <x:v>0</x:v>
      </x:c>
      <x:c r="AA863" s="36" t="n">
        <x:v>66.7596975357266</x:v>
      </x:c>
    </x:row>
    <x:row r="864">
      <x:c r="A864" s="31" t="str">
        <x:v>CFG010</x:v>
      </x:c>
      <x:c r="B864" s="33" t="n">
        <x:v>7</x:v>
      </x:c>
      <x:c r="C864" s="31" t="str">
        <x:v>0（选定5-12kg）算副翼-10 1.AR20.03.6 </x:v>
      </x:c>
      <x:c r="D864" s="31" t="str">
        <x:v>T4-1.5°-VLM2</x:v>
      </x:c>
      <x:c r="E864" s="31" t="str">
        <x:v>fixed_aoa</x:v>
      </x:c>
      <x:c r="F864" s="31" t="str">
        <x:v>PANEL4</x:v>
      </x:c>
      <x:c r="G864" s="37" t="n">
        <x:v>1.5</x:v>
      </x:c>
      <x:c r="H864" s="37" t="n">
        <x:v>0</x:v>
      </x:c>
      <x:c r="I864" s="35" t="n">
        <x:v>11.2</x:v>
      </x:c>
      <x:c r="J864" s="36" t="n">
        <x:v>0</x:v>
      </x:c>
      <x:c r="K864" s="36" t="n">
        <x:v>0.8140783956724676</x:v>
      </x:c>
      <x:c r="L864" s="36" t="n">
        <x:v>0.01215375227361811</x:v>
      </x:c>
      <x:c r="M864" s="36" t="n">
        <x:v>0.019507053447194382</x:v>
      </x:c>
      <x:c r="N864" s="36" t="n">
        <x:v>0.016477297498452514</x:v>
      </x:c>
      <x:c r="O864" s="36" t="n">
        <x:v>0.03598435094564689</x:v>
      </x:c>
      <x:c r="P864" s="36" t="n">
        <x:v>0.0038870508284834042</x:v>
      </x:c>
      <x:c r="Q864" s="36" t="n">
        <x:v>0.0009011464644116392</x:v>
      </x:c>
      <x:c r="R864" s="36" t="n">
        <x:v>0.002985904364071765</x:v>
      </x:c>
      <x:c r="S864" s="36" t="n">
        <x:v>0.0672380921523076</x:v>
      </x:c>
      <x:c r="T864" s="36" t="n">
        <x:v>-0.0005273153733209953</x:v>
      </x:c>
      <x:c r="U864" s="36" t="n">
        <x:v>0.00005619425336449288</x:v>
      </x:c>
      <x:c r="V864" s="36" t="n">
        <x:v>-0.0005835096266854883</x:v>
      </x:c>
      <x:c r="W864" s="35" t="n">
        <x:v>0.10862732212656269</x:v>
      </x:c>
      <x:c r="X864" s="35" t="n">
        <x:v>-0.45478279035703856</x:v>
      </x:c>
      <x:c r="Y864" s="35" t="n">
        <x:v>0.059081514116330745</x:v>
      </x:c>
      <x:c r="Z864" s="35" t="n">
        <x:v>0</x:v>
      </x:c>
      <x:c r="AA864" s="36" t="n">
        <x:v>66.7596975357266</x:v>
      </x:c>
    </x:row>
    <x:row r="865">
      <x:c r="A865" s="31" t="str">
        <x:v>CFG010</x:v>
      </x:c>
      <x:c r="B865" s="33" t="n">
        <x:v>8</x:v>
      </x:c>
      <x:c r="C865" s="31" t="str">
        <x:v>0（选定5-12kg）算副翼-10 1.AR20.03.6 </x:v>
      </x:c>
      <x:c r="D865" s="31" t="str">
        <x:v>T4-1.5°-VLM2</x:v>
      </x:c>
      <x:c r="E865" s="31" t="str">
        <x:v>fixed_aoa</x:v>
      </x:c>
      <x:c r="F865" s="31" t="str">
        <x:v>PANEL4</x:v>
      </x:c>
      <x:c r="G865" s="37" t="n">
        <x:v>1.5</x:v>
      </x:c>
      <x:c r="H865" s="37" t="n">
        <x:v>0</x:v>
      </x:c>
      <x:c r="I865" s="35" t="n">
        <x:v>11.4</x:v>
      </x:c>
      <x:c r="J865" s="36" t="n">
        <x:v>0</x:v>
      </x:c>
      <x:c r="K865" s="36" t="n">
        <x:v>0.8140783956724676</x:v>
      </x:c>
      <x:c r="L865" s="36" t="n">
        <x:v>0.01215375227361811</x:v>
      </x:c>
      <x:c r="M865" s="36" t="n">
        <x:v>0.019507053447194382</x:v>
      </x:c>
      <x:c r="N865" s="36" t="n">
        <x:v>0.016310466094283323</x:v>
      </x:c>
      <x:c r="O865" s="36" t="n">
        <x:v>0.0358175195414777</x:v>
      </x:c>
      <x:c r="P865" s="36" t="n">
        <x:v>0.003863544377934811</x:v>
      </x:c>
      <x:c r="Q865" s="36" t="n">
        <x:v>0.0009011464644116237</x:v>
      </x:c>
      <x:c r="R865" s="36" t="n">
        <x:v>0.00296239791352319</x:v>
      </x:c>
      <x:c r="S865" s="36" t="n">
        <x:v>0.0672380921523076</x:v>
      </x:c>
      <x:c r="T865" s="36" t="n">
        <x:v>-0.0005202379784611962</x:v>
      </x:c>
      <x:c r="U865" s="36" t="n">
        <x:v>0.00005619425336449275</x:v>
      </x:c>
      <x:c r="V865" s="36" t="n">
        <x:v>-0.0005764322318256891</x:v>
      </x:c>
      <x:c r="W865" s="35" t="n">
        <x:v>0.10862732212656262</x:v>
      </x:c>
      <x:c r="X865" s="35" t="n">
        <x:v>-0.45478279035703856</x:v>
      </x:c>
      <x:c r="Y865" s="35" t="n">
        <x:v>0.059081514116330724</x:v>
      </x:c>
      <x:c r="Z865" s="35" t="n">
        <x:v>0</x:v>
      </x:c>
      <x:c r="AA865" s="36" t="n">
        <x:v>66.7596975357266</x:v>
      </x:c>
    </x:row>
    <x:row r="866">
      <x:c r="A866" s="31" t="str">
        <x:v>CFG010</x:v>
      </x:c>
      <x:c r="B866" s="33" t="n">
        <x:v>9</x:v>
      </x:c>
      <x:c r="C866" s="31" t="str">
        <x:v>0（选定5-12kg）算副翼-10 1.AR20.03.6 </x:v>
      </x:c>
      <x:c r="D866" s="31" t="str">
        <x:v>T4-1.5°-VLM2</x:v>
      </x:c>
      <x:c r="E866" s="31" t="str">
        <x:v>fixed_aoa</x:v>
      </x:c>
      <x:c r="F866" s="31" t="str">
        <x:v>PANEL4</x:v>
      </x:c>
      <x:c r="G866" s="37" t="n">
        <x:v>1.5</x:v>
      </x:c>
      <x:c r="H866" s="37" t="n">
        <x:v>0</x:v>
      </x:c>
      <x:c r="I866" s="35" t="n">
        <x:v>11.6</x:v>
      </x:c>
      <x:c r="J866" s="36" t="n">
        <x:v>0</x:v>
      </x:c>
      <x:c r="K866" s="36" t="n">
        <x:v>0.8140783956724676</x:v>
      </x:c>
      <x:c r="L866" s="36" t="n">
        <x:v>0.01215375227361811</x:v>
      </x:c>
      <x:c r="M866" s="36" t="n">
        <x:v>0.019507053447194382</x:v>
      </x:c>
      <x:c r="N866" s="36" t="n">
        <x:v>0.01614978843948324</x:v>
      </x:c>
      <x:c r="O866" s="36" t="n">
        <x:v>0.03565684188667762</x:v>
      </x:c>
      <x:c r="P866" s="36" t="n">
        <x:v>0.0038403064414877924</x:v>
      </x:c>
      <x:c r="Q866" s="36" t="n">
        <x:v>0.0009011464644116158</x:v>
      </x:c>
      <x:c r="R866" s="36" t="n">
        <x:v>0.0029391599770761776</x:v>
      </x:c>
      <x:c r="S866" s="36" t="n">
        <x:v>0.0672380921523076</x:v>
      </x:c>
      <x:c r="T866" s="36" t="n">
        <x:v>-0.0005140304703611208</x:v>
      </x:c>
      <x:c r="U866" s="36" t="n">
        <x:v>0.000056194253364492836</x:v>
      </x:c>
      <x:c r="V866" s="36" t="n">
        <x:v>-0.0005702247237256137</x:v>
      </x:c>
      <x:c r="W866" s="35" t="n">
        <x:v>0.10862732212656255</x:v>
      </x:c>
      <x:c r="X866" s="35" t="n">
        <x:v>-0.4547827903570387</x:v>
      </x:c>
      <x:c r="Y866" s="35" t="n">
        <x:v>0.059081514116330745</x:v>
      </x:c>
      <x:c r="Z866" s="35" t="n">
        <x:v>0</x:v>
      </x:c>
      <x:c r="AA866" s="36" t="n">
        <x:v>66.7596975357266</x:v>
      </x:c>
    </x:row>
    <x:row r="867">
      <x:c r="A867" s="31" t="str">
        <x:v>CFG010</x:v>
      </x:c>
      <x:c r="B867" s="33" t="n">
        <x:v>10</x:v>
      </x:c>
      <x:c r="C867" s="31" t="str">
        <x:v>0（选定5-12kg）算副翼-10 1.AR20.03.6 </x:v>
      </x:c>
      <x:c r="D867" s="31" t="str">
        <x:v>T4-1.5°-VLM2</x:v>
      </x:c>
      <x:c r="E867" s="31" t="str">
        <x:v>fixed_aoa</x:v>
      </x:c>
      <x:c r="F867" s="31" t="str">
        <x:v>PANEL4</x:v>
      </x:c>
      <x:c r="G867" s="37" t="n">
        <x:v>1.5</x:v>
      </x:c>
      <x:c r="H867" s="37" t="n">
        <x:v>0</x:v>
      </x:c>
      <x:c r="I867" s="35" t="n">
        <x:v>11.8</x:v>
      </x:c>
      <x:c r="J867" s="36" t="n">
        <x:v>0</x:v>
      </x:c>
      <x:c r="K867" s="36" t="n">
        <x:v>0.8140783956724676</x:v>
      </x:c>
      <x:c r="L867" s="36" t="n">
        <x:v>0.01215375227361811</x:v>
      </x:c>
      <x:c r="M867" s="36" t="n">
        <x:v>0.019507053447194382</x:v>
      </x:c>
      <x:c r="N867" s="36" t="n">
        <x:v>0.01599652667988699</x:v>
      </x:c>
      <x:c r="O867" s="36" t="n">
        <x:v>0.03550358012708137</x:v>
      </x:c>
      <x:c r="P867" s="36" t="n">
        <x:v>0.003817979341382031</x:v>
      </x:c>
      <x:c r="Q867" s="36" t="n">
        <x:v>0.0009011464644116158</x:v>
      </x:c>
      <x:c r="R867" s="36" t="n">
        <x:v>0.0029168328769704163</x:v>
      </x:c>
      <x:c r="S867" s="36" t="n">
        <x:v>0.0672380921523076</x:v>
      </x:c>
      <x:c r="T867" s="36" t="n">
        <x:v>-0.0005082225016069144</x:v>
      </x:c>
      <x:c r="U867" s="36" t="n">
        <x:v>0.000056194253364492754</x:v>
      </x:c>
      <x:c r="V867" s="36" t="n">
        <x:v>-0.0005644167549714072</x:v>
      </x:c>
      <x:c r="W867" s="35" t="n">
        <x:v>0.10862732212656259</x:v>
      </x:c>
      <x:c r="X867" s="35" t="n">
        <x:v>-0.4547827903570382</x:v>
      </x:c>
      <x:c r="Y867" s="35" t="n">
        <x:v>0.05908151411633076</x:v>
      </x:c>
      <x:c r="Z867" s="35" t="n">
        <x:v>0</x:v>
      </x:c>
      <x:c r="AA867" s="36" t="n">
        <x:v>66.7596975357266</x:v>
      </x:c>
    </x:row>
    <x:row r="868">
      <x:c r="A868" s="31" t="str">
        <x:v>CFG010</x:v>
      </x:c>
      <x:c r="B868" s="33" t="n">
        <x:v>11</x:v>
      </x:c>
      <x:c r="C868" s="31" t="str">
        <x:v>0（选定5-12kg）算副翼-10 1.AR20.03.6 </x:v>
      </x:c>
      <x:c r="D868" s="31" t="str">
        <x:v>T4-1.5°-VLM2</x:v>
      </x:c>
      <x:c r="E868" s="31" t="str">
        <x:v>fixed_aoa</x:v>
      </x:c>
      <x:c r="F868" s="31" t="str">
        <x:v>PANEL4</x:v>
      </x:c>
      <x:c r="G868" s="37" t="n">
        <x:v>1.5</x:v>
      </x:c>
      <x:c r="H868" s="37" t="n">
        <x:v>0</x:v>
      </x:c>
      <x:c r="I868" s="35" t="n">
        <x:v>12</x:v>
      </x:c>
      <x:c r="J868" s="36" t="n">
        <x:v>0</x:v>
      </x:c>
      <x:c r="K868" s="36" t="n">
        <x:v>0.8140783956724676</x:v>
      </x:c>
      <x:c r="L868" s="36" t="n">
        <x:v>0.01215375227361811</x:v>
      </x:c>
      <x:c r="M868" s="36" t="n">
        <x:v>0.019507053447194382</x:v>
      </x:c>
      <x:c r="N868" s="36" t="n">
        <x:v>0.015845670584009725</x:v>
      </x:c>
      <x:c r="O868" s="36" t="n">
        <x:v>0.03535272403120411</x:v>
      </x:c>
      <x:c r="P868" s="36" t="n">
        <x:v>0.0037959428381790805</x:v>
      </x:c>
      <x:c r="Q868" s="36" t="n">
        <x:v>0.0009011464644116158</x:v>
      </x:c>
      <x:c r="R868" s="36" t="n">
        <x:v>0.002894796373767466</x:v>
      </x:c>
      <x:c r="S868" s="36" t="n">
        <x:v>0.06723809215230762</x:v>
      </x:c>
      <x:c r="T868" s="36" t="n">
        <x:v>-0.0005027630595591064</x:v>
      </x:c>
      <x:c r="U868" s="36" t="n">
        <x:v>0.00005619425336449282</x:v>
      </x:c>
      <x:c r="V868" s="36" t="n">
        <x:v>-0.0005589573129235992</x:v>
      </x:c>
      <x:c r="W868" s="35" t="n">
        <x:v>0.10862732212656262</x:v>
      </x:c>
      <x:c r="X868" s="35" t="n">
        <x:v>-0.4547827903570381</x:v>
      </x:c>
      <x:c r="Y868" s="35" t="n">
        <x:v>0.059081514116330745</x:v>
      </x:c>
      <x:c r="Z868" s="35" t="n">
        <x:v>0</x:v>
      </x:c>
      <x:c r="AA868" s="36" t="n">
        <x:v>66.7596975357266</x:v>
      </x:c>
    </x:row>
    <x:row r="869">
      <x:c r="A869" s="31" t="str">
        <x:v>CFG010</x:v>
      </x:c>
      <x:c r="B869" s="33" t="n">
        <x:v>12</x:v>
      </x:c>
      <x:c r="C869" s="31" t="str">
        <x:v>0（选定5-12kg）算副翼-10 1.AR20.03.6 </x:v>
      </x:c>
      <x:c r="D869" s="31" t="str">
        <x:v>T4-1.5°-VLM2</x:v>
      </x:c>
      <x:c r="E869" s="31" t="str">
        <x:v>fixed_aoa</x:v>
      </x:c>
      <x:c r="F869" s="31" t="str">
        <x:v>PANEL4</x:v>
      </x:c>
      <x:c r="G869" s="37" t="n">
        <x:v>1.5</x:v>
      </x:c>
      <x:c r="H869" s="37" t="n">
        <x:v>0</x:v>
      </x:c>
      <x:c r="I869" s="35" t="n">
        <x:v>12.2</x:v>
      </x:c>
      <x:c r="J869" s="36" t="n">
        <x:v>0</x:v>
      </x:c>
      <x:c r="K869" s="36" t="n">
        <x:v>0.8140783956724676</x:v>
      </x:c>
      <x:c r="L869" s="36" t="n">
        <x:v>0.01215375227361811</x:v>
      </x:c>
      <x:c r="M869" s="36" t="n">
        <x:v>0.019507053447194382</x:v>
      </x:c>
      <x:c r="N869" s="36" t="n">
        <x:v>0.01569695476045628</x:v>
      </x:c>
      <x:c r="O869" s="36" t="n">
        <x:v>0.03520400820765066</x:v>
      </x:c>
      <x:c r="P869" s="36" t="n">
        <x:v>0.00377414249862466</x:v>
      </x:c>
      <x:c r="Q869" s="36" t="n">
        <x:v>0.0009011464644116315</x:v>
      </x:c>
      <x:c r="R869" s="36" t="n">
        <x:v>0.0028729960342130287</x:v>
      </x:c>
      <x:c r="S869" s="36" t="n">
        <x:v>0.0672380921523076</x:v>
      </x:c>
      <x:c r="T869" s="36" t="n">
        <x:v>-0.0004971098824321556</x:v>
      </x:c>
      <x:c r="U869" s="36" t="n">
        <x:v>0.000056194253364492944</x:v>
      </x:c>
      <x:c r="V869" s="36" t="n">
        <x:v>-0.0005533041357966485</x:v>
      </x:c>
      <x:c r="W869" s="35" t="n">
        <x:v>0.10862732212656266</x:v>
      </x:c>
      <x:c r="X869" s="35" t="n">
        <x:v>-0.4547827903570387</x:v>
      </x:c>
      <x:c r="Y869" s="35" t="n">
        <x:v>0.059081514116330745</x:v>
      </x:c>
      <x:c r="Z869" s="35" t="n">
        <x:v>0</x:v>
      </x:c>
      <x:c r="AA869" s="36" t="n">
        <x:v>66.7596975357266</x:v>
      </x:c>
    </x:row>
    <x:row r="870">
      <x:c r="A870" s="31" t="str">
        <x:v>CFG010</x:v>
      </x:c>
      <x:c r="B870" s="33" t="n">
        <x:v>13</x:v>
      </x:c>
      <x:c r="C870" s="31" t="str">
        <x:v>0（选定5-12kg）算副翼-10 1.AR20.03.6 </x:v>
      </x:c>
      <x:c r="D870" s="31" t="str">
        <x:v>T4-1.5°-VLM2</x:v>
      </x:c>
      <x:c r="E870" s="31" t="str">
        <x:v>fixed_aoa</x:v>
      </x:c>
      <x:c r="F870" s="31" t="str">
        <x:v>PANEL4</x:v>
      </x:c>
      <x:c r="G870" s="37" t="n">
        <x:v>1.5</x:v>
      </x:c>
      <x:c r="H870" s="37" t="n">
        <x:v>0</x:v>
      </x:c>
      <x:c r="I870" s="35" t="n">
        <x:v>12.4</x:v>
      </x:c>
      <x:c r="J870" s="36" t="n">
        <x:v>0</x:v>
      </x:c>
      <x:c r="K870" s="36" t="n">
        <x:v>0.8140783956724676</x:v>
      </x:c>
      <x:c r="L870" s="36" t="n">
        <x:v>0.01215375227361811</x:v>
      </x:c>
      <x:c r="M870" s="36" t="n">
        <x:v>0.019507053447194382</x:v>
      </x:c>
      <x:c r="N870" s="36" t="n">
        <x:v>0.015556666722256663</x:v>
      </x:c>
      <x:c r="O870" s="36" t="n">
        <x:v>0.03506372016945104</x:v>
      </x:c>
      <x:c r="P870" s="36" t="n">
        <x:v>0.003753667213084948</x:v>
      </x:c>
      <x:c r="Q870" s="36" t="n">
        <x:v>0.0009011464644116392</x:v>
      </x:c>
      <x:c r="R870" s="36" t="n">
        <x:v>0.0028525207486733064</x:v>
      </x:c>
      <x:c r="S870" s="36" t="n">
        <x:v>0.0672380921523076</x:v>
      </x:c>
      <x:c r="T870" s="36" t="n">
        <x:v>-0.0004922317138689717</x:v>
      </x:c>
      <x:c r="U870" s="36" t="n">
        <x:v>0.00005619425336449293</x:v>
      </x:c>
      <x:c r="V870" s="36" t="n">
        <x:v>-0.0005484259672334646</x:v>
      </x:c>
      <x:c r="W870" s="35" t="n">
        <x:v>0.10862732212656262</x:v>
      </x:c>
      <x:c r="X870" s="35" t="n">
        <x:v>-0.45478279035703784</x:v>
      </x:c>
      <x:c r="Y870" s="35" t="n">
        <x:v>0.059081514116330745</x:v>
      </x:c>
      <x:c r="Z870" s="35" t="n">
        <x:v>0</x:v>
      </x:c>
      <x:c r="AA870" s="36" t="n">
        <x:v>66.7596975357266</x:v>
      </x:c>
    </x:row>
    <x:row r="871">
      <x:c r="A871" s="31" t="str">
        <x:v>CFG010</x:v>
      </x:c>
      <x:c r="B871" s="33" t="n">
        <x:v>14</x:v>
      </x:c>
      <x:c r="C871" s="31" t="str">
        <x:v>0（选定5-12kg）算副翼-10 1.AR20.03.6 </x:v>
      </x:c>
      <x:c r="D871" s="31" t="str">
        <x:v>T4-1.5°-VLM2</x:v>
      </x:c>
      <x:c r="E871" s="31" t="str">
        <x:v>fixed_aoa</x:v>
      </x:c>
      <x:c r="F871" s="31" t="str">
        <x:v>PANEL4</x:v>
      </x:c>
      <x:c r="G871" s="37" t="n">
        <x:v>1.5</x:v>
      </x:c>
      <x:c r="H871" s="37" t="n">
        <x:v>0</x:v>
      </x:c>
      <x:c r="I871" s="35" t="n">
        <x:v>12.6</x:v>
      </x:c>
      <x:c r="J871" s="36" t="n">
        <x:v>0</x:v>
      </x:c>
      <x:c r="K871" s="36" t="n">
        <x:v>0.8140783956724676</x:v>
      </x:c>
      <x:c r="L871" s="36" t="n">
        <x:v>0.01215375227361811</x:v>
      </x:c>
      <x:c r="M871" s="36" t="n">
        <x:v>0.019507053447194382</x:v>
      </x:c>
      <x:c r="N871" s="36" t="n">
        <x:v>0.015423350909742796</x:v>
      </x:c>
      <x:c r="O871" s="36" t="n">
        <x:v>0.03493040435693718</x:v>
      </x:c>
      <x:c r="P871" s="36" t="n">
        <x:v>0.003733883719840562</x:v>
      </x:c>
      <x:c r="Q871" s="36" t="n">
        <x:v>0.0009011464644116237</x:v>
      </x:c>
      <x:c r="R871" s="36" t="n">
        <x:v>0.002832737255428944</x:v>
      </x:c>
      <x:c r="S871" s="36" t="n">
        <x:v>0.0672380921523076</x:v>
      </x:c>
      <x:c r="T871" s="36" t="n">
        <x:v>-0.0004879656747735314</x:v>
      </x:c>
      <x:c r="U871" s="36" t="n">
        <x:v>0.000056194253364492836</x:v>
      </x:c>
      <x:c r="V871" s="36" t="n">
        <x:v>-0.0005441599281380242</x:v>
      </x:c>
      <x:c r="W871" s="35" t="n">
        <x:v>0.10862732212656262</x:v>
      </x:c>
      <x:c r="X871" s="35" t="n">
        <x:v>-0.4547827903570383</x:v>
      </x:c>
      <x:c r="Y871" s="35" t="n">
        <x:v>0.05908151411633074</x:v>
      </x:c>
      <x:c r="Z871" s="35" t="n">
        <x:v>0</x:v>
      </x:c>
      <x:c r="AA871" s="36" t="n">
        <x:v>66.7596975357266</x:v>
      </x:c>
    </x:row>
    <x:row r="872">
      <x:c r="A872" s="31" t="str">
        <x:v>CFG010</x:v>
      </x:c>
      <x:c r="B872" s="33" t="n">
        <x:v>15</x:v>
      </x:c>
      <x:c r="C872" s="31" t="str">
        <x:v>0（选定5-12kg）算副翼-10 1.AR20.03.6 </x:v>
      </x:c>
      <x:c r="D872" s="31" t="str">
        <x:v>T4-1.5°-VLM2</x:v>
      </x:c>
      <x:c r="E872" s="31" t="str">
        <x:v>fixed_aoa</x:v>
      </x:c>
      <x:c r="F872" s="31" t="str">
        <x:v>PANEL4</x:v>
      </x:c>
      <x:c r="G872" s="37" t="n">
        <x:v>1.5</x:v>
      </x:c>
      <x:c r="H872" s="37" t="n">
        <x:v>0</x:v>
      </x:c>
      <x:c r="I872" s="35" t="n">
        <x:v>12.8</x:v>
      </x:c>
      <x:c r="J872" s="36" t="n">
        <x:v>0</x:v>
      </x:c>
      <x:c r="K872" s="36" t="n">
        <x:v>0.8140783956724676</x:v>
      </x:c>
      <x:c r="L872" s="36" t="n">
        <x:v>0.01215375227361811</x:v>
      </x:c>
      <x:c r="M872" s="36" t="n">
        <x:v>0.019507053447194382</x:v>
      </x:c>
      <x:c r="N872" s="36" t="n">
        <x:v>0.015291800751668637</x:v>
      </x:c>
      <x:c r="O872" s="36" t="n">
        <x:v>0.03479885419886302</x:v>
      </x:c>
      <x:c r="P872" s="36" t="n">
        <x:v>0.0037141585715761917</x:v>
      </x:c>
      <x:c r="Q872" s="36" t="n">
        <x:v>0.0009011464644116315</x:v>
      </x:c>
      <x:c r="R872" s="36" t="n">
        <x:v>0.0028130121071645595</x:v>
      </x:c>
      <x:c r="S872" s="36" t="n">
        <x:v>0.0672380921523076</x:v>
      </x:c>
      <x:c r="T872" s="36" t="n">
        <x:v>-0.0004840650128713592</x:v>
      </x:c>
      <x:c r="U872" s="36" t="n">
        <x:v>0.00005619425336449275</x:v>
      </x:c>
      <x:c r="V872" s="36" t="n">
        <x:v>-0.0005402592662358519</x:v>
      </x:c>
      <x:c r="W872" s="35" t="n">
        <x:v>0.10862732212656255</x:v>
      </x:c>
      <x:c r="X872" s="35" t="n">
        <x:v>-0.45478279035703784</x:v>
      </x:c>
      <x:c r="Y872" s="35" t="n">
        <x:v>0.059081514116330766</x:v>
      </x:c>
      <x:c r="Z872" s="35" t="n">
        <x:v>0</x:v>
      </x:c>
      <x:c r="AA872" s="36" t="n">
        <x:v>66.7596975357266</x:v>
      </x:c>
    </x:row>
    <x:row r="873">
      <x:c r="A873" s="31" t="str">
        <x:v>CFG010</x:v>
      </x:c>
      <x:c r="B873" s="33" t="n">
        <x:v>16</x:v>
      </x:c>
      <x:c r="C873" s="31" t="str">
        <x:v>0（选定5-12kg）算副翼-10 1.AR20.03.6 </x:v>
      </x:c>
      <x:c r="D873" s="31" t="str">
        <x:v>T4-1.5°-VLM2</x:v>
      </x:c>
      <x:c r="E873" s="31" t="str">
        <x:v>fixed_aoa</x:v>
      </x:c>
      <x:c r="F873" s="31" t="str">
        <x:v>PANEL4</x:v>
      </x:c>
      <x:c r="G873" s="37" t="n">
        <x:v>1.5</x:v>
      </x:c>
      <x:c r="H873" s="37" t="n">
        <x:v>0</x:v>
      </x:c>
      <x:c r="I873" s="35" t="n">
        <x:v>13</x:v>
      </x:c>
      <x:c r="J873" s="36" t="n">
        <x:v>0</x:v>
      </x:c>
      <x:c r="K873" s="36" t="n">
        <x:v>0.8140783956724676</x:v>
      </x:c>
      <x:c r="L873" s="36" t="n">
        <x:v>0.01215375227361811</x:v>
      </x:c>
      <x:c r="M873" s="36" t="n">
        <x:v>0.019507053447194382</x:v>
      </x:c>
      <x:c r="N873" s="36" t="n">
        <x:v>0.015163966880030896</x:v>
      </x:c>
      <x:c r="O873" s="36" t="n">
        <x:v>0.03467102032722528</x:v>
      </x:c>
      <x:c r="P873" s="36" t="n">
        <x:v>0.003695308300949084</x:v>
      </x:c>
      <x:c r="Q873" s="36" t="n">
        <x:v>0.0009011464644116315</x:v>
      </x:c>
      <x:c r="R873" s="36" t="n">
        <x:v>0.002794161836537452</x:v>
      </x:c>
      <x:c r="S873" s="36" t="n">
        <x:v>0.0672380921523076</x:v>
      </x:c>
      <x:c r="T873" s="36" t="n">
        <x:v>-0.0004808126486137112</x:v>
      </x:c>
      <x:c r="U873" s="36" t="n">
        <x:v>0.00005619425336449282</x:v>
      </x:c>
      <x:c r="V873" s="36" t="n">
        <x:v>-0.000537006901978204</x:v>
      </x:c>
      <x:c r="W873" s="35" t="n">
        <x:v>0.10862732212656266</x:v>
      </x:c>
      <x:c r="X873" s="35" t="n">
        <x:v>-0.4547827903570381</x:v>
      </x:c>
      <x:c r="Y873" s="35" t="n">
        <x:v>0.05908151411633074</x:v>
      </x:c>
      <x:c r="Z873" s="35" t="n">
        <x:v>0</x:v>
      </x:c>
      <x:c r="AA873" s="36" t="n">
        <x:v>66.7596975357266</x:v>
      </x:c>
    </x:row>
    <x:row r="874">
      <x:c r="A874" s="31" t="str">
        <x:v>CFG010</x:v>
      </x:c>
      <x:c r="B874" s="33" t="n">
        <x:v>17</x:v>
      </x:c>
      <x:c r="C874" s="31" t="str">
        <x:v>0（选定5-12kg）算副翼-10 1.AR20.03.6 </x:v>
      </x:c>
      <x:c r="D874" s="31" t="str">
        <x:v>T4-1.5°-VLM2</x:v>
      </x:c>
      <x:c r="E874" s="31" t="str">
        <x:v>fixed_aoa</x:v>
      </x:c>
      <x:c r="F874" s="31" t="str">
        <x:v>PANEL4</x:v>
      </x:c>
      <x:c r="G874" s="37" t="n">
        <x:v>1.5</x:v>
      </x:c>
      <x:c r="H874" s="37" t="n">
        <x:v>0</x:v>
      </x:c>
      <x:c r="I874" s="35" t="n">
        <x:v>13.2</x:v>
      </x:c>
      <x:c r="J874" s="36" t="n">
        <x:v>0</x:v>
      </x:c>
      <x:c r="K874" s="36" t="n">
        <x:v>0.8140783956724676</x:v>
      </x:c>
      <x:c r="L874" s="36" t="n">
        <x:v>0.01215375227361811</x:v>
      </x:c>
      <x:c r="M874" s="36" t="n">
        <x:v>0.019507053447194382</x:v>
      </x:c>
      <x:c r="N874" s="36" t="n">
        <x:v>0.01504337384517874</x:v>
      </x:c>
      <x:c r="O874" s="36" t="n">
        <x:v>0.03455042729237312</x:v>
      </x:c>
      <x:c r="P874" s="36" t="n">
        <x:v>0.003677323702497959</x:v>
      </x:c>
      <x:c r="Q874" s="36" t="n">
        <x:v>0.0009011464644116315</x:v>
      </x:c>
      <x:c r="R874" s="36" t="n">
        <x:v>0.002776177238086327</x:v>
      </x:c>
      <x:c r="S874" s="36" t="n">
        <x:v>0.0672380921523076</x:v>
      </x:c>
      <x:c r="T874" s="36" t="n">
        <x:v>-0.0004786886350553536</x:v>
      </x:c>
      <x:c r="U874" s="36" t="n">
        <x:v>0.000056194253364492944</x:v>
      </x:c>
      <x:c r="V874" s="36" t="n">
        <x:v>-0.0005348828884198465</x:v>
      </x:c>
      <x:c r="W874" s="35" t="n">
        <x:v>0.10862732212656255</x:v>
      </x:c>
      <x:c r="X874" s="35" t="n">
        <x:v>-0.4547827903570381</x:v>
      </x:c>
      <x:c r="Y874" s="35" t="n">
        <x:v>0.05908151411633074</x:v>
      </x:c>
      <x:c r="Z874" s="35" t="n">
        <x:v>0</x:v>
      </x:c>
      <x:c r="AA874" s="36" t="n">
        <x:v>66.7596975357266</x:v>
      </x:c>
    </x:row>
    <x:row r="875">
      <x:c r="A875" s="31" t="str">
        <x:v>CFG010</x:v>
      </x:c>
      <x:c r="B875" s="33" t="n">
        <x:v>18</x:v>
      </x:c>
      <x:c r="C875" s="31" t="str">
        <x:v>0（选定5-12kg）算副翼-10 1.AR20.03.6 </x:v>
      </x:c>
      <x:c r="D875" s="31" t="str">
        <x:v>T4-1.5°-VLM2</x:v>
      </x:c>
      <x:c r="E875" s="31" t="str">
        <x:v>fixed_aoa</x:v>
      </x:c>
      <x:c r="F875" s="31" t="str">
        <x:v>PANEL4</x:v>
      </x:c>
      <x:c r="G875" s="37" t="n">
        <x:v>1.5</x:v>
      </x:c>
      <x:c r="H875" s="37" t="n">
        <x:v>0</x:v>
      </x:c>
      <x:c r="I875" s="35" t="n">
        <x:v>13.4</x:v>
      </x:c>
      <x:c r="J875" s="36" t="n">
        <x:v>0</x:v>
      </x:c>
      <x:c r="K875" s="36" t="n">
        <x:v>0.8140783956724676</x:v>
      </x:c>
      <x:c r="L875" s="36" t="n">
        <x:v>0.01215375227361811</x:v>
      </x:c>
      <x:c r="M875" s="36" t="n">
        <x:v>0.019507053447194382</x:v>
      </x:c>
      <x:c r="N875" s="36" t="n">
        <x:v>0.014933965901038671</x:v>
      </x:c>
      <x:c r="O875" s="36" t="n">
        <x:v>0.03444101934823306</x:v>
      </x:c>
      <x:c r="P875" s="36" t="n">
        <x:v>0.0036620862641997863</x:v>
      </x:c>
      <x:c r="Q875" s="36" t="n">
        <x:v>0.0009011464644116315</x:v>
      </x:c>
      <x:c r="R875" s="36" t="n">
        <x:v>0.0027609397997881563</x:v>
      </x:c>
      <x:c r="S875" s="36" t="n">
        <x:v>0.0672380921523076</x:v>
      </x:c>
      <x:c r="T875" s="36" t="n">
        <x:v>-0.00047897316941176635</x:v>
      </x:c>
      <x:c r="U875" s="36" t="n">
        <x:v>0.00005619425336449278</x:v>
      </x:c>
      <x:c r="V875" s="36" t="n">
        <x:v>-0.0005351674227762591</x:v>
      </x:c>
      <x:c r="W875" s="35" t="n">
        <x:v>0.1086273221265627</x:v>
      </x:c>
      <x:c r="X875" s="35" t="n">
        <x:v>-0.4547827903570382</x:v>
      </x:c>
      <x:c r="Y875" s="35" t="n">
        <x:v>0.05908151411633074</x:v>
      </x:c>
      <x:c r="Z875" s="35" t="n">
        <x:v>0</x:v>
      </x:c>
      <x:c r="AA875" s="36" t="n">
        <x:v>66.7596975357266</x:v>
      </x:c>
    </x:row>
    <x:row r="876">
      <x:c r="A876" s="31" t="str">
        <x:v>CFG010</x:v>
      </x:c>
      <x:c r="B876" s="33" t="n">
        <x:v>19</x:v>
      </x:c>
      <x:c r="C876" s="31" t="str">
        <x:v>0（选定5-12kg）算副翼-10 1.AR20.03.6 </x:v>
      </x:c>
      <x:c r="D876" s="31" t="str">
        <x:v>T4-1.5°-VLM2</x:v>
      </x:c>
      <x:c r="E876" s="31" t="str">
        <x:v>fixed_aoa</x:v>
      </x:c>
      <x:c r="F876" s="31" t="str">
        <x:v>PANEL4</x:v>
      </x:c>
      <x:c r="G876" s="37" t="n">
        <x:v>1.5</x:v>
      </x:c>
      <x:c r="H876" s="37" t="n">
        <x:v>0</x:v>
      </x:c>
      <x:c r="I876" s="35" t="n">
        <x:v>13.6</x:v>
      </x:c>
      <x:c r="J876" s="36" t="n">
        <x:v>0</x:v>
      </x:c>
      <x:c r="K876" s="36" t="n">
        <x:v>0.8140783956724676</x:v>
      </x:c>
      <x:c r="L876" s="36" t="n">
        <x:v>0.01215375227361811</x:v>
      </x:c>
      <x:c r="M876" s="36" t="n">
        <x:v>0.019507053447194382</x:v>
      </x:c>
      <x:c r="N876" s="36" t="n">
        <x:v>0.014828806413607735</x:v>
      </x:c>
      <x:c r="O876" s="36" t="n">
        <x:v>0.03433585986080212</x:v>
      </x:c>
      <x:c r="P876" s="36" t="n">
        <x:v>0.0036477817013549746</x:v>
      </x:c>
      <x:c r="Q876" s="36" t="n">
        <x:v>0.0009011464644116315</x:v>
      </x:c>
      <x:c r="R876" s="36" t="n">
        <x:v>0.0027466352369433455</x:v>
      </x:c>
      <x:c r="S876" s="36" t="n">
        <x:v>0.0672380921523076</x:v>
      </x:c>
      <x:c r="T876" s="36" t="n">
        <x:v>-0.00047994790337609105</x:v>
      </x:c>
      <x:c r="U876" s="36" t="n">
        <x:v>0.000056194253364492856</x:v>
      </x:c>
      <x:c r="V876" s="36" t="n">
        <x:v>-0.0005361421567405838</x:v>
      </x:c>
      <x:c r="W876" s="35" t="n">
        <x:v>0.10862732212656265</x:v>
      </x:c>
      <x:c r="X876" s="35" t="n">
        <x:v>-0.454782790357038</x:v>
      </x:c>
      <x:c r="Y876" s="35" t="n">
        <x:v>0.059081514116330745</x:v>
      </x:c>
      <x:c r="Z876" s="35" t="n">
        <x:v>0</x:v>
      </x:c>
      <x:c r="AA876" s="36" t="n">
        <x:v>66.7596975357266</x:v>
      </x:c>
    </x:row>
    <x:row r="877">
      <x:c r="A877" s="31" t="str">
        <x:v>CFG010</x:v>
      </x:c>
      <x:c r="B877" s="33" t="n">
        <x:v>20</x:v>
      </x:c>
      <x:c r="C877" s="31" t="str">
        <x:v>0（选定5-12kg）算副翼-10 1.AR20.03.6 </x:v>
      </x:c>
      <x:c r="D877" s="31" t="str">
        <x:v>T4-1.5°-VLM2</x:v>
      </x:c>
      <x:c r="E877" s="31" t="str">
        <x:v>fixed_aoa</x:v>
      </x:c>
      <x:c r="F877" s="31" t="str">
        <x:v>PANEL4</x:v>
      </x:c>
      <x:c r="G877" s="37" t="n">
        <x:v>1.5</x:v>
      </x:c>
      <x:c r="H877" s="37" t="n">
        <x:v>0</x:v>
      </x:c>
      <x:c r="I877" s="35" t="n">
        <x:v>13.8</x:v>
      </x:c>
      <x:c r="J877" s="36" t="n">
        <x:v>0</x:v>
      </x:c>
      <x:c r="K877" s="36" t="n">
        <x:v>0.8140783956724676</x:v>
      </x:c>
      <x:c r="L877" s="36" t="n">
        <x:v>0.01215375227361811</x:v>
      </x:c>
      <x:c r="M877" s="36" t="n">
        <x:v>0.019507053447194382</x:v>
      </x:c>
      <x:c r="N877" s="36" t="n">
        <x:v>0.014720253783712303</x:v>
      </x:c>
      <x:c r="O877" s="36" t="n">
        <x:v>0.03422730723090668</x:v>
      </x:c>
      <x:c r="P877" s="36" t="n">
        <x:v>0.0036312184168533017</x:v>
      </x:c>
      <x:c r="Q877" s="36" t="n">
        <x:v>0.0009011464644116158</x:v>
      </x:c>
      <x:c r="R877" s="36" t="n">
        <x:v>0.0027300719524416812</x:v>
      </x:c>
      <x:c r="S877" s="36" t="n">
        <x:v>0.06723809215230762</x:v>
      </x:c>
      <x:c r="T877" s="36" t="n">
        <x:v>-0.000479446860711597</x:v>
      </x:c>
      <x:c r="U877" s="36" t="n">
        <x:v>0.00005619425336449268</x:v>
      </x:c>
      <x:c r="V877" s="36" t="n">
        <x:v>-0.0005356411140760896</x:v>
      </x:c>
      <x:c r="W877" s="35" t="n">
        <x:v>0.10862732212656262</x:v>
      </x:c>
      <x:c r="X877" s="35" t="n">
        <x:v>-0.4547827903570381</x:v>
      </x:c>
      <x:c r="Y877" s="35" t="n">
        <x:v>0.05908151411633078</x:v>
      </x:c>
      <x:c r="Z877" s="35" t="n">
        <x:v>0</x:v>
      </x:c>
      <x:c r="AA877" s="36" t="n">
        <x:v>66.7596975357266</x:v>
      </x:c>
    </x:row>
    <x:row r="878">
      <x:c r="A878" s="31" t="str">
        <x:v>CFG010</x:v>
      </x:c>
      <x:c r="B878" s="33" t="n">
        <x:v>21</x:v>
      </x:c>
      <x:c r="C878" s="31" t="str">
        <x:v>0（选定5-12kg）算副翼-10 1.AR20.03.6 </x:v>
      </x:c>
      <x:c r="D878" s="31" t="str">
        <x:v>T4-1.5°-VLM2</x:v>
      </x:c>
      <x:c r="E878" s="31" t="str">
        <x:v>fixed_aoa</x:v>
      </x:c>
      <x:c r="F878" s="31" t="str">
        <x:v>PANEL4</x:v>
      </x:c>
      <x:c r="G878" s="37" t="n">
        <x:v>1.5</x:v>
      </x:c>
      <x:c r="H878" s="37" t="n">
        <x:v>0</x:v>
      </x:c>
      <x:c r="I878" s="35" t="n">
        <x:v>14</x:v>
      </x:c>
      <x:c r="J878" s="36" t="n">
        <x:v>0</x:v>
      </x:c>
      <x:c r="K878" s="36" t="n">
        <x:v>0.8140783956724676</x:v>
      </x:c>
      <x:c r="L878" s="36" t="n">
        <x:v>0.01215375227361811</x:v>
      </x:c>
      <x:c r="M878" s="36" t="n">
        <x:v>0.019507053447194382</x:v>
      </x:c>
      <x:c r="N878" s="36" t="n">
        <x:v>0.014612535362779655</x:v>
      </x:c>
      <x:c r="O878" s="36" t="n">
        <x:v>0.03411958880997404</x:v>
      </x:c>
      <x:c r="P878" s="36" t="n">
        <x:v>0.0036149918335831544</x:v>
      </x:c>
      <x:c r="Q878" s="36" t="n">
        <x:v>0.000901146464411647</x:v>
      </x:c>
      <x:c r="R878" s="36" t="n">
        <x:v>0.002713845369171507</x:v>
      </x:c>
      <x:c r="S878" s="36" t="n">
        <x:v>0.06723809215230762</x:v>
      </x:c>
      <x:c r="T878" s="36" t="n">
        <x:v>-0.00047903397763767797</x:v>
      </x:c>
      <x:c r="U878" s="36" t="n">
        <x:v>0.00005619425336449266</x:v>
      </x:c>
      <x:c r="V878" s="36" t="n">
        <x:v>-0.0005352282310021707</x:v>
      </x:c>
      <x:c r="W878" s="35" t="n">
        <x:v>0.10862732212656259</x:v>
      </x:c>
      <x:c r="X878" s="35" t="n">
        <x:v>-0.4547827903570381</x:v>
      </x:c>
      <x:c r="Y878" s="35" t="n">
        <x:v>0.05908151411633074</x:v>
      </x:c>
      <x:c r="Z878" s="35" t="n">
        <x:v>0</x:v>
      </x:c>
      <x:c r="AA878" s="36" t="n">
        <x:v>66.7596975357266</x:v>
      </x:c>
    </x:row>
    <x:row r="879">
      <x:c r="A879" s="31" t="str">
        <x:v>CFG010</x:v>
      </x:c>
      <x:c r="B879" s="33" t="n">
        <x:v>22</x:v>
      </x:c>
      <x:c r="C879" s="31" t="str">
        <x:v>0（选定5-12kg）算副翼-10 1.AR20.03.6 </x:v>
      </x:c>
      <x:c r="D879" s="31" t="str">
        <x:v>T4-1.5°-VLM2</x:v>
      </x:c>
      <x:c r="E879" s="31" t="str">
        <x:v>fixed_aoa</x:v>
      </x:c>
      <x:c r="F879" s="31" t="str">
        <x:v>PANEL4</x:v>
      </x:c>
      <x:c r="G879" s="37" t="n">
        <x:v>1.5</x:v>
      </x:c>
      <x:c r="H879" s="37" t="n">
        <x:v>0</x:v>
      </x:c>
      <x:c r="I879" s="35" t="n">
        <x:v>14.2</x:v>
      </x:c>
      <x:c r="J879" s="36" t="n">
        <x:v>0</x:v>
      </x:c>
      <x:c r="K879" s="36" t="n">
        <x:v>0.8140783956724676</x:v>
      </x:c>
      <x:c r="L879" s="36" t="n">
        <x:v>0.01215375227361811</x:v>
      </x:c>
      <x:c r="M879" s="36" t="n">
        <x:v>0.019507053447194382</x:v>
      </x:c>
      <x:c r="N879" s="36" t="n">
        <x:v>0.014506709758768485</x:v>
      </x:c>
      <x:c r="O879" s="36" t="n">
        <x:v>0.03401376320596287</x:v>
      </x:c>
      <x:c r="P879" s="36" t="n">
        <x:v>0.003598826854668584</x:v>
      </x:c>
      <x:c r="Q879" s="36" t="n">
        <x:v>0.0009011464644116158</x:v>
      </x:c>
      <x:c r="R879" s="36" t="n">
        <x:v>0.002697680390256963</x:v>
      </x:c>
      <x:c r="S879" s="36" t="n">
        <x:v>0.0672380921523076</x:v>
      </x:c>
      <x:c r="T879" s="36" t="n">
        <x:v>-0.0004786475422322435</x:v>
      </x:c>
      <x:c r="U879" s="36" t="n">
        <x:v>0.000056194253364492836</x:v>
      </x:c>
      <x:c r="V879" s="36" t="n">
        <x:v>-0.0005348417955967364</x:v>
      </x:c>
      <x:c r="W879" s="35" t="n">
        <x:v>0.10862732212656258</x:v>
      </x:c>
      <x:c r="X879" s="35" t="n">
        <x:v>-0.45478279035703856</x:v>
      </x:c>
      <x:c r="Y879" s="35" t="n">
        <x:v>0.05908151411633074</x:v>
      </x:c>
      <x:c r="Z879" s="35" t="n">
        <x:v>0</x:v>
      </x:c>
      <x:c r="AA879" s="36" t="n">
        <x:v>66.7596975357266</x:v>
      </x:c>
    </x:row>
    <x:row r="880">
      <x:c r="A880" s="31" t="str">
        <x:v>CFG010</x:v>
      </x:c>
      <x:c r="B880" s="33" t="n">
        <x:v>23</x:v>
      </x:c>
      <x:c r="C880" s="31" t="str">
        <x:v>0（选定5-12kg）算副翼-10 1.AR20.03.6 </x:v>
      </x:c>
      <x:c r="D880" s="31" t="str">
        <x:v>T4-1.5°-VLM2</x:v>
      </x:c>
      <x:c r="E880" s="31" t="str">
        <x:v>fixed_aoa</x:v>
      </x:c>
      <x:c r="F880" s="31" t="str">
        <x:v>PANEL4</x:v>
      </x:c>
      <x:c r="G880" s="37" t="n">
        <x:v>1.5</x:v>
      </x:c>
      <x:c r="H880" s="37" t="n">
        <x:v>0</x:v>
      </x:c>
      <x:c r="I880" s="35" t="n">
        <x:v>14.4</x:v>
      </x:c>
      <x:c r="J880" s="36" t="n">
        <x:v>0</x:v>
      </x:c>
      <x:c r="K880" s="36" t="n">
        <x:v>0.8140783956724676</x:v>
      </x:c>
      <x:c r="L880" s="36" t="n">
        <x:v>0.01215375227361811</x:v>
      </x:c>
      <x:c r="M880" s="36" t="n">
        <x:v>0.019507053447194382</x:v>
      </x:c>
      <x:c r="N880" s="36" t="n">
        <x:v>0.01440167577134324</x:v>
      </x:c>
      <x:c r="O880" s="36" t="n">
        <x:v>0.033908729218537624</x:v>
      </x:c>
      <x:c r="P880" s="36" t="n">
        <x:v>0.0035821587835676376</x:v>
      </x:c>
      <x:c r="Q880" s="36" t="n">
        <x:v>0.0009011464644116237</x:v>
      </x:c>
      <x:c r="R880" s="36" t="n">
        <x:v>0.0026810123191560124</x:v>
      </x:c>
      <x:c r="S880" s="36" t="n">
        <x:v>0.06723809215230758</x:v>
      </x:c>
      <x:c r="T880" s="36" t="n">
        <x:v>-0.0004768466980813766</x:v>
      </x:c>
      <x:c r="U880" s="36" t="n">
        <x:v>0.000056194253364492436</x:v>
      </x:c>
      <x:c r="V880" s="36" t="n">
        <x:v>-0.0005330409514458691</x:v>
      </x:c>
      <x:c r="W880" s="35" t="n">
        <x:v>0.10862732212656259</x:v>
      </x:c>
      <x:c r="X880" s="35" t="n">
        <x:v>-0.4547827903570384</x:v>
      </x:c>
      <x:c r="Y880" s="35" t="n">
        <x:v>0.05908151411633074</x:v>
      </x:c>
      <x:c r="Z880" s="35" t="n">
        <x:v>0</x:v>
      </x:c>
      <x:c r="AA880" s="36" t="n">
        <x:v>66.7596975357266</x:v>
      </x:c>
    </x:row>
    <x:row r="881">
      <x:c r="A881" s="31" t="str">
        <x:v>CFG010</x:v>
      </x:c>
      <x:c r="B881" s="33" t="n">
        <x:v>24</x:v>
      </x:c>
      <x:c r="C881" s="31" t="str">
        <x:v>0（选定5-12kg）算副翼-10 1.AR20.03.6 </x:v>
      </x:c>
      <x:c r="D881" s="31" t="str">
        <x:v>T4-1.5°-VLM2</x:v>
      </x:c>
      <x:c r="E881" s="31" t="str">
        <x:v>fixed_aoa</x:v>
      </x:c>
      <x:c r="F881" s="31" t="str">
        <x:v>PANEL4</x:v>
      </x:c>
      <x:c r="G881" s="37" t="n">
        <x:v>1.5</x:v>
      </x:c>
      <x:c r="H881" s="37" t="n">
        <x:v>0</x:v>
      </x:c>
      <x:c r="I881" s="35" t="n">
        <x:v>14.600000000000001</x:v>
      </x:c>
      <x:c r="J881" s="36" t="n">
        <x:v>0</x:v>
      </x:c>
      <x:c r="K881" s="36" t="n">
        <x:v>0.8140783956724676</x:v>
      </x:c>
      <x:c r="L881" s="36" t="n">
        <x:v>0.01215375227361811</x:v>
      </x:c>
      <x:c r="M881" s="36" t="n">
        <x:v>0.019507053447194382</x:v>
      </x:c>
      <x:c r="N881" s="36" t="n">
        <x:v>0.014297227391354203</x:v>
      </x:c>
      <x:c r="O881" s="36" t="n">
        <x:v>0.033804280838548584</x:v>
      </x:c>
      <x:c r="P881" s="36" t="n">
        <x:v>0.003565369890365344</x:v>
      </x:c>
      <x:c r="Q881" s="36" t="n">
        <x:v>0.0009011464644116237</x:v>
      </x:c>
      <x:c r="R881" s="36" t="n">
        <x:v>0.0026642234259537244</x:v>
      </x:c>
      <x:c r="S881" s="36" t="n">
        <x:v>0.0672380921523076</x:v>
      </x:c>
      <x:c r="T881" s="36" t="n">
        <x:v>-0.0004749127859036446</x:v>
      </x:c>
      <x:c r="U881" s="36" t="n">
        <x:v>0.00005619425336449268</x:v>
      </x:c>
      <x:c r="V881" s="36" t="n">
        <x:v>-0.0005311070392681372</x:v>
      </x:c>
      <x:c r="W881" s="35" t="n">
        <x:v>0.10862732212656259</x:v>
      </x:c>
      <x:c r="X881" s="35" t="n">
        <x:v>-0.45478279035703784</x:v>
      </x:c>
      <x:c r="Y881" s="35" t="n">
        <x:v>0.05908151411633074</x:v>
      </x:c>
      <x:c r="Z881" s="35" t="n">
        <x:v>0</x:v>
      </x:c>
      <x:c r="AA881" s="36" t="n">
        <x:v>66.7596975357266</x:v>
      </x:c>
    </x:row>
    <x:row r="882">
      <x:c r="A882" s="31" t="str">
        <x:v>CFG010</x:v>
      </x:c>
      <x:c r="B882" s="33" t="n">
        <x:v>25</x:v>
      </x:c>
      <x:c r="C882" s="31" t="str">
        <x:v>0（选定5-12kg）算副翼-10 1.AR20.03.6 </x:v>
      </x:c>
      <x:c r="D882" s="31" t="str">
        <x:v>T4-1.5°-VLM2</x:v>
      </x:c>
      <x:c r="E882" s="31" t="str">
        <x:v>fixed_aoa</x:v>
      </x:c>
      <x:c r="F882" s="31" t="str">
        <x:v>PANEL4</x:v>
      </x:c>
      <x:c r="G882" s="37" t="n">
        <x:v>1.5</x:v>
      </x:c>
      <x:c r="H882" s="37" t="n">
        <x:v>0</x:v>
      </x:c>
      <x:c r="I882" s="35" t="n">
        <x:v>14.8</x:v>
      </x:c>
      <x:c r="J882" s="36" t="n">
        <x:v>0</x:v>
      </x:c>
      <x:c r="K882" s="36" t="n">
        <x:v>0.8140783956724676</x:v>
      </x:c>
      <x:c r="L882" s="36" t="n">
        <x:v>0.01215375227361811</x:v>
      </x:c>
      <x:c r="M882" s="36" t="n">
        <x:v>0.019507053447194382</x:v>
      </x:c>
      <x:c r="N882" s="36" t="n">
        <x:v>0.014195058438907882</x:v>
      </x:c>
      <x:c r="O882" s="36" t="n">
        <x:v>0.03370211188610227</x:v>
      </x:c>
      <x:c r="P882" s="36" t="n">
        <x:v>0.0035483716762178892</x:v>
      </x:c>
      <x:c r="Q882" s="36" t="n">
        <x:v>0.0009011464644116315</x:v>
      </x:c>
      <x:c r="R882" s="36" t="n">
        <x:v>0.002647225211806262</x:v>
      </x:c>
      <x:c r="S882" s="36" t="n">
        <x:v>0.0672380921523076</x:v>
      </x:c>
      <x:c r="T882" s="36" t="n">
        <x:v>-0.00047318541812797147</x:v>
      </x:c>
      <x:c r="U882" s="36" t="n">
        <x:v>0.00005619425336449281</x:v>
      </x:c>
      <x:c r="V882" s="36" t="n">
        <x:v>-0.0005293796714924643</x:v>
      </x:c>
      <x:c r="W882" s="35" t="n">
        <x:v>0.10862732212656259</x:v>
      </x:c>
      <x:c r="X882" s="35" t="n">
        <x:v>-0.4547827903570384</x:v>
      </x:c>
      <x:c r="Y882" s="35" t="n">
        <x:v>0.05908151411633076</x:v>
      </x:c>
      <x:c r="Z882" s="35" t="n">
        <x:v>0</x:v>
      </x:c>
      <x:c r="AA882" s="36" t="n">
        <x:v>66.7596975357266</x:v>
      </x:c>
    </x:row>
    <x:row r="883">
      <x:c r="A883" s="31" t="str">
        <x:v>CFG010</x:v>
      </x:c>
      <x:c r="B883" s="33" t="n">
        <x:v>26</x:v>
      </x:c>
      <x:c r="C883" s="31" t="str">
        <x:v>0（选定5-12kg）算副翼-10 1.AR20.03.6 </x:v>
      </x:c>
      <x:c r="D883" s="31" t="str">
        <x:v>T4-1.5°-VLM2</x:v>
      </x:c>
      <x:c r="E883" s="31" t="str">
        <x:v>fixed_aoa</x:v>
      </x:c>
      <x:c r="F883" s="31" t="str">
        <x:v>PANEL4</x:v>
      </x:c>
      <x:c r="G883" s="37" t="n">
        <x:v>1.5</x:v>
      </x:c>
      <x:c r="H883" s="37" t="n">
        <x:v>0</x:v>
      </x:c>
      <x:c r="I883" s="35" t="n">
        <x:v>15</x:v>
      </x:c>
      <x:c r="J883" s="36" t="n">
        <x:v>0</x:v>
      </x:c>
      <x:c r="K883" s="36" t="n">
        <x:v>0.8140783956724676</x:v>
      </x:c>
      <x:c r="L883" s="36" t="n">
        <x:v>0.01215375227361811</x:v>
      </x:c>
      <x:c r="M883" s="36" t="n">
        <x:v>0.019507053447194382</x:v>
      </x:c>
      <x:c r="N883" s="36" t="n">
        <x:v>0.014094248757493951</x:v>
      </x:c>
      <x:c r="O883" s="36" t="n">
        <x:v>0.033601302204688335</x:v>
      </x:c>
      <x:c r="P883" s="36" t="n">
        <x:v>0.003531259707552908</x:v>
      </x:c>
      <x:c r="Q883" s="36" t="n">
        <x:v>0.0009011464644116392</x:v>
      </x:c>
      <x:c r="R883" s="36" t="n">
        <x:v>0.002630113243141274</x:v>
      </x:c>
      <x:c r="S883" s="36" t="n">
        <x:v>0.0672380921523076</x:v>
      </x:c>
      <x:c r="T883" s="36" t="n">
        <x:v>-0.00047139997535178166</x:v>
      </x:c>
      <x:c r="U883" s="36" t="n">
        <x:v>0.00005619425336449277</x:v>
      </x:c>
      <x:c r="V883" s="36" t="n">
        <x:v>-0.0005275942287162745</x:v>
      </x:c>
      <x:c r="W883" s="35" t="n">
        <x:v>0.10862732212656258</x:v>
      </x:c>
      <x:c r="X883" s="35" t="n">
        <x:v>-0.4547827903570384</x:v>
      </x:c>
      <x:c r="Y883" s="35" t="n">
        <x:v>0.059081514116330745</x:v>
      </x:c>
      <x:c r="Z883" s="35" t="n">
        <x:v>0</x:v>
      </x:c>
      <x:c r="AA883" s="36" t="n">
        <x:v>66.7596975357266</x:v>
      </x:c>
    </x:row>
    <x:row r="884">
      <x:c r="A884" s="31" t="str">
        <x:v>CFG010</x:v>
      </x:c>
      <x:c r="B884" s="33" t="n">
        <x:v>27</x:v>
      </x:c>
      <x:c r="C884" s="31" t="str">
        <x:v>0（选定5-12kg）算副翼-10 1.AR20.03.6 </x:v>
      </x:c>
      <x:c r="D884" s="31" t="str">
        <x:v>T4-1.5°-VLM2</x:v>
      </x:c>
      <x:c r="E884" s="31" t="str">
        <x:v>fixed_aoa</x:v>
      </x:c>
      <x:c r="F884" s="31" t="str">
        <x:v>PANEL4</x:v>
      </x:c>
      <x:c r="G884" s="37" t="n">
        <x:v>1.5</x:v>
      </x:c>
      <x:c r="H884" s="37" t="n">
        <x:v>0</x:v>
      </x:c>
      <x:c r="I884" s="35" t="n">
        <x:v>15.2</x:v>
      </x:c>
      <x:c r="J884" s="36" t="n">
        <x:v>0</x:v>
      </x:c>
      <x:c r="K884" s="36" t="n">
        <x:v>0.8140783956724676</x:v>
      </x:c>
      <x:c r="L884" s="36" t="n">
        <x:v>0.01215375227361811</x:v>
      </x:c>
      <x:c r="M884" s="36" t="n">
        <x:v>0.019507053447194382</x:v>
      </x:c>
      <x:c r="N884" s="36" t="n">
        <x:v>0.013995191779045383</x:v>
      </x:c>
      <x:c r="O884" s="36" t="n">
        <x:v>0.03350224522623976</x:v>
      </x:c>
      <x:c r="P884" s="36" t="n">
        <x:v>0.003514180821794409</x:v>
      </x:c>
      <x:c r="Q884" s="36" t="n">
        <x:v>0.0009011464644116315</x:v>
      </x:c>
      <x:c r="R884" s="36" t="n">
        <x:v>0.0026130343573827815</x:v>
      </x:c>
      <x:c r="S884" s="36" t="n">
        <x:v>0.06723809215230762</x:v>
      </x:c>
      <x:c r="T884" s="36" t="n">
        <x:v>-0.00046959806833068085</x:v>
      </x:c>
      <x:c r="U884" s="36" t="n">
        <x:v>0.000056194253364492585</x:v>
      </x:c>
      <x:c r="V884" s="36" t="n">
        <x:v>-0.0005257923216951735</x:v>
      </x:c>
      <x:c r="W884" s="35" t="n">
        <x:v>0.10862732212656259</x:v>
      </x:c>
      <x:c r="X884" s="35" t="n">
        <x:v>-0.4547827903570384</x:v>
      </x:c>
      <x:c r="Y884" s="35" t="n">
        <x:v>0.05908151411633074</x:v>
      </x:c>
      <x:c r="Z884" s="35" t="n">
        <x:v>0</x:v>
      </x:c>
      <x:c r="AA884" s="36" t="n">
        <x:v>66.7596975357266</x:v>
      </x:c>
    </x:row>
    <x:row r="885">
      <x:c r="A885" s="31" t="str">
        <x:v>CFG010</x:v>
      </x:c>
      <x:c r="B885" s="33" t="n">
        <x:v>28</x:v>
      </x:c>
      <x:c r="C885" s="31" t="str">
        <x:v>0（选定5-12kg）算副翼-10 1.AR20.03.6 </x:v>
      </x:c>
      <x:c r="D885" s="31" t="str">
        <x:v>T4-1.5°-VLM2</x:v>
      </x:c>
      <x:c r="E885" s="31" t="str">
        <x:v>fixed_aoa</x:v>
      </x:c>
      <x:c r="F885" s="31" t="str">
        <x:v>PANEL4</x:v>
      </x:c>
      <x:c r="G885" s="37" t="n">
        <x:v>1.5</x:v>
      </x:c>
      <x:c r="H885" s="37" t="n">
        <x:v>0</x:v>
      </x:c>
      <x:c r="I885" s="35" t="n">
        <x:v>15.4</x:v>
      </x:c>
      <x:c r="J885" s="36" t="n">
        <x:v>0</x:v>
      </x:c>
      <x:c r="K885" s="36" t="n">
        <x:v>0.8140783956724676</x:v>
      </x:c>
      <x:c r="L885" s="36" t="n">
        <x:v>0.01215375227361811</x:v>
      </x:c>
      <x:c r="M885" s="36" t="n">
        <x:v>0.019507053447194382</x:v>
      </x:c>
      <x:c r="N885" s="36" t="n">
        <x:v>0.01389939098276002</x:v>
      </x:c>
      <x:c r="O885" s="36" t="n">
        <x:v>0.0334064444299544</x:v>
      </x:c>
      <x:c r="P885" s="36" t="n">
        <x:v>0.0034976808096120423</x:v>
      </x:c>
      <x:c r="Q885" s="36" t="n">
        <x:v>0.0009011464644116237</x:v>
      </x:c>
      <x:c r="R885" s="36" t="n">
        <x:v>0.0025965343452004123</x:v>
      </x:c>
      <x:c r="S885" s="36" t="n">
        <x:v>0.0672380921523076</x:v>
      </x:c>
      <x:c r="T885" s="36" t="n">
        <x:v>-0.0004685809903901507</x:v>
      </x:c>
      <x:c r="U885" s="36" t="n">
        <x:v>0.00005619425336449284</x:v>
      </x:c>
      <x:c r="V885" s="36" t="n">
        <x:v>-0.0005247752437546435</x:v>
      </x:c>
      <x:c r="W885" s="35" t="n">
        <x:v>0.10862732212656262</x:v>
      </x:c>
      <x:c r="X885" s="35" t="n">
        <x:v>-0.4547827903570382</x:v>
      </x:c>
      <x:c r="Y885" s="35" t="n">
        <x:v>0.05908151411633074</x:v>
      </x:c>
      <x:c r="Z885" s="35" t="n">
        <x:v>0</x:v>
      </x:c>
      <x:c r="AA885" s="36" t="n">
        <x:v>66.7596975357266</x:v>
      </x:c>
    </x:row>
    <x:row r="886">
      <x:c r="A886" s="31" t="str">
        <x:v>CFG010</x:v>
      </x:c>
      <x:c r="B886" s="33" t="n">
        <x:v>29</x:v>
      </x:c>
      <x:c r="C886" s="31" t="str">
        <x:v>0（选定5-12kg）算副翼-10 1.AR20.03.6 </x:v>
      </x:c>
      <x:c r="D886" s="31" t="str">
        <x:v>T4-1.5°-VLM2</x:v>
      </x:c>
      <x:c r="E886" s="31" t="str">
        <x:v>fixed_aoa</x:v>
      </x:c>
      <x:c r="F886" s="31" t="str">
        <x:v>PANEL4</x:v>
      </x:c>
      <x:c r="G886" s="37" t="n">
        <x:v>1.5</x:v>
      </x:c>
      <x:c r="H886" s="37" t="n">
        <x:v>0</x:v>
      </x:c>
      <x:c r="I886" s="35" t="n">
        <x:v>15.600000000000001</x:v>
      </x:c>
      <x:c r="J886" s="36" t="n">
        <x:v>0</x:v>
      </x:c>
      <x:c r="K886" s="36" t="n">
        <x:v>0.8140783956724676</x:v>
      </x:c>
      <x:c r="L886" s="36" t="n">
        <x:v>0.01215375227361811</x:v>
      </x:c>
      <x:c r="M886" s="36" t="n">
        <x:v>0.019507053447194382</x:v>
      </x:c>
      <x:c r="N886" s="36" t="n">
        <x:v>0.013805314045400842</x:v>
      </x:c>
      <x:c r="O886" s="36" t="n">
        <x:v>0.033312367492595224</x:v>
      </x:c>
      <x:c r="P886" s="36" t="n">
        <x:v>0.0034815490998951343</x:v>
      </x:c>
      <x:c r="Q886" s="36" t="n">
        <x:v>0.0009011464644116315</x:v>
      </x:c>
      <x:c r="R886" s="36" t="n">
        <x:v>0.002580402635483499</x:v>
      </x:c>
      <x:c r="S886" s="36" t="n">
        <x:v>0.0672380921523076</x:v>
      </x:c>
      <x:c r="T886" s="36" t="n">
        <x:v>-0.0004676044438335612</x:v>
      </x:c>
      <x:c r="U886" s="36" t="n">
        <x:v>0.00005619425336449281</x:v>
      </x:c>
      <x:c r="V886" s="36" t="n">
        <x:v>-0.0005237986971980541</x:v>
      </x:c>
      <x:c r="W886" s="35" t="n">
        <x:v>0.10862732212656259</x:v>
      </x:c>
      <x:c r="X886" s="35" t="n">
        <x:v>-0.4547827903570383</x:v>
      </x:c>
      <x:c r="Y886" s="35" t="n">
        <x:v>0.05908151411633074</x:v>
      </x:c>
      <x:c r="Z886" s="35" t="n">
        <x:v>0</x:v>
      </x:c>
      <x:c r="AA886" s="36" t="n">
        <x:v>66.7596975357266</x:v>
      </x:c>
    </x:row>
    <x:row r="887">
      <x:c r="A887" s="31" t="str">
        <x:v>CFG010</x:v>
      </x:c>
      <x:c r="B887" s="33" t="n">
        <x:v>30</x:v>
      </x:c>
      <x:c r="C887" s="31" t="str">
        <x:v>0（选定5-12kg）算副翼-10 1.AR20.03.6 </x:v>
      </x:c>
      <x:c r="D887" s="31" t="str">
        <x:v>T4-1.5°-VLM2</x:v>
      </x:c>
      <x:c r="E887" s="31" t="str">
        <x:v>fixed_aoa</x:v>
      </x:c>
      <x:c r="F887" s="31" t="str">
        <x:v>PANEL4</x:v>
      </x:c>
      <x:c r="G887" s="37" t="n">
        <x:v>1.5</x:v>
      </x:c>
      <x:c r="H887" s="37" t="n">
        <x:v>0</x:v>
      </x:c>
      <x:c r="I887" s="35" t="n">
        <x:v>15.8</x:v>
      </x:c>
      <x:c r="J887" s="36" t="n">
        <x:v>0</x:v>
      </x:c>
      <x:c r="K887" s="36" t="n">
        <x:v>0.8140783956724676</x:v>
      </x:c>
      <x:c r="L887" s="36" t="n">
        <x:v>0.01215375227361811</x:v>
      </x:c>
      <x:c r="M887" s="36" t="n">
        <x:v>0.019507053447194382</x:v>
      </x:c>
      <x:c r="N887" s="36" t="n">
        <x:v>0.013714588197354367</x:v>
      </x:c>
      <x:c r="O887" s="36" t="n">
        <x:v>0.03322164164454875</x:v>
      </x:c>
      <x:c r="P887" s="36" t="n">
        <x:v>0.003465639377660716</x:v>
      </x:c>
      <x:c r="Q887" s="36" t="n">
        <x:v>0.0009011464644116237</x:v>
      </x:c>
      <x:c r="R887" s="36" t="n">
        <x:v>0.0025644929132490877</x:v>
      </x:c>
      <x:c r="S887" s="36" t="n">
        <x:v>0.0672380921523076</x:v>
      </x:c>
      <x:c r="T887" s="36" t="n">
        <x:v>-0.0004666951759428604</x:v>
      </x:c>
      <x:c r="U887" s="36" t="n">
        <x:v>0.000056194253364492836</x:v>
      </x:c>
      <x:c r="V887" s="36" t="n">
        <x:v>-0.0005228894293073532</x:v>
      </x:c>
      <x:c r="W887" s="35" t="n">
        <x:v>0.10862732212656262</x:v>
      </x:c>
      <x:c r="X887" s="35" t="n">
        <x:v>-0.4547827903570383</x:v>
      </x:c>
      <x:c r="Y887" s="35" t="n">
        <x:v>0.059081514116330745</x:v>
      </x:c>
      <x:c r="Z887" s="35" t="n">
        <x:v>0</x:v>
      </x:c>
      <x:c r="AA887" s="36" t="n">
        <x:v>66.7596975357266</x:v>
      </x:c>
    </x:row>
    <x:row r="888">
      <x:c r="A888" s="31" t="str">
        <x:v>CFG010</x:v>
      </x:c>
      <x:c r="B888" s="33" t="n">
        <x:v>31</x:v>
      </x:c>
      <x:c r="C888" s="31" t="str">
        <x:v>0（选定5-12kg）算副翼-10 1.AR20.03.6 </x:v>
      </x:c>
      <x:c r="D888" s="31" t="str">
        <x:v>T4-1.5°-VLM2</x:v>
      </x:c>
      <x:c r="E888" s="31" t="str">
        <x:v>fixed_aoa</x:v>
      </x:c>
      <x:c r="F888" s="31" t="str">
        <x:v>PANEL4</x:v>
      </x:c>
      <x:c r="G888" s="37" t="n">
        <x:v>1.5</x:v>
      </x:c>
      <x:c r="H888" s="37" t="n">
        <x:v>0</x:v>
      </x:c>
      <x:c r="I888" s="35" t="n">
        <x:v>16</x:v>
      </x:c>
      <x:c r="J888" s="36" t="n">
        <x:v>0</x:v>
      </x:c>
      <x:c r="K888" s="36" t="n">
        <x:v>0.8140783956724676</x:v>
      </x:c>
      <x:c r="L888" s="36" t="n">
        <x:v>0.01215375227361811</x:v>
      </x:c>
      <x:c r="M888" s="36" t="n">
        <x:v>0.019507053447194382</x:v>
      </x:c>
      <x:c r="N888" s="36" t="n">
        <x:v>0.013624971994216969</x:v>
      </x:c>
      <x:c r="O888" s="36" t="n">
        <x:v>0.03313202544141135</x:v>
      </x:c>
      <x:c r="P888" s="36" t="n">
        <x:v>0.0034498044886796743</x:v>
      </x:c>
      <x:c r="Q888" s="36" t="n">
        <x:v>0.0009011464644116237</x:v>
      </x:c>
      <x:c r="R888" s="36" t="n">
        <x:v>0.0025486580242680447</x:v>
      </x:c>
      <x:c r="S888" s="36" t="n">
        <x:v>0.0672380921523076</x:v>
      </x:c>
      <x:c r="T888" s="36" t="n">
        <x:v>-0.0004657184498208854</x:v>
      </x:c>
      <x:c r="U888" s="36" t="n">
        <x:v>0.000056194253364492734</x:v>
      </x:c>
      <x:c r="V888" s="36" t="n">
        <x:v>-0.0005219127031853781</x:v>
      </x:c>
      <x:c r="W888" s="35" t="n">
        <x:v>0.10862732212656262</x:v>
      </x:c>
      <x:c r="X888" s="35" t="n">
        <x:v>-0.4547827903570383</x:v>
      </x:c>
      <x:c r="Y888" s="35" t="n">
        <x:v>0.05908151411633074</x:v>
      </x:c>
      <x:c r="Z888" s="35" t="n">
        <x:v>0</x:v>
      </x:c>
      <x:c r="AA888" s="36" t="n">
        <x:v>66.7596975357266</x:v>
      </x:c>
    </x:row>
    <x:row r="889">
      <x:c r="A889" s="31" t="str">
        <x:v>CFG010</x:v>
      </x:c>
      <x:c r="B889" s="33" t="n">
        <x:v>32</x:v>
      </x:c>
      <x:c r="C889" s="31" t="str">
        <x:v>0（选定5-12kg）算副翼-10 1.AR20.03.6 </x:v>
      </x:c>
      <x:c r="D889" s="31" t="str">
        <x:v>T4-1.5°-VLM2</x:v>
      </x:c>
      <x:c r="E889" s="31" t="str">
        <x:v>fixed_aoa</x:v>
      </x:c>
      <x:c r="F889" s="31" t="str">
        <x:v>PANEL4</x:v>
      </x:c>
      <x:c r="G889" s="37" t="n">
        <x:v>1.5</x:v>
      </x:c>
      <x:c r="H889" s="37" t="n">
        <x:v>0</x:v>
      </x:c>
      <x:c r="I889" s="35" t="n">
        <x:v>16.2</x:v>
      </x:c>
      <x:c r="J889" s="36" t="n">
        <x:v>0</x:v>
      </x:c>
      <x:c r="K889" s="36" t="n">
        <x:v>0.8140783956724676</x:v>
      </x:c>
      <x:c r="L889" s="36" t="n">
        <x:v>0.01215375227361811</x:v>
      </x:c>
      <x:c r="M889" s="36" t="n">
        <x:v>0.019507053447194382</x:v>
      </x:c>
      <x:c r="N889" s="36" t="n">
        <x:v>0.013536669765567354</x:v>
      </x:c>
      <x:c r="O889" s="36" t="n">
        <x:v>0.033043723212761736</x:v>
      </x:c>
      <x:c r="P889" s="36" t="n">
        <x:v>0.003434149798156874</x:v>
      </x:c>
      <x:c r="Q889" s="36" t="n">
        <x:v>0.0009011464644116158</x:v>
      </x:c>
      <x:c r="R889" s="36" t="n">
        <x:v>0.0025330033337452556</x:v>
      </x:c>
      <x:c r="S889" s="36" t="n">
        <x:v>0.0672380921523076</x:v>
      </x:c>
      <x:c r="T889" s="36" t="n">
        <x:v>-0.0004646927508321171</x:v>
      </x:c>
      <x:c r="U889" s="36" t="n">
        <x:v>0.000056194253364492836</x:v>
      </x:c>
      <x:c r="V889" s="36" t="n">
        <x:v>-0.0005208870041966099</x:v>
      </x:c>
      <x:c r="W889" s="35" t="n">
        <x:v>0.10862732212656262</x:v>
      </x:c>
      <x:c r="X889" s="35" t="n">
        <x:v>-0.4547827903570382</x:v>
      </x:c>
      <x:c r="Y889" s="35" t="n">
        <x:v>0.05908151411633074</x:v>
      </x:c>
      <x:c r="Z889" s="35" t="n">
        <x:v>0</x:v>
      </x:c>
      <x:c r="AA889" s="36" t="n">
        <x:v>66.7596975357266</x:v>
      </x:c>
    </x:row>
    <x:row r="890">
      <x:c r="A890" s="31" t="str">
        <x:v>CFG010</x:v>
      </x:c>
      <x:c r="B890" s="33" t="n">
        <x:v>33</x:v>
      </x:c>
      <x:c r="C890" s="31" t="str">
        <x:v>0（选定5-12kg）算副翼-10 1.AR20.03.6 </x:v>
      </x:c>
      <x:c r="D890" s="31" t="str">
        <x:v>T4-1.5°-VLM2</x:v>
      </x:c>
      <x:c r="E890" s="31" t="str">
        <x:v>fixed_aoa</x:v>
      </x:c>
      <x:c r="F890" s="31" t="str">
        <x:v>PANEL4</x:v>
      </x:c>
      <x:c r="G890" s="37" t="n">
        <x:v>1.5</x:v>
      </x:c>
      <x:c r="H890" s="37" t="n">
        <x:v>0</x:v>
      </x:c>
      <x:c r="I890" s="35" t="n">
        <x:v>16.4</x:v>
      </x:c>
      <x:c r="J890" s="36" t="n">
        <x:v>0</x:v>
      </x:c>
      <x:c r="K890" s="36" t="n">
        <x:v>0.8140783956724676</x:v>
      </x:c>
      <x:c r="L890" s="36" t="n">
        <x:v>0.01215375227361811</x:v>
      </x:c>
      <x:c r="M890" s="36" t="n">
        <x:v>0.019507053447194382</x:v>
      </x:c>
      <x:c r="N890" s="36" t="n">
        <x:v>0.013451034238619616</x:v>
      </x:c>
      <x:c r="O890" s="36" t="n">
        <x:v>0.032958087685814</x:v>
      </x:c>
      <x:c r="P890" s="36" t="n">
        <x:v>0.003418368831600847</x:v>
      </x:c>
      <x:c r="Q890" s="36" t="n">
        <x:v>0.0009011464644116315</x:v>
      </x:c>
      <x:c r="R890" s="36" t="n">
        <x:v>0.00251722236718922</x:v>
      </x:c>
      <x:c r="S890" s="36" t="n">
        <x:v>0.0672380921523076</x:v>
      </x:c>
      <x:c r="T890" s="36" t="n">
        <x:v>-0.00046338101724516077</x:v>
      </x:c>
      <x:c r="U890" s="36" t="n">
        <x:v>0.000056194253364492836</x:v>
      </x:c>
      <x:c r="V890" s="36" t="n">
        <x:v>-0.0005195752706096536</x:v>
      </x:c>
      <x:c r="W890" s="35" t="n">
        <x:v>0.10862732212656262</x:v>
      </x:c>
      <x:c r="X890" s="35" t="n">
        <x:v>-0.4547827903570383</x:v>
      </x:c>
      <x:c r="Y890" s="35" t="n">
        <x:v>0.05908151411633074</x:v>
      </x:c>
      <x:c r="Z890" s="35" t="n">
        <x:v>0</x:v>
      </x:c>
      <x:c r="AA890" s="36" t="n">
        <x:v>66.7596975357266</x:v>
      </x:c>
    </x:row>
    <x:row r="891">
      <x:c r="A891" s="31" t="str">
        <x:v>CFG010</x:v>
      </x:c>
      <x:c r="B891" s="33" t="n">
        <x:v>34</x:v>
      </x:c>
      <x:c r="C891" s="31" t="str">
        <x:v>0（选定5-12kg）算副翼-10 1.AR20.03.6 </x:v>
      </x:c>
      <x:c r="D891" s="31" t="str">
        <x:v>T4-1.5°-VLM2</x:v>
      </x:c>
      <x:c r="E891" s="31" t="str">
        <x:v>fixed_aoa</x:v>
      </x:c>
      <x:c r="F891" s="31" t="str">
        <x:v>PANEL4</x:v>
      </x:c>
      <x:c r="G891" s="37" t="n">
        <x:v>1.5</x:v>
      </x:c>
      <x:c r="H891" s="37" t="n">
        <x:v>0</x:v>
      </x:c>
      <x:c r="I891" s="35" t="n">
        <x:v>16.6</x:v>
      </x:c>
      <x:c r="J891" s="36" t="n">
        <x:v>0</x:v>
      </x:c>
      <x:c r="K891" s="36" t="n">
        <x:v>0.8140783956724676</x:v>
      </x:c>
      <x:c r="L891" s="36" t="n">
        <x:v>0.01215375227361811</x:v>
      </x:c>
      <x:c r="M891" s="36" t="n">
        <x:v>0.019507053447194382</x:v>
      </x:c>
      <x:c r="N891" s="36" t="n">
        <x:v>0.013365439377152734</x:v>
      </x:c>
      <x:c r="O891" s="36" t="n">
        <x:v>0.032872492824347115</x:v>
      </x:c>
      <x:c r="P891" s="36" t="n">
        <x:v>0.003402628047694415</x:v>
      </x:c>
      <x:c r="Q891" s="36" t="n">
        <x:v>0.0009011464644116315</x:v>
      </x:c>
      <x:c r="R891" s="36" t="n">
        <x:v>0.0025014815832827848</x:v>
      </x:c>
      <x:c r="S891" s="36" t="n">
        <x:v>0.0672380921523076</x:v>
      </x:c>
      <x:c r="T891" s="36" t="n">
        <x:v>-0.00046208407360532987</x:v>
      </x:c>
      <x:c r="U891" s="36" t="n">
        <x:v>0.000056194253364492836</x:v>
      </x:c>
      <x:c r="V891" s="36" t="n">
        <x:v>-0.0005182783269698227</x:v>
      </x:c>
      <x:c r="W891" s="35" t="n">
        <x:v>0.10862732212656259</x:v>
      </x:c>
      <x:c r="X891" s="35" t="n">
        <x:v>-0.4547827903570382</x:v>
      </x:c>
      <x:c r="Y891" s="35" t="n">
        <x:v>0.05908151411633074</x:v>
      </x:c>
      <x:c r="Z891" s="35" t="n">
        <x:v>0</x:v>
      </x:c>
      <x:c r="AA891" s="36" t="n">
        <x:v>66.7596975357266</x:v>
      </x:c>
    </x:row>
    <x:row r="892">
      <x:c r="A892" s="31" t="str">
        <x:v>CFG010</x:v>
      </x:c>
      <x:c r="B892" s="33" t="n">
        <x:v>35</x:v>
      </x:c>
      <x:c r="C892" s="31" t="str">
        <x:v>0（选定5-12kg）算副翼-10 1.AR20.03.6 </x:v>
      </x:c>
      <x:c r="D892" s="31" t="str">
        <x:v>T4-1.5°-VLM2</x:v>
      </x:c>
      <x:c r="E892" s="31" t="str">
        <x:v>fixed_aoa</x:v>
      </x:c>
      <x:c r="F892" s="31" t="str">
        <x:v>PANEL4</x:v>
      </x:c>
      <x:c r="G892" s="37" t="n">
        <x:v>1.5</x:v>
      </x:c>
      <x:c r="H892" s="37" t="n">
        <x:v>0</x:v>
      </x:c>
      <x:c r="I892" s="35" t="n">
        <x:v>16.8</x:v>
      </x:c>
      <x:c r="J892" s="36" t="n">
        <x:v>0</x:v>
      </x:c>
      <x:c r="K892" s="36" t="n">
        <x:v>0.8140783956724676</x:v>
      </x:c>
      <x:c r="L892" s="36" t="n">
        <x:v>0.01215375227361811</x:v>
      </x:c>
      <x:c r="M892" s="36" t="n">
        <x:v>0.019507053447194382</x:v>
      </x:c>
      <x:c r="N892" s="36" t="n">
        <x:v>0.013280612779555726</x:v>
      </x:c>
      <x:c r="O892" s="36" t="n">
        <x:v>0.03278766622675011</x:v>
      </x:c>
      <x:c r="P892" s="36" t="n">
        <x:v>0.0033869821448936207</x:v>
      </x:c>
      <x:c r="Q892" s="36" t="n">
        <x:v>0.0009011464644116315</x:v>
      </x:c>
      <x:c r="R892" s="36" t="n">
        <x:v>0.0024858356804819876</x:v>
      </x:c>
      <x:c r="S892" s="36" t="n">
        <x:v>0.0672380921523076</x:v>
      </x:c>
      <x:c r="T892" s="36" t="n">
        <x:v>-0.00046078960130422963</x:v>
      </x:c>
      <x:c r="U892" s="36" t="n">
        <x:v>0.000056194253364492856</x:v>
      </x:c>
      <x:c r="V892" s="36" t="n">
        <x:v>-0.0005169838546687225</x:v>
      </x:c>
      <x:c r="W892" s="35" t="n">
        <x:v>0.10862732212656262</x:v>
      </x:c>
      <x:c r="X892" s="35" t="n">
        <x:v>-0.4547827903570383</x:v>
      </x:c>
      <x:c r="Y892" s="35" t="n">
        <x:v>0.05908151411633074</x:v>
      </x:c>
      <x:c r="Z892" s="35" t="n">
        <x:v>0</x:v>
      </x:c>
      <x:c r="AA892" s="36" t="n">
        <x:v>66.7596975357266</x:v>
      </x:c>
    </x:row>
    <x:row r="893">
      <x:c r="A893" s="31" t="str">
        <x:v>CFG010</x:v>
      </x:c>
      <x:c r="B893" s="33" t="n">
        <x:v>36</x:v>
      </x:c>
      <x:c r="C893" s="31" t="str">
        <x:v>0（选定5-12kg）算副翼-10 1.AR20.03.6 </x:v>
      </x:c>
      <x:c r="D893" s="31" t="str">
        <x:v>T4-1.5°-VLM2</x:v>
      </x:c>
      <x:c r="E893" s="31" t="str">
        <x:v>fixed_aoa</x:v>
      </x:c>
      <x:c r="F893" s="31" t="str">
        <x:v>PANEL4</x:v>
      </x:c>
      <x:c r="G893" s="37" t="n">
        <x:v>1.5</x:v>
      </x:c>
      <x:c r="H893" s="37" t="n">
        <x:v>0</x:v>
      </x:c>
      <x:c r="I893" s="35" t="n">
        <x:v>17</x:v>
      </x:c>
      <x:c r="J893" s="36" t="n">
        <x:v>0</x:v>
      </x:c>
      <x:c r="K893" s="36" t="n">
        <x:v>0.8140783956724676</x:v>
      </x:c>
      <x:c r="L893" s="36" t="n">
        <x:v>0.01215375227361811</x:v>
      </x:c>
      <x:c r="M893" s="36" t="n">
        <x:v>0.019507053447194382</x:v>
      </x:c>
      <x:c r="N893" s="36" t="n">
        <x:v>0.013202130336195533</x:v>
      </x:c>
      <x:c r="O893" s="36" t="n">
        <x:v>0.03270918378338991</x:v>
      </x:c>
      <x:c r="P893" s="36" t="n">
        <x:v>0.0033725826743855746</x:v>
      </x:c>
      <x:c r="Q893" s="36" t="n">
        <x:v>0.0009011464644116158</x:v>
      </x:c>
      <x:c r="R893" s="36" t="n">
        <x:v>0.0024714362099739627</x:v>
      </x:c>
      <x:c r="S893" s="36" t="n">
        <x:v>0.06723809215230762</x:v>
      </x:c>
      <x:c r="T893" s="36" t="n">
        <x:v>-0.000460274714420526</x:v>
      </x:c>
      <x:c r="U893" s="36" t="n">
        <x:v>0.00005619425336449268</x:v>
      </x:c>
      <x:c r="V893" s="36" t="n">
        <x:v>-0.0005164689677850188</x:v>
      </x:c>
      <x:c r="W893" s="35" t="n">
        <x:v>0.10862732212656258</x:v>
      </x:c>
      <x:c r="X893" s="35" t="n">
        <x:v>-0.454782790357038</x:v>
      </x:c>
      <x:c r="Y893" s="35" t="n">
        <x:v>0.059081514116330745</x:v>
      </x:c>
      <x:c r="Z893" s="35" t="n">
        <x:v>0</x:v>
      </x:c>
      <x:c r="AA893" s="36" t="n">
        <x:v>66.7596975357266</x:v>
      </x:c>
    </x:row>
    <x:row r="894">
      <x:c r="A894" s="31" t="str">
        <x:v>CFG010</x:v>
      </x:c>
      <x:c r="B894" s="33" t="n">
        <x:v>37</x:v>
      </x:c>
      <x:c r="C894" s="31" t="str">
        <x:v>0（选定5-12kg）算副翼-10 1.AR20.03.6 </x:v>
      </x:c>
      <x:c r="D894" s="31" t="str">
        <x:v>T4-1.5°-VLM2</x:v>
      </x:c>
      <x:c r="E894" s="31" t="str">
        <x:v>fixed_aoa</x:v>
      </x:c>
      <x:c r="F894" s="31" t="str">
        <x:v>PANEL4</x:v>
      </x:c>
      <x:c r="G894" s="37" t="n">
        <x:v>1.5</x:v>
      </x:c>
      <x:c r="H894" s="37" t="n">
        <x:v>0</x:v>
      </x:c>
      <x:c r="I894" s="35" t="n">
        <x:v>17.2</x:v>
      </x:c>
      <x:c r="J894" s="36" t="n">
        <x:v>0</x:v>
      </x:c>
      <x:c r="K894" s="36" t="n">
        <x:v>0.8140783956724676</x:v>
      </x:c>
      <x:c r="L894" s="36" t="n">
        <x:v>0.01215375227361811</x:v>
      </x:c>
      <x:c r="M894" s="36" t="n">
        <x:v>0.019507053447194382</x:v>
      </x:c>
      <x:c r="N894" s="36" t="n">
        <x:v>0.01312441529181433</x:v>
      </x:c>
      <x:c r="O894" s="36" t="n">
        <x:v>0.03263146873900871</x:v>
      </x:c>
      <x:c r="P894" s="36" t="n">
        <x:v>0.0033582126542901127</x:v>
      </x:c>
      <x:c r="Q894" s="36" t="n">
        <x:v>0.0009011464644116315</x:v>
      </x:c>
      <x:c r="R894" s="36" t="n">
        <x:v>0.002457066189878479</x:v>
      </x:c>
      <x:c r="S894" s="36" t="n">
        <x:v>0.0672380921523076</x:v>
      </x:c>
      <x:c r="T894" s="36" t="n">
        <x:v>-0.0004598047690214907</x:v>
      </x:c>
      <x:c r="U894" s="36" t="n">
        <x:v>0.000056194253364492944</x:v>
      </x:c>
      <x:c r="V894" s="36" t="n">
        <x:v>-0.0005159990223859836</x:v>
      </x:c>
      <x:c r="W894" s="35" t="n">
        <x:v>0.10862732212656259</x:v>
      </x:c>
      <x:c r="X894" s="35" t="n">
        <x:v>-0.4547827903570383</x:v>
      </x:c>
      <x:c r="Y894" s="35" t="n">
        <x:v>0.05908151411633074</x:v>
      </x:c>
      <x:c r="Z894" s="35" t="n">
        <x:v>0</x:v>
      </x:c>
      <x:c r="AA894" s="36" t="n">
        <x:v>66.7596975357266</x:v>
      </x:c>
    </x:row>
    <x:row r="895">
      <x:c r="A895" s="31" t="str">
        <x:v>CFG010</x:v>
      </x:c>
      <x:c r="B895" s="33" t="n">
        <x:v>38</x:v>
      </x:c>
      <x:c r="C895" s="31" t="str">
        <x:v>0（选定5-12kg）算副翼-10 1.AR20.03.6 </x:v>
      </x:c>
      <x:c r="D895" s="31" t="str">
        <x:v>T4-1.5°-VLM2</x:v>
      </x:c>
      <x:c r="E895" s="31" t="str">
        <x:v>fixed_aoa</x:v>
      </x:c>
      <x:c r="F895" s="31" t="str">
        <x:v>PANEL4</x:v>
      </x:c>
      <x:c r="G895" s="37" t="n">
        <x:v>1.5</x:v>
      </x:c>
      <x:c r="H895" s="37" t="n">
        <x:v>0</x:v>
      </x:c>
      <x:c r="I895" s="35" t="n">
        <x:v>17.4</x:v>
      </x:c>
      <x:c r="J895" s="36" t="n">
        <x:v>0</x:v>
      </x:c>
      <x:c r="K895" s="36" t="n">
        <x:v>0.8140783956724676</x:v>
      </x:c>
      <x:c r="L895" s="36" t="n">
        <x:v>0.01215375227361811</x:v>
      </x:c>
      <x:c r="M895" s="36" t="n">
        <x:v>0.019507053447194382</x:v>
      </x:c>
      <x:c r="N895" s="36" t="n">
        <x:v>0.013047119508549226</x:v>
      </x:c>
      <x:c r="O895" s="36" t="n">
        <x:v>0.03255417295574361</x:v>
      </x:c>
      <x:c r="P895" s="36" t="n">
        <x:v>0.003343769434882044</x:v>
      </x:c>
      <x:c r="Q895" s="36" t="n">
        <x:v>0.0009011464644116315</x:v>
      </x:c>
      <x:c r="R895" s="36" t="n">
        <x:v>0.002442622970470414</x:v>
      </x:c>
      <x:c r="S895" s="36" t="n">
        <x:v>0.0672380921523076</x:v>
      </x:c>
      <x:c r="T895" s="36" t="n">
        <x:v>-0.0004593347560643517</x:v>
      </x:c>
      <x:c r="U895" s="36" t="n">
        <x:v>0.000056194253364492856</x:v>
      </x:c>
      <x:c r="V895" s="36" t="n">
        <x:v>-0.0005155290094288446</x:v>
      </x:c>
      <x:c r="W895" s="35" t="n">
        <x:v>0.10862732212656265</x:v>
      </x:c>
      <x:c r="X895" s="35" t="n">
        <x:v>-0.4547827903570382</x:v>
      </x:c>
      <x:c r="Y895" s="35" t="n">
        <x:v>0.059081514116330745</x:v>
      </x:c>
      <x:c r="Z895" s="35" t="n">
        <x:v>0</x:v>
      </x:c>
      <x:c r="AA895" s="36" t="n">
        <x:v>66.7596975357266</x:v>
      </x:c>
    </x:row>
    <x:row r="896">
      <x:c r="A896" s="31" t="str">
        <x:v>CFG010</x:v>
      </x:c>
      <x:c r="B896" s="33" t="n">
        <x:v>39</x:v>
      </x:c>
      <x:c r="C896" s="31" t="str">
        <x:v>0（选定5-12kg）算副翼-10 1.AR20.03.6 </x:v>
      </x:c>
      <x:c r="D896" s="31" t="str">
        <x:v>T4-1.5°-VLM2</x:v>
      </x:c>
      <x:c r="E896" s="31" t="str">
        <x:v>fixed_aoa</x:v>
      </x:c>
      <x:c r="F896" s="31" t="str">
        <x:v>PANEL4</x:v>
      </x:c>
      <x:c r="G896" s="37" t="n">
        <x:v>1.5</x:v>
      </x:c>
      <x:c r="H896" s="37" t="n">
        <x:v>0</x:v>
      </x:c>
      <x:c r="I896" s="35" t="n">
        <x:v>17.6</x:v>
      </x:c>
      <x:c r="J896" s="36" t="n">
        <x:v>0</x:v>
      </x:c>
      <x:c r="K896" s="36" t="n">
        <x:v>0.8140783956724676</x:v>
      </x:c>
      <x:c r="L896" s="36" t="n">
        <x:v>0.01215375227361811</x:v>
      </x:c>
      <x:c r="M896" s="36" t="n">
        <x:v>0.019507053447194382</x:v>
      </x:c>
      <x:c r="N896" s="36" t="n">
        <x:v>0.012970514955441943</x:v>
      </x:c>
      <x:c r="O896" s="36" t="n">
        <x:v>0.032477568402636325</x:v>
      </x:c>
      <x:c r="P896" s="36" t="n">
        <x:v>0.003329591370654759</x:v>
      </x:c>
      <x:c r="Q896" s="36" t="n">
        <x:v>0.0009011464644116315</x:v>
      </x:c>
      <x:c r="R896" s="36" t="n">
        <x:v>0.002428444906243125</x:v>
      </x:c>
      <x:c r="S896" s="36" t="n">
        <x:v>0.0672380921523076</x:v>
      </x:c>
      <x:c r="T896" s="36" t="n">
        <x:v>-0.0004589263654808208</x:v>
      </x:c>
      <x:c r="U896" s="36" t="n">
        <x:v>0.000056194253364492754</x:v>
      </x:c>
      <x:c r="V896" s="36" t="n">
        <x:v>-0.0005151206188453135</x:v>
      </x:c>
      <x:c r="W896" s="35" t="n">
        <x:v>0.10862732212656262</x:v>
      </x:c>
      <x:c r="X896" s="35" t="n">
        <x:v>-0.45478279035703795</x:v>
      </x:c>
      <x:c r="Y896" s="35" t="n">
        <x:v>0.05908151411633074</x:v>
      </x:c>
      <x:c r="Z896" s="35" t="n">
        <x:v>0</x:v>
      </x:c>
      <x:c r="AA896" s="36" t="n">
        <x:v>66.7596975357266</x:v>
      </x:c>
    </x:row>
    <x:row r="897">
      <x:c r="A897" s="31" t="str">
        <x:v>CFG010</x:v>
      </x:c>
      <x:c r="B897" s="33" t="n">
        <x:v>40</x:v>
      </x:c>
      <x:c r="C897" s="31" t="str">
        <x:v>0（选定5-12kg）算副翼-10 1.AR20.03.6 </x:v>
      </x:c>
      <x:c r="D897" s="31" t="str">
        <x:v>T4-1.5°-VLM2</x:v>
      </x:c>
      <x:c r="E897" s="31" t="str">
        <x:v>fixed_aoa</x:v>
      </x:c>
      <x:c r="F897" s="31" t="str">
        <x:v>PANEL4</x:v>
      </x:c>
      <x:c r="G897" s="37" t="n">
        <x:v>1.5</x:v>
      </x:c>
      <x:c r="H897" s="37" t="n">
        <x:v>0</x:v>
      </x:c>
      <x:c r="I897" s="35" t="n">
        <x:v>17.8</x:v>
      </x:c>
      <x:c r="J897" s="36" t="n">
        <x:v>0</x:v>
      </x:c>
      <x:c r="K897" s="36" t="n">
        <x:v>0.8140783956724676</x:v>
      </x:c>
      <x:c r="L897" s="36" t="n">
        <x:v>0.01215375227361811</x:v>
      </x:c>
      <x:c r="M897" s="36" t="n">
        <x:v>0.019507053447194382</x:v>
      </x:c>
      <x:c r="N897" s="36" t="n">
        <x:v>0.012894356993367653</x:v>
      </x:c>
      <x:c r="O897" s="36" t="n">
        <x:v>0.03240141044056204</x:v>
      </x:c>
      <x:c r="P897" s="36" t="n">
        <x:v>0.0033153979390073566</x:v>
      </x:c>
      <x:c r="Q897" s="36" t="n">
        <x:v>0.0009011464644116237</x:v>
      </x:c>
      <x:c r="R897" s="36" t="n">
        <x:v>0.0024142514745957343</x:v>
      </x:c>
      <x:c r="S897" s="36" t="n">
        <x:v>0.0672380921523076</x:v>
      </x:c>
      <x:c r="T897" s="36" t="n">
        <x:v>-0.0004585124945694208</x:v>
      </x:c>
      <x:c r="U897" s="36" t="n">
        <x:v>0.00005619425336449284</x:v>
      </x:c>
      <x:c r="V897" s="36" t="n">
        <x:v>-0.0005147067479339137</x:v>
      </x:c>
      <x:c r="W897" s="35" t="n">
        <x:v>0.10862732212656262</x:v>
      </x:c>
      <x:c r="X897" s="35" t="n">
        <x:v>-0.4547827903570382</x:v>
      </x:c>
      <x:c r="Y897" s="35" t="n">
        <x:v>0.05908151411633074</x:v>
      </x:c>
      <x:c r="Z897" s="35" t="n">
        <x:v>0</x:v>
      </x:c>
      <x:c r="AA897" s="36" t="n">
        <x:v>66.7596975357266</x:v>
      </x:c>
    </x:row>
    <x:row r="898">
      <x:c r="A898" s="31" t="str">
        <x:v>CFG010</x:v>
      </x:c>
      <x:c r="B898" s="33" t="n">
        <x:v>41</x:v>
      </x:c>
      <x:c r="C898" s="31" t="str">
        <x:v>0（选定5-12kg）算副翼-10 1.AR20.03.6 </x:v>
      </x:c>
      <x:c r="D898" s="31" t="str">
        <x:v>T4-1.5°-VLM2</x:v>
      </x:c>
      <x:c r="E898" s="31" t="str">
        <x:v>fixed_aoa</x:v>
      </x:c>
      <x:c r="F898" s="31" t="str">
        <x:v>PANEL4</x:v>
      </x:c>
      <x:c r="G898" s="37" t="n">
        <x:v>1.5</x:v>
      </x:c>
      <x:c r="H898" s="37" t="n">
        <x:v>0</x:v>
      </x:c>
      <x:c r="I898" s="35" t="n">
        <x:v>18</x:v>
      </x:c>
      <x:c r="J898" s="36" t="n">
        <x:v>0</x:v>
      </x:c>
      <x:c r="K898" s="36" t="n">
        <x:v>0.8140783956724676</x:v>
      </x:c>
      <x:c r="L898" s="36" t="n">
        <x:v>0.01215375227361811</x:v>
      </x:c>
      <x:c r="M898" s="36" t="n">
        <x:v>0.019507053447194382</x:v>
      </x:c>
      <x:c r="N898" s="36" t="n">
        <x:v>0.012818700420556963</x:v>
      </x:c>
      <x:c r="O898" s="36" t="n">
        <x:v>0.03232575386775134</x:v>
      </x:c>
      <x:c r="P898" s="36" t="n">
        <x:v>0.0033011603278094745</x:v>
      </x:c>
      <x:c r="Q898" s="36" t="n">
        <x:v>0.0009011464644116315</x:v>
      </x:c>
      <x:c r="R898" s="36" t="n">
        <x:v>0.0024000138633978427</x:v>
      </x:c>
      <x:c r="S898" s="36" t="n">
        <x:v>0.0672380921523076</x:v>
      </x:c>
      <x:c r="T898" s="36" t="n">
        <x:v>-0.000458081748155542</x:v>
      </x:c>
      <x:c r="U898" s="36" t="n">
        <x:v>0.00005619425336449293</x:v>
      </x:c>
      <x:c r="V898" s="36" t="n">
        <x:v>-0.000514276001520035</x:v>
      </x:c>
      <x:c r="W898" s="35" t="n">
        <x:v>0.10862732212656259</x:v>
      </x:c>
      <x:c r="X898" s="35" t="n">
        <x:v>-0.4547827903570384</x:v>
      </x:c>
      <x:c r="Y898" s="35" t="n">
        <x:v>0.05908151411633074</x:v>
      </x:c>
      <x:c r="Z898" s="35" t="n">
        <x:v>0</x:v>
      </x:c>
      <x:c r="AA898" s="36" t="n">
        <x:v>66.7596975357266</x:v>
      </x:c>
    </x:row>
    <x:row r="899">
      <x:c r="A899" s="31" t="str">
        <x:v>CFG010</x:v>
      </x:c>
      <x:c r="B899" s="33" t="n">
        <x:v>42</x:v>
      </x:c>
      <x:c r="C899" s="31" t="str">
        <x:v>0（选定5-12kg）算副翼-10 1.AR20.03.6 </x:v>
      </x:c>
      <x:c r="D899" s="31" t="str">
        <x:v>T4-1.5°-VLM2</x:v>
      </x:c>
      <x:c r="E899" s="31" t="str">
        <x:v>fixed_aoa</x:v>
      </x:c>
      <x:c r="F899" s="31" t="str">
        <x:v>PANEL4</x:v>
      </x:c>
      <x:c r="G899" s="37" t="n">
        <x:v>1.5</x:v>
      </x:c>
      <x:c r="H899" s="37" t="n">
        <x:v>0</x:v>
      </x:c>
      <x:c r="I899" s="35" t="n">
        <x:v>18.200000000000003</x:v>
      </x:c>
      <x:c r="J899" s="36" t="n">
        <x:v>0</x:v>
      </x:c>
      <x:c r="K899" s="36" t="n">
        <x:v>0.8140783956724676</x:v>
      </x:c>
      <x:c r="L899" s="36" t="n">
        <x:v>0.01215375227361811</x:v>
      </x:c>
      <x:c r="M899" s="36" t="n">
        <x:v>0.019507053447194382</x:v>
      </x:c>
      <x:c r="N899" s="36" t="n">
        <x:v>0.012745549813447016</x:v>
      </x:c>
      <x:c r="O899" s="36" t="n">
        <x:v>0.0322526032606414</x:v>
      </x:c>
      <x:c r="P899" s="36" t="n">
        <x:v>0.003287284533733027</x:v>
      </x:c>
      <x:c r="Q899" s="36" t="n">
        <x:v>0.0009011464644116392</x:v>
      </x:c>
      <x:c r="R899" s="36" t="n">
        <x:v>0.0023861380693213858</x:v>
      </x:c>
      <x:c r="S899" s="36" t="n">
        <x:v>0.0672380921523076</x:v>
      </x:c>
      <x:c r="T899" s="36" t="n">
        <x:v>-0.0004576658411058084</x:v>
      </x:c>
      <x:c r="U899" s="36" t="n">
        <x:v>0.000056194253364492754</x:v>
      </x:c>
      <x:c r="V899" s="36" t="n">
        <x:v>-0.0005138600944703013</x:v>
      </x:c>
      <x:c r="W899" s="35" t="n">
        <x:v>0.10862732212656262</x:v>
      </x:c>
      <x:c r="X899" s="35" t="n">
        <x:v>-0.45478279035703856</x:v>
      </x:c>
      <x:c r="Y899" s="35" t="n">
        <x:v>0.05908151411633074</x:v>
      </x:c>
      <x:c r="Z899" s="35" t="n">
        <x:v>0</x:v>
      </x:c>
      <x:c r="AA899" s="36" t="n">
        <x:v>66.7596975357266</x:v>
      </x:c>
    </x:row>
    <x:row r="900">
      <x:c r="A900" s="31" t="str">
        <x:v>CFG010</x:v>
      </x:c>
      <x:c r="B900" s="33" t="n">
        <x:v>43</x:v>
      </x:c>
      <x:c r="C900" s="31" t="str">
        <x:v>0（选定5-12kg）算副翼-10 1.AR20.03.6 </x:v>
      </x:c>
      <x:c r="D900" s="31" t="str">
        <x:v>T4-1.5°-VLM2</x:v>
      </x:c>
      <x:c r="E900" s="31" t="str">
        <x:v>fixed_aoa</x:v>
      </x:c>
      <x:c r="F900" s="31" t="str">
        <x:v>PANEL4</x:v>
      </x:c>
      <x:c r="G900" s="37" t="n">
        <x:v>1.5</x:v>
      </x:c>
      <x:c r="H900" s="37" t="n">
        <x:v>0</x:v>
      </x:c>
      <x:c r="I900" s="35" t="n">
        <x:v>18.4</x:v>
      </x:c>
      <x:c r="J900" s="36" t="n">
        <x:v>0</x:v>
      </x:c>
      <x:c r="K900" s="36" t="n">
        <x:v>0.8140783956724676</x:v>
      </x:c>
      <x:c r="L900" s="36" t="n">
        <x:v>0.01215375227361811</x:v>
      </x:c>
      <x:c r="M900" s="36" t="n">
        <x:v>0.019507053447194382</x:v>
      </x:c>
      <x:c r="N900" s="36" t="n">
        <x:v>0.012675271352136662</x:v>
      </x:c>
      <x:c r="O900" s="36" t="n">
        <x:v>0.032182324799331044</x:v>
      </x:c>
      <x:c r="P900" s="36" t="n">
        <x:v>0.003273759719473127</x:v>
      </x:c>
      <x:c r="Q900" s="36" t="n">
        <x:v>0.0009011464644116237</x:v>
      </x:c>
      <x:c r="R900" s="36" t="n">
        <x:v>0.0023726132550615</x:v>
      </x:c>
      <x:c r="S900" s="36" t="n">
        <x:v>0.0672380921523076</x:v>
      </x:c>
      <x:c r="T900" s="36" t="n">
        <x:v>-0.0004572532472120687</x:v>
      </x:c>
      <x:c r="U900" s="36" t="n">
        <x:v>0.00005619425336449272</x:v>
      </x:c>
      <x:c r="V900" s="36" t="n">
        <x:v>-0.0005134475005765614</x:v>
      </x:c>
      <x:c r="W900" s="35" t="n">
        <x:v>0.10862732212656258</x:v>
      </x:c>
      <x:c r="X900" s="35" t="n">
        <x:v>-0.454782790357038</x:v>
      </x:c>
      <x:c r="Y900" s="35" t="n">
        <x:v>0.05908151411633074</x:v>
      </x:c>
      <x:c r="Z900" s="35" t="n">
        <x:v>0</x:v>
      </x:c>
      <x:c r="AA900" s="36" t="n">
        <x:v>66.7596975357266</x:v>
      </x:c>
    </x:row>
    <x:row r="901">
      <x:c r="A901" s="31" t="str">
        <x:v>CFG010</x:v>
      </x:c>
      <x:c r="B901" s="33" t="n">
        <x:v>44</x:v>
      </x:c>
      <x:c r="C901" s="31" t="str">
        <x:v>0（选定5-12kg）算副翼-10 1.AR20.03.6 </x:v>
      </x:c>
      <x:c r="D901" s="31" t="str">
        <x:v>T4-1.5°-VLM2</x:v>
      </x:c>
      <x:c r="E901" s="31" t="str">
        <x:v>fixed_aoa</x:v>
      </x:c>
      <x:c r="F901" s="31" t="str">
        <x:v>PANEL4</x:v>
      </x:c>
      <x:c r="G901" s="37" t="n">
        <x:v>1.5</x:v>
      </x:c>
      <x:c r="H901" s="37" t="n">
        <x:v>0</x:v>
      </x:c>
      <x:c r="I901" s="35" t="n">
        <x:v>18.6</x:v>
      </x:c>
      <x:c r="J901" s="36" t="n">
        <x:v>0</x:v>
      </x:c>
      <x:c r="K901" s="36" t="n">
        <x:v>0.8140783956724676</x:v>
      </x:c>
      <x:c r="L901" s="36" t="n">
        <x:v>0.01215375227361811</x:v>
      </x:c>
      <x:c r="M901" s="36" t="n">
        <x:v>0.019507053447194382</x:v>
      </x:c>
      <x:c r="N901" s="36" t="n">
        <x:v>0.012605210169058394</x:v>
      </x:c>
      <x:c r="O901" s="36" t="n">
        <x:v>0.03211226361625277</x:v>
      </x:c>
      <x:c r="P901" s="36" t="n">
        <x:v>0.003260245930272912</x:v>
      </x:c>
      <x:c r="Q901" s="36" t="n">
        <x:v>0.0009011464644116237</x:v>
      </x:c>
      <x:c r="R901" s="36" t="n">
        <x:v>0.0023590994658612826</x:v>
      </x:c>
      <x:c r="S901" s="36" t="n">
        <x:v>0.0672380921523076</x:v>
      </x:c>
      <x:c r="T901" s="36" t="n">
        <x:v>-0.00045685236012221525</x:v>
      </x:c>
      <x:c r="U901" s="36" t="n">
        <x:v>0.000056194253364492856</x:v>
      </x:c>
      <x:c r="V901" s="36" t="n">
        <x:v>-0.000513046613486708</x:v>
      </x:c>
      <x:c r="W901" s="35" t="n">
        <x:v>0.10862732212656265</x:v>
      </x:c>
      <x:c r="X901" s="35" t="n">
        <x:v>-0.45478279035703784</x:v>
      </x:c>
      <x:c r="Y901" s="35" t="n">
        <x:v>0.05908151411633074</x:v>
      </x:c>
      <x:c r="Z901" s="35" t="n">
        <x:v>0</x:v>
      </x:c>
      <x:c r="AA901" s="36" t="n">
        <x:v>66.7596975357266</x:v>
      </x:c>
    </x:row>
    <x:row r="902">
      <x:c r="A902" s="31" t="str">
        <x:v>CFG010</x:v>
      </x:c>
      <x:c r="B902" s="33" t="n">
        <x:v>45</x:v>
      </x:c>
      <x:c r="C902" s="31" t="str">
        <x:v>0（选定5-12kg）算副翼-10 1.AR20.03.6 </x:v>
      </x:c>
      <x:c r="D902" s="31" t="str">
        <x:v>T4-1.5°-VLM2</x:v>
      </x:c>
      <x:c r="E902" s="31" t="str">
        <x:v>fixed_aoa</x:v>
      </x:c>
      <x:c r="F902" s="31" t="str">
        <x:v>PANEL4</x:v>
      </x:c>
      <x:c r="G902" s="37" t="n">
        <x:v>1.5</x:v>
      </x:c>
      <x:c r="H902" s="37" t="n">
        <x:v>0</x:v>
      </x:c>
      <x:c r="I902" s="35" t="n">
        <x:v>18.8</x:v>
      </x:c>
      <x:c r="J902" s="36" t="n">
        <x:v>0</x:v>
      </x:c>
      <x:c r="K902" s="36" t="n">
        <x:v>0.8140783956724676</x:v>
      </x:c>
      <x:c r="L902" s="36" t="n">
        <x:v>0.01215375227361811</x:v>
      </x:c>
      <x:c r="M902" s="36" t="n">
        <x:v>0.019507053447194382</x:v>
      </x:c>
      <x:c r="N902" s="36" t="n">
        <x:v>0.012535405042546703</x:v>
      </x:c>
      <x:c r="O902" s="36" t="n">
        <x:v>0.032042458489741084</x:v>
      </x:c>
      <x:c r="P902" s="36" t="n">
        <x:v>0.0032466324649053626</x:v>
      </x:c>
      <x:c r="Q902" s="36" t="n">
        <x:v>0.0009011464644116237</x:v>
      </x:c>
      <x:c r="R902" s="36" t="n">
        <x:v>0.002345486000493734</x:v>
      </x:c>
      <x:c r="S902" s="36" t="n">
        <x:v>0.0672380921523076</x:v>
      </x:c>
      <x:c r="T902" s="36" t="n">
        <x:v>-0.00045629459525734335</x:v>
      </x:c>
      <x:c r="U902" s="36" t="n">
        <x:v>0.000056194253364492836</x:v>
      </x:c>
      <x:c r="V902" s="36" t="n">
        <x:v>-0.0005124888486218362</x:v>
      </x:c>
      <x:c r="W902" s="35" t="n">
        <x:v>0.10862732212656262</x:v>
      </x:c>
      <x:c r="X902" s="35" t="n">
        <x:v>-0.4547827903570382</x:v>
      </x:c>
      <x:c r="Y902" s="35" t="n">
        <x:v>0.05908151411633074</x:v>
      </x:c>
      <x:c r="Z902" s="35" t="n">
        <x:v>0</x:v>
      </x:c>
      <x:c r="AA902" s="36" t="n">
        <x:v>66.7596975357266</x:v>
      </x:c>
    </x:row>
    <x:row r="903">
      <x:c r="A903" s="31" t="str">
        <x:v>CFG010</x:v>
      </x:c>
      <x:c r="B903" s="33" t="n">
        <x:v>46</x:v>
      </x:c>
      <x:c r="C903" s="31" t="str">
        <x:v>0（选定5-12kg）算副翼-10 1.AR20.03.6 </x:v>
      </x:c>
      <x:c r="D903" s="31" t="str">
        <x:v>T4-1.5°-VLM2</x:v>
      </x:c>
      <x:c r="E903" s="31" t="str">
        <x:v>fixed_aoa</x:v>
      </x:c>
      <x:c r="F903" s="31" t="str">
        <x:v>PANEL4</x:v>
      </x:c>
      <x:c r="G903" s="37" t="n">
        <x:v>1.5</x:v>
      </x:c>
      <x:c r="H903" s="37" t="n">
        <x:v>0</x:v>
      </x:c>
      <x:c r="I903" s="35" t="n">
        <x:v>19</x:v>
      </x:c>
      <x:c r="J903" s="36" t="n">
        <x:v>0</x:v>
      </x:c>
      <x:c r="K903" s="36" t="n">
        <x:v>0.8140783956724676</x:v>
      </x:c>
      <x:c r="L903" s="36" t="n">
        <x:v>0.01215375227361811</x:v>
      </x:c>
      <x:c r="M903" s="36" t="n">
        <x:v>0.019507053447194382</x:v>
      </x:c>
      <x:c r="N903" s="36" t="n">
        <x:v>0.01246655908761995</x:v>
      </x:c>
      <x:c r="O903" s="36" t="n">
        <x:v>0.03197361253481433</x:v>
      </x:c>
      <x:c r="P903" s="36" t="n">
        <x:v>0.0032327371520502746</x:v>
      </x:c>
      <x:c r="Q903" s="36" t="n">
        <x:v>0.0009011464644116392</x:v>
      </x:c>
      <x:c r="R903" s="36" t="n">
        <x:v>0.0023315906876386337</x:v>
      </x:c>
      <x:c r="S903" s="36" t="n">
        <x:v>0.0672380921523076</x:v>
      </x:c>
      <x:c r="T903" s="36" t="n">
        <x:v>-0.0004552224018196788</x:v>
      </x:c>
      <x:c r="U903" s="36" t="n">
        <x:v>0.00005619425336449303</x:v>
      </x:c>
      <x:c r="V903" s="36" t="n">
        <x:v>-0.0005114166551841718</x:v>
      </x:c>
      <x:c r="W903" s="35" t="n">
        <x:v>0.10862732212656255</x:v>
      </x:c>
      <x:c r="X903" s="35" t="n">
        <x:v>-0.4547827903570383</x:v>
      </x:c>
      <x:c r="Y903" s="35" t="n">
        <x:v>0.05908151411633074</x:v>
      </x:c>
      <x:c r="Z903" s="35" t="n">
        <x:v>0</x:v>
      </x:c>
      <x:c r="AA903" s="36" t="n">
        <x:v>66.7596975357266</x:v>
      </x:c>
    </x:row>
    <x:row r="904">
      <x:c r="A904" s="31" t="str">
        <x:v>CFG010</x:v>
      </x:c>
      <x:c r="B904" s="33" t="n">
        <x:v>47</x:v>
      </x:c>
      <x:c r="C904" s="31" t="str">
        <x:v>0（选定5-12kg）算副翼-10 1.AR20.03.6 </x:v>
      </x:c>
      <x:c r="D904" s="31" t="str">
        <x:v>T4-1.5°-VLM2</x:v>
      </x:c>
      <x:c r="E904" s="31" t="str">
        <x:v>fixed_aoa</x:v>
      </x:c>
      <x:c r="F904" s="31" t="str">
        <x:v>PANEL4</x:v>
      </x:c>
      <x:c r="G904" s="37" t="n">
        <x:v>1.5</x:v>
      </x:c>
      <x:c r="H904" s="37" t="n">
        <x:v>0</x:v>
      </x:c>
      <x:c r="I904" s="35" t="n">
        <x:v>19.200000000000003</x:v>
      </x:c>
      <x:c r="J904" s="36" t="n">
        <x:v>0</x:v>
      </x:c>
      <x:c r="K904" s="36" t="n">
        <x:v>0.8140783956724676</x:v>
      </x:c>
      <x:c r="L904" s="36" t="n">
        <x:v>0.01215375227361811</x:v>
      </x:c>
      <x:c r="M904" s="36" t="n">
        <x:v>0.019507053447194382</x:v>
      </x:c>
      <x:c r="N904" s="36" t="n">
        <x:v>0.012397998387254021</x:v>
      </x:c>
      <x:c r="O904" s="36" t="n">
        <x:v>0.0319050518344484</x:v>
      </x:c>
      <x:c r="P904" s="36" t="n">
        <x:v>0.0032188724271280736</x:v>
      </x:c>
      <x:c r="Q904" s="36" t="n">
        <x:v>0.0009011464644116158</x:v>
      </x:c>
      <x:c r="R904" s="36" t="n">
        <x:v>0.0023177259627164618</x:v>
      </x:c>
      <x:c r="S904" s="36" t="n">
        <x:v>0.0672380921523076</x:v>
      </x:c>
      <x:c r="T904" s="36" t="n">
        <x:v>-0.0004540572995445804</x:v>
      </x:c>
      <x:c r="U904" s="36" t="n">
        <x:v>0.00005619425336449291</x:v>
      </x:c>
      <x:c r="V904" s="36" t="n">
        <x:v>-0.0005102515529090733</x:v>
      </x:c>
      <x:c r="W904" s="35" t="n">
        <x:v>0.10862732212656259</x:v>
      </x:c>
      <x:c r="X904" s="35" t="n">
        <x:v>-0.4547827903570382</x:v>
      </x:c>
      <x:c r="Y904" s="35" t="n">
        <x:v>0.05908151411633074</x:v>
      </x:c>
      <x:c r="Z904" s="35" t="n">
        <x:v>0</x:v>
      </x:c>
      <x:c r="AA904" s="36" t="n">
        <x:v>66.7596975357266</x:v>
      </x:c>
    </x:row>
    <x:row r="905">
      <x:c r="A905" s="31" t="str">
        <x:v>CFG010</x:v>
      </x:c>
      <x:c r="B905" s="33" t="n">
        <x:v>48</x:v>
      </x:c>
      <x:c r="C905" s="31" t="str">
        <x:v>0（选定5-12kg）算副翼-10 1.AR20.03.6 </x:v>
      </x:c>
      <x:c r="D905" s="31" t="str">
        <x:v>T4-1.5°-VLM2</x:v>
      </x:c>
      <x:c r="E905" s="31" t="str">
        <x:v>fixed_aoa</x:v>
      </x:c>
      <x:c r="F905" s="31" t="str">
        <x:v>PANEL4</x:v>
      </x:c>
      <x:c r="G905" s="37" t="n">
        <x:v>1.5</x:v>
      </x:c>
      <x:c r="H905" s="37" t="n">
        <x:v>0</x:v>
      </x:c>
      <x:c r="I905" s="35" t="n">
        <x:v>19.4</x:v>
      </x:c>
      <x:c r="J905" s="36" t="n">
        <x:v>0</x:v>
      </x:c>
      <x:c r="K905" s="36" t="n">
        <x:v>0.8140783956724676</x:v>
      </x:c>
      <x:c r="L905" s="36" t="n">
        <x:v>0.01215375227361811</x:v>
      </x:c>
      <x:c r="M905" s="36" t="n">
        <x:v>0.019507053447194382</x:v>
      </x:c>
      <x:c r="N905" s="36" t="n">
        <x:v>0.012329812328820532</x:v>
      </x:c>
      <x:c r="O905" s="36" t="n">
        <x:v>0.03183686577601491</x:v>
      </x:c>
      <x:c r="P905" s="36" t="n">
        <x:v>0.0032050135481097495</x:v>
      </x:c>
      <x:c r="Q905" s="36" t="n">
        <x:v>0.0009011464644116158</x:v>
      </x:c>
      <x:c r="R905" s="36" t="n">
        <x:v>0.002303867083698131</x:v>
      </x:c>
      <x:c r="S905" s="36" t="n">
        <x:v>0.0672380921523076</x:v>
      </x:c>
      <x:c r="T905" s="36" t="n">
        <x:v>-0.00045293586871654397</x:v>
      </x:c>
      <x:c r="U905" s="36" t="n">
        <x:v>0.000056194253364492754</x:v>
      </x:c>
      <x:c r="V905" s="36" t="n">
        <x:v>-0.0005091301220810367</x:v>
      </x:c>
      <x:c r="W905" s="35" t="n">
        <x:v>0.10862732212656259</x:v>
      </x:c>
      <x:c r="X905" s="35" t="n">
        <x:v>-0.4547827903570384</x:v>
      </x:c>
      <x:c r="Y905" s="35" t="n">
        <x:v>0.05908151411633074</x:v>
      </x:c>
      <x:c r="Z905" s="35" t="n">
        <x:v>0</x:v>
      </x:c>
      <x:c r="AA905" s="36" t="n">
        <x:v>66.7596975357266</x:v>
      </x:c>
    </x:row>
    <x:row r="906">
      <x:c r="A906" s="31" t="str">
        <x:v>CFG010</x:v>
      </x:c>
      <x:c r="B906" s="33" t="n">
        <x:v>49</x:v>
      </x:c>
      <x:c r="C906" s="31" t="str">
        <x:v>0（选定5-12kg）算副翼-10 1.AR20.03.6 </x:v>
      </x:c>
      <x:c r="D906" s="31" t="str">
        <x:v>T4-1.5°-VLM2</x:v>
      </x:c>
      <x:c r="E906" s="31" t="str">
        <x:v>fixed_aoa</x:v>
      </x:c>
      <x:c r="F906" s="31" t="str">
        <x:v>PANEL4</x:v>
      </x:c>
      <x:c r="G906" s="37" t="n">
        <x:v>1.5</x:v>
      </x:c>
      <x:c r="H906" s="37" t="n">
        <x:v>0</x:v>
      </x:c>
      <x:c r="I906" s="35" t="n">
        <x:v>19.6</x:v>
      </x:c>
      <x:c r="J906" s="36" t="n">
        <x:v>0</x:v>
      </x:c>
      <x:c r="K906" s="36" t="n">
        <x:v>0.8140783956724676</x:v>
      </x:c>
      <x:c r="L906" s="36" t="n">
        <x:v>0.01215375227361811</x:v>
      </x:c>
      <x:c r="M906" s="36" t="n">
        <x:v>0.019507053447194382</x:v>
      </x:c>
      <x:c r="N906" s="36" t="n">
        <x:v>0.012265519265175755</x:v>
      </x:c>
      <x:c r="O906" s="36" t="n">
        <x:v>0.031772572712370134</x:v>
      </x:c>
      <x:c r="P906" s="36" t="n">
        <x:v>0.0031921405522208454</x:v>
      </x:c>
      <x:c r="Q906" s="36" t="n">
        <x:v>0.0009011464644116392</x:v>
      </x:c>
      <x:c r="R906" s="36" t="n">
        <x:v>0.0022909940878092084</x:v>
      </x:c>
      <x:c r="S906" s="36" t="n">
        <x:v>0.0672380921523076</x:v>
      </x:c>
      <x:c r="T906" s="36" t="n">
        <x:v>-0.00045262726100547796</x:v>
      </x:c>
      <x:c r="U906" s="36" t="n">
        <x:v>0.000056194253364492856</x:v>
      </x:c>
      <x:c r="V906" s="36" t="n">
        <x:v>-0.0005088215143699708</x:v>
      </x:c>
      <x:c r="W906" s="35" t="n">
        <x:v>0.10862732212656262</x:v>
      </x:c>
      <x:c r="X906" s="35" t="n">
        <x:v>-0.45478279035703767</x:v>
      </x:c>
      <x:c r="Y906" s="35" t="n">
        <x:v>0.05908151411633074</x:v>
      </x:c>
      <x:c r="Z906" s="35" t="n">
        <x:v>0</x:v>
      </x:c>
      <x:c r="AA906" s="36" t="n">
        <x:v>66.7596975357266</x:v>
      </x:c>
    </x:row>
    <x:row r="907">
      <x:c r="A907" s="31" t="str">
        <x:v>CFG010</x:v>
      </x:c>
      <x:c r="B907" s="33" t="n">
        <x:v>50</x:v>
      </x:c>
      <x:c r="C907" s="31" t="str">
        <x:v>0（选定5-12kg）算副翼-10 1.AR20.03.6 </x:v>
      </x:c>
      <x:c r="D907" s="31" t="str">
        <x:v>T4-1.5°-VLM2</x:v>
      </x:c>
      <x:c r="E907" s="31" t="str">
        <x:v>fixed_aoa</x:v>
      </x:c>
      <x:c r="F907" s="31" t="str">
        <x:v>PANEL4</x:v>
      </x:c>
      <x:c r="G907" s="37" t="n">
        <x:v>1.5</x:v>
      </x:c>
      <x:c r="H907" s="37" t="n">
        <x:v>0</x:v>
      </x:c>
      <x:c r="I907" s="35" t="n">
        <x:v>19.8</x:v>
      </x:c>
      <x:c r="J907" s="36" t="n">
        <x:v>0</x:v>
      </x:c>
      <x:c r="K907" s="36" t="n">
        <x:v>0.8140783956724676</x:v>
      </x:c>
      <x:c r="L907" s="36" t="n">
        <x:v>0.01215375227361811</x:v>
      </x:c>
      <x:c r="M907" s="36" t="n">
        <x:v>0.019507053447194382</x:v>
      </x:c>
      <x:c r="N907" s="36" t="n">
        <x:v>0.01220129577564999</x:v>
      </x:c>
      <x:c r="O907" s="36" t="n">
        <x:v>0.03170834922284437</x:v>
      </x:c>
      <x:c r="P907" s="36" t="n">
        <x:v>0.00317929306388363</x:v>
      </x:c>
      <x:c r="Q907" s="36" t="n">
        <x:v>0.0009011464644116315</x:v>
      </x:c>
      <x:c r="R907" s="36" t="n">
        <x:v>0.0022781465994719963</x:v>
      </x:c>
      <x:c r="S907" s="36" t="n">
        <x:v>0.0672380921523076</x:v>
      </x:c>
      <x:c r="T907" s="36" t="n">
        <x:v>-0.00045233420120004196</x:v>
      </x:c>
      <x:c r="U907" s="36" t="n">
        <x:v>0.00005619425336449293</x:v>
      </x:c>
      <x:c r="V907" s="36" t="n">
        <x:v>-0.000508528454564535</x:v>
      </x:c>
      <x:c r="W907" s="35" t="n">
        <x:v>0.10862732212656265</x:v>
      </x:c>
      <x:c r="X907" s="35" t="n">
        <x:v>-0.45478279035703845</x:v>
      </x:c>
      <x:c r="Y907" s="35" t="n">
        <x:v>0.05908151411633074</x:v>
      </x:c>
      <x:c r="Z907" s="35" t="n">
        <x:v>0</x:v>
      </x:c>
      <x:c r="AA907" s="36" t="n">
        <x:v>66.7596975357266</x:v>
      </x:c>
    </x:row>
    <x:row r="908">
      <x:c r="A908" s="31" t="str">
        <x:v>CFG010</x:v>
      </x:c>
      <x:c r="B908" s="33" t="n">
        <x:v>51</x:v>
      </x:c>
      <x:c r="C908" s="31" t="str">
        <x:v>0（选定5-12kg）算副翼-10 1.AR20.03.6 </x:v>
      </x:c>
      <x:c r="D908" s="31" t="str">
        <x:v>T4-1.5°-VLM2</x:v>
      </x:c>
      <x:c r="E908" s="31" t="str">
        <x:v>fixed_aoa</x:v>
      </x:c>
      <x:c r="F908" s="31" t="str">
        <x:v>PANEL4</x:v>
      </x:c>
      <x:c r="G908" s="37" t="n">
        <x:v>1.5</x:v>
      </x:c>
      <x:c r="H908" s="37" t="n">
        <x:v>0</x:v>
      </x:c>
      <x:c r="I908" s="35" t="n">
        <x:v>20</x:v>
      </x:c>
      <x:c r="J908" s="36" t="n">
        <x:v>0</x:v>
      </x:c>
      <x:c r="K908" s="36" t="n">
        <x:v>0.8140783956724676</x:v>
      </x:c>
      <x:c r="L908" s="36" t="n">
        <x:v>0.01215375227361811</x:v>
      </x:c>
      <x:c r="M908" s="36" t="n">
        <x:v>0.019507053447194382</x:v>
      </x:c>
      <x:c r="N908" s="36" t="n">
        <x:v>0.012137760323739451</x:v>
      </x:c>
      <x:c r="O908" s="36" t="n">
        <x:v>0.03164481377093383</x:v>
      </x:c>
      <x:c r="P908" s="36" t="n">
        <x:v>0.0031663359300022702</x:v>
      </x:c>
      <x:c r="Q908" s="36" t="n">
        <x:v>0.0009011464644116158</x:v>
      </x:c>
      <x:c r="R908" s="36" t="n">
        <x:v>0.0022651894655906523</x:v>
      </x:c>
      <x:c r="S908" s="36" t="n">
        <x:v>0.0672380921523076</x:v>
      </x:c>
      <x:c r="T908" s="36" t="n">
        <x:v>-0.0004520067695649103</x:v>
      </x:c>
      <x:c r="U908" s="36" t="n">
        <x:v>0.000056194253364493005</x:v>
      </x:c>
      <x:c r="V908" s="36" t="n">
        <x:v>-0.0005082010229294034</x:v>
      </x:c>
      <x:c r="W908" s="35" t="n">
        <x:v>0.10862732212656259</x:v>
      </x:c>
      <x:c r="X908" s="35" t="n">
        <x:v>-0.4547827903570383</x:v>
      </x:c>
      <x:c r="Y908" s="35" t="n">
        <x:v>0.05908151411633074</x:v>
      </x:c>
      <x:c r="Z908" s="35" t="n">
        <x:v>0</x:v>
      </x:c>
      <x:c r="AA908" s="36" t="n">
        <x:v>66.7596975357266</x:v>
      </x:c>
    </x:row>
    <x:row r="909">
      <x:c r="A909" s="31" t="str">
        <x:v>CFG011</x:v>
      </x:c>
      <x:c r="B909" s="33" t="n">
        <x:v>1</x:v>
      </x:c>
      <x:c r="C909" s="31" t="str">
        <x:v>0（选定5-12kg）算方向-5 1.AR20.03.6 </x:v>
      </x:c>
      <x:c r="D909" s="31" t="str">
        <x:v>T4-1.5°-VLM2</x:v>
      </x:c>
      <x:c r="E909" s="31" t="str">
        <x:v>fixed_aoa</x:v>
      </x:c>
      <x:c r="F909" s="31" t="str">
        <x:v>PANEL4</x:v>
      </x:c>
      <x:c r="G909" s="37" t="n">
        <x:v>1.5</x:v>
      </x:c>
      <x:c r="H909" s="37" t="n">
        <x:v>0</x:v>
      </x:c>
      <x:c r="I909" s="35" t="n">
        <x:v>10</x:v>
      </x:c>
      <x:c r="J909" s="36" t="n">
        <x:v>0</x:v>
      </x:c>
      <x:c r="K909" s="36" t="n">
        <x:v>0.8372034377558822</x:v>
      </x:c>
      <x:c r="L909" s="36" t="n">
        <x:v>0.013466160957344046</x:v>
      </x:c>
      <x:c r="M909" s="36" t="n">
        <x:v>0.012976959049834362</x:v>
      </x:c>
      <x:c r="N909" s="36" t="n">
        <x:v>0.014727829752586484</x:v>
      </x:c>
      <x:c r="O909" s="36" t="n">
        <x:v>0.027704788802420846</x:v>
      </x:c>
      <x:c r="P909" s="36" t="n">
        <x:v>-0.001182621790418307</x:v>
      </x:c>
      <x:c r="Q909" s="36" t="n">
        <x:v>-0.003190415788249964</x:v>
      </x:c>
      <x:c r="R909" s="36" t="n">
        <x:v>0.0020077939978316597</x:v>
      </x:c>
      <x:c r="S909" s="36" t="n">
        <x:v>0.00026600197868061244</x:v>
      </x:c>
      <x:c r="T909" s="36" t="n">
        <x:v>-0.0038108280349276507</x:v>
      </x:c>
      <x:c r="U909" s="36" t="n">
        <x:v>-0.0038104874681280073</x:v>
      </x:c>
      <x:c r="V909" s="36" t="n">
        <x:v>-3.4056679964396545e-7</x:v>
      </x:c>
      <x:c r="W909" s="35" t="n">
        <x:v>0.10991922189624015</x:v>
      </x:c>
      <x:c r="X909" s="35" t="n">
        <x:v>0.00023083646177745685</x:v>
      </x:c>
      <x:c r="Y909" s="35" t="n">
        <x:v>0.06022605733721616</x:v>
      </x:c>
      <x:c r="Z909" s="35" t="n">
        <x:v>0</x:v>
      </x:c>
      <x:c r="AA909" s="36" t="n">
        <x:v>51.504671143540726</x:v>
      </x:c>
    </x:row>
    <x:row r="910">
      <x:c r="A910" s="31" t="str">
        <x:v>CFG011</x:v>
      </x:c>
      <x:c r="B910" s="33" t="n">
        <x:v>2</x:v>
      </x:c>
      <x:c r="C910" s="31" t="str">
        <x:v>0（选定5-12kg）算方向-5 1.AR20.03.6 </x:v>
      </x:c>
      <x:c r="D910" s="31" t="str">
        <x:v>T4-1.5°-VLM2</x:v>
      </x:c>
      <x:c r="E910" s="31" t="str">
        <x:v>fixed_aoa</x:v>
      </x:c>
      <x:c r="F910" s="31" t="str">
        <x:v>PANEL4</x:v>
      </x:c>
      <x:c r="G910" s="37" t="n">
        <x:v>1.5</x:v>
      </x:c>
      <x:c r="H910" s="37" t="n">
        <x:v>0</x:v>
      </x:c>
      <x:c r="I910" s="35" t="n">
        <x:v>10.2</x:v>
      </x:c>
      <x:c r="J910" s="36" t="n">
        <x:v>0</x:v>
      </x:c>
      <x:c r="K910" s="36" t="n">
        <x:v>0.8372034377558822</x:v>
      </x:c>
      <x:c r="L910" s="36" t="n">
        <x:v>0.013466160957344046</x:v>
      </x:c>
      <x:c r="M910" s="36" t="n">
        <x:v>0.012976959049834362</x:v>
      </x:c>
      <x:c r="N910" s="36" t="n">
        <x:v>0.014520916948774906</x:v>
      </x:c>
      <x:c r="O910" s="36" t="n">
        <x:v>0.02749787599860927</x:v>
      </x:c>
      <x:c r="P910" s="36" t="n">
        <x:v>-0.001212109642148992</x:v>
      </x:c>
      <x:c r="Q910" s="36" t="n">
        <x:v>-0.003190415788249956</x:v>
      </x:c>
      <x:c r="R910" s="36" t="n">
        <x:v>0.0019783061461009677</x:v>
      </x:c>
      <x:c r="S910" s="36" t="n">
        <x:v>0.0002660019786806123</x:v>
      </x:c>
      <x:c r="T910" s="36" t="n">
        <x:v>-0.003810822010796607</x:v>
      </x:c>
      <x:c r="U910" s="36" t="n">
        <x:v>-0.0038104874681280073</x:v>
      </x:c>
      <x:c r="V910" s="36" t="n">
        <x:v>-3.345426685999956e-7</x:v>
      </x:c>
      <x:c r="W910" s="35" t="n">
        <x:v>0.10991922189624008</x:v>
      </x:c>
      <x:c r="X910" s="35" t="n">
        <x:v>0.00023083646177792975</x:v>
      </x:c>
      <x:c r="Y910" s="35" t="n">
        <x:v>0.060226057337216136</x:v>
      </x:c>
      <x:c r="Z910" s="35" t="n">
        <x:v>0</x:v>
      </x:c>
      <x:c r="AA910" s="36" t="n">
        <x:v>51.504671143540726</x:v>
      </x:c>
    </x:row>
    <x:row r="911">
      <x:c r="A911" s="31" t="str">
        <x:v>CFG011</x:v>
      </x:c>
      <x:c r="B911" s="33" t="n">
        <x:v>3</x:v>
      </x:c>
      <x:c r="C911" s="31" t="str">
        <x:v>0（选定5-12kg）算方向-5 1.AR20.03.6 </x:v>
      </x:c>
      <x:c r="D911" s="31" t="str">
        <x:v>T4-1.5°-VLM2</x:v>
      </x:c>
      <x:c r="E911" s="31" t="str">
        <x:v>fixed_aoa</x:v>
      </x:c>
      <x:c r="F911" s="31" t="str">
        <x:v>PANEL4</x:v>
      </x:c>
      <x:c r="G911" s="37" t="n">
        <x:v>1.5</x:v>
      </x:c>
      <x:c r="H911" s="37" t="n">
        <x:v>0</x:v>
      </x:c>
      <x:c r="I911" s="35" t="n">
        <x:v>10.4</x:v>
      </x:c>
      <x:c r="J911" s="36" t="n">
        <x:v>0</x:v>
      </x:c>
      <x:c r="K911" s="36" t="n">
        <x:v>0.8372034377558822</x:v>
      </x:c>
      <x:c r="L911" s="36" t="n">
        <x:v>0.013466160957344046</x:v>
      </x:c>
      <x:c r="M911" s="36" t="n">
        <x:v>0.012976959049834362</x:v>
      </x:c>
      <x:c r="N911" s="36" t="n">
        <x:v>0.014320492132055768</x:v>
      </x:c>
      <x:c r="O911" s="36" t="n">
        <x:v>0.02729745118189013</x:v>
      </x:c>
      <x:c r="P911" s="36" t="n">
        <x:v>-0.001240656362059733</x:v>
      </x:c>
      <x:c r="Q911" s="36" t="n">
        <x:v>-0.0031904157882499482</x:v>
      </x:c>
      <x:c r="R911" s="36" t="n">
        <x:v>0.001949759426190216</x:v>
      </x:c>
      <x:c r="S911" s="36" t="n">
        <x:v>0.00026600197868061737</x:v>
      </x:c>
      <x:c r="T911" s="36" t="n">
        <x:v>-0.003810816973679067</x:v>
      </x:c>
      <x:c r="U911" s="36" t="n">
        <x:v>-0.0038104874681280064</x:v>
      </x:c>
      <x:c r="V911" s="36" t="n">
        <x:v>-3.2950555106061415e-7</x:v>
      </x:c>
      <x:c r="W911" s="35" t="n">
        <x:v>0.10991922189624005</x:v>
      </x:c>
      <x:c r="X911" s="35" t="n">
        <x:v>0.00023083646177739505</x:v>
      </x:c>
      <x:c r="Y911" s="35" t="n">
        <x:v>0.060226057337216136</x:v>
      </x:c>
      <x:c r="Z911" s="35" t="n">
        <x:v>0</x:v>
      </x:c>
      <x:c r="AA911" s="36" t="n">
        <x:v>51.504671143540726</x:v>
      </x:c>
    </x:row>
    <x:row r="912">
      <x:c r="A912" s="31" t="str">
        <x:v>CFG011</x:v>
      </x:c>
      <x:c r="B912" s="33" t="n">
        <x:v>4</x:v>
      </x:c>
      <x:c r="C912" s="31" t="str">
        <x:v>0（选定5-12kg）算方向-5 1.AR20.03.6 </x:v>
      </x:c>
      <x:c r="D912" s="31" t="str">
        <x:v>T4-1.5°-VLM2</x:v>
      </x:c>
      <x:c r="E912" s="31" t="str">
        <x:v>fixed_aoa</x:v>
      </x:c>
      <x:c r="F912" s="31" t="str">
        <x:v>PANEL4</x:v>
      </x:c>
      <x:c r="G912" s="37" t="n">
        <x:v>1.5</x:v>
      </x:c>
      <x:c r="H912" s="37" t="n">
        <x:v>0</x:v>
      </x:c>
      <x:c r="I912" s="35" t="n">
        <x:v>10.6</x:v>
      </x:c>
      <x:c r="J912" s="36" t="n">
        <x:v>0</x:v>
      </x:c>
      <x:c r="K912" s="36" t="n">
        <x:v>0.8372034377558822</x:v>
      </x:c>
      <x:c r="L912" s="36" t="n">
        <x:v>0.013466160957344046</x:v>
      </x:c>
      <x:c r="M912" s="36" t="n">
        <x:v>0.012976959049834362</x:v>
      </x:c>
      <x:c r="N912" s="36" t="n">
        <x:v>0.01413498770387514</x:v>
      </x:c>
      <x:c r="O912" s="36" t="n">
        <x:v>0.027111946753709502</x:v>
      </x:c>
      <x:c r="P912" s="36" t="n">
        <x:v>-0.001267234621108042</x:v>
      </x:c>
      <x:c r="Q912" s="36" t="n">
        <x:v>-0.0031904157882499482</x:v>
      </x:c>
      <x:c r="R912" s="36" t="n">
        <x:v>0.0019231811671419049</x:v>
      </x:c>
      <x:c r="S912" s="36" t="n">
        <x:v>0.00026600197868059824</x:v>
      </x:c>
      <x:c r="T912" s="36" t="n">
        <x:v>-0.0038108105549143037</x:v>
      </x:c>
      <x:c r="U912" s="36" t="n">
        <x:v>-0.0038104874681280073</x:v>
      </x:c>
      <x:c r="V912" s="36" t="n">
        <x:v>-3.2308678629708765e-7</x:v>
      </x:c>
      <x:c r="W912" s="35" t="n">
        <x:v>0.10991922189624</x:v>
      </x:c>
      <x:c r="X912" s="35" t="n">
        <x:v>0.00023083646177756743</x:v>
      </x:c>
      <x:c r="Y912" s="35" t="n">
        <x:v>0.06022605733721615</x:v>
      </x:c>
      <x:c r="Z912" s="35" t="n">
        <x:v>0</x:v>
      </x:c>
      <x:c r="AA912" s="36" t="n">
        <x:v>51.504671143540726</x:v>
      </x:c>
    </x:row>
    <x:row r="913">
      <x:c r="A913" s="31" t="str">
        <x:v>CFG011</x:v>
      </x:c>
      <x:c r="B913" s="33" t="n">
        <x:v>5</x:v>
      </x:c>
      <x:c r="C913" s="31" t="str">
        <x:v>0（选定5-12kg）算方向-5 1.AR20.03.6 </x:v>
      </x:c>
      <x:c r="D913" s="31" t="str">
        <x:v>T4-1.5°-VLM2</x:v>
      </x:c>
      <x:c r="E913" s="31" t="str">
        <x:v>fixed_aoa</x:v>
      </x:c>
      <x:c r="F913" s="31" t="str">
        <x:v>PANEL4</x:v>
      </x:c>
      <x:c r="G913" s="37" t="n">
        <x:v>1.5</x:v>
      </x:c>
      <x:c r="H913" s="37" t="n">
        <x:v>0</x:v>
      </x:c>
      <x:c r="I913" s="35" t="n">
        <x:v>10.8</x:v>
      </x:c>
      <x:c r="J913" s="36" t="n">
        <x:v>0</x:v>
      </x:c>
      <x:c r="K913" s="36" t="n">
        <x:v>0.8372034377558822</x:v>
      </x:c>
      <x:c r="L913" s="36" t="n">
        <x:v>0.013466160957344046</x:v>
      </x:c>
      <x:c r="M913" s="36" t="n">
        <x:v>0.012976959049834362</x:v>
      </x:c>
      <x:c r="N913" s="36" t="n">
        <x:v>0.013957846878343769</x:v>
      </x:c>
      <x:c r="O913" s="36" t="n">
        <x:v>0.02693480592817813</x:v>
      </x:c>
      <x:c r="P913" s="36" t="n">
        <x:v>-0.0012913867477618295</x:v>
      </x:c>
      <x:c r="Q913" s="36" t="n">
        <x:v>-0.0031904157882499716</x:v>
      </x:c>
      <x:c r="R913" s="36" t="n">
        <x:v>0.001899029040488138</x:v>
      </x:c>
      <x:c r="S913" s="36" t="n">
        <x:v>0.00026600197868060024</x:v>
      </x:c>
      <x:c r="T913" s="36" t="n">
        <x:v>-0.003810806011977938</x:v>
      </x:c>
      <x:c r="U913" s="36" t="n">
        <x:v>-0.0038104874681280055</x:v>
      </x:c>
      <x:c r="V913" s="36" t="n">
        <x:v>-3.1854384993157137e-7</x:v>
      </x:c>
      <x:c r="W913" s="35" t="n">
        <x:v>0.10991922189624012</x:v>
      </x:c>
      <x:c r="X913" s="35" t="n">
        <x:v>0.00023083646177757134</x:v>
      </x:c>
      <x:c r="Y913" s="35" t="n">
        <x:v>0.06022605733721616</x:v>
      </x:c>
      <x:c r="Z913" s="35" t="n">
        <x:v>0</x:v>
      </x:c>
      <x:c r="AA913" s="36" t="n">
        <x:v>51.504671143540726</x:v>
      </x:c>
    </x:row>
    <x:row r="914">
      <x:c r="A914" s="31" t="str">
        <x:v>CFG011</x:v>
      </x:c>
      <x:c r="B914" s="33" t="n">
        <x:v>6</x:v>
      </x:c>
      <x:c r="C914" s="31" t="str">
        <x:v>0（选定5-12kg）算方向-5 1.AR20.03.6 </x:v>
      </x:c>
      <x:c r="D914" s="31" t="str">
        <x:v>T4-1.5°-VLM2</x:v>
      </x:c>
      <x:c r="E914" s="31" t="str">
        <x:v>fixed_aoa</x:v>
      </x:c>
      <x:c r="F914" s="31" t="str">
        <x:v>PANEL4</x:v>
      </x:c>
      <x:c r="G914" s="37" t="n">
        <x:v>1.5</x:v>
      </x:c>
      <x:c r="H914" s="37" t="n">
        <x:v>0</x:v>
      </x:c>
      <x:c r="I914" s="35" t="n">
        <x:v>11</x:v>
      </x:c>
      <x:c r="J914" s="36" t="n">
        <x:v>0</x:v>
      </x:c>
      <x:c r="K914" s="36" t="n">
        <x:v>0.8372034377558822</x:v>
      </x:c>
      <x:c r="L914" s="36" t="n">
        <x:v>0.013466160957344046</x:v>
      </x:c>
      <x:c r="M914" s="36" t="n">
        <x:v>0.012976959049834362</x:v>
      </x:c>
      <x:c r="N914" s="36" t="n">
        <x:v>0.013786240175678643</x:v>
      </x:c>
      <x:c r="O914" s="36" t="n">
        <x:v>0.026763199225513006</x:v>
      </x:c>
      <x:c r="P914" s="36" t="n">
        <x:v>-0.001314112354073846</x:v>
      </x:c>
      <x:c r="Q914" s="36" t="n">
        <x:v>-0.003190415788249964</x:v>
      </x:c>
      <x:c r="R914" s="36" t="n">
        <x:v>0.0018763034341761162</x:v>
      </x:c>
      <x:c r="S914" s="36" t="n">
        <x:v>0.00026600197868061575</x:v>
      </x:c>
      <x:c r="T914" s="36" t="n">
        <x:v>-0.0038108038333207694</x:v>
      </x:c>
      <x:c r="U914" s="36" t="n">
        <x:v>-0.0038104874681280064</x:v>
      </x:c>
      <x:c r="V914" s="36" t="n">
        <x:v>-3.16365192762538e-7</x:v>
      </x:c>
      <x:c r="W914" s="35" t="n">
        <x:v>0.10991922189624004</x:v>
      </x:c>
      <x:c r="X914" s="35" t="n">
        <x:v>0.00023083646177722363</x:v>
      </x:c>
      <x:c r="Y914" s="35" t="n">
        <x:v>0.06022605733721615</x:v>
      </x:c>
      <x:c r="Z914" s="35" t="n">
        <x:v>0</x:v>
      </x:c>
      <x:c r="AA914" s="36" t="n">
        <x:v>51.504671143540726</x:v>
      </x:c>
    </x:row>
    <x:row r="915">
      <x:c r="A915" s="31" t="str">
        <x:v>CFG011</x:v>
      </x:c>
      <x:c r="B915" s="33" t="n">
        <x:v>7</x:v>
      </x:c>
      <x:c r="C915" s="31" t="str">
        <x:v>0（选定5-12kg）算方向-5 1.AR20.03.6 </x:v>
      </x:c>
      <x:c r="D915" s="31" t="str">
        <x:v>T4-1.5°-VLM2</x:v>
      </x:c>
      <x:c r="E915" s="31" t="str">
        <x:v>fixed_aoa</x:v>
      </x:c>
      <x:c r="F915" s="31" t="str">
        <x:v>PANEL4</x:v>
      </x:c>
      <x:c r="G915" s="37" t="n">
        <x:v>1.5</x:v>
      </x:c>
      <x:c r="H915" s="37" t="n">
        <x:v>0</x:v>
      </x:c>
      <x:c r="I915" s="35" t="n">
        <x:v>11.2</x:v>
      </x:c>
      <x:c r="J915" s="36" t="n">
        <x:v>0</x:v>
      </x:c>
      <x:c r="K915" s="36" t="n">
        <x:v>0.8372034377558822</x:v>
      </x:c>
      <x:c r="L915" s="36" t="n">
        <x:v>0.013466160957344046</x:v>
      </x:c>
      <x:c r="M915" s="36" t="n">
        <x:v>0.012976959049834362</x:v>
      </x:c>
      <x:c r="N915" s="36" t="n">
        <x:v>0.013623478864883786</x:v>
      </x:c>
      <x:c r="O915" s="36" t="n">
        <x:v>0.026600437914718146</x:v>
      </x:c>
      <x:c r="P915" s="36" t="n">
        <x:v>-0.001334959144885107</x:v>
      </x:c>
      <x:c r="Q915" s="36" t="n">
        <x:v>-0.0031904157882499716</x:v>
      </x:c>
      <x:c r="R915" s="36" t="n">
        <x:v>0.0018554566433648635</x:v>
      </x:c>
      <x:c r="S915" s="36" t="n">
        <x:v>0.00026600197868061087</x:v>
      </x:c>
      <x:c r="T915" s="36" t="n">
        <x:v>-0.0038107989793573498</x:v>
      </x:c>
      <x:c r="U915" s="36" t="n">
        <x:v>-0.0038104874681280064</x:v>
      </x:c>
      <x:c r="V915" s="36" t="n">
        <x:v>-3.115112293432045e-7</x:v>
      </x:c>
      <x:c r="W915" s="35" t="n">
        <x:v>0.10991922189624008</x:v>
      </x:c>
      <x:c r="X915" s="35" t="n">
        <x:v>0.00023083646177766547</x:v>
      </x:c>
      <x:c r="Y915" s="35" t="n">
        <x:v>0.06022605733721616</x:v>
      </x:c>
      <x:c r="Z915" s="35" t="n">
        <x:v>0</x:v>
      </x:c>
      <x:c r="AA915" s="36" t="n">
        <x:v>51.504671143540726</x:v>
      </x:c>
    </x:row>
    <x:row r="916">
      <x:c r="A916" s="31" t="str">
        <x:v>CFG011</x:v>
      </x:c>
      <x:c r="B916" s="33" t="n">
        <x:v>8</x:v>
      </x:c>
      <x:c r="C916" s="31" t="str">
        <x:v>0（选定5-12kg）算方向-5 1.AR20.03.6 </x:v>
      </x:c>
      <x:c r="D916" s="31" t="str">
        <x:v>T4-1.5°-VLM2</x:v>
      </x:c>
      <x:c r="E916" s="31" t="str">
        <x:v>fixed_aoa</x:v>
      </x:c>
      <x:c r="F916" s="31" t="str">
        <x:v>PANEL4</x:v>
      </x:c>
      <x:c r="G916" s="37" t="n">
        <x:v>1.5</x:v>
      </x:c>
      <x:c r="H916" s="37" t="n">
        <x:v>0</x:v>
      </x:c>
      <x:c r="I916" s="35" t="n">
        <x:v>11.4</x:v>
      </x:c>
      <x:c r="J916" s="36" t="n">
        <x:v>0</x:v>
      </x:c>
      <x:c r="K916" s="36" t="n">
        <x:v>0.8372034377558822</x:v>
      </x:c>
      <x:c r="L916" s="36" t="n">
        <x:v>0.013466160957344046</x:v>
      </x:c>
      <x:c r="M916" s="36" t="n">
        <x:v>0.012976959049834362</x:v>
      </x:c>
      <x:c r="N916" s="36" t="n">
        <x:v>0.013466713680410042</x:v>
      </x:c>
      <x:c r="O916" s="36" t="n">
        <x:v>0.026443672730244405</x:v>
      </x:c>
      <x:c r="P916" s="36" t="n">
        <x:v>-0.0013550736651490936</x:v>
      </x:c>
      <x:c r="Q916" s="36" t="n">
        <x:v>-0.0031904157882499482</x:v>
      </x:c>
      <x:c r="R916" s="36" t="n">
        <x:v>0.001835342123100856</x:v>
      </x:c>
      <x:c r="S916" s="36" t="n">
        <x:v>0.0002660019786805979</x:v>
      </x:c>
      <x:c r="T916" s="36" t="n">
        <x:v>-0.0038107956011459686</x:v>
      </x:c>
      <x:c r="U916" s="36" t="n">
        <x:v>-0.0038104874681280064</x:v>
      </x:c>
      <x:c r="V916" s="36" t="n">
        <x:v>-3.081330179623469e-7</x:v>
      </x:c>
      <x:c r="W916" s="35" t="n">
        <x:v>0.10991922189624008</x:v>
      </x:c>
      <x:c r="X916" s="35" t="n">
        <x:v>0.00023083646177745682</x:v>
      </x:c>
      <x:c r="Y916" s="35" t="n">
        <x:v>0.060226057337216136</x:v>
      </x:c>
      <x:c r="Z916" s="35" t="n">
        <x:v>0</x:v>
      </x:c>
      <x:c r="AA916" s="36" t="n">
        <x:v>51.504671143540726</x:v>
      </x:c>
    </x:row>
    <x:row r="917">
      <x:c r="A917" s="31" t="str">
        <x:v>CFG011</x:v>
      </x:c>
      <x:c r="B917" s="33" t="n">
        <x:v>9</x:v>
      </x:c>
      <x:c r="C917" s="31" t="str">
        <x:v>0（选定5-12kg）算方向-5 1.AR20.03.6 </x:v>
      </x:c>
      <x:c r="D917" s="31" t="str">
        <x:v>T4-1.5°-VLM2</x:v>
      </x:c>
      <x:c r="E917" s="31" t="str">
        <x:v>fixed_aoa</x:v>
      </x:c>
      <x:c r="F917" s="31" t="str">
        <x:v>PANEL4</x:v>
      </x:c>
      <x:c r="G917" s="37" t="n">
        <x:v>1.5</x:v>
      </x:c>
      <x:c r="H917" s="37" t="n">
        <x:v>0</x:v>
      </x:c>
      <x:c r="I917" s="35" t="n">
        <x:v>11.6</x:v>
      </x:c>
      <x:c r="J917" s="36" t="n">
        <x:v>0</x:v>
      </x:c>
      <x:c r="K917" s="36" t="n">
        <x:v>0.8372034377558822</x:v>
      </x:c>
      <x:c r="L917" s="36" t="n">
        <x:v>0.013466160957344046</x:v>
      </x:c>
      <x:c r="M917" s="36" t="n">
        <x:v>0.012976959049834362</x:v>
      </x:c>
      <x:c r="N917" s="36" t="n">
        <x:v>0.013318264659610524</x:v>
      </x:c>
      <x:c r="O917" s="36" t="n">
        <x:v>0.026295223709444884</x:v>
      </x:c>
      <x:c r="P917" s="36" t="n">
        <x:v>-0.0013740321547043312</x:v>
      </x:c>
      <x:c r="Q917" s="36" t="n">
        <x:v>-0.0031904157882499482</x:v>
      </x:c>
      <x:c r="R917" s="36" t="n">
        <x:v>0.001816383633545617</x:v>
      </x:c>
      <x:c r="S917" s="36" t="n">
        <x:v>0.00026600197868059954</x:v>
      </x:c>
      <x:c r="T917" s="36" t="n">
        <x:v>-0.0038107961391090493</x:v>
      </x:c>
      <x:c r="U917" s="36" t="n">
        <x:v>-0.0038104874681280064</x:v>
      </x:c>
      <x:c r="V917" s="36" t="n">
        <x:v>-3.086709810429959e-7</x:v>
      </x:c>
      <x:c r="W917" s="35" t="n">
        <x:v>0.10991922189624012</x:v>
      </x:c>
      <x:c r="X917" s="35" t="n">
        <x:v>0.00023083646177760243</x:v>
      </x:c>
      <x:c r="Y917" s="35" t="n">
        <x:v>0.060226057337216136</x:v>
      </x:c>
      <x:c r="Z917" s="35" t="n">
        <x:v>0</x:v>
      </x:c>
      <x:c r="AA917" s="36" t="n">
        <x:v>51.504671143540726</x:v>
      </x:c>
    </x:row>
    <x:row r="918">
      <x:c r="A918" s="31" t="str">
        <x:v>CFG011</x:v>
      </x:c>
      <x:c r="B918" s="33" t="n">
        <x:v>10</x:v>
      </x:c>
      <x:c r="C918" s="31" t="str">
        <x:v>0（选定5-12kg）算方向-5 1.AR20.03.6 </x:v>
      </x:c>
      <x:c r="D918" s="31" t="str">
        <x:v>T4-1.5°-VLM2</x:v>
      </x:c>
      <x:c r="E918" s="31" t="str">
        <x:v>fixed_aoa</x:v>
      </x:c>
      <x:c r="F918" s="31" t="str">
        <x:v>PANEL4</x:v>
      </x:c>
      <x:c r="G918" s="37" t="n">
        <x:v>1.5</x:v>
      </x:c>
      <x:c r="H918" s="37" t="n">
        <x:v>0</x:v>
      </x:c>
      <x:c r="I918" s="35" t="n">
        <x:v>11.8</x:v>
      </x:c>
      <x:c r="J918" s="36" t="n">
        <x:v>0</x:v>
      </x:c>
      <x:c r="K918" s="36" t="n">
        <x:v>0.8372034377558822</x:v>
      </x:c>
      <x:c r="L918" s="36" t="n">
        <x:v>0.013466160957344046</x:v>
      </x:c>
      <x:c r="M918" s="36" t="n">
        <x:v>0.012976959049834362</x:v>
      </x:c>
      <x:c r="N918" s="36" t="n">
        <x:v>0.013178433018263174</x:v>
      </x:c>
      <x:c r="O918" s="36" t="n">
        <x:v>0.026155392068097534</x:v>
      </x:c>
      <x:c r="P918" s="36" t="n">
        <x:v>-0.0013912657352144607</x:v>
      </x:c>
      <x:c r="Q918" s="36" t="n">
        <x:v>-0.0031904157882499716</x:v>
      </x:c>
      <x:c r="R918" s="36" t="n">
        <x:v>0.0017991500530355124</x:v>
      </x:c>
      <x:c r="S918" s="36" t="n">
        <x:v>0.0002660019786806157</x:v>
      </x:c>
      <x:c r="T918" s="36" t="n">
        <x:v>-0.003810797386866091</x:v>
      </x:c>
      <x:c r="U918" s="36" t="n">
        <x:v>-0.0038104874681280073</x:v>
      </x:c>
      <x:c r="V918" s="36" t="n">
        <x:v>-3.099187380848998e-7</x:v>
      </x:c>
      <x:c r="W918" s="35" t="n">
        <x:v>0.10991922189624004</x:v>
      </x:c>
      <x:c r="X918" s="35" t="n">
        <x:v>0.00023083646177739122</x:v>
      </x:c>
      <x:c r="Y918" s="35" t="n">
        <x:v>0.06022605733721615</x:v>
      </x:c>
      <x:c r="Z918" s="35" t="n">
        <x:v>0</x:v>
      </x:c>
      <x:c r="AA918" s="36" t="n">
        <x:v>51.504671143540726</x:v>
      </x:c>
    </x:row>
    <x:row r="919">
      <x:c r="A919" s="31" t="str">
        <x:v>CFG011</x:v>
      </x:c>
      <x:c r="B919" s="33" t="n">
        <x:v>11</x:v>
      </x:c>
      <x:c r="C919" s="31" t="str">
        <x:v>0（选定5-12kg）算方向-5 1.AR20.03.6 </x:v>
      </x:c>
      <x:c r="D919" s="31" t="str">
        <x:v>T4-1.5°-VLM2</x:v>
      </x:c>
      <x:c r="E919" s="31" t="str">
        <x:v>fixed_aoa</x:v>
      </x:c>
      <x:c r="F919" s="31" t="str">
        <x:v>PANEL4</x:v>
      </x:c>
      <x:c r="G919" s="37" t="n">
        <x:v>1.5</x:v>
      </x:c>
      <x:c r="H919" s="37" t="n">
        <x:v>0</x:v>
      </x:c>
      <x:c r="I919" s="35" t="n">
        <x:v>12</x:v>
      </x:c>
      <x:c r="J919" s="36" t="n">
        <x:v>0</x:v>
      </x:c>
      <x:c r="K919" s="36" t="n">
        <x:v>0.8372034377558822</x:v>
      </x:c>
      <x:c r="L919" s="36" t="n">
        <x:v>0.013466160957344046</x:v>
      </x:c>
      <x:c r="M919" s="36" t="n">
        <x:v>0.012976959049834362</x:v>
      </x:c>
      <x:c r="N919" s="36" t="n">
        <x:v>0.013042020936093017</x:v>
      </x:c>
      <x:c r="O919" s="36" t="n">
        <x:v>0.02601897998592738</x:v>
      </x:c>
      <x:c r="P919" s="36" t="n">
        <x:v>-0.0014076814928882467</x:v>
      </x:c>
      <x:c r="Q919" s="36" t="n">
        <x:v>-0.003190415788249964</x:v>
      </x:c>
      <x:c r="R919" s="36" t="n">
        <x:v>0.0017827342953617173</x:v>
      </x:c>
      <x:c r="S919" s="36" t="n">
        <x:v>0.0002660019786806379</x:v>
      </x:c>
      <x:c r="T919" s="36" t="n">
        <x:v>-0.0038107981765449894</x:v>
      </x:c>
      <x:c r="U919" s="36" t="n">
        <x:v>-0.0038104874681280073</x:v>
      </x:c>
      <x:c r="V919" s="36" t="n">
        <x:v>-3.1070841698238964e-7</x:v>
      </x:c>
      <x:c r="W919" s="35" t="n">
        <x:v>0.10991922189624011</x:v>
      </x:c>
      <x:c r="X919" s="35" t="n">
        <x:v>0.00023083646177757188</x:v>
      </x:c>
      <x:c r="Y919" s="35" t="n">
        <x:v>0.06022605733721616</x:v>
      </x:c>
      <x:c r="Z919" s="35" t="n">
        <x:v>0</x:v>
      </x:c>
      <x:c r="AA919" s="36" t="n">
        <x:v>51.504671143540726</x:v>
      </x:c>
    </x:row>
    <x:row r="920">
      <x:c r="A920" s="31" t="str">
        <x:v>CFG011</x:v>
      </x:c>
      <x:c r="B920" s="33" t="n">
        <x:v>12</x:v>
      </x:c>
      <x:c r="C920" s="31" t="str">
        <x:v>0（选定5-12kg）算方向-5 1.AR20.03.6 </x:v>
      </x:c>
      <x:c r="D920" s="31" t="str">
        <x:v>T4-1.5°-VLM2</x:v>
      </x:c>
      <x:c r="E920" s="31" t="str">
        <x:v>fixed_aoa</x:v>
      </x:c>
      <x:c r="F920" s="31" t="str">
        <x:v>PANEL4</x:v>
      </x:c>
      <x:c r="G920" s="37" t="n">
        <x:v>1.5</x:v>
      </x:c>
      <x:c r="H920" s="37" t="n">
        <x:v>0</x:v>
      </x:c>
      <x:c r="I920" s="35" t="n">
        <x:v>12.2</x:v>
      </x:c>
      <x:c r="J920" s="36" t="n">
        <x:v>0</x:v>
      </x:c>
      <x:c r="K920" s="36" t="n">
        <x:v>0.8372034377558822</x:v>
      </x:c>
      <x:c r="L920" s="36" t="n">
        <x:v>0.013466160957344046</x:v>
      </x:c>
      <x:c r="M920" s="36" t="n">
        <x:v>0.012976959049834362</x:v>
      </x:c>
      <x:c r="N920" s="36" t="n">
        <x:v>0.012907337014714495</x:v>
      </x:c>
      <x:c r="O920" s="36" t="n">
        <x:v>0.025884296064548857</x:v>
      </x:c>
      <x:c r="P920" s="36" t="n">
        <x:v>-0.001424029192639973</x:v>
      </x:c>
      <x:c r="Q920" s="36" t="n">
        <x:v>-0.0031904157882499716</x:v>
      </x:c>
      <x:c r="R920" s="36" t="n">
        <x:v>0.0017663865956099986</x:v>
      </x:c>
      <x:c r="S920" s="36" t="n">
        <x:v>0.0002660019786806058</x:v>
      </x:c>
      <x:c r="T920" s="36" t="n">
        <x:v>-0.0038107948517231024</x:v>
      </x:c>
      <x:c r="U920" s="36" t="n">
        <x:v>-0.0038104874681280064</x:v>
      </x:c>
      <x:c r="V920" s="36" t="n">
        <x:v>-3.073835950962475e-7</x:v>
      </x:c>
      <x:c r="W920" s="35" t="n">
        <x:v>0.10991922189624008</x:v>
      </x:c>
      <x:c r="X920" s="35" t="n">
        <x:v>0.00023083646177768447</x:v>
      </x:c>
      <x:c r="Y920" s="35" t="n">
        <x:v>0.06022605733721616</x:v>
      </x:c>
      <x:c r="Z920" s="35" t="n">
        <x:v>0</x:v>
      </x:c>
      <x:c r="AA920" s="36" t="n">
        <x:v>51.504671143540726</x:v>
      </x:c>
    </x:row>
    <x:row r="921">
      <x:c r="A921" s="31" t="str">
        <x:v>CFG011</x:v>
      </x:c>
      <x:c r="B921" s="33" t="n">
        <x:v>13</x:v>
      </x:c>
      <x:c r="C921" s="31" t="str">
        <x:v>0（选定5-12kg）算方向-5 1.AR20.03.6 </x:v>
      </x:c>
      <x:c r="D921" s="31" t="str">
        <x:v>T4-1.5°-VLM2</x:v>
      </x:c>
      <x:c r="E921" s="31" t="str">
        <x:v>fixed_aoa</x:v>
      </x:c>
      <x:c r="F921" s="31" t="str">
        <x:v>PANEL4</x:v>
      </x:c>
      <x:c r="G921" s="37" t="n">
        <x:v>1.5</x:v>
      </x:c>
      <x:c r="H921" s="37" t="n">
        <x:v>0</x:v>
      </x:c>
      <x:c r="I921" s="35" t="n">
        <x:v>12.4</x:v>
      </x:c>
      <x:c r="J921" s="36" t="n">
        <x:v>0</x:v>
      </x:c>
      <x:c r="K921" s="36" t="n">
        <x:v>0.8372034377558822</x:v>
      </x:c>
      <x:c r="L921" s="36" t="n">
        <x:v>0.013466160957344046</x:v>
      </x:c>
      <x:c r="M921" s="36" t="n">
        <x:v>0.012976959049834362</x:v>
      </x:c>
      <x:c r="N921" s="36" t="n">
        <x:v>0.012780041936926638</x:v>
      </x:c>
      <x:c r="O921" s="36" t="n">
        <x:v>0.025757000986761</x:v>
      </x:c>
      <x:c r="P921" s="36" t="n">
        <x:v>-0.001438978240966511</x:v>
      </x:c>
      <x:c r="Q921" s="36" t="n">
        <x:v>-0.0031904157882499794</x:v>
      </x:c>
      <x:c r="R921" s="36" t="n">
        <x:v>0.0017514375472834714</x:v>
      </x:c>
      <x:c r="S921" s="36" t="n">
        <x:v>0.00026600197868060924</x:v>
      </x:c>
      <x:c r="T921" s="36" t="n">
        <x:v>-0.003810792437442906</x:v>
      </x:c>
      <x:c r="U921" s="36" t="n">
        <x:v>-0.0038104874681280064</x:v>
      </x:c>
      <x:c r="V921" s="36" t="n">
        <x:v>-3.049693148989596e-7</x:v>
      </x:c>
      <x:c r="W921" s="35" t="n">
        <x:v>0.10991922189624008</x:v>
      </x:c>
      <x:c r="X921" s="35" t="n">
        <x:v>0.00023083646177759324</x:v>
      </x:c>
      <x:c r="Y921" s="35" t="n">
        <x:v>0.06022605733721613</x:v>
      </x:c>
      <x:c r="Z921" s="35" t="n">
        <x:v>0</x:v>
      </x:c>
      <x:c r="AA921" s="36" t="n">
        <x:v>51.504671143540726</x:v>
      </x:c>
    </x:row>
    <x:row r="922">
      <x:c r="A922" s="31" t="str">
        <x:v>CFG011</x:v>
      </x:c>
      <x:c r="B922" s="33" t="n">
        <x:v>14</x:v>
      </x:c>
      <x:c r="C922" s="31" t="str">
        <x:v>0（选定5-12kg）算方向-5 1.AR20.03.6 </x:v>
      </x:c>
      <x:c r="D922" s="31" t="str">
        <x:v>T4-1.5°-VLM2</x:v>
      </x:c>
      <x:c r="E922" s="31" t="str">
        <x:v>fixed_aoa</x:v>
      </x:c>
      <x:c r="F922" s="31" t="str">
        <x:v>PANEL4</x:v>
      </x:c>
      <x:c r="G922" s="37" t="n">
        <x:v>1.5</x:v>
      </x:c>
      <x:c r="H922" s="37" t="n">
        <x:v>0</x:v>
      </x:c>
      <x:c r="I922" s="35" t="n">
        <x:v>12.6</x:v>
      </x:c>
      <x:c r="J922" s="36" t="n">
        <x:v>0</x:v>
      </x:c>
      <x:c r="K922" s="36" t="n">
        <x:v>0.8372034377558822</x:v>
      </x:c>
      <x:c r="L922" s="36" t="n">
        <x:v>0.013466160957344046</x:v>
      </x:c>
      <x:c r="M922" s="36" t="n">
        <x:v>0.012976959049834362</x:v>
      </x:c>
      <x:c r="N922" s="36" t="n">
        <x:v>0.012659097642623806</x:v>
      </x:c>
      <x:c r="O922" s="36" t="n">
        <x:v>0.025636056692458168</x:v>
      </x:c>
      <x:c r="P922" s="36" t="n">
        <x:v>-0.0014529795196127529</x:v>
      </x:c>
      <x:c r="Q922" s="36" t="n">
        <x:v>-0.003190415788249964</x:v>
      </x:c>
      <x:c r="R922" s="36" t="n">
        <x:v>0.0017374362686372103</x:v>
      </x:c>
      <x:c r="S922" s="36" t="n">
        <x:v>0.0002660019786806093</x:v>
      </x:c>
      <x:c r="T922" s="36" t="n">
        <x:v>-0.0038107927648015753</x:v>
      </x:c>
      <x:c r="U922" s="36" t="n">
        <x:v>-0.0038104874681280064</x:v>
      </x:c>
      <x:c r="V922" s="36" t="n">
        <x:v>-3.0529667356842196e-7</x:v>
      </x:c>
      <x:c r="W922" s="35" t="n">
        <x:v>0.10991922189624011</x:v>
      </x:c>
      <x:c r="X922" s="35" t="n">
        <x:v>0.0002308364617776412</x:v>
      </x:c>
      <x:c r="Y922" s="35" t="n">
        <x:v>0.06022605733721615</x:v>
      </x:c>
      <x:c r="Z922" s="35" t="n">
        <x:v>0</x:v>
      </x:c>
      <x:c r="AA922" s="36" t="n">
        <x:v>51.504671143540726</x:v>
      </x:c>
    </x:row>
    <x:row r="923">
      <x:c r="A923" s="31" t="str">
        <x:v>CFG011</x:v>
      </x:c>
      <x:c r="B923" s="33" t="n">
        <x:v>15</x:v>
      </x:c>
      <x:c r="C923" s="31" t="str">
        <x:v>0（选定5-12kg）算方向-5 1.AR20.03.6 </x:v>
      </x:c>
      <x:c r="D923" s="31" t="str">
        <x:v>T4-1.5°-VLM2</x:v>
      </x:c>
      <x:c r="E923" s="31" t="str">
        <x:v>fixed_aoa</x:v>
      </x:c>
      <x:c r="F923" s="31" t="str">
        <x:v>PANEL4</x:v>
      </x:c>
      <x:c r="G923" s="37" t="n">
        <x:v>1.5</x:v>
      </x:c>
      <x:c r="H923" s="37" t="n">
        <x:v>0</x:v>
      </x:c>
      <x:c r="I923" s="35" t="n">
        <x:v>12.8</x:v>
      </x:c>
      <x:c r="J923" s="36" t="n">
        <x:v>0</x:v>
      </x:c>
      <x:c r="K923" s="36" t="n">
        <x:v>0.8372034377558822</x:v>
      </x:c>
      <x:c r="L923" s="36" t="n">
        <x:v>0.013466160957344046</x:v>
      </x:c>
      <x:c r="M923" s="36" t="n">
        <x:v>0.012976959049834362</x:v>
      </x:c>
      <x:c r="N923" s="36" t="n">
        <x:v>0.0125405198612688</x:v>
      </x:c>
      <x:c r="O923" s="36" t="n">
        <x:v>0.02551747891110316</x:v>
      </x:c>
      <x:c r="P923" s="36" t="n">
        <x:v>-0.0014666656272635187</x:v>
      </x:c>
      <x:c r="Q923" s="36" t="n">
        <x:v>-0.003190415788249964</x:v>
      </x:c>
      <x:c r="R923" s="36" t="n">
        <x:v>0.0017237501609864447</x:v>
      </x:c>
      <x:c r="S923" s="36" t="n">
        <x:v>0.00026600197868061244</x:v>
      </x:c>
      <x:c r="T923" s="36" t="n">
        <x:v>-0.0038107949606158045</x:v>
      </x:c>
      <x:c r="U923" s="36" t="n">
        <x:v>-0.0038104874681280064</x:v>
      </x:c>
      <x:c r="V923" s="36" t="n">
        <x:v>-3.074924877976411e-7</x:v>
      </x:c>
      <x:c r="W923" s="35" t="n">
        <x:v>0.10991922189624001</x:v>
      </x:c>
      <x:c r="X923" s="35" t="n">
        <x:v>0.00023083646177729026</x:v>
      </x:c>
      <x:c r="Y923" s="35" t="n">
        <x:v>0.06022605733721615</x:v>
      </x:c>
      <x:c r="Z923" s="35" t="n">
        <x:v>0</x:v>
      </x:c>
      <x:c r="AA923" s="36" t="n">
        <x:v>51.504671143540726</x:v>
      </x:c>
    </x:row>
    <x:row r="924">
      <x:c r="A924" s="31" t="str">
        <x:v>CFG011</x:v>
      </x:c>
      <x:c r="B924" s="33" t="n">
        <x:v>16</x:v>
      </x:c>
      <x:c r="C924" s="31" t="str">
        <x:v>0（选定5-12kg）算方向-5 1.AR20.03.6 </x:v>
      </x:c>
      <x:c r="D924" s="31" t="str">
        <x:v>T4-1.5°-VLM2</x:v>
      </x:c>
      <x:c r="E924" s="31" t="str">
        <x:v>fixed_aoa</x:v>
      </x:c>
      <x:c r="F924" s="31" t="str">
        <x:v>PANEL4</x:v>
      </x:c>
      <x:c r="G924" s="37" t="n">
        <x:v>1.5</x:v>
      </x:c>
      <x:c r="H924" s="37" t="n">
        <x:v>0</x:v>
      </x:c>
      <x:c r="I924" s="35" t="n">
        <x:v>13</x:v>
      </x:c>
      <x:c r="J924" s="36" t="n">
        <x:v>0</x:v>
      </x:c>
      <x:c r="K924" s="36" t="n">
        <x:v>0.8372034377558822</x:v>
      </x:c>
      <x:c r="L924" s="36" t="n">
        <x:v>0.013466160957344046</x:v>
      </x:c>
      <x:c r="M924" s="36" t="n">
        <x:v>0.012976959049834362</x:v>
      </x:c>
      <x:c r="N924" s="36" t="n">
        <x:v>0.012425516430540275</x:v>
      </x:c>
      <x:c r="O924" s="36" t="n">
        <x:v>0.025402475480374637</x:v>
      </x:c>
      <x:c r="P924" s="36" t="n">
        <x:v>-0.001479436155767136</x:v>
      </x:c>
      <x:c r="Q924" s="36" t="n">
        <x:v>-0.003190415788249964</x:v>
      </x:c>
      <x:c r="R924" s="36" t="n">
        <x:v>0.0017109796324828253</x:v>
      </x:c>
      <x:c r="S924" s="36" t="n">
        <x:v>0.00026600197868060284</x:v>
      </x:c>
      <x:c r="T924" s="36" t="n">
        <x:v>-0.0038107971709359454</x:v>
      </x:c>
      <x:c r="U924" s="36" t="n">
        <x:v>-0.0038104874681280064</x:v>
      </x:c>
      <x:c r="V924" s="36" t="n">
        <x:v>-3.0970280793847856e-7</x:v>
      </x:c>
      <x:c r="W924" s="35" t="n">
        <x:v>0.10991922189624004</x:v>
      </x:c>
      <x:c r="X924" s="35" t="n">
        <x:v>0.0002308364617775944</x:v>
      </x:c>
      <x:c r="Y924" s="35" t="n">
        <x:v>0.06022605733721615</x:v>
      </x:c>
      <x:c r="Z924" s="35" t="n">
        <x:v>0</x:v>
      </x:c>
      <x:c r="AA924" s="36" t="n">
        <x:v>51.504671143540726</x:v>
      </x:c>
    </x:row>
    <x:row r="925">
      <x:c r="A925" s="31" t="str">
        <x:v>CFG011</x:v>
      </x:c>
      <x:c r="B925" s="33" t="n">
        <x:v>17</x:v>
      </x:c>
      <x:c r="C925" s="31" t="str">
        <x:v>0（选定5-12kg）算方向-5 1.AR20.03.6 </x:v>
      </x:c>
      <x:c r="D925" s="31" t="str">
        <x:v>T4-1.5°-VLM2</x:v>
      </x:c>
      <x:c r="E925" s="31" t="str">
        <x:v>fixed_aoa</x:v>
      </x:c>
      <x:c r="F925" s="31" t="str">
        <x:v>PANEL4</x:v>
      </x:c>
      <x:c r="G925" s="37" t="n">
        <x:v>1.5</x:v>
      </x:c>
      <x:c r="H925" s="37" t="n">
        <x:v>0</x:v>
      </x:c>
      <x:c r="I925" s="35" t="n">
        <x:v>13.2</x:v>
      </x:c>
      <x:c r="J925" s="36" t="n">
        <x:v>0</x:v>
      </x:c>
      <x:c r="K925" s="36" t="n">
        <x:v>0.8372034377558822</x:v>
      </x:c>
      <x:c r="L925" s="36" t="n">
        <x:v>0.013466160957344046</x:v>
      </x:c>
      <x:c r="M925" s="36" t="n">
        <x:v>0.012976959049834362</x:v>
      </x:c>
      <x:c r="N925" s="36" t="n">
        <x:v>0.01231667066512019</x:v>
      </x:c>
      <x:c r="O925" s="36" t="n">
        <x:v>0.025293629714954552</x:v>
      </x:c>
      <x:c r="P925" s="36" t="n">
        <x:v>-0.0014916356307100992</x:v>
      </x:c>
      <x:c r="Q925" s="36" t="n">
        <x:v>-0.003190415788249964</x:v>
      </x:c>
      <x:c r="R925" s="36" t="n">
        <x:v>0.0016987801575398696</x:v>
      </x:c>
      <x:c r="S925" s="36" t="n">
        <x:v>0.0002660019786806058</x:v>
      </x:c>
      <x:c r="T925" s="36" t="n">
        <x:v>-0.00381079855737498</x:v>
      </x:c>
      <x:c r="U925" s="36" t="n">
        <x:v>-0.0038104874681280064</x:v>
      </x:c>
      <x:c r="V925" s="36" t="n">
        <x:v>-3.110892469737451e-7</x:v>
      </x:c>
      <x:c r="W925" s="35" t="n">
        <x:v>0.10991922189624008</x:v>
      </x:c>
      <x:c r="X925" s="35" t="n">
        <x:v>0.0002308364617773607</x:v>
      </x:c>
      <x:c r="Y925" s="35" t="n">
        <x:v>0.06022605733721616</x:v>
      </x:c>
      <x:c r="Z925" s="35" t="n">
        <x:v>0</x:v>
      </x:c>
      <x:c r="AA925" s="36" t="n">
        <x:v>51.504671143540726</x:v>
      </x:c>
    </x:row>
    <x:row r="926">
      <x:c r="A926" s="31" t="str">
        <x:v>CFG011</x:v>
      </x:c>
      <x:c r="B926" s="33" t="n">
        <x:v>18</x:v>
      </x:c>
      <x:c r="C926" s="31" t="str">
        <x:v>0（选定5-12kg）算方向-5 1.AR20.03.6 </x:v>
      </x:c>
      <x:c r="D926" s="31" t="str">
        <x:v>T4-1.5°-VLM2</x:v>
      </x:c>
      <x:c r="E926" s="31" t="str">
        <x:v>fixed_aoa</x:v>
      </x:c>
      <x:c r="F926" s="31" t="str">
        <x:v>PANEL4</x:v>
      </x:c>
      <x:c r="G926" s="37" t="n">
        <x:v>1.5</x:v>
      </x:c>
      <x:c r="H926" s="37" t="n">
        <x:v>0</x:v>
      </x:c>
      <x:c r="I926" s="35" t="n">
        <x:v>13.4</x:v>
      </x:c>
      <x:c r="J926" s="36" t="n">
        <x:v>0</x:v>
      </x:c>
      <x:c r="K926" s="36" t="n">
        <x:v>0.8372034377558822</x:v>
      </x:c>
      <x:c r="L926" s="36" t="n">
        <x:v>0.013466160957344046</x:v>
      </x:c>
      <x:c r="M926" s="36" t="n">
        <x:v>0.012976959049834362</x:v>
      </x:c>
      <x:c r="N926" s="36" t="n">
        <x:v>0.012211889391310068</x:v>
      </x:c>
      <x:c r="O926" s="36" t="n">
        <x:v>0.02518884844114443</x:v>
      </x:c>
      <x:c r="P926" s="36" t="n">
        <x:v>-0.0015033988685641635</x:v>
      </x:c>
      <x:c r="Q926" s="36" t="n">
        <x:v>-0.003190415788249956</x:v>
      </x:c>
      <x:c r="R926" s="36" t="n">
        <x:v>0.0016870169196857927</x:v>
      </x:c>
      <x:c r="S926" s="36" t="n">
        <x:v>0.00026600197868060767</x:v>
      </x:c>
      <x:c r="T926" s="36" t="n">
        <x:v>-0.0038107998477403668</x:v>
      </x:c>
      <x:c r="U926" s="36" t="n">
        <x:v>-0.0038104874681280064</x:v>
      </x:c>
      <x:c r="V926" s="36" t="n">
        <x:v>-3.123796123606509e-7</x:v>
      </x:c>
      <x:c r="W926" s="35" t="n">
        <x:v>0.10991922189624004</x:v>
      </x:c>
      <x:c r="X926" s="35" t="n">
        <x:v>0.00023083646177750027</x:v>
      </x:c>
      <x:c r="Y926" s="35" t="n">
        <x:v>0.06022605733721615</x:v>
      </x:c>
      <x:c r="Z926" s="35" t="n">
        <x:v>0</x:v>
      </x:c>
      <x:c r="AA926" s="36" t="n">
        <x:v>51.504671143540726</x:v>
      </x:c>
    </x:row>
    <x:row r="927">
      <x:c r="A927" s="31" t="str">
        <x:v>CFG011</x:v>
      </x:c>
      <x:c r="B927" s="33" t="n">
        <x:v>19</x:v>
      </x:c>
      <x:c r="C927" s="31" t="str">
        <x:v>0（选定5-12kg）算方向-5 1.AR20.03.6 </x:v>
      </x:c>
      <x:c r="D927" s="31" t="str">
        <x:v>T4-1.5°-VLM2</x:v>
      </x:c>
      <x:c r="E927" s="31" t="str">
        <x:v>fixed_aoa</x:v>
      </x:c>
      <x:c r="F927" s="31" t="str">
        <x:v>PANEL4</x:v>
      </x:c>
      <x:c r="G927" s="37" t="n">
        <x:v>1.5</x:v>
      </x:c>
      <x:c r="H927" s="37" t="n">
        <x:v>0</x:v>
      </x:c>
      <x:c r="I927" s="35" t="n">
        <x:v>13.6</x:v>
      </x:c>
      <x:c r="J927" s="36" t="n">
        <x:v>0</x:v>
      </x:c>
      <x:c r="K927" s="36" t="n">
        <x:v>0.8372034377558822</x:v>
      </x:c>
      <x:c r="L927" s="36" t="n">
        <x:v>0.013466160957344046</x:v>
      </x:c>
      <x:c r="M927" s="36" t="n">
        <x:v>0.012976959049834362</x:v>
      </x:c>
      <x:c r="N927" s="36" t="n">
        <x:v>0.012108620602730715</x:v>
      </x:c>
      <x:c r="O927" s="36" t="n">
        <x:v>0.025085579652565075</x:v>
      </x:c>
      <x:c r="P927" s="36" t="n">
        <x:v>-0.0015152129914168598</x:v>
      </x:c>
      <x:c r="Q927" s="36" t="n">
        <x:v>-0.0031904157882499404</x:v>
      </x:c>
      <x:c r="R927" s="36" t="n">
        <x:v>0.0016752027968330793</x:v>
      </x:c>
      <x:c r="S927" s="36" t="n">
        <x:v>0.0002660019786806127</x:v>
      </x:c>
      <x:c r="T927" s="36" t="n">
        <x:v>-0.0038107997553673595</x:v>
      </x:c>
      <x:c r="U927" s="36" t="n">
        <x:v>-0.0038104874681280064</x:v>
      </x:c>
      <x:c r="V927" s="36" t="n">
        <x:v>-3.1228723935245956e-7</x:v>
      </x:c>
      <x:c r="W927" s="35" t="n">
        <x:v>0.10991922189624001</x:v>
      </x:c>
      <x:c r="X927" s="35" t="n">
        <x:v>0.00023083646177753304</x:v>
      </x:c>
      <x:c r="Y927" s="35" t="n">
        <x:v>0.06022605733721615</x:v>
      </x:c>
      <x:c r="Z927" s="35" t="n">
        <x:v>0</x:v>
      </x:c>
      <x:c r="AA927" s="36" t="n">
        <x:v>51.504671143540726</x:v>
      </x:c>
    </x:row>
    <x:row r="928">
      <x:c r="A928" s="31" t="str">
        <x:v>CFG011</x:v>
      </x:c>
      <x:c r="B928" s="33" t="n">
        <x:v>20</x:v>
      </x:c>
      <x:c r="C928" s="31" t="str">
        <x:v>0（选定5-12kg）算方向-5 1.AR20.03.6 </x:v>
      </x:c>
      <x:c r="D928" s="31" t="str">
        <x:v>T4-1.5°-VLM2</x:v>
      </x:c>
      <x:c r="E928" s="31" t="str">
        <x:v>fixed_aoa</x:v>
      </x:c>
      <x:c r="F928" s="31" t="str">
        <x:v>PANEL4</x:v>
      </x:c>
      <x:c r="G928" s="37" t="n">
        <x:v>1.5</x:v>
      </x:c>
      <x:c r="H928" s="37" t="n">
        <x:v>0</x:v>
      </x:c>
      <x:c r="I928" s="35" t="n">
        <x:v>13.8</x:v>
      </x:c>
      <x:c r="J928" s="36" t="n">
        <x:v>0</x:v>
      </x:c>
      <x:c r="K928" s="36" t="n">
        <x:v>0.8372034377558822</x:v>
      </x:c>
      <x:c r="L928" s="36" t="n">
        <x:v>0.013466160957344046</x:v>
      </x:c>
      <x:c r="M928" s="36" t="n">
        <x:v>0.012976959049834362</x:v>
      </x:c>
      <x:c r="N928" s="36" t="n">
        <x:v>0.012011104586053003</x:v>
      </x:c>
      <x:c r="O928" s="36" t="n">
        <x:v>0.024988063635887365</x:v>
      </x:c>
      <x:c r="P928" s="36" t="n">
        <x:v>-0.00152622938399887</x:v>
      </x:c>
      <x:c r="Q928" s="36" t="n">
        <x:v>-0.003190415788249964</x:v>
      </x:c>
      <x:c r="R928" s="36" t="n">
        <x:v>0.0016641864042510968</x:v>
      </x:c>
      <x:c r="S928" s="36" t="n">
        <x:v>0.0002660019786806141</x:v>
      </x:c>
      <x:c r="T928" s="36" t="n">
        <x:v>-0.0038107979306309615</x:v>
      </x:c>
      <x:c r="U928" s="36" t="n">
        <x:v>-0.0038104874681280064</x:v>
      </x:c>
      <x:c r="V928" s="36" t="n">
        <x:v>-3.1046250295508133e-7</x:v>
      </x:c>
      <x:c r="W928" s="35" t="n">
        <x:v>0.10991922189624008</x:v>
      </x:c>
      <x:c r="X928" s="35" t="n">
        <x:v>0.00023083646177735287</x:v>
      </x:c>
      <x:c r="Y928" s="35" t="n">
        <x:v>0.06022605733721617</x:v>
      </x:c>
      <x:c r="Z928" s="35" t="n">
        <x:v>0</x:v>
      </x:c>
      <x:c r="AA928" s="36" t="n">
        <x:v>51.504671143540726</x:v>
      </x:c>
    </x:row>
    <x:row r="929">
      <x:c r="A929" s="31" t="str">
        <x:v>CFG011</x:v>
      </x:c>
      <x:c r="B929" s="33" t="n">
        <x:v>21</x:v>
      </x:c>
      <x:c r="C929" s="31" t="str">
        <x:v>0（选定5-12kg）算方向-5 1.AR20.03.6 </x:v>
      </x:c>
      <x:c r="D929" s="31" t="str">
        <x:v>T4-1.5°-VLM2</x:v>
      </x:c>
      <x:c r="E929" s="31" t="str">
        <x:v>fixed_aoa</x:v>
      </x:c>
      <x:c r="F929" s="31" t="str">
        <x:v>PANEL4</x:v>
      </x:c>
      <x:c r="G929" s="37" t="n">
        <x:v>1.5</x:v>
      </x:c>
      <x:c r="H929" s="37" t="n">
        <x:v>0</x:v>
      </x:c>
      <x:c r="I929" s="35" t="n">
        <x:v>14</x:v>
      </x:c>
      <x:c r="J929" s="36" t="n">
        <x:v>0</x:v>
      </x:c>
      <x:c r="K929" s="36" t="n">
        <x:v>0.8372034377558822</x:v>
      </x:c>
      <x:c r="L929" s="36" t="n">
        <x:v>0.013466160957344046</x:v>
      </x:c>
      <x:c r="M929" s="36" t="n">
        <x:v>0.012976959049834362</x:v>
      </x:c>
      <x:c r="N929" s="36" t="n">
        <x:v>0.011913900941228805</x:v>
      </x:c>
      <x:c r="O929" s="36" t="n">
        <x:v>0.024890859991063167</x:v>
      </x:c>
      <x:c r="P929" s="36" t="n">
        <x:v>-0.0015372762168583275</x:v>
      </x:c>
      <x:c r="Q929" s="36" t="n">
        <x:v>-0.0031904157882499716</x:v>
      </x:c>
      <x:c r="R929" s="36" t="n">
        <x:v>0.0016531395713916465</x:v>
      </x:c>
      <x:c r="S929" s="36" t="n">
        <x:v>0.0002660019786805932</x:v>
      </x:c>
      <x:c r="T929" s="36" t="n">
        <x:v>-0.0038107961029082995</x:v>
      </x:c>
      <x:c r="U929" s="36" t="n">
        <x:v>-0.0038104874681280055</x:v>
      </x:c>
      <x:c r="V929" s="36" t="n">
        <x:v>-3.0863478029331015e-7</x:v>
      </x:c>
      <x:c r="W929" s="35" t="n">
        <x:v>0.10991922189624005</x:v>
      </x:c>
      <x:c r="X929" s="35" t="n">
        <x:v>0.0002308364617775142</x:v>
      </x:c>
      <x:c r="Y929" s="35" t="n">
        <x:v>0.06022605733721617</x:v>
      </x:c>
      <x:c r="Z929" s="35" t="n">
        <x:v>0</x:v>
      </x:c>
      <x:c r="AA929" s="36" t="n">
        <x:v>51.504671143540726</x:v>
      </x:c>
    </x:row>
    <x:row r="930">
      <x:c r="A930" s="31" t="str">
        <x:v>CFG011</x:v>
      </x:c>
      <x:c r="B930" s="33" t="n">
        <x:v>22</x:v>
      </x:c>
      <x:c r="C930" s="31" t="str">
        <x:v>0（选定5-12kg）算方向-5 1.AR20.03.6 </x:v>
      </x:c>
      <x:c r="D930" s="31" t="str">
        <x:v>T4-1.5°-VLM2</x:v>
      </x:c>
      <x:c r="E930" s="31" t="str">
        <x:v>fixed_aoa</x:v>
      </x:c>
      <x:c r="F930" s="31" t="str">
        <x:v>PANEL4</x:v>
      </x:c>
      <x:c r="G930" s="37" t="n">
        <x:v>1.5</x:v>
      </x:c>
      <x:c r="H930" s="37" t="n">
        <x:v>0</x:v>
      </x:c>
      <x:c r="I930" s="35" t="n">
        <x:v>14.2</x:v>
      </x:c>
      <x:c r="J930" s="36" t="n">
        <x:v>0</x:v>
      </x:c>
      <x:c r="K930" s="36" t="n">
        <x:v>0.8372034377558822</x:v>
      </x:c>
      <x:c r="L930" s="36" t="n">
        <x:v>0.013466160957344046</x:v>
      </x:c>
      <x:c r="M930" s="36" t="n">
        <x:v>0.012976959049834362</x:v>
      </x:c>
      <x:c r="N930" s="36" t="n">
        <x:v>0.011818183647268263</x:v>
      </x:c>
      <x:c r="O930" s="36" t="n">
        <x:v>0.024795142697102625</x:v>
      </x:c>
      <x:c r="P930" s="36" t="n">
        <x:v>-0.0015485179597082357</x:v>
      </x:c>
      <x:c r="Q930" s="36" t="n">
        <x:v>-0.0031904157882499482</x:v>
      </x:c>
      <x:c r="R930" s="36" t="n">
        <x:v>0.0016418978285417138</x:v>
      </x:c>
      <x:c r="S930" s="36" t="n">
        <x:v>0.00026600197868060284</x:v>
      </x:c>
      <x:c r="T930" s="36" t="n">
        <x:v>-0.0038107969521800748</x:v>
      </x:c>
      <x:c r="U930" s="36" t="n">
        <x:v>-0.0038104874681280073</x:v>
      </x:c>
      <x:c r="V930" s="36" t="n">
        <x:v>-3.0948405206795843e-7</x:v>
      </x:c>
      <x:c r="W930" s="35" t="n">
        <x:v>0.10991922189624005</x:v>
      </x:c>
      <x:c r="X930" s="35" t="n">
        <x:v>0.00023083646177765216</x:v>
      </x:c>
      <x:c r="Y930" s="35" t="n">
        <x:v>0.06022605733721615</x:v>
      </x:c>
      <x:c r="Z930" s="35" t="n">
        <x:v>0</x:v>
      </x:c>
      <x:c r="AA930" s="36" t="n">
        <x:v>51.504671143540726</x:v>
      </x:c>
    </x:row>
    <x:row r="931">
      <x:c r="A931" s="31" t="str">
        <x:v>CFG011</x:v>
      </x:c>
      <x:c r="B931" s="33" t="n">
        <x:v>23</x:v>
      </x:c>
      <x:c r="C931" s="31" t="str">
        <x:v>0（选定5-12kg）算方向-5 1.AR20.03.6 </x:v>
      </x:c>
      <x:c r="D931" s="31" t="str">
        <x:v>T4-1.5°-VLM2</x:v>
      </x:c>
      <x:c r="E931" s="31" t="str">
        <x:v>fixed_aoa</x:v>
      </x:c>
      <x:c r="F931" s="31" t="str">
        <x:v>PANEL4</x:v>
      </x:c>
      <x:c r="G931" s="37" t="n">
        <x:v>1.5</x:v>
      </x:c>
      <x:c r="H931" s="37" t="n">
        <x:v>0</x:v>
      </x:c>
      <x:c r="I931" s="35" t="n">
        <x:v>14.4</x:v>
      </x:c>
      <x:c r="J931" s="36" t="n">
        <x:v>0</x:v>
      </x:c>
      <x:c r="K931" s="36" t="n">
        <x:v>0.8372034377558822</x:v>
      </x:c>
      <x:c r="L931" s="36" t="n">
        <x:v>0.013466160957344046</x:v>
      </x:c>
      <x:c r="M931" s="36" t="n">
        <x:v>0.012976959049834362</x:v>
      </x:c>
      <x:c r="N931" s="36" t="n">
        <x:v>0.011728383939318517</x:v>
      </x:c>
      <x:c r="O931" s="36" t="n">
        <x:v>0.02470534298915288</x:v>
      </x:c>
      <x:c r="P931" s="36" t="n">
        <x:v>-0.0015589602644887665</x:v>
      </x:c>
      <x:c r="Q931" s="36" t="n">
        <x:v>-0.0031904157882499482</x:v>
      </x:c>
      <x:c r="R931" s="36" t="n">
        <x:v>0.0016314555237611783</x:v>
      </x:c>
      <x:c r="S931" s="36" t="n">
        <x:v>0.0002660019786806123</x:v>
      </x:c>
      <x:c r="T931" s="36" t="n">
        <x:v>-0.0038107988066188904</x:v>
      </x:c>
      <x:c r="U931" s="36" t="n">
        <x:v>-0.0038104874681280064</x:v>
      </x:c>
      <x:c r="V931" s="36" t="n">
        <x:v>-3.113384908838953e-7</x:v>
      </x:c>
      <x:c r="W931" s="35" t="n">
        <x:v>0.10991922189624004</x:v>
      </x:c>
      <x:c r="X931" s="35" t="n">
        <x:v>0.00023083646177753063</x:v>
      </x:c>
      <x:c r="Y931" s="35" t="n">
        <x:v>0.06022605733721615</x:v>
      </x:c>
      <x:c r="Z931" s="35" t="n">
        <x:v>0</x:v>
      </x:c>
      <x:c r="AA931" s="36" t="n">
        <x:v>51.504671143540726</x:v>
      </x:c>
    </x:row>
    <x:row r="932">
      <x:c r="A932" s="31" t="str">
        <x:v>CFG011</x:v>
      </x:c>
      <x:c r="B932" s="33" t="n">
        <x:v>24</x:v>
      </x:c>
      <x:c r="C932" s="31" t="str">
        <x:v>0（选定5-12kg）算方向-5 1.AR20.03.6 </x:v>
      </x:c>
      <x:c r="D932" s="31" t="str">
        <x:v>T4-1.5°-VLM2</x:v>
      </x:c>
      <x:c r="E932" s="31" t="str">
        <x:v>fixed_aoa</x:v>
      </x:c>
      <x:c r="F932" s="31" t="str">
        <x:v>PANEL4</x:v>
      </x:c>
      <x:c r="G932" s="37" t="n">
        <x:v>1.5</x:v>
      </x:c>
      <x:c r="H932" s="37" t="n">
        <x:v>0</x:v>
      </x:c>
      <x:c r="I932" s="35" t="n">
        <x:v>14.600000000000001</x:v>
      </x:c>
      <x:c r="J932" s="36" t="n">
        <x:v>0</x:v>
      </x:c>
      <x:c r="K932" s="36" t="n">
        <x:v>0.8372034377558822</x:v>
      </x:c>
      <x:c r="L932" s="36" t="n">
        <x:v>0.013466160957344046</x:v>
      </x:c>
      <x:c r="M932" s="36" t="n">
        <x:v>0.012976959049834362</x:v>
      </x:c>
      <x:c r="N932" s="36" t="n">
        <x:v>0.011640938776655514</x:v>
      </x:c>
      <x:c r="O932" s="36" t="n">
        <x:v>0.024617897826489876</x:v>
      </x:c>
      <x:c r="P932" s="36" t="n">
        <x:v>-0.00156909953173153</x:v>
      </x:c>
      <x:c r="Q932" s="36" t="n">
        <x:v>-0.0031904157882499716</x:v>
      </x:c>
      <x:c r="R932" s="36" t="n">
        <x:v>0.0016213162565184454</x:v>
      </x:c>
      <x:c r="S932" s="36" t="n">
        <x:v>0.000266001978680606</x:v>
      </x:c>
      <x:c r="T932" s="36" t="n">
        <x:v>-0.0038108007115612527</x:v>
      </x:c>
      <x:c r="U932" s="36" t="n">
        <x:v>-0.0038104874681280064</x:v>
      </x:c>
      <x:c r="V932" s="36" t="n">
        <x:v>-3.1324343324666746e-7</x:v>
      </x:c>
      <x:c r="W932" s="35" t="n">
        <x:v>0.10991922189624011</x:v>
      </x:c>
      <x:c r="X932" s="35" t="n">
        <x:v>0.00023083646177772283</x:v>
      </x:c>
      <x:c r="Y932" s="35" t="n">
        <x:v>0.06022605733721615</x:v>
      </x:c>
      <x:c r="Z932" s="35" t="n">
        <x:v>0</x:v>
      </x:c>
      <x:c r="AA932" s="36" t="n">
        <x:v>51.504671143540726</x:v>
      </x:c>
    </x:row>
    <x:row r="933">
      <x:c r="A933" s="31" t="str">
        <x:v>CFG011</x:v>
      </x:c>
      <x:c r="B933" s="33" t="n">
        <x:v>25</x:v>
      </x:c>
      <x:c r="C933" s="31" t="str">
        <x:v>0（选定5-12kg）算方向-5 1.AR20.03.6 </x:v>
      </x:c>
      <x:c r="D933" s="31" t="str">
        <x:v>T4-1.5°-VLM2</x:v>
      </x:c>
      <x:c r="E933" s="31" t="str">
        <x:v>fixed_aoa</x:v>
      </x:c>
      <x:c r="F933" s="31" t="str">
        <x:v>PANEL4</x:v>
      </x:c>
      <x:c r="G933" s="37" t="n">
        <x:v>1.5</x:v>
      </x:c>
      <x:c r="H933" s="37" t="n">
        <x:v>0</x:v>
      </x:c>
      <x:c r="I933" s="35" t="n">
        <x:v>14.8</x:v>
      </x:c>
      <x:c r="J933" s="36" t="n">
        <x:v>0</x:v>
      </x:c>
      <x:c r="K933" s="36" t="n">
        <x:v>0.8372034377558822</x:v>
      </x:c>
      <x:c r="L933" s="36" t="n">
        <x:v>0.013466160957344046</x:v>
      </x:c>
      <x:c r="M933" s="36" t="n">
        <x:v>0.012976959049834362</x:v>
      </x:c>
      <x:c r="N933" s="36" t="n">
        <x:v>0.011556880063358426</x:v>
      </x:c>
      <x:c r="O933" s="36" t="n">
        <x:v>0.02453383911319279</x:v>
      </x:c>
      <x:c r="P933" s="36" t="n">
        <x:v>-0.0015790805103305867</x:v>
      </x:c>
      <x:c r="Q933" s="36" t="n">
        <x:v>-0.003190415788249964</x:v>
      </x:c>
      <x:c r="R933" s="36" t="n">
        <x:v>0.0016113352779193756</x:v>
      </x:c>
      <x:c r="S933" s="36" t="n">
        <x:v>0.00026600197868063873</x:v>
      </x:c>
      <x:c r="T933" s="36" t="n">
        <x:v>-0.003810800405636444</x:v>
      </x:c>
      <x:c r="U933" s="36" t="n">
        <x:v>-0.0038104874681280064</x:v>
      </x:c>
      <x:c r="V933" s="36" t="n">
        <x:v>-3.1293750843767686e-7</x:v>
      </x:c>
      <x:c r="W933" s="35" t="n">
        <x:v>0.10991922189624004</x:v>
      </x:c>
      <x:c r="X933" s="35" t="n">
        <x:v>0.00023083646177751293</x:v>
      </x:c>
      <x:c r="Y933" s="35" t="n">
        <x:v>0.06022605733721615</x:v>
      </x:c>
      <x:c r="Z933" s="35" t="n">
        <x:v>0</x:v>
      </x:c>
      <x:c r="AA933" s="36" t="n">
        <x:v>51.504671143540726</x:v>
      </x:c>
    </x:row>
    <x:row r="934">
      <x:c r="A934" s="31" t="str">
        <x:v>CFG011</x:v>
      </x:c>
      <x:c r="B934" s="33" t="n">
        <x:v>26</x:v>
      </x:c>
      <x:c r="C934" s="31" t="str">
        <x:v>0（选定5-12kg）算方向-5 1.AR20.03.6 </x:v>
      </x:c>
      <x:c r="D934" s="31" t="str">
        <x:v>T4-1.5°-VLM2</x:v>
      </x:c>
      <x:c r="E934" s="31" t="str">
        <x:v>fixed_aoa</x:v>
      </x:c>
      <x:c r="F934" s="31" t="str">
        <x:v>PANEL4</x:v>
      </x:c>
      <x:c r="G934" s="37" t="n">
        <x:v>1.5</x:v>
      </x:c>
      <x:c r="H934" s="37" t="n">
        <x:v>0</x:v>
      </x:c>
      <x:c r="I934" s="35" t="n">
        <x:v>15</x:v>
      </x:c>
      <x:c r="J934" s="36" t="n">
        <x:v>0</x:v>
      </x:c>
      <x:c r="K934" s="36" t="n">
        <x:v>0.8372034377558822</x:v>
      </x:c>
      <x:c r="L934" s="36" t="n">
        <x:v>0.013466160957344046</x:v>
      </x:c>
      <x:c r="M934" s="36" t="n">
        <x:v>0.012976959049834362</x:v>
      </x:c>
      <x:c r="N934" s="36" t="n">
        <x:v>0.01147520087474253</x:v>
      </x:c>
      <x:c r="O934" s="36" t="n">
        <x:v>0.024452159924576892</x:v>
      </x:c>
      <x:c r="P934" s="36" t="n">
        <x:v>-0.0015886424650172464</x:v>
      </x:c>
      <x:c r="Q934" s="36" t="n">
        <x:v>-0.003190415788249964</x:v>
      </x:c>
      <x:c r="R934" s="36" t="n">
        <x:v>0.0016017733232327191</x:v>
      </x:c>
      <x:c r="S934" s="36" t="n">
        <x:v>0.00026600197868061244</x:v>
      </x:c>
      <x:c r="T934" s="36" t="n">
        <x:v>-0.0038107999485331796</x:v>
      </x:c>
      <x:c r="U934" s="36" t="n">
        <x:v>-0.0038104874681280064</x:v>
      </x:c>
      <x:c r="V934" s="36" t="n">
        <x:v>-3.124804051734284e-7</x:v>
      </x:c>
      <x:c r="W934" s="35" t="n">
        <x:v>0.10991922189624005</x:v>
      </x:c>
      <x:c r="X934" s="35" t="n">
        <x:v>0.00023083646177754388</x:v>
      </x:c>
      <x:c r="Y934" s="35" t="n">
        <x:v>0.06022605733721615</x:v>
      </x:c>
      <x:c r="Z934" s="35" t="n">
        <x:v>0</x:v>
      </x:c>
      <x:c r="AA934" s="36" t="n">
        <x:v>51.504671143540726</x:v>
      </x:c>
    </x:row>
    <x:row r="935">
      <x:c r="A935" s="31" t="str">
        <x:v>CFG011</x:v>
      </x:c>
      <x:c r="B935" s="33" t="n">
        <x:v>27</x:v>
      </x:c>
      <x:c r="C935" s="31" t="str">
        <x:v>0（选定5-12kg）算方向-5 1.AR20.03.6 </x:v>
      </x:c>
      <x:c r="D935" s="31" t="str">
        <x:v>T4-1.5°-VLM2</x:v>
      </x:c>
      <x:c r="E935" s="31" t="str">
        <x:v>fixed_aoa</x:v>
      </x:c>
      <x:c r="F935" s="31" t="str">
        <x:v>PANEL4</x:v>
      </x:c>
      <x:c r="G935" s="37" t="n">
        <x:v>1.5</x:v>
      </x:c>
      <x:c r="H935" s="37" t="n">
        <x:v>0</x:v>
      </x:c>
      <x:c r="I935" s="35" t="n">
        <x:v>15.2</x:v>
      </x:c>
      <x:c r="J935" s="36" t="n">
        <x:v>0</x:v>
      </x:c>
      <x:c r="K935" s="36" t="n">
        <x:v>0.8372034377558822</x:v>
      </x:c>
      <x:c r="L935" s="36" t="n">
        <x:v>0.013466160957344046</x:v>
      </x:c>
      <x:c r="M935" s="36" t="n">
        <x:v>0.012976959049834362</x:v>
      </x:c>
      <x:c r="N935" s="36" t="n">
        <x:v>0.01139521309460617</x:v>
      </x:c>
      <x:c r="O935" s="36" t="n">
        <x:v>0.024372172144440533</x:v>
      </x:c>
      <x:c r="P935" s="36" t="n">
        <x:v>-0.0015981081046391402</x:v>
      </x:c>
      <x:c r="Q935" s="36" t="n">
        <x:v>-0.0031904157882499482</x:v>
      </x:c>
      <x:c r="R935" s="36" t="n">
        <x:v>0.0015923076836108078</x:v>
      </x:c>
      <x:c r="S935" s="36" t="n">
        <x:v>0.00026600197868061564</x:v>
      </x:c>
      <x:c r="T935" s="36" t="n">
        <x:v>-0.003810799045185985</x:v>
      </x:c>
      <x:c r="U935" s="36" t="n">
        <x:v>-0.0038104874681280064</x:v>
      </x:c>
      <x:c r="V935" s="36" t="n">
        <x:v>-3.11577057978698e-7</x:v>
      </x:c>
      <x:c r="W935" s="35" t="n">
        <x:v>0.10991922189624008</x:v>
      </x:c>
      <x:c r="X935" s="35" t="n">
        <x:v>0.00023083646177760232</x:v>
      </x:c>
      <x:c r="Y935" s="35" t="n">
        <x:v>0.060226057337216136</x:v>
      </x:c>
      <x:c r="Z935" s="35" t="n">
        <x:v>0</x:v>
      </x:c>
      <x:c r="AA935" s="36" t="n">
        <x:v>51.504671143540726</x:v>
      </x:c>
    </x:row>
    <x:row r="936">
      <x:c r="A936" s="31" t="str">
        <x:v>CFG011</x:v>
      </x:c>
      <x:c r="B936" s="33" t="n">
        <x:v>28</x:v>
      </x:c>
      <x:c r="C936" s="31" t="str">
        <x:v>0（选定5-12kg）算方向-5 1.AR20.03.6 </x:v>
      </x:c>
      <x:c r="D936" s="31" t="str">
        <x:v>T4-1.5°-VLM2</x:v>
      </x:c>
      <x:c r="E936" s="31" t="str">
        <x:v>fixed_aoa</x:v>
      </x:c>
      <x:c r="F936" s="31" t="str">
        <x:v>PANEL4</x:v>
      </x:c>
      <x:c r="G936" s="37" t="n">
        <x:v>1.5</x:v>
      </x:c>
      <x:c r="H936" s="37" t="n">
        <x:v>0</x:v>
      </x:c>
      <x:c r="I936" s="35" t="n">
        <x:v>15.4</x:v>
      </x:c>
      <x:c r="J936" s="36" t="n">
        <x:v>0</x:v>
      </x:c>
      <x:c r="K936" s="36" t="n">
        <x:v>0.8372034377558822</x:v>
      </x:c>
      <x:c r="L936" s="36" t="n">
        <x:v>0.013466160957344046</x:v>
      </x:c>
      <x:c r="M936" s="36" t="n">
        <x:v>0.012976959049834362</x:v>
      </x:c>
      <x:c r="N936" s="36" t="n">
        <x:v>0.011318850548820708</x:v>
      </x:c>
      <x:c r="O936" s="36" t="n">
        <x:v>0.02429580959865507</x:v>
      </x:c>
      <x:c r="P936" s="36" t="n">
        <x:v>-0.001607119046039604</x:v>
      </x:c>
      <x:c r="Q936" s="36" t="n">
        <x:v>-0.003190415788249964</x:v>
      </x:c>
      <x:c r="R936" s="36" t="n">
        <x:v>0.0015832967422103584</x:v>
      </x:c>
      <x:c r="S936" s="36" t="n">
        <x:v>0.0002660019786806122</x:v>
      </x:c>
      <x:c r="T936" s="36" t="n">
        <x:v>-0.0038107981968721867</x:v>
      </x:c>
      <x:c r="U936" s="36" t="n">
        <x:v>-0.0038104874681280064</x:v>
      </x:c>
      <x:c r="V936" s="36" t="n">
        <x:v>-3.1072874418007685e-7</x:v>
      </x:c>
      <x:c r="W936" s="35" t="n">
        <x:v>0.10991922189624005</x:v>
      </x:c>
      <x:c r="X936" s="35" t="n">
        <x:v>0.00023083646177751057</x:v>
      </x:c>
      <x:c r="Y936" s="35" t="n">
        <x:v>0.06022605733721615</x:v>
      </x:c>
      <x:c r="Z936" s="35" t="n">
        <x:v>0</x:v>
      </x:c>
      <x:c r="AA936" s="36" t="n">
        <x:v>51.504671143540726</x:v>
      </x:c>
    </x:row>
    <x:row r="937">
      <x:c r="A937" s="31" t="str">
        <x:v>CFG011</x:v>
      </x:c>
      <x:c r="B937" s="33" t="n">
        <x:v>29</x:v>
      </x:c>
      <x:c r="C937" s="31" t="str">
        <x:v>0（选定5-12kg）算方向-5 1.AR20.03.6 </x:v>
      </x:c>
      <x:c r="D937" s="31" t="str">
        <x:v>T4-1.5°-VLM2</x:v>
      </x:c>
      <x:c r="E937" s="31" t="str">
        <x:v>fixed_aoa</x:v>
      </x:c>
      <x:c r="F937" s="31" t="str">
        <x:v>PANEL4</x:v>
      </x:c>
      <x:c r="G937" s="37" t="n">
        <x:v>1.5</x:v>
      </x:c>
      <x:c r="H937" s="37" t="n">
        <x:v>0</x:v>
      </x:c>
      <x:c r="I937" s="35" t="n">
        <x:v>15.600000000000001</x:v>
      </x:c>
      <x:c r="J937" s="36" t="n">
        <x:v>0</x:v>
      </x:c>
      <x:c r="K937" s="36" t="n">
        <x:v>0.8372034377558822</x:v>
      </x:c>
      <x:c r="L937" s="36" t="n">
        <x:v>0.013466160957344046</x:v>
      </x:c>
      <x:c r="M937" s="36" t="n">
        <x:v>0.012976959049834362</x:v>
      </x:c>
      <x:c r="N937" s="36" t="n">
        <x:v>0.011244479973527713</x:v>
      </x:c>
      <x:c r="O937" s="36" t="n">
        <x:v>0.024221439023362074</x:v>
      </x:c>
      <x:c r="P937" s="36" t="n">
        <x:v>-0.0016157120980514104</x:v>
      </x:c>
      <x:c r="Q937" s="36" t="n">
        <x:v>-0.003190415788249964</x:v>
      </x:c>
      <x:c r="R937" s="36" t="n">
        <x:v>0.0015747036901985576</x:v>
      </x:c>
      <x:c r="S937" s="36" t="n">
        <x:v>0.00026600197868061244</x:v>
      </x:c>
      <x:c r="T937" s="36" t="n">
        <x:v>-0.0038107982775580167</x:v>
      </x:c>
      <x:c r="U937" s="36" t="n">
        <x:v>-0.0038104874681280064</x:v>
      </x:c>
      <x:c r="V937" s="36" t="n">
        <x:v>-3.108094300100199e-7</x:v>
      </x:c>
      <x:c r="W937" s="35" t="n">
        <x:v>0.10991922189624005</x:v>
      </x:c>
      <x:c r="X937" s="35" t="n">
        <x:v>0.00023083646177764926</x:v>
      </x:c>
      <x:c r="Y937" s="35" t="n">
        <x:v>0.06022605733721615</x:v>
      </x:c>
      <x:c r="Z937" s="35" t="n">
        <x:v>0</x:v>
      </x:c>
      <x:c r="AA937" s="36" t="n">
        <x:v>51.504671143540726</x:v>
      </x:c>
    </x:row>
    <x:row r="938">
      <x:c r="A938" s="31" t="str">
        <x:v>CFG011</x:v>
      </x:c>
      <x:c r="B938" s="33" t="n">
        <x:v>30</x:v>
      </x:c>
      <x:c r="C938" s="31" t="str">
        <x:v>0（选定5-12kg）算方向-5 1.AR20.03.6 </x:v>
      </x:c>
      <x:c r="D938" s="31" t="str">
        <x:v>T4-1.5°-VLM2</x:v>
      </x:c>
      <x:c r="E938" s="31" t="str">
        <x:v>fixed_aoa</x:v>
      </x:c>
      <x:c r="F938" s="31" t="str">
        <x:v>PANEL4</x:v>
      </x:c>
      <x:c r="G938" s="37" t="n">
        <x:v>1.5</x:v>
      </x:c>
      <x:c r="H938" s="37" t="n">
        <x:v>0</x:v>
      </x:c>
      <x:c r="I938" s="35" t="n">
        <x:v>15.8</x:v>
      </x:c>
      <x:c r="J938" s="36" t="n">
        <x:v>0</x:v>
      </x:c>
      <x:c r="K938" s="36" t="n">
        <x:v>0.8372034377558822</x:v>
      </x:c>
      <x:c r="L938" s="36" t="n">
        <x:v>0.013466160957344046</x:v>
      </x:c>
      <x:c r="M938" s="36" t="n">
        <x:v>0.012976959049834362</x:v>
      </x:c>
      <x:c r="N938" s="36" t="n">
        <x:v>0.01117325643741288</x:v>
      </x:c>
      <x:c r="O938" s="36" t="n">
        <x:v>0.024150215487247242</x:v>
      </x:c>
      <x:c r="P938" s="36" t="n">
        <x:v>-0.0016240560574398747</x:v>
      </x:c>
      <x:c r="Q938" s="36" t="n">
        <x:v>-0.0031904157882499482</x:v>
      </x:c>
      <x:c r="R938" s="36" t="n">
        <x:v>0.0015663597308100759</x:v>
      </x:c>
      <x:c r="S938" s="36" t="n">
        <x:v>0.00026600197868061244</x:v>
      </x:c>
      <x:c r="T938" s="36" t="n">
        <x:v>-0.0038108007244781637</x:v>
      </x:c>
      <x:c r="U938" s="36" t="n">
        <x:v>-0.0038104874681280064</x:v>
      </x:c>
      <x:c r="V938" s="36" t="n">
        <x:v>-3.1325635015711914e-7</x:v>
      </x:c>
      <x:c r="W938" s="35" t="n">
        <x:v>0.10991922189624004</x:v>
      </x:c>
      <x:c r="X938" s="35" t="n">
        <x:v>0.00023083646177752794</x:v>
      </x:c>
      <x:c r="Y938" s="35" t="n">
        <x:v>0.06022605733721615</x:v>
      </x:c>
      <x:c r="Z938" s="35" t="n">
        <x:v>0</x:v>
      </x:c>
      <x:c r="AA938" s="36" t="n">
        <x:v>51.504671143540726</x:v>
      </x:c>
    </x:row>
    <x:row r="939">
      <x:c r="A939" s="31" t="str">
        <x:v>CFG011</x:v>
      </x:c>
      <x:c r="B939" s="33" t="n">
        <x:v>31</x:v>
      </x:c>
      <x:c r="C939" s="31" t="str">
        <x:v>0（选定5-12kg）算方向-5 1.AR20.03.6 </x:v>
      </x:c>
      <x:c r="D939" s="31" t="str">
        <x:v>T4-1.5°-VLM2</x:v>
      </x:c>
      <x:c r="E939" s="31" t="str">
        <x:v>fixed_aoa</x:v>
      </x:c>
      <x:c r="F939" s="31" t="str">
        <x:v>PANEL4</x:v>
      </x:c>
      <x:c r="G939" s="37" t="n">
        <x:v>1.5</x:v>
      </x:c>
      <x:c r="H939" s="37" t="n">
        <x:v>0</x:v>
      </x:c>
      <x:c r="I939" s="35" t="n">
        <x:v>16</x:v>
      </x:c>
      <x:c r="J939" s="36" t="n">
        <x:v>0</x:v>
      </x:c>
      <x:c r="K939" s="36" t="n">
        <x:v>0.8372034377558822</x:v>
      </x:c>
      <x:c r="L939" s="36" t="n">
        <x:v>0.013466160957344046</x:v>
      </x:c>
      <x:c r="M939" s="36" t="n">
        <x:v>0.012976959049834362</x:v>
      </x:c>
      <x:c r="N939" s="36" t="n">
        <x:v>0.011102876827135903</x:v>
      </x:c>
      <x:c r="O939" s="36" t="n">
        <x:v>0.024079835876970265</x:v>
      </x:c>
      <x:c r="P939" s="36" t="n">
        <x:v>-0.001632265875874362</x:v>
      </x:c>
      <x:c r="Q939" s="36" t="n">
        <x:v>-0.003190415788249956</x:v>
      </x:c>
      <x:c r="R939" s="36" t="n">
        <x:v>0.0015581499123756004</x:v>
      </x:c>
      <x:c r="S939" s="36" t="n">
        <x:v>0.00026600197868061244</x:v>
      </x:c>
      <x:c r="T939" s="36" t="n">
        <x:v>-0.0038108030047118028</x:v>
      </x:c>
      <x:c r="U939" s="36" t="n">
        <x:v>-0.0038104874681280064</x:v>
      </x:c>
      <x:c r="V939" s="36" t="n">
        <x:v>-3.155365837967863e-7</x:v>
      </x:c>
      <x:c r="W939" s="35" t="n">
        <x:v>0.10991922189624005</x:v>
      </x:c>
      <x:c r="X939" s="35" t="n">
        <x:v>0.0002308364617775332</x:v>
      </x:c>
      <x:c r="Y939" s="35" t="n">
        <x:v>0.06022605733721615</x:v>
      </x:c>
      <x:c r="Z939" s="35" t="n">
        <x:v>0</x:v>
      </x:c>
      <x:c r="AA939" s="36" t="n">
        <x:v>51.504671143540726</x:v>
      </x:c>
    </x:row>
    <x:row r="940">
      <x:c r="A940" s="31" t="str">
        <x:v>CFG011</x:v>
      </x:c>
      <x:c r="B940" s="33" t="n">
        <x:v>32</x:v>
      </x:c>
      <x:c r="C940" s="31" t="str">
        <x:v>0（选定5-12kg）算方向-5 1.AR20.03.6 </x:v>
      </x:c>
      <x:c r="D940" s="31" t="str">
        <x:v>T4-1.5°-VLM2</x:v>
      </x:c>
      <x:c r="E940" s="31" t="str">
        <x:v>fixed_aoa</x:v>
      </x:c>
      <x:c r="F940" s="31" t="str">
        <x:v>PANEL4</x:v>
      </x:c>
      <x:c r="G940" s="37" t="n">
        <x:v>1.5</x:v>
      </x:c>
      <x:c r="H940" s="37" t="n">
        <x:v>0</x:v>
      </x:c>
      <x:c r="I940" s="35" t="n">
        <x:v>16.2</x:v>
      </x:c>
      <x:c r="J940" s="36" t="n">
        <x:v>0</x:v>
      </x:c>
      <x:c r="K940" s="36" t="n">
        <x:v>0.8372034377558822</x:v>
      </x:c>
      <x:c r="L940" s="36" t="n">
        <x:v>0.013466160957344046</x:v>
      </x:c>
      <x:c r="M940" s="36" t="n">
        <x:v>0.012976959049834362</x:v>
      </x:c>
      <x:c r="N940" s="36" t="n">
        <x:v>0.01103406836927864</x:v>
      </x:c>
      <x:c r="O940" s="36" t="n">
        <x:v>0.024011027419113002</x:v>
      </x:c>
      <x:c r="P940" s="36" t="n">
        <x:v>-0.001640117324488835</x:v>
      </x:c>
      <x:c r="Q940" s="36" t="n">
        <x:v>-0.0031904157882499482</x:v>
      </x:c>
      <x:c r="R940" s="36" t="n">
        <x:v>0.0015502984637611144</x:v>
      </x:c>
      <x:c r="S940" s="36" t="n">
        <x:v>0.00026600197868061244</x:v>
      </x:c>
      <x:c r="T940" s="36" t="n">
        <x:v>-0.0038108047638823034</x:v>
      </x:c>
      <x:c r="U940" s="36" t="n">
        <x:v>-0.0038104874681280064</x:v>
      </x:c>
      <x:c r="V940" s="36" t="n">
        <x:v>-3.172957542969605e-7</x:v>
      </x:c>
      <x:c r="W940" s="35" t="n">
        <x:v>0.10991922189624005</x:v>
      </x:c>
      <x:c r="X940" s="35" t="n">
        <x:v>0.00023083646177753336</x:v>
      </x:c>
      <x:c r="Y940" s="35" t="n">
        <x:v>0.060226057337216136</x:v>
      </x:c>
      <x:c r="Z940" s="35" t="n">
        <x:v>0</x:v>
      </x:c>
      <x:c r="AA940" s="36" t="n">
        <x:v>51.504671143540726</x:v>
      </x:c>
    </x:row>
    <x:row r="941">
      <x:c r="A941" s="31" t="str">
        <x:v>CFG011</x:v>
      </x:c>
      <x:c r="B941" s="33" t="n">
        <x:v>33</x:v>
      </x:c>
      <x:c r="C941" s="31" t="str">
        <x:v>0（选定5-12kg）算方向-5 1.AR20.03.6 </x:v>
      </x:c>
      <x:c r="D941" s="31" t="str">
        <x:v>T4-1.5°-VLM2</x:v>
      </x:c>
      <x:c r="E941" s="31" t="str">
        <x:v>fixed_aoa</x:v>
      </x:c>
      <x:c r="F941" s="31" t="str">
        <x:v>PANEL4</x:v>
      </x:c>
      <x:c r="G941" s="37" t="n">
        <x:v>1.5</x:v>
      </x:c>
      <x:c r="H941" s="37" t="n">
        <x:v>0</x:v>
      </x:c>
      <x:c r="I941" s="35" t="n">
        <x:v>16.4</x:v>
      </x:c>
      <x:c r="J941" s="36" t="n">
        <x:v>0</x:v>
      </x:c>
      <x:c r="K941" s="36" t="n">
        <x:v>0.8372034377558822</x:v>
      </x:c>
      <x:c r="L941" s="36" t="n">
        <x:v>0.013466160957344046</x:v>
      </x:c>
      <x:c r="M941" s="36" t="n">
        <x:v>0.012976959049834362</x:v>
      </x:c>
      <x:c r="N941" s="36" t="n">
        <x:v>0.010969490869409152</x:v>
      </x:c>
      <x:c r="O941" s="36" t="n">
        <x:v>0.023946449919243516</x:v>
      </x:c>
      <x:c r="P941" s="36" t="n">
        <x:v>-0.0016473331441606545</x:v>
      </x:c>
      <x:c r="Q941" s="36" t="n">
        <x:v>-0.0031904157882499482</x:v>
      </x:c>
      <x:c r="R941" s="36" t="n">
        <x:v>0.001543082644089291</x:v>
      </x:c>
      <x:c r="S941" s="36" t="n">
        <x:v>0.00026600197868060604</x:v>
      </x:c>
      <x:c r="T941" s="36" t="n">
        <x:v>-0.0038108056083704348</x:v>
      </x:c>
      <x:c r="U941" s="36" t="n">
        <x:v>-0.0038104874681280064</x:v>
      </x:c>
      <x:c r="V941" s="36" t="n">
        <x:v>-3.18140242428479e-7</x:v>
      </x:c>
      <x:c r="W941" s="35" t="n">
        <x:v>0.10991922189624004</x:v>
      </x:c>
      <x:c r="X941" s="35" t="n">
        <x:v>0.00023083646177754903</x:v>
      </x:c>
      <x:c r="Y941" s="35" t="n">
        <x:v>0.06022605733721613</x:v>
      </x:c>
      <x:c r="Z941" s="35" t="n">
        <x:v>0</x:v>
      </x:c>
      <x:c r="AA941" s="36" t="n">
        <x:v>51.504671143540726</x:v>
      </x:c>
    </x:row>
    <x:row r="942">
      <x:c r="A942" s="31" t="str">
        <x:v>CFG011</x:v>
      </x:c>
      <x:c r="B942" s="33" t="n">
        <x:v>34</x:v>
      </x:c>
      <x:c r="C942" s="31" t="str">
        <x:v>0（选定5-12kg）算方向-5 1.AR20.03.6 </x:v>
      </x:c>
      <x:c r="D942" s="31" t="str">
        <x:v>T4-1.5°-VLM2</x:v>
      </x:c>
      <x:c r="E942" s="31" t="str">
        <x:v>fixed_aoa</x:v>
      </x:c>
      <x:c r="F942" s="31" t="str">
        <x:v>PANEL4</x:v>
      </x:c>
      <x:c r="G942" s="37" t="n">
        <x:v>1.5</x:v>
      </x:c>
      <x:c r="H942" s="37" t="n">
        <x:v>0</x:v>
      </x:c>
      <x:c r="I942" s="35" t="n">
        <x:v>16.6</x:v>
      </x:c>
      <x:c r="J942" s="36" t="n">
        <x:v>0</x:v>
      </x:c>
      <x:c r="K942" s="36" t="n">
        <x:v>0.8372034377558822</x:v>
      </x:c>
      <x:c r="L942" s="36" t="n">
        <x:v>0.013466160957344046</x:v>
      </x:c>
      <x:c r="M942" s="36" t="n">
        <x:v>0.012976959049834362</x:v>
      </x:c>
      <x:c r="N942" s="36" t="n">
        <x:v>0.010904975152385182</x:v>
      </x:c>
      <x:c r="O942" s="36" t="n">
        <x:v>0.023881934202219544</x:v>
      </x:c>
      <x:c r="P942" s="36" t="n">
        <x:v>-0.0016545349637055885</x:v>
      </x:c>
      <x:c r="Q942" s="36" t="n">
        <x:v>-0.0031904157882499482</x:v>
      </x:c>
      <x:c r="R942" s="36" t="n">
        <x:v>0.0015358808245443572</x:v>
      </x:c>
      <x:c r="S942" s="36" t="n">
        <x:v>0.00026600197868060593</x:v>
      </x:c>
      <x:c r="T942" s="36" t="n">
        <x:v>-0.0038108067799860366</x:v>
      </x:c>
      <x:c r="U942" s="36" t="n">
        <x:v>-0.0038104874681280064</x:v>
      </x:c>
      <x:c r="V942" s="36" t="n">
        <x:v>-3.1931185802955185e-7</x:v>
      </x:c>
      <x:c r="W942" s="35" t="n">
        <x:v>0.10991922189624004</x:v>
      </x:c>
      <x:c r="X942" s="35" t="n">
        <x:v>0.0002308364617776174</x:v>
      </x:c>
      <x:c r="Y942" s="35" t="n">
        <x:v>0.06022605733721613</x:v>
      </x:c>
      <x:c r="Z942" s="35" t="n">
        <x:v>0</x:v>
      </x:c>
      <x:c r="AA942" s="36" t="n">
        <x:v>51.504671143540726</x:v>
      </x:c>
    </x:row>
    <x:row r="943">
      <x:c r="A943" s="31" t="str">
        <x:v>CFG011</x:v>
      </x:c>
      <x:c r="B943" s="33" t="n">
        <x:v>35</x:v>
      </x:c>
      <x:c r="C943" s="31" t="str">
        <x:v>0（选定5-12kg）算方向-5 1.AR20.03.6 </x:v>
      </x:c>
      <x:c r="D943" s="31" t="str">
        <x:v>T4-1.5°-VLM2</x:v>
      </x:c>
      <x:c r="E943" s="31" t="str">
        <x:v>fixed_aoa</x:v>
      </x:c>
      <x:c r="F943" s="31" t="str">
        <x:v>PANEL4</x:v>
      </x:c>
      <x:c r="G943" s="37" t="n">
        <x:v>1.5</x:v>
      </x:c>
      <x:c r="H943" s="37" t="n">
        <x:v>0</x:v>
      </x:c>
      <x:c r="I943" s="35" t="n">
        <x:v>16.8</x:v>
      </x:c>
      <x:c r="J943" s="36" t="n">
        <x:v>0</x:v>
      </x:c>
      <x:c r="K943" s="36" t="n">
        <x:v>0.8372034377558822</x:v>
      </x:c>
      <x:c r="L943" s="36" t="n">
        <x:v>0.013466160957344046</x:v>
      </x:c>
      <x:c r="M943" s="36" t="n">
        <x:v>0.012976959049834362</x:v>
      </x:c>
      <x:c r="N943" s="36" t="n">
        <x:v>0.010840401321666459</x:v>
      </x:c>
      <x:c r="O943" s="36" t="n">
        <x:v>0.02381736037150082</x:v>
      </x:c>
      <x:c r="P943" s="36" t="n">
        <x:v>-0.0016619287854262497</x:v>
      </x:c>
      <x:c r="Q943" s="36" t="n">
        <x:v>-0.0031904157882499404</x:v>
      </x:c>
      <x:c r="R943" s="36" t="n">
        <x:v>0.001528487002823688</x:v>
      </x:c>
      <x:c r="S943" s="36" t="n">
        <x:v>0.00026600197868061314</x:v>
      </x:c>
      <x:c r="T943" s="36" t="n">
        <x:v>-0.0038108071439195918</x:v>
      </x:c>
      <x:c r="U943" s="36" t="n">
        <x:v>-0.0038104874681280064</x:v>
      </x:c>
      <x:c r="V943" s="36" t="n">
        <x:v>-3.1967579158488117e-7</x:v>
      </x:c>
      <x:c r="W943" s="35" t="n">
        <x:v>0.10991922189624004</x:v>
      </x:c>
      <x:c r="X943" s="35" t="n">
        <x:v>0.0002308364617775017</x:v>
      </x:c>
      <x:c r="Y943" s="35" t="n">
        <x:v>0.06022605733721615</x:v>
      </x:c>
      <x:c r="Z943" s="35" t="n">
        <x:v>0</x:v>
      </x:c>
      <x:c r="AA943" s="36" t="n">
        <x:v>51.504671143540726</x:v>
      </x:c>
    </x:row>
    <x:row r="944">
      <x:c r="A944" s="31" t="str">
        <x:v>CFG011</x:v>
      </x:c>
      <x:c r="B944" s="33" t="n">
        <x:v>36</x:v>
      </x:c>
      <x:c r="C944" s="31" t="str">
        <x:v>0（选定5-12kg）算方向-5 1.AR20.03.6 </x:v>
      </x:c>
      <x:c r="D944" s="31" t="str">
        <x:v>T4-1.5°-VLM2</x:v>
      </x:c>
      <x:c r="E944" s="31" t="str">
        <x:v>fixed_aoa</x:v>
      </x:c>
      <x:c r="F944" s="31" t="str">
        <x:v>PANEL4</x:v>
      </x:c>
      <x:c r="G944" s="37" t="n">
        <x:v>1.5</x:v>
      </x:c>
      <x:c r="H944" s="37" t="n">
        <x:v>0</x:v>
      </x:c>
      <x:c r="I944" s="35" t="n">
        <x:v>17</x:v>
      </x:c>
      <x:c r="J944" s="36" t="n">
        <x:v>0</x:v>
      </x:c>
      <x:c r="K944" s="36" t="n">
        <x:v>0.8372034377558822</x:v>
      </x:c>
      <x:c r="L944" s="36" t="n">
        <x:v>0.013466160957344046</x:v>
      </x:c>
      <x:c r="M944" s="36" t="n">
        <x:v>0.012976959049834362</x:v>
      </x:c>
      <x:c r="N944" s="36" t="n">
        <x:v>0.010780575436269457</x:v>
      </x:c>
      <x:c r="O944" s="36" t="n">
        <x:v>0.02375753448610382</x:v>
      </x:c>
      <x:c r="P944" s="36" t="n">
        <x:v>-0.0016688292753104157</x:v>
      </x:c>
      <x:c r="Q944" s="36" t="n">
        <x:v>-0.003190415788249964</x:v>
      </x:c>
      <x:c r="R944" s="36" t="n">
        <x:v>0.001521586512939548</x:v>
      </x:c>
      <x:c r="S944" s="36" t="n">
        <x:v>0.0002660019786806148</x:v>
      </x:c>
      <x:c r="T944" s="36" t="n">
        <x:v>-0.003810807292461839</x:v>
      </x:c>
      <x:c r="U944" s="36" t="n">
        <x:v>-0.0038104874681280064</x:v>
      </x:c>
      <x:c r="V944" s="36" t="n">
        <x:v>-3.1982433383196975e-7</x:v>
      </x:c>
      <x:c r="W944" s="35" t="n">
        <x:v>0.10991922189624005</x:v>
      </x:c>
      <x:c r="X944" s="35" t="n">
        <x:v>0.00023083646177758245</x:v>
      </x:c>
      <x:c r="Y944" s="35" t="n">
        <x:v>0.06022605733721613</x:v>
      </x:c>
      <x:c r="Z944" s="35" t="n">
        <x:v>0</x:v>
      </x:c>
      <x:c r="AA944" s="36" t="n">
        <x:v>51.504671143540726</x:v>
      </x:c>
    </x:row>
    <x:row r="945">
      <x:c r="A945" s="31" t="str">
        <x:v>CFG011</x:v>
      </x:c>
      <x:c r="B945" s="33" t="n">
        <x:v>37</x:v>
      </x:c>
      <x:c r="C945" s="31" t="str">
        <x:v>0（选定5-12kg）算方向-5 1.AR20.03.6 </x:v>
      </x:c>
      <x:c r="D945" s="31" t="str">
        <x:v>T4-1.5°-VLM2</x:v>
      </x:c>
      <x:c r="E945" s="31" t="str">
        <x:v>fixed_aoa</x:v>
      </x:c>
      <x:c r="F945" s="31" t="str">
        <x:v>PANEL4</x:v>
      </x:c>
      <x:c r="G945" s="37" t="n">
        <x:v>1.5</x:v>
      </x:c>
      <x:c r="H945" s="37" t="n">
        <x:v>0</x:v>
      </x:c>
      <x:c r="I945" s="35" t="n">
        <x:v>17.2</x:v>
      </x:c>
      <x:c r="J945" s="36" t="n">
        <x:v>0</x:v>
      </x:c>
      <x:c r="K945" s="36" t="n">
        <x:v>0.8372034377558822</x:v>
      </x:c>
      <x:c r="L945" s="36" t="n">
        <x:v>0.013466160957344046</x:v>
      </x:c>
      <x:c r="M945" s="36" t="n">
        <x:v>0.012976959049834362</x:v>
      </x:c>
      <x:c r="N945" s="36" t="n">
        <x:v>0.010721210423955402</x:v>
      </x:c>
      <x:c r="O945" s="36" t="n">
        <x:v>0.023698169473789762</x:v>
      </x:c>
      <x:c r="P945" s="36" t="n">
        <x:v>-0.0016757420238970836</x:v>
      </x:c>
      <x:c r="Q945" s="36" t="n">
        <x:v>-0.003190415788249964</x:v>
      </x:c>
      <x:c r="R945" s="36" t="n">
        <x:v>0.0015146737643528814</x:v>
      </x:c>
      <x:c r="S945" s="36" t="n">
        <x:v>0.0002660019786806076</x:v>
      </x:c>
      <x:c r="T945" s="36" t="n">
        <x:v>-0.003810807709364474</x:v>
      </x:c>
      <x:c r="U945" s="36" t="n">
        <x:v>-0.0038104874681280064</x:v>
      </x:c>
      <x:c r="V945" s="36" t="n">
        <x:v>-3.202412364676145e-7</x:v>
      </x:c>
      <x:c r="W945" s="35" t="n">
        <x:v>0.10991922189624001</x:v>
      </x:c>
      <x:c r="X945" s="35" t="n">
        <x:v>0.00023083646177761782</x:v>
      </x:c>
      <x:c r="Y945" s="35" t="n">
        <x:v>0.060226057337216136</x:v>
      </x:c>
      <x:c r="Z945" s="35" t="n">
        <x:v>0</x:v>
      </x:c>
      <x:c r="AA945" s="36" t="n">
        <x:v>51.504671143540726</x:v>
      </x:c>
    </x:row>
    <x:row r="946">
      <x:c r="A946" s="31" t="str">
        <x:v>CFG011</x:v>
      </x:c>
      <x:c r="B946" s="33" t="n">
        <x:v>38</x:v>
      </x:c>
      <x:c r="C946" s="31" t="str">
        <x:v>0（选定5-12kg）算方向-5 1.AR20.03.6 </x:v>
      </x:c>
      <x:c r="D946" s="31" t="str">
        <x:v>T4-1.5°-VLM2</x:v>
      </x:c>
      <x:c r="E946" s="31" t="str">
        <x:v>fixed_aoa</x:v>
      </x:c>
      <x:c r="F946" s="31" t="str">
        <x:v>PANEL4</x:v>
      </x:c>
      <x:c r="G946" s="37" t="n">
        <x:v>1.5</x:v>
      </x:c>
      <x:c r="H946" s="37" t="n">
        <x:v>0</x:v>
      </x:c>
      <x:c r="I946" s="35" t="n">
        <x:v>17.4</x:v>
      </x:c>
      <x:c r="J946" s="36" t="n">
        <x:v>0</x:v>
      </x:c>
      <x:c r="K946" s="36" t="n">
        <x:v>0.8372034377558822</x:v>
      </x:c>
      <x:c r="L946" s="36" t="n">
        <x:v>0.013466160957344046</x:v>
      </x:c>
      <x:c r="M946" s="36" t="n">
        <x:v>0.012976959049834362</x:v>
      </x:c>
      <x:c r="N946" s="36" t="n">
        <x:v>0.010662205271261221</x:v>
      </x:c>
      <x:c r="O946" s="36" t="n">
        <x:v>0.023639164321095585</x:v>
      </x:c>
      <x:c r="P946" s="36" t="n">
        <x:v>-0.0016827474101687653</x:v>
      </x:c>
      <x:c r="Q946" s="36" t="n">
        <x:v>-0.003190415788249956</x:v>
      </x:c>
      <x:c r="R946" s="36" t="n">
        <x:v>0.001507668378081191</x:v>
      </x:c>
      <x:c r="S946" s="36" t="n">
        <x:v>0.00026600197868061564</x:v>
      </x:c>
      <x:c r="T946" s="36" t="n">
        <x:v>-0.0038108088975540994</x:v>
      </x:c>
      <x:c r="U946" s="36" t="n">
        <x:v>-0.0038104874681280073</x:v>
      </x:c>
      <x:c r="V946" s="36" t="n">
        <x:v>-3.214294260927962e-7</x:v>
      </x:c>
      <x:c r="W946" s="35" t="n">
        <x:v>0.10991922189624004</x:v>
      </x:c>
      <x:c r="X946" s="35" t="n">
        <x:v>0.00023083646177754854</x:v>
      </x:c>
      <x:c r="Y946" s="35" t="n">
        <x:v>0.06022605733721617</x:v>
      </x:c>
      <x:c r="Z946" s="35" t="n">
        <x:v>0</x:v>
      </x:c>
      <x:c r="AA946" s="36" t="n">
        <x:v>51.504671143540726</x:v>
      </x:c>
    </x:row>
    <x:row r="947">
      <x:c r="A947" s="31" t="str">
        <x:v>CFG011</x:v>
      </x:c>
      <x:c r="B947" s="33" t="n">
        <x:v>39</x:v>
      </x:c>
      <x:c r="C947" s="31" t="str">
        <x:v>0（选定5-12kg）算方向-5 1.AR20.03.6 </x:v>
      </x:c>
      <x:c r="D947" s="31" t="str">
        <x:v>T4-1.5°-VLM2</x:v>
      </x:c>
      <x:c r="E947" s="31" t="str">
        <x:v>fixed_aoa</x:v>
      </x:c>
      <x:c r="F947" s="31" t="str">
        <x:v>PANEL4</x:v>
      </x:c>
      <x:c r="G947" s="37" t="n">
        <x:v>1.5</x:v>
      </x:c>
      <x:c r="H947" s="37" t="n">
        <x:v>0</x:v>
      </x:c>
      <x:c r="I947" s="35" t="n">
        <x:v>17.6</x:v>
      </x:c>
      <x:c r="J947" s="36" t="n">
        <x:v>0</x:v>
      </x:c>
      <x:c r="K947" s="36" t="n">
        <x:v>0.8372034377558822</x:v>
      </x:c>
      <x:c r="L947" s="36" t="n">
        <x:v>0.013466160957344046</x:v>
      </x:c>
      <x:c r="M947" s="36" t="n">
        <x:v>0.012976959049834362</x:v>
      </x:c>
      <x:c r="N947" s="36" t="n">
        <x:v>0.010603195365821412</x:v>
      </x:c>
      <x:c r="O947" s="36" t="n">
        <x:v>0.023580154415655773</x:v>
      </x:c>
      <x:c r="P947" s="36" t="n">
        <x:v>-0.0016897045651036327</x:v>
      </x:c>
      <x:c r="Q947" s="36" t="n">
        <x:v>-0.003190415788249964</x:v>
      </x:c>
      <x:c r="R947" s="36" t="n">
        <x:v>0.0015007112231463315</x:v>
      </x:c>
      <x:c r="S947" s="36" t="n">
        <x:v>0.00026600197868061233</x:v>
      </x:c>
      <x:c r="T947" s="36" t="n">
        <x:v>-0.003810809858094321</x:v>
      </x:c>
      <x:c r="U947" s="36" t="n">
        <x:v>-0.0038104874681280064</x:v>
      </x:c>
      <x:c r="V947" s="36" t="n">
        <x:v>-3.2238996631424954e-7</x:v>
      </x:c>
      <x:c r="W947" s="35" t="n">
        <x:v>0.10991922189624011</x:v>
      </x:c>
      <x:c r="X947" s="35" t="n">
        <x:v>0.00023083646177752133</x:v>
      </x:c>
      <x:c r="Y947" s="35" t="n">
        <x:v>0.06022605733721616</x:v>
      </x:c>
      <x:c r="Z947" s="35" t="n">
        <x:v>0</x:v>
      </x:c>
      <x:c r="AA947" s="36" t="n">
        <x:v>51.504671143540726</x:v>
      </x:c>
    </x:row>
    <x:row r="948">
      <x:c r="A948" s="31" t="str">
        <x:v>CFG011</x:v>
      </x:c>
      <x:c r="B948" s="33" t="n">
        <x:v>40</x:v>
      </x:c>
      <x:c r="C948" s="31" t="str">
        <x:v>0（选定5-12kg）算方向-5 1.AR20.03.6 </x:v>
      </x:c>
      <x:c r="D948" s="31" t="str">
        <x:v>T4-1.5°-VLM2</x:v>
      </x:c>
      <x:c r="E948" s="31" t="str">
        <x:v>fixed_aoa</x:v>
      </x:c>
      <x:c r="F948" s="31" t="str">
        <x:v>PANEL4</x:v>
      </x:c>
      <x:c r="G948" s="37" t="n">
        <x:v>1.5</x:v>
      </x:c>
      <x:c r="H948" s="37" t="n">
        <x:v>0</x:v>
      </x:c>
      <x:c r="I948" s="35" t="n">
        <x:v>17.8</x:v>
      </x:c>
      <x:c r="J948" s="36" t="n">
        <x:v>0</x:v>
      </x:c>
      <x:c r="K948" s="36" t="n">
        <x:v>0.8372034377558822</x:v>
      </x:c>
      <x:c r="L948" s="36" t="n">
        <x:v>0.013466160957344046</x:v>
      </x:c>
      <x:c r="M948" s="36" t="n">
        <x:v>0.012976959049834362</x:v>
      </x:c>
      <x:c r="N948" s="36" t="n">
        <x:v>0.01054444037239393</x:v>
      </x:c>
      <x:c r="O948" s="36" t="n">
        <x:v>0.023521399422228292</x:v>
      </x:c>
      <x:c r="P948" s="36" t="n">
        <x:v>-0.0016966930707634394</x:v>
      </x:c>
      <x:c r="Q948" s="36" t="n">
        <x:v>-0.0031904157882499482</x:v>
      </x:c>
      <x:c r="R948" s="36" t="n">
        <x:v>0.0014937227174865158</x:v>
      </x:c>
      <x:c r="S948" s="36" t="n">
        <x:v>0.000266001978680609</x:v>
      </x:c>
      <x:c r="T948" s="36" t="n">
        <x:v>-0.0038108106930834344</x:v>
      </x:c>
      <x:c r="U948" s="36" t="n">
        <x:v>-0.0038104874681280064</x:v>
      </x:c>
      <x:c r="V948" s="36" t="n">
        <x:v>-3.2322495542759396e-7</x:v>
      </x:c>
      <x:c r="W948" s="35" t="n">
        <x:v>0.10991922189624004</x:v>
      </x:c>
      <x:c r="X948" s="35" t="n">
        <x:v>0.00023083646177720574</x:v>
      </x:c>
      <x:c r="Y948" s="35" t="n">
        <x:v>0.06022605733721615</x:v>
      </x:c>
      <x:c r="Z948" s="35" t="n">
        <x:v>0</x:v>
      </x:c>
      <x:c r="AA948" s="36" t="n">
        <x:v>51.504671143540726</x:v>
      </x:c>
    </x:row>
    <x:row r="949">
      <x:c r="A949" s="31" t="str">
        <x:v>CFG011</x:v>
      </x:c>
      <x:c r="B949" s="33" t="n">
        <x:v>41</x:v>
      </x:c>
      <x:c r="C949" s="31" t="str">
        <x:v>0（选定5-12kg）算方向-5 1.AR20.03.6 </x:v>
      </x:c>
      <x:c r="D949" s="31" t="str">
        <x:v>T4-1.5°-VLM2</x:v>
      </x:c>
      <x:c r="E949" s="31" t="str">
        <x:v>fixed_aoa</x:v>
      </x:c>
      <x:c r="F949" s="31" t="str">
        <x:v>PANEL4</x:v>
      </x:c>
      <x:c r="G949" s="37" t="n">
        <x:v>1.5</x:v>
      </x:c>
      <x:c r="H949" s="37" t="n">
        <x:v>0</x:v>
      </x:c>
      <x:c r="I949" s="35" t="n">
        <x:v>18</x:v>
      </x:c>
      <x:c r="J949" s="36" t="n">
        <x:v>0</x:v>
      </x:c>
      <x:c r="K949" s="36" t="n">
        <x:v>0.8372034377558822</x:v>
      </x:c>
      <x:c r="L949" s="36" t="n">
        <x:v>0.013466160957344046</x:v>
      </x:c>
      <x:c r="M949" s="36" t="n">
        <x:v>0.012976959049834362</x:v>
      </x:c>
      <x:c r="N949" s="36" t="n">
        <x:v>0.010486018394831827</x:v>
      </x:c>
      <x:c r="O949" s="36" t="n">
        <x:v>0.02346297744466619</x:v>
      </x:c>
      <x:c r="P949" s="36" t="n">
        <x:v>-0.0017037278815774186</x:v>
      </x:c>
      <x:c r="Q949" s="36" t="n">
        <x:v>-0.003190415788249964</x:v>
      </x:c>
      <x:c r="R949" s="36" t="n">
        <x:v>0.0014866879066725396</x:v>
      </x:c>
      <x:c r="S949" s="36" t="n">
        <x:v>0.0002660019786806315</x:v>
      </x:c>
      <x:c r="T949" s="36" t="n">
        <x:v>-0.003810811328405012</x:v>
      </x:c>
      <x:c r="U949" s="36" t="n">
        <x:v>-0.0038104874681280073</x:v>
      </x:c>
      <x:c r="V949" s="36" t="n">
        <x:v>-3.2386027700524127e-7</x:v>
      </x:c>
      <x:c r="W949" s="35" t="n">
        <x:v>0.10991922189624008</x:v>
      </x:c>
      <x:c r="X949" s="35" t="n">
        <x:v>0.00023083646177736545</x:v>
      </x:c>
      <x:c r="Y949" s="35" t="n">
        <x:v>0.06022605733721616</x:v>
      </x:c>
      <x:c r="Z949" s="35" t="n">
        <x:v>0</x:v>
      </x:c>
      <x:c r="AA949" s="36" t="n">
        <x:v>51.504671143540726</x:v>
      </x:c>
    </x:row>
    <x:row r="950">
      <x:c r="A950" s="31" t="str">
        <x:v>CFG011</x:v>
      </x:c>
      <x:c r="B950" s="33" t="n">
        <x:v>42</x:v>
      </x:c>
      <x:c r="C950" s="31" t="str">
        <x:v>0（选定5-12kg）算方向-5 1.AR20.03.6 </x:v>
      </x:c>
      <x:c r="D950" s="31" t="str">
        <x:v>T4-1.5°-VLM2</x:v>
      </x:c>
      <x:c r="E950" s="31" t="str">
        <x:v>fixed_aoa</x:v>
      </x:c>
      <x:c r="F950" s="31" t="str">
        <x:v>PANEL4</x:v>
      </x:c>
      <x:c r="G950" s="37" t="n">
        <x:v>1.5</x:v>
      </x:c>
      <x:c r="H950" s="37" t="n">
        <x:v>0</x:v>
      </x:c>
      <x:c r="I950" s="35" t="n">
        <x:v>18.200000000000003</x:v>
      </x:c>
      <x:c r="J950" s="36" t="n">
        <x:v>0</x:v>
      </x:c>
      <x:c r="K950" s="36" t="n">
        <x:v>0.8372034377558822</x:v>
      </x:c>
      <x:c r="L950" s="36" t="n">
        <x:v>0.013466160957344046</x:v>
      </x:c>
      <x:c r="M950" s="36" t="n">
        <x:v>0.012976959049834362</x:v>
      </x:c>
      <x:c r="N950" s="36" t="n">
        <x:v>0.01043024011892383</x:v>
      </x:c>
      <x:c r="O950" s="36" t="n">
        <x:v>0.02340719916875819</x:v>
      </x:c>
      <x:c r="P950" s="36" t="n">
        <x:v>-0.0017104505879229133</x:v>
      </x:c>
      <x:c r="Q950" s="36" t="n">
        <x:v>-0.003190415788249964</x:v>
      </x:c>
      <x:c r="R950" s="36" t="n">
        <x:v>0.001479965200327047</x:v>
      </x:c>
      <x:c r="S950" s="36" t="n">
        <x:v>0.00026600197868061233</x:v>
      </x:c>
      <x:c r="T950" s="36" t="n">
        <x:v>-0.0038108121049814417</x:v>
      </x:c>
      <x:c r="U950" s="36" t="n">
        <x:v>-0.0038104874681280064</x:v>
      </x:c>
      <x:c r="V950" s="36" t="n">
        <x:v>-3.2463685343553136e-7</x:v>
      </x:c>
      <x:c r="W950" s="35" t="n">
        <x:v>0.10991922189624005</x:v>
      </x:c>
      <x:c r="X950" s="35" t="n">
        <x:v>0.0002308364617775706</x:v>
      </x:c>
      <x:c r="Y950" s="35" t="n">
        <x:v>0.06022605733721615</x:v>
      </x:c>
      <x:c r="Z950" s="35" t="n">
        <x:v>0</x:v>
      </x:c>
      <x:c r="AA950" s="36" t="n">
        <x:v>51.504671143540726</x:v>
      </x:c>
    </x:row>
    <x:row r="951">
      <x:c r="A951" s="31" t="str">
        <x:v>CFG011</x:v>
      </x:c>
      <x:c r="B951" s="33" t="n">
        <x:v>43</x:v>
      </x:c>
      <x:c r="C951" s="31" t="str">
        <x:v>0（选定5-12kg）算方向-5 1.AR20.03.6 </x:v>
      </x:c>
      <x:c r="D951" s="31" t="str">
        <x:v>T4-1.5°-VLM2</x:v>
      </x:c>
      <x:c r="E951" s="31" t="str">
        <x:v>fixed_aoa</x:v>
      </x:c>
      <x:c r="F951" s="31" t="str">
        <x:v>PANEL4</x:v>
      </x:c>
      <x:c r="G951" s="37" t="n">
        <x:v>1.5</x:v>
      </x:c>
      <x:c r="H951" s="37" t="n">
        <x:v>0</x:v>
      </x:c>
      <x:c r="I951" s="35" t="n">
        <x:v>18.4</x:v>
      </x:c>
      <x:c r="J951" s="36" t="n">
        <x:v>0</x:v>
      </x:c>
      <x:c r="K951" s="36" t="n">
        <x:v>0.8372034377558822</x:v>
      </x:c>
      <x:c r="L951" s="36" t="n">
        <x:v>0.013466160957344046</x:v>
      </x:c>
      <x:c r="M951" s="36" t="n">
        <x:v>0.012976959049834362</x:v>
      </x:c>
      <x:c r="N951" s="36" t="n">
        <x:v>0.0103773210446658</x:v>
      </x:c>
      <x:c r="O951" s="36" t="n">
        <x:v>0.023354280094500163</x:v>
      </x:c>
      <x:c r="P951" s="36" t="n">
        <x:v>-0.001716842282987206</x:v>
      </x:c>
      <x:c r="Q951" s="36" t="n">
        <x:v>-0.003190415788249964</x:v>
      </x:c>
      <x:c r="R951" s="36" t="n">
        <x:v>0.001473573505262757</x:v>
      </x:c>
      <x:c r="S951" s="36" t="n">
        <x:v>0.0002660019786805995</x:v>
      </x:c>
      <x:c r="T951" s="36" t="n">
        <x:v>-0.0038108129242713415</x:v>
      </x:c>
      <x:c r="U951" s="36" t="n">
        <x:v>-0.0038104874681280064</x:v>
      </x:c>
      <x:c r="V951" s="36" t="n">
        <x:v>-3.2545614333461257e-7</x:v>
      </x:c>
      <x:c r="W951" s="35" t="n">
        <x:v>0.10991922189624004</x:v>
      </x:c>
      <x:c r="X951" s="35" t="n">
        <x:v>0.0002308364617777466</x:v>
      </x:c>
      <x:c r="Y951" s="35" t="n">
        <x:v>0.060226057337216136</x:v>
      </x:c>
      <x:c r="Z951" s="35" t="n">
        <x:v>0</x:v>
      </x:c>
      <x:c r="AA951" s="36" t="n">
        <x:v>51.504671143540726</x:v>
      </x:c>
    </x:row>
    <x:row r="952">
      <x:c r="A952" s="31" t="str">
        <x:v>CFG011</x:v>
      </x:c>
      <x:c r="B952" s="33" t="n">
        <x:v>44</x:v>
      </x:c>
      <x:c r="C952" s="31" t="str">
        <x:v>0（选定5-12kg）算方向-5 1.AR20.03.6 </x:v>
      </x:c>
      <x:c r="D952" s="31" t="str">
        <x:v>T4-1.5°-VLM2</x:v>
      </x:c>
      <x:c r="E952" s="31" t="str">
        <x:v>fixed_aoa</x:v>
      </x:c>
      <x:c r="F952" s="31" t="str">
        <x:v>PANEL4</x:v>
      </x:c>
      <x:c r="G952" s="37" t="n">
        <x:v>1.5</x:v>
      </x:c>
      <x:c r="H952" s="37" t="n">
        <x:v>0</x:v>
      </x:c>
      <x:c r="I952" s="35" t="n">
        <x:v>18.6</x:v>
      </x:c>
      <x:c r="J952" s="36" t="n">
        <x:v>0</x:v>
      </x:c>
      <x:c r="K952" s="36" t="n">
        <x:v>0.8372034377558822</x:v>
      </x:c>
      <x:c r="L952" s="36" t="n">
        <x:v>0.013466160957344046</x:v>
      </x:c>
      <x:c r="M952" s="36" t="n">
        <x:v>0.012976959049834362</x:v>
      </x:c>
      <x:c r="N952" s="36" t="n">
        <x:v>0.010324592943756683</x:v>
      </x:c>
      <x:c r="O952" s="36" t="n">
        <x:v>0.023301551993591046</x:v>
      </x:c>
      <x:c r="P952" s="36" t="n">
        <x:v>-0.0017232305820228766</x:v>
      </x:c>
      <x:c r="Q952" s="36" t="n">
        <x:v>-0.003190415788249956</x:v>
      </x:c>
      <x:c r="R952" s="36" t="n">
        <x:v>0.0014671852062270784</x:v>
      </x:c>
      <x:c r="S952" s="36" t="n">
        <x:v>0.0002660019786805973</x:v>
      </x:c>
      <x:c r="T952" s="36" t="n">
        <x:v>-0.0038108136714238242</x:v>
      </x:c>
      <x:c r="U952" s="36" t="n">
        <x:v>-0.0038104874681280064</x:v>
      </x:c>
      <x:c r="V952" s="36" t="n">
        <x:v>-3.2620329581721097e-7</x:v>
      </x:c>
      <x:c r="W952" s="35" t="n">
        <x:v>0.10991922189624011</x:v>
      </x:c>
      <x:c r="X952" s="35" t="n">
        <x:v>0.000230836461777707</x:v>
      </x:c>
      <x:c r="Y952" s="35" t="n">
        <x:v>0.06022605733721615</x:v>
      </x:c>
      <x:c r="Z952" s="35" t="n">
        <x:v>0</x:v>
      </x:c>
      <x:c r="AA952" s="36" t="n">
        <x:v>51.504671143540726</x:v>
      </x:c>
    </x:row>
    <x:row r="953">
      <x:c r="A953" s="31" t="str">
        <x:v>CFG011</x:v>
      </x:c>
      <x:c r="B953" s="33" t="n">
        <x:v>45</x:v>
      </x:c>
      <x:c r="C953" s="31" t="str">
        <x:v>0（选定5-12kg）算方向-5 1.AR20.03.6 </x:v>
      </x:c>
      <x:c r="D953" s="31" t="str">
        <x:v>T4-1.5°-VLM2</x:v>
      </x:c>
      <x:c r="E953" s="31" t="str">
        <x:v>fixed_aoa</x:v>
      </x:c>
      <x:c r="F953" s="31" t="str">
        <x:v>PANEL4</x:v>
      </x:c>
      <x:c r="G953" s="37" t="n">
        <x:v>1.5</x:v>
      </x:c>
      <x:c r="H953" s="37" t="n">
        <x:v>0</x:v>
      </x:c>
      <x:c r="I953" s="35" t="n">
        <x:v>18.8</x:v>
      </x:c>
      <x:c r="J953" s="36" t="n">
        <x:v>0</x:v>
      </x:c>
      <x:c r="K953" s="36" t="n">
        <x:v>0.8372034377558822</x:v>
      </x:c>
      <x:c r="L953" s="36" t="n">
        <x:v>0.013466160957344046</x:v>
      </x:c>
      <x:c r="M953" s="36" t="n">
        <x:v>0.012976959049834362</x:v>
      </x:c>
      <x:c r="N953" s="36" t="n">
        <x:v>0.010272719604379841</x:v>
      </x:c>
      <x:c r="O953" s="36" t="n">
        <x:v>0.023249678654214203</x:v>
      </x:c>
      <x:c r="P953" s="36" t="n">
        <x:v>-0.0017294825045713902</x:v>
      </x:c>
      <x:c r="Q953" s="36" t="n">
        <x:v>-0.003190415788249964</x:v>
      </x:c>
      <x:c r="R953" s="36" t="n">
        <x:v>0.0014609332836785739</x:v>
      </x:c>
      <x:c r="S953" s="36" t="n">
        <x:v>0.00026600197868060593</x:v>
      </x:c>
      <x:c r="T953" s="36" t="n">
        <x:v>-0.0038108143093801396</x:v>
      </x:c>
      <x:c r="U953" s="36" t="n">
        <x:v>-0.0038104874681280064</x:v>
      </x:c>
      <x:c r="V953" s="36" t="n">
        <x:v>-3.2684125213279494e-7</x:v>
      </x:c>
      <x:c r="W953" s="35" t="n">
        <x:v>0.10991922189624005</x:v>
      </x:c>
      <x:c r="X953" s="35" t="n">
        <x:v>0.00023083646177762376</x:v>
      </x:c>
      <x:c r="Y953" s="35" t="n">
        <x:v>0.06022605733721615</x:v>
      </x:c>
      <x:c r="Z953" s="35" t="n">
        <x:v>0</x:v>
      </x:c>
      <x:c r="AA953" s="36" t="n">
        <x:v>51.504671143540726</x:v>
      </x:c>
    </x:row>
    <x:row r="954">
      <x:c r="A954" s="31" t="str">
        <x:v>CFG011</x:v>
      </x:c>
      <x:c r="B954" s="33" t="n">
        <x:v>46</x:v>
      </x:c>
      <x:c r="C954" s="31" t="str">
        <x:v>0（选定5-12kg）算方向-5 1.AR20.03.6 </x:v>
      </x:c>
      <x:c r="D954" s="31" t="str">
        <x:v>T4-1.5°-VLM2</x:v>
      </x:c>
      <x:c r="E954" s="31" t="str">
        <x:v>fixed_aoa</x:v>
      </x:c>
      <x:c r="F954" s="31" t="str">
        <x:v>PANEL4</x:v>
      </x:c>
      <x:c r="G954" s="37" t="n">
        <x:v>1.5</x:v>
      </x:c>
      <x:c r="H954" s="37" t="n">
        <x:v>0</x:v>
      </x:c>
      <x:c r="I954" s="35" t="n">
        <x:v>19</x:v>
      </x:c>
      <x:c r="J954" s="36" t="n">
        <x:v>0</x:v>
      </x:c>
      <x:c r="K954" s="36" t="n">
        <x:v>0.8372034377558822</x:v>
      </x:c>
      <x:c r="L954" s="36" t="n">
        <x:v>0.013466160957344046</x:v>
      </x:c>
      <x:c r="M954" s="36" t="n">
        <x:v>0.012976959049834362</x:v>
      </x:c>
      <x:c r="N954" s="36" t="n">
        <x:v>0.010223496180634686</x:v>
      </x:c>
      <x:c r="O954" s="36" t="n">
        <x:v>0.02320045523046905</x:v>
      </x:c>
      <x:c r="P954" s="36" t="n">
        <x:v>-0.0017353072903852935</x:v>
      </x:c>
      <x:c r="Q954" s="36" t="n">
        <x:v>-0.003190415788249956</x:v>
      </x:c>
      <x:c r="R954" s="36" t="n">
        <x:v>0.0014551084978646658</x:v>
      </x:c>
      <x:c r="S954" s="36" t="n">
        <x:v>0.0002660019786805993</x:v>
      </x:c>
      <x:c r="T954" s="36" t="n">
        <x:v>-0.0038108139514939528</x:v>
      </x:c>
      <x:c r="U954" s="36" t="n">
        <x:v>-0.0038104874681280073</x:v>
      </x:c>
      <x:c r="V954" s="36" t="n">
        <x:v>-3.2648336594634933e-7</x:v>
      </x:c>
      <x:c r="W954" s="35" t="n">
        <x:v>0.10991922189624019</x:v>
      </x:c>
      <x:c r="X954" s="35" t="n">
        <x:v>0.0002308364617776222</x:v>
      </x:c>
      <x:c r="Y954" s="35" t="n">
        <x:v>0.06022605733721613</x:v>
      </x:c>
      <x:c r="Z954" s="35" t="n">
        <x:v>0</x:v>
      </x:c>
      <x:c r="AA954" s="36" t="n">
        <x:v>51.504671143540726</x:v>
      </x:c>
    </x:row>
    <x:row r="955">
      <x:c r="A955" s="31" t="str">
        <x:v>CFG011</x:v>
      </x:c>
      <x:c r="B955" s="33" t="n">
        <x:v>47</x:v>
      </x:c>
      <x:c r="C955" s="31" t="str">
        <x:v>0（选定5-12kg）算方向-5 1.AR20.03.6 </x:v>
      </x:c>
      <x:c r="D955" s="31" t="str">
        <x:v>T4-1.5°-VLM2</x:v>
      </x:c>
      <x:c r="E955" s="31" t="str">
        <x:v>fixed_aoa</x:v>
      </x:c>
      <x:c r="F955" s="31" t="str">
        <x:v>PANEL4</x:v>
      </x:c>
      <x:c r="G955" s="37" t="n">
        <x:v>1.5</x:v>
      </x:c>
      <x:c r="H955" s="37" t="n">
        <x:v>0</x:v>
      </x:c>
      <x:c r="I955" s="35" t="n">
        <x:v>19.200000000000003</x:v>
      </x:c>
      <x:c r="J955" s="36" t="n">
        <x:v>0</x:v>
      </x:c>
      <x:c r="K955" s="36" t="n">
        <x:v>0.8372034377558822</x:v>
      </x:c>
      <x:c r="L955" s="36" t="n">
        <x:v>0.013466160957344046</x:v>
      </x:c>
      <x:c r="M955" s="36" t="n">
        <x:v>0.012976959049834362</x:v>
      </x:c>
      <x:c r="N955" s="36" t="n">
        <x:v>0.01017444144876775</x:v>
      </x:c>
      <x:c r="O955" s="36" t="n">
        <x:v>0.023151400498602114</x:v>
      </x:c>
      <x:c r="P955" s="36" t="n">
        <x:v>-0.0017410923474610158</x:v>
      </x:c>
      <x:c r="Q955" s="36" t="n">
        <x:v>-0.0031904157882499404</x:v>
      </x:c>
      <x:c r="R955" s="36" t="n">
        <x:v>0.0014493234407889216</x:v>
      </x:c>
      <x:c r="S955" s="36" t="n">
        <x:v>0.00026600197868059965</x:v>
      </x:c>
      <x:c r="T955" s="36" t="n">
        <x:v>-0.0038108135982501674</x:v>
      </x:c>
      <x:c r="U955" s="36" t="n">
        <x:v>-0.0038104874681280073</x:v>
      </x:c>
      <x:c r="V955" s="36" t="n">
        <x:v>-3.26130122160623e-7</x:v>
      </x:c>
      <x:c r="W955" s="35" t="n">
        <x:v>0.10991922189624015</x:v>
      </x:c>
      <x:c r="X955" s="35" t="n">
        <x:v>0.00023083646177763113</x:v>
      </x:c>
      <x:c r="Y955" s="35" t="n">
        <x:v>0.06022605733721613</x:v>
      </x:c>
      <x:c r="Z955" s="35" t="n">
        <x:v>0</x:v>
      </x:c>
      <x:c r="AA955" s="36" t="n">
        <x:v>51.504671143540726</x:v>
      </x:c>
    </x:row>
    <x:row r="956">
      <x:c r="A956" s="31" t="str">
        <x:v>CFG011</x:v>
      </x:c>
      <x:c r="B956" s="33" t="n">
        <x:v>48</x:v>
      </x:c>
      <x:c r="C956" s="31" t="str">
        <x:v>0（选定5-12kg）算方向-5 1.AR20.03.6 </x:v>
      </x:c>
      <x:c r="D956" s="31" t="str">
        <x:v>T4-1.5°-VLM2</x:v>
      </x:c>
      <x:c r="E956" s="31" t="str">
        <x:v>fixed_aoa</x:v>
      </x:c>
      <x:c r="F956" s="31" t="str">
        <x:v>PANEL4</x:v>
      </x:c>
      <x:c r="G956" s="37" t="n">
        <x:v>1.5</x:v>
      </x:c>
      <x:c r="H956" s="37" t="n">
        <x:v>0</x:v>
      </x:c>
      <x:c r="I956" s="35" t="n">
        <x:v>19.4</x:v>
      </x:c>
      <x:c r="J956" s="36" t="n">
        <x:v>0</x:v>
      </x:c>
      <x:c r="K956" s="36" t="n">
        <x:v>0.8372034377558822</x:v>
      </x:c>
      <x:c r="L956" s="36" t="n">
        <x:v>0.013466160957344046</x:v>
      </x:c>
      <x:c r="M956" s="36" t="n">
        <x:v>0.012976959049834362</x:v>
      </x:c>
      <x:c r="N956" s="36" t="n">
        <x:v>0.010125628739161001</x:v>
      </x:c>
      <x:c r="O956" s="36" t="n">
        <x:v>0.023102587788995363</x:v>
      </x:c>
      <x:c r="P956" s="36" t="n">
        <x:v>-0.0017468723287396002</x:v>
      </x:c>
      <x:c r="Q956" s="36" t="n">
        <x:v>-0.0031904157882499716</x:v>
      </x:c>
      <x:c r="R956" s="36" t="n">
        <x:v>0.0014435434595103686</x:v>
      </x:c>
      <x:c r="S956" s="36" t="n">
        <x:v>0.0002660019786806094</x:v>
      </x:c>
      <x:c r="T956" s="36" t="n">
        <x:v>-0.003810813226044208</x:v>
      </x:c>
      <x:c r="U956" s="36" t="n">
        <x:v>-0.0038104874681280064</x:v>
      </x:c>
      <x:c r="V956" s="36" t="n">
        <x:v>-3.2575791620180553e-7</x:v>
      </x:c>
      <x:c r="W956" s="35" t="n">
        <x:v>0.10991922189624011</x:v>
      </x:c>
      <x:c r="X956" s="35" t="n">
        <x:v>0.00023083646177761584</x:v>
      </x:c>
      <x:c r="Y956" s="35" t="n">
        <x:v>0.06022605733721617</x:v>
      </x:c>
      <x:c r="Z956" s="35" t="n">
        <x:v>0</x:v>
      </x:c>
      <x:c r="AA956" s="36" t="n">
        <x:v>51.504671143540726</x:v>
      </x:c>
    </x:row>
    <x:row r="957">
      <x:c r="A957" s="31" t="str">
        <x:v>CFG011</x:v>
      </x:c>
      <x:c r="B957" s="33" t="n">
        <x:v>49</x:v>
      </x:c>
      <x:c r="C957" s="31" t="str">
        <x:v>0（选定5-12kg）算方向-5 1.AR20.03.6 </x:v>
      </x:c>
      <x:c r="D957" s="31" t="str">
        <x:v>T4-1.5°-VLM2</x:v>
      </x:c>
      <x:c r="E957" s="31" t="str">
        <x:v>fixed_aoa</x:v>
      </x:c>
      <x:c r="F957" s="31" t="str">
        <x:v>PANEL4</x:v>
      </x:c>
      <x:c r="G957" s="37" t="n">
        <x:v>1.5</x:v>
      </x:c>
      <x:c r="H957" s="37" t="n">
        <x:v>0</x:v>
      </x:c>
      <x:c r="I957" s="35" t="n">
        <x:v>19.6</x:v>
      </x:c>
      <x:c r="J957" s="36" t="n">
        <x:v>0</x:v>
      </x:c>
      <x:c r="K957" s="36" t="n">
        <x:v>0.8372034377558822</x:v>
      </x:c>
      <x:c r="L957" s="36" t="n">
        <x:v>0.013466160957344046</x:v>
      </x:c>
      <x:c r="M957" s="36" t="n">
        <x:v>0.012976959049834362</x:v>
      </x:c>
      <x:c r="N957" s="36" t="n">
        <x:v>0.010079840256620549</x:v>
      </x:c>
      <x:c r="O957" s="36" t="n">
        <x:v>0.023056799306454913</x:v>
      </x:c>
      <x:c r="P957" s="36" t="n">
        <x:v>-0.0017522106320372525</x:v>
      </x:c>
      <x:c r="Q957" s="36" t="n">
        <x:v>-0.0031904157882499716</x:v>
      </x:c>
      <x:c r="R957" s="36" t="n">
        <x:v>0.0014382051562127258</x:v>
      </x:c>
      <x:c r="S957" s="36" t="n">
        <x:v>0.00026600197868059954</x:v>
      </x:c>
      <x:c r="T957" s="36" t="n">
        <x:v>-0.0038108137333175444</x:v>
      </x:c>
      <x:c r="U957" s="36" t="n">
        <x:v>-0.0038104874681280064</x:v>
      </x:c>
      <x:c r="V957" s="36" t="n">
        <x:v>-3.2626518953797576e-7</x:v>
      </x:c>
      <x:c r="W957" s="35" t="n">
        <x:v>0.10991922189624004</x:v>
      </x:c>
      <x:c r="X957" s="35" t="n">
        <x:v>0.00023083646177751206</x:v>
      </x:c>
      <x:c r="Y957" s="35" t="n">
        <x:v>0.060226057337216136</x:v>
      </x:c>
      <x:c r="Z957" s="35" t="n">
        <x:v>0</x:v>
      </x:c>
      <x:c r="AA957" s="36" t="n">
        <x:v>51.504671143540726</x:v>
      </x:c>
    </x:row>
    <x:row r="958">
      <x:c r="A958" s="31" t="str">
        <x:v>CFG011</x:v>
      </x:c>
      <x:c r="B958" s="33" t="n">
        <x:v>50</x:v>
      </x:c>
      <x:c r="C958" s="31" t="str">
        <x:v>0（选定5-12kg）算方向-5 1.AR20.03.6 </x:v>
      </x:c>
      <x:c r="D958" s="31" t="str">
        <x:v>T4-1.5°-VLM2</x:v>
      </x:c>
      <x:c r="E958" s="31" t="str">
        <x:v>fixed_aoa</x:v>
      </x:c>
      <x:c r="F958" s="31" t="str">
        <x:v>PANEL4</x:v>
      </x:c>
      <x:c r="G958" s="37" t="n">
        <x:v>1.5</x:v>
      </x:c>
      <x:c r="H958" s="37" t="n">
        <x:v>0</x:v>
      </x:c>
      <x:c r="I958" s="35" t="n">
        <x:v>19.8</x:v>
      </x:c>
      <x:c r="J958" s="36" t="n">
        <x:v>0</x:v>
      </x:c>
      <x:c r="K958" s="36" t="n">
        <x:v>0.8372034377558822</x:v>
      </x:c>
      <x:c r="L958" s="36" t="n">
        <x:v>0.013466160957344046</x:v>
      </x:c>
      <x:c r="M958" s="36" t="n">
        <x:v>0.012976959049834362</x:v>
      </x:c>
      <x:c r="N958" s="36" t="n">
        <x:v>0.010034289317571846</x:v>
      </x:c>
      <x:c r="O958" s="36" t="n">
        <x:v>0.023011248367406208</x:v>
      </x:c>
      <x:c r="P958" s="36" t="n">
        <x:v>-0.0017575171201439377</x:v>
      </x:c>
      <x:c r="Q958" s="36" t="n">
        <x:v>-0.003190415788249956</x:v>
      </x:c>
      <x:c r="R958" s="36" t="n">
        <x:v>0.0014328986681060177</x:v>
      </x:c>
      <x:c r="S958" s="36" t="n">
        <x:v>0.0002660019786806061</x:v>
      </x:c>
      <x:c r="T958" s="36" t="n">
        <x:v>-0.0038108142503418528</x:v>
      </x:c>
      <x:c r="U958" s="36" t="n">
        <x:v>-0.0038104874681280064</x:v>
      </x:c>
      <x:c r="V958" s="36" t="n">
        <x:v>-3.267822138458115e-7</x:v>
      </x:c>
      <x:c r="W958" s="35" t="n">
        <x:v>0.10991922189624004</x:v>
      </x:c>
      <x:c r="X958" s="35" t="n">
        <x:v>0.0002308364617774026</x:v>
      </x:c>
      <x:c r="Y958" s="35" t="n">
        <x:v>0.06022605733721616</x:v>
      </x:c>
      <x:c r="Z958" s="35" t="n">
        <x:v>0</x:v>
      </x:c>
      <x:c r="AA958" s="36" t="n">
        <x:v>51.504671143540726</x:v>
      </x:c>
    </x:row>
    <x:row r="959">
      <x:c r="A959" s="31" t="str">
        <x:v>CFG011</x:v>
      </x:c>
      <x:c r="B959" s="33" t="n">
        <x:v>51</x:v>
      </x:c>
      <x:c r="C959" s="31" t="str">
        <x:v>0（选定5-12kg）算方向-5 1.AR20.03.6 </x:v>
      </x:c>
      <x:c r="D959" s="31" t="str">
        <x:v>T4-1.5°-VLM2</x:v>
      </x:c>
      <x:c r="E959" s="31" t="str">
        <x:v>fixed_aoa</x:v>
      </x:c>
      <x:c r="F959" s="31" t="str">
        <x:v>PANEL4</x:v>
      </x:c>
      <x:c r="G959" s="37" t="n">
        <x:v>1.5</x:v>
      </x:c>
      <x:c r="H959" s="37" t="n">
        <x:v>0</x:v>
      </x:c>
      <x:c r="I959" s="35" t="n">
        <x:v>20</x:v>
      </x:c>
      <x:c r="J959" s="36" t="n">
        <x:v>0</x:v>
      </x:c>
      <x:c r="K959" s="36" t="n">
        <x:v>0.8372034377558822</x:v>
      </x:c>
      <x:c r="L959" s="36" t="n">
        <x:v>0.013466160957344046</x:v>
      </x:c>
      <x:c r="M959" s="36" t="n">
        <x:v>0.012976959049834362</x:v>
      </x:c>
      <x:c r="N959" s="36" t="n">
        <x:v>0.009989364467446322</x:v>
      </x:c>
      <x:c r="O959" s="36" t="n">
        <x:v>0.022966323517280684</x:v>
      </x:c>
      <x:c r="P959" s="36" t="n">
        <x:v>-0.0017629491007780738</x:v>
      </x:c>
      <x:c r="Q959" s="36" t="n">
        <x:v>-0.003190415788249964</x:v>
      </x:c>
      <x:c r="R959" s="36" t="n">
        <x:v>0.001427466687471891</x:v>
      </x:c>
      <x:c r="S959" s="36" t="n">
        <x:v>0.00026600197868061244</x:v>
      </x:c>
      <x:c r="T959" s="36" t="n">
        <x:v>-0.0038108146571552127</x:v>
      </x:c>
      <x:c r="U959" s="36" t="n">
        <x:v>-0.0038104874681280073</x:v>
      </x:c>
      <x:c r="V959" s="36" t="n">
        <x:v>-3.2718902720544855e-7</x:v>
      </x:c>
      <x:c r="W959" s="35" t="n">
        <x:v>0.10991922189624015</x:v>
      </x:c>
      <x:c r="X959" s="35" t="n">
        <x:v>0.00023083646177745685</x:v>
      </x:c>
      <x:c r="Y959" s="35" t="n">
        <x:v>0.06022605733721616</x:v>
      </x:c>
      <x:c r="Z959" s="35" t="n">
        <x:v>0</x:v>
      </x:c>
      <x:c r="AA959" s="36" t="n">
        <x:v>51.504671143540726</x:v>
      </x:c>
    </x:row>
    <x:row r="960">
      <x:c r="A960" s="31" t="str">
        <x:v>CFG012</x:v>
      </x:c>
      <x:c r="B960" s="33" t="n">
        <x:v>1</x:v>
      </x:c>
      <x:c r="C960" s="31" t="str">
        <x:v>0（选定5-12kg）算方向-5 1.AR20.03.6 </x:v>
      </x:c>
      <x:c r="D960" s="31" t="str">
        <x:v>T5-a1.5°-13.0m/s-VLM2</x:v>
      </x:c>
      <x:c r="E960" s="31" t="str">
        <x:v>beta</x:v>
      </x:c>
      <x:c r="F960" s="31" t="str">
        <x:v>PANEL4</x:v>
      </x:c>
      <x:c r="G960" s="37" t="n">
        <x:v>1.5</x:v>
      </x:c>
      <x:c r="H960" s="37" t="n">
        <x:v>1</x:v>
      </x:c>
      <x:c r="I960" s="35" t="n">
        <x:v>13</x:v>
      </x:c>
      <x:c r="J960" s="36" t="n">
        <x:v>0</x:v>
      </x:c>
      <x:c r="K960" s="36" t="n">
        <x:v>0.8368436742232963</x:v>
      </x:c>
      <x:c r="L960" s="36" t="n">
        <x:v>0.007781934368131972</x:v>
      </x:c>
      <x:c r="M960" s="36" t="n">
        <x:v>0.012416485835185101</x:v>
      </x:c>
      <x:c r="N960" s="36" t="n">
        <x:v>0.012445652440433585</x:v>
      </x:c>
      <x:c r="O960" s="36" t="n">
        <x:v>0.024862138275618687</x:v>
      </x:c>
      <x:c r="P960" s="36" t="n">
        <x:v>-0.004931086939018389</x:v>
      </x:c>
      <x:c r="Q960" s="36" t="n">
        <x:v>-0.006777056101272326</x:v>
      </x:c>
      <x:c r="R960" s="36" t="n">
        <x:v>0.0018459691622539345</x:v>
      </x:c>
      <x:c r="S960" s="36" t="n">
        <x:v>0.00012078069803146175</x:v>
      </x:c>
      <x:c r="T960" s="36" t="n">
        <x:v>-0.002978813771171983</x:v>
      </x:c>
      <x:c r="U960" s="36" t="n">
        <x:v>-0.002985346992402737</x:v>
      </x:c>
      <x:c r="V960" s="36" t="n">
        <x:v>0.000006533221230753666</x:v>
      </x:c>
      <x:c r="W960" s="35" t="n">
        <x:v>0.11145758109432032</x:v>
      </x:c>
      <x:c r="X960" s="35" t="n">
        <x:v>0.0019568336933810434</x:v>
      </x:c>
      <x:c r="Y960" s="35" t="n">
        <x:v>0.057304693279902424</x:v>
      </x:c>
      <x:c r="Z960" s="35" t="n">
        <x:v>0</x:v>
      </x:c>
      <x:c r="AA960" s="36" t="n">
        <x:v>86.88535438242151</x:v>
      </x:c>
    </x:row>
    <x:row r="961">
      <x:c r="A961" s="31" t="str">
        <x:v>CFG012</x:v>
      </x:c>
      <x:c r="B961" s="33" t="n">
        <x:v>2</x:v>
      </x:c>
      <x:c r="C961" s="31" t="str">
        <x:v>0（选定5-12kg）算方向-5 1.AR20.03.6 </x:v>
      </x:c>
      <x:c r="D961" s="31" t="str">
        <x:v>T5-a1.5°-13.0m/s-VLM2</x:v>
      </x:c>
      <x:c r="E961" s="31" t="str">
        <x:v>beta</x:v>
      </x:c>
      <x:c r="F961" s="31" t="str">
        <x:v>PANEL4</x:v>
      </x:c>
      <x:c r="G961" s="37" t="n">
        <x:v>1.5</x:v>
      </x:c>
      <x:c r="H961" s="37" t="n">
        <x:v>1.2</x:v>
      </x:c>
      <x:c r="I961" s="35" t="n">
        <x:v>13</x:v>
      </x:c>
      <x:c r="J961" s="36" t="n">
        <x:v>0</x:v>
      </x:c>
      <x:c r="K961" s="36" t="n">
        <x:v>0.8367297803445383</x:v>
      </x:c>
      <x:c r="L961" s="36" t="n">
        <x:v>0.006650470110763129</x:v>
      </x:c>
      <x:c r="M961" s="36" t="n">
        <x:v>0.012542943302427955</x:v>
      </x:c>
      <x:c r="N961" s="36" t="n">
        <x:v>0.012449676715495888</x:v>
      </x:c>
      <x:c r="O961" s="36" t="n">
        <x:v>0.024992620017923843</x:v>
      </x:c>
      <x:c r="P961" s="36" t="n">
        <x:v>-0.004935184837040201</x:v>
      </x:c>
      <x:c r="Q961" s="36" t="n">
        <x:v>-0.0067828592234214806</x:v>
      </x:c>
      <x:c r="R961" s="36" t="n">
        <x:v>0.0018476743863812806</x:v>
      </x:c>
      <x:c r="S961" s="36" t="n">
        <x:v>0.00011164263633203608</x:v>
      </x:c>
      <x:c r="T961" s="36" t="n">
        <x:v>-0.002812138611836217</x:v>
      </x:c>
      <x:c r="U961" s="36" t="n">
        <x:v>-0.002820240622701796</x:v>
      </x:c>
      <x:c r="V961" s="36" t="n">
        <x:v>0.000008102010865578619</x:v>
      </x:c>
      <x:c r="W961" s="35" t="n">
        <x:v>0.11145054293641213</x:v>
      </x:c>
      <x:c r="X961" s="35" t="n">
        <x:v>0.0023003138312407087</x:v>
      </x:c>
      <x:c r="Y961" s="35" t="n">
        <x:v>0.057301753033751755</x:v>
      </x:c>
      <x:c r="Z961" s="35" t="n">
        <x:v>0</x:v>
      </x:c>
      <x:c r="AA961" s="36" t="n">
        <x:v>86.85243058112317</x:v>
      </x:c>
    </x:row>
    <x:row r="962">
      <x:c r="A962" s="31" t="str">
        <x:v>CFG012</x:v>
      </x:c>
      <x:c r="B962" s="33" t="n">
        <x:v>3</x:v>
      </x:c>
      <x:c r="C962" s="31" t="str">
        <x:v>0（选定5-12kg）算方向-5 1.AR20.03.6 </x:v>
      </x:c>
      <x:c r="D962" s="31" t="str">
        <x:v>T5-a1.5°-13.0m/s-VLM2</x:v>
      </x:c>
      <x:c r="E962" s="31" t="str">
        <x:v>beta</x:v>
      </x:c>
      <x:c r="F962" s="31" t="str">
        <x:v>PANEL4</x:v>
      </x:c>
      <x:c r="G962" s="37" t="n">
        <x:v>1.5</x:v>
      </x:c>
      <x:c r="H962" s="37" t="n">
        <x:v>1.4</x:v>
      </x:c>
      <x:c r="I962" s="35" t="n">
        <x:v>13</x:v>
      </x:c>
      <x:c r="J962" s="36" t="n">
        <x:v>0</x:v>
      </x:c>
      <x:c r="K962" s="36" t="n">
        <x:v>0.8365815294109199</x:v>
      </x:c>
      <x:c r="L962" s="36" t="n">
        <x:v>0.005517802883265741</x:v>
      </x:c>
      <x:c r="M962" s="36" t="n">
        <x:v>0.012621373908989637</x:v>
      </x:c>
      <x:c r="N962" s="36" t="n">
        <x:v>0.012453218876557575</x:v>
      </x:c>
      <x:c r="O962" s="36" t="n">
        <x:v>0.02507459278554721</x:v>
      </x:c>
      <x:c r="P962" s="36" t="n">
        <x:v>-0.004941845145536514</x:v>
      </x:c>
      <x:c r="Q962" s="36" t="n">
        <x:v>-0.006791061622587959</x:v>
      </x:c>
      <x:c r="R962" s="36" t="n">
        <x:v>0.0018492164770514416</x:v>
      </x:c>
      <x:c r="S962" s="36" t="n">
        <x:v>0.00010251213198608542</x:v>
      </x:c>
      <x:c r="T962" s="36" t="n">
        <x:v>-0.0026449115590287554</x:v>
      </x:c>
      <x:c r="U962" s="36" t="n">
        <x:v>-0.002654734661961927</x:v>
      </x:c>
      <x:c r="V962" s="36" t="n">
        <x:v>0.000009823102933171397</x:v>
      </x:c>
      <x:c r="W962" s="35" t="n">
        <x:v>0.11144476500197929</x:v>
      </x:c>
      <x:c r="X962" s="35" t="n">
        <x:v>0.002643724406844045</x:v>
      </x:c>
      <x:c r="Y962" s="35" t="n">
        <x:v>0.057299387173430916</x:v>
      </x:c>
      <x:c r="Z962" s="35" t="n">
        <x:v>0</x:v>
      </x:c>
      <x:c r="AA962" s="36" t="n">
        <x:v>86.81613086670987</x:v>
      </x:c>
    </x:row>
    <x:row r="963">
      <x:c r="A963" s="31" t="str">
        <x:v>CFG012</x:v>
      </x:c>
      <x:c r="B963" s="33" t="n">
        <x:v>4</x:v>
      </x:c>
      <x:c r="C963" s="31" t="str">
        <x:v>0（选定5-12kg）算方向-5 1.AR20.03.6 </x:v>
      </x:c>
      <x:c r="D963" s="31" t="str">
        <x:v>T5-a1.5°-13.0m/s-VLM2</x:v>
      </x:c>
      <x:c r="E963" s="31" t="str">
        <x:v>beta</x:v>
      </x:c>
      <x:c r="F963" s="31" t="str">
        <x:v>PANEL4</x:v>
      </x:c>
      <x:c r="G963" s="37" t="n">
        <x:v>1.5</x:v>
      </x:c>
      <x:c r="H963" s="37" t="n">
        <x:v>1.6</x:v>
      </x:c>
      <x:c r="I963" s="35" t="n">
        <x:v>13</x:v>
      </x:c>
      <x:c r="J963" s="36" t="n">
        <x:v>0</x:v>
      </x:c>
      <x:c r="K963" s="36" t="n">
        <x:v>0.8364241711058302</x:v>
      </x:c>
      <x:c r="L963" s="36" t="n">
        <x:v>0.004385190976413517</x:v>
      </x:c>
      <x:c r="M963" s="36" t="n">
        <x:v>0.012543448505983606</x:v>
      </x:c>
      <x:c r="N963" s="36" t="n">
        <x:v>0.012456565549788159</x:v>
      </x:c>
      <x:c r="O963" s="36" t="n">
        <x:v>0.025000014055771763</x:v>
      </x:c>
      <x:c r="P963" s="36" t="n">
        <x:v>-0.004950943289665157</x:v>
      </x:c>
      <x:c r="Q963" s="36" t="n">
        <x:v>-0.0068016584781869106</x:v>
      </x:c>
      <x:c r="R963" s="36" t="n">
        <x:v>0.0018507151885217533</x:v>
      </x:c>
      <x:c r="S963" s="36" t="n">
        <x:v>0.00009338623829193733</x:v>
      </x:c>
      <x:c r="T963" s="36" t="n">
        <x:v>-0.002477409726249075</x:v>
      </x:c>
      <x:c r="U963" s="36" t="n">
        <x:v>-0.0024891682691268713</x:v>
      </x:c>
      <x:c r="V963" s="36" t="n">
        <x:v>0.000011758542877795957</x:v>
      </x:c>
      <x:c r="W963" s="35" t="n">
        <x:v>0.11143726286624428</x:v>
      </x:c>
      <x:c r="X963" s="35" t="n">
        <x:v>0.0029870059160424195</x:v>
      </x:c>
      <x:c r="Y963" s="35" t="n">
        <x:v>0.0572960616818852</x:v>
      </x:c>
      <x:c r="Z963" s="35" t="n">
        <x:v>0</x:v>
      </x:c>
      <x:c r="AA963" s="36" t="n">
        <x:v>86.77645794080199</x:v>
      </x:c>
    </x:row>
    <x:row r="964">
      <x:c r="A964" s="31" t="str">
        <x:v>CFG012</x:v>
      </x:c>
      <x:c r="B964" s="33" t="n">
        <x:v>5</x:v>
      </x:c>
      <x:c r="C964" s="31" t="str">
        <x:v>0（选定5-12kg）算方向-5 1.AR20.03.6 </x:v>
      </x:c>
      <x:c r="D964" s="31" t="str">
        <x:v>T5-a1.5°-13.0m/s-VLM2</x:v>
      </x:c>
      <x:c r="E964" s="31" t="str">
        <x:v>beta</x:v>
      </x:c>
      <x:c r="F964" s="31" t="str">
        <x:v>PANEL4</x:v>
      </x:c>
      <x:c r="G964" s="37" t="n">
        <x:v>1.5</x:v>
      </x:c>
      <x:c r="H964" s="37" t="n">
        <x:v>1.8</x:v>
      </x:c>
      <x:c r="I964" s="35" t="n">
        <x:v>13</x:v>
      </x:c>
      <x:c r="J964" s="36" t="n">
        <x:v>0</x:v>
      </x:c>
      <x:c r="K964" s="36" t="n">
        <x:v>0.8362461592402225</x:v>
      </x:c>
      <x:c r="L964" s="36" t="n">
        <x:v>0.0032535662520191276</x:v>
      </x:c>
      <x:c r="M964" s="36" t="n">
        <x:v>0.01249288178454706</x:v>
      </x:c>
      <x:c r="N964" s="36" t="n">
        <x:v>0.012460012922045564</x:v>
      </x:c>
      <x:c r="O964" s="36" t="n">
        <x:v>0.024952894706592624</x:v>
      </x:c>
      <x:c r="P964" s="36" t="n">
        <x:v>-0.004962392483293931</x:v>
      </x:c>
      <x:c r="Q964" s="36" t="n">
        <x:v>-0.006814661960437551</x:v>
      </x:c>
      <x:c r="R964" s="36" t="n">
        <x:v>0.0018522694771436156</x:v>
      </x:c>
      <x:c r="S964" s="36" t="n">
        <x:v>0.00008426465096291224</x:v>
      </x:c>
      <x:c r="T964" s="36" t="n">
        <x:v>-0.002310154389053244</x:v>
      </x:c>
      <x:c r="U964" s="36" t="n">
        <x:v>-0.0023237488272196596</x:v>
      </x:c>
      <x:c r="V964" s="36" t="n">
        <x:v>0.000013594438166414993</x:v>
      </x:c>
      <x:c r="W964" s="35" t="n">
        <x:v>0.11142893976757579</x:v>
      </x:c>
      <x:c r="X964" s="35" t="n">
        <x:v>0.003330191986605363</x:v>
      </x:c>
      <x:c r="Y964" s="35" t="n">
        <x:v>0.05729223767139736</x:v>
      </x:c>
      <x:c r="Z964" s="35" t="n">
        <x:v>0</x:v>
      </x:c>
      <x:c r="AA964" s="36" t="n">
        <x:v>86.74034138575495</x:v>
      </x:c>
    </x:row>
    <x:row r="965">
      <x:c r="A965" s="31" t="str">
        <x:v>CFG012</x:v>
      </x:c>
      <x:c r="B965" s="33" t="n">
        <x:v>6</x:v>
      </x:c>
      <x:c r="C965" s="31" t="str">
        <x:v>0（选定5-12kg）算方向-5 1.AR20.03.6 </x:v>
      </x:c>
      <x:c r="D965" s="31" t="str">
        <x:v>T5-a1.5°-13.0m/s-VLM2</x:v>
      </x:c>
      <x:c r="E965" s="31" t="str">
        <x:v>beta</x:v>
      </x:c>
      <x:c r="F965" s="31" t="str">
        <x:v>PANEL4</x:v>
      </x:c>
      <x:c r="G965" s="37" t="n">
        <x:v>1.5</x:v>
      </x:c>
      <x:c r="H965" s="37" t="n">
        <x:v>2</x:v>
      </x:c>
      <x:c r="I965" s="35" t="n">
        <x:v>13</x:v>
      </x:c>
      <x:c r="J965" s="36" t="n">
        <x:v>0</x:v>
      </x:c>
      <x:c r="K965" s="36" t="n">
        <x:v>0.8360475284706884</x:v>
      </x:c>
      <x:c r="L965" s="36" t="n">
        <x:v>0.0021238903879605008</x:v>
      </x:c>
      <x:c r="M965" s="36" t="n">
        <x:v>0.012451677579130583</x:v>
      </x:c>
      <x:c r="N965" s="36" t="n">
        <x:v>0.01246471763287821</x:v>
      </x:c>
      <x:c r="O965" s="36" t="n">
        <x:v>0.024916395212008793</x:v>
      </x:c>
      <x:c r="P965" s="36" t="n">
        <x:v>-0.004975929158126511</x:v>
      </x:c>
      <x:c r="Q965" s="36" t="n">
        <x:v>-0.006830085540083709</x:v>
      </x:c>
      <x:c r="R965" s="36" t="n">
        <x:v>0.0018541563819572003</x:v>
      </x:c>
      <x:c r="S965" s="36" t="n">
        <x:v>0.00007513530120415258</x:v>
      </x:c>
      <x:c r="T965" s="36" t="n">
        <x:v>-0.0021438565544942365</x:v>
      </x:c>
      <x:c r="U965" s="36" t="n">
        <x:v>-0.002158812915342679</x:v>
      </x:c>
      <x:c r="V965" s="36" t="n">
        <x:v>0.000014956360848441999</x:v>
      </x:c>
      <x:c r="W965" s="35" t="n">
        <x:v>0.11141986103923979</x:v>
      </x:c>
      <x:c r="X965" s="35" t="n">
        <x:v>0.003673248879048759</x:v>
      </x:c>
      <x:c r="Y965" s="35" t="n">
        <x:v>0.057287945170118086</x:v>
      </x:c>
      <x:c r="Z965" s="35" t="n">
        <x:v>0</x:v>
      </x:c>
      <x:c r="AA965" s="36" t="n">
        <x:v>86.72056628668793</x:v>
      </x:c>
    </x:row>
    <x:row r="966">
      <x:c r="A966" s="31" t="str">
        <x:v>CFG012</x:v>
      </x:c>
      <x:c r="B966" s="33" t="n">
        <x:v>7</x:v>
      </x:c>
      <x:c r="C966" s="31" t="str">
        <x:v>0（选定5-12kg）算方向-5 1.AR20.03.6 </x:v>
      </x:c>
      <x:c r="D966" s="31" t="str">
        <x:v>T5-a1.5°-13.0m/s-VLM2</x:v>
      </x:c>
      <x:c r="E966" s="31" t="str">
        <x:v>beta</x:v>
      </x:c>
      <x:c r="F966" s="31" t="str">
        <x:v>PANEL4</x:v>
      </x:c>
      <x:c r="G966" s="37" t="n">
        <x:v>1.5</x:v>
      </x:c>
      <x:c r="H966" s="37" t="n">
        <x:v>2.2</x:v>
      </x:c>
      <x:c r="I966" s="35" t="n">
        <x:v>13</x:v>
      </x:c>
      <x:c r="J966" s="36" t="n">
        <x:v>0</x:v>
      </x:c>
      <x:c r="K966" s="36" t="n">
        <x:v>0.8358283320371886</x:v>
      </x:c>
      <x:c r="L966" s="36" t="n">
        <x:v>0.0009950104620172458</x:v>
      </x:c>
      <x:c r="M966" s="36" t="n">
        <x:v>0.012417243892970145</x:v>
      </x:c>
      <x:c r="N966" s="36" t="n">
        <x:v>0.012470205908253394</x:v>
      </x:c>
      <x:c r="O966" s="36" t="n">
        <x:v>0.024887449801223538</x:v>
      </x:c>
      <x:c r="P966" s="36" t="n">
        <x:v>-0.004991795698755375</x:v>
      </x:c>
      <x:c r="Q966" s="36" t="n">
        <x:v>-0.006847935325994919</x:v>
      </x:c>
      <x:c r="R966" s="36" t="n">
        <x:v>0.0018561396272395393</x:v>
      </x:c>
      <x:c r="S966" s="36" t="n">
        <x:v>0.0000660050473961877</x:v>
      </x:c>
      <x:c r="T966" s="36" t="n">
        <x:v>-0.0019776979668864807</x:v>
      </x:c>
      <x:c r="U966" s="36" t="n">
        <x:v>-0.001994008850386069</x:v>
      </x:c>
      <x:c r="V966" s="36" t="n">
        <x:v>0.00001631088349958834</x:v>
      </x:c>
      <x:c r="W966" s="35" t="n">
        <x:v>0.11141003338883348</x:v>
      </x:c>
      <x:c r="X966" s="35" t="n">
        <x:v>0.004016169444935064</x:v>
      </x:c>
      <x:c r="Y966" s="35" t="n">
        <x:v>0.057283185626579414</x:v>
      </x:c>
      <x:c r="Z966" s="35" t="n">
        <x:v>0</x:v>
      </x:c>
      <x:c r="AA966" s="36" t="n">
        <x:v>86.69744467595403</x:v>
      </x:c>
    </x:row>
    <x:row r="967">
      <x:c r="A967" s="31" t="str">
        <x:v>CFG012</x:v>
      </x:c>
      <x:c r="B967" s="33" t="n">
        <x:v>8</x:v>
      </x:c>
      <x:c r="C967" s="31" t="str">
        <x:v>0（选定5-12kg）算方向-5 1.AR20.03.6 </x:v>
      </x:c>
      <x:c r="D967" s="31" t="str">
        <x:v>T5-a1.5°-13.0m/s-VLM2</x:v>
      </x:c>
      <x:c r="E967" s="31" t="str">
        <x:v>beta</x:v>
      </x:c>
      <x:c r="F967" s="31" t="str">
        <x:v>PANEL4</x:v>
      </x:c>
      <x:c r="G967" s="37" t="n">
        <x:v>1.5</x:v>
      </x:c>
      <x:c r="H967" s="37" t="n">
        <x:v>2.4000000000000004</x:v>
      </x:c>
      <x:c r="I967" s="35" t="n">
        <x:v>13</x:v>
      </x:c>
      <x:c r="J967" s="36" t="n">
        <x:v>0</x:v>
      </x:c>
      <x:c r="K967" s="36" t="n">
        <x:v>0.8355889088430591</x:v>
      </x:c>
      <x:c r="L967" s="36" t="n">
        <x:v>-0.00013462150142512866</x:v>
      </x:c>
      <x:c r="M967" s="36" t="n">
        <x:v>0.012384720754999908</x:v>
      </x:c>
      <x:c r="N967" s="36" t="n">
        <x:v>0.012475142293682758</x:v>
      </x:c>
      <x:c r="O967" s="36" t="n">
        <x:v>0.024859863048682665</x:v>
      </x:c>
      <x:c r="P967" s="36" t="n">
        <x:v>-0.005010400456262648</x:v>
      </x:c>
      <x:c r="Q967" s="36" t="n">
        <x:v>-0.006868203051919179</x:v>
      </x:c>
      <x:c r="R967" s="36" t="n">
        <x:v>0.001857802595656533</x:v>
      </x:c>
      <x:c r="S967" s="36" t="n">
        <x:v>0.00005689293704109878</x:v>
      </x:c>
      <x:c r="T967" s="36" t="n">
        <x:v>-0.0018116227074127928</x:v>
      </x:c>
      <x:c r="U967" s="36" t="n">
        <x:v>-0.0018288726637697762</x:v>
      </x:c>
      <x:c r="V967" s="36" t="n">
        <x:v>0.000017249956356983593</x:v>
      </x:c>
      <x:c r="W967" s="35" t="n">
        <x:v>0.111399428117979</x:v>
      </x:c>
      <x:c r="X967" s="35" t="n">
        <x:v>0.004358919778878992</x:v>
      </x:c>
      <x:c r="Y967" s="35" t="n">
        <x:v>0.05727794533678621</x:v>
      </x:c>
      <x:c r="Z967" s="35" t="n">
        <x:v>0</x:v>
      </x:c>
      <x:c r="AA967" s="36" t="n">
        <x:v>86.6709813255379</x:v>
      </x:c>
    </x:row>
    <x:row r="968">
      <x:c r="A968" s="31" t="str">
        <x:v>CFG012</x:v>
      </x:c>
      <x:c r="B968" s="33" t="n">
        <x:v>9</x:v>
      </x:c>
      <x:c r="C968" s="31" t="str">
        <x:v>0（选定5-12kg）算方向-5 1.AR20.03.6 </x:v>
      </x:c>
      <x:c r="D968" s="31" t="str">
        <x:v>T5-a1.5°-13.0m/s-VLM2</x:v>
      </x:c>
      <x:c r="E968" s="31" t="str">
        <x:v>beta</x:v>
      </x:c>
      <x:c r="F968" s="31" t="str">
        <x:v>PANEL4</x:v>
      </x:c>
      <x:c r="G968" s="37" t="n">
        <x:v>1.5</x:v>
      </x:c>
      <x:c r="H968" s="37" t="n">
        <x:v>2.6</x:v>
      </x:c>
      <x:c r="I968" s="35" t="n">
        <x:v>13</x:v>
      </x:c>
      <x:c r="J968" s="36" t="n">
        <x:v>0</x:v>
      </x:c>
      <x:c r="K968" s="36" t="n">
        <x:v>0.8353327023654975</x:v>
      </x:c>
      <x:c r="L968" s="36" t="n">
        <x:v>-0.001264415458458426</x:v>
      </x:c>
      <x:c r="M968" s="36" t="n">
        <x:v>0.012327875871778275</x:v>
      </x:c>
      <x:c r="N968" s="36" t="n">
        <x:v>0.012478335950412587</x:v>
      </x:c>
      <x:c r="O968" s="36" t="n">
        <x:v>0.024806211822190862</x:v>
      </x:c>
      <x:c r="P968" s="36" t="n">
        <x:v>-0.005031789254392266</x:v>
      </x:c>
      <x:c r="Q968" s="36" t="n">
        <x:v>-0.00689087887736738</x:v>
      </x:c>
      <x:c r="R968" s="36" t="n">
        <x:v>0.0018590896229751161</x:v>
      </x:c>
      <x:c r="S968" s="36" t="n">
        <x:v>0.000047796440375129837</x:v>
      </x:c>
      <x:c r="T968" s="36" t="n">
        <x:v>-0.001645018661342164</x:v>
      </x:c>
      <x:c r="U968" s="36" t="n">
        <x:v>-0.0016635699837253834</x:v>
      </x:c>
      <x:c r="V968" s="36" t="n">
        <x:v>0.000018551322383219433</x:v>
      </x:c>
      <x:c r="W968" s="35" t="n">
        <x:v>0.11138767705466464</x:v>
      </x:c>
      <x:c r="X968" s="35" t="n">
        <x:v>0.004701477775938151</x:v>
      </x:c>
      <x:c r="Y968" s="35" t="n">
        <x:v>0.05727203598716249</x:v>
      </x:c>
      <x:c r="Z968" s="35" t="n">
        <x:v>0</x:v>
      </x:c>
      <x:c r="AA968" s="36" t="n">
        <x:v>86.64118029236286</x:v>
      </x:c>
    </x:row>
    <x:row r="969">
      <x:c r="A969" s="31" t="str">
        <x:v>CFG012</x:v>
      </x:c>
      <x:c r="B969" s="33" t="n">
        <x:v>10</x:v>
      </x:c>
      <x:c r="C969" s="31" t="str">
        <x:v>0（选定5-12kg）算方向-5 1.AR20.03.6 </x:v>
      </x:c>
      <x:c r="D969" s="31" t="str">
        <x:v>T5-a1.5°-13.0m/s-VLM2</x:v>
      </x:c>
      <x:c r="E969" s="31" t="str">
        <x:v>beta</x:v>
      </x:c>
      <x:c r="F969" s="31" t="str">
        <x:v>PANEL4</x:v>
      </x:c>
      <x:c r="G969" s="37" t="n">
        <x:v>1.5</x:v>
      </x:c>
      <x:c r="H969" s="37" t="n">
        <x:v>2.8</x:v>
      </x:c>
      <x:c r="I969" s="35" t="n">
        <x:v>13</x:v>
      </x:c>
      <x:c r="J969" s="36" t="n">
        <x:v>0</x:v>
      </x:c>
      <x:c r="K969" s="36" t="n">
        <x:v>0.8350452547516305</x:v>
      </x:c>
      <x:c r="L969" s="36" t="n">
        <x:v>-0.0023939040325361557</x:v>
      </x:c>
      <x:c r="M969" s="36" t="n">
        <x:v>0.012517318599361968</x:v>
      </x:c>
      <x:c r="N969" s="36" t="n">
        <x:v>0.012480994187491708</x:v>
      </x:c>
      <x:c r="O969" s="36" t="n">
        <x:v>0.024998312786853674</x:v>
      </x:c>
      <x:c r="P969" s="36" t="n">
        <x:v>-0.005055518942695463</x:v>
      </x:c>
      <x:c r="Q969" s="36" t="n">
        <x:v>-0.006915977293598085</x:v>
      </x:c>
      <x:c r="R969" s="36" t="n">
        <x:v>0.0018604583509026211</x:v>
      </x:c>
      <x:c r="S969" s="36" t="n">
        <x:v>0.00003871214411998627</x:v>
      </x:c>
      <x:c r="T969" s="36" t="n">
        <x:v>-0.0014782022461641902</x:v>
      </x:c>
      <x:c r="U969" s="36" t="n">
        <x:v>-0.0014982310035575016</x:v>
      </x:c>
      <x:c r="V969" s="36" t="n">
        <x:v>0.0000200287573933111</x:v>
      </x:c>
      <x:c r="W969" s="35" t="n">
        <x:v>0.1113757714238963</x:v>
      </x:c>
      <x:c r="X969" s="35" t="n">
        <x:v>0.005043875420445204</x:v>
      </x:c>
      <x:c r="Y969" s="35" t="n">
        <x:v>0.05726596310880978</x:v>
      </x:c>
      <x:c r="Z969" s="35" t="n">
        <x:v>0</x:v>
      </x:c>
      <x:c r="AA969" s="36" t="n">
        <x:v>86.60804643716722</x:v>
      </x:c>
    </x:row>
    <x:row r="970">
      <x:c r="A970" s="31" t="str">
        <x:v>CFG012</x:v>
      </x:c>
      <x:c r="B970" s="33" t="n">
        <x:v>11</x:v>
      </x:c>
      <x:c r="C970" s="31" t="str">
        <x:v>0（选定5-12kg）算方向-5 1.AR20.03.6 </x:v>
      </x:c>
      <x:c r="D970" s="31" t="str">
        <x:v>T5-a1.5°-13.0m/s-VLM2</x:v>
      </x:c>
      <x:c r="E970" s="31" t="str">
        <x:v>beta</x:v>
      </x:c>
      <x:c r="F970" s="31" t="str">
        <x:v>PANEL4</x:v>
      </x:c>
      <x:c r="G970" s="37" t="n">
        <x:v>1.5</x:v>
      </x:c>
      <x:c r="H970" s="37" t="n">
        <x:v>3</x:v>
      </x:c>
      <x:c r="I970" s="35" t="n">
        <x:v>13</x:v>
      </x:c>
      <x:c r="J970" s="36" t="n">
        <x:v>0</x:v>
      </x:c>
      <x:c r="K970" s="36" t="n">
        <x:v>0.834743606297396</x:v>
      </x:c>
      <x:c r="L970" s="36" t="n">
        <x:v>-0.0035229971125387317</x:v>
      </x:c>
      <x:c r="M970" s="36" t="n">
        <x:v>0.012467603951225068</x:v>
      </x:c>
      <x:c r="N970" s="36" t="n">
        <x:v>0.012484915331223288</x:v>
      </x:c>
      <x:c r="O970" s="36" t="n">
        <x:v>0.024952519282448356</x:v>
      </x:c>
      <x:c r="P970" s="36" t="n">
        <x:v>-0.005081162621535861</x:v>
      </x:c>
      <x:c r="Q970" s="36" t="n">
        <x:v>-0.006943505345188433</x:v>
      </x:c>
      <x:c r="R970" s="36" t="n">
        <x:v>0.0018623427236525722</x:v>
      </x:c>
      <x:c r="S970" s="36" t="n">
        <x:v>0.00002963896353168863</x:v>
      </x:c>
      <x:c r="T970" s="36" t="n">
        <x:v>-0.0013116335892774708</x:v>
      </x:c>
      <x:c r="U970" s="36" t="n">
        <x:v>-0.0013328858077129194</x:v>
      </x:c>
      <x:c r="V970" s="36" t="n">
        <x:v>0.00002125221843544838</x:v>
      </x:c>
      <x:c r="W970" s="35" t="n">
        <x:v>0.11136314058937268</x:v>
      </x:c>
      <x:c r="X970" s="35" t="n">
        <x:v>0.005386077665047556</x:v>
      </x:c>
      <x:c r="Y970" s="35" t="n">
        <x:v>0.05725943063734891</x:v>
      </x:c>
      <x:c r="Z970" s="35" t="n">
        <x:v>0</x:v>
      </x:c>
      <x:c r="AA970" s="36" t="n">
        <x:v>86.57158515045373</x:v>
      </x:c>
    </x:row>
    <x:row r="971">
      <x:c r="A971" s="31" t="str">
        <x:v>CFG012</x:v>
      </x:c>
      <x:c r="B971" s="33" t="n">
        <x:v>12</x:v>
      </x:c>
      <x:c r="C971" s="31" t="str">
        <x:v>0（选定5-12kg）算方向-5 1.AR20.03.6 </x:v>
      </x:c>
      <x:c r="D971" s="31" t="str">
        <x:v>T5-a1.5°-13.0m/s-VLM2</x:v>
      </x:c>
      <x:c r="E971" s="31" t="str">
        <x:v>beta</x:v>
      </x:c>
      <x:c r="F971" s="31" t="str">
        <x:v>PANEL4</x:v>
      </x:c>
      <x:c r="G971" s="37" t="n">
        <x:v>1.5</x:v>
      </x:c>
      <x:c r="H971" s="37" t="n">
        <x:v>3.2</x:v>
      </x:c>
      <x:c r="I971" s="35" t="n">
        <x:v>13</x:v>
      </x:c>
      <x:c r="J971" s="36" t="n">
        <x:v>0</x:v>
      </x:c>
      <x:c r="K971" s="36" t="n">
        <x:v>0.8344224526849505</x:v>
      </x:c>
      <x:c r="L971" s="36" t="n">
        <x:v>-0.004652240331441485</x:v>
      </x:c>
      <x:c r="M971" s="36" t="n">
        <x:v>0.012449409622586888</x:v>
      </x:c>
      <x:c r="N971" s="36" t="n">
        <x:v>0.01249011024132776</x:v>
      </x:c>
      <x:c r="O971" s="36" t="n">
        <x:v>0.02493951986391465</x:v>
      </x:c>
      <x:c r="P971" s="36" t="n">
        <x:v>-0.005108698565616764</x:v>
      </x:c>
      <x:c r="Q971" s="36" t="n">
        <x:v>-0.00697345819049911</x:v>
      </x:c>
      <x:c r="R971" s="36" t="n">
        <x:v>0.0018647596248823476</x:v>
      </x:c>
      <x:c r="S971" s="36" t="n">
        <x:v>0.00002057676488045427</x:v>
      </x:c>
      <x:c r="T971" s="36" t="n">
        <x:v>-0.0011450908234703768</x:v>
      </x:c>
      <x:c r="U971" s="36" t="n">
        <x:v>-0.0011673943712854373</x:v>
      </x:c>
      <x:c r="V971" s="36" t="n">
        <x:v>0.000022303547815060743</x:v>
      </x:c>
      <x:c r="W971" s="35" t="n">
        <x:v>0.11134954862569756</x:v>
      </x:c>
      <x:c r="X971" s="35" t="n">
        <x:v>0.005728047737408961</x:v>
      </x:c>
      <x:c r="Y971" s="35" t="n">
        <x:v>0.057252317159911054</x:v>
      </x:c>
      <x:c r="Z971" s="35" t="n">
        <x:v>0</x:v>
      </x:c>
      <x:c r="AA971" s="36" t="n">
        <x:v>86.53180224972625</x:v>
      </x:c>
    </x:row>
    <x:row r="972">
      <x:c r="A972" s="31" t="str">
        <x:v>CFG012</x:v>
      </x:c>
      <x:c r="B972" s="33" t="n">
        <x:v>13</x:v>
      </x:c>
      <x:c r="C972" s="31" t="str">
        <x:v>0（选定5-12kg）算方向-5 1.AR20.03.6 </x:v>
      </x:c>
      <x:c r="D972" s="31" t="str">
        <x:v>T5-a1.5°-13.0m/s-VLM2</x:v>
      </x:c>
      <x:c r="E972" s="31" t="str">
        <x:v>beta</x:v>
      </x:c>
      <x:c r="F972" s="31" t="str">
        <x:v>PANEL4</x:v>
      </x:c>
      <x:c r="G972" s="37" t="n">
        <x:v>1.5</x:v>
      </x:c>
      <x:c r="H972" s="37" t="n">
        <x:v>3.4000000000000004</x:v>
      </x:c>
      <x:c r="I972" s="35" t="n">
        <x:v>13</x:v>
      </x:c>
      <x:c r="J972" s="36" t="n">
        <x:v>0</x:v>
      </x:c>
      <x:c r="K972" s="36" t="n">
        <x:v>0.8340808681194878</x:v>
      </x:c>
      <x:c r="L972" s="36" t="n">
        <x:v>-0.00578139678875905</x:v>
      </x:c>
      <x:c r="M972" s="36" t="n">
        <x:v>0.012440844547405969</x:v>
      </x:c>
      <x:c r="N972" s="36" t="n">
        <x:v>0.012495442499276999</x:v>
      </x:c>
      <x:c r="O972" s="36" t="n">
        <x:v>0.024936287046682968</x:v>
      </x:c>
      <x:c r="P972" s="36" t="n">
        <x:v>-0.005138349180011342</x:v>
      </x:c>
      <x:c r="Q972" s="36" t="n">
        <x:v>-0.007005811025003865</x:v>
      </x:c>
      <x:c r="R972" s="36" t="n">
        <x:v>0.0018674618449925225</x:v>
      </x:c>
      <x:c r="S972" s="36" t="n">
        <x:v>0.000011526312861911889</x:v>
      </x:c>
      <x:c r="T972" s="36" t="n">
        <x:v>-0.000978887848841145</x:v>
      </x:c>
      <x:c r="U972" s="36" t="n">
        <x:v>-0.0010018239192170855</x:v>
      </x:c>
      <x:c r="V972" s="36" t="n">
        <x:v>0.000022936070375940222</x:v>
      </x:c>
      <x:c r="W972" s="35" t="n">
        <x:v>0.11133519010887041</x:v>
      </x:c>
      <x:c r="X972" s="35" t="n">
        <x:v>0.006069778684127598</x:v>
      </x:c>
      <x:c r="Y972" s="35" t="n">
        <x:v>0.05724472648388803</x:v>
      </x:c>
      <x:c r="Z972" s="35" t="n">
        <x:v>0</x:v>
      </x:c>
      <x:c r="AA972" s="36" t="n">
        <x:v>86.48870244581639</x:v>
      </x:c>
    </x:row>
    <x:row r="973">
      <x:c r="A973" s="31" t="str">
        <x:v>CFG012</x:v>
      </x:c>
      <x:c r="B973" s="33" t="n">
        <x:v>14</x:v>
      </x:c>
      <x:c r="C973" s="31" t="str">
        <x:v>0（选定5-12kg）算方向-5 1.AR20.03.6 </x:v>
      </x:c>
      <x:c r="D973" s="31" t="str">
        <x:v>T5-a1.5°-13.0m/s-VLM2</x:v>
      </x:c>
      <x:c r="E973" s="31" t="str">
        <x:v>beta</x:v>
      </x:c>
      <x:c r="F973" s="31" t="str">
        <x:v>PANEL4</x:v>
      </x:c>
      <x:c r="G973" s="37" t="n">
        <x:v>1.5</x:v>
      </x:c>
      <x:c r="H973" s="37" t="n">
        <x:v>3.6</x:v>
      </x:c>
      <x:c r="I973" s="35" t="n">
        <x:v>13</x:v>
      </x:c>
      <x:c r="J973" s="36" t="n">
        <x:v>0</x:v>
      </x:c>
      <x:c r="K973" s="36" t="n">
        <x:v>0.8337187431772072</x:v>
      </x:c>
      <x:c r="L973" s="36" t="n">
        <x:v>-0.006906682246622109</x:v>
      </x:c>
      <x:c r="M973" s="36" t="n">
        <x:v>0.012439641867262595</x:v>
      </x:c>
      <x:c r="N973" s="36" t="n">
        <x:v>0.012500403016841907</x:v>
      </x:c>
      <x:c r="O973" s="36" t="n">
        <x:v>0.0249400448841045</x:v>
      </x:c>
      <x:c r="P973" s="36" t="n">
        <x:v>-0.005170630093530031</x:v>
      </x:c>
      <x:c r="Q973" s="36" t="n">
        <x:v>-0.007040491271517544</x:v>
      </x:c>
      <x:c r="R973" s="36" t="n">
        <x:v>0.0018698611779875108</x:v>
      </x:c>
      <x:c r="S973" s="36" t="n">
        <x:v>0.000002485880818971777</x:v>
      </x:c>
      <x:c r="T973" s="36" t="n">
        <x:v>-0.0008133012573317185</x:v>
      </x:c>
      <x:c r="U973" s="36" t="n">
        <x:v>-0.0008370850521234941</x:v>
      </x:c>
      <x:c r="V973" s="36" t="n">
        <x:v>0.000023783794791775565</x:v>
      </x:c>
      <x:c r="W973" s="35" t="n">
        <x:v>0.11132006505266127</x:v>
      </x:c>
      <x:c r="X973" s="35" t="n">
        <x:v>0.006411362193699192</x:v>
      </x:c>
      <x:c r="Y973" s="35" t="n">
        <x:v>0.05723667069193771</x:v>
      </x:c>
      <x:c r="Z973" s="35" t="n">
        <x:v>0</x:v>
      </x:c>
      <x:c r="AA973" s="36" t="n">
        <x:v>86.44228627999708</x:v>
      </x:c>
    </x:row>
    <x:row r="974">
      <x:c r="A974" s="31" t="str">
        <x:v>CFG012</x:v>
      </x:c>
      <x:c r="B974" s="33" t="n">
        <x:v>15</x:v>
      </x:c>
      <x:c r="C974" s="31" t="str">
        <x:v>0（选定5-12kg）算方向-5 1.AR20.03.6 </x:v>
      </x:c>
      <x:c r="D974" s="31" t="str">
        <x:v>T5-a1.5°-13.0m/s-VLM2</x:v>
      </x:c>
      <x:c r="E974" s="31" t="str">
        <x:v>beta</x:v>
      </x:c>
      <x:c r="F974" s="31" t="str">
        <x:v>PANEL4</x:v>
      </x:c>
      <x:c r="G974" s="37" t="n">
        <x:v>1.5</x:v>
      </x:c>
      <x:c r="H974" s="37" t="n">
        <x:v>3.8000000000000003</x:v>
      </x:c>
      <x:c r="I974" s="35" t="n">
        <x:v>13</x:v>
      </x:c>
      <x:c r="J974" s="36" t="n">
        <x:v>0</x:v>
      </x:c>
      <x:c r="K974" s="36" t="n">
        <x:v>0.833336268006867</x:v>
      </x:c>
      <x:c r="L974" s="36" t="n">
        <x:v>-0.008032742977583454</x:v>
      </x:c>
      <x:c r="M974" s="36" t="n">
        <x:v>0.012445630417638664</x:v>
      </x:c>
      <x:c r="N974" s="36" t="n">
        <x:v>0.012500469888886125</x:v>
      </x:c>
      <x:c r="O974" s="36" t="n">
        <x:v>0.02494610030652479</x:v>
      </x:c>
      <x:c r="P974" s="36" t="n">
        <x:v>-0.005207093913921235</x:v>
      </x:c>
      <x:c r="Q974" s="36" t="n">
        <x:v>-0.007077665441843503</x:v>
      </x:c>
      <x:c r="R974" s="36" t="n">
        <x:v>0.0018705715279222696</x:v>
      </x:c>
      <x:c r="S974" s="36" t="n">
        <x:v>-0.000006546769055457012</x:v>
      </x:c>
      <x:c r="T974" s="36" t="n">
        <x:v>-0.0006476956825598709</x:v>
      </x:c>
      <x:c r="U974" s="36" t="n">
        <x:v>-0.0006721046081758988</x:v>
      </x:c>
      <x:c r="V974" s="36" t="n">
        <x:v>0.00002440892561602784</x:v>
      </x:c>
      <x:c r="W974" s="35" t="n">
        <x:v>0.11130421506952874</x:v>
      </x:c>
      <x:c r="X974" s="35" t="n">
        <x:v>0.006752628957509148</x:v>
      </x:c>
      <x:c r="Y974" s="35" t="n">
        <x:v>0.05722813720490177</x:v>
      </x:c>
      <x:c r="Z974" s="35" t="n">
        <x:v>0</x:v>
      </x:c>
      <x:c r="AA974" s="36" t="n">
        <x:v>86.39256436848021</x:v>
      </x:c>
    </x:row>
    <x:row r="975">
      <x:c r="A975" s="31" t="str">
        <x:v>CFG012</x:v>
      </x:c>
      <x:c r="B975" s="33" t="n">
        <x:v>16</x:v>
      </x:c>
      <x:c r="C975" s="31" t="str">
        <x:v>0（选定5-12kg）算方向-5 1.AR20.03.6 </x:v>
      </x:c>
      <x:c r="D975" s="31" t="str">
        <x:v>T5-a1.5°-13.0m/s-VLM2</x:v>
      </x:c>
      <x:c r="E975" s="31" t="str">
        <x:v>beta</x:v>
      </x:c>
      <x:c r="F975" s="31" t="str">
        <x:v>PANEL4</x:v>
      </x:c>
      <x:c r="G975" s="37" t="n">
        <x:v>1.5</x:v>
      </x:c>
      <x:c r="H975" s="37" t="n">
        <x:v>4</x:v>
      </x:c>
      <x:c r="I975" s="35" t="n">
        <x:v>13</x:v>
      </x:c>
      <x:c r="J975" s="36" t="n">
        <x:v>0</x:v>
      </x:c>
      <x:c r="K975" s="36" t="n">
        <x:v>0.8329336481662409</x:v>
      </x:c>
      <x:c r="L975" s="36" t="n">
        <x:v>-0.009158330264545598</x:v>
      </x:c>
      <x:c r="M975" s="36" t="n">
        <x:v>0.012457273682772163</x:v>
      </x:c>
      <x:c r="N975" s="36" t="n">
        <x:v>0.012500455583730164</x:v>
      </x:c>
      <x:c r="O975" s="36" t="n">
        <x:v>0.024957729266502325</x:v>
      </x:c>
      <x:c r="P975" s="36" t="n">
        <x:v>-0.005246811726657114</x:v>
      </x:c>
      <x:c r="Q975" s="36" t="n">
        <x:v>-0.007117308415963728</x:v>
      </x:c>
      <x:c r="R975" s="36" t="n">
        <x:v>0.0018704966893066145</x:v>
      </x:c>
      <x:c r="S975" s="36" t="n">
        <x:v>-0.00001556488343092933</x:v>
      </x:c>
      <x:c r="T975" s="36" t="n">
        <x:v>-0.00048233522985983003</x:v>
      </x:c>
      <x:c r="U975" s="36" t="n">
        <x:v>-0.0005071039216282797</x:v>
      </x:c>
      <x:c r="V975" s="36" t="n">
        <x:v>0.000024768691768449802</x:v>
      </x:c>
      <x:c r="W975" s="35" t="n">
        <x:v>0.1112876138717568</x:v>
      </x:c>
      <x:c r="X975" s="35" t="n">
        <x:v>0.007093636377823136</x:v>
      </x:c>
      <x:c r="Y975" s="35" t="n">
        <x:v>0.0572191152585929</x:v>
      </x:c>
      <x:c r="Z975" s="35" t="n">
        <x:v>0</x:v>
      </x:c>
      <x:c r="AA975" s="36" t="n">
        <x:v>88.78983522337003</x:v>
      </x:c>
    </x:row>
    <x:row r="976">
      <x:c r="A976" s="31" t="str">
        <x:v>CFG012</x:v>
      </x:c>
      <x:c r="B976" s="33" t="n">
        <x:v>17</x:v>
      </x:c>
      <x:c r="C976" s="31" t="str">
        <x:v>0（选定5-12kg）算方向-5 1.AR20.03.6 </x:v>
      </x:c>
      <x:c r="D976" s="31" t="str">
        <x:v>T5-a1.5°-13.0m/s-VLM2</x:v>
      </x:c>
      <x:c r="E976" s="31" t="str">
        <x:v>beta</x:v>
      </x:c>
      <x:c r="F976" s="31" t="str">
        <x:v>PANEL4</x:v>
      </x:c>
      <x:c r="G976" s="37" t="n">
        <x:v>1.5</x:v>
      </x:c>
      <x:c r="H976" s="37" t="n">
        <x:v>4.2</x:v>
      </x:c>
      <x:c r="I976" s="35" t="n">
        <x:v>13</x:v>
      </x:c>
      <x:c r="J976" s="36" t="n">
        <x:v>0</x:v>
      </x:c>
      <x:c r="K976" s="36" t="n">
        <x:v>0.8325103809788107</x:v>
      </x:c>
      <x:c r="L976" s="36" t="n">
        <x:v>-0.010283135005188782</x:v>
      </x:c>
      <x:c r="M976" s="36" t="n">
        <x:v>0.01248974052905722</x:v>
      </x:c>
      <x:c r="N976" s="36" t="n">
        <x:v>0.012500781050798132</x:v>
      </x:c>
      <x:c r="O976" s="36" t="n">
        <x:v>0.024990521579855353</x:v>
      </x:c>
      <x:c r="P976" s="36" t="n">
        <x:v>-0.005288664178600082</x:v>
      </x:c>
      <x:c r="Q976" s="36" t="n">
        <x:v>-0.00715938701992098</x:v>
      </x:c>
      <x:c r="R976" s="36" t="n">
        <x:v>0.0018707228413208992</x:v>
      </x:c>
      <x:c r="S976" s="36" t="n">
        <x:v>-0.00002456985828271668</x:v>
      </x:c>
      <x:c r="T976" s="36" t="n">
        <x:v>-0.000316545341574673</x:v>
      </x:c>
      <x:c r="U976" s="36" t="n">
        <x:v>-0.0003421885238959382</x:v>
      </x:c>
      <x:c r="V976" s="36" t="n">
        <x:v>0.000025643182321265163</x:v>
      </x:c>
      <x:c r="W976" s="35" t="n">
        <x:v>0.11127026829410562</x:v>
      </x:c>
      <x:c r="X976" s="35" t="n">
        <x:v>0.0074343624271426545</x:v>
      </x:c>
      <x:c r="Y976" s="35" t="n">
        <x:v>0.05720961338511926</x:v>
      </x:c>
      <x:c r="Z976" s="35" t="n">
        <x:v>0</x:v>
      </x:c>
      <x:c r="AA976" s="36" t="n">
        <x:v>88.70546117987631</x:v>
      </x:c>
    </x:row>
    <x:row r="977">
      <x:c r="A977" s="31" t="str">
        <x:v>CFG012</x:v>
      </x:c>
      <x:c r="B977" s="33" t="n">
        <x:v>18</x:v>
      </x:c>
      <x:c r="C977" s="31" t="str">
        <x:v>0（选定5-12kg）算方向-5 1.AR20.03.6 </x:v>
      </x:c>
      <x:c r="D977" s="31" t="str">
        <x:v>T5-a1.5°-13.0m/s-VLM2</x:v>
      </x:c>
      <x:c r="E977" s="31" t="str">
        <x:v>beta</x:v>
      </x:c>
      <x:c r="F977" s="31" t="str">
        <x:v>PANEL4</x:v>
      </x:c>
      <x:c r="G977" s="37" t="n">
        <x:v>1.5</x:v>
      </x:c>
      <x:c r="H977" s="37" t="n">
        <x:v>4.4</x:v>
      </x:c>
      <x:c r="I977" s="35" t="n">
        <x:v>13</x:v>
      </x:c>
      <x:c r="J977" s="36" t="n">
        <x:v>0</x:v>
      </x:c>
      <x:c r="K977" s="36" t="n">
        <x:v>0.8320667099578836</x:v>
      </x:c>
      <x:c r="L977" s="36" t="n">
        <x:v>-0.011406993097775838</x:v>
      </x:c>
      <x:c r="M977" s="36" t="n">
        <x:v>0.012500160247737232</x:v>
      </x:c>
      <x:c r="N977" s="36" t="n">
        <x:v>0.012501707920263892</x:v>
      </x:c>
      <x:c r="O977" s="36" t="n">
        <x:v>0.025001868168001123</x:v>
      </x:c>
      <x:c r="P977" s="36" t="n">
        <x:v>-0.005332329983791899</x:v>
      </x:c>
      <x:c r="Q977" s="36" t="n">
        <x:v>-0.0072038761408684425</x:v>
      </x:c>
      <x:c r="R977" s="36" t="n">
        <x:v>0.001871546157076548</x:v>
      </x:c>
      <x:c r="S977" s="36" t="n">
        <x:v>-0.000033562235538041235</x:v>
      </x:c>
      <x:c r="T977" s="36" t="n">
        <x:v>-0.00015093785034610911</x:v>
      </x:c>
      <x:c r="U977" s="36" t="n">
        <x:v>-0.0001774031325310858</x:v>
      </x:c>
      <x:c r="V977" s="36" t="n">
        <x:v>0.00002646528218497667</x:v>
      </x:c>
      <x:c r="W977" s="35" t="n">
        <x:v>0.1112522918531363</x:v>
      </x:c>
      <x:c r="X977" s="35" t="n">
        <x:v>0.007774803221007671</x:v>
      </x:c>
      <x:c r="Y977" s="35" t="n">
        <x:v>0.05719969323201532</x:v>
      </x:c>
      <x:c r="Z977" s="35" t="n">
        <x:v>0</x:v>
      </x:c>
      <x:c r="AA977" s="36" t="n">
        <x:v>88.61766023050616</x:v>
      </x:c>
    </x:row>
    <x:row r="978">
      <x:c r="A978" s="31" t="str">
        <x:v>CFG012</x:v>
      </x:c>
      <x:c r="B978" s="33" t="n">
        <x:v>19</x:v>
      </x:c>
      <x:c r="C978" s="31" t="str">
        <x:v>0（选定5-12kg）算方向-5 1.AR20.03.6 </x:v>
      </x:c>
      <x:c r="D978" s="31" t="str">
        <x:v>T5-a1.5°-13.0m/s-VLM2</x:v>
      </x:c>
      <x:c r="E978" s="31" t="str">
        <x:v>beta</x:v>
      </x:c>
      <x:c r="F978" s="31" t="str">
        <x:v>PANEL4</x:v>
      </x:c>
      <x:c r="G978" s="37" t="n">
        <x:v>1.5</x:v>
      </x:c>
      <x:c r="H978" s="37" t="n">
        <x:v>4.6</x:v>
      </x:c>
      <x:c r="I978" s="35" t="n">
        <x:v>13</x:v>
      </x:c>
      <x:c r="J978" s="36" t="n">
        <x:v>0</x:v>
      </x:c>
      <x:c r="K978" s="36" t="n">
        <x:v>0.8316032000218304</x:v>
      </x:c>
      <x:c r="L978" s="36" t="n">
        <x:v>-0.0125299024193546</x:v>
      </x:c>
      <x:c r="M978" s="36" t="n">
        <x:v>0.012520251409215774</x:v>
      </x:c>
      <x:c r="N978" s="36" t="n">
        <x:v>0.012501723820293246</x:v>
      </x:c>
      <x:c r="O978" s="36" t="n">
        <x:v>0.025021975229509018</x:v>
      </x:c>
      <x:c r="P978" s="36" t="n">
        <x:v>-0.005378648190525366</x:v>
      </x:c>
      <x:c r="Q978" s="36" t="n">
        <x:v>-0.0072507970603073995</x:v>
      </x:c>
      <x:c r="R978" s="36" t="n">
        <x:v>0.001872148869782039</x:v>
      </x:c>
      <x:c r="S978" s="36" t="n">
        <x:v>-0.00004254308253959571</x:v>
      </x:c>
      <x:c r="T978" s="36" t="n">
        <x:v>0.000014241812619942351</x:v>
      </x:c>
      <x:c r="U978" s="36" t="n">
        <x:v>-0.00001275106863985907</x:v>
      </x:c>
      <x:c r="V978" s="36" t="n">
        <x:v>0.000026992881259801422</x:v>
      </x:c>
      <x:c r="W978" s="35" t="n">
        <x:v>0.1112335117436209</x:v>
      </x:c>
      <x:c r="X978" s="35" t="n">
        <x:v>0.0081149323967334</x:v>
      </x:c>
      <x:c r="Y978" s="35" t="n">
        <x:v>0.05718925965247931</x:v>
      </x:c>
      <x:c r="Z978" s="35" t="n">
        <x:v>0</x:v>
      </x:c>
      <x:c r="AA978" s="36" t="n">
        <x:v>88.5264640333548</x:v>
      </x:c>
    </x:row>
    <x:row r="979">
      <x:c r="A979" s="31" t="str">
        <x:v>CFG012</x:v>
      </x:c>
      <x:c r="B979" s="33" t="n">
        <x:v>20</x:v>
      </x:c>
      <x:c r="C979" s="31" t="str">
        <x:v>0（选定5-12kg）算方向-5 1.AR20.03.6 </x:v>
      </x:c>
      <x:c r="D979" s="31" t="str">
        <x:v>T5-a1.5°-13.0m/s-VLM2</x:v>
      </x:c>
      <x:c r="E979" s="31" t="str">
        <x:v>beta</x:v>
      </x:c>
      <x:c r="F979" s="31" t="str">
        <x:v>PANEL4</x:v>
      </x:c>
      <x:c r="G979" s="37" t="n">
        <x:v>1.5</x:v>
      </x:c>
      <x:c r="H979" s="37" t="n">
        <x:v>4.800000000000001</x:v>
      </x:c>
      <x:c r="I979" s="35" t="n">
        <x:v>13</x:v>
      </x:c>
      <x:c r="J979" s="36" t="n">
        <x:v>0</x:v>
      </x:c>
      <x:c r="K979" s="36" t="n">
        <x:v>0.8311193891394986</x:v>
      </x:c>
      <x:c r="L979" s="36" t="n">
        <x:v>-0.013652525442048794</x:v>
      </x:c>
      <x:c r="M979" s="36" t="n">
        <x:v>0.012547085594206525</x:v>
      </x:c>
      <x:c r="N979" s="36" t="n">
        <x:v>0.012501400668464708</x:v>
      </x:c>
      <x:c r="O979" s="36" t="n">
        <x:v>0.025048486262671234</x:v>
      </x:c>
      <x:c r="P979" s="36" t="n">
        <x:v>-0.005427860562891715</x:v>
      </x:c>
      <x:c r="Q979" s="36" t="n">
        <x:v>-0.007300209589791017</x:v>
      </x:c>
      <x:c r="R979" s="36" t="n">
        <x:v>0.0018723490268993009</x:v>
      </x:c>
      <x:c r="S979" s="36" t="n">
        <x:v>-0.00005151540675476545</x:v>
      </x:c>
      <x:c r="T979" s="36" t="n">
        <x:v>0.00017965308705569221</x:v>
      </x:c>
      <x:c r="U979" s="36" t="n">
        <x:v>0.00015193345821551394</x:v>
      </x:c>
      <x:c r="V979" s="36" t="n">
        <x:v>0.000027719628840178294</x:v>
      </x:c>
      <x:c r="W979" s="35" t="n">
        <x:v>0.11121402833175527</x:v>
      </x:c>
      <x:c r="X979" s="35" t="n">
        <x:v>0.008454728195098354</x:v>
      </x:c>
      <x:c r="Y979" s="35" t="n">
        <x:v>0.057178350192948674</x:v>
      </x:c>
      <x:c r="Z979" s="35" t="n">
        <x:v>0</x:v>
      </x:c>
      <x:c r="AA979" s="36" t="n">
        <x:v>88.43186639724584</x:v>
      </x:c>
    </x:row>
    <x:row r="980">
      <x:c r="A980" s="31" t="str">
        <x:v>CFG012</x:v>
      </x:c>
      <x:c r="B980" s="33" t="n">
        <x:v>21</x:v>
      </x:c>
      <x:c r="C980" s="31" t="str">
        <x:v>0（选定5-12kg）算方向-5 1.AR20.03.6 </x:v>
      </x:c>
      <x:c r="D980" s="31" t="str">
        <x:v>T5-a1.5°-13.0m/s-VLM2</x:v>
      </x:c>
      <x:c r="E980" s="31" t="str">
        <x:v>beta</x:v>
      </x:c>
      <x:c r="F980" s="31" t="str">
        <x:v>PANEL4</x:v>
      </x:c>
      <x:c r="G980" s="37" t="n">
        <x:v>1.5</x:v>
      </x:c>
      <x:c r="H980" s="37" t="n">
        <x:v>5</x:v>
      </x:c>
      <x:c r="I980" s="35" t="n">
        <x:v>13</x:v>
      </x:c>
      <x:c r="J980" s="36" t="n">
        <x:v>0</x:v>
      </x:c>
      <x:c r="K980" s="36" t="n">
        <x:v>0.8306152055026543</x:v>
      </x:c>
      <x:c r="L980" s="36" t="n">
        <x:v>-0.014771259337299197</x:v>
      </x:c>
      <x:c r="M980" s="36" t="n">
        <x:v>0.012580874260283854</x:v>
      </x:c>
      <x:c r="N980" s="36" t="n">
        <x:v>0.012499917684025611</x:v>
      </x:c>
      <x:c r="O980" s="36" t="n">
        <x:v>0.025080791944309466</x:v>
      </x:c>
      <x:c r="P980" s="36" t="n">
        <x:v>-0.005479953070228272</x:v>
      </x:c>
      <x:c r="Q980" s="36" t="n">
        <x:v>-0.007352015517749748</x:v>
      </x:c>
      <x:c r="R980" s="36" t="n">
        <x:v>0.0018720624475214716</x:v>
      </x:c>
      <x:c r="S980" s="36" t="n">
        <x:v>-0.00006050043961173055</x:v>
      </x:c>
      <x:c r="T980" s="36" t="n">
        <x:v>0.00034388096089895954</x:v>
      </x:c>
      <x:c r="U980" s="36" t="n">
        <x:v>0.00031561690337518516</x:v>
      </x:c>
      <x:c r="V980" s="36" t="n">
        <x:v>0.00002826405752377432</x:v>
      </x:c>
      <x:c r="W980" s="35" t="n">
        <x:v>0.11119382029507623</x:v>
      </x:c>
      <x:c r="X980" s="35" t="n">
        <x:v>0.008794215956802659</x:v>
      </x:c>
      <x:c r="Y980" s="35" t="n">
        <x:v>0.0571669706654947</x:v>
      </x:c>
      <x:c r="Z980" s="35" t="n">
        <x:v>0</x:v>
      </x:c>
      <x:c r="AA980" s="36" t="n">
        <x:v>88.33387273538803</x:v>
      </x:c>
    </x:row>
    <x:row r="981">
      <x:c r="A981" s="31" t="str">
        <x:v>CFG012</x:v>
      </x:c>
      <x:c r="B981" s="33" t="n">
        <x:v>22</x:v>
      </x:c>
      <x:c r="C981" s="31" t="str">
        <x:v>0（选定5-12kg）算方向-5 1.AR20.03.6 </x:v>
      </x:c>
      <x:c r="D981" s="31" t="str">
        <x:v>T5-a1.5°-13.0m/s-VLM2</x:v>
      </x:c>
      <x:c r="E981" s="31" t="str">
        <x:v>beta</x:v>
      </x:c>
      <x:c r="F981" s="31" t="str">
        <x:v>PANEL4</x:v>
      </x:c>
      <x:c r="G981" s="37" t="n">
        <x:v>1.5</x:v>
      </x:c>
      <x:c r="H981" s="37" t="n">
        <x:v>5.2</x:v>
      </x:c>
      <x:c r="I981" s="35" t="n">
        <x:v>13</x:v>
      </x:c>
      <x:c r="J981" s="36" t="n">
        <x:v>0</x:v>
      </x:c>
      <x:c r="K981" s="36" t="n">
        <x:v>0.8300905405367837</x:v>
      </x:c>
      <x:c r="L981" s="36" t="n">
        <x:v>-0.015883261117463514</x:v>
      </x:c>
      <x:c r="M981" s="36" t="n">
        <x:v>0.012622792771527525</x:v>
      </x:c>
      <x:c r="N981" s="36" t="n">
        <x:v>0.012496809486271852</x:v>
      </x:c>
      <x:c r="O981" s="36" t="n">
        <x:v>0.025119602257799377</x:v>
      </x:c>
      <x:c r="P981" s="36" t="n">
        <x:v>-0.0055346988254141045</x:v>
      </x:c>
      <x:c r="Q981" s="36" t="n">
        <x:v>-0.0074060868832203555</x:v>
      </x:c>
      <x:c r="R981" s="36" t="n">
        <x:v>0.001871388057806251</x:v>
      </x:c>
      <x:c r="S981" s="36" t="n">
        <x:v>-0.0000695017594268763</x:v>
      </x:c>
      <x:c r="T981" s="36" t="n">
        <x:v>0.0005061548603625669</x:v>
      </x:c>
      <x:c r="U981" s="36" t="n">
        <x:v>0.0004775541030581095</x:v>
      </x:c>
      <x:c r="V981" s="36" t="n">
        <x:v>0.00002860075730445744</x:v>
      </x:c>
      <x:c r="W981" s="35" t="n">
        <x:v>0.11117285684635386</x:v>
      </x:c>
      <x:c r="X981" s="35" t="n">
        <x:v>0.009133425364715723</x:v>
      </x:c>
      <x:c r="Y981" s="35" t="n">
        <x:v>0.05715512799180876</x:v>
      </x:c>
      <x:c r="Z981" s="35" t="n">
        <x:v>0</x:v>
      </x:c>
      <x:c r="AA981" s="36" t="n">
        <x:v>88.23248989161507</x:v>
      </x:c>
    </x:row>
    <x:row r="982">
      <x:c r="A982" s="31" t="str">
        <x:v>CFG012</x:v>
      </x:c>
      <x:c r="B982" s="33" t="n">
        <x:v>23</x:v>
      </x:c>
      <x:c r="C982" s="31" t="str">
        <x:v>0（选定5-12kg）算方向-5 1.AR20.03.6 </x:v>
      </x:c>
      <x:c r="D982" s="31" t="str">
        <x:v>T5-a1.5°-13.0m/s-VLM2</x:v>
      </x:c>
      <x:c r="E982" s="31" t="str">
        <x:v>beta</x:v>
      </x:c>
      <x:c r="F982" s="31" t="str">
        <x:v>PANEL4</x:v>
      </x:c>
      <x:c r="G982" s="37" t="n">
        <x:v>1.5</x:v>
      </x:c>
      <x:c r="H982" s="37" t="n">
        <x:v>5.4</x:v>
      </x:c>
      <x:c r="I982" s="35" t="n">
        <x:v>13</x:v>
      </x:c>
      <x:c r="J982" s="36" t="n">
        <x:v>0</x:v>
      </x:c>
      <x:c r="K982" s="36" t="n">
        <x:v>0.8295454312715399</x:v>
      </x:c>
      <x:c r="L982" s="36" t="n">
        <x:v>-0.017003596084040375</x:v>
      </x:c>
      <x:c r="M982" s="36" t="n">
        <x:v>0.01267731343126995</x:v>
      </x:c>
      <x:c r="N982" s="36" t="n">
        <x:v>0.012494861172875056</x:v>
      </x:c>
      <x:c r="O982" s="36" t="n">
        <x:v>0.025172174604145003</x:v>
      </x:c>
      <x:c r="P982" s="36" t="n">
        <x:v>-0.005591756881294293</x:v>
      </x:c>
      <x:c r="Q982" s="36" t="n">
        <x:v>-0.007462830178160826</x:v>
      </x:c>
      <x:c r="R982" s="36" t="n">
        <x:v>0.001871073296866535</x:v>
      </x:c>
      <x:c r="S982" s="36" t="n">
        <x:v>-0.00007843018201730464</x:v>
      </x:c>
      <x:c r="T982" s="36" t="n">
        <x:v>0.0006714828168818721</x:v>
      </x:c>
      <x:c r="U982" s="36" t="n">
        <x:v>0.0006420443719784383</x:v>
      </x:c>
      <x:c r="V982" s="36" t="n">
        <x:v>0.000029438444903433777</x:v>
      </x:c>
      <x:c r="W982" s="35" t="n">
        <x:v>0.11115127581361445</x:v>
      </x:c>
      <x:c r="X982" s="35" t="n">
        <x:v>0.009472209616422225</x:v>
      </x:c>
      <x:c r="Y982" s="35" t="n">
        <x:v>0.0571428121421904</x:v>
      </x:c>
      <x:c r="Z982" s="35" t="n">
        <x:v>0</x:v>
      </x:c>
      <x:c r="AA982" s="36" t="n">
        <x:v>88.12772599214205</x:v>
      </x:c>
    </x:row>
    <x:row r="983">
      <x:c r="A983" s="31" t="str">
        <x:v>CFG012</x:v>
      </x:c>
      <x:c r="B983" s="33" t="n">
        <x:v>24</x:v>
      </x:c>
      <x:c r="C983" s="31" t="str">
        <x:v>0（选定5-12kg）算方向-5 1.AR20.03.6 </x:v>
      </x:c>
      <x:c r="D983" s="31" t="str">
        <x:v>T5-a1.5°-13.0m/s-VLM2</x:v>
      </x:c>
      <x:c r="E983" s="31" t="str">
        <x:v>beta</x:v>
      </x:c>
      <x:c r="F983" s="31" t="str">
        <x:v>PANEL4</x:v>
      </x:c>
      <x:c r="G983" s="37" t="n">
        <x:v>1.5</x:v>
      </x:c>
      <x:c r="H983" s="37" t="n">
        <x:v>5.5</x:v>
      </x:c>
      <x:c r="I983" s="35" t="n">
        <x:v>13</x:v>
      </x:c>
      <x:c r="J983" s="36" t="n">
        <x:v>0</x:v>
      </x:c>
      <x:c r="K983" s="36" t="n">
        <x:v>0.8292638149791857</x:v>
      </x:c>
      <x:c r="L983" s="36" t="n">
        <x:v>-0.017566399475518784</x:v>
      </x:c>
      <x:c r="M983" s="36" t="n">
        <x:v>0.012717581332806038</x:v>
      </x:c>
      <x:c r="N983" s="36" t="n">
        <x:v>0.012494399182101008</x:v>
      </x:c>
      <x:c r="O983" s="36" t="n">
        <x:v>0.025211980514907046</x:v>
      </x:c>
      <x:c r="P983" s="36" t="n">
        <x:v>-0.0056211238332162855</x:v>
      </x:c>
      <x:c r="Q983" s="36" t="n">
        <x:v>-0.007492180605020633</x:v>
      </x:c>
      <x:c r="R983" s="36" t="n">
        <x:v>0.0018710567718043473</x:v>
      </x:c>
      <x:c r="S983" s="36" t="n">
        <x:v>-0.00008284755370606125</x:v>
      </x:c>
      <x:c r="T983" s="36" t="n">
        <x:v>0.0007550341284807377</x:v>
      </x:c>
      <x:c r="U983" s="36" t="n">
        <x:v>0.0007251658917870616</x:v>
      </x:c>
      <x:c r="V983" s="36" t="n">
        <x:v>0.000029868236693676096</x:v>
      </x:c>
      <x:c r="W983" s="35" t="n">
        <x:v>0.11114040466058724</x:v>
      </x:c>
      <x:c r="X983" s="35" t="n">
        <x:v>0.009641433216063786</x:v>
      </x:c>
      <x:c r="Y983" s="35" t="n">
        <x:v>0.057136558372839125</x:v>
      </x:c>
      <x:c r="Z983" s="35" t="n">
        <x:v>0</x:v>
      </x:c>
      <x:c r="AA983" s="36" t="n">
        <x:v>88.07404968238133</x:v>
      </x:c>
    </x:row>
    <x:row r="984">
      <x:c r="A984" s="31" t="str">
        <x:v>CFG012</x:v>
      </x:c>
      <x:c r="B984" s="33" t="n">
        <x:v>25</x:v>
      </x:c>
      <x:c r="C984" s="31" t="str">
        <x:v>0（选定5-12kg）算方向-5 1.AR20.03.6 </x:v>
      </x:c>
      <x:c r="D984" s="31" t="str">
        <x:v>T5-a1.5°-13.0m/s-VLM2</x:v>
      </x:c>
      <x:c r="E984" s="31" t="str">
        <x:v>beta</x:v>
      </x:c>
      <x:c r="F984" s="31" t="str">
        <x:v>PANEL4</x:v>
      </x:c>
      <x:c r="G984" s="37" t="n">
        <x:v>1.5</x:v>
      </x:c>
      <x:c r="H984" s="37" t="n">
        <x:v>5.7</x:v>
      </x:c>
      <x:c r="I984" s="35" t="n">
        <x:v>13</x:v>
      </x:c>
      <x:c r="J984" s="36" t="n">
        <x:v>0</x:v>
      </x:c>
      <x:c r="K984" s="36" t="n">
        <x:v>0.8286863574615132</x:v>
      </x:c>
      <x:c r="L984" s="36" t="n">
        <x:v>-0.01868862167736574</x:v>
      </x:c>
      <x:c r="M984" s="36" t="n">
        <x:v>0.012594637163399775</x:v>
      </x:c>
      <x:c r="N984" s="36" t="n">
        <x:v>0.012492844621355904</x:v>
      </x:c>
      <x:c r="O984" s="36" t="n">
        <x:v>0.02508748178475568</x:v>
      </x:c>
      <x:c r="P984" s="36" t="n">
        <x:v>-0.005681559737539307</x:v>
      </x:c>
      <x:c r="Q984" s="36" t="n">
        <x:v>-0.007552687072461886</x:v>
      </x:c>
      <x:c r="R984" s="36" t="n">
        <x:v>0.0018711273349225818</x:v>
      </x:c>
      <x:c r="S984" s="36" t="n">
        <x:v>-0.0000916903199174341</x:v>
      </x:c>
      <x:c r="T984" s="36" t="n">
        <x:v>0.0009208220435589287</x:v>
      </x:c>
      <x:c r="U984" s="36" t="n">
        <x:v>0.0008905705477108386</x:v>
      </x:c>
      <x:c r="V984" s="36" t="n">
        <x:v>0.000030251495848089976</x:v>
      </x:c>
      <x:c r="W984" s="35" t="n">
        <x:v>0.11111873356471977</x:v>
      </x:c>
      <x:c r="X984" s="35" t="n">
        <x:v>0.009979695492090362</x:v>
      </x:c>
      <x:c r="Y984" s="35" t="n">
        <x:v>0.05712400508122809</x:v>
      </x:c>
      <x:c r="Z984" s="35" t="n">
        <x:v>0</x:v>
      </x:c>
      <x:c r="AA984" s="36" t="n">
        <x:v>87.9640614680893</x:v>
      </x:c>
    </x:row>
    <x:row r="985">
      <x:c r="A985" s="31" t="str">
        <x:v>CFG012</x:v>
      </x:c>
      <x:c r="B985" s="33" t="n">
        <x:v>26</x:v>
      </x:c>
      <x:c r="C985" s="31" t="str">
        <x:v>0（选定5-12kg）算方向-5 1.AR20.03.6 </x:v>
      </x:c>
      <x:c r="D985" s="31" t="str">
        <x:v>T5-a1.5°-13.0m/s-VLM2</x:v>
      </x:c>
      <x:c r="E985" s="31" t="str">
        <x:v>beta</x:v>
      </x:c>
      <x:c r="F985" s="31" t="str">
        <x:v>PANEL4</x:v>
      </x:c>
      <x:c r="G985" s="37" t="n">
        <x:v>1.5</x:v>
      </x:c>
      <x:c r="H985" s="37" t="n">
        <x:v>5.9</x:v>
      </x:c>
      <x:c r="I985" s="35" t="n">
        <x:v>13</x:v>
      </x:c>
      <x:c r="J985" s="36" t="n">
        <x:v>0</x:v>
      </x:c>
      <x:c r="K985" s="36" t="n">
        <x:v>0.828099921578772</x:v>
      </x:c>
      <x:c r="L985" s="36" t="n">
        <x:v>-0.019807691709892127</x:v>
      </x:c>
      <x:c r="M985" s="36" t="n">
        <x:v>0.012674876915638402</x:v>
      </x:c>
      <x:c r="N985" s="36" t="n">
        <x:v>0.01249239458004614</x:v>
      </x:c>
      <x:c r="O985" s="36" t="n">
        <x:v>0.02516727149568454</x:v>
      </x:c>
      <x:c r="P985" s="36" t="n">
        <x:v>-0.005744785477972083</x:v>
      </x:c>
      <x:c r="Q985" s="36" t="n">
        <x:v>-0.007615639558136995</x:v>
      </x:c>
      <x:c r="R985" s="36" t="n">
        <x:v>0.0018708540801649152</x:v>
      </x:c>
      <x:c r="S985" s="36" t="n">
        <x:v>-0.00010053874636819612</x:v>
      </x:c>
      <x:c r="T985" s="36" t="n">
        <x:v>0.0010855995838830092</x:v>
      </x:c>
      <x:c r="U985" s="36" t="n">
        <x:v>0.0010551873890048524</x:v>
      </x:c>
      <x:c r="V985" s="36" t="n">
        <x:v>0.00003041219487815674</x:v>
      </x:c>
      <x:c r="W985" s="35" t="n">
        <x:v>0.11109417329261925</x:v>
      </x:c>
      <x:c r="X985" s="35" t="n">
        <x:v>0.01031737885484719</x:v>
      </x:c>
      <x:c r="Y985" s="35" t="n">
        <x:v>0.057109847332363295</x:v>
      </x:c>
      <x:c r="Z985" s="35" t="n">
        <x:v>0</x:v>
      </x:c>
      <x:c r="AA985" s="36" t="n">
        <x:v>87.85114568338685</x:v>
      </x:c>
    </x:row>
    <x:row r="986">
      <x:c r="A986" s="31" t="str">
        <x:v>CFG012</x:v>
      </x:c>
      <x:c r="B986" s="33" t="n">
        <x:v>27</x:v>
      </x:c>
      <x:c r="C986" s="31" t="str">
        <x:v>0（选定5-12kg）算方向-5 1.AR20.03.6 </x:v>
      </x:c>
      <x:c r="D986" s="31" t="str">
        <x:v>T5-a1.5°-13.0m/s-VLM2</x:v>
      </x:c>
      <x:c r="E986" s="31" t="str">
        <x:v>beta</x:v>
      </x:c>
      <x:c r="F986" s="31" t="str">
        <x:v>PANEL4</x:v>
      </x:c>
      <x:c r="G986" s="37" t="n">
        <x:v>1.5</x:v>
      </x:c>
      <x:c r="H986" s="37" t="n">
        <x:v>6.1</x:v>
      </x:c>
      <x:c r="I986" s="35" t="n">
        <x:v>13</x:v>
      </x:c>
      <x:c r="J986" s="36" t="n">
        <x:v>0</x:v>
      </x:c>
      <x:c r="K986" s="36" t="n">
        <x:v>0.8274855232934573</x:v>
      </x:c>
      <x:c r="L986" s="36" t="n">
        <x:v>-0.020924857244986095</x:v>
      </x:c>
      <x:c r="M986" s="36" t="n">
        <x:v>0.012738307641961027</x:v>
      </x:c>
      <x:c r="N986" s="36" t="n">
        <x:v>0.012490396631447553</x:v>
      </x:c>
      <x:c r="O986" s="36" t="n">
        <x:v>0.025228704273408578</x:v>
      </x:c>
      <x:c r="P986" s="36" t="n">
        <x:v>-0.005810731723678975</x:v>
      </x:c>
      <x:c r="Q986" s="36" t="n">
        <x:v>-0.007681035334318418</x:v>
      </x:c>
      <x:c r="R986" s="36" t="n">
        <x:v>0.0018703036106394479</x:v>
      </x:c>
      <x:c r="S986" s="36" t="n">
        <x:v>-0.00010937847385351848</x:v>
      </x:c>
      <x:c r="T986" s="36" t="n">
        <x:v>0.001250359162399261</x:v>
      </x:c>
      <x:c r="U986" s="36" t="n">
        <x:v>0.0012194158073800337</x:v>
      </x:c>
      <x:c r="V986" s="36" t="n">
        <x:v>0.00003094335501922729</x:v>
      </x:c>
      <x:c r="W986" s="35" t="n">
        <x:v>0.11107004726855693</x:v>
      </x:c>
      <x:c r="X986" s="35" t="n">
        <x:v>0.010654755114071922</x:v>
      </x:c>
      <x:c r="Y986" s="35" t="n">
        <x:v>0.05709579187453241</x:v>
      </x:c>
      <x:c r="Z986" s="35" t="n">
        <x:v>0</x:v>
      </x:c>
      <x:c r="AA986" s="36" t="n">
        <x:v>87.7346703751288</x:v>
      </x:c>
    </x:row>
    <x:row r="987">
      <x:c r="A987" s="31" t="str">
        <x:v>CFG012</x:v>
      </x:c>
      <x:c r="B987" s="33" t="n">
        <x:v>28</x:v>
      </x:c>
      <x:c r="C987" s="31" t="str">
        <x:v>0（选定5-12kg）算方向-5 1.AR20.03.6 </x:v>
      </x:c>
      <x:c r="D987" s="31" t="str">
        <x:v>T5-a1.5°-13.0m/s-VLM2</x:v>
      </x:c>
      <x:c r="E987" s="31" t="str">
        <x:v>beta</x:v>
      </x:c>
      <x:c r="F987" s="31" t="str">
        <x:v>PANEL4</x:v>
      </x:c>
      <x:c r="G987" s="37" t="n">
        <x:v>1.5</x:v>
      </x:c>
      <x:c r="H987" s="37" t="n">
        <x:v>6.3</x:v>
      </x:c>
      <x:c r="I987" s="35" t="n">
        <x:v>13</x:v>
      </x:c>
      <x:c r="J987" s="36" t="n">
        <x:v>0</x:v>
      </x:c>
      <x:c r="K987" s="36" t="n">
        <x:v>0.8268508112656796</x:v>
      </x:c>
      <x:c r="L987" s="36" t="n">
        <x:v>-0.022041894365403193</x:v>
      </x:c>
      <x:c r="M987" s="36" t="n">
        <x:v>0.01280298385782649</x:v>
      </x:c>
      <x:c r="N987" s="36" t="n">
        <x:v>0.012487594817926533</x:v>
      </x:c>
      <x:c r="O987" s="36" t="n">
        <x:v>0.025290578675753024</x:v>
      </x:c>
      <x:c r="P987" s="36" t="n">
        <x:v>-0.0058791716017437675</x:v>
      </x:c>
      <x:c r="Q987" s="36" t="n">
        <x:v>-0.007748907707567063</x:v>
      </x:c>
      <x:c r="R987" s="36" t="n">
        <x:v>0.001869736105823292</x:v>
      </x:c>
      <x:c r="S987" s="36" t="n">
        <x:v>-0.00011819916675590791</x:v>
      </x:c>
      <x:c r="T987" s="36" t="n">
        <x:v>0.0014154082098720847</x:v>
      </x:c>
      <x:c r="U987" s="36" t="n">
        <x:v>0.0013837605540192766</x:v>
      </x:c>
      <x:c r="V987" s="36" t="n">
        <x:v>0.00003164765585280796</x:v>
      </x:c>
      <x:c r="W987" s="35" t="n">
        <x:v>0.11104528748759555</x:v>
      </x:c>
      <x:c r="X987" s="35" t="n">
        <x:v>0.010991692307829853</x:v>
      </x:c>
      <x:c r="Y987" s="35" t="n">
        <x:v>0.05708128077102996</x:v>
      </x:c>
      <x:c r="Z987" s="35" t="n">
        <x:v>0</x:v>
      </x:c>
      <x:c r="AA987" s="36" t="n">
        <x:v>87.61485268444817</x:v>
      </x:c>
    </x:row>
    <x:row r="988">
      <x:c r="A988" s="31" t="str">
        <x:v>CFG012</x:v>
      </x:c>
      <x:c r="B988" s="33" t="n">
        <x:v>29</x:v>
      </x:c>
      <x:c r="C988" s="31" t="str">
        <x:v>0（选定5-12kg）算方向-5 1.AR20.03.6 </x:v>
      </x:c>
      <x:c r="D988" s="31" t="str">
        <x:v>T5-a1.5°-13.0m/s-VLM2</x:v>
      </x:c>
      <x:c r="E988" s="31" t="str">
        <x:v>beta</x:v>
      </x:c>
      <x:c r="F988" s="31" t="str">
        <x:v>PANEL4</x:v>
      </x:c>
      <x:c r="G988" s="37" t="n">
        <x:v>1.5</x:v>
      </x:c>
      <x:c r="H988" s="37" t="n">
        <x:v>6.5</x:v>
      </x:c>
      <x:c r="I988" s="35" t="n">
        <x:v>13</x:v>
      </x:c>
      <x:c r="J988" s="36" t="n">
        <x:v>0</x:v>
      </x:c>
      <x:c r="K988" s="36" t="n">
        <x:v>0.8261960841052497</x:v>
      </x:c>
      <x:c r="L988" s="36" t="n">
        <x:v>-0.023157061945523513</x:v>
      </x:c>
      <x:c r="M988" s="36" t="n">
        <x:v>0.012874642325306706</x:v>
      </x:c>
      <x:c r="N988" s="36" t="n">
        <x:v>0.012484427354251537</x:v>
      </x:c>
      <x:c r="O988" s="36" t="n">
        <x:v>0.02535906967955824</x:v>
      </x:c>
      <x:c r="P988" s="36" t="n">
        <x:v>-0.0059500883181458864</x:v>
      </x:c>
      <x:c r="Q988" s="36" t="n">
        <x:v>-0.007819244230572672</x:v>
      </x:c>
      <x:c r="R988" s="36" t="n">
        <x:v>0.0018691559124267869</x:v>
      </x:c>
      <x:c r="S988" s="36" t="n">
        <x:v>-0.0001270174614718662</x:v>
      </x:c>
      <x:c r="T988" s="36" t="n">
        <x:v>0.0015795262770019612</x:v>
      </x:c>
      <x:c r="U988" s="36" t="n">
        <x:v>0.0015476829805131276</x:v>
      </x:c>
      <x:c r="V988" s="36" t="n">
        <x:v>0.00003184329648883386</x:v>
      </x:c>
      <x:c r="W988" s="35" t="n">
        <x:v>0.11101983767053078</x:v>
      </x:c>
      <x:c r="X988" s="35" t="n">
        <x:v>0.011328182891234247</x:v>
      </x:c>
      <x:c r="Y988" s="35" t="n">
        <x:v>0.0570662840991452</x:v>
      </x:c>
      <x:c r="Z988" s="35" t="n">
        <x:v>0</x:v>
      </x:c>
      <x:c r="AA988" s="36" t="n">
        <x:v>87.49171035643133</x:v>
      </x:c>
    </x:row>
    <x:row r="989">
      <x:c r="A989" s="31" t="str">
        <x:v>CFG012</x:v>
      </x:c>
      <x:c r="B989" s="33" t="n">
        <x:v>30</x:v>
      </x:c>
      <x:c r="C989" s="31" t="str">
        <x:v>0（选定5-12kg）算方向-5 1.AR20.03.6 </x:v>
      </x:c>
      <x:c r="D989" s="31" t="str">
        <x:v>T5-a1.5°-13.0m/s-VLM2</x:v>
      </x:c>
      <x:c r="E989" s="31" t="str">
        <x:v>beta</x:v>
      </x:c>
      <x:c r="F989" s="31" t="str">
        <x:v>PANEL4</x:v>
      </x:c>
      <x:c r="G989" s="37" t="n">
        <x:v>1.5</x:v>
      </x:c>
      <x:c r="H989" s="37" t="n">
        <x:v>6.7</x:v>
      </x:c>
      <x:c r="I989" s="35" t="n">
        <x:v>13</x:v>
      </x:c>
      <x:c r="J989" s="36" t="n">
        <x:v>0</x:v>
      </x:c>
      <x:c r="K989" s="36" t="n">
        <x:v>0.8255211200031206</x:v>
      </x:c>
      <x:c r="L989" s="36" t="n">
        <x:v>-0.02426728594324305</x:v>
      </x:c>
      <x:c r="M989" s="36" t="n">
        <x:v>0.012956538549967225</x:v>
      </x:c>
      <x:c r="N989" s="36" t="n">
        <x:v>0.012483008902768981</x:v>
      </x:c>
      <x:c r="O989" s="36" t="n">
        <x:v>0.025439547452736206</x:v>
      </x:c>
      <x:c r="P989" s="36" t="n">
        <x:v>-0.006023011965480207</x:v>
      </x:c>
      <x:c r="Q989" s="36" t="n">
        <x:v>-0.007891947662714683</x:v>
      </x:c>
      <x:c r="R989" s="36" t="n">
        <x:v>0.001868935697234482</x:v>
      </x:c>
      <x:c r="S989" s="36" t="n">
        <x:v>-0.0001358241277161156</x:v>
      </x:c>
      <x:c r="T989" s="36" t="n">
        <x:v>0.0017426668728575915</x:v>
      </x:c>
      <x:c r="U989" s="36" t="n">
        <x:v>0.0017104313147569702</x:v>
      </x:c>
      <x:c r="V989" s="36" t="n">
        <x:v>0.00003223555810062122</x:v>
      </x:c>
      <x:c r="W989" s="35" t="n">
        <x:v>0.1109936884531639</x:v>
      </x:c>
      <x:c r="X989" s="35" t="n">
        <x:v>0.011664276891530658</x:v>
      </x:c>
      <x:c r="Y989" s="35" t="n">
        <x:v>0.05705081205289164</x:v>
      </x:c>
      <x:c r="Z989" s="35" t="n">
        <x:v>0</x:v>
      </x:c>
      <x:c r="AA989" s="36" t="n">
        <x:v>87.36524721390782</x:v>
      </x:c>
    </x:row>
    <x:row r="990">
      <x:c r="A990" s="31" t="str">
        <x:v>CFG012</x:v>
      </x:c>
      <x:c r="B990" s="33" t="n">
        <x:v>31</x:v>
      </x:c>
      <x:c r="C990" s="31" t="str">
        <x:v>0（选定5-12kg）算方向-5 1.AR20.03.6 </x:v>
      </x:c>
      <x:c r="D990" s="31" t="str">
        <x:v>T5-a1.5°-13.0m/s-VLM2</x:v>
      </x:c>
      <x:c r="E990" s="31" t="str">
        <x:v>beta</x:v>
      </x:c>
      <x:c r="F990" s="31" t="str">
        <x:v>PANEL4</x:v>
      </x:c>
      <x:c r="G990" s="37" t="n">
        <x:v>1.5</x:v>
      </x:c>
      <x:c r="H990" s="37" t="n">
        <x:v>6.9</x:v>
      </x:c>
      <x:c r="I990" s="35" t="n">
        <x:v>13</x:v>
      </x:c>
      <x:c r="J990" s="36" t="n">
        <x:v>0</x:v>
      </x:c>
      <x:c r="K990" s="36" t="n">
        <x:v>0.8248240912990523</x:v>
      </x:c>
      <x:c r="L990" s="36" t="n">
        <x:v>-0.02537762727933374</x:v>
      </x:c>
      <x:c r="M990" s="36" t="n">
        <x:v>0.01306314554251039</x:v>
      </x:c>
      <x:c r="N990" s="36" t="n">
        <x:v>0.012481094385486646</x:v>
      </x:c>
      <x:c r="O990" s="36" t="n">
        <x:v>0.025544239927997037</x:v>
      </x:c>
      <x:c r="P990" s="36" t="n">
        <x:v>-0.006098548201409515</x:v>
      </x:c>
      <x:c r="Q990" s="36" t="n">
        <x:v>-0.007967215108569774</x:v>
      </x:c>
      <x:c r="R990" s="36" t="n">
        <x:v>0.00186866690716026</x:v>
      </x:c>
      <x:c r="S990" s="36" t="n">
        <x:v>-0.00014460513503998014</x:v>
      </x:c>
      <x:c r="T990" s="36" t="n">
        <x:v>0.0019062415529874869</x:v>
      </x:c>
      <x:c r="U990" s="36" t="n">
        <x:v>0.0018733981961739185</x:v>
      </x:c>
      <x:c r="V990" s="36" t="n">
        <x:v>0.000032843356813568706</x:v>
      </x:c>
      <x:c r="W990" s="35" t="n">
        <x:v>0.11096711755757206</x:v>
      </x:c>
      <x:c r="X990" s="35" t="n">
        <x:v>0.011999914512972778</x:v>
      </x:c>
      <x:c r="Y990" s="35" t="n">
        <x:v>0.05703496608604525</x:v>
      </x:c>
      <x:c r="Z990" s="35" t="n">
        <x:v>0</x:v>
      </x:c>
      <x:c r="AA990" s="36" t="n">
        <x:v>87.23542455532689</x:v>
      </x:c>
    </x:row>
    <x:row r="991">
      <x:c r="A991" s="31" t="str">
        <x:v>CFG012</x:v>
      </x:c>
      <x:c r="B991" s="33" t="n">
        <x:v>32</x:v>
      </x:c>
      <x:c r="C991" s="31" t="str">
        <x:v>0（选定5-12kg）算方向-5 1.AR20.03.6 </x:v>
      </x:c>
      <x:c r="D991" s="31" t="str">
        <x:v>T5-a1.5°-13.0m/s-VLM2</x:v>
      </x:c>
      <x:c r="E991" s="31" t="str">
        <x:v>beta</x:v>
      </x:c>
      <x:c r="F991" s="31" t="str">
        <x:v>PANEL4</x:v>
      </x:c>
      <x:c r="G991" s="37" t="n">
        <x:v>1.5</x:v>
      </x:c>
      <x:c r="H991" s="37" t="n">
        <x:v>7.1</x:v>
      </x:c>
      <x:c r="I991" s="35" t="n">
        <x:v>13</x:v>
      </x:c>
      <x:c r="J991" s="36" t="n">
        <x:v>0</x:v>
      </x:c>
      <x:c r="K991" s="36" t="n">
        <x:v>0.8240709183371261</x:v>
      </x:c>
      <x:c r="L991" s="36" t="n">
        <x:v>-0.026485976223636017</x:v>
      </x:c>
      <x:c r="M991" s="36" t="n">
        <x:v>0.013086066242382908</x:v>
      </x:c>
      <x:c r="N991" s="36" t="n">
        <x:v>0.012479067221881286</x:v>
      </x:c>
      <x:c r="O991" s="36" t="n">
        <x:v>0.025565133464264193</x:v>
      </x:c>
      <x:c r="P991" s="36" t="n">
        <x:v>-0.006176505507691379</x:v>
      </x:c>
      <x:c r="Q991" s="36" t="n">
        <x:v>-0.008044931949265966</x:v>
      </x:c>
      <x:c r="R991" s="36" t="n">
        <x:v>0.0018684264415745901</x:v>
      </x:c>
      <x:c r="S991" s="36" t="n">
        <x:v>-0.00015335935151434516</x:v>
      </x:c>
      <x:c r="T991" s="36" t="n">
        <x:v>0.0020697003792270706</x:v>
      </x:c>
      <x:c r="U991" s="36" t="n">
        <x:v>0.002036157553369385</x:v>
      </x:c>
      <x:c r="V991" s="36" t="n">
        <x:v>0.000033542825857685696</x:v>
      </x:c>
      <x:c r="W991" s="35" t="n">
        <x:v>0.11094506019865662</x:v>
      </x:c>
      <x:c r="X991" s="35" t="n">
        <x:v>0.012335723004187744</x:v>
      </x:c>
      <x:c r="Y991" s="35" t="n">
        <x:v>0.05702130130988835</x:v>
      </x:c>
      <x:c r="Z991" s="35" t="n">
        <x:v>0</x:v>
      </x:c>
      <x:c r="AA991" s="36" t="n">
        <x:v>87.1010664854937</x:v>
      </x:c>
    </x:row>
    <x:row r="992">
      <x:c r="A992" s="31" t="str">
        <x:v>CFG012</x:v>
      </x:c>
      <x:c r="B992" s="33" t="n">
        <x:v>33</x:v>
      </x:c>
      <x:c r="C992" s="31" t="str">
        <x:v>0（选定5-12kg）算方向-5 1.AR20.03.6 </x:v>
      </x:c>
      <x:c r="D992" s="31" t="str">
        <x:v>T5-a1.5°-13.0m/s-VLM2</x:v>
      </x:c>
      <x:c r="E992" s="31" t="str">
        <x:v>beta</x:v>
      </x:c>
      <x:c r="F992" s="31" t="str">
        <x:v>PANEL4</x:v>
      </x:c>
      <x:c r="G992" s="37" t="n">
        <x:v>1.5</x:v>
      </x:c>
      <x:c r="H992" s="37" t="n">
        <x:v>7.3</x:v>
      </x:c>
      <x:c r="I992" s="35" t="n">
        <x:v>13</x:v>
      </x:c>
      <x:c r="J992" s="36" t="n">
        <x:v>0</x:v>
      </x:c>
      <x:c r="K992" s="36" t="n">
        <x:v>0.8233808874861552</x:v>
      </x:c>
      <x:c r="L992" s="36" t="n">
        <x:v>-0.027594602274793285</x:v>
      </x:c>
      <x:c r="M992" s="36" t="n">
        <x:v>0.012954865829841261</x:v>
      </x:c>
      <x:c r="N992" s="36" t="n">
        <x:v>0.01247808436351676</x:v>
      </x:c>
      <x:c r="O992" s="36" t="n">
        <x:v>0.02543295019335802</x:v>
      </x:c>
      <x:c r="P992" s="36" t="n">
        <x:v>-0.006256878085262739</x:v>
      </x:c>
      <x:c r="Q992" s="36" t="n">
        <x:v>-0.0081251671169745</x:v>
      </x:c>
      <x:c r="R992" s="36" t="n">
        <x:v>0.0018682890317117601</x:v>
      </x:c>
      <x:c r="S992" s="36" t="n">
        <x:v>-0.0001621006746918914</x:v>
      </x:c>
      <x:c r="T992" s="36" t="n">
        <x:v>0.0022327017809014396</x:v>
      </x:c>
      <x:c r="U992" s="36" t="n">
        <x:v>0.0021989187514067773</x:v>
      </x:c>
      <x:c r="V992" s="36" t="n">
        <x:v>0.000033783029494662536</x:v>
      </x:c>
      <x:c r="W992" s="35" t="n">
        <x:v>0.11091174679632895</x:v>
      </x:c>
      <x:c r="X992" s="35" t="n">
        <x:v>0.012669763576483457</x:v>
      </x:c>
      <x:c r="Y992" s="35" t="n">
        <x:v>0.05700169793092397</x:v>
      </x:c>
      <x:c r="Z992" s="35" t="n">
        <x:v>0</x:v>
      </x:c>
      <x:c r="AA992" s="36" t="n">
        <x:v>86.96597003111727</x:v>
      </x:c>
    </x:row>
    <x:row r="993">
      <x:c r="A993" s="31" t="str">
        <x:v>CFG012</x:v>
      </x:c>
      <x:c r="B993" s="33" t="n">
        <x:v>34</x:v>
      </x:c>
      <x:c r="C993" s="31" t="str">
        <x:v>0（选定5-12kg）算方向-5 1.AR20.03.6 </x:v>
      </x:c>
      <x:c r="D993" s="31" t="str">
        <x:v>T5-a1.5°-13.0m/s-VLM2</x:v>
      </x:c>
      <x:c r="E993" s="31" t="str">
        <x:v>beta</x:v>
      </x:c>
      <x:c r="F993" s="31" t="str">
        <x:v>PANEL4</x:v>
      </x:c>
      <x:c r="G993" s="37" t="n">
        <x:v>1.5</x:v>
      </x:c>
      <x:c r="H993" s="37" t="n">
        <x:v>7.5</x:v>
      </x:c>
      <x:c r="I993" s="35" t="n">
        <x:v>13</x:v>
      </x:c>
      <x:c r="J993" s="36" t="n">
        <x:v>0</x:v>
      </x:c>
      <x:c r="K993" s="36" t="n">
        <x:v>0.8226285773524666</x:v>
      </x:c>
      <x:c r="L993" s="36" t="n">
        <x:v>-0.028701430987059955</x:v>
      </x:c>
      <x:c r="M993" s="36" t="n">
        <x:v>0.013072834730692566</x:v>
      </x:c>
      <x:c r="N993" s="36" t="n">
        <x:v>0.012476904697812723</x:v>
      </x:c>
      <x:c r="O993" s="36" t="n">
        <x:v>0.02554973942850529</x:v>
      </x:c>
      <x:c r="P993" s="36" t="n">
        <x:v>-0.0063395829414358545</x:v>
      </x:c>
      <x:c r="Q993" s="36" t="n">
        <x:v>-0.008207883425461382</x:v>
      </x:c>
      <x:c r="R993" s="36" t="n">
        <x:v>0.0018683004840255202</x:v>
      </x:c>
      <x:c r="S993" s="36" t="n">
        <x:v>-0.0001708191511038444</x:v>
      </x:c>
      <x:c r="T993" s="36" t="n">
        <x:v>0.0023956057552501457</x:v>
      </x:c>
      <x:c r="U993" s="36" t="n">
        <x:v>0.0023614341740934653</x:v>
      </x:c>
      <x:c r="V993" s="36" t="n">
        <x:v>0.00003417158115668022</x:v>
      </x:c>
      <x:c r="W993" s="35" t="n">
        <x:v>0.11088263005344355</x:v>
      </x:c>
      <x:c r="X993" s="35" t="n">
        <x:v>0.01300385740748227</x:v>
      </x:c>
      <x:c r="Y993" s="35" t="n">
        <x:v>0.05698410012693848</x:v>
      </x:c>
      <x:c r="Z993" s="35" t="n">
        <x:v>0</x:v>
      </x:c>
      <x:c r="AA993" s="36" t="n">
        <x:v>86.82644321643849</x:v>
      </x:c>
    </x:row>
    <x:row r="994">
      <x:c r="A994" s="31" t="str">
        <x:v>CFG012</x:v>
      </x:c>
      <x:c r="B994" s="33" t="n">
        <x:v>35</x:v>
      </x:c>
      <x:c r="C994" s="31" t="str">
        <x:v>0（选定5-12kg）算方向-5 1.AR20.03.6 </x:v>
      </x:c>
      <x:c r="D994" s="31" t="str">
        <x:v>T5-a1.5°-13.0m/s-VLM2</x:v>
      </x:c>
      <x:c r="E994" s="31" t="str">
        <x:v>beta</x:v>
      </x:c>
      <x:c r="F994" s="31" t="str">
        <x:v>PANEL4</x:v>
      </x:c>
      <x:c r="G994" s="37" t="n">
        <x:v>1.5</x:v>
      </x:c>
      <x:c r="H994" s="37" t="n">
        <x:v>7.7</x:v>
      </x:c>
      <x:c r="I994" s="35" t="n">
        <x:v>13</x:v>
      </x:c>
      <x:c r="J994" s="36" t="n">
        <x:v>0</x:v>
      </x:c>
      <x:c r="K994" s="36" t="n">
        <x:v>0.8218543404185606</x:v>
      </x:c>
      <x:c r="L994" s="36" t="n">
        <x:v>-0.02980760677591307</x:v>
      </x:c>
      <x:c r="M994" s="36" t="n">
        <x:v>0.01317408849508595</x:v>
      </x:c>
      <x:c r="N994" s="36" t="n">
        <x:v>0.01247635978862172</x:v>
      </x:c>
      <x:c r="O994" s="36" t="n">
        <x:v>0.025650448283707668</x:v>
      </x:c>
      <x:c r="P994" s="36" t="n">
        <x:v>-0.006424787458898771</x:v>
      </x:c>
      <x:c r="Q994" s="36" t="n">
        <x:v>-0.00829315436440809</x:v>
      </x:c>
      <x:c r="R994" s="36" t="n">
        <x:v>0.0018683669055093255</x:v>
      </x:c>
      <x:c r="S994" s="36" t="n">
        <x:v>-0.00017951234861496141</x:v>
      </x:c>
      <x:c r="T994" s="36" t="n">
        <x:v>0.0025584996293168435</x:v>
      </x:c>
      <x:c r="U994" s="36" t="n">
        <x:v>0.0025239556748048162</x:v>
      </x:c>
      <x:c r="V994" s="36" t="n">
        <x:v>0.00003454395451202734</x:v>
      </x:c>
      <x:c r="W994" s="35" t="n">
        <x:v>0.11085325508369484</x:v>
      </x:c>
      <x:c r="X994" s="35" t="n">
        <x:v>0.013337459974650663</x:v>
      </x:c>
      <x:c r="Y994" s="35" t="n">
        <x:v>0.0569662002596978</x:v>
      </x:c>
      <x:c r="Z994" s="35" t="n">
        <x:v>0</x:v>
      </x:c>
      <x:c r="AA994" s="36" t="n">
        <x:v>86.68357471689582</x:v>
      </x:c>
    </x:row>
    <x:row r="995">
      <x:c r="A995" s="31" t="str">
        <x:v>CFG012</x:v>
      </x:c>
      <x:c r="B995" s="33" t="n">
        <x:v>36</x:v>
      </x:c>
      <x:c r="C995" s="31" t="str">
        <x:v>0（选定5-12kg）算方向-5 1.AR20.03.6 </x:v>
      </x:c>
      <x:c r="D995" s="31" t="str">
        <x:v>T5-a1.5°-13.0m/s-VLM2</x:v>
      </x:c>
      <x:c r="E995" s="31" t="str">
        <x:v>beta</x:v>
      </x:c>
      <x:c r="F995" s="31" t="str">
        <x:v>PANEL4</x:v>
      </x:c>
      <x:c r="G995" s="37" t="n">
        <x:v>1.5</x:v>
      </x:c>
      <x:c r="H995" s="37" t="n">
        <x:v>7.9</x:v>
      </x:c>
      <x:c r="I995" s="35" t="n">
        <x:v>13</x:v>
      </x:c>
      <x:c r="J995" s="36" t="n">
        <x:v>0</x:v>
      </x:c>
      <x:c r="K995" s="36" t="n">
        <x:v>0.8210604308255216</x:v>
      </x:c>
      <x:c r="L995" s="36" t="n">
        <x:v>-0.030913244367904318</x:v>
      </x:c>
      <x:c r="M995" s="36" t="n">
        <x:v>0.013278978658561166</x:v>
      </x:c>
      <x:c r="N995" s="36" t="n">
        <x:v>0.012475476138082801</x:v>
      </x:c>
      <x:c r="O995" s="36" t="n">
        <x:v>0.02575445479664397</x:v>
      </x:c>
      <x:c r="P995" s="36" t="n">
        <x:v>-0.006512335267974805</x:v>
      </x:c>
      <x:c r="Q995" s="36" t="n">
        <x:v>-0.00838097418675811</x:v>
      </x:c>
      <x:c r="R995" s="36" t="n">
        <x:v>0.0018686389187833087</x:v>
      </x:c>
      <x:c r="S995" s="36" t="n">
        <x:v>-0.00018818890763072952</x:v>
      </x:c>
      <x:c r="T995" s="36" t="n">
        <x:v>0.0027216135959900927</x:v>
      </x:c>
      <x:c r="U995" s="36" t="n">
        <x:v>0.0026864789190712045</x:v>
      </x:c>
      <x:c r="V995" s="36" t="n">
        <x:v>0.0000351346769188882</x:v>
      </x:c>
      <x:c r="W995" s="35" t="n">
        <x:v>0.11082325495775697</x:v>
      </x:c>
      <x:c r="X995" s="35" t="n">
        <x:v>0.013670501515650019</x:v>
      </x:c>
      <x:c r="Y995" s="35" t="n">
        <x:v>0.0569478076109359</x:v>
      </x:c>
      <x:c r="Z995" s="35" t="n">
        <x:v>0</x:v>
      </x:c>
      <x:c r="AA995" s="36" t="n">
        <x:v>86.5374663108899</x:v>
      </x:c>
    </x:row>
    <x:row r="996">
      <x:c r="A996" s="31" t="str">
        <x:v>CFG012</x:v>
      </x:c>
      <x:c r="B996" s="33" t="n">
        <x:v>37</x:v>
      </x:c>
      <x:c r="C996" s="31" t="str">
        <x:v>0（选定5-12kg）算方向-5 1.AR20.03.6 </x:v>
      </x:c>
      <x:c r="D996" s="31" t="str">
        <x:v>T5-a1.5°-13.0m/s-VLM2</x:v>
      </x:c>
      <x:c r="E996" s="31" t="str">
        <x:v>beta</x:v>
      </x:c>
      <x:c r="F996" s="31" t="str">
        <x:v>PANEL4</x:v>
      </x:c>
      <x:c r="G996" s="37" t="n">
        <x:v>1.5</x:v>
      </x:c>
      <x:c r="H996" s="37" t="n">
        <x:v>8.1</x:v>
      </x:c>
      <x:c r="I996" s="35" t="n">
        <x:v>13</x:v>
      </x:c>
      <x:c r="J996" s="36" t="n">
        <x:v>0</x:v>
      </x:c>
      <x:c r="K996" s="36" t="n">
        <x:v>0.8202465776780782</x:v>
      </x:c>
      <x:c r="L996" s="36" t="n">
        <x:v>-0.03201274995790783</x:v>
      </x:c>
      <x:c r="M996" s="36" t="n">
        <x:v>0.013392230673933195</x:v>
      </x:c>
      <x:c r="N996" s="36" t="n">
        <x:v>0.012474322007284034</x:v>
      </x:c>
      <x:c r="O996" s="36" t="n">
        <x:v>0.02586655268121723</x:v>
      </x:c>
      <x:c r="P996" s="36" t="n">
        <x:v>-0.006602138890743354</x:v>
      </x:c>
      <x:c r="Q996" s="36" t="n">
        <x:v>-0.008471088477670924</x:v>
      </x:c>
      <x:c r="R996" s="36" t="n">
        <x:v>0.0018689495869275677</x:v>
      </x:c>
      <x:c r="S996" s="36" t="n">
        <x:v>-0.00019688165666763486</x:v>
      </x:c>
      <x:c r="T996" s="36" t="n">
        <x:v>0.0028829187742121423</x:v>
      </x:c>
      <x:c r="U996" s="36" t="n">
        <x:v>0.0028473848033073288</x:v>
      </x:c>
      <x:c r="V996" s="36" t="n">
        <x:v>0.00003553397090481357</x:v>
      </x:c>
      <x:c r="W996" s="35" t="n">
        <x:v>0.11079256458880732</x:v>
      </x:c>
      <x:c r="X996" s="35" t="n">
        <x:v>0.01400301920022072</x:v>
      </x:c>
      <x:c r="Y996" s="35" t="n">
        <x:v>0.05692893472627166</x:v>
      </x:c>
      <x:c r="Z996" s="35" t="n">
        <x:v>0</x:v>
      </x:c>
      <x:c r="AA996" s="36" t="n">
        <x:v>86.38812290816011</x:v>
      </x:c>
    </x:row>
    <x:row r="997">
      <x:c r="A997" s="31" t="str">
        <x:v>CFG012</x:v>
      </x:c>
      <x:c r="B997" s="33" t="n">
        <x:v>38</x:v>
      </x:c>
      <x:c r="C997" s="31" t="str">
        <x:v>0（选定5-12kg）算方向-5 1.AR20.03.6 </x:v>
      </x:c>
      <x:c r="D997" s="31" t="str">
        <x:v>T5-a1.5°-13.0m/s-VLM2</x:v>
      </x:c>
      <x:c r="E997" s="31" t="str">
        <x:v>beta</x:v>
      </x:c>
      <x:c r="F997" s="31" t="str">
        <x:v>PANEL4</x:v>
      </x:c>
      <x:c r="G997" s="37" t="n">
        <x:v>1.5</x:v>
      </x:c>
      <x:c r="H997" s="37" t="n">
        <x:v>8.3</x:v>
      </x:c>
      <x:c r="I997" s="35" t="n">
        <x:v>13</x:v>
      </x:c>
      <x:c r="J997" s="36" t="n">
        <x:v>0</x:v>
      </x:c>
      <x:c r="K997" s="36" t="n">
        <x:v>0.8194113363605754</x:v>
      </x:c>
      <x:c r="L997" s="36" t="n">
        <x:v>-0.033107424394997226</x:v>
      </x:c>
      <x:c r="M997" s="36" t="n">
        <x:v>0.013526149450870812</x:v>
      </x:c>
      <x:c r="N997" s="36" t="n">
        <x:v>0.012474097572591275</x:v>
      </x:c>
      <x:c r="O997" s="36" t="n">
        <x:v>0.026000247023462087</x:v>
      </x:c>
      <x:c r="P997" s="36" t="n">
        <x:v>-0.006693950911439594</x:v>
      </x:c>
      <x:c r="Q997" s="36" t="n">
        <x:v>-0.00856351487025292</x:v>
      </x:c>
      <x:c r="R997" s="36" t="n">
        <x:v>0.00186956395881332</x:v>
      </x:c>
      <x:c r="S997" s="36" t="n">
        <x:v>-0.00020556321338698972</x:v>
      </x:c>
      <x:c r="T997" s="36" t="n">
        <x:v>0.0030427457711214062</x:v>
      </x:c>
      <x:c r="U997" s="36" t="n">
        <x:v>0.0030071742687273295</x:v>
      </x:c>
      <x:c r="V997" s="36" t="n">
        <x:v>0.00003557150239407651</x:v>
      </x:c>
      <x:c r="W997" s="35" t="n">
        <x:v>0.11076135299023679</x:v>
      </x:c>
      <x:c r="X997" s="35" t="n">
        <x:v>0.014335029417267463</x:v>
      </x:c>
      <x:c r="Y997" s="35" t="n">
        <x:v>0.05690966110598216</x:v>
      </x:c>
      <x:c r="Z997" s="35" t="n">
        <x:v>0</x:v>
      </x:c>
      <x:c r="AA997" s="36" t="n">
        <x:v>86.23550816497696</x:v>
      </x:c>
    </x:row>
    <x:row r="998">
      <x:c r="A998" s="31" t="str">
        <x:v>CFG012</x:v>
      </x:c>
      <x:c r="B998" s="33" t="n">
        <x:v>39</x:v>
      </x:c>
      <x:c r="C998" s="31" t="str">
        <x:v>0（选定5-12kg）算方向-5 1.AR20.03.6 </x:v>
      </x:c>
      <x:c r="D998" s="31" t="str">
        <x:v>T5-a1.5°-13.0m/s-VLM2</x:v>
      </x:c>
      <x:c r="E998" s="31" t="str">
        <x:v>beta</x:v>
      </x:c>
      <x:c r="F998" s="31" t="str">
        <x:v>PANEL4</x:v>
      </x:c>
      <x:c r="G998" s="37" t="n">
        <x:v>1.5</x:v>
      </x:c>
      <x:c r="H998" s="37" t="n">
        <x:v>8.5</x:v>
      </x:c>
      <x:c r="I998" s="35" t="n">
        <x:v>13</x:v>
      </x:c>
      <x:c r="J998" s="36" t="n">
        <x:v>0</x:v>
      </x:c>
      <x:c r="K998" s="36" t="n">
        <x:v>0.8185249975945288</x:v>
      </x:c>
      <x:c r="L998" s="36" t="n">
        <x:v>-0.03420000373517322</x:v>
      </x:c>
      <x:c r="M998" s="36" t="n">
        <x:v>0.013751656984277766</x:v>
      </x:c>
      <x:c r="N998" s="36" t="n">
        <x:v>0.012474651934530373</x:v>
      </x:c>
      <x:c r="O998" s="36" t="n">
        <x:v>0.026226308918808137</x:v>
      </x:c>
      <x:c r="P998" s="36" t="n">
        <x:v>-0.006788026578730442</x:v>
      </x:c>
      <x:c r="Q998" s="36" t="n">
        <x:v>-0.008658462524733847</x:v>
      </x:c>
      <x:c r="R998" s="36" t="n">
        <x:v>0.0018704359460034032</x:v>
      </x:c>
      <x:c r="S998" s="36" t="n">
        <x:v>-0.00021422948235506176</x:v>
      </x:c>
      <x:c r="T998" s="36" t="n">
        <x:v>0.003202706653606494</x:v>
      </x:c>
      <x:c r="U998" s="36" t="n">
        <x:v>0.0031665958854699937</x:v>
      </x:c>
      <x:c r="V998" s="36" t="n">
        <x:v>0.000036110768136500646</x:v>
      </x:c>
      <x:c r="W998" s="35" t="n">
        <x:v>0.11073347715268823</x:v>
      </x:c>
      <x:c r="X998" s="35" t="n">
        <x:v>0.014666980561772873</x:v>
      </x:c>
      <x:c r="Y998" s="35" t="n">
        <x:v>0.056891922660025754</x:v>
      </x:c>
      <x:c r="Z998" s="35" t="n">
        <x:v>0</x:v>
      </x:c>
      <x:c r="AA998" s="36" t="n">
        <x:v>86.07855337730098</x:v>
      </x:c>
    </x:row>
    <x:row r="999">
      <x:c r="A999" s="31" t="str">
        <x:v>CFG012</x:v>
      </x:c>
      <x:c r="B999" s="33" t="n">
        <x:v>40</x:v>
      </x:c>
      <x:c r="C999" s="31" t="str">
        <x:v>0（选定5-12kg）算方向-5 1.AR20.03.6 </x:v>
      </x:c>
      <x:c r="D999" s="31" t="str">
        <x:v>T5-a1.5°-13.0m/s-VLM2</x:v>
      </x:c>
      <x:c r="E999" s="31" t="str">
        <x:v>beta</x:v>
      </x:c>
      <x:c r="F999" s="31" t="str">
        <x:v>PANEL4</x:v>
      </x:c>
      <x:c r="G999" s="37" t="n">
        <x:v>1.5</x:v>
      </x:c>
      <x:c r="H999" s="37" t="n">
        <x:v>8.7</x:v>
      </x:c>
      <x:c r="I999" s="35" t="n">
        <x:v>13</x:v>
      </x:c>
      <x:c r="J999" s="36" t="n">
        <x:v>0</x:v>
      </x:c>
      <x:c r="K999" s="36" t="n">
        <x:v>0.8176858265128041</x:v>
      </x:c>
      <x:c r="L999" s="36" t="n">
        <x:v>-0.035295160097888044</x:v>
      </x:c>
      <x:c r="M999" s="36" t="n">
        <x:v>0.013314141707255839</x:v>
      </x:c>
      <x:c r="N999" s="36" t="n">
        <x:v>0.012475891126978216</x:v>
      </x:c>
      <x:c r="O999" s="36" t="n">
        <x:v>0.025790032834234054</x:v>
      </x:c>
      <x:c r="P999" s="36" t="n">
        <x:v>-0.006884560637004476</x:v>
      </x:c>
      <x:c r="Q999" s="36" t="n">
        <x:v>-0.00875611495059427</x:v>
      </x:c>
      <x:c r="R999" s="36" t="n">
        <x:v>0.0018715543135897907</x:v>
      </x:c>
      <x:c r="S999" s="36" t="n">
        <x:v>-0.00022282056584121206</x:v>
      </x:c>
      <x:c r="T999" s="36" t="n">
        <x:v>0.0033635643601278727</x:v>
      </x:c>
      <x:c r="U999" s="36" t="n">
        <x:v>0.003326969617737543</x:v>
      </x:c>
      <x:c r="V999" s="36" t="n">
        <x:v>0.000036594742390329525</x:v>
      </x:c>
      <x:c r="W999" s="35" t="n">
        <x:v>0.11069840337070329</x:v>
      </x:c>
      <x:c r="X999" s="35" t="n">
        <x:v>0.014997429904917085</x:v>
      </x:c>
      <x:c r="Y999" s="35" t="n">
        <x:v>0.05687026674142692</x:v>
      </x:c>
      <x:c r="Z999" s="35" t="n">
        <x:v>0</x:v>
      </x:c>
      <x:c r="AA999" s="36" t="n">
        <x:v>85.92029706172856</x:v>
      </x:c>
    </x:row>
    <x:row r="1000">
      <x:c r="A1000" s="31" t="str">
        <x:v>CFG012</x:v>
      </x:c>
      <x:c r="B1000" s="33" t="n">
        <x:v>41</x:v>
      </x:c>
      <x:c r="C1000" s="31" t="str">
        <x:v>0（选定5-12kg）算方向-5 1.AR20.03.6 </x:v>
      </x:c>
      <x:c r="D1000" s="31" t="str">
        <x:v>T5-a1.5°-13.0m/s-VLM2</x:v>
      </x:c>
      <x:c r="E1000" s="31" t="str">
        <x:v>beta</x:v>
      </x:c>
      <x:c r="F1000" s="31" t="str">
        <x:v>PANEL4</x:v>
      </x:c>
      <x:c r="G1000" s="37" t="n">
        <x:v>1.5</x:v>
      </x:c>
      <x:c r="H1000" s="37" t="n">
        <x:v>8.9</x:v>
      </x:c>
      <x:c r="I1000" s="35" t="n">
        <x:v>13</x:v>
      </x:c>
      <x:c r="J1000" s="36" t="n">
        <x:v>0</x:v>
      </x:c>
      <x:c r="K1000" s="36" t="n">
        <x:v>0.816804330647933</x:v>
      </x:c>
      <x:c r="L1000" s="36" t="n">
        <x:v>-0.036391681190512205</x:v>
      </x:c>
      <x:c r="M1000" s="36" t="n">
        <x:v>0.013509625420973637</x:v>
      </x:c>
      <x:c r="N1000" s="36" t="n">
        <x:v>0.012477930074392914</x:v>
      </x:c>
      <x:c r="O1000" s="36" t="n">
        <x:v>0.02598755549536655</x:v>
      </x:c>
      <x:c r="P1000" s="36" t="n">
        <x:v>-0.006983442653564658</x:v>
      </x:c>
      <x:c r="Q1000" s="36" t="n">
        <x:v>-0.008856393903839853</x:v>
      </x:c>
      <x:c r="R1000" s="36" t="n">
        <x:v>0.0018729512502752013</x:v>
      </x:c>
      <x:c r="S1000" s="36" t="n">
        <x:v>-0.00023132786153145753</x:v>
      </x:c>
      <x:c r="T1000" s="36" t="n">
        <x:v>0.003525351510217516</x:v>
      </x:c>
      <x:c r="U1000" s="36" t="n">
        <x:v>0.003488239067375571</x:v>
      </x:c>
      <x:c r="V1000" s="36" t="n">
        <x:v>0.00003711244284194485</x:v>
      </x:c>
      <x:c r="W1000" s="35" t="n">
        <x:v>0.11066362365384518</x:v>
      </x:c>
      <x:c r="X1000" s="35" t="n">
        <x:v>0.01532746717750875</x:v>
      </x:c>
      <x:c r="Y1000" s="35" t="n">
        <x:v>0.05684855240579264</x:v>
      </x:c>
      <x:c r="Z1000" s="35" t="n">
        <x:v>0</x:v>
      </x:c>
      <x:c r="AA1000" s="36" t="n">
        <x:v>85.75860930969048</x:v>
      </x:c>
    </x:row>
    <x:row r="1001">
      <x:c r="A1001" s="31" t="str">
        <x:v>CFG012</x:v>
      </x:c>
      <x:c r="B1001" s="33" t="n">
        <x:v>42</x:v>
      </x:c>
      <x:c r="C1001" s="31" t="str">
        <x:v>0（选定5-12kg）算方向-5 1.AR20.03.6 </x:v>
      </x:c>
      <x:c r="D1001" s="31" t="str">
        <x:v>T5-a1.5°-13.0m/s-VLM2</x:v>
      </x:c>
      <x:c r="E1001" s="31" t="str">
        <x:v>beta</x:v>
      </x:c>
      <x:c r="F1001" s="31" t="str">
        <x:v>PANEL4</x:v>
      </x:c>
      <x:c r="G1001" s="37" t="n">
        <x:v>1.5</x:v>
      </x:c>
      <x:c r="H1001" s="37" t="n">
        <x:v>9.1</x:v>
      </x:c>
      <x:c r="I1001" s="35" t="n">
        <x:v>13</x:v>
      </x:c>
      <x:c r="J1001" s="36" t="n">
        <x:v>0</x:v>
      </x:c>
      <x:c r="K1001" s="36" t="n">
        <x:v>0.8158933190924809</x:v>
      </x:c>
      <x:c r="L1001" s="36" t="n">
        <x:v>-0.037490374180126115</x:v>
      </x:c>
      <x:c r="M1001" s="36" t="n">
        <x:v>0.013650044050846008</x:v>
      </x:c>
      <x:c r="N1001" s="36" t="n">
        <x:v>0.012479911691138039</x:v>
      </x:c>
      <x:c r="O1001" s="36" t="n">
        <x:v>0.026129955741984047</x:v>
      </x:c>
      <x:c r="P1001" s="36" t="n">
        <x:v>-0.007084894273364967</x:v>
      </x:c>
      <x:c r="Q1001" s="36" t="n">
        <x:v>-0.008959342881491972</x:v>
      </x:c>
      <x:c r="R1001" s="36" t="n">
        <x:v>0.0018744486081270035</x:v>
      </x:c>
      <x:c r="S1001" s="36" t="n">
        <x:v>-0.00023980717049808492</x:v>
      </x:c>
      <x:c r="T1001" s="36" t="n">
        <x:v>0.003687704220154082</x:v>
      </x:c>
      <x:c r="U1001" s="36" t="n">
        <x:v>0.0036500377859012252</x:v>
      </x:c>
      <x:c r="V1001" s="36" t="n">
        <x:v>0.00003766643425285664</x:v>
      </x:c>
      <x:c r="W1001" s="35" t="n">
        <x:v>0.11062987251403965</x:v>
      </x:c>
      <x:c r="X1001" s="35" t="n">
        <x:v>0.0156569026805742</x:v>
      </x:c>
      <x:c r="Y1001" s="35" t="n">
        <x:v>0.05682714864404597</x:v>
      </x:c>
      <x:c r="Z1001" s="35" t="n">
        <x:v>0</x:v>
      </x:c>
      <x:c r="AA1001" s="36" t="n">
        <x:v>85.59330092518098</x:v>
      </x:c>
    </x:row>
    <x:row r="1002">
      <x:c r="A1002" s="31" t="str">
        <x:v>CFG012</x:v>
      </x:c>
      <x:c r="B1002" s="33" t="n">
        <x:v>43</x:v>
      </x:c>
      <x:c r="C1002" s="31" t="str">
        <x:v>0（选定5-12kg）算方向-5 1.AR20.03.6 </x:v>
      </x:c>
      <x:c r="D1002" s="31" t="str">
        <x:v>T5-a1.5°-13.0m/s-VLM2</x:v>
      </x:c>
      <x:c r="E1002" s="31" t="str">
        <x:v>beta</x:v>
      </x:c>
      <x:c r="F1002" s="31" t="str">
        <x:v>PANEL4</x:v>
      </x:c>
      <x:c r="G1002" s="37" t="n">
        <x:v>1.5</x:v>
      </x:c>
      <x:c r="H1002" s="37" t="n">
        <x:v>9.3</x:v>
      </x:c>
      <x:c r="I1002" s="35" t="n">
        <x:v>13</x:v>
      </x:c>
      <x:c r="J1002" s="36" t="n">
        <x:v>0</x:v>
      </x:c>
      <x:c r="K1002" s="36" t="n">
        <x:v>0.8149626977468954</x:v>
      </x:c>
      <x:c r="L1002" s="36" t="n">
        <x:v>-0.038588387743413465</x:v>
      </x:c>
      <x:c r="M1002" s="36" t="n">
        <x:v>0.013789148731142337</x:v>
      </x:c>
      <x:c r="N1002" s="36" t="n">
        <x:v>0.012482445316000658</x:v>
      </x:c>
      <x:c r="O1002" s="36" t="n">
        <x:v>0.026271594047142993</x:v>
      </x:c>
      <x:c r="P1002" s="36" t="n">
        <x:v>-0.007188650455560392</x:v>
      </x:c>
      <x:c r="Q1002" s="36" t="n">
        <x:v>-0.009064848823557726</x:v>
      </x:c>
      <x:c r="R1002" s="36" t="n">
        <x:v>0.0018761983679973326</x:v>
      </x:c>
      <x:c r="S1002" s="36" t="n">
        <x:v>-0.0002482575979335984</x:v>
      </x:c>
      <x:c r="T1002" s="36" t="n">
        <x:v>0.003850075758370309</x:v>
      </x:c>
      <x:c r="U1002" s="36" t="n">
        <x:v>0.0038119366199436846</x:v>
      </x:c>
      <x:c r="V1002" s="36" t="n">
        <x:v>0.000038139138426623464</x:v>
      </x:c>
      <x:c r="W1002" s="35" t="n">
        <x:v>0.11059559095298757</x:v>
      </x:c>
      <x:c r="X1002" s="35" t="n">
        <x:v>0.015985741214258525</x:v>
      </x:c>
      <x:c r="Y1002" s="35" t="n">
        <x:v>0.05680526902964272</x:v>
      </x:c>
      <x:c r="Z1002" s="35" t="n">
        <x:v>0</x:v>
      </x:c>
      <x:c r="AA1002" s="36" t="n">
        <x:v>85.42482677437852</x:v>
      </x:c>
    </x:row>
    <x:row r="1003">
      <x:c r="A1003" s="31" t="str">
        <x:v>CFG012</x:v>
      </x:c>
      <x:c r="B1003" s="33" t="n">
        <x:v>44</x:v>
      </x:c>
      <x:c r="C1003" s="31" t="str">
        <x:v>0（选定5-12kg）算方向-5 1.AR20.03.6 </x:v>
      </x:c>
      <x:c r="D1003" s="31" t="str">
        <x:v>T5-a1.5°-13.0m/s-VLM2</x:v>
      </x:c>
      <x:c r="E1003" s="31" t="str">
        <x:v>beta</x:v>
      </x:c>
      <x:c r="F1003" s="31" t="str">
        <x:v>PANEL4</x:v>
      </x:c>
      <x:c r="G1003" s="37" t="n">
        <x:v>1.5</x:v>
      </x:c>
      <x:c r="H1003" s="37" t="n">
        <x:v>9.5</x:v>
      </x:c>
      <x:c r="I1003" s="35" t="n">
        <x:v>13</x:v>
      </x:c>
      <x:c r="J1003" s="36" t="n">
        <x:v>0</x:v>
      </x:c>
      <x:c r="K1003" s="36" t="n">
        <x:v>0.8140128244260832</x:v>
      </x:c>
      <x:c r="L1003" s="36" t="n">
        <x:v>-0.03968313255645233</x:v>
      </x:c>
      <x:c r="M1003" s="36" t="n">
        <x:v>0.013936159855224482</x:v>
      </x:c>
      <x:c r="N1003" s="36" t="n">
        <x:v>0.012485451300539711</x:v>
      </x:c>
      <x:c r="O1003" s="36" t="n">
        <x:v>0.02642161115576419</x:v>
      </x:c>
      <x:c r="P1003" s="36" t="n">
        <x:v>-0.007294742391453883</x:v>
      </x:c>
      <x:c r="Q1003" s="36" t="n">
        <x:v>-0.009172873110924816</x:v>
      </x:c>
      <x:c r="R1003" s="36" t="n">
        <x:v>0.001878130719470934</x:v>
      </x:c>
      <x:c r="S1003" s="36" t="n">
        <x:v>-0.00025671931764278656</x:v>
      </x:c>
      <x:c r="T1003" s="36" t="n">
        <x:v>0.00401159143133447</x:v>
      </x:c>
      <x:c r="U1003" s="36" t="n">
        <x:v>0.0039729898549208465</x:v>
      </x:c>
      <x:c r="V1003" s="36" t="n">
        <x:v>0.00003860157641362291</x:v>
      </x:c>
      <x:c r="W1003" s="35" t="n">
        <x:v>0.1105606960183754</x:v>
      </x:c>
      <x:c r="X1003" s="35" t="n">
        <x:v>0.016313911866197354</x:v>
      </x:c>
      <x:c r="Y1003" s="35" t="n">
        <x:v>0.05678287396546464</x:v>
      </x:c>
      <x:c r="Z1003" s="35" t="n">
        <x:v>0</x:v>
      </x:c>
      <x:c r="AA1003" s="36" t="n">
        <x:v>85.25322247770092</x:v>
      </x:c>
    </x:row>
    <x:row r="1004">
      <x:c r="A1004" s="31" t="str">
        <x:v>CFG012</x:v>
      </x:c>
      <x:c r="B1004" s="33" t="n">
        <x:v>45</x:v>
      </x:c>
      <x:c r="C1004" s="31" t="str">
        <x:v>0（选定5-12kg）算方向-5 1.AR20.03.6 </x:v>
      </x:c>
      <x:c r="D1004" s="31" t="str">
        <x:v>T5-a1.5°-13.0m/s-VLM2</x:v>
      </x:c>
      <x:c r="E1004" s="31" t="str">
        <x:v>beta</x:v>
      </x:c>
      <x:c r="F1004" s="31" t="str">
        <x:v>PANEL4</x:v>
      </x:c>
      <x:c r="G1004" s="37" t="n">
        <x:v>1.5</x:v>
      </x:c>
      <x:c r="H1004" s="37" t="n">
        <x:v>9.7</x:v>
      </x:c>
      <x:c r="I1004" s="35" t="n">
        <x:v>13</x:v>
      </x:c>
      <x:c r="J1004" s="36" t="n">
        <x:v>0</x:v>
      </x:c>
      <x:c r="K1004" s="36" t="n">
        <x:v>0.8130428540823582</x:v>
      </x:c>
      <x:c r="L1004" s="36" t="n">
        <x:v>-0.040781041735257095</x:v>
      </x:c>
      <x:c r="M1004" s="36" t="n">
        <x:v>0.014102734663861874</x:v>
      </x:c>
      <x:c r="N1004" s="36" t="n">
        <x:v>0.012488568874343457</x:v>
      </x:c>
      <x:c r="O1004" s="36" t="n">
        <x:v>0.02659130353820533</x:v>
      </x:c>
      <x:c r="P1004" s="36" t="n">
        <x:v>-0.007403492553509181</x:v>
      </x:c>
      <x:c r="Q1004" s="36" t="n">
        <x:v>-0.009283703659224067</x:v>
      </x:c>
      <x:c r="R1004" s="36" t="n">
        <x:v>0.0018802111057148897</x:v>
      </x:c>
      <x:c r="S1004" s="36" t="n">
        <x:v>-0.0002651737993582419</x:v>
      </x:c>
      <x:c r="T1004" s="36" t="n">
        <x:v>0.004173918257501775</x:v>
      </x:c>
      <x:c r="U1004" s="36" t="n">
        <x:v>0.004134884683647373</x:v>
      </x:c>
      <x:c r="V1004" s="36" t="n">
        <x:v>0.0000390335738544017</x:v>
      </x:c>
      <x:c r="W1004" s="35" t="n">
        <x:v>0.11052538347981687</x:v>
      </x:c>
      <x:c r="X1004" s="35" t="n">
        <x:v>0.016641319233587793</x:v>
      </x:c>
      <x:c r="Y1004" s="35" t="n">
        <x:v>0.056760003968415004</x:v>
      </x:c>
      <x:c r="Z1004" s="35" t="n">
        <x:v>0</x:v>
      </x:c>
      <x:c r="AA1004" s="36" t="n">
        <x:v>85.07847289872333</x:v>
      </x:c>
    </x:row>
    <x:row r="1005">
      <x:c r="A1005" s="31" t="str">
        <x:v>CFG012</x:v>
      </x:c>
      <x:c r="B1005" s="33" t="n">
        <x:v>46</x:v>
      </x:c>
      <x:c r="C1005" s="31" t="str">
        <x:v>0（选定5-12kg）算方向-5 1.AR20.03.6 </x:v>
      </x:c>
      <x:c r="D1005" s="31" t="str">
        <x:v>T5-a1.5°-13.0m/s-VLM2</x:v>
      </x:c>
      <x:c r="E1005" s="31" t="str">
        <x:v>beta</x:v>
      </x:c>
      <x:c r="F1005" s="31" t="str">
        <x:v>PANEL4</x:v>
      </x:c>
      <x:c r="G1005" s="37" t="n">
        <x:v>1.5</x:v>
      </x:c>
      <x:c r="H1005" s="37" t="n">
        <x:v>9.9</x:v>
      </x:c>
      <x:c r="I1005" s="35" t="n">
        <x:v>13</x:v>
      </x:c>
      <x:c r="J1005" s="36" t="n">
        <x:v>0</x:v>
      </x:c>
      <x:c r="K1005" s="36" t="n">
        <x:v>0.8120319186837777</x:v>
      </x:c>
      <x:c r="L1005" s="36" t="n">
        <x:v>-0.04187198799346875</x:v>
      </x:c>
      <x:c r="M1005" s="36" t="n">
        <x:v>0.014362852167600653</x:v>
      </x:c>
      <x:c r="N1005" s="36" t="n">
        <x:v>0.01249195176870016</x:v>
      </x:c>
      <x:c r="O1005" s="36" t="n">
        <x:v>0.02685480393630081</x:v>
      </x:c>
      <x:c r="P1005" s="36" t="n">
        <x:v>-0.007514252426735915</x:v>
      </x:c>
      <x:c r="Q1005" s="36" t="n">
        <x:v>-0.009396751134481317</x:v>
      </x:c>
      <x:c r="R1005" s="36" t="n">
        <x:v>0.0018824987077454085</x:v>
      </x:c>
      <x:c r="S1005" s="36" t="n">
        <x:v>-0.0002735981707539436</x:v>
      </x:c>
      <x:c r="T1005" s="36" t="n">
        <x:v>0.004334554306228054</x:v>
      </x:c>
      <x:c r="U1005" s="36" t="n">
        <x:v>0.0042952092845968464</x:v>
      </x:c>
      <x:c r="V1005" s="36" t="n">
        <x:v>0.00003934502163120774</x:v>
      </x:c>
      <x:c r="W1005" s="35" t="n">
        <x:v>0.11049201721065588</x:v>
      </x:c>
      <x:c r="X1005" s="35" t="n">
        <x:v>0.016968502740062844</x:v>
      </x:c>
      <x:c r="Y1005" s="35" t="n">
        <x:v>0.05673798267878517</x:v>
      </x:c>
      <x:c r="Z1005" s="35" t="n">
        <x:v>0</x:v>
      </x:c>
      <x:c r="AA1005" s="36" t="n">
        <x:v>84.89975528217148</x:v>
      </x:c>
    </x:row>
    <x:row r="1006">
      <x:c r="A1006" s="31" t="str">
        <x:v>CFG013</x:v>
      </x:c>
      <x:c r="B1006" s="33" t="n">
        <x:v>1</x:v>
      </x:c>
      <x:c r="C1006" s="31" t="str">
        <x:v>（选定1）1.AR20.03.6 youhua a2.5-1翼梢反扭 上反6</x:v>
      </x:c>
      <x:c r="D1006" s="31" t="str">
        <x:v>T7-VLM2</x:v>
      </x:c>
      <x:c r="E1006" s="31" t="str">
        <x:v>stability</x:v>
      </x:c>
      <x:c r="F1006" s="31" t="str">
        <x:v>PANEL4</x:v>
      </x:c>
      <x:c r="G1006" s="37" t="n">
        <x:v>0.36393779709523777</x:v>
      </x:c>
      <x:c r="H1006" s="37" t="n">
        <x:v>0</x:v>
      </x:c>
      <x:c r="I1006" s="35" t="n">
        <x:v>9.064809929759754</x:v>
      </x:c>
      <x:c r="J1006" s="36" t="n">
        <x:v>0</x:v>
      </x:c>
      <x:c r="K1006" s="36" t="n">
        <x:v>0.7407277583635228</x:v>
      </x:c>
      <x:c r="L1006" s="36" t="n">
        <x:v>9.866901660725082e-15</x:v>
      </x:c>
      <x:c r="M1006" s="36" t="n">
        <x:v>0.008181877734983375</x:v>
      </x:c>
      <x:c r="N1006" s="36" t="n">
        <x:v>0.015337102923421572</x:v>
      </x:c>
      <x:c r="O1006" s="36" t="n">
        <x:v>0.023518980658404947</x:v>
      </x:c>
      <x:c r="P1006" s="36" t="n">
        <x:v>0.0030339728498308413</x:v>
      </x:c>
      <x:c r="Q1006" s="36" t="n">
        <x:v>1.4017093050953272e-7</x:v>
      </x:c>
      <x:c r="R1006" s="36" t="n">
        <x:v>0.0030338326789003333</x:v>
      </x:c>
      <x:c r="S1006" s="36" t="n">
        <x:v>1.917699223009587e-14</x:v>
      </x:c>
      <x:c r="T1006" s="36" t="n">
        <x:v>-1.1335094659757873e-15</x:v>
      </x:c>
      <x:c r="U1006" s="36" t="n">
        <x:v>-9.873466227640787e-16</x:v>
      </x:c>
      <x:c r="V1006" s="36" t="n">
        <x:v>5.909893572627043e-17</x:v>
      </x:c>
      <x:c r="W1006" s="35" t="n">
        <x:v>0.11513764682931948</x:v>
      </x:c>
      <x:c r="X1006" s="35" t="n">
        <x:v>-1.6108292825806254e-13</x:v>
      </x:c>
      <x:c r="Y1006" s="35" t="n">
        <x:v>0.07894899429463546</x:v>
      </x:c>
      <x:c r="Z1006" s="35" t="n">
        <x:v>0.14422635532768305</x:v>
      </x:c>
      <x:c r="AA1006" s="36" t="n">
        <x:v>46.68900496476675</x:v>
      </x:c>
    </x:row>
    <x:row r="1007">
      <x:c r="A1007" s="31" t="str">
        <x:v>CFG014</x:v>
      </x:c>
      <x:c r="B1007" s="33" t="n">
        <x:v>1</x:v>
      </x:c>
      <x:c r="C1007" s="31" t="str">
        <x:v>（选定1）1.AR20.03.6 youhua a2.5-1翼梢反扭 上反6</x:v>
      </x:c>
      <x:c r="D1007" s="31" t="str">
        <x:v>T7-VLM2-Elev(g1.0)</x:v>
      </x:c>
      <x:c r="E1007" s="31" t="str">
        <x:v>stability</x:v>
      </x:c>
      <x:c r="F1007" s="31" t="str">
        <x:v>PANEL4</x:v>
      </x:c>
      <x:c r="G1007" s="37" t="n">
        <x:v>6.020259718090201</x:v>
      </x:c>
      <x:c r="H1007" s="37" t="n">
        <x:v>0</x:v>
      </x:c>
      <x:c r="I1007" s="35" t="n">
        <x:v>6.867815649913003</x:v>
      </x:c>
      <x:c r="J1007" s="36" t="n">
        <x:v>-3</x:v>
      </x:c>
      <x:c r="K1007" s="36" t="n">
        <x:v>1.2965470680014513</x:v>
      </x:c>
      <x:c r="L1007" s="36" t="n">
        <x:v>1.3956303528000925e-14</x:v>
      </x:c>
      <x:c r="M1007" s="36" t="n">
        <x:v>0.024508296573814106</x:v>
      </x:c>
      <x:c r="N1007" s="36" t="n">
        <x:v>0.038319431327813354</x:v>
      </x:c>
      <x:c r="O1007" s="36" t="n">
        <x:v>0.06282772790162747</x:v>
      </x:c>
      <x:c r="P1007" s="36" t="n">
        <x:v>0.004240017809248773</x:v>
      </x:c>
      <x:c r="Q1007" s="36" t="n">
        <x:v>6.325601338687609e-8</x:v>
      </x:c>
      <x:c r="R1007" s="36" t="n">
        <x:v>0.004239954553235384</x:v>
      </x:c>
      <x:c r="S1007" s="36" t="n">
        <x:v>3.4153101439933485e-14</x:v>
      </x:c>
      <x:c r="T1007" s="36" t="n">
        <x:v>-2.5369216265641277e-15</x:v>
      </x:c>
      <x:c r="U1007" s="36" t="n">
        <x:v>-9.352337164795537e-16</x:v>
      </x:c>
      <x:c r="V1007" s="36" t="n">
        <x:v>-1.1987702345182069e-15</x:v>
      </x:c>
      <x:c r="W1007" s="35" t="n">
        <x:v>0.10969894549310324</x:v>
      </x:c>
      <x:c r="X1007" s="35" t="n">
        <x:v>-1.6694891598446172e-13</x:v>
      </x:c>
      <x:c r="Y1007" s="35" t="n">
        <x:v>0.07849074103473845</x:v>
      </x:c>
      <x:c r="Z1007" s="35" t="n">
        <x:v>0.16896663178247684</x:v>
      </x:c>
      <x:c r="AA1007" s="36" t="n">
        <x:v>46.257493753542306</x:v>
      </x:c>
    </x:row>
    <x:row r="1008">
      <x:c r="A1008" s="31" t="str">
        <x:v>CFG014</x:v>
      </x:c>
      <x:c r="B1008" s="33" t="n">
        <x:v>2</x:v>
      </x:c>
      <x:c r="C1008" s="31" t="str">
        <x:v>（选定1）1.AR20.03.6 youhua a2.5-1翼梢反扭 上反6</x:v>
      </x:c>
      <x:c r="D1008" s="31" t="str">
        <x:v>T7-VLM2-Elev(g1.0)</x:v>
      </x:c>
      <x:c r="E1008" s="31" t="str">
        <x:v>stability</x:v>
      </x:c>
      <x:c r="F1008" s="31" t="str">
        <x:v>PANEL4</x:v>
      </x:c>
      <x:c r="G1008" s="37" t="n">
        <x:v>5.857821906434406</x:v>
      </x:c>
      <x:c r="H1008" s="37" t="n">
        <x:v>0</x:v>
      </x:c>
      <x:c r="I1008" s="35" t="n">
        <x:v>6.90897843764162</x:v>
      </x:c>
      <x:c r="J1008" s="36" t="n">
        <x:v>-2.9</x:v>
      </x:c>
      <x:c r="K1008" s="36" t="n">
        <x:v>1.2808683569305548</x:v>
      </x:c>
      <x:c r="L1008" s="36" t="n">
        <x:v>1.3472775358662108e-14</x:v>
      </x:c>
      <x:c r="M1008" s="36" t="n">
        <x:v>0.023924598569689547</x:v>
      </x:c>
      <x:c r="N1008" s="36" t="n">
        <x:v>0.0369631742983823</x:v>
      </x:c>
      <x:c r="O1008" s="36" t="n">
        <x:v>0.06088777286807184</x:v>
      </x:c>
      <x:c r="P1008" s="36" t="n">
        <x:v>0.003969525683583361</x:v>
      </x:c>
      <x:c r="Q1008" s="36" t="n">
        <x:v>8.011178659629751e-8</x:v>
      </x:c>
      <x:c r="R1008" s="36" t="n">
        <x:v>0.003969445571796765</x:v>
      </x:c>
      <x:c r="S1008" s="36" t="n">
        <x:v>3.371870223601428e-14</x:v>
      </x:c>
      <x:c r="T1008" s="36" t="n">
        <x:v>-2.512348688385112e-15</x:v>
      </x:c>
      <x:c r="U1008" s="36" t="n">
        <x:v>-8.633203228806554e-16</x:v>
      </x:c>
      <x:c r="V1008" s="36" t="n">
        <x:v>-1.251847113868e-15</x:v>
      </x:c>
      <x:c r="W1008" s="35" t="n">
        <x:v>0.10985384453874834</x:v>
      </x:c>
      <x:c r="X1008" s="35" t="n">
        <x:v>-1.632048913360874e-13</x:v>
      </x:c>
      <x:c r="Y1008" s="35" t="n">
        <x:v>0.07848913149070495</x:v>
      </x:c>
      <x:c r="Z1008" s="35" t="n">
        <x:v>0.1579829872992593</x:v>
      </x:c>
      <x:c r="AA1008" s="36" t="n">
        <x:v>46.26311301187435</x:v>
      </x:c>
    </x:row>
    <x:row r="1009">
      <x:c r="A1009" s="31" t="str">
        <x:v>CFG014</x:v>
      </x:c>
      <x:c r="B1009" s="33" t="n">
        <x:v>3</x:v>
      </x:c>
      <x:c r="C1009" s="31" t="str">
        <x:v>（选定1）1.AR20.03.6 youhua a2.5-1翼梢反扭 上反6</x:v>
      </x:c>
      <x:c r="D1009" s="31" t="str">
        <x:v>T7-VLM2-Elev(g1.0)</x:v>
      </x:c>
      <x:c r="E1009" s="31" t="str">
        <x:v>stability</x:v>
      </x:c>
      <x:c r="F1009" s="31" t="str">
        <x:v>PANEL4</x:v>
      </x:c>
      <x:c r="G1009" s="37" t="n">
        <x:v>5.693995887793187</x:v>
      </x:c>
      <x:c r="H1009" s="37" t="n">
        <x:v>0</x:v>
      </x:c>
      <x:c r="I1009" s="35" t="n">
        <x:v>6.951347116830918</x:v>
      </x:c>
      <x:c r="J1009" s="36" t="n">
        <x:v>-2.8</x:v>
      </x:c>
      <x:c r="K1009" s="36" t="n">
        <x:v>1.2650365910646426</x:v>
      </x:c>
      <x:c r="L1009" s="36" t="n">
        <x:v>1.328021159524082e-14</x:v>
      </x:c>
      <x:c r="M1009" s="36" t="n">
        <x:v>0.023342311505817157</x:v>
      </x:c>
      <x:c r="N1009" s="36" t="n">
        <x:v>0.03554219532722615</x:v>
      </x:c>
      <x:c r="O1009" s="36" t="n">
        <x:v>0.058884506833043304</x:v>
      </x:c>
      <x:c r="P1009" s="36" t="n">
        <x:v>0.0037148448958084102</x:v>
      </x:c>
      <x:c r="Q1009" s="36" t="n">
        <x:v>1.017525949952587e-7</x:v>
      </x:c>
      <x:c r="R1009" s="36" t="n">
        <x:v>0.0037147431432134146</x:v>
      </x:c>
      <x:c r="S1009" s="36" t="n">
        <x:v>3.2777795963993005e-14</x:v>
      </x:c>
      <x:c r="T1009" s="36" t="n">
        <x:v>-2.400630940330475e-15</x:v>
      </x:c>
      <x:c r="U1009" s="36" t="n">
        <x:v>-8.700401912163309e-16</x:v>
      </x:c>
      <x:c r="V1009" s="36" t="n">
        <x:v>-1.1393080489862056e-15</x:v>
      </x:c>
      <x:c r="W1009" s="35" t="n">
        <x:v>0.11001006719979847</x:v>
      </x:c>
      <x:c r="X1009" s="35" t="n">
        <x:v>-1.6292310288980649e-13</x:v>
      </x:c>
      <x:c r="Y1009" s="35" t="n">
        <x:v>0.0784880677322643</x:v>
      </x:c>
      <x:c r="Z1009" s="35" t="n">
        <x:v>0.15784554787131694</x:v>
      </x:c>
      <x:c r="AA1009" s="36" t="n">
        <x:v>46.26907875959414</x:v>
      </x:c>
    </x:row>
    <x:row r="1010">
      <x:c r="A1010" s="31" t="str">
        <x:v>CFG014</x:v>
      </x:c>
      <x:c r="B1010" s="33" t="n">
        <x:v>4</x:v>
      </x:c>
      <x:c r="C1010" s="31" t="str">
        <x:v>（选定1）1.AR20.03.6 youhua a2.5-1翼梢反扭 上反6</x:v>
      </x:c>
      <x:c r="D1010" s="31" t="str">
        <x:v>T7-VLM2-Elev(g1.0)</x:v>
      </x:c>
      <x:c r="E1010" s="31" t="str">
        <x:v>stability</x:v>
      </x:c>
      <x:c r="F1010" s="31" t="str">
        <x:v>PANEL4</x:v>
      </x:c>
      <x:c r="G1010" s="37" t="n">
        <x:v>5.528748637768786</x:v>
      </x:c>
      <x:c r="H1010" s="37" t="n">
        <x:v>0</x:v>
      </x:c>
      <x:c r="I1010" s="35" t="n">
        <x:v>6.994315805576867</x:v>
      </x:c>
      <x:c r="J1010" s="36" t="n">
        <x:v>-2.7</x:v>
      </x:c>
      <x:c r="K1010" s="36" t="n">
        <x:v>1.2490482794281403</x:v>
      </x:c>
      <x:c r="L1010" s="36" t="n">
        <x:v>1.3083692992883128e-14</x:v>
      </x:c>
      <x:c r="M1010" s="36" t="n">
        <x:v>0.02276153228926591</x:v>
      </x:c>
      <x:c r="N1010" s="36" t="n">
        <x:v>0.033930123130278725</x:v>
      </x:c>
      <x:c r="O1010" s="36" t="n">
        <x:v>0.056691655419544636</x:v>
      </x:c>
      <x:c r="P1010" s="36" t="n">
        <x:v>0.0034120971851052694</x:v>
      </x:c>
      <x:c r="Q1010" s="36" t="n">
        <x:v>1.2965042561110172e-7</x:v>
      </x:c>
      <x:c r="R1010" s="36" t="n">
        <x:v>0.0034119675346796596</x:v>
      </x:c>
      <x:c r="S1010" s="36" t="n">
        <x:v>3.2785930289339046e-14</x:v>
      </x:c>
      <x:c r="T1010" s="36" t="n">
        <x:v>-2.345376518792335e-15</x:v>
      </x:c>
      <x:c r="U1010" s="36" t="n">
        <x:v>-8.266355314629575e-16</x:v>
      </x:c>
      <x:c r="V1010" s="36" t="n">
        <x:v>-1.1332181236145406e-15</x:v>
      </x:c>
      <x:c r="W1010" s="35" t="n">
        <x:v>0.11016765047220162</x:v>
      </x:c>
      <x:c r="X1010" s="35" t="n">
        <x:v>-1.656429075694696e-13</x:v>
      </x:c>
      <x:c r="Y1010" s="35" t="n">
        <x:v>0.07848758206410503</x:v>
      </x:c>
      <x:c r="Z1010" s="35" t="n">
        <x:v>0.15723190414966803</x:v>
      </x:c>
      <x:c r="AA1010" s="36" t="n">
        <x:v>46.266621132571935</x:v>
      </x:c>
    </x:row>
    <x:row r="1011">
      <x:c r="A1011" s="31" t="str">
        <x:v>CFG014</x:v>
      </x:c>
      <x:c r="B1011" s="33" t="n">
        <x:v>5</x:v>
      </x:c>
      <x:c r="C1011" s="31" t="str">
        <x:v>（选定1）1.AR20.03.6 youhua a2.5-1翼梢反扭 上反6</x:v>
      </x:c>
      <x:c r="D1011" s="31" t="str">
        <x:v>T7-VLM2-Elev(g1.0)</x:v>
      </x:c>
      <x:c r="E1011" s="31" t="str">
        <x:v>stability</x:v>
      </x:c>
      <x:c r="F1011" s="31" t="str">
        <x:v>PANEL4</x:v>
      </x:c>
      <x:c r="G1011" s="37" t="n">
        <x:v>5.362054727997976</x:v>
      </x:c>
      <x:c r="H1011" s="37" t="n">
        <x:v>0</x:v>
      </x:c>
      <x:c r="I1011" s="35" t="n">
        <x:v>7.039291061077097</x:v>
      </x:c>
      <x:c r="J1011" s="36" t="n">
        <x:v>-2.6</x:v>
      </x:c>
      <x:c r="K1011" s="36" t="n">
        <x:v>1.232900687610043</x:v>
      </x:c>
      <x:c r="L1011" s="36" t="n">
        <x:v>1.2890432121103489e-14</x:v>
      </x:c>
      <x:c r="M1011" s="36" t="n">
        <x:v>0.022182393330114895</x:v>
      </x:c>
      <x:c r="N1011" s="36" t="n">
        <x:v>0.031885816040597086</x:v>
      </x:c>
      <x:c r="O1011" s="36" t="n">
        <x:v>0.05406820937071198</x:v>
      </x:c>
      <x:c r="P1011" s="36" t="n">
        <x:v>0.003042276855155777</x:v>
      </x:c>
      <x:c r="Q1011" s="36" t="n">
        <x:v>4.22117983185444e-8</x:v>
      </x:c>
      <x:c r="R1011" s="36" t="n">
        <x:v>0.0030422346433574585</x:v>
      </x:c>
      <x:c r="S1011" s="36" t="n">
        <x:v>3.2457908253173497e-14</x:v>
      </x:c>
      <x:c r="T1011" s="36" t="n">
        <x:v>-2.3908657000772493e-15</x:v>
      </x:c>
      <x:c r="U1011" s="36" t="n">
        <x:v>-8.009704760331331e-16</x:v>
      </x:c>
      <x:c r="V1011" s="36" t="n">
        <x:v>-1.2102586396702373e-15</x:v>
      </x:c>
      <x:c r="W1011" s="35" t="n">
        <x:v>0.11032665278502894</x:v>
      </x:c>
      <x:c r="X1011" s="35" t="n">
        <x:v>-1.6516671817094837e-13</x:v>
      </x:c>
      <x:c r="Y1011" s="35" t="n">
        <x:v>0.07848770711833136</x:v>
      </x:c>
      <x:c r="Z1011" s="35" t="n">
        <x:v>0.15840015699102997</x:v>
      </x:c>
      <x:c r="AA1011" s="36" t="n">
        <x:v>46.27362882972701</x:v>
      </x:c>
    </x:row>
    <x:row r="1012">
      <x:c r="A1012" s="31" t="str">
        <x:v>CFG014</x:v>
      </x:c>
      <x:c r="B1012" s="33" t="n">
        <x:v>6</x:v>
      </x:c>
      <x:c r="C1012" s="31" t="str">
        <x:v>（选定1）1.AR20.03.6 youhua a2.5-1翼梢反扭 上反6</x:v>
      </x:c>
      <x:c r="D1012" s="31" t="str">
        <x:v>T7-VLM2-Elev(g1.0)</x:v>
      </x:c>
      <x:c r="E1012" s="31" t="str">
        <x:v>stability</x:v>
      </x:c>
      <x:c r="F1012" s="31" t="str">
        <x:v>PANEL4</x:v>
      </x:c>
      <x:c r="G1012" s="37" t="n">
        <x:v>5.193863228471973</x:v>
      </x:c>
      <x:c r="H1012" s="37" t="n">
        <x:v>0</x:v>
      </x:c>
      <x:c r="I1012" s="35" t="n">
        <x:v>7.083115933599536</x:v>
      </x:c>
      <x:c r="J1012" s="36" t="n">
        <x:v>-2.5</x:v>
      </x:c>
      <x:c r="K1012" s="36" t="n">
        <x:v>1.2165885200828976</x:v>
      </x:c>
      <x:c r="L1012" s="36" t="n">
        <x:v>1.3050198113751707e-14</x:v>
      </x:c>
      <x:c r="M1012" s="36" t="n">
        <x:v>0.02160494632980019</x:v>
      </x:c>
      <x:c r="N1012" s="36" t="n">
        <x:v>0.02910586537798664</x:v>
      </x:c>
      <x:c r="O1012" s="36" t="n">
        <x:v>0.05071081170778683</x:v>
      </x:c>
      <x:c r="P1012" s="36" t="n">
        <x:v>0.002731458160103748</x:v>
      </x:c>
      <x:c r="Q1012" s="36" t="n">
        <x:v>5.6623867422150526e-8</x:v>
      </x:c>
      <x:c r="R1012" s="36" t="n">
        <x:v>0.0027314015362363262</x:v>
      </x:c>
      <x:c r="S1012" s="36" t="n">
        <x:v>3.1914609377248806e-14</x:v>
      </x:c>
      <x:c r="T1012" s="36" t="n">
        <x:v>-2.236167092804788e-15</x:v>
      </x:c>
      <x:c r="U1012" s="36" t="n">
        <x:v>-8.773052869902221e-16</x:v>
      </x:c>
      <x:c r="V1012" s="36" t="n">
        <x:v>-9.85175954814769e-16</x:v>
      </x:c>
      <x:c r="W1012" s="35" t="n">
        <x:v>0.1104870798745724</x:v>
      </x:c>
      <x:c r="X1012" s="35" t="n">
        <x:v>-1.6403077720223295e-13</x:v>
      </x:c>
      <x:c r="Y1012" s="35" t="n">
        <x:v>0.07848848423081783</x:v>
      </x:c>
      <x:c r="Z1012" s="35" t="n">
        <x:v>0.16017675103527917</x:v>
      </x:c>
      <x:c r="AA1012" s="36" t="n">
        <x:v>46.247794112804286</x:v>
      </x:c>
    </x:row>
    <x:row r="1013">
      <x:c r="A1013" s="31" t="str">
        <x:v>CFG014</x:v>
      </x:c>
      <x:c r="B1013" s="33" t="n">
        <x:v>7</x:v>
      </x:c>
      <x:c r="C1013" s="31" t="str">
        <x:v>（选定1）1.AR20.03.6 youhua a2.5-1翼梢反扭 上反6</x:v>
      </x:c>
      <x:c r="D1013" s="31" t="str">
        <x:v>T7-VLM2-Elev(g1.0)</x:v>
      </x:c>
      <x:c r="E1013" s="31" t="str">
        <x:v>stability</x:v>
      </x:c>
      <x:c r="F1013" s="31" t="str">
        <x:v>PANEL4</x:v>
      </x:c>
      <x:c r="G1013" s="37" t="n">
        <x:v>5.0241442434386565</x:v>
      </x:c>
      <x:c r="H1013" s="37" t="n">
        <x:v>0</x:v>
      </x:c>
      <x:c r="I1013" s="35" t="n">
        <x:v>7.127073901087376</x:v>
      </x:c>
      <x:c r="J1013" s="36" t="n">
        <x:v>-2.4</x:v>
      </x:c>
      <x:c r="K1013" s="36" t="n">
        <x:v>1.2001085833775906</x:v>
      </x:c>
      <x:c r="L1013" s="36" t="n">
        <x:v>1.301108810263005e-14</x:v>
      </x:c>
      <x:c r="M1013" s="36" t="n">
        <x:v>0.021029327393096948</x:v>
      </x:c>
      <x:c r="N1013" s="36" t="n">
        <x:v>0.024714508799746345</x:v>
      </x:c>
      <x:c r="O1013" s="36" t="n">
        <x:v>0.04574383619284329</x:v>
      </x:c>
      <x:c r="P1013" s="36" t="n">
        <x:v>0.002661332824698824</x:v>
      </x:c>
      <x:c r="Q1013" s="36" t="n">
        <x:v>7.592406748195002e-8</x:v>
      </x:c>
      <x:c r="R1013" s="36" t="n">
        <x:v>0.002661256900631342</x:v>
      </x:c>
      <x:c r="S1013" s="36" t="n">
        <x:v>3.150833012084557e-14</x:v>
      </x:c>
      <x:c r="T1013" s="36" t="n">
        <x:v>-2.0260677097585433e-15</x:v>
      </x:c>
      <x:c r="U1013" s="36" t="n">
        <x:v>-8.932919239258722e-16</x:v>
      </x:c>
      <x:c r="V1013" s="36" t="n">
        <x:v>-7.651604749836255e-16</x:v>
      </x:c>
      <x:c r="W1013" s="35" t="n">
        <x:v>0.11064898942340046</x:v>
      </x:c>
      <x:c r="X1013" s="35" t="n">
        <x:v>-1.6436555140377451e-13</x:v>
      </x:c>
      <x:c r="Y1013" s="35" t="n">
        <x:v>0.07848995231392332</x:v>
      </x:c>
      <x:c r="Z1013" s="35" t="n">
        <x:v>0.15351367514049705</x:v>
      </x:c>
      <x:c r="AA1013" s="36" t="n">
        <x:v>46.20556448952923</x:v>
      </x:c>
    </x:row>
    <x:row r="1014">
      <x:c r="A1014" s="31" t="str">
        <x:v>CFG014</x:v>
      </x:c>
      <x:c r="B1014" s="33" t="n">
        <x:v>8</x:v>
      </x:c>
      <x:c r="C1014" s="31" t="str">
        <x:v>（选定1）1.AR20.03.6 youhua a2.5-1翼梢反扭 上反6</x:v>
      </x:c>
      <x:c r="D1014" s="31" t="str">
        <x:v>T7-VLM2-Elev(g1.0)</x:v>
      </x:c>
      <x:c r="E1014" s="31" t="str">
        <x:v>stability</x:v>
      </x:c>
      <x:c r="F1014" s="31" t="str">
        <x:v>PANEL4</x:v>
      </x:c>
      <x:c r="G1014" s="37" t="n">
        <x:v>4.852859422895901</x:v>
      </x:c>
      <x:c r="H1014" s="37" t="n">
        <x:v>0</x:v>
      </x:c>
      <x:c r="I1014" s="35" t="n">
        <x:v>7.174230596987133</x:v>
      </x:c>
      <x:c r="J1014" s="36" t="n">
        <x:v>-2.3</x:v>
      </x:c>
      <x:c r="K1014" s="36" t="n">
        <x:v>1.1834568313279719</x:v>
      </x:c>
      <x:c r="L1014" s="36" t="n">
        <x:v>1.2611702768731815e-14</x:v>
      </x:c>
      <x:c r="M1014" s="36" t="n">
        <x:v>0.020455653013704313</x:v>
      </x:c>
      <x:c r="N1014" s="36" t="n">
        <x:v>0.020356522205063083</x:v>
      </x:c>
      <x:c r="O1014" s="36" t="n">
        <x:v>0.0408121752187674</x:v>
      </x:c>
      <x:c r="P1014" s="36" t="n">
        <x:v>0.0029000231521044174</x:v>
      </x:c>
      <x:c r="Q1014" s="36" t="n">
        <x:v>1.0197958836943818e-7</x:v>
      </x:c>
      <x:c r="R1014" s="36" t="n">
        <x:v>0.0028999211725160476</x:v>
      </x:c>
      <x:c r="S1014" s="36" t="n">
        <x:v>3.1004408717316865e-14</x:v>
      </x:c>
      <x:c r="T1014" s="36" t="n">
        <x:v>-1.6260571946027337e-15</x:v>
      </x:c>
      <x:c r="U1014" s="36" t="n">
        <x:v>-8.339435769131615e-16</x:v>
      </x:c>
      <x:c r="V1014" s="36" t="n">
        <x:v>-4.3044543676722346e-16</x:v>
      </x:c>
      <x:c r="W1014" s="35" t="n">
        <x:v>0.11081242523520189</x:v>
      </x:c>
      <x:c r="X1014" s="35" t="n">
        <x:v>-1.6436520147307856e-13</x:v>
      </x:c>
      <x:c r="Y1014" s="35" t="n">
        <x:v>0.0784921553412698</x:v>
      </x:c>
      <x:c r="Z1014" s="35" t="n">
        <x:v>0.1536173652119159</x:v>
      </x:c>
      <x:c r="AA1014" s="36" t="n">
        <x:v>46.185825661494995</x:v>
      </x:c>
    </x:row>
    <x:row r="1015">
      <x:c r="A1015" s="31" t="str">
        <x:v>CFG014</x:v>
      </x:c>
      <x:c r="B1015" s="33" t="n">
        <x:v>9</x:v>
      </x:c>
      <x:c r="C1015" s="31" t="str">
        <x:v>（选定1）1.AR20.03.6 youhua a2.5-1翼梢反扭 上反6</x:v>
      </x:c>
      <x:c r="D1015" s="31" t="str">
        <x:v>T7-VLM2-Elev(g1.0)</x:v>
      </x:c>
      <x:c r="E1015" s="31" t="str">
        <x:v>stability</x:v>
      </x:c>
      <x:c r="F1015" s="31" t="str">
        <x:v>PANEL4</x:v>
      </x:c>
      <x:c r="G1015" s="37" t="n">
        <x:v>4.679968861314503</x:v>
      </x:c>
      <x:c r="H1015" s="37" t="n">
        <x:v>0</x:v>
      </x:c>
      <x:c r="I1015" s="35" t="n">
        <x:v>7.224612468842738</x:v>
      </x:c>
      <x:c r="J1015" s="36" t="n">
        <x:v>-2.2</x:v>
      </x:c>
      <x:c r="K1015" s="36" t="n">
        <x:v>1.166629055873462</x:v>
      </x:c>
      <x:c r="L1015" s="36" t="n">
        <x:v>1.3030949671157581e-14</x:v>
      </x:c>
      <x:c r="M1015" s="36" t="n">
        <x:v>0.019884045193659432</x:v>
      </x:c>
      <x:c r="N1015" s="36" t="n">
        <x:v>0.01966821689040321</x:v>
      </x:c>
      <x:c r="O1015" s="36" t="n">
        <x:v>0.03955226208406264</x:v>
      </x:c>
      <x:c r="P1015" s="36" t="n">
        <x:v>0.0029004009394164175</x:v>
      </x:c>
      <x:c r="Q1015" s="36" t="n">
        <x:v>1.3753541194083727e-7</x:v>
      </x:c>
      <x:c r="R1015" s="36" t="n">
        <x:v>0.0029002634040044746</x:v>
      </x:c>
      <x:c r="S1015" s="36" t="n">
        <x:v>3.066675237265887e-14</x:v>
      </x:c>
      <x:c r="T1015" s="36" t="n">
        <x:v>-1.5676569709386621e-15</x:v>
      </x:c>
      <x:c r="U1015" s="36" t="n">
        <x:v>-9.394232912176776e-16</x:v>
      </x:c>
      <x:c r="V1015" s="36" t="n">
        <x:v>-2.7257808975347745e-16</x:v>
      </x:c>
      <x:c r="W1015" s="35" t="n">
        <x:v>0.11097743292829748</x:v>
      </x:c>
      <x:c r="X1015" s="35" t="n">
        <x:v>-1.6640363260325613e-13</x:v>
      </x:c>
      <x:c r="Y1015" s="35" t="n">
        <x:v>0.07849514101053677</x:v>
      </x:c>
      <x:c r="Z1015" s="35" t="n">
        <x:v>0.1533319048761428</x:v>
      </x:c>
      <x:c r="AA1015" s="36" t="n">
        <x:v>46.187447173988815</x:v>
      </x:c>
    </x:row>
    <x:row r="1016">
      <x:c r="A1016" s="31" t="str">
        <x:v>CFG014</x:v>
      </x:c>
      <x:c r="B1016" s="33" t="n">
        <x:v>10</x:v>
      </x:c>
      <x:c r="C1016" s="31" t="str">
        <x:v>（选定1）1.AR20.03.6 youhua a2.5-1翼梢反扭 上反6</x:v>
      </x:c>
      <x:c r="D1016" s="31" t="str">
        <x:v>T7-VLM2-Elev(g1.0)</x:v>
      </x:c>
      <x:c r="E1016" s="31" t="str">
        <x:v>stability</x:v>
      </x:c>
      <x:c r="F1016" s="31" t="str">
        <x:v>PANEL4</x:v>
      </x:c>
      <x:c r="G1016" s="37" t="n">
        <x:v>4.505441121376136</x:v>
      </x:c>
      <x:c r="H1016" s="37" t="n">
        <x:v>0</x:v>
      </x:c>
      <x:c r="I1016" s="35" t="n">
        <x:v>7.276761502508455</x:v>
      </x:c>
      <x:c r="J1016" s="36" t="n">
        <x:v>-2.1</x:v>
      </x:c>
      <x:c r="K1016" s="36" t="n">
        <x:v>1.1496218961318956</x:v>
      </x:c>
      <x:c r="L1016" s="36" t="n">
        <x:v>1.25501801047765e-14</x:v>
      </x:c>
      <x:c r="M1016" s="36" t="n">
        <x:v>0.01931466498515034</x:v>
      </x:c>
      <x:c r="N1016" s="36" t="n">
        <x:v>0.01911779028369242</x:v>
      </x:c>
      <x:c r="O1016" s="36" t="n">
        <x:v>0.03843245526884276</x:v>
      </x:c>
      <x:c r="P1016" s="36" t="n">
        <x:v>0.0029052586621627434</x:v>
      </x:c>
      <x:c r="Q1016" s="36" t="n">
        <x:v>5.146423051246209e-8</x:v>
      </x:c>
      <x:c r="R1016" s="36" t="n">
        <x:v>0.0029052071979322317</x:v>
      </x:c>
      <x:c r="S1016" s="36" t="n">
        <x:v>2.990625691434811e-14</x:v>
      </x:c>
      <x:c r="T1016" s="36" t="n">
        <x:v>-1.406381550822447e-15</x:v>
      </x:c>
      <x:c r="U1016" s="36" t="n">
        <x:v>-8.862715059647141e-16</x:v>
      </x:c>
      <x:c r="V1016" s="36" t="n">
        <x:v>-1.705861271655813e-16</x:v>
      </x:c>
      <x:c r="W1016" s="35" t="n">
        <x:v>0.11114408354365984</x:v>
      </x:c>
      <x:c r="X1016" s="35" t="n">
        <x:v>-1.5990836585994276e-13</x:v>
      </x:c>
      <x:c r="Y1016" s="35" t="n">
        <x:v>0.07849895835518297</x:v>
      </x:c>
      <x:c r="Z1016" s="35" t="n">
        <x:v>0.15285296358231076</x:v>
      </x:c>
      <x:c r="AA1016" s="36" t="n">
        <x:v>46.190432120003145</x:v>
      </x:c>
    </x:row>
    <x:row r="1017">
      <x:c r="A1017" s="31" t="str">
        <x:v>CFG014</x:v>
      </x:c>
      <x:c r="B1017" s="33" t="n">
        <x:v>11</x:v>
      </x:c>
      <x:c r="C1017" s="31" t="str">
        <x:v>（选定1）1.AR20.03.6 youhua a2.5-1翼梢反扭 上反6</x:v>
      </x:c>
      <x:c r="D1017" s="31" t="str">
        <x:v>T7-VLM2-Elev(g1.0)</x:v>
      </x:c>
      <x:c r="E1017" s="31" t="str">
        <x:v>stability</x:v>
      </x:c>
      <x:c r="F1017" s="31" t="str">
        <x:v>PANEL4</x:v>
      </x:c>
      <x:c r="G1017" s="37" t="n">
        <x:v>4.329216096870249</x:v>
      </x:c>
      <x:c r="H1017" s="37" t="n">
        <x:v>0</x:v>
      </x:c>
      <x:c r="I1017" s="35" t="n">
        <x:v>7.33078441253139</x:v>
      </x:c>
      <x:c r="J1017" s="36" t="n">
        <x:v>-2</x:v>
      </x:c>
      <x:c r="K1017" s="36" t="n">
        <x:v>1.1324291000288482</x:v>
      </x:c>
      <x:c r="L1017" s="36" t="n">
        <x:v>1.2566475387573543e-14</x:v>
      </x:c>
      <x:c r="M1017" s="36" t="n">
        <x:v>0.01874759054411101</x:v>
      </x:c>
      <x:c r="N1017" s="36" t="n">
        <x:v>0.018686725991829793</x:v>
      </x:c>
      <x:c r="O1017" s="36" t="n">
        <x:v>0.0374343165359408</x:v>
      </x:c>
      <x:c r="P1017" s="36" t="n">
        <x:v>0.002917438233922707</x:v>
      </x:c>
      <x:c r="Q1017" s="36" t="n">
        <x:v>7.420785306255892e-8</x:v>
      </x:c>
      <x:c r="R1017" s="36" t="n">
        <x:v>0.002917364026069644</x:v>
      </x:c>
      <x:c r="S1017" s="36" t="n">
        <x:v>2.975565320125524e-14</x:v>
      </x:c>
      <x:c r="T1017" s="36" t="n">
        <x:v>-1.2906051664838404e-15</x:v>
      </x:c>
      <x:c r="U1017" s="36" t="n">
        <x:v>-9.085042873399552e-16</x:v>
      </x:c>
      <x:c r="V1017" s="36" t="n">
        <x:v>-3.876394754185568e-17</x:v>
      </x:c>
      <x:c r="W1017" s="35" t="n">
        <x:v>0.11131238782957577</x:v>
      </x:c>
      <x:c r="X1017" s="35" t="n">
        <x:v>-1.6867522425177133e-13</x:v>
      </x:c>
      <x:c r="Y1017" s="35" t="n">
        <x:v>0.07850366832755866</x:v>
      </x:c>
      <x:c r="Z1017" s="35" t="n">
        <x:v>0.15237049268562047</x:v>
      </x:c>
      <x:c r="AA1017" s="36" t="n">
        <x:v>46.194876271264114</x:v>
      </x:c>
    </x:row>
    <x:row r="1018">
      <x:c r="A1018" s="31" t="str">
        <x:v>CFG014</x:v>
      </x:c>
      <x:c r="B1018" s="33" t="n">
        <x:v>12</x:v>
      </x:c>
      <x:c r="C1018" s="31" t="str">
        <x:v>（选定1）1.AR20.03.6 youhua a2.5-1翼梢反扭 上反6</x:v>
      </x:c>
      <x:c r="D1018" s="31" t="str">
        <x:v>T7-VLM2-Elev(g1.0)</x:v>
      </x:c>
      <x:c r="E1018" s="31" t="str">
        <x:v>stability</x:v>
      </x:c>
      <x:c r="F1018" s="31" t="str">
        <x:v>PANEL4</x:v>
      </x:c>
      <x:c r="G1018" s="37" t="n">
        <x:v>4.151256435106743</x:v>
      </x:c>
      <x:c r="H1018" s="37" t="n">
        <x:v>0</x:v>
      </x:c>
      <x:c r="I1018" s="35" t="n">
        <x:v>7.385915661494788</x:v>
      </x:c>
      <x:c r="J1018" s="36" t="n">
        <x:v>-1.9</x:v>
      </x:c>
      <x:c r="K1018" s="36" t="n">
        <x:v>1.115046698995218</x:v>
      </x:c>
      <x:c r="L1018" s="36" t="n">
        <x:v>1.2495158410788204e-14</x:v>
      </x:c>
      <x:c r="M1018" s="36" t="n">
        <x:v>0.018182988221571612</x:v>
      </x:c>
      <x:c r="N1018" s="36" t="n">
        <x:v>0.018357515142557908</x:v>
      </x:c>
      <x:c r="O1018" s="36" t="n">
        <x:v>0.03654050336412952</x:v>
      </x:c>
      <x:c r="P1018" s="36" t="n">
        <x:v>0.0029320384162499374</x:v>
      </x:c>
      <x:c r="Q1018" s="36" t="n">
        <x:v>1.0740507520861555e-7</x:v>
      </x:c>
      <x:c r="R1018" s="36" t="n">
        <x:v>0.00293193101117473</x:v>
      </x:c>
      <x:c r="S1018" s="36" t="n">
        <x:v>2.913274576417825e-14</x:v>
      </x:c>
      <x:c r="T1018" s="36" t="n">
        <x:v>-1.2930820743274167e-15</x:v>
      </x:c>
      <x:c r="U1018" s="36" t="n">
        <x:v>-9.221127120309993e-16</x:v>
      </x:c>
      <x:c r="V1018" s="36" t="n">
        <x:v>-3.378313672441801e-17</x:v>
      </x:c>
      <x:c r="W1018" s="35" t="n">
        <x:v>0.11148241550639937</x:v>
      </x:c>
      <x:c r="X1018" s="35" t="n">
        <x:v>-1.6368246644416258e-13</x:v>
      </x:c>
      <x:c r="Y1018" s="35" t="n">
        <x:v>0.07850933030688854</x:v>
      </x:c>
      <x:c r="Z1018" s="35" t="n">
        <x:v>0.15196774678460886</x:v>
      </x:c>
      <x:c r="AA1018" s="36" t="n">
        <x:v>46.189960953009475</x:v>
      </x:c>
    </x:row>
    <x:row r="1019">
      <x:c r="A1019" s="31" t="str">
        <x:v>CFG014</x:v>
      </x:c>
      <x:c r="B1019" s="33" t="n">
        <x:v>13</x:v>
      </x:c>
      <x:c r="C1019" s="31" t="str">
        <x:v>（选定1）1.AR20.03.6 youhua a2.5-1翼梢反扭 上反6</x:v>
      </x:c>
      <x:c r="D1019" s="31" t="str">
        <x:v>T7-VLM2-Elev(g1.0)</x:v>
      </x:c>
      <x:c r="E1019" s="31" t="str">
        <x:v>stability</x:v>
      </x:c>
      <x:c r="F1019" s="31" t="str">
        <x:v>PANEL4</x:v>
      </x:c>
      <x:c r="G1019" s="37" t="n">
        <x:v>3.971515157926686</x:v>
      </x:c>
      <x:c r="H1019" s="37" t="n">
        <x:v>0</x:v>
      </x:c>
      <x:c r="I1019" s="35" t="n">
        <x:v>7.4431851878120465</x:v>
      </x:c>
      <x:c r="J1019" s="36" t="n">
        <x:v>-1.7999999999999998</x:v>
      </x:c>
      <x:c r="K1019" s="36" t="n">
        <x:v>1.0974697497343453</x:v>
      </x:c>
      <x:c r="L1019" s="36" t="n">
        <x:v>1.249142888924814e-14</x:v>
      </x:c>
      <x:c r="M1019" s="36" t="n">
        <x:v>0.017621005762270003</x:v>
      </x:c>
      <x:c r="N1019" s="36" t="n">
        <x:v>0.018120643171735045</x:v>
      </x:c>
      <x:c r="O1019" s="36" t="n">
        <x:v>0.03574164893400505</x:v>
      </x:c>
      <x:c r="P1019" s="36" t="n">
        <x:v>0.002947320004329103</x:v>
      </x:c>
      <x:c r="Q1019" s="36" t="n">
        <x:v>1.5727886709140934e-7</x:v>
      </x:c>
      <x:c r="R1019" s="36" t="n">
        <x:v>0.0029471627254620096</x:v>
      </x:c>
      <x:c r="S1019" s="36" t="n">
        <x:v>2.8821175689710474e-14</x:v>
      </x:c>
      <x:c r="T1019" s="36" t="n">
        <x:v>-1.2503968111313436e-15</x:v>
      </x:c>
      <x:c r="U1019" s="36" t="n">
        <x:v>-9.392955434497713e-16</x:v>
      </x:c>
      <x:c r="V1019" s="36" t="n">
        <x:v>1.9782633726727193e-17</x:v>
      </x:c>
      <x:c r="W1019" s="35" t="n">
        <x:v>0.11165422085425639</x:v>
      </x:c>
      <x:c r="X1019" s="35" t="n">
        <x:v>-1.649731197241297e-13</x:v>
      </x:c>
      <x:c r="Y1019" s="35" t="n">
        <x:v>0.07851601142313636</x:v>
      </x:c>
      <x:c r="Z1019" s="35" t="n">
        <x:v>0.1515420283626176</x:v>
      </x:c>
      <x:c r="AA1019" s="36" t="n">
        <x:v>46.18735683406197</x:v>
      </x:c>
    </x:row>
    <x:row r="1020">
      <x:c r="A1020" s="31" t="str">
        <x:v>CFG014</x:v>
      </x:c>
      <x:c r="B1020" s="33" t="n">
        <x:v>14</x:v>
      </x:c>
      <x:c r="C1020" s="31" t="str">
        <x:v>（选定1）1.AR20.03.6 youhua a2.5-1翼梢反扭 上反6</x:v>
      </x:c>
      <x:c r="D1020" s="31" t="str">
        <x:v>T7-VLM2-Elev(g1.0)</x:v>
      </x:c>
      <x:c r="E1020" s="31" t="str">
        <x:v>stability</x:v>
      </x:c>
      <x:c r="F1020" s="31" t="str">
        <x:v>PANEL4</x:v>
      </x:c>
      <x:c r="G1020" s="37" t="n">
        <x:v>3.7899557217894535</x:v>
      </x:c>
      <x:c r="H1020" s="37" t="n">
        <x:v>0</x:v>
      </x:c>
      <x:c r="I1020" s="35" t="n">
        <x:v>7.501890837206431</x:v>
      </x:c>
      <x:c r="J1020" s="36" t="n">
        <x:v>-1.7</x:v>
      </x:c>
      <x:c r="K1020" s="36" t="n">
        <x:v>1.0796943572824695</x:v>
      </x:c>
      <x:c r="L1020" s="36" t="n">
        <x:v>1.2327928376333075e-14</x:v>
      </x:c>
      <x:c r="M1020" s="36" t="n">
        <x:v>0.017061836941144406</x:v>
      </x:c>
      <x:c r="N1020" s="36" t="n">
        <x:v>0.017966812269423975</x:v>
      </x:c>
      <x:c r="O1020" s="36" t="n">
        <x:v>0.03502864921056838</x:v>
      </x:c>
      <x:c r="P1020" s="36" t="n">
        <x:v>0.0029595344241707135</x:v>
      </x:c>
      <x:c r="Q1020" s="36" t="n">
        <x:v>7.12034908110136e-8</x:v>
      </x:c>
      <x:c r="R1020" s="36" t="n">
        <x:v>0.0029594632206799</x:v>
      </x:c>
      <x:c r="S1020" s="36" t="n">
        <x:v>2.8172906041778445e-14</x:v>
      </x:c>
      <x:c r="T1020" s="36" t="n">
        <x:v>-1.2543120001096683e-15</x:v>
      </x:c>
      <x:c r="U1020" s="36" t="n">
        <x:v>-9.544279173227021e-16</x:v>
      </x:c>
      <x:c r="V1020" s="36" t="n">
        <x:v>2.4648415136845965e-17</x:v>
      </x:c>
      <x:c r="W1020" s="35" t="n">
        <x:v>0.11182789049793382</x:v>
      </x:c>
      <x:c r="X1020" s="35" t="n">
        <x:v>-1.6466277499730415e-13</x:v>
      </x:c>
      <x:c r="Y1020" s="35" t="n">
        <x:v>0.07852378136337612</x:v>
      </x:c>
      <x:c r="Z1020" s="35" t="n">
        <x:v>0.15128811426025174</x:v>
      </x:c>
      <x:c r="AA1020" s="36" t="n">
        <x:v>46.17699608011556</x:v>
      </x:c>
    </x:row>
    <x:row r="1021">
      <x:c r="A1021" s="31" t="str">
        <x:v>CFG014</x:v>
      </x:c>
      <x:c r="B1021" s="33" t="n">
        <x:v>15</x:v>
      </x:c>
      <x:c r="C1021" s="31" t="str">
        <x:v>（选定1）1.AR20.03.6 youhua a2.5-1翼梢反扭 上反6</x:v>
      </x:c>
      <x:c r="D1021" s="31" t="str">
        <x:v>T7-VLM2-Elev(g1.0)</x:v>
      </x:c>
      <x:c r="E1021" s="31" t="str">
        <x:v>stability</x:v>
      </x:c>
      <x:c r="F1021" s="31" t="str">
        <x:v>PANEL4</x:v>
      </x:c>
      <x:c r="G1021" s="37" t="n">
        <x:v>3.606506978571662</x:v>
      </x:c>
      <x:c r="H1021" s="37" t="n">
        <x:v>0</x:v>
      </x:c>
      <x:c r="I1021" s="35" t="n">
        <x:v>7.5622640709981255</x:v>
      </x:c>
      <x:c r="J1021" s="36" t="n">
        <x:v>-1.5999999999999999</x:v>
      </x:c>
      <x:c r="K1021" s="36" t="n">
        <x:v>1.061713126356224</x:v>
      </x:c>
      <x:c r="L1021" s="36" t="n">
        <x:v>1.2271582832684549e-14</x:v>
      </x:c>
      <x:c r="M1021" s="36" t="n">
        <x:v>0.016505582390755457</x:v>
      </x:c>
      <x:c r="N1021" s="36" t="n">
        <x:v>0.017834370011539615</x:v>
      </x:c>
      <x:c r="O1021" s="36" t="n">
        <x:v>0.03433995240229507</x:v>
      </x:c>
      <x:c r="P1021" s="36" t="n">
        <x:v>0.0029731870836090593</x:v>
      </x:c>
      <x:c r="Q1021" s="36" t="n">
        <x:v>1.1557323067213839e-7</x:v>
      </x:c>
      <x:c r="R1021" s="36" t="n">
        <x:v>0.0029730715103783866</x:v>
      </x:c>
      <x:c r="S1021" s="36" t="n">
        <x:v>2.75121599496142e-14</x:v>
      </x:c>
      <x:c r="T1021" s="36" t="n">
        <x:v>-1.2534054061613595e-15</x:v>
      </x:c>
      <x:c r="U1021" s="36" t="n">
        <x:v>-9.795765111222314e-16</x:v>
      </x:c>
      <x:c r="V1021" s="36" t="n">
        <x:v>4.436326358680069e-17</x:v>
      </x:c>
      <x:c r="W1021" s="35" t="n">
        <x:v>0.11200343644827623</x:v>
      </x:c>
      <x:c r="X1021" s="35" t="n">
        <x:v>-1.6446791599169068e-13</x:v>
      </x:c>
      <x:c r="Y1021" s="35" t="n">
        <x:v>0.07853272662662589</x:v>
      </x:c>
      <x:c r="Z1021" s="35" t="n">
        <x:v>0.15092256483882827</x:v>
      </x:c>
      <x:c r="AA1021" s="36" t="n">
        <x:v>46.16028980946339</x:v>
      </x:c>
    </x:row>
    <x:row r="1022">
      <x:c r="A1022" s="31" t="str">
        <x:v>CFG014</x:v>
      </x:c>
      <x:c r="B1022" s="33" t="n">
        <x:v>16</x:v>
      </x:c>
      <x:c r="C1022" s="31" t="str">
        <x:v>（选定1）1.AR20.03.6 youhua a2.5-1翼梢反扭 上反6</x:v>
      </x:c>
      <x:c r="D1022" s="31" t="str">
        <x:v>T7-VLM2-Elev(g1.0)</x:v>
      </x:c>
      <x:c r="E1022" s="31" t="str">
        <x:v>stability</x:v>
      </x:c>
      <x:c r="F1022" s="31" t="str">
        <x:v>PANEL4</x:v>
      </x:c>
      <x:c r="G1022" s="37" t="n">
        <x:v>3.4211342524948627</x:v>
      </x:c>
      <x:c r="H1022" s="37" t="n">
        <x:v>0</x:v>
      </x:c>
      <x:c r="I1022" s="35" t="n">
        <x:v>7.622966851527408</x:v>
      </x:c>
      <x:c r="J1022" s="36" t="n">
        <x:v>-1.5</x:v>
      </x:c>
      <x:c r="K1022" s="36" t="n">
        <x:v>1.0435223396556221</x:v>
      </x:c>
      <x:c r="L1022" s="36" t="n">
        <x:v>1.1642182303326266e-14</x:v>
      </x:c>
      <x:c r="M1022" s="36" t="n">
        <x:v>0.01595247109992564</x:v>
      </x:c>
      <x:c r="N1022" s="36" t="n">
        <x:v>0.01769134393093122</x:v>
      </x:c>
      <x:c r="O1022" s="36" t="n">
        <x:v>0.03364381503085686</x:v>
      </x:c>
      <x:c r="P1022" s="36" t="n">
        <x:v>0.0029833700924875345</x:v>
      </x:c>
      <x:c r="Q1022" s="36" t="n">
        <x:v>6.084214081583764e-8</x:v>
      </x:c>
      <x:c r="R1022" s="36" t="n">
        <x:v>0.002983309250346716</x:v>
      </x:c>
      <x:c r="S1022" s="36" t="n">
        <x:v>2.7309554628469685e-14</x:v>
      </x:c>
      <x:c r="T1022" s="36" t="n">
        <x:v>-1.0705138607831095e-15</x:v>
      </x:c>
      <x:c r="U1022" s="36" t="n">
        <x:v>-8.454594348838647e-16</x:v>
      </x:c>
      <x:c r="V1022" s="36" t="n">
        <x:v>8.671681844572898e-17</x:v>
      </x:c>
      <x:c r="W1022" s="35" t="n">
        <x:v>0.11218096632373406</x:v>
      </x:c>
      <x:c r="X1022" s="35" t="n">
        <x:v>-1.6401623329060112e-13</x:v>
      </x:c>
      <x:c r="Y1022" s="35" t="n">
        <x:v>0.07854292993878312</x:v>
      </x:c>
      <x:c r="Z1022" s="35" t="n">
        <x:v>0.15039925441694318</x:v>
      </x:c>
      <x:c r="AA1022" s="36" t="n">
        <x:v>46.11964877835668</x:v>
      </x:c>
    </x:row>
    <x:row r="1023">
      <x:c r="A1023" s="31" t="str">
        <x:v>CFG014</x:v>
      </x:c>
      <x:c r="B1023" s="33" t="n">
        <x:v>17</x:v>
      </x:c>
      <x:c r="C1023" s="31" t="str">
        <x:v>（选定1）1.AR20.03.6 youhua a2.5-1翼梢反扭 上反6</x:v>
      </x:c>
      <x:c r="D1023" s="31" t="str">
        <x:v>T7-VLM2-Elev(g1.0)</x:v>
      </x:c>
      <x:c r="E1023" s="31" t="str">
        <x:v>stability</x:v>
      </x:c>
      <x:c r="F1023" s="31" t="str">
        <x:v>PANEL4</x:v>
      </x:c>
      <x:c r="G1023" s="37" t="n">
        <x:v>3.2337656644237014</x:v>
      </x:c>
      <x:c r="H1023" s="37" t="n">
        <x:v>0</x:v>
      </x:c>
      <x:c r="I1023" s="35" t="n">
        <x:v>7.68145036019268</x:v>
      </x:c>
      <x:c r="J1023" s="36" t="n">
        <x:v>-1.4</x:v>
      </x:c>
      <x:c r="K1023" s="36" t="n">
        <x:v>1.0251145128040229</x:v>
      </x:c>
      <x:c r="L1023" s="36" t="n">
        <x:v>1.16615121122969e-14</x:v>
      </x:c>
      <x:c r="M1023" s="36" t="n">
        <x:v>0.015402635179390976</x:v>
      </x:c>
      <x:c r="N1023" s="36" t="n">
        <x:v>0.017567697855889686</x:v>
      </x:c>
      <x:c r="O1023" s="36" t="n">
        <x:v>0.03297033303528066</x:v>
      </x:c>
      <x:c r="P1023" s="36" t="n">
        <x:v>0.002997837992868254</x:v>
      </x:c>
      <x:c r="Q1023" s="36" t="n">
        <x:v>1.2001998511464184e-7</x:v>
      </x:c>
      <x:c r="R1023" s="36" t="n">
        <x:v>0.002997717972883139</x:v>
      </x:c>
      <x:c r="S1023" s="36" t="n">
        <x:v>2.6711483488951e-14</x:v>
      </x:c>
      <x:c r="T1023" s="36" t="n">
        <x:v>-1.1412905230201336e-15</x:v>
      </x:c>
      <x:c r="U1023" s="36" t="n">
        <x:v>-8.930857247725279e-16</x:v>
      </x:c>
      <x:c r="V1023" s="36" t="n">
        <x:v>5.698222364909129e-17</x:v>
      </x:c>
      <x:c r="W1023" s="35" t="n">
        <x:v>0.11236050711063653</x:v>
      </x:c>
      <x:c r="X1023" s="35" t="n">
        <x:v>-1.6324248698672755e-13</x:v>
      </x:c>
      <x:c r="Y1023" s="35" t="n">
        <x:v>0.07855449379150894</x:v>
      </x:c>
      <x:c r="Z1023" s="35" t="n">
        <x:v>0.15000975328919675</x:v>
      </x:c>
      <x:c r="AA1023" s="36" t="n">
        <x:v>46.02335294052871</x:v>
      </x:c>
    </x:row>
    <x:row r="1024">
      <x:c r="A1024" s="31" t="str">
        <x:v>CFG014</x:v>
      </x:c>
      <x:c r="B1024" s="33" t="n">
        <x:v>18</x:v>
      </x:c>
      <x:c r="C1024" s="31" t="str">
        <x:v>（选定1）1.AR20.03.6 youhua a2.5-1翼梢反扭 上反6</x:v>
      </x:c>
      <x:c r="D1024" s="31" t="str">
        <x:v>T7-VLM2-Elev(g1.0)</x:v>
      </x:c>
      <x:c r="E1024" s="31" t="str">
        <x:v>stability</x:v>
      </x:c>
      <x:c r="F1024" s="31" t="str">
        <x:v>PANEL4</x:v>
      </x:c>
      <x:c r="G1024" s="37" t="n">
        <x:v>3.0443596273924682</x:v>
      </x:c>
      <x:c r="H1024" s="37" t="n">
        <x:v>0</x:v>
      </x:c>
      <x:c r="I1024" s="35" t="n">
        <x:v>7.735254890183171</x:v>
      </x:c>
      <x:c r="J1024" s="36" t="n">
        <x:v>-1.2999999999999998</x:v>
      </x:c>
      <x:c r="K1024" s="36" t="n">
        <x:v>1.0064852203162094</x:v>
      </x:c>
      <x:c r="L1024" s="36" t="n">
        <x:v>1.1764371330161646e-14</x:v>
      </x:c>
      <x:c r="M1024" s="36" t="n">
        <x:v>0.014856314508364301</x:v>
      </x:c>
      <x:c r="N1024" s="36" t="n">
        <x:v>0.017457710123225043</x:v>
      </x:c>
      <x:c r="O1024" s="36" t="n">
        <x:v>0.03231402463158935</x:v>
      </x:c>
      <x:c r="P1024" s="36" t="n">
        <x:v>0.003015868982130751</x:v>
      </x:c>
      <x:c r="Q1024" s="36" t="n">
        <x:v>9.462762950087002e-8</x:v>
      </x:c>
      <x:c r="R1024" s="36" t="n">
        <x:v>0.003015774354501252</x:v>
      </x:c>
      <x:c r="S1024" s="36" t="n">
        <x:v>2.6288339553407395e-14</x:v>
      </x:c>
      <x:c r="T1024" s="36" t="n">
        <x:v>-1.1834854937129415e-15</x:v>
      </x:c>
      <x:c r="U1024" s="36" t="n">
        <x:v>-9.505049396963825e-16</x:v>
      </x:c>
      <x:c r="V1024" s="36" t="n">
        <x:v>6.553536797949927e-17</x:v>
      </x:c>
      <x:c r="W1024" s="35" t="n">
        <x:v>0.11254216926737597</x:v>
      </x:c>
      <x:c r="X1024" s="35" t="n">
        <x:v>-1.6336320550836274e-13</x:v>
      </x:c>
      <x:c r="Y1024" s="35" t="n">
        <x:v>0.07856752029353693</x:v>
      </x:c>
      <x:c r="Z1024" s="35" t="n">
        <x:v>0.14975321276743336</x:v>
      </x:c>
      <x:c r="AA1024" s="36" t="n">
        <x:v>45.84210242894082</x:v>
      </x:c>
    </x:row>
    <x:row r="1025">
      <x:c r="A1025" s="31" t="str">
        <x:v>CFG014</x:v>
      </x:c>
      <x:c r="B1025" s="33" t="n">
        <x:v>19</x:v>
      </x:c>
      <x:c r="C1025" s="31" t="str">
        <x:v>（选定1）1.AR20.03.6 youhua a2.5-1翼梢反扭 上反6</x:v>
      </x:c>
      <x:c r="D1025" s="31" t="str">
        <x:v>T7-VLM2-Elev(g1.0)</x:v>
      </x:c>
      <x:c r="E1025" s="31" t="str">
        <x:v>stability</x:v>
      </x:c>
      <x:c r="F1025" s="31" t="str">
        <x:v>PANEL4</x:v>
      </x:c>
      <x:c r="G1025" s="37" t="n">
        <x:v>2.852850326948834</x:v>
      </x:c>
      <x:c r="H1025" s="37" t="n">
        <x:v>0</x:v>
      </x:c>
      <x:c r="I1025" s="35" t="n">
        <x:v>7.811725463875023</x:v>
      </x:c>
      <x:c r="J1025" s="36" t="n">
        <x:v>-1.2</x:v>
      </x:c>
      <x:c r="K1025" s="36" t="n">
        <x:v>0.9876275791273607</x:v>
      </x:c>
      <x:c r="L1025" s="36" t="n">
        <x:v>1.1848035788940921e-14</x:v>
      </x:c>
      <x:c r="M1025" s="36" t="n">
        <x:v>0.01431369495212594</x:v>
      </x:c>
      <x:c r="N1025" s="36" t="n">
        <x:v>0.017311987876707183</x:v>
      </x:c>
      <x:c r="O1025" s="36" t="n">
        <x:v>0.03162568282883312</x:v>
      </x:c>
      <x:c r="P1025" s="36" t="n">
        <x:v>0.0030229521050895306</x:v>
      </x:c>
      <x:c r="Q1025" s="36" t="n">
        <x:v>5.6699924337158845e-8</x:v>
      </x:c>
      <x:c r="R1025" s="36" t="n">
        <x:v>0.0030228954051651938</x:v>
      </x:c>
      <x:c r="S1025" s="36" t="n">
        <x:v>2.6014462444751466e-14</x:v>
      </x:c>
      <x:c r="T1025" s="36" t="n">
        <x:v>-1.181864899618472e-15</x:v>
      </x:c>
      <x:c r="U1025" s="36" t="n">
        <x:v>-9.877274345253012e-16</x:v>
      </x:c>
      <x:c r="V1025" s="36" t="n">
        <x:v>9.788693293431305e-17</x:v>
      </x:c>
      <x:c r="W1025" s="35" t="n">
        <x:v>0.11272601487478849</x:v>
      </x:c>
      <x:c r="X1025" s="35" t="n">
        <x:v>-1.6724516347346898e-13</x:v>
      </x:c>
      <x:c r="Y1025" s="35" t="n">
        <x:v>0.0785821298682779</x:v>
      </x:c>
      <x:c r="Z1025" s="35" t="n">
        <x:v>0.1491808323623751</x:v>
      </x:c>
      <x:c r="AA1025" s="36" t="n">
        <x:v>45.89752637007487</x:v>
      </x:c>
    </x:row>
    <x:row r="1026">
      <x:c r="A1026" s="31" t="str">
        <x:v>CFG014</x:v>
      </x:c>
      <x:c r="B1026" s="33" t="n">
        <x:v>20</x:v>
      </x:c>
      <x:c r="C1026" s="31" t="str">
        <x:v>（选定1）1.AR20.03.6 youhua a2.5-1翼梢反扭 上反6</x:v>
      </x:c>
      <x:c r="D1026" s="31" t="str">
        <x:v>T7-VLM2-Elev(g1.0)</x:v>
      </x:c>
      <x:c r="E1026" s="31" t="str">
        <x:v>stability</x:v>
      </x:c>
      <x:c r="F1026" s="31" t="str">
        <x:v>PANEL4</x:v>
      </x:c>
      <x:c r="G1026" s="37" t="n">
        <x:v>2.6591700839298826</x:v>
      </x:c>
      <x:c r="H1026" s="37" t="n">
        <x:v>0</x:v>
      </x:c>
      <x:c r="I1026" s="35" t="n">
        <x:v>7.891426761010909</x:v>
      </x:c>
      <x:c r="J1026" s="36" t="n">
        <x:v>-1.0999999999999999</x:v>
      </x:c>
      <x:c r="K1026" s="36" t="n">
        <x:v>0.9685345097463992</x:v>
      </x:c>
      <x:c r="L1026" s="36" t="n">
        <x:v>1.2013564288717548e-14</x:v>
      </x:c>
      <x:c r="M1026" s="36" t="n">
        <x:v>0.013774977338783053</x:v>
      </x:c>
      <x:c r="N1026" s="36" t="n">
        <x:v>0.017170079046871217</x:v>
      </x:c>
      <x:c r="O1026" s="36" t="n">
        <x:v>0.03094505638565427</x:v>
      </x:c>
      <x:c r="P1026" s="36" t="n">
        <x:v>0.0030294281646162224</x:v>
      </x:c>
      <x:c r="Q1026" s="36" t="n">
        <x:v>6.331169657374879e-8</x:v>
      </x:c>
      <x:c r="R1026" s="36" t="n">
        <x:v>0.0030293648529196504</x:v>
      </x:c>
      <x:c r="S1026" s="36" t="n">
        <x:v>2.5565438136869418e-14</x:v>
      </x:c>
      <x:c r="T1026" s="36" t="n">
        <x:v>-1.3398001311997752e-15</x:v>
      </x:c>
      <x:c r="U1026" s="36" t="n">
        <x:v>-1.0548026660243002e-15</x:v>
      </x:c>
      <x:c r="V1026" s="36" t="n">
        <x:v>3.103609083516119e-19</x:v>
      </x:c>
      <x:c r="W1026" s="35" t="n">
        <x:v>0.1129121124812939</x:v>
      </x:c>
      <x:c r="X1026" s="35" t="n">
        <x:v>-1.6459288549589476e-13</x:v>
      </x:c>
      <x:c r="Y1026" s="35" t="n">
        <x:v>0.07859845578040148</x:v>
      </x:c>
      <x:c r="Z1026" s="35" t="n">
        <x:v>0.14883093592103408</x:v>
      </x:c>
      <x:c r="AA1026" s="36" t="n">
        <x:v>45.95460332066993</x:v>
      </x:c>
    </x:row>
    <x:row r="1027">
      <x:c r="A1027" s="31" t="str">
        <x:v>CFG014</x:v>
      </x:c>
      <x:c r="B1027" s="33" t="n">
        <x:v>21</x:v>
      </x:c>
      <x:c r="C1027" s="31" t="str">
        <x:v>（选定1）1.AR20.03.6 youhua a2.5-1翼梢反扭 上反6</x:v>
      </x:c>
      <x:c r="D1027" s="31" t="str">
        <x:v>T7-VLM2-Elev(g1.0)</x:v>
      </x:c>
      <x:c r="E1027" s="31" t="str">
        <x:v>stability</x:v>
      </x:c>
      <x:c r="F1027" s="31" t="str">
        <x:v>PANEL4</x:v>
      </x:c>
      <x:c r="G1027" s="37" t="n">
        <x:v>2.463255137492784</x:v>
      </x:c>
      <x:c r="H1027" s="37" t="n">
        <x:v>0</x:v>
      </x:c>
      <x:c r="I1027" s="35" t="n">
        <x:v>7.974536001162279</x:v>
      </x:c>
      <x:c r="J1027" s="36" t="n">
        <x:v>-1</x:v>
      </x:c>
      <x:c r="K1027" s="36" t="n">
        <x:v>0.9491993240318415</x:v>
      </x:c>
      <x:c r="L1027" s="36" t="n">
        <x:v>1.1212645987384251e-14</x:v>
      </x:c>
      <x:c r="M1027" s="36" t="n">
        <x:v>0.013240394222806111</x:v>
      </x:c>
      <x:c r="N1027" s="36" t="n">
        <x:v>0.017022703253485715</x:v>
      </x:c>
      <x:c r="O1027" s="36" t="n">
        <x:v>0.030263097476291828</x:v>
      </x:c>
      <x:c r="P1027" s="36" t="n">
        <x:v>0.003036673510918556</x:v>
      </x:c>
      <x:c r="Q1027" s="36" t="n">
        <x:v>8.591999845208245e-8</x:v>
      </x:c>
      <x:c r="R1027" s="36" t="n">
        <x:v>0.0030365875909201074</x:v>
      </x:c>
      <x:c r="S1027" s="36" t="n">
        <x:v>2.478736311023603e-14</x:v>
      </x:c>
      <x:c r="T1027" s="36" t="n">
        <x:v>-1.1407381966307066e-15</x:v>
      </x:c>
      <x:c r="U1027" s="36" t="n">
        <x:v>-9.20116938475755e-16</x:v>
      </x:c>
      <x:c r="V1027" s="36" t="n">
        <x:v>5.780758079063484e-17</x:v>
      </x:c>
      <x:c r="W1027" s="35" t="n">
        <x:v>0.11310055294496525</x:v>
      </x:c>
      <x:c r="X1027" s="35" t="n">
        <x:v>-1.6433427889748884e-13</x:v>
      </x:c>
      <x:c r="Y1027" s="35" t="n">
        <x:v>0.078616643728876</x:v>
      </x:c>
      <x:c r="Z1027" s="35" t="n">
        <x:v>0.14844950681860292</x:v>
      </x:c>
      <x:c r="AA1027" s="36" t="n">
        <x:v>46.012842928819076</x:v>
      </x:c>
    </x:row>
    <x:row r="1028">
      <x:c r="A1028" s="31" t="str">
        <x:v>CFG014</x:v>
      </x:c>
      <x:c r="B1028" s="33" t="n">
        <x:v>22</x:v>
      </x:c>
      <x:c r="C1028" s="31" t="str">
        <x:v>（选定1）1.AR20.03.6 youhua a2.5-1翼梢反扭 上反6</x:v>
      </x:c>
      <x:c r="D1028" s="31" t="str">
        <x:v>T7-VLM2-Elev(g1.0)</x:v>
      </x:c>
      <x:c r="E1028" s="31" t="str">
        <x:v>stability</x:v>
      </x:c>
      <x:c r="F1028" s="31" t="str">
        <x:v>PANEL4</x:v>
      </x:c>
      <x:c r="G1028" s="37" t="n">
        <x:v>2.2650368012095674</x:v>
      </x:c>
      <x:c r="H1028" s="37" t="n">
        <x:v>0</x:v>
      </x:c>
      <x:c r="I1028" s="35" t="n">
        <x:v>8.061325689745576</x:v>
      </x:c>
      <x:c r="J1028" s="36" t="n">
        <x:v>-0.8999999999999999</x:v>
      </x:c>
      <x:c r="K1028" s="36" t="n">
        <x:v>0.9296148288613948</x:v>
      </x:c>
      <x:c r="L1028" s="36" t="n">
        <x:v>1.1128819011518983e-14</x:v>
      </x:c>
      <x:c r="M1028" s="36" t="n">
        <x:v>0.012710185809757617</x:v>
      </x:c>
      <x:c r="N1028" s="36" t="n">
        <x:v>0.016870865178416697</x:v>
      </x:c>
      <x:c r="O1028" s="36" t="n">
        <x:v>0.029581050988174314</x:v>
      </x:c>
      <x:c r="P1028" s="36" t="n">
        <x:v>0.003039761625610396</x:v>
      </x:c>
      <x:c r="Q1028" s="36" t="n">
        <x:v>1.1597965515979387e-7</x:v>
      </x:c>
      <x:c r="R1028" s="36" t="n">
        <x:v>0.0030396456459552365</x:v>
      </x:c>
      <x:c r="S1028" s="36" t="n">
        <x:v>2.4154264184915293e-14</x:v>
      </x:c>
      <x:c r="T1028" s="36" t="n">
        <x:v>-1.1773413095710548e-15</x:v>
      </x:c>
      <x:c r="U1028" s="36" t="n">
        <x:v>-9.440943974528724e-16</x:v>
      </x:c>
      <x:c r="V1028" s="36" t="n">
        <x:v>3.8332712203171804e-17</x:v>
      </x:c>
      <x:c r="W1028" s="35" t="n">
        <x:v>0.11329142866662445</x:v>
      </x:c>
      <x:c r="X1028" s="35" t="n">
        <x:v>-1.6441583675254353e-13</x:v>
      </x:c>
      <x:c r="Y1028" s="35" t="n">
        <x:v>0.07863685688914417</x:v>
      </x:c>
      <x:c r="Z1028" s="35" t="n">
        <x:v>0.1480615913813819</x:v>
      </x:c>
      <x:c r="AA1028" s="36" t="n">
        <x:v>46.072603055626395</x:v>
      </x:c>
    </x:row>
    <x:row r="1029">
      <x:c r="A1029" s="31" t="str">
        <x:v>CFG014</x:v>
      </x:c>
      <x:c r="B1029" s="33" t="n">
        <x:v>23</x:v>
      </x:c>
      <x:c r="C1029" s="31" t="str">
        <x:v>（选定1）1.AR20.03.6 youhua a2.5-1翼梢反扭 上反6</x:v>
      </x:c>
      <x:c r="D1029" s="31" t="str">
        <x:v>T7-VLM2-Elev(g1.0)</x:v>
      </x:c>
      <x:c r="E1029" s="31" t="str">
        <x:v>stability</x:v>
      </x:c>
      <x:c r="F1029" s="31" t="str">
        <x:v>PANEL4</x:v>
      </x:c>
      <x:c r="G1029" s="37" t="n">
        <x:v>2.0644418319729776</x:v>
      </x:c>
      <x:c r="H1029" s="37" t="n">
        <x:v>0</x:v>
      </x:c>
      <x:c r="I1029" s="35" t="n">
        <x:v>8.15203910165882</x:v>
      </x:c>
      <x:c r="J1029" s="36" t="n">
        <x:v>-0.7999999999999998</x:v>
      </x:c>
      <x:c r="K1029" s="36" t="n">
        <x:v>0.9097733630304544</x:v>
      </x:c>
      <x:c r="L1029" s="36" t="n">
        <x:v>1.1214332909850746e-14</x:v>
      </x:c>
      <x:c r="M1029" s="36" t="n">
        <x:v>0.012184602875210273</x:v>
      </x:c>
      <x:c r="N1029" s="36" t="n">
        <x:v>0.016717238885564364</x:v>
      </x:c>
      <x:c r="O1029" s="36" t="n">
        <x:v>0.028901841760774635</x:v>
      </x:c>
      <x:c r="P1029" s="36" t="n">
        <x:v>0.003045086915206959</x:v>
      </x:c>
      <x:c r="Q1029" s="36" t="n">
        <x:v>1.5626492131427425e-7</x:v>
      </x:c>
      <x:c r="R1029" s="36" t="n">
        <x:v>0.0030449306502856456</x:v>
      </x:c>
      <x:c r="S1029" s="36" t="n">
        <x:v>2.3917441309610033e-14</x:v>
      </x:c>
      <x:c r="T1029" s="36" t="n">
        <x:v>-1.1762296026420721e-15</x:v>
      </x:c>
      <x:c r="U1029" s="36" t="n">
        <x:v>-9.763571539904776e-16</x:v>
      </x:c>
      <x:c r="V1029" s="36" t="n">
        <x:v>6.474888275707598e-17</x:v>
      </x:c>
      <x:c r="W1029" s="35" t="n">
        <x:v>0.11348483567270028</x:v>
      </x:c>
      <x:c r="X1029" s="35" t="n">
        <x:v>-1.620231204514106e-13</x:v>
      </x:c>
      <x:c r="Y1029" s="35" t="n">
        <x:v>0.07865927828088835</x:v>
      </x:c>
      <x:c r="Z1029" s="35" t="n">
        <x:v>0.147621350900189</x:v>
      </x:c>
      <x:c r="AA1029" s="36" t="n">
        <x:v>46.13360956626842</x:v>
      </x:c>
    </x:row>
    <x:row r="1030">
      <x:c r="A1030" s="31" t="str">
        <x:v>CFG014</x:v>
      </x:c>
      <x:c r="B1030" s="33" t="n">
        <x:v>24</x:v>
      </x:c>
      <x:c r="C1030" s="31" t="str">
        <x:v>（选定1）1.AR20.03.6 youhua a2.5-1翼梢反扭 上反6</x:v>
      </x:c>
      <x:c r="D1030" s="31" t="str">
        <x:v>T7-VLM2-Elev(g1.0)</x:v>
      </x:c>
      <x:c r="E1030" s="31" t="str">
        <x:v>stability</x:v>
      </x:c>
      <x:c r="F1030" s="31" t="str">
        <x:v>PANEL4</x:v>
      </x:c>
      <x:c r="G1030" s="37" t="n">
        <x:v>1.8614045941214845</x:v>
      </x:c>
      <x:c r="H1030" s="37" t="n">
        <x:v>0</x:v>
      </x:c>
      <x:c r="I1030" s="35" t="n">
        <x:v>8.247019813622154</x:v>
      </x:c>
      <x:c r="J1030" s="36" t="n">
        <x:v>-0.6999999999999997</x:v>
      </x:c>
      <x:c r="K1030" s="36" t="n">
        <x:v>0.8896680352789892</x:v>
      </x:c>
      <x:c r="L1030" s="36" t="n">
        <x:v>1.0798735236798316e-14</x:v>
      </x:c>
      <x:c r="M1030" s="36" t="n">
        <x:v>0.011663939622856768</x:v>
      </x:c>
      <x:c r="N1030" s="36" t="n">
        <x:v>0.016556873927025983</x:v>
      </x:c>
      <x:c r="O1030" s="36" t="n">
        <x:v>0.02822081354988275</x:v>
      </x:c>
      <x:c r="P1030" s="36" t="n">
        <x:v>0.003047111992422185</x:v>
      </x:c>
      <x:c r="Q1030" s="36" t="n">
        <x:v>7.731203357600067e-8</x:v>
      </x:c>
      <x:c r="R1030" s="36" t="n">
        <x:v>0.0030470346803886067</x:v>
      </x:c>
      <x:c r="S1030" s="36" t="n">
        <x:v>2.339709801415195e-14</x:v>
      </x:c>
      <x:c r="T1030" s="36" t="n">
        <x:v>-1.15972392814526e-15</x:v>
      </x:c>
      <x:c r="U1030" s="36" t="n">
        <x:v>-9.174234874648014e-16</x:v>
      </x:c>
      <x:c r="V1030" s="36" t="n">
        <x:v>1.5181467660306226e-17</x:v>
      </x:c>
      <x:c r="W1030" s="35" t="n">
        <x:v>0.11368090721664328</x:v>
      </x:c>
      <x:c r="X1030" s="35" t="n">
        <x:v>-1.6530184756397447e-13</x:v>
      </x:c>
      <x:c r="Y1030" s="35" t="n">
        <x:v>0.07868410874974177</x:v>
      </x:c>
      <x:c r="Z1030" s="35" t="n">
        <x:v>0.1472288204360333</x:v>
      </x:c>
      <x:c r="AA1030" s="36" t="n">
        <x:v>46.19646146783902</x:v>
      </x:c>
    </x:row>
    <x:row r="1031">
      <x:c r="A1031" s="31" t="str">
        <x:v>CFG014</x:v>
      </x:c>
      <x:c r="B1031" s="33" t="n">
        <x:v>25</x:v>
      </x:c>
      <x:c r="C1031" s="31" t="str">
        <x:v>（选定1）1.AR20.03.6 youhua a2.5-1翼梢反扭 上反6</x:v>
      </x:c>
      <x:c r="D1031" s="31" t="str">
        <x:v>T7-VLM2-Elev(g1.0)</x:v>
      </x:c>
      <x:c r="E1031" s="31" t="str">
        <x:v>stability</x:v>
      </x:c>
      <x:c r="F1031" s="31" t="str">
        <x:v>PANEL4</x:v>
      </x:c>
      <x:c r="G1031" s="37" t="n">
        <x:v>1.655824110554575</x:v>
      </x:c>
      <x:c r="H1031" s="37" t="n">
        <x:v>0</x:v>
      </x:c>
      <x:c r="I1031" s="35" t="n">
        <x:v>8.346575859781522</x:v>
      </x:c>
      <x:c r="J1031" s="36" t="n">
        <x:v>-0.5999999999999996</x:v>
      </x:c>
      <x:c r="K1031" s="36" t="n">
        <x:v>0.8692883530265204</x:v>
      </x:c>
      <x:c r="L1031" s="36" t="n">
        <x:v>1.0550997779693397e-14</x:v>
      </x:c>
      <x:c r="M1031" s="36" t="n">
        <x:v>0.011148425436991133</x:v>
      </x:c>
      <x:c r="N1031" s="36" t="n">
        <x:v>0.016398430511580183</x:v>
      </x:c>
      <x:c r="O1031" s="36" t="n">
        <x:v>0.027546855948571314</x:v>
      </x:c>
      <x:c r="P1031" s="36" t="n">
        <x:v>0.0030491358503064135</x:v>
      </x:c>
      <x:c r="Q1031" s="36" t="n">
        <x:v>1.0707104248616879e-7</x:v>
      </x:c>
      <x:c r="R1031" s="36" t="n">
        <x:v>0.0030490287792639278</x:v>
      </x:c>
      <x:c r="S1031" s="36" t="n">
        <x:v>2.2563405334176155e-14</x:v>
      </x:c>
      <x:c r="T1031" s="36" t="n">
        <x:v>-1.1361951882909016e-15</x:v>
      </x:c>
      <x:c r="U1031" s="36" t="n">
        <x:v>-9.16431692205719e-16</x:v>
      </x:c>
      <x:c r="V1031" s="36" t="n">
        <x:v>3.064061148187711e-17</x:v>
      </x:c>
      <x:c r="W1031" s="35" t="n">
        <x:v>0.11387970224458324</x:v>
      </x:c>
      <x:c r="X1031" s="35" t="n">
        <x:v>-1.6313820682431358e-13</x:v>
      </x:c>
      <x:c r="Y1031" s="35" t="n">
        <x:v>0.07871158770841084</x:v>
      </x:c>
      <x:c r="Z1031" s="35" t="n">
        <x:v>0.14679846796387164</x:v>
      </x:c>
      <x:c r="AA1031" s="36" t="n">
        <x:v>46.26082627545203</x:v>
      </x:c>
    </x:row>
    <x:row r="1032">
      <x:c r="A1032" s="31" t="str">
        <x:v>CFG014</x:v>
      </x:c>
      <x:c r="B1032" s="33" t="n">
        <x:v>26</x:v>
      </x:c>
      <x:c r="C1032" s="31" t="str">
        <x:v>（选定1）1.AR20.03.6 youhua a2.5-1翼梢反扭 上反6</x:v>
      </x:c>
      <x:c r="D1032" s="31" t="str">
        <x:v>T7-VLM2-Elev(g1.0)</x:v>
      </x:c>
      <x:c r="E1032" s="31" t="str">
        <x:v>stability</x:v>
      </x:c>
      <x:c r="F1032" s="31" t="str">
        <x:v>PANEL4</x:v>
      </x:c>
      <x:c r="G1032" s="37" t="n">
        <x:v>1.447622814216753</x:v>
      </x:c>
      <x:c r="H1032" s="37" t="n">
        <x:v>0</x:v>
      </x:c>
      <x:c r="I1032" s="35" t="n">
        <x:v>8.451097644346532</x:v>
      </x:c>
      <x:c r="J1032" s="36" t="n">
        <x:v>-0.5</x:v>
      </x:c>
      <x:c r="K1032" s="36" t="n">
        <x:v>0.8486262008401717</x:v>
      </x:c>
      <x:c r="L1032" s="36" t="n">
        <x:v>1.0232078770375459e-14</x:v>
      </x:c>
      <x:c r="M1032" s="36" t="n">
        <x:v>0.010638378504356522</x:v>
      </x:c>
      <x:c r="N1032" s="36" t="n">
        <x:v>0.016232952196938672</x:v>
      </x:c>
      <x:c r="O1032" s="36" t="n">
        <x:v>0.026871330701295194</x:v>
      </x:c>
      <x:c r="P1032" s="36" t="n">
        <x:v>0.003047617873181116</x:v>
      </x:c>
      <x:c r="Q1032" s="36" t="n">
        <x:v>1.4842540639897515e-7</x:v>
      </x:c>
      <x:c r="R1032" s="36" t="n">
        <x:v>0.0030474694477747167</x:v>
      </x:c>
      <x:c r="S1032" s="36" t="n">
        <x:v>2.2058766744990502e-14</x:v>
      </x:c>
      <x:c r="T1032" s="36" t="n">
        <x:v>-1.0805018009434981e-15</x:v>
      </x:c>
      <x:c r="U1032" s="36" t="n">
        <x:v>-8.773663857929844e-16</x:v>
      </x:c>
      <x:c r="V1032" s="36" t="n">
        <x:v>3.998203258469537e-17</x:v>
      </x:c>
      <x:c r="W1032" s="35" t="n">
        <x:v>0.11408136178653895</x:v>
      </x:c>
      <x:c r="X1032" s="35" t="n">
        <x:v>-1.61379312415043e-13</x:v>
      </x:c>
      <x:c r="Y1032" s="35" t="n">
        <x:v>0.07874197384814752</x:v>
      </x:c>
      <x:c r="Z1032" s="35" t="n">
        <x:v>0.1463256620793627</x:v>
      </x:c>
      <x:c r="AA1032" s="36" t="n">
        <x:v>46.32701292884829</x:v>
      </x:c>
    </x:row>
    <x:row r="1033">
      <x:c r="A1033" s="31" t="str">
        <x:v>CFG014</x:v>
      </x:c>
      <x:c r="B1033" s="33" t="n">
        <x:v>27</x:v>
      </x:c>
      <x:c r="C1033" s="31" t="str">
        <x:v>（选定1）1.AR20.03.6 youhua a2.5-1翼梢反扭 上反6</x:v>
      </x:c>
      <x:c r="D1033" s="31" t="str">
        <x:v>T7-VLM2-Elev(g1.0)</x:v>
      </x:c>
      <x:c r="E1033" s="31" t="str">
        <x:v>stability</x:v>
      </x:c>
      <x:c r="F1033" s="31" t="str">
        <x:v>PANEL4</x:v>
      </x:c>
      <x:c r="G1033" s="37" t="n">
        <x:v>1.2367202597944762</x:v>
      </x:c>
      <x:c r="H1033" s="37" t="n">
        <x:v>0</x:v>
      </x:c>
      <x:c r="I1033" s="35" t="n">
        <x:v>8.560994412903847</x:v>
      </x:c>
      <x:c r="J1033" s="36" t="n">
        <x:v>-0.3999999999999999</x:v>
      </x:c>
      <x:c r="K1033" s="36" t="n">
        <x:v>0.8276731688770684</x:v>
      </x:c>
      <x:c r="L1033" s="36" t="n">
        <x:v>1.0333482109928215e-14</x:v>
      </x:c>
      <x:c r="M1033" s="36" t="n">
        <x:v>0.01013413749246173</x:v>
      </x:c>
      <x:c r="N1033" s="36" t="n">
        <x:v>0.01606893238178945</x:v>
      </x:c>
      <x:c r="O1033" s="36" t="n">
        <x:v>0.02620306987425118</x:v>
      </x:c>
      <x:c r="P1033" s="36" t="n">
        <x:v>0.0030492071927146797</x:v>
      </x:c>
      <x:c r="Q1033" s="36" t="n">
        <x:v>8.383172174653372e-8</x:v>
      </x:c>
      <x:c r="R1033" s="36" t="n">
        <x:v>0.0030491233609929364</x:v>
      </x:c>
      <x:c r="S1033" s="36" t="n">
        <x:v>2.1668757327486985e-14</x:v>
      </x:c>
      <x:c r="T1033" s="36" t="n">
        <x:v>-1.1314462820993233e-15</x:v>
      </x:c>
      <x:c r="U1033" s="36" t="n">
        <x:v>-9.2896247475108e-16</x:v>
      </x:c>
      <x:c r="V1033" s="36" t="n">
        <x:v>3.331379143588438e-17</x:v>
      </x:c>
      <x:c r="W1033" s="35" t="n">
        <x:v>0.11428604385626154</x:v>
      </x:c>
      <x:c r="X1033" s="35" t="n">
        <x:v>-1.650055254466146e-13</x:v>
      </x:c>
      <x:c r="Y1033" s="35" t="n">
        <x:v>0.07877555992037752</x:v>
      </x:c>
      <x:c r="Z1033" s="35" t="n">
        <x:v>0.14600757484683774</x:v>
      </x:c>
      <x:c r="AA1033" s="36" t="n">
        <x:v>46.39507263867438</x:v>
      </x:c>
    </x:row>
    <x:row r="1034">
      <x:c r="A1034" s="31" t="str">
        <x:v>CFG014</x:v>
      </x:c>
      <x:c r="B1034" s="33" t="n">
        <x:v>28</x:v>
      </x:c>
      <x:c r="C1034" s="31" t="str">
        <x:v>（选定1）1.AR20.03.6 youhua a2.5-1翼梢反扭 上反6</x:v>
      </x:c>
      <x:c r="D1034" s="31" t="str">
        <x:v>T7-VLM2-Elev(g1.0)</x:v>
      </x:c>
      <x:c r="E1034" s="31" t="str">
        <x:v>stability</x:v>
      </x:c>
      <x:c r="F1034" s="31" t="str">
        <x:v>PANEL4</x:v>
      </x:c>
      <x:c r="G1034" s="37" t="n">
        <x:v>1.0230011370315144</x:v>
      </x:c>
      <x:c r="H1034" s="37" t="n">
        <x:v>0</x:v>
      </x:c>
      <x:c r="I1034" s="35" t="n">
        <x:v>8.67675027531452</x:v>
      </x:c>
      <x:c r="J1034" s="36" t="n">
        <x:v>-0.2999999999999998</x:v>
      </x:c>
      <x:c r="K1034" s="36" t="n">
        <x:v>0.8064172880260688</x:v>
      </x:c>
      <x:c r="L1034" s="36" t="n">
        <x:v>1.0204063776218929e-14</x:v>
      </x:c>
      <x:c r="M1034" s="36" t="n">
        <x:v>0.009635989766281166</x:v>
      </x:c>
      <x:c r="N1034" s="36" t="n">
        <x:v>0.01588990213831772</x:v>
      </x:c>
      <x:c r="O1034" s="36" t="n">
        <x:v>0.025525891904598884</x:v>
      </x:c>
      <x:c r="P1034" s="36" t="n">
        <x:v>0.003047367729218046</x:v>
      </x:c>
      <x:c r="Q1034" s="36" t="n">
        <x:v>1.1897302518308941e-7</x:v>
      </x:c>
      <x:c r="R1034" s="36" t="n">
        <x:v>0.003047248756192868</x:v>
      </x:c>
      <x:c r="S1034" s="36" t="n">
        <x:v>2.1027896329797233e-14</x:v>
      </x:c>
      <x:c r="T1034" s="36" t="n">
        <x:v>-1.1885531932276571e-15</x:v>
      </x:c>
      <x:c r="U1034" s="36" t="n">
        <x:v>-9.457661723510754e-16</x:v>
      </x:c>
      <x:c r="V1034" s="36" t="n">
        <x:v>-1.4494566169057725e-17</x:v>
      </x:c>
      <x:c r="W1034" s="35" t="n">
        <x:v>0.11449383708984454</x:v>
      </x:c>
      <x:c r="X1034" s="35" t="n">
        <x:v>-1.6486325875944942e-13</x:v>
      </x:c>
      <x:c r="Y1034" s="35" t="n">
        <x:v>0.07881269366341859</x:v>
      </x:c>
      <x:c r="Z1034" s="35" t="n">
        <x:v>0.14555424426540242</x:v>
      </x:c>
      <x:c r="AA1034" s="36" t="n">
        <x:v>46.46516753811197</x:v>
      </x:c>
    </x:row>
    <x:row r="1035">
      <x:c r="A1035" s="31" t="str">
        <x:v>CFG014</x:v>
      </x:c>
      <x:c r="B1035" s="33" t="n">
        <x:v>29</x:v>
      </x:c>
      <x:c r="C1035" s="31" t="str">
        <x:v>（选定1）1.AR20.03.6 youhua a2.5-1翼梢反扭 上反6</x:v>
      </x:c>
      <x:c r="D1035" s="31" t="str">
        <x:v>T7-VLM2-Elev(g1.0)</x:v>
      </x:c>
      <x:c r="E1035" s="31" t="str">
        <x:v>stability</x:v>
      </x:c>
      <x:c r="F1035" s="31" t="str">
        <x:v>PANEL4</x:v>
      </x:c>
      <x:c r="G1035" s="37" t="n">
        <x:v>0.8063697852889297</x:v>
      </x:c>
      <x:c r="H1035" s="37" t="n">
        <x:v>0</x:v>
      </x:c>
      <x:c r="I1035" s="35" t="n">
        <x:v>8.798884523894817</x:v>
      </x:c>
      <x:c r="J1035" s="36" t="n">
        <x:v>-0.19999999999999973</x:v>
      </x:c>
      <x:c r="K1035" s="36" t="n">
        <x:v>0.784848589355925</x:v>
      </x:c>
      <x:c r="L1035" s="36" t="n">
        <x:v>1.0117444446708844e-14</x:v>
      </x:c>
      <x:c r="M1035" s="36" t="n">
        <x:v>0.009144305039933905</x:v>
      </x:c>
      <x:c r="N1035" s="36" t="n">
        <x:v>0.015707274809281954</x:v>
      </x:c>
      <x:c r="O1035" s="36" t="n">
        <x:v>0.02485157984921586</x:v>
      </x:c>
      <x:c r="P1035" s="36" t="n">
        <x:v>0.0030440350387507266</x:v>
      </x:c>
      <x:c r="Q1035" s="36" t="n">
        <x:v>1.7069974617637515e-7</x:v>
      </x:c>
      <x:c r="R1035" s="36" t="n">
        <x:v>0.0030438643390045526</x:v>
      </x:c>
      <x:c r="S1035" s="36" t="n">
        <x:v>2.0336763112427924e-14</x:v>
      </x:c>
      <x:c r="T1035" s="36" t="n">
        <x:v>-1.1191054340393155e-15</x:v>
      </x:c>
      <x:c r="U1035" s="36" t="n">
        <x:v>-9.590523782915683e-16</x:v>
      </x:c>
      <x:c r="V1035" s="36" t="n">
        <x:v>6.06361942224577e-17</x:v>
      </x:c>
      <x:c r="W1035" s="35" t="n">
        <x:v>0.11470491298793992</x:v>
      </x:c>
      <x:c r="X1035" s="35" t="n">
        <x:v>-1.6187485356999863e-13</x:v>
      </x:c>
      <x:c r="Y1035" s="35" t="n">
        <x:v>0.0788537610216972</x:v>
      </x:c>
      <x:c r="Z1035" s="35" t="n">
        <x:v>0.14507838002729637</x:v>
      </x:c>
      <x:c r="AA1035" s="36" t="n">
        <x:v>46.53734275260039</x:v>
      </x:c>
    </x:row>
    <x:row r="1036">
      <x:c r="A1036" s="31" t="str">
        <x:v>CFG014</x:v>
      </x:c>
      <x:c r="B1036" s="33" t="n">
        <x:v>30</x:v>
      </x:c>
      <x:c r="C1036" s="31" t="str">
        <x:v>（选定1）1.AR20.03.6 youhua a2.5-1翼梢反扭 上反6</x:v>
      </x:c>
      <x:c r="D1036" s="31" t="str">
        <x:v>T7-VLM2-Elev(g1.0)</x:v>
      </x:c>
      <x:c r="E1036" s="31" t="str">
        <x:v>stability</x:v>
      </x:c>
      <x:c r="F1036" s="31" t="str">
        <x:v>PANEL4</x:v>
      </x:c>
      <x:c r="G1036" s="37" t="n">
        <x:v>0.5867283409684289</x:v>
      </x:c>
      <x:c r="H1036" s="37" t="n">
        <x:v>0</x:v>
      </x:c>
      <x:c r="I1036" s="35" t="n">
        <x:v>8.92799820519945</x:v>
      </x:c>
      <x:c r="J1036" s="36" t="n">
        <x:v>-0.09999999999999964</x:v>
      </x:c>
      <x:c r="K1036" s="36" t="n">
        <x:v>0.7629568794442811</x:v>
      </x:c>
      <x:c r="L1036" s="36" t="n">
        <x:v>9.60397723108621e-15</x:v>
      </x:c>
      <x:c r="M1036" s="36" t="n">
        <x:v>0.008659482809947149</x:v>
      </x:c>
      <x:c r="N1036" s="36" t="n">
        <x:v>0.015530606517089405</x:v>
      </x:c>
      <x:c r="O1036" s="36" t="n">
        <x:v>0.024190089327036556</x:v>
      </x:c>
      <x:c r="P1036" s="36" t="n">
        <x:v>0.0030401822891182586</x:v>
      </x:c>
      <x:c r="Q1036" s="36" t="n">
        <x:v>1.1005845236604724e-7</x:v>
      </x:c>
      <x:c r="R1036" s="36" t="n">
        <x:v>0.003040072230665892</x:v>
      </x:c>
      <x:c r="S1036" s="36" t="n">
        <x:v>1.9842101750154395e-14</x:v>
      </x:c>
      <x:c r="T1036" s="36" t="n">
        <x:v>-1.0698189397875036e-15</x:v>
      </x:c>
      <x:c r="U1036" s="36" t="n">
        <x:v>-8.682429549147266e-16</x:v>
      </x:c>
      <x:c r="V1036" s="36" t="n">
        <x:v>1.1256719392358996e-17</x:v>
      </x:c>
      <x:c r="W1036" s="35" t="n">
        <x:v>0.11491947205133306</x:v>
      </x:c>
      <x:c r="X1036" s="35" t="n">
        <x:v>-1.6470580187569056e-13</x:v>
      </x:c>
      <x:c r="Y1036" s="35" t="n">
        <x:v>0.07889920401381897</x:v>
      </x:c>
      <x:c r="Z1036" s="35" t="n">
        <x:v>0.1446954100165178</x:v>
      </x:c>
      <x:c r="AA1036" s="36" t="n">
        <x:v>46.611819955825034</x:v>
      </x:c>
    </x:row>
    <x:row r="1037">
      <x:c r="A1037" s="31" t="str">
        <x:v>CFG014</x:v>
      </x:c>
      <x:c r="B1037" s="33" t="n">
        <x:v>31</x:v>
      </x:c>
      <x:c r="C1037" s="31" t="str">
        <x:v>（选定1）1.AR20.03.6 youhua a2.5-1翼梢反扭 上反6</x:v>
      </x:c>
      <x:c r="D1037" s="31" t="str">
        <x:v>T7-VLM2-Elev(g1.0)</x:v>
      </x:c>
      <x:c r="E1037" s="31" t="str">
        <x:v>stability</x:v>
      </x:c>
      <x:c r="F1037" s="31" t="str">
        <x:v>PANEL4</x:v>
      </x:c>
      <x:c r="G1037" s="37" t="n">
        <x:v>0.36393779709523777</x:v>
      </x:c>
      <x:c r="H1037" s="37" t="n">
        <x:v>0</x:v>
      </x:c>
      <x:c r="I1037" s="35" t="n">
        <x:v>9.064809929759754</x:v>
      </x:c>
      <x:c r="J1037" s="36" t="n">
        <x:v>0</x:v>
      </x:c>
      <x:c r="K1037" s="36" t="n">
        <x:v>0.7407277583975892</x:v>
      </x:c>
      <x:c r="L1037" s="36" t="n">
        <x:v>9.866901660725082e-15</x:v>
      </x:c>
      <x:c r="M1037" s="36" t="n">
        <x:v>0.008181872371870177</x:v>
      </x:c>
      <x:c r="N1037" s="36" t="n">
        <x:v>0.015337102922914212</x:v>
      </x:c>
      <x:c r="O1037" s="36" t="n">
        <x:v>0.02351897529478439</x:v>
      </x:c>
      <x:c r="P1037" s="36" t="n">
        <x:v>0.0030339962253212354</x:v>
      </x:c>
      <x:c r="Q1037" s="36" t="n">
        <x:v>1.6354633323780886e-7</x:v>
      </x:c>
      <x:c r="R1037" s="36" t="n">
        <x:v>0.0030338326789880006</x:v>
      </x:c>
      <x:c r="S1037" s="36" t="n">
        <x:v>1.917700155649628e-14</x:v>
      </x:c>
      <x:c r="T1037" s="36" t="n">
        <x:v>-1.1334090412341157e-15</x:v>
      </x:c>
      <x:c r="U1037" s="36" t="n">
        <x:v>-9.873465949059995e-16</x:v>
      </x:c>
      <x:c r="V1037" s="36" t="n">
        <x:v>5.909769543613786e-17</x:v>
      </x:c>
      <x:c r="W1037" s="35" t="n">
        <x:v>0.11513763443625592</x:v>
      </x:c>
      <x:c r="X1037" s="35" t="n">
        <x:v>-1.6108293810982566e-13</x:v>
      </x:c>
      <x:c r="Y1037" s="35" t="n">
        <x:v>0.07894955247652381</x:v>
      </x:c>
      <x:c r="Z1037" s="35" t="n">
        <x:v>0.14422635532768305</x:v>
      </x:c>
      <x:c r="AA1037" s="36" t="n">
        <x:v>46.68900496476675</x:v>
      </x:c>
    </x:row>
    <x:row r="1038">
      <x:c r="A1038" s="31" t="str">
        <x:v>CFG014</x:v>
      </x:c>
      <x:c r="B1038" s="33" t="n">
        <x:v>32</x:v>
      </x:c>
      <x:c r="C1038" s="31" t="str">
        <x:v>（选定1）1.AR20.03.6 youhua a2.5-1翼梢反扭 上反6</x:v>
      </x:c>
      <x:c r="D1038" s="31" t="str">
        <x:v>T7-VLM2-Elev(g1.0)</x:v>
      </x:c>
      <x:c r="E1038" s="31" t="str">
        <x:v>stability</x:v>
      </x:c>
      <x:c r="F1038" s="31" t="str">
        <x:v>PANEL4</x:v>
      </x:c>
      <x:c r="G1038" s="37" t="n">
        <x:v>0.13789207441358578</x:v>
      </x:c>
      <x:c r="H1038" s="37" t="n">
        <x:v>0</x:v>
      </x:c>
      <x:c r="I1038" s="35" t="n">
        <x:v>9.210125351942178</x:v>
      </x:c>
      <x:c r="J1038" s="36" t="n">
        <x:v>0.10000000000000009</x:v>
      </x:c>
      <x:c r="K1038" s="36" t="n">
        <x:v>0.7181501917482553</x:v>
      </x:c>
      <x:c r="L1038" s="36" t="n">
        <x:v>9.755074668147074e-15</x:v>
      </x:c>
      <x:c r="M1038" s="36" t="n">
        <x:v>0.007711938281875271</x:v>
      </x:c>
      <x:c r="N1038" s="36" t="n">
        <x:v>0.015144632971443108</x:v>
      </x:c>
      <x:c r="O1038" s="36" t="n">
        <x:v>0.02285657125331838</x:v>
      </x:c>
      <x:c r="P1038" s="36" t="n">
        <x:v>0.00302998214278964</x:v>
      </x:c>
      <x:c r="Q1038" s="36" t="n">
        <x:v>1.1911751208952016e-7</x:v>
      </x:c>
      <x:c r="R1038" s="36" t="n">
        <x:v>0.0030298630252775507</x:v>
      </x:c>
      <x:c r="S1038" s="36" t="n">
        <x:v>1.8828527802216106e-14</x:v>
      </x:c>
      <x:c r="T1038" s="36" t="n">
        <x:v>-1.1431086430079817e-15</x:v>
      </x:c>
      <x:c r="U1038" s="36" t="n">
        <x:v>-9.895094103469681e-16</x:v>
      </x:c>
      <x:c r="V1038" s="36" t="n">
        <x:v>4.3546522232500334e-17</x:v>
      </x:c>
      <x:c r="W1038" s="35" t="n">
        <x:v>0.11535965923642968</x:v>
      </x:c>
      <x:c r="X1038" s="35" t="n">
        <x:v>-1.638034402475496e-13</x:v>
      </x:c>
      <x:c r="Y1038" s="35" t="n">
        <x:v>0.07900540027732707</x:v>
      </x:c>
      <x:c r="Z1038" s="35" t="n">
        <x:v>0.14378551985961482</x:v>
      </x:c>
      <x:c r="AA1038" s="36" t="n">
        <x:v>46.76944341141421</x:v>
      </x:c>
    </x:row>
    <x:row r="1039">
      <x:c r="A1039" s="31" t="str">
        <x:v>CFG014</x:v>
      </x:c>
      <x:c r="B1039" s="33" t="n">
        <x:v>33</x:v>
      </x:c>
      <x:c r="C1039" s="31" t="str">
        <x:v>（选定1）1.AR20.03.6 youhua a2.5-1翼梢反扭 上反6</x:v>
      </x:c>
      <x:c r="D1039" s="31" t="str">
        <x:v>T7-VLM2-Elev(g1.0)</x:v>
      </x:c>
      <x:c r="E1039" s="31" t="str">
        <x:v>stability</x:v>
      </x:c>
      <x:c r="F1039" s="31" t="str">
        <x:v>PANEL4</x:v>
      </x:c>
      <x:c r="G1039" s="37" t="n">
        <x:v>-0.09156523387115645</x:v>
      </x:c>
      <x:c r="H1039" s="37" t="n">
        <x:v>0</x:v>
      </x:c>
      <x:c r="I1039" s="35" t="n">
        <x:v>9.364893260308806</x:v>
      </x:c>
      <x:c r="J1039" s="36" t="n">
        <x:v>0.20000000000000018</x:v>
      </x:c>
      <x:c r="K1039" s="36" t="n">
        <x:v>0.6952079962855169</x:v>
      </x:c>
      <x:c r="L1039" s="36" t="n">
        <x:v>9.235005806866179e-15</x:v>
      </x:c>
      <x:c r="M1039" s="36" t="n">
        <x:v>0.007250087256544512</x:v>
      </x:c>
      <x:c r="N1039" s="36" t="n">
        <x:v>0.014946698487409973</x:v>
      </x:c>
      <x:c r="O1039" s="36" t="n">
        <x:v>0.022196785743954485</x:v>
      </x:c>
      <x:c r="P1039" s="36" t="n">
        <x:v>0.003022798508778827</x:v>
      </x:c>
      <x:c r="Q1039" s="36" t="n">
        <x:v>1.8914193552668947e-7</x:v>
      </x:c>
      <x:c r="R1039" s="36" t="n">
        <x:v>0.003022609366843297</x:v>
      </x:c>
      <x:c r="S1039" s="36" t="n">
        <x:v>1.816221158402358e-14</x:v>
      </x:c>
      <x:c r="T1039" s="36" t="n">
        <x:v>-1.0581257266617975e-15</x:v>
      </x:c>
      <x:c r="U1039" s="36" t="n">
        <x:v>-9.10657440169771e-16</x:v>
      </x:c>
      <x:c r="V1039" s="36" t="n">
        <x:v>4.1522896742641586e-17</x:v>
      </x:c>
      <x:c r="W1039" s="35" t="n">
        <x:v>0.11558570622691282</x:v>
      </x:c>
      <x:c r="X1039" s="35" t="n">
        <x:v>-1.605321885345673e-13</x:v>
      </x:c>
      <x:c r="Y1039" s="35" t="n">
        <x:v>0.0790674675116988</x:v>
      </x:c>
      <x:c r="Z1039" s="35" t="n">
        <x:v>0.14328014479709142</x:v>
      </x:c>
      <x:c r="AA1039" s="36" t="n">
        <x:v>46.853708325107796</x:v>
      </x:c>
    </x:row>
    <x:row r="1040">
      <x:c r="A1040" s="31" t="str">
        <x:v>CFG014</x:v>
      </x:c>
      <x:c r="B1040" s="33" t="n">
        <x:v>34</x:v>
      </x:c>
      <x:c r="C1040" s="31" t="str">
        <x:v>（选定1）1.AR20.03.6 youhua a2.5-1翼梢反扭 上反6</x:v>
      </x:c>
      <x:c r="D1040" s="31" t="str">
        <x:v>T7-VLM2-Elev(g1.0)</x:v>
      </x:c>
      <x:c r="E1040" s="31" t="str">
        <x:v>stability</x:v>
      </x:c>
      <x:c r="F1040" s="31" t="str">
        <x:v>PANEL4</x:v>
      </x:c>
      <x:c r="G1040" s="37" t="n">
        <x:v>-0.32455965194552655</x:v>
      </x:c>
      <x:c r="H1040" s="37" t="n">
        <x:v>0</x:v>
      </x:c>
      <x:c r="I1040" s="35" t="n">
        <x:v>9.53016061459776</x:v>
      </x:c>
      <x:c r="J1040" s="36" t="n">
        <x:v>0.30000000000000027</x:v>
      </x:c>
      <x:c r="K1040" s="36" t="n">
        <x:v>0.6718881514940789</x:v>
      </x:c>
      <x:c r="L1040" s="36" t="n">
        <x:v>9.665616021166187e-15</x:v>
      </x:c>
      <x:c r="M1040" s="36" t="n">
        <x:v>0.006796840686027095</x:v>
      </x:c>
      <x:c r="N1040" s="36" t="n">
        <x:v>0.014745595827062953</x:v>
      </x:c>
      <x:c r="O1040" s="36" t="n">
        <x:v>0.021542436513090048</x:v>
      </x:c>
      <x:c r="P1040" s="36" t="n">
        <x:v>0.003015686162978589</x:v>
      </x:c>
      <x:c r="Q1040" s="36" t="n">
        <x:v>1.6045150262174996e-7</x:v>
      </x:c>
      <x:c r="R1040" s="36" t="n">
        <x:v>0.0030155257114759665</x:v>
      </x:c>
      <x:c r="S1040" s="36" t="n">
        <x:v>1.7463585233758924e-14</x:v>
      </x:c>
      <x:c r="T1040" s="36" t="n">
        <x:v>-1.187979055173477e-15</x:v>
      </x:c>
      <x:c r="U1040" s="36" t="n">
        <x:v>-1.0577119178691047e-15</x:v>
      </x:c>
      <x:c r="V1040" s="36" t="n">
        <x:v>5.048266538240826e-17</x:v>
      </x:c>
      <x:c r="W1040" s="35" t="n">
        <x:v>0.11581608582286608</x:v>
      </x:c>
      <x:c r="X1040" s="35" t="n">
        <x:v>-1.5952515053206647e-13</x:v>
      </x:c>
      <x:c r="Y1040" s="35" t="n">
        <x:v>0.07913657805381535</x:v>
      </x:c>
      <x:c r="Z1040" s="35" t="n">
        <x:v>0.14291040892228987</x:v>
      </x:c>
      <x:c r="AA1040" s="36" t="n">
        <x:v>46.94222436987678</x:v>
      </x:c>
    </x:row>
    <x:row r="1041">
      <x:c r="A1041" s="31" t="str">
        <x:v>CFG014</x:v>
      </x:c>
      <x:c r="B1041" s="33" t="n">
        <x:v>35</x:v>
      </x:c>
      <x:c r="C1041" s="31" t="str">
        <x:v>（选定1）1.AR20.03.6 youhua a2.5-1翼梢反扭 上反6</x:v>
      </x:c>
      <x:c r="D1041" s="31" t="str">
        <x:v>T7-VLM2-Elev(g1.0)</x:v>
      </x:c>
      <x:c r="E1041" s="31" t="str">
        <x:v>stability</x:v>
      </x:c>
      <x:c r="F1041" s="31" t="str">
        <x:v>PANEL4</x:v>
      </x:c>
      <x:c r="G1041" s="37" t="n">
        <x:v>-0.5612620401705937</x:v>
      </x:c>
      <x:c r="H1041" s="37" t="n">
        <x:v>0</x:v>
      </x:c>
      <x:c r="I1041" s="35" t="n">
        <x:v>9.707121787637744</x:v>
      </x:c>
      <x:c r="J1041" s="36" t="n">
        <x:v>0.40000000000000036</x:v>
      </x:c>
      <x:c r="K1041" s="36" t="n">
        <x:v>0.6481729961666151</x:v>
      </x:c>
      <x:c r="L1041" s="36" t="n">
        <x:v>9.235565514836639e-15</x:v>
      </x:c>
      <x:c r="M1041" s="36" t="n">
        <x:v>0.006352686836163894</x:v>
      </x:c>
      <x:c r="N1041" s="36" t="n">
        <x:v>0.014531711021299755</x:v>
      </x:c>
      <x:c r="O1041" s="36" t="n">
        <x:v>0.020884397857463648</x:v>
      </x:c>
      <x:c r="P1041" s="36" t="n">
        <x:v>0.0030052264938253974</x:v>
      </x:c>
      <x:c r="Q1041" s="36" t="n">
        <x:v>1.601672512835224e-7</x:v>
      </x:c>
      <x:c r="R1041" s="36" t="n">
        <x:v>0.0030050663265741165</x:v>
      </x:c>
      <x:c r="S1041" s="36" t="n">
        <x:v>1.7028125952409938e-14</x:v>
      </x:c>
      <x:c r="T1041" s="36" t="n">
        <x:v>-1.128163563570476e-15</x:v>
      </x:c>
      <x:c r="U1041" s="36" t="n">
        <x:v>-9.828470878786143e-16</x:v>
      </x:c>
      <x:c r="V1041" s="36" t="n">
        <x:v>2.6982505962258635e-17</x:v>
      </x:c>
      <x:c r="W1041" s="35" t="n">
        <x:v>0.11605103632891395</x:v>
      </x:c>
      <x:c r="X1041" s="35" t="n">
        <x:v>-1.640411626201933e-13</x:v>
      </x:c>
      <x:c r="Y1041" s="35" t="n">
        <x:v>0.07921373306297842</x:v>
      </x:c>
      <x:c r="Z1041" s="35" t="n">
        <x:v>0.142346816250371</x:v>
      </x:c>
      <x:c r="AA1041" s="36" t="n">
        <x:v>47.035019517757185</x:v>
      </x:c>
    </x:row>
    <x:row r="1042">
      <x:c r="A1042" s="31" t="str">
        <x:v>CFG014</x:v>
      </x:c>
      <x:c r="B1042" s="33" t="n">
        <x:v>36</x:v>
      </x:c>
      <x:c r="C1042" s="31" t="str">
        <x:v>（选定1）1.AR20.03.6 youhua a2.5-1翼梢反扭 上反6</x:v>
      </x:c>
      <x:c r="D1042" s="31" t="str">
        <x:v>T7-VLM2-Elev(g1.0)</x:v>
      </x:c>
      <x:c r="E1042" s="31" t="str">
        <x:v>stability</x:v>
      </x:c>
      <x:c r="F1042" s="31" t="str">
        <x:v>PANEL4</x:v>
      </x:c>
      <x:c r="G1042" s="37" t="n">
        <x:v>-0.8018379235502779</x:v>
      </x:c>
      <x:c r="H1042" s="37" t="n">
        <x:v>0</x:v>
      </x:c>
      <x:c r="I1042" s="35" t="n">
        <x:v>9.89719893483011</x:v>
      </x:c>
      <x:c r="J1042" s="36" t="n">
        <x:v>0.5</x:v>
      </x:c>
      <x:c r="K1042" s="36" t="n">
        <x:v>0.6240454189415896</x:v>
      </x:c>
      <x:c r="L1042" s="36" t="n">
        <x:v>8.790398572619443e-15</x:v>
      </x:c>
      <x:c r="M1042" s="36" t="n">
        <x:v>0.00591818744516456</x:v>
      </x:c>
      <x:c r="N1042" s="36" t="n">
        <x:v>0.014335287200978831</x:v>
      </x:c>
      <x:c r="O1042" s="36" t="n">
        <x:v>0.02025347464614339</x:v>
      </x:c>
      <x:c r="P1042" s="36" t="n">
        <x:v>0.002997417005821106</x:v>
      </x:c>
      <x:c r="Q1042" s="36" t="n">
        <x:v>1.2806396519178497e-7</x:v>
      </x:c>
      <x:c r="R1042" s="36" t="n">
        <x:v>0.002997288941855919</x:v>
      </x:c>
      <x:c r="S1042" s="36" t="n">
        <x:v>1.64242356077773e-14</x:v>
      </x:c>
      <x:c r="T1042" s="36" t="n">
        <x:v>-1.0439046665891796e-15</x:v>
      </x:c>
      <x:c r="U1042" s="36" t="n">
        <x:v>-9.285096884041869e-16</x:v>
      </x:c>
      <x:c r="V1042" s="36" t="n">
        <x:v>4.8281924436272944e-17</x:v>
      </x:c>
      <x:c r="W1042" s="35" t="n">
        <x:v>0.11629088968680638</x:v>
      </x:c>
      <x:c r="X1042" s="35" t="n">
        <x:v>-1.6673406778314195e-13</x:v>
      </x:c>
      <x:c r="Y1042" s="35" t="n">
        <x:v>0.07930011919789108</x:v>
      </x:c>
      <x:c r="Z1042" s="35" t="n">
        <x:v>0.14191571231551542</x:v>
      </x:c>
      <x:c r="AA1042" s="36" t="n">
        <x:v>47.13250178889861</x:v>
      </x:c>
    </x:row>
    <x:row r="1043">
      <x:c r="A1043" s="31" t="str">
        <x:v>CFG014</x:v>
      </x:c>
      <x:c r="B1043" s="33" t="n">
        <x:v>37</x:v>
      </x:c>
      <x:c r="C1043" s="31" t="str">
        <x:v>（选定1）1.AR20.03.6 youhua a2.5-1翼梢反扭 上反6</x:v>
      </x:c>
      <x:c r="D1043" s="31" t="str">
        <x:v>T7-VLM2-Elev(g1.0)</x:v>
      </x:c>
      <x:c r="E1043" s="31" t="str">
        <x:v>stability</x:v>
      </x:c>
      <x:c r="F1043" s="31" t="str">
        <x:v>PANEL4</x:v>
      </x:c>
      <x:c r="G1043" s="37" t="n">
        <x:v>-1.0464836362977383</x:v>
      </x:c>
      <x:c r="H1043" s="37" t="n">
        <x:v>0</x:v>
      </x:c>
      <x:c r="I1043" s="35" t="n">
        <x:v>10.102172822766589</x:v>
      </x:c>
      <x:c r="J1043" s="36" t="n">
        <x:v>0.6000000000000001</x:v>
      </x:c>
      <x:c r="K1043" s="36" t="n">
        <x:v>0.5994851535712955</x:v>
      </x:c>
      <x:c r="L1043" s="36" t="n">
        <x:v>8.443225633590843e-15</x:v>
      </x:c>
      <x:c r="M1043" s="36" t="n">
        <x:v>0.005493917606297977</x:v>
      </x:c>
      <x:c r="N1043" s="36" t="n">
        <x:v>0.01411991244453638</x:v>
      </x:c>
      <x:c r="O1043" s="36" t="n">
        <x:v>0.019613830050834356</x:v>
      </x:c>
      <x:c r="P1043" s="36" t="n">
        <x:v>0.002988227773162729</x:v>
      </x:c>
      <x:c r="Q1043" s="36" t="n">
        <x:v>1.5755157488289505e-7</x:v>
      </x:c>
      <x:c r="R1043" s="36" t="n">
        <x:v>0.002988070221587847</x:v>
      </x:c>
      <x:c r="S1043" s="36" t="n">
        <x:v>1.559791139094778e-14</x:v>
      </x:c>
      <x:c r="T1043" s="36" t="n">
        <x:v>-1.027045906685018e-15</x:v>
      </x:c>
      <x:c r="U1043" s="36" t="n">
        <x:v>-9.045104293247046e-16</x:v>
      </x:c>
      <x:c r="V1043" s="36" t="n">
        <x:v>3.2462546662683035e-17</x:v>
      </x:c>
      <x:c r="W1043" s="35" t="n">
        <x:v>0.11653596907754307</x:v>
      </x:c>
      <x:c r="X1043" s="35" t="n">
        <x:v>-1.6115261376890997e-13</x:v>
      </x:c>
      <x:c r="Y1043" s="35" t="n">
        <x:v>0.07939718264109734</x:v>
      </x:c>
      <x:c r="Z1043" s="35" t="n">
        <x:v>0.14148541587071117</x:v>
      </x:c>
      <x:c r="AA1043" s="36" t="n">
        <x:v>47.235992332328806</x:v>
      </x:c>
    </x:row>
    <x:row r="1044">
      <x:c r="A1044" s="31" t="str">
        <x:v>CFG014</x:v>
      </x:c>
      <x:c r="B1044" s="33" t="n">
        <x:v>38</x:v>
      </x:c>
      <x:c r="C1044" s="31" t="str">
        <x:v>（选定1）1.AR20.03.6 youhua a2.5-1翼梢反扭 上反6</x:v>
      </x:c>
      <x:c r="D1044" s="31" t="str">
        <x:v>T7-VLM2-Elev(g1.0)</x:v>
      </x:c>
      <x:c r="E1044" s="31" t="str">
        <x:v>stability</x:v>
      </x:c>
      <x:c r="F1044" s="31" t="str">
        <x:v>PANEL4</x:v>
      </x:c>
      <x:c r="G1044" s="37" t="n">
        <x:v>-1.2953989954050178</x:v>
      </x:c>
      <x:c r="H1044" s="37" t="n">
        <x:v>0</x:v>
      </x:c>
      <x:c r="I1044" s="35" t="n">
        <x:v>10.324166334907835</x:v>
      </x:c>
      <x:c r="J1044" s="36" t="n">
        <x:v>0.7000000000000002</x:v>
      </x:c>
      <x:c r="K1044" s="36" t="n">
        <x:v>0.5744715831731718</x:v>
      </x:c>
      <x:c r="L1044" s="36" t="n">
        <x:v>8.53815058465652e-15</x:v>
      </x:c>
      <x:c r="M1044" s="36" t="n">
        <x:v>0.005080523285204935</x:v>
      </x:c>
      <x:c r="N1044" s="36" t="n">
        <x:v>0.013920200823083432</x:v>
      </x:c>
      <x:c r="O1044" s="36" t="n">
        <x:v>0.019000724108288368</x:v>
      </x:c>
      <x:c r="P1044" s="36" t="n">
        <x:v>0.002977957620570784</x:v>
      </x:c>
      <x:c r="Q1044" s="36" t="n">
        <x:v>2.1150088176671998e-7</x:v>
      </x:c>
      <x:c r="R1044" s="36" t="n">
        <x:v>0.0029777461196890164</x:v>
      </x:c>
      <x:c r="S1044" s="36" t="n">
        <x:v>1.508565596082704e-14</x:v>
      </x:c>
      <x:c r="T1044" s="36" t="n">
        <x:v>-1.0289417482912517e-15</x:v>
      </x:c>
      <x:c r="U1044" s="36" t="n">
        <x:v>-9.544008950717977e-16</x:v>
      </x:c>
      <x:c r="V1044" s="36" t="n">
        <x:v>7.1370674575457e-17</x:v>
      </x:c>
      <x:c r="W1044" s="35" t="n">
        <x:v>0.11678669329560316</x:v>
      </x:c>
      <x:c r="X1044" s="35" t="n">
        <x:v>-1.6221625291606404e-13</x:v>
      </x:c>
      <x:c r="Y1044" s="35" t="n">
        <x:v>0.07950667791727703</x:v>
      </x:c>
      <x:c r="Z1044" s="35" t="n">
        <x:v>0.14085511001183634</x:v>
      </x:c>
      <x:c r="AA1044" s="36" t="n">
        <x:v>47.34713548408201</x:v>
      </x:c>
    </x:row>
    <x:row r="1045">
      <x:c r="A1045" s="31" t="str">
        <x:v>CFG014</x:v>
      </x:c>
      <x:c r="B1045" s="33" t="n">
        <x:v>39</x:v>
      </x:c>
      <x:c r="C1045" s="31" t="str">
        <x:v>（选定1）1.AR20.03.6 youhua a2.5-1翼梢反扭 上反6</x:v>
      </x:c>
      <x:c r="D1045" s="31" t="str">
        <x:v>T7-VLM2-Elev(g1.0)</x:v>
      </x:c>
      <x:c r="E1045" s="31" t="str">
        <x:v>stability</x:v>
      </x:c>
      <x:c r="F1045" s="31" t="str">
        <x:v>PANEL4</x:v>
      </x:c>
      <x:c r="G1045" s="37" t="n">
        <x:v>-1.548793270229867</x:v>
      </x:c>
      <x:c r="H1045" s="37" t="n">
        <x:v>0</x:v>
      </x:c>
      <x:c r="I1045" s="35" t="n">
        <x:v>10.565657285288747</x:v>
      </x:c>
      <x:c r="J1045" s="36" t="n">
        <x:v>0.8000000000000003</x:v>
      </x:c>
      <x:c r="K1045" s="36" t="n">
        <x:v>0.5489831321411802</x:v>
      </x:c>
      <x:c r="L1045" s="36" t="n">
        <x:v>7.978519741185182e-15</x:v>
      </x:c>
      <x:c r="M1045" s="36" t="n">
        <x:v>0.004678716373971761</x:v>
      </x:c>
      <x:c r="N1045" s="36" t="n">
        <x:v>0.01374569938956832</x:v>
      </x:c>
      <x:c r="O1045" s="36" t="n">
        <x:v>0.01842441576354008</x:v>
      </x:c>
      <x:c r="P1045" s="36" t="n">
        <x:v>0.0029830058323561622</x:v>
      </x:c>
      <x:c r="Q1045" s="36" t="n">
        <x:v>1.6780536071609107e-7</x:v>
      </x:c>
      <x:c r="R1045" s="36" t="n">
        <x:v>0.002982838026995449</x:v>
      </x:c>
      <x:c r="S1045" s="36" t="n">
        <x:v>1.4476052478899974e-14</x:v>
      </x:c>
      <x:c r="T1045" s="36" t="n">
        <x:v>-9.138678429662462e-16</x:v>
      </x:c>
      <x:c r="U1045" s="36" t="n">
        <x:v>-8.685206837410825e-16</x:v>
      </x:c>
      <x:c r="V1045" s="36" t="n">
        <x:v>9.142950745594057e-17</x:v>
      </x:c>
      <x:c r="W1045" s="35" t="n">
        <x:v>0.11704358209369456</x:v>
      </x:c>
      <x:c r="X1045" s="35" t="n">
        <x:v>-1.639949756990999e-13</x:v>
      </x:c>
      <x:c r="Y1045" s="35" t="n">
        <x:v>0.0796307606471545</x:v>
      </x:c>
      <x:c r="Z1045" s="35" t="n">
        <x:v>0.14031960254865103</x:v>
      </x:c>
      <x:c r="AA1045" s="36" t="n">
        <x:v>47.46726142394203</x:v>
      </x:c>
    </x:row>
    <x:row r="1046">
      <x:c r="A1046" s="31" t="str">
        <x:v>CFG014</x:v>
      </x:c>
      <x:c r="B1046" s="33" t="n">
        <x:v>40</x:v>
      </x:c>
      <x:c r="C1046" s="31" t="str">
        <x:v>（选定1）1.AR20.03.6 youhua a2.5-1翼梢反扭 上反6</x:v>
      </x:c>
      <x:c r="D1046" s="31" t="str">
        <x:v>T7-VLM2-Elev(g1.0)</x:v>
      </x:c>
      <x:c r="E1046" s="31" t="str">
        <x:v>stability</x:v>
      </x:c>
      <x:c r="F1046" s="31" t="str">
        <x:v>PANEL4</x:v>
      </x:c>
      <x:c r="G1046" s="37" t="n">
        <x:v>-1.8069324237657673</x:v>
      </x:c>
      <x:c r="H1046" s="37" t="n">
        <x:v>0</x:v>
      </x:c>
      <x:c r="I1046" s="35" t="n">
        <x:v>10.82975522227101</x:v>
      </x:c>
      <x:c r="J1046" s="36" t="n">
        <x:v>0.9000000000000004</x:v>
      </x:c>
      <x:c r="K1046" s="36" t="n">
        <x:v>0.5229924117573582</x:v>
      </x:c>
      <x:c r="L1046" s="36" t="n">
        <x:v>8.13772647975495e-15</x:v>
      </x:c>
      <x:c r="M1046" s="36" t="n">
        <x:v>0.004289213613250573</x:v>
      </x:c>
      <x:c r="N1046" s="36" t="n">
        <x:v>0.013655473245741886</x:v>
      </x:c>
      <x:c r="O1046" s="36" t="n">
        <x:v>0.01794468685899246</x:v>
      </x:c>
      <x:c r="P1046" s="36" t="n">
        <x:v>0.0029938101468086147</x:v>
      </x:c>
      <x:c r="Q1046" s="36" t="n">
        <x:v>2.2670951195873803e-7</x:v>
      </x:c>
      <x:c r="R1046" s="36" t="n">
        <x:v>0.0029935834372966557</x:v>
      </x:c>
      <x:c r="S1046" s="36" t="n">
        <x:v>1.3783425777795251e-14</x:v>
      </x:c>
      <x:c r="T1046" s="36" t="n">
        <x:v>-9.9095764980642e-16</x:v>
      </x:c>
      <x:c r="U1046" s="36" t="n">
        <x:v>-9.527647606626886e-16</x:v>
      </x:c>
      <x:c r="V1046" s="36" t="n">
        <x:v>8.909274237929205e-17</x:v>
      </x:c>
      <x:c r="W1046" s="35" t="n">
        <x:v>0.1173071118429228</x:v>
      </x:c>
      <x:c r="X1046" s="35" t="n">
        <x:v>-1.6422279351068422e-13</x:v>
      </x:c>
      <x:c r="Y1046" s="35" t="n">
        <x:v>0.07977215406131395</x:v>
      </x:c>
      <x:c r="Z1046" s="35" t="n">
        <x:v>0.13977348697960118</x:v>
      </x:c>
      <x:c r="AA1046" s="36" t="n">
        <x:v>47.59855208300842</x:v>
      </x:c>
    </x:row>
    <x:row r="1047">
      <x:c r="A1047" s="31" t="str">
        <x:v>CFG014</x:v>
      </x:c>
      <x:c r="B1047" s="33" t="n">
        <x:v>41</x:v>
      </x:c>
      <x:c r="C1047" s="31" t="str">
        <x:v>（选定1）1.AR20.03.6 youhua a2.5-1翼梢反扭 上反6</x:v>
      </x:c>
      <x:c r="D1047" s="31" t="str">
        <x:v>T7-VLM2-Elev(g1.0)</x:v>
      </x:c>
      <x:c r="E1047" s="31" t="str">
        <x:v>stability</x:v>
      </x:c>
      <x:c r="F1047" s="31" t="str">
        <x:v>PANEL4</x:v>
      </x:c>
      <x:c r="G1047" s="37" t="n">
        <x:v>-2.0700636188711354</x:v>
      </x:c>
      <x:c r="H1047" s="37" t="n">
        <x:v>0</x:v>
      </x:c>
      <x:c r="I1047" s="35" t="n">
        <x:v>11.119968356047599</x:v>
      </x:c>
      <x:c r="J1047" s="36" t="n">
        <x:v>1</x:v>
      </x:c>
      <x:c r="K1047" s="36" t="n">
        <x:v>0.4964739822618861</x:v>
      </x:c>
      <x:c r="L1047" s="36" t="n">
        <x:v>7.471361074402079e-15</x:v>
      </x:c>
      <x:c r="M1047" s="36" t="n">
        <x:v>0.003912864931368572</x:v>
      </x:c>
      <x:c r="N1047" s="36" t="n">
        <x:v>0.013638666226350172</x:v>
      </x:c>
      <x:c r="O1047" s="36" t="n">
        <x:v>0.017551531157718743</x:v>
      </x:c>
      <x:c r="P1047" s="36" t="n">
        <x:v>0.003002469303873144</x:v>
      </x:c>
      <x:c r="Q1047" s="36" t="n">
        <x:v>1.9329458049605714e-7</x:v>
      </x:c>
      <x:c r="R1047" s="36" t="n">
        <x:v>0.0030022760092926416</x:v>
      </x:c>
      <x:c r="S1047" s="36" t="n">
        <x:v>1.2987587485454109e-14</x:v>
      </x:c>
      <x:c r="T1047" s="36" t="n">
        <x:v>-8.7655228024240315e-16</x:v>
      </x:c>
      <x:c r="U1047" s="36" t="n">
        <x:v>-8.56022156819407e-16</x:v>
      </x:c>
      <x:c r="V1047" s="36" t="n">
        <x:v>9.716729673318416e-17</x:v>
      </x:c>
      <x:c r="W1047" s="35" t="n">
        <x:v>0.11757802045012146</x:v>
      </x:c>
      <x:c r="X1047" s="35" t="n">
        <x:v>-1.6163658834796603e-13</x:v>
      </x:c>
      <x:c r="Y1047" s="35" t="n">
        <x:v>0.07993425936417073</x:v>
      </x:c>
      <x:c r="Z1047" s="35" t="n">
        <x:v>0.1393601195798627</x:v>
      </x:c>
      <x:c r="AA1047" s="36" t="n">
        <x:v>47.7413314618416</x:v>
      </x:c>
    </x:row>
    <x:row r="1048">
      <x:c r="A1048" s="31" t="str">
        <x:v>CFG014</x:v>
      </x:c>
      <x:c r="B1048" s="33" t="n">
        <x:v>42</x:v>
      </x:c>
      <x:c r="C1048" s="31" t="str">
        <x:v>（选定1）1.AR20.03.6 youhua a2.5-1翼梢反扭 上反6</x:v>
      </x:c>
      <x:c r="D1048" s="31" t="str">
        <x:v>T7-VLM2-Elev(g1.0)</x:v>
      </x:c>
      <x:c r="E1048" s="31" t="str">
        <x:v>stability</x:v>
      </x:c>
      <x:c r="F1048" s="31" t="str">
        <x:v>PANEL4</x:v>
      </x:c>
      <x:c r="G1048" s="37" t="n">
        <x:v>-2.3385063503138865</x:v>
      </x:c>
      <x:c r="H1048" s="37" t="n">
        <x:v>0</x:v>
      </x:c>
      <x:c r="I1048" s="35" t="n">
        <x:v>11.441009162405457</x:v>
      </x:c>
      <x:c r="J1048" s="36" t="n">
        <x:v>1.1000000000000005</x:v>
      </x:c>
      <x:c r="K1048" s="36" t="n">
        <x:v>0.4693949848032922</x:v>
      </x:c>
      <x:c r="L1048" s="36" t="n">
        <x:v>7.531399944277145e-15</x:v>
      </x:c>
      <x:c r="M1048" s="36" t="n">
        <x:v>0.003550534241243119</x:v>
      </x:c>
      <x:c r="N1048" s="36" t="n">
        <x:v>0.013540379874942355</x:v>
      </x:c>
      <x:c r="O1048" s="36" t="n">
        <x:v>0.017090914116185473</x:v>
      </x:c>
      <x:c r="P1048" s="36" t="n">
        <x:v>0.002996784185238844</x:v>
      </x:c>
      <x:c r="Q1048" s="36" t="n">
        <x:v>2.6640764098995957e-7</x:v>
      </x:c>
      <x:c r="R1048" s="36" t="n">
        <x:v>0.0029965177775978552</x:v>
      </x:c>
      <x:c r="S1048" s="36" t="n">
        <x:v>1.2398737327741193e-14</x:v>
      </x:c>
      <x:c r="T1048" s="36" t="n">
        <x:v>-9.249375292971027e-16</x:v>
      </x:c>
      <x:c r="U1048" s="36" t="n">
        <x:v>-9.075843959049535e-16</x:v>
      </x:c>
      <x:c r="V1048" s="36" t="n">
        <x:v>9.045200864840348e-17</x:v>
      </x:c>
      <x:c r="W1048" s="35" t="n">
        <x:v>0.11785701522302176</x:v>
      </x:c>
      <x:c r="X1048" s="35" t="n">
        <x:v>-1.6453499909586177e-13</x:v>
      </x:c>
      <x:c r="Y1048" s="35" t="n">
        <x:v>0.08012149171854806</x:v>
      </x:c>
      <x:c r="Z1048" s="35" t="n">
        <x:v>0.13881893892414074</x:v>
      </x:c>
      <x:c r="AA1048" s="36" t="n">
        <x:v>47.89866228812088</x:v>
      </x:c>
    </x:row>
    <x:row r="1049">
      <x:c r="A1049" s="31" t="str">
        <x:v>CFG014</x:v>
      </x:c>
      <x:c r="B1049" s="33" t="n">
        <x:v>43</x:v>
      </x:c>
      <x:c r="C1049" s="31" t="str">
        <x:v>（选定1）1.AR20.03.6 youhua a2.5-1翼梢反扭 上反6</x:v>
      </x:c>
      <x:c r="D1049" s="31" t="str">
        <x:v>T7-VLM2-Elev(g1.0)</x:v>
      </x:c>
      <x:c r="E1049" s="31" t="str">
        <x:v>stability</x:v>
      </x:c>
      <x:c r="F1049" s="31" t="str">
        <x:v>PANEL4</x:v>
      </x:c>
      <x:c r="G1049" s="37" t="n">
        <x:v>-2.612566343940322</x:v>
      </x:c>
      <x:c r="H1049" s="37" t="n">
        <x:v>0</x:v>
      </x:c>
      <x:c r="I1049" s="35" t="n">
        <x:v>11.799200204502103</x:v>
      </x:c>
      <x:c r="J1049" s="36" t="n">
        <x:v>1.2000000000000002</x:v>
      </x:c>
      <x:c r="K1049" s="36" t="n">
        <x:v>0.4417240034965611</x:v>
      </x:c>
      <x:c r="L1049" s="36" t="n">
        <x:v>7.22633608087037e-15</x:v>
      </x:c>
      <x:c r="M1049" s="36" t="n">
        <x:v>0.0032032361879334487</x:v>
      </x:c>
      <x:c r="N1049" s="36" t="n">
        <x:v>0.013346878779414055</x:v>
      </x:c>
      <x:c r="O1049" s="36" t="n">
        <x:v>0.016550114967347505</x:v>
      </x:c>
      <x:c r="P1049" s="36" t="n">
        <x:v>0.002984817453272325</x:v>
      </x:c>
      <x:c r="Q1049" s="36" t="n">
        <x:v>2.4148935944552486e-7</x:v>
      </x:c>
      <x:c r="R1049" s="36" t="n">
        <x:v>0.0029845759639128785</x:v>
      </x:c>
      <x:c r="S1049" s="36" t="n">
        <x:v>1.1651359135479762e-14</x:v>
      </x:c>
      <x:c r="T1049" s="36" t="n">
        <x:v>-9.35622338096196e-16</x:v>
      </x:c>
      <x:c r="U1049" s="36" t="n">
        <x:v>-8.851522363312243e-16</x:v>
      </x:c>
      <x:c r="V1049" s="36" t="n">
        <x:v>4.716281251425947e-17</x:v>
      </x:c>
      <x:c r="W1049" s="35" t="n">
        <x:v>0.11814516440013408</x:v>
      </x:c>
      <x:c r="X1049" s="35" t="n">
        <x:v>-1.6530364812948601e-13</x:v>
      </x:c>
      <x:c r="Y1049" s="35" t="n">
        <x:v>0.08033956108450051</x:v>
      </x:c>
      <x:c r="Z1049" s="35" t="n">
        <x:v>0.1384650873121862</x:v>
      </x:c>
      <x:c r="AA1049" s="36" t="n">
        <x:v>48.07784351423007</x:v>
      </x:c>
    </x:row>
    <x:row r="1050">
      <x:c r="A1050" s="31" t="str">
        <x:v>CFG014</x:v>
      </x:c>
      <x:c r="B1050" s="33" t="n">
        <x:v>44</x:v>
      </x:c>
      <x:c r="C1050" s="31" t="str">
        <x:v>（选定1）1.AR20.03.6 youhua a2.5-1翼梢反扭 上反6</x:v>
      </x:c>
      <x:c r="D1050" s="31" t="str">
        <x:v>T7-VLM2-Elev(g1.0)</x:v>
      </x:c>
      <x:c r="E1050" s="31" t="str">
        <x:v>stability</x:v>
      </x:c>
      <x:c r="F1050" s="31" t="str">
        <x:v>PANEL4</x:v>
      </x:c>
      <x:c r="G1050" s="37" t="n">
        <x:v>-2.8926236249102417</x:v>
      </x:c>
      <x:c r="H1050" s="37" t="n">
        <x:v>0</x:v>
      </x:c>
      <x:c r="I1050" s="35" t="n">
        <x:v>12.202450799280342</x:v>
      </x:c>
      <x:c r="J1050" s="36" t="n">
        <x:v>1.2999999999999998</x:v>
      </x:c>
      <x:c r="K1050" s="36" t="n">
        <x:v>0.41342200639016097</x:v>
      </x:c>
      <x:c r="L1050" s="36" t="n">
        <x:v>7.094962057285579e-15</x:v>
      </x:c>
      <x:c r="M1050" s="36" t="n">
        <x:v>0.0028720392987099767</x:v>
      </x:c>
      <x:c r="N1050" s="36" t="n">
        <x:v>0.013094142840636237</x:v>
      </x:c>
      <x:c r="O1050" s="36" t="n">
        <x:v>0.015966182139346214</x:v>
      </x:c>
      <x:c r="P1050" s="36" t="n">
        <x:v>0.0029604857118995403</x:v>
      </x:c>
      <x:c r="Q1050" s="36" t="n">
        <x:v>2.332313968443305e-7</x:v>
      </x:c>
      <x:c r="R1050" s="36" t="n">
        <x:v>0.0029602524805026954</x:v>
      </x:c>
      <x:c r="S1050" s="36" t="n">
        <x:v>1.1146999026554274e-14</x:v>
      </x:c>
      <x:c r="T1050" s="36" t="n">
        <x:v>-9.327888952883392e-16</x:v>
      </x:c>
      <x:c r="U1050" s="36" t="n">
        <x:v>-8.983447760030087e-16</x:v>
      </x:c>
      <x:c r="V1050" s="36" t="n">
        <x:v>5.264856369419165e-17</x:v>
      </x:c>
      <x:c r="W1050" s="35" t="n">
        <x:v>0.11844363690344548</x:v>
      </x:c>
      <x:c r="X1050" s="35" t="n">
        <x:v>-1.6694830851704957e-13</x:v>
      </x:c>
      <x:c r="Y1050" s="35" t="n">
        <x:v>0.08059611841888209</x:v>
      </x:c>
      <x:c r="Z1050" s="35" t="n">
        <x:v>0.1379202524277396</x:v>
      </x:c>
      <x:c r="AA1050" s="36" t="n">
        <x:v>48.28572461860724</x:v>
      </x:c>
    </x:row>
    <x:row r="1051">
      <x:c r="A1051" s="31" t="str">
        <x:v>CFG014</x:v>
      </x:c>
      <x:c r="B1051" s="33" t="n">
        <x:v>45</x:v>
      </x:c>
      <x:c r="C1051" s="31" t="str">
        <x:v>（选定1）1.AR20.03.6 youhua a2.5-1翼梢反扭 上反6</x:v>
      </x:c>
      <x:c r="D1051" s="31" t="str">
        <x:v>T7-VLM2-Elev(g1.0)</x:v>
      </x:c>
      <x:c r="E1051" s="31" t="str">
        <x:v>stability</x:v>
      </x:c>
      <x:c r="F1051" s="31" t="str">
        <x:v>PANEL4</x:v>
      </x:c>
      <x:c r="G1051" s="37" t="n">
        <x:v>-3.1790882980782227</x:v>
      </x:c>
      <x:c r="H1051" s="37" t="n">
        <x:v>0</x:v>
      </x:c>
      <x:c r="I1051" s="35" t="n">
        <x:v>12.661147558981583</x:v>
      </x:c>
      <x:c r="J1051" s="36" t="n">
        <x:v>1.4000000000000004</x:v>
      </x:c>
      <x:c r="K1051" s="36" t="n">
        <x:v>0.38444690275046134</x:v>
      </x:c>
      <x:c r="L1051" s="36" t="n">
        <x:v>6.890848659278824e-15</x:v>
      </x:c>
      <x:c r="M1051" s="36" t="n">
        <x:v>0.0025581492633754946</x:v>
      </x:c>
      <x:c r="N1051" s="36" t="n">
        <x:v>0.012837516107629633</x:v>
      </x:c>
      <x:c r="O1051" s="36" t="n">
        <x:v>0.015395665371005127</x:v>
      </x:c>
      <x:c r="P1051" s="36" t="n">
        <x:v>0.0029292923940072223</x:v>
      </x:c>
      <x:c r="Q1051" s="36" t="n">
        <x:v>2.3799611185407482e-7</x:v>
      </x:c>
      <x:c r="R1051" s="36" t="n">
        <x:v>0.0029290543978953555</x:v>
      </x:c>
      <x:c r="S1051" s="36" t="n">
        <x:v>1.0308755553722386e-14</x:v>
      </x:c>
      <x:c r="T1051" s="36" t="n">
        <x:v>-9.34132381435846e-16</x:v>
      </x:c>
      <x:c r="U1051" s="36" t="n">
        <x:v>-9.06469210524031e-16</x:v>
      </x:c>
      <x:c r="V1051" s="36" t="n">
        <x:v>4.873241598994951e-17</x:v>
      </x:c>
      <x:c r="W1051" s="35" t="n">
        <x:v>0.11875400098761564</x:v>
      </x:c>
      <x:c r="X1051" s="35" t="n">
        <x:v>-1.648549730013357e-13</x:v>
      </x:c>
      <x:c r="Y1051" s="35" t="n">
        <x:v>0.08090156262367525</x:v>
      </x:c>
      <x:c r="Z1051" s="35" t="n">
        <x:v>0.13733111015346053</x:v>
      </x:c>
      <x:c r="AA1051" s="36" t="n">
        <x:v>48.5313950820676</x:v>
      </x:c>
    </x:row>
    <x:row r="1052">
      <x:c r="A1052" s="31" t="str">
        <x:v>CFG014</x:v>
      </x:c>
      <x:c r="B1052" s="33" t="n">
        <x:v>46</x:v>
      </x:c>
      <x:c r="C1052" s="31" t="str">
        <x:v>（选定1）1.AR20.03.6 youhua a2.5-1翼梢反扭 上反6</x:v>
      </x:c>
      <x:c r="D1052" s="31" t="str">
        <x:v>T7-VLM2-Elev(g1.0)</x:v>
      </x:c>
      <x:c r="E1052" s="31" t="str">
        <x:v>stability</x:v>
      </x:c>
      <x:c r="F1052" s="31" t="str">
        <x:v>PANEL4</x:v>
      </x:c>
      <x:c r="G1052" s="37" t="n">
        <x:v>-3.472422129603243</x:v>
      </x:c>
      <x:c r="H1052" s="37" t="n">
        <x:v>0</x:v>
      </x:c>
      <x:c r="I1052" s="35" t="n">
        <x:v>13.189243386255537</x:v>
      </x:c>
      <x:c r="J1052" s="36" t="n">
        <x:v>1.5</x:v>
      </x:c>
      <x:c r="K1052" s="36" t="n">
        <x:v>0.35475132928148007</x:v>
      </x:c>
      <x:c r="L1052" s="36" t="n">
        <x:v>6.798902627870367e-15</x:v>
      </x:c>
      <x:c r="M1052" s="36" t="n">
        <x:v>0.0022629104403794876</x:v>
      </x:c>
      <x:c r="N1052" s="36" t="n">
        <x:v>0.012564833852356025</x:v>
      </x:c>
      <x:c r="O1052" s="36" t="n">
        <x:v>0.014827744292735513</x:v>
      </x:c>
      <x:c r="P1052" s="36" t="n">
        <x:v>0.0028938784554924</x:v>
      </x:c>
      <x:c r="Q1052" s="36" t="n">
        <x:v>2.5658361982792704e-7</x:v>
      </x:c>
      <x:c r="R1052" s="36" t="n">
        <x:v>0.002893621871872574</x:v>
      </x:c>
      <x:c r="S1052" s="36" t="n">
        <x:v>9.34417224723534e-15</x:v>
      </x:c>
      <x:c r="T1052" s="36" t="n">
        <x:v>-9.658452823174025e-16</x:v>
      </x:c>
      <x:c r="U1052" s="36" t="n">
        <x:v>-9.506042419588408e-16</x:v>
      </x:c>
      <x:c r="V1052" s="36" t="n">
        <x:v>5.0073608698291095e-17</x:v>
      </x:c>
      <x:c r="W1052" s="35" t="n">
        <x:v>0.11907832614533394</x:v>
      </x:c>
      <x:c r="X1052" s="35" t="n">
        <x:v>-1.6441311168329433e-13</x:v>
      </x:c>
      <x:c r="Y1052" s="35" t="n">
        <x:v>0.08127043159556586</x:v>
      </x:c>
      <x:c r="Z1052" s="35" t="n">
        <x:v>0.13681561083269603</x:v>
      </x:c>
      <x:c r="AA1052" s="36" t="n">
        <x:v>48.82701721369959</x:v>
      </x:c>
    </x:row>
    <x:row r="1053">
      <x:c r="A1053" s="31" t="str">
        <x:v>CFG014</x:v>
      </x:c>
      <x:c r="B1053" s="33" t="n">
        <x:v>47</x:v>
      </x:c>
      <x:c r="C1053" s="31" t="str">
        <x:v>（选定1）1.AR20.03.6 youhua a2.5-1翼梢反扭 上反6</x:v>
      </x:c>
      <x:c r="D1053" s="31" t="str">
        <x:v>T7-VLM2-Elev(g1.0)</x:v>
      </x:c>
      <x:c r="E1053" s="31" t="str">
        <x:v>stability</x:v>
      </x:c>
      <x:c r="F1053" s="31" t="str">
        <x:v>PANEL4</x:v>
      </x:c>
      <x:c r="G1053" s="37" t="n">
        <x:v>-3.773148652105863</x:v>
      </x:c>
      <x:c r="H1053" s="37" t="n">
        <x:v>0</x:v>
      </x:c>
      <x:c r="I1053" s="35" t="n">
        <x:v>13.806027088900853</x:v>
      </x:c>
      <x:c r="J1053" s="36" t="n">
        <x:v>1.6000000000000005</x:v>
      </x:c>
      <x:c r="K1053" s="36" t="n">
        <x:v>0.32428161913675074</x:v>
      </x:c>
      <x:c r="L1053" s="36" t="n">
        <x:v>6.5885895463654434e-15</x:v>
      </x:c>
      <x:c r="M1053" s="36" t="n">
        <x:v>0.0019878303968627812</x:v>
      </x:c>
      <x:c r="N1053" s="36" t="n">
        <x:v>0.012276546386509664</x:v>
      </x:c>
      <x:c r="O1053" s="36" t="n">
        <x:v>0.014264376783372446</x:v>
      </x:c>
      <x:c r="P1053" s="36" t="n">
        <x:v>0.00285579417099552</x:v>
      </x:c>
      <x:c r="Q1053" s="36" t="n">
        <x:v>2.9993638874395576e-7</x:v>
      </x:c>
      <x:c r="R1053" s="36" t="n">
        <x:v>0.0028554942346067755</x:v>
      </x:c>
      <x:c r="S1053" s="36" t="n">
        <x:v>8.620855782865882e-15</x:v>
      </x:c>
      <x:c r="T1053" s="36" t="n">
        <x:v>-9.573655543377527e-16</x:v>
      </x:c>
      <x:c r="U1053" s="36" t="n">
        <x:v>-9.476112943741424e-16</x:v>
      </x:c>
      <x:c r="V1053" s="36" t="n">
        <x:v>4.410807542648823e-17</x:v>
      </x:c>
      <x:c r="W1053" s="35" t="n">
        <x:v>0.11941943618972996</x:v>
      </x:c>
      <x:c r="X1053" s="35" t="n">
        <x:v>-1.641789388223091e-13</x:v>
      </x:c>
      <x:c r="Y1053" s="35" t="n">
        <x:v>0.08172369517291625</x:v>
      </x:c>
      <x:c r="Z1053" s="35" t="n">
        <x:v>0.13620945000033455</x:v>
      </x:c>
      <x:c r="AA1053" s="36" t="n">
        <x:v>49.18963071043089</x:v>
      </x:c>
    </x:row>
    <x:row r="1054">
      <x:c r="A1054" s="31" t="str">
        <x:v>CFG014</x:v>
      </x:c>
      <x:c r="B1054" s="33" t="n">
        <x:v>48</x:v>
      </x:c>
      <x:c r="C1054" s="31" t="str">
        <x:v>（选定1）1.AR20.03.6 youhua a2.5-1翼梢反扭 上反6</x:v>
      </x:c>
      <x:c r="D1054" s="31" t="str">
        <x:v>T7-VLM2-Elev(g1.0)</x:v>
      </x:c>
      <x:c r="E1054" s="31" t="str">
        <x:v>stability</x:v>
      </x:c>
      <x:c r="F1054" s="31" t="str">
        <x:v>PANEL4</x:v>
      </x:c>
      <x:c r="G1054" s="37" t="n">
        <x:v>-4.081855958245172</x:v>
      </x:c>
      <x:c r="H1054" s="37" t="n">
        <x:v>0</x:v>
      </x:c>
      <x:c r="I1054" s="35" t="n">
        <x:v>14.539098570286908</x:v>
      </x:c>
      <x:c r="J1054" s="36" t="n">
        <x:v>1.7000000000000002</x:v>
      </x:c>
      <x:c r="K1054" s="36" t="n">
        <x:v>0.29297752848864417</x:v>
      </x:c>
      <x:c r="L1054" s="36" t="n">
        <x:v>6.1015312985386984e-15</x:v>
      </x:c>
      <x:c r="M1054" s="36" t="n">
        <x:v>0.0017346179431875883</x:v>
      </x:c>
      <x:c r="N1054" s="36" t="n">
        <x:v>0.011985959911556156</x:v>
      </x:c>
      <x:c r="O1054" s="36" t="n">
        <x:v>0.013720577854743744</x:v>
      </x:c>
      <x:c r="P1054" s="36" t="n">
        <x:v>0.0028109368924859727</x:v>
      </x:c>
      <x:c r="Q1054" s="36" t="n">
        <x:v>3.2299980543488747e-7</x:v>
      </x:c>
      <x:c r="R1054" s="36" t="n">
        <x:v>0.00281061389268054</x:v>
      </x:c>
      <x:c r="S1054" s="36" t="n">
        <x:v>7.864069614470448e-15</x:v>
      </x:c>
      <x:c r="T1054" s="36" t="n">
        <x:v>-8.780045824695097e-16</x:v>
      </x:c>
      <x:c r="U1054" s="36" t="n">
        <x:v>-8.844079998864742e-16</x:v>
      </x:c>
      <x:c r="V1054" s="36" t="n">
        <x:v>4.830809854399511e-17</x:v>
      </x:c>
      <x:c r="W1054" s="35" t="n">
        <x:v>0.1197814035993172</x:v>
      </x:c>
      <x:c r="X1054" s="35" t="n">
        <x:v>-1.6577090505938193e-13</x:v>
      </x:c>
      <x:c r="Y1054" s="35" t="n">
        <x:v>0.08229273782698528</x:v>
      </x:c>
      <x:c r="Z1054" s="35" t="n">
        <x:v>0.13565224334723616</x:v>
      </x:c>
      <x:c r="AA1054" s="36" t="n">
        <x:v>49.64451724590308</x:v>
      </x:c>
    </x:row>
    <x:row r="1055">
      <x:c r="A1055" s="31" t="str">
        <x:v>CFG014</x:v>
      </x:c>
      <x:c r="B1055" s="33" t="n">
        <x:v>49</x:v>
      </x:c>
      <x:c r="C1055" s="31" t="str">
        <x:v>（选定1）1.AR20.03.6 youhua a2.5-1翼梢反扭 上反6</x:v>
      </x:c>
      <x:c r="D1055" s="31" t="str">
        <x:v>T7-VLM2-Elev(g1.0)</x:v>
      </x:c>
      <x:c r="E1055" s="31" t="str">
        <x:v>stability</x:v>
      </x:c>
      <x:c r="F1055" s="31" t="str">
        <x:v>PANEL4</x:v>
      </x:c>
      <x:c r="G1055" s="37" t="n">
        <x:v>-4.399229147922805</x:v>
      </x:c>
      <x:c r="H1055" s="37" t="n">
        <x:v>0</x:v>
      </x:c>
      <x:c r="I1055" s="35" t="n">
        <x:v>15.429721644285648</x:v>
      </x:c>
      <x:c r="J1055" s="36" t="n">
        <x:v>1.8000000000000007</x:v>
      </x:c>
      <x:c r="K1055" s="36" t="n">
        <x:v>0.26076890796398833</x:v>
      </x:c>
      <x:c r="L1055" s="36" t="n">
        <x:v>6.170622282691756e-15</x:v>
      </x:c>
      <x:c r="M1055" s="36" t="n">
        <x:v>0.0015052075165072978</x:v>
      </x:c>
      <x:c r="N1055" s="36" t="n">
        <x:v>0.011669294211773092</x:v>
      </x:c>
      <x:c r="O1055" s="36" t="n">
        <x:v>0.01317450172828039</x:v>
      </x:c>
      <x:c r="P1055" s="36" t="n">
        <x:v>0.002761463400434132</x:v>
      </x:c>
      <x:c r="Q1055" s="36" t="n">
        <x:v>3.605292990918837e-7</x:v>
      </x:c>
      <x:c r="R1055" s="36" t="n">
        <x:v>0.002761102871135041</x:v>
      </x:c>
      <x:c r="S1055" s="36" t="n">
        <x:v>6.991438700432615e-15</x:v>
      </x:c>
      <x:c r="T1055" s="36" t="n">
        <x:v>-9.498199198641948e-16</x:v>
      </x:c>
      <x:c r="U1055" s="36" t="n">
        <x:v>-9.66363120286804e-16</x:v>
      </x:c>
      <x:c r="V1055" s="36" t="n">
        <x:v>4.622231520838998e-17</x:v>
      </x:c>
      <x:c r="W1055" s="35" t="n">
        <x:v>0.12017027449845667</x:v>
      </x:c>
      <x:c r="X1055" s="35" t="n">
        <x:v>-1.6525637984802204e-13</x:v>
      </x:c>
      <x:c r="Y1055" s="35" t="n">
        <x:v>0.08302681673762251</x:v>
      </x:c>
      <x:c r="Z1055" s="35" t="n">
        <x:v>0.13495567651572743</x:v>
      </x:c>
      <x:c r="AA1055" s="36" t="n">
        <x:v>50.231482346405315</x:v>
      </x:c>
    </x:row>
    <x:row r="1056">
      <x:c r="A1056" s="31" t="str">
        <x:v>CFG014</x:v>
      </x:c>
      <x:c r="B1056" s="33" t="n">
        <x:v>50</x:v>
      </x:c>
      <x:c r="C1056" s="31" t="str">
        <x:v>（选定1）1.AR20.03.6 youhua a2.5-1翼梢反扭 上反6</x:v>
      </x:c>
      <x:c r="D1056" s="31" t="str">
        <x:v>T7-VLM2-Elev(g1.0)</x:v>
      </x:c>
      <x:c r="E1056" s="31" t="str">
        <x:v>stability</x:v>
      </x:c>
      <x:c r="F1056" s="31" t="str">
        <x:v>PANEL4</x:v>
      </x:c>
      <x:c r="G1056" s="37" t="n">
        <x:v>-4.72604823180449</x:v>
      </x:c>
      <x:c r="H1056" s="37" t="n">
        <x:v>0</x:v>
      </x:c>
      <x:c r="I1056" s="35" t="n">
        <x:v>16.54285560015372</x:v>
      </x:c>
      <x:c r="J1056" s="36" t="n">
        <x:v>1.9000000000000004</x:v>
      </x:c>
      <x:c r="K1056" s="36" t="n">
        <x:v>0.22757594369212683</x:v>
      </x:c>
      <x:c r="L1056" s="36" t="n">
        <x:v>5.3453420255967755e-15</x:v>
      </x:c>
      <x:c r="M1056" s="36" t="n">
        <x:v>0.0013018248969956733</x:v>
      </x:c>
      <x:c r="N1056" s="36" t="n">
        <x:v>0.011370594625431866</x:v>
      </x:c>
      <x:c r="O1056" s="36" t="n">
        <x:v>0.01267241952242754</x:v>
      </x:c>
      <x:c r="P1056" s="36" t="n">
        <x:v>0.002709647337919577</x:v>
      </x:c>
      <x:c r="Q1056" s="36" t="n">
        <x:v>3.716639031650688e-7</x:v>
      </x:c>
      <x:c r="R1056" s="36" t="n">
        <x:v>0.0027092756740164058</x:v>
      </x:c>
      <x:c r="S1056" s="36" t="n">
        <x:v>6.125856175957497e-15</x:v>
      </x:c>
      <x:c r="T1056" s="36" t="n">
        <x:v>-8.078670863107256e-16</x:v>
      </x:c>
      <x:c r="U1056" s="36" t="n">
        <x:v>-8.394746743867599e-16</x:v>
      </x:c>
      <x:c r="V1056" s="36" t="n">
        <x:v>4.8495222870349724e-17</x:v>
      </x:c>
      <x:c r="W1056" s="35" t="n">
        <x:v>0.12059581328236109</x:v>
      </x:c>
      <x:c r="X1056" s="35" t="n">
        <x:v>-1.654932077957102e-13</x:v>
      </x:c>
      <x:c r="Y1056" s="35" t="n">
        <x:v>0.08400781703612899</x:v>
      </x:c>
      <x:c r="Z1056" s="35" t="n">
        <x:v>0.1343235774178951</x:v>
      </x:c>
      <x:c r="AA1056" s="36" t="n">
        <x:v>51.01725045954342</x:v>
      </x:c>
    </x:row>
    <x:row r="1057">
      <x:c r="A1057" s="31" t="str">
        <x:v>CFG014</x:v>
      </x:c>
      <x:c r="B1057" s="33" t="n">
        <x:v>51</x:v>
      </x:c>
      <x:c r="C1057" s="31" t="str">
        <x:v>（选定1）1.AR20.03.6 youhua a2.5-1翼梢反扭 上反6</x:v>
      </x:c>
      <x:c r="D1057" s="31" t="str">
        <x:v>T7-VLM2-Elev(g1.0)</x:v>
      </x:c>
      <x:c r="E1057" s="31" t="str">
        <x:v>stability</x:v>
      </x:c>
      <x:c r="F1057" s="31" t="str">
        <x:v>PANEL4</x:v>
      </x:c>
      <x:c r="G1057" s="37" t="n">
        <x:v>-5.063233909926402</x:v>
      </x:c>
      <x:c r="H1057" s="37" t="n">
        <x:v>0</x:v>
      </x:c>
      <x:c r="I1057" s="35" t="n">
        <x:v>17.988138590671433</x:v>
      </x:c>
      <x:c r="J1057" s="36" t="n">
        <x:v>2</x:v>
      </x:c>
      <x:c r="K1057" s="36" t="n">
        <x:v>0.19330446563353398</x:v>
      </x:c>
      <x:c r="L1057" s="36" t="n">
        <x:v>5.363804122154233e-15</x:v>
      </x:c>
      <x:c r="M1057" s="36" t="n">
        <x:v>0.0011270374785209585</x:v>
      </x:c>
      <x:c r="N1057" s="36" t="n">
        <x:v>0.011063602652996826</x:v>
      </x:c>
      <x:c r="O1057" s="36" t="n">
        <x:v>0.012190640131517784</x:v>
      </x:c>
      <x:c r="P1057" s="36" t="n">
        <x:v>0.00265129488807172</x:v>
      </x:c>
      <x:c r="Q1057" s="36" t="n">
        <x:v>3.963981334503622e-7</x:v>
      </x:c>
      <x:c r="R1057" s="36" t="n">
        <x:v>0.002650898489938271</x:v>
      </x:c>
      <x:c r="S1057" s="36" t="n">
        <x:v>5.6208383959218884e-15</x:v>
      </x:c>
      <x:c r="T1057" s="36" t="n">
        <x:v>-8.253525221839018e-16</x:v>
      </x:c>
      <x:c r="U1057" s="36" t="n">
        <x:v>-8.702007153651367e-16</x:v>
      </x:c>
      <x:c r="V1057" s="36" t="n">
        <x:v>4.8252726576722685e-17</x:v>
      </x:c>
      <x:c r="W1057" s="35" t="n">
        <x:v>0.12107491825307845</x:v>
      </x:c>
      <x:c r="X1057" s="35" t="n">
        <x:v>-1.7535753575662827e-13</x:v>
      </x:c>
      <x:c r="Y1057" s="35" t="n">
        <x:v>0.08538280483565296</x:v>
      </x:c>
      <x:c r="Z1057" s="35" t="n">
        <x:v>0.13363354367840727</x:v>
      </x:c>
      <x:c r="AA1057" s="36" t="n">
        <x:v>52.122947007652876</x:v>
      </x:c>
    </x:row>
    <x:row r="1058">
      <x:c r="A1058" s="31" t="str">
        <x:v>CFG014</x:v>
      </x:c>
      <x:c r="B1058" s="33" t="n">
        <x:v>52</x:v>
      </x:c>
      <x:c r="C1058" s="31" t="str">
        <x:v>（选定1）1.AR20.03.6 youhua a2.5-1翼梢反扭 上反6</x:v>
      </x:c>
      <x:c r="D1058" s="31" t="str">
        <x:v>T7-VLM2-Elev(g1.0)</x:v>
      </x:c>
      <x:c r="E1058" s="31" t="str">
        <x:v>stability</x:v>
      </x:c>
      <x:c r="F1058" s="31" t="str">
        <x:v>PANEL4</x:v>
      </x:c>
      <x:c r="G1058" s="37" t="n">
        <x:v>-5.411863263871076</x:v>
      </x:c>
      <x:c r="H1058" s="37" t="n">
        <x:v>0</x:v>
      </x:c>
      <x:c r="I1058" s="35" t="n">
        <x:v>19.9687737689175</x:v>
      </x:c>
      <x:c r="J1058" s="36" t="n">
        <x:v>2.1000000000000005</x:v>
      </x:c>
      <x:c r="K1058" s="36" t="n">
        <x:v>0.15784437262889398</x:v>
      </x:c>
      <x:c r="L1058" s="36" t="n">
        <x:v>4.570180494066285e-15</x:v>
      </x:c>
      <x:c r="M1058" s="36" t="n">
        <x:v>0.0009838497432211697</x:v>
      </x:c>
      <x:c r="N1058" s="36" t="n">
        <x:v>0.010733527915633539</x:v>
      </x:c>
      <x:c r="O1058" s="36" t="n">
        <x:v>0.011717377658854708</x:v>
      </x:c>
      <x:c r="P1058" s="36" t="n">
        <x:v>0.0025813548554395357</x:v>
      </x:c>
      <x:c r="Q1058" s="36" t="n">
        <x:v>4.37402680510738e-7</x:v>
      </x:c>
      <x:c r="R1058" s="36" t="n">
        <x:v>0.0025809174527590207</x:v>
      </x:c>
      <x:c r="S1058" s="36" t="n">
        <x:v>4.307029508581907e-15</x:v>
      </x:c>
      <x:c r="T1058" s="36" t="n">
        <x:v>-7.274761503850496e-16</x:v>
      </x:c>
      <x:c r="U1058" s="36" t="n">
        <x:v>-7.791264117847832e-16</x:v>
      </x:c>
      <x:c r="V1058" s="36" t="n">
        <x:v>4.104753958265348e-17</x:v>
      </x:c>
      <x:c r="W1058" s="35" t="n">
        <x:v>0.12164052993890626</x:v>
      </x:c>
      <x:c r="X1058" s="35" t="n">
        <x:v>-1.6237657525331793e-13</x:v>
      </x:c>
      <x:c r="Y1058" s="35" t="n">
        <x:v>0.08744490468301454</x:v>
      </x:c>
      <x:c r="Z1058" s="35" t="n">
        <x:v>0.1329432536122605</x:v>
      </x:c>
      <x:c r="AA1058" s="36" t="n">
        <x:v>53.79353673761247</x:v>
      </x:c>
    </x:row>
    <x:row r="1059">
      <x:c r="A1059" s="31" t="str">
        <x:v>CFG014</x:v>
      </x:c>
      <x:c r="B1059" s="33" t="n">
        <x:v>53</x:v>
      </x:c>
      <x:c r="C1059" s="31" t="str">
        <x:v>（选定1）1.AR20.03.6 youhua a2.5-1翼梢反扭 上反6</x:v>
      </x:c>
      <x:c r="D1059" s="31" t="str">
        <x:v>T7-VLM2-Elev(g1.0)</x:v>
      </x:c>
      <x:c r="E1059" s="31" t="str">
        <x:v>stability</x:v>
      </x:c>
      <x:c r="F1059" s="31" t="str">
        <x:v>PANEL4</x:v>
      </x:c>
      <x:c r="G1059" s="37" t="n">
        <x:v>-5.773204695540609</x:v>
      </x:c>
      <x:c r="H1059" s="37" t="n">
        <x:v>0</x:v>
      </x:c>
      <x:c r="I1059" s="35" t="n">
        <x:v>22.917123053252546</x:v>
      </x:c>
      <x:c r="J1059" s="36" t="n">
        <x:v>2.2</x:v>
      </x:c>
      <x:c r="K1059" s="36" t="n">
        <x:v>0.12106608807791608</x:v>
      </x:c>
      <x:c r="L1059" s="36" t="n">
        <x:v>4.3302846704895866e-15</x:v>
      </x:c>
      <x:c r="M1059" s="36" t="n">
        <x:v>0.0008758153518207523</x:v>
      </x:c>
      <x:c r="N1059" s="36" t="n">
        <x:v>0.010341111812760338</x:v>
      </x:c>
      <x:c r="O1059" s="36" t="n">
        <x:v>0.01121692716458109</x:v>
      </x:c>
      <x:c r="P1059" s="36" t="n">
        <x:v>0.002486398298348413</x:v>
      </x:c>
      <x:c r="Q1059" s="36" t="n">
        <x:v>4.1627652580537175e-7</x:v>
      </x:c>
      <x:c r="R1059" s="36" t="n">
        <x:v>0.0024859820218225935</x:v>
      </x:c>
      <x:c r="S1059" s="36" t="n">
        <x:v>3.5141665705262506e-15</x:v>
      </x:c>
      <x:c r="T1059" s="36" t="n">
        <x:v>-7.191323698316495e-16</x:v>
      </x:c>
      <x:c r="U1059" s="36" t="n">
        <x:v>-7.769465751997897e-16</x:v>
      </x:c>
      <x:c r="V1059" s="36" t="n">
        <x:v>3.2553478901374916e-17</x:v>
      </x:c>
      <x:c r="W1059" s="35" t="n">
        <x:v>0.12236798667311463</x:v>
      </x:c>
      <x:c r="X1059" s="35" t="n">
        <x:v>-1.7276631504449548e-13</x:v>
      </x:c>
      <x:c r="Y1059" s="35" t="n">
        <x:v>0.09087459721372554</x:v>
      </x:c>
      <x:c r="Z1059" s="35" t="n">
        <x:v>0.13227934029775698</x:v>
      </x:c>
      <x:c r="AA1059" s="36" t="n">
        <x:v>56.61057440574858</x:v>
      </x:c>
    </x:row>
    <x:row r="1060">
      <x:c r="A1060" s="31" t="str">
        <x:v>CFG014</x:v>
      </x:c>
      <x:c r="B1060" s="33" t="n">
        <x:v>54</x:v>
      </x:c>
      <x:c r="C1060" s="31" t="str">
        <x:v>（选定1）1.AR20.03.6 youhua a2.5-1翼梢反扭 上反6</x:v>
      </x:c>
      <x:c r="D1060" s="31" t="str">
        <x:v>T7-VLM2-Elev(g1.0)</x:v>
      </x:c>
      <x:c r="E1060" s="31" t="str">
        <x:v>stability</x:v>
      </x:c>
      <x:c r="F1060" s="31" t="str">
        <x:v>PANEL4</x:v>
      </x:c>
      <x:c r="G1060" s="37" t="n">
        <x:v>-6.148828603717333</x:v>
      </x:c>
      <x:c r="H1060" s="37" t="n">
        <x:v>0</x:v>
      </x:c>
      <x:c r="I1060" s="35" t="n">
        <x:v>27.987281139798764</x:v>
      </x:c>
      <x:c r="J1060" s="36" t="n">
        <x:v>2.3000000000000007</x:v>
      </x:c>
      <x:c r="K1060" s="36" t="n">
        <x:v>0.08280921656290915</x:v>
      </x:c>
      <x:c r="L1060" s="36" t="n">
        <x:v>4.685158037195947e-15</x:v>
      </x:c>
      <x:c r="M1060" s="36" t="n">
        <x:v>0.0008071812433685537</x:v>
      </x:c>
      <x:c r="N1060" s="36" t="n">
        <x:v>0.00977583551743732</x:v>
      </x:c>
      <x:c r="O1060" s="36" t="n">
        <x:v>0.010583016760805874</x:v>
      </x:c>
      <x:c r="P1060" s="36" t="n">
        <x:v>0.002345813901254575</x:v>
      </x:c>
      <x:c r="Q1060" s="36" t="n">
        <x:v>5.001918481791997e-7</x:v>
      </x:c>
      <x:c r="R1060" s="36" t="n">
        <x:v>0.0023453137094064025</x:v>
      </x:c>
      <x:c r="S1060" s="36" t="n">
        <x:v>2.5802305909708503e-15</x:v>
      </x:c>
      <x:c r="T1060" s="36" t="n">
        <x:v>-8.606043584043478e-16</x:v>
      </x:c>
      <x:c r="U1060" s="36" t="n">
        <x:v>-9.238636541153892e-16</x:v>
      </x:c>
      <x:c r="V1060" s="36" t="n">
        <x:v>2.2495571361971248e-17</x:v>
      </x:c>
      <x:c r="W1060" s="35" t="n">
        <x:v>0.12347830202833694</x:v>
      </x:c>
      <x:c r="X1060" s="35" t="n">
        <x:v>-1.7956128972421668e-13</x:v>
      </x:c>
      <x:c r="Y1060" s="35" t="n">
        <x:v>0.0976973632778605</x:v>
      </x:c>
      <x:c r="Z1060" s="35" t="n">
        <x:v>0.13157928661054447</x:v>
      </x:c>
      <x:c r="AA1060" s="36" t="n">
        <x:v>62.37278610422575</x:v>
      </x:c>
    </x:row>
    <x:row r="1061">
      <x:c r="A1061" s="31" t="str">
        <x:v>CFG014</x:v>
      </x:c>
      <x:c r="B1061" s="33" t="n">
        <x:v>55</x:v>
      </x:c>
      <x:c r="C1061" s="31" t="str">
        <x:v>（选定1）1.AR20.03.6 youhua a2.5-1翼梢反扭 上反6</x:v>
      </x:c>
      <x:c r="D1061" s="31" t="str">
        <x:v>T7-VLM2-Elev(g1.0)</x:v>
      </x:c>
      <x:c r="E1061" s="31" t="str">
        <x:v>stability</x:v>
      </x:c>
      <x:c r="F1061" s="31" t="str">
        <x:v>PANEL4</x:v>
      </x:c>
      <x:c r="G1061" s="37" t="n">
        <x:v>-6.540589547916774</x:v>
      </x:c>
      <x:c r="H1061" s="37" t="n">
        <x:v>0</x:v>
      </x:c>
      <x:c r="I1061" s="35" t="n">
        <x:v>40.07405745473013</x:v>
      </x:c>
      <x:c r="J1061" s="36" t="n">
        <x:v>2.4000000000000004</x:v>
      </x:c>
      <x:c r="K1061" s="36" t="n">
        <x:v>0.04288451278254327</x:v>
      </x:c>
      <x:c r="L1061" s="36" t="n">
        <x:v>3.574008066947048e-15</x:v>
      </x:c>
      <x:c r="M1061" s="36" t="n">
        <x:v>0.0007831218452448329</x:v>
      </x:c>
      <x:c r="N1061" s="36" t="n">
        <x:v>0.00905012373194471</x:v>
      </x:c>
      <x:c r="O1061" s="36" t="n">
        <x:v>0.009833245577189544</x:v>
      </x:c>
      <x:c r="P1061" s="36" t="n">
        <x:v>0.0021472198640237945</x:v>
      </x:c>
      <x:c r="Q1061" s="36" t="n">
        <x:v>4.775944857720623e-7</x:v>
      </x:c>
      <x:c r="R1061" s="36" t="n">
        <x:v>0.0021467422695380157</x:v>
      </x:c>
      <x:c r="S1061" s="36" t="n">
        <x:v>1.5116632977224434e-15</x:v>
      </x:c>
      <x:c r="T1061" s="36" t="n">
        <x:v>-6.719484580475441e-16</x:v>
      </x:c>
      <x:c r="U1061" s="36" t="n">
        <x:v>-7.392611478223904e-16</x:v>
      </x:c>
      <x:c r="V1061" s="36" t="n">
        <x:v>1.0274037492714925e-17</x:v>
      </x:c>
      <x:c r="W1061" s="35" t="n">
        <x:v>0.126051368278205</x:v>
      </x:c>
      <x:c r="X1061" s="35" t="n">
        <x:v>-1.940714885532882e-13</x:v>
      </x:c>
      <x:c r="Y1061" s="35" t="n">
        <x:v>0.11784360608261993</x:v>
      </x:c>
      <x:c r="Z1061" s="35" t="n">
        <x:v>0.13085686725067708</x:v>
      </x:c>
      <x:c r="AA1061" s="36" t="n">
        <x:v>80.76763443181228</x:v>
      </x:c>
    </x:row>
    <x:row r="1062">
      <x:c r="A1062" s="31" t="str">
        <x:v>CFG015</x:v>
      </x:c>
      <x:c r="B1062" s="33" t="n">
        <x:v>1</x:v>
      </x:c>
      <x:c r="C1062" s="31" t="str">
        <x:v>000000（选定5-12kg）1.AR20.03.6 youhua a2.5 翼梢反扭-3</x:v>
      </x:c>
      <x:c r="D1062" s="31" t="str">
        <x:v>T7-VLM2-Elev(g1.0)</x:v>
      </x:c>
      <x:c r="E1062" s="31" t="str">
        <x:v>stability</x:v>
      </x:c>
      <x:c r="F1062" s="31" t="str">
        <x:v>PANEL4</x:v>
      </x:c>
      <x:c r="G1062" s="37" t="n">
        <x:v>7.37511869980493</x:v>
      </x:c>
      <x:c r="H1062" s="37" t="n">
        <x:v>0</x:v>
      </x:c>
      <x:c r="I1062" s="35" t="n">
        <x:v>9.35824947124204</x:v>
      </x:c>
      <x:c r="J1062" s="36" t="n">
        <x:v>-3.8</x:v>
      </x:c>
      <x:c r="K1062" s="36" t="n">
        <x:v>1.3945427695234025</x:v>
      </x:c>
      <x:c r="L1062" s="36" t="n">
        <x:v>-5.5705279564793775e-15</x:v>
      </x:c>
      <x:c r="M1062" s="36" t="n">
        <x:v>0.03270329185544377</x:v>
      </x:c>
      <x:c r="N1062" s="36" t="n">
        <x:v>0.050949075468819355</x:v>
      </x:c>
      <x:c r="O1062" s="36" t="n">
        <x:v>0.08365236732426312</x:v>
      </x:c>
      <x:c r="P1062" s="36" t="n">
        <x:v>0.004541745562724089</x:v>
      </x:c>
      <x:c r="Q1062" s="36" t="n">
        <x:v>5.1181024421772315e-8</x:v>
      </x:c>
      <x:c r="R1062" s="36" t="n">
        <x:v>0.004541694381699668</x:v>
      </x:c>
      <x:c r="S1062" s="36" t="n">
        <x:v>6.074616548461242e-14</x:v>
      </x:c>
      <x:c r="T1062" s="36" t="n">
        <x:v>-9.454111929099622e-15</x:v>
      </x:c>
      <x:c r="U1062" s="36" t="n">
        <x:v>8.407229532677957e-16</x:v>
      </x:c>
      <x:c r="V1062" s="36" t="n">
        <x:v>-8.34913860735801e-15</x:v>
      </x:c>
      <x:c r="W1062" s="35" t="n">
        <x:v>0.10428909222214414</x:v>
      </x:c>
      <x:c r="X1062" s="35" t="n">
        <x:v>-2.3991163727817435e-13</x:v>
      </x:c>
      <x:c r="Y1062" s="35" t="n">
        <x:v>0.06072683834762028</x:v>
      </x:c>
      <x:c r="Z1062" s="35" t="n">
        <x:v>0.16481647187309795</x:v>
      </x:c>
      <x:c r="AA1062" s="36" t="n">
        <x:v>74.67338622901907</x:v>
      </x:c>
    </x:row>
    <x:row r="1063">
      <x:c r="A1063" s="31" t="str">
        <x:v>CFG015</x:v>
      </x:c>
      <x:c r="B1063" s="33" t="n">
        <x:v>2</x:v>
      </x:c>
      <x:c r="C1063" s="31" t="str">
        <x:v>000000（选定5-12kg）1.AR20.03.6 youhua a2.5 翼梢反扭-3</x:v>
      </x:c>
      <x:c r="D1063" s="31" t="str">
        <x:v>T7-VLM2-Elev(g1.0)</x:v>
      </x:c>
      <x:c r="E1063" s="31" t="str">
        <x:v>stability</x:v>
      </x:c>
      <x:c r="F1063" s="31" t="str">
        <x:v>PANEL4</x:v>
      </x:c>
      <x:c r="G1063" s="37" t="n">
        <x:v>7.211808054882394</x:v>
      </x:c>
      <x:c r="H1063" s="37" t="n">
        <x:v>0</x:v>
      </x:c>
      <x:c r="I1063" s="35" t="n">
        <x:v>9.408707178181121</x:v>
      </x:c>
      <x:c r="J1063" s="36" t="n">
        <x:v>-3.7</x:v>
      </x:c>
      <x:c r="K1063" s="36" t="n">
        <x:v>1.379294584751138</x:v>
      </x:c>
      <x:c r="L1063" s="36" t="n">
        <x:v>-5.68306528643623e-15</x:v>
      </x:c>
      <x:c r="M1063" s="36" t="n">
        <x:v>0.03200850910129347</x:v>
      </x:c>
      <x:c r="N1063" s="36" t="n">
        <x:v>0.04884795817445737</x:v>
      </x:c>
      <x:c r="O1063" s="36" t="n">
        <x:v>0.08085646727575084</x:v>
      </x:c>
      <x:c r="P1063" s="36" t="n">
        <x:v>0.004219712173398016</x:v>
      </x:c>
      <x:c r="Q1063" s="36" t="n">
        <x:v>5.975196890956097e-8</x:v>
      </x:c>
      <x:c r="R1063" s="36" t="n">
        <x:v>0.004219652421429107</x:v>
      </x:c>
      <x:c r="S1063" s="36" t="n">
        <x:v>5.971890668165744e-14</x:v>
      </x:c>
      <x:c r="T1063" s="36" t="n">
        <x:v>-8.433501278897306e-15</x:v>
      </x:c>
      <x:c r="U1063" s="36" t="n">
        <x:v>8.430428992778888e-16</x:v>
      </x:c>
      <x:c r="V1063" s="36" t="n">
        <x:v>-7.336254284970929e-15</x:v>
      </x:c>
      <x:c r="W1063" s="35" t="n">
        <x:v>0.10441095065651759</x:v>
      </x:c>
      <x:c r="X1063" s="35" t="n">
        <x:v>-2.369062105116477e-13</x:v>
      </x:c>
      <x:c r="Y1063" s="35" t="n">
        <x:v>0.060738848122349524</x:v>
      </x:c>
      <x:c r="Z1063" s="35" t="n">
        <x:v>0.20310293111334313</x:v>
      </x:c>
      <x:c r="AA1063" s="36" t="n">
        <x:v>74.69484964921271</x:v>
      </x:c>
    </x:row>
    <x:row r="1064">
      <x:c r="A1064" s="31" t="str">
        <x:v>CFG015</x:v>
      </x:c>
      <x:c r="B1064" s="33" t="n">
        <x:v>3</x:v>
      </x:c>
      <x:c r="C1064" s="31" t="str">
        <x:v>000000（选定5-12kg）1.AR20.03.6 youhua a2.5 翼梢反扭-3</x:v>
      </x:c>
      <x:c r="D1064" s="31" t="str">
        <x:v>T7-VLM2-Elev(g1.0)</x:v>
      </x:c>
      <x:c r="E1064" s="31" t="str">
        <x:v>stability</x:v>
      </x:c>
      <x:c r="F1064" s="31" t="str">
        <x:v>PANEL4</x:v>
      </x:c>
      <x:c r="G1064" s="37" t="n">
        <x:v>7.047512065138095</x:v>
      </x:c>
      <x:c r="H1064" s="37" t="n">
        <x:v>0</x:v>
      </x:c>
      <x:c r="I1064" s="35" t="n">
        <x:v>9.458728106167417</x:v>
      </x:c>
      <x:c r="J1064" s="36" t="n">
        <x:v>-3.5999999999999996</x:v>
      </x:c>
      <x:c r="K1064" s="36" t="n">
        <x:v>1.3639344312113497</x:v>
      </x:c>
      <x:c r="L1064" s="36" t="n">
        <x:v>-5.550290382988366e-15</x:v>
      </x:c>
      <x:c r="M1064" s="36" t="n">
        <x:v>0.031316084826901874</x:v>
      </x:c>
      <x:c r="N1064" s="36" t="n">
        <x:v>0.04540016170520816</x:v>
      </x:c>
      <x:c r="O1064" s="36" t="n">
        <x:v>0.07671624653211004</x:v>
      </x:c>
      <x:c r="P1064" s="36" t="n">
        <x:v>0.003965222014687214</x:v>
      </x:c>
      <x:c r="Q1064" s="36" t="n">
        <x:v>7.038248238642706e-8</x:v>
      </x:c>
      <x:c r="R1064" s="36" t="n">
        <x:v>0.003965151632204828</x:v>
      </x:c>
      <x:c r="S1064" s="36" t="n">
        <x:v>5.897729656102375e-14</x:v>
      </x:c>
      <x:c r="T1064" s="36" t="n">
        <x:v>-7.351025638812368e-15</x:v>
      </x:c>
      <x:c r="U1064" s="36" t="n">
        <x:v>8.406871925284117e-16</x:v>
      </x:c>
      <x:c r="V1064" s="36" t="n">
        <x:v>-6.2574275663458835e-15</x:v>
      </x:c>
      <x:c r="W1064" s="35" t="n">
        <x:v>0.10453360920296931</x:v>
      </x:c>
      <x:c r="X1064" s="35" t="n">
        <x:v>-2.398298287119807e-13</x:v>
      </x:c>
      <x:c r="Y1064" s="35" t="n">
        <x:v>0.060751643509700706</x:v>
      </x:c>
      <x:c r="Z1064" s="35" t="n">
        <x:v>0.1623315472376042</x:v>
      </x:c>
      <x:c r="AA1064" s="36" t="n">
        <x:v>74.69020901178521</x:v>
      </x:c>
    </x:row>
    <x:row r="1065">
      <x:c r="A1065" s="31" t="str">
        <x:v>CFG015</x:v>
      </x:c>
      <x:c r="B1065" s="33" t="n">
        <x:v>4</x:v>
      </x:c>
      <x:c r="C1065" s="31" t="str">
        <x:v>000000（选定5-12kg）1.AR20.03.6 youhua a2.5 翼梢反扭-3</x:v>
      </x:c>
      <x:c r="D1065" s="31" t="str">
        <x:v>T7-VLM2-Elev(g1.0)</x:v>
      </x:c>
      <x:c r="E1065" s="31" t="str">
        <x:v>stability</x:v>
      </x:c>
      <x:c r="F1065" s="31" t="str">
        <x:v>PANEL4</x:v>
      </x:c>
      <x:c r="G1065" s="37" t="n">
        <x:v>6.8822155728117576</x:v>
      </x:c>
      <x:c r="H1065" s="37" t="n">
        <x:v>0</x:v>
      </x:c>
      <x:c r="I1065" s="35" t="n">
        <x:v>9.511809444358962</x:v>
      </x:c>
      <x:c r="J1065" s="36" t="n">
        <x:v>-3.5</x:v>
      </x:c>
      <x:c r="K1065" s="36" t="n">
        <x:v>1.348460719316452</x:v>
      </x:c>
      <x:c r="L1065" s="36" t="n">
        <x:v>-5.506699758763304e-15</x:v>
      </x:c>
      <x:c r="M1065" s="36" t="n">
        <x:v>0.030626131549631154</x:v>
      </x:c>
      <x:c r="N1065" s="36" t="n">
        <x:v>0.042253495142830604</x:v>
      </x:c>
      <x:c r="O1065" s="36" t="n">
        <x:v>0.07287962669246176</x:v>
      </x:c>
      <x:c r="P1065" s="36" t="n">
        <x:v>0.0037815189790535195</x:v>
      </x:c>
      <x:c r="Q1065" s="36" t="n">
        <x:v>8.351358573750868e-8</x:v>
      </x:c>
      <x:c r="R1065" s="36" t="n">
        <x:v>0.003781435465467782</x:v>
      </x:c>
      <x:c r="S1065" s="36" t="n">
        <x:v>5.834794972321789e-14</x:v>
      </x:c>
      <x:c r="T1065" s="36" t="n">
        <x:v>-5.898220598380717e-15</x:v>
      </x:c>
      <x:c r="U1065" s="36" t="n">
        <x:v>8.37387602505632e-16</x:v>
      </x:c>
      <x:c r="V1065" s="36" t="n">
        <x:v>-4.8081100530068206e-15</x:v>
      </x:c>
      <x:c r="W1065" s="35" t="n">
        <x:v>0.10465708625243846</x:v>
      </x:c>
      <x:c r="X1065" s="35" t="n">
        <x:v>-2.4000436679082947e-13</x:v>
      </x:c>
      <x:c r="Y1065" s="35" t="n">
        <x:v>0.060765261206371164</x:v>
      </x:c>
      <x:c r="Z1065" s="35" t="n">
        <x:v>0.1602537571373127</x:v>
      </x:c>
      <x:c r="AA1065" s="36" t="n">
        <x:v>74.71407912001008</x:v>
      </x:c>
    </x:row>
    <x:row r="1066">
      <x:c r="A1066" s="31" t="str">
        <x:v>CFG015</x:v>
      </x:c>
      <x:c r="B1066" s="33" t="n">
        <x:v>5</x:v>
      </x:c>
      <x:c r="C1066" s="31" t="str">
        <x:v>000000（选定5-12kg）1.AR20.03.6 youhua a2.5 翼梢反扭-3</x:v>
      </x:c>
      <x:c r="D1066" s="31" t="str">
        <x:v>T7-VLM2-Elev(g1.0)</x:v>
      </x:c>
      <x:c r="E1066" s="31" t="str">
        <x:v>stability</x:v>
      </x:c>
      <x:c r="F1066" s="31" t="str">
        <x:v>PANEL4</x:v>
      </x:c>
      <x:c r="G1066" s="37" t="n">
        <x:v>6.715903139636991</x:v>
      </x:c>
      <x:c r="H1066" s="37" t="n">
        <x:v>0</x:v>
      </x:c>
      <x:c r="I1066" s="35" t="n">
        <x:v>9.566259796458635</x:v>
      </x:c>
      <x:c r="J1066" s="36" t="n">
        <x:v>-3.4</x:v>
      </x:c>
      <x:c r="K1066" s="36" t="n">
        <x:v>1.332871831107151</x:v>
      </x:c>
      <x:c r="L1066" s="36" t="n">
        <x:v>-5.446202232453755e-15</x:v>
      </x:c>
      <x:c r="M1066" s="36" t="n">
        <x:v>0.02993876541711636</x:v>
      </x:c>
      <x:c r="N1066" s="36" t="n">
        <x:v>0.04029424750783977</x:v>
      </x:c>
      <x:c r="O1066" s="36" t="n">
        <x:v>0.07023301292495612</x:v>
      </x:c>
      <x:c r="P1066" s="36" t="n">
        <x:v>0.003580130024818017</x:v>
      </x:c>
      <x:c r="Q1066" s="36" t="n">
        <x:v>9.968996419753793e-8</x:v>
      </x:c>
      <x:c r="R1066" s="36" t="n">
        <x:v>0.0035800303348538197</x:v>
      </x:c>
      <x:c r="S1066" s="36" t="n">
        <x:v>5.776786353044768e-14</x:v>
      </x:c>
      <x:c r="T1066" s="36" t="n">
        <x:v>-5.0870698943556135e-15</x:v>
      </x:c>
      <x:c r="U1066" s="36" t="n">
        <x:v>8.18241170089453e-16</x:v>
      </x:c>
      <x:c r="V1066" s="36" t="n">
        <x:v>-3.984732454691763e-15</x:v>
      </x:c>
      <x:c r="W1066" s="35" t="n">
        <x:v>0.10478140075090986</x:v>
      </x:c>
      <x:c r="X1066" s="35" t="n">
        <x:v>-2.4081663600046953e-13</x:v>
      </x:c>
      <x:c r="Y1066" s="35" t="n">
        <x:v>0.060779740204038334</x:v>
      </x:c>
      <x:c r="Z1066" s="35" t="n">
        <x:v>0.16021996809173064</x:v>
      </x:c>
      <x:c r="AA1066" s="36" t="n">
        <x:v>74.7388016077401</x:v>
      </x:c>
    </x:row>
    <x:row r="1067">
      <x:c r="A1067" s="31" t="str">
        <x:v>CFG015</x:v>
      </x:c>
      <x:c r="B1067" s="33" t="n">
        <x:v>6</x:v>
      </x:c>
      <x:c r="C1067" s="31" t="str">
        <x:v>000000（选定5-12kg）1.AR20.03.6 youhua a2.5 翼梢反扭-3</x:v>
      </x:c>
      <x:c r="D1067" s="31" t="str">
        <x:v>T7-VLM2-Elev(g1.0)</x:v>
      </x:c>
      <x:c r="E1067" s="31" t="str">
        <x:v>stability</x:v>
      </x:c>
      <x:c r="F1067" s="31" t="str">
        <x:v>PANEL4</x:v>
      </x:c>
      <x:c r="G1067" s="37" t="n">
        <x:v>6.548559029149525</x:v>
      </x:c>
      <x:c r="H1067" s="37" t="n">
        <x:v>0</x:v>
      </x:c>
      <x:c r="I1067" s="35" t="n">
        <x:v>9.620460686779928</x:v>
      </x:c>
      <x:c r="J1067" s="36" t="n">
        <x:v>-3.3</x:v>
      </x:c>
      <x:c r="K1067" s="36" t="n">
        <x:v>1.3171661186181043</x:v>
      </x:c>
      <x:c r="L1067" s="36" t="n">
        <x:v>-5.441137659110265e-15</x:v>
      </x:c>
      <x:c r="M1067" s="36" t="n">
        <x:v>0.029254106269836266</x:v>
      </x:c>
      <x:c r="N1067" s="36" t="n">
        <x:v>0.038810047474339235</x:v>
      </x:c>
      <x:c r="O1067" s="36" t="n">
        <x:v>0.0680641537441755</x:v>
      </x:c>
      <x:c r="P1067" s="36" t="n">
        <x:v>0.0033633742517242436</x:v>
      </x:c>
      <x:c r="Q1067" s="36" t="n">
        <x:v>1.1958704444008952e-7</x:v>
      </x:c>
      <x:c r="R1067" s="36" t="n">
        <x:v>0.0033632546646798034</x:v>
      </x:c>
      <x:c r="S1067" s="36" t="n">
        <x:v>5.714053976519569e-14</x:v>
      </x:c>
      <x:c r="T1067" s="36" t="n">
        <x:v>-4.826361827553544e-15</x:v>
      </x:c>
      <x:c r="U1067" s="36" t="n">
        <x:v>8.10867913407172e-16</x:v>
      </x:c>
      <x:c r="V1067" s="36" t="n">
        <x:v>-3.724430138014751e-15</x:v>
      </x:c>
      <x:c r="W1067" s="35" t="n">
        <x:v>0.10490657223080155</x:v>
      </x:c>
      <x:c r="X1067" s="35" t="n">
        <x:v>-2.3925135862181993e-13</x:v>
      </x:c>
      <x:c r="Y1067" s="35" t="n">
        <x:v>0.060795121972940555</x:v>
      </x:c>
      <x:c r="Z1067" s="35" t="n">
        <x:v>0.16009265611962403</x:v>
      </x:c>
      <x:c r="AA1067" s="36" t="n">
        <x:v>74.738396023157</x:v>
      </x:c>
    </x:row>
    <x:row r="1068">
      <x:c r="A1068" s="31" t="str">
        <x:v>CFG015</x:v>
      </x:c>
      <x:c r="B1068" s="33" t="n">
        <x:v>7</x:v>
      </x:c>
      <x:c r="C1068" s="31" t="str">
        <x:v>000000（选定5-12kg）1.AR20.03.6 youhua a2.5 翼梢反扭-3</x:v>
      </x:c>
      <x:c r="D1068" s="31" t="str">
        <x:v>T7-VLM2-Elev(g1.0)</x:v>
      </x:c>
      <x:c r="E1068" s="31" t="str">
        <x:v>stability</x:v>
      </x:c>
      <x:c r="F1068" s="31" t="str">
        <x:v>PANEL4</x:v>
      </x:c>
      <x:c r="G1068" s="37" t="n">
        <x:v>6.380167208840064</x:v>
      </x:c>
      <x:c r="H1068" s="37" t="n">
        <x:v>0</x:v>
      </x:c>
      <x:c r="I1068" s="35" t="n">
        <x:v>9.677862022978541</x:v>
      </x:c>
      <x:c r="J1068" s="36" t="n">
        <x:v>-3.2</x:v>
      </x:c>
      <x:c r="K1068" s="36" t="n">
        <x:v>1.3013419041094678</x:v>
      </x:c>
      <x:c r="L1068" s="36" t="n">
        <x:v>-5.574414350788796e-15</x:v>
      </x:c>
      <x:c r="M1068" s="36" t="n">
        <x:v>0.028572277786000702</x:v>
      </x:c>
      <x:c r="N1068" s="36" t="n">
        <x:v>0.037435447015645947</x:v>
      </x:c>
      <x:c r="O1068" s="36" t="n">
        <x:v>0.06600772480164666</x:v>
      </x:c>
      <x:c r="P1068" s="36" t="n">
        <x:v>0.0031350198818220513</x:v>
      </x:c>
      <x:c r="Q1068" s="36" t="n">
        <x:v>1.4404602073525494e-7</x:v>
      </x:c>
      <x:c r="R1068" s="36" t="n">
        <x:v>0.003134875835801316</x:v>
      </x:c>
      <x:c r="S1068" s="36" t="n">
        <x:v>5.636515149329276e-14</x:v>
      </x:c>
      <x:c r="T1068" s="36" t="n">
        <x:v>-8.653686966246815e-15</x:v>
      </x:c>
      <x:c r="U1068" s="36" t="n">
        <x:v>8.43282771620679e-16</x:v>
      </x:c>
      <x:c r="V1068" s="36" t="n">
        <x:v>-7.592779505992363e-15</x:v>
      </x:c>
      <x:c r="W1068" s="35" t="n">
        <x:v>0.10503262082750367</x:v>
      </x:c>
      <x:c r="X1068" s="35" t="n">
        <x:v>-2.388026825561927e-13</x:v>
      </x:c>
      <x:c r="Y1068" s="35" t="n">
        <x:v>0.06081145066099787</x:v>
      </x:c>
      <x:c r="Z1068" s="35" t="n">
        <x:v>0.15994176931521975</x:v>
      </x:c>
      <x:c r="AA1068" s="36" t="n">
        <x:v>74.76573225029279</x:v>
      </x:c>
    </x:row>
    <x:row r="1069">
      <x:c r="A1069" s="31" t="str">
        <x:v>CFG015</x:v>
      </x:c>
      <x:c r="B1069" s="33" t="n">
        <x:v>8</x:v>
      </x:c>
      <x:c r="C1069" s="31" t="str">
        <x:v>000000（选定5-12kg）1.AR20.03.6 youhua a2.5 翼梢反扭-3</x:v>
      </x:c>
      <x:c r="D1069" s="31" t="str">
        <x:v>T7-VLM2-Elev(g1.0)</x:v>
      </x:c>
      <x:c r="E1069" s="31" t="str">
        <x:v>stability</x:v>
      </x:c>
      <x:c r="F1069" s="31" t="str">
        <x:v>PANEL4</x:v>
      </x:c>
      <x:c r="G1069" s="37" t="n">
        <x:v>6.210711349961324</x:v>
      </x:c>
      <x:c r="H1069" s="37" t="n">
        <x:v>0</x:v>
      </x:c>
      <x:c r="I1069" s="35" t="n">
        <x:v>9.736805895941885</x:v>
      </x:c>
      <x:c r="J1069" s="36" t="n">
        <x:v>-3.0999999999999996</x:v>
      </x:c>
      <x:c r="K1069" s="36" t="n">
        <x:v>1.2853974800837855</x:v>
      </x:c>
      <x:c r="L1069" s="36" t="n">
        <x:v>-5.328253431656571e-15</x:v>
      </x:c>
      <x:c r="M1069" s="36" t="n">
        <x:v>0.02789340762086546</x:v>
      </x:c>
      <x:c r="N1069" s="36" t="n">
        <x:v>0.03583137408053114</x:v>
      </x:c>
      <x:c r="O1069" s="36" t="n">
        <x:v>0.0637247817013966</x:v>
      </x:c>
      <x:c r="P1069" s="36" t="n">
        <x:v>0.0028595801733891403</x:v>
      </x:c>
      <x:c r="Q1069" s="36" t="n">
        <x:v>1.7411947626979313e-7</x:v>
      </x:c>
      <x:c r="R1069" s="36" t="n">
        <x:v>0.00285940605391287</x:v>
      </x:c>
      <x:c r="S1069" s="36" t="n">
        <x:v>5.582287089135461e-14</x:v>
      </x:c>
      <x:c r="T1069" s="36" t="n">
        <x:v>-4.961403203623506e-15</x:v>
      </x:c>
      <x:c r="U1069" s="36" t="n">
        <x:v>8.222613104627527e-16</x:v>
      </x:c>
      <x:c r="V1069" s="36" t="n">
        <x:v>-3.8886843458648976e-15</x:v>
      </x:c>
      <x:c r="W1069" s="35" t="n">
        <x:v>0.1051595672970394</x:v>
      </x:c>
      <x:c r="X1069" s="35" t="n">
        <x:v>-2.4008404333624146e-13</x:v>
      </x:c>
      <x:c r="Y1069" s="35" t="n">
        <x:v>0.0608287733129989</x:v>
      </x:c>
      <x:c r="Z1069" s="35" t="n">
        <x:v>0.17027998244557552</x:v>
      </x:c>
      <x:c r="AA1069" s="36" t="n">
        <x:v>74.79397328498546</x:v>
      </x:c>
    </x:row>
    <x:row r="1070">
      <x:c r="A1070" s="31" t="str">
        <x:v>CFG015</x:v>
      </x:c>
      <x:c r="B1070" s="33" t="n">
        <x:v>9</x:v>
      </x:c>
      <x:c r="C1070" s="31" t="str">
        <x:v>000000（选定5-12kg）1.AR20.03.6 youhua a2.5 翼梢反扭-3</x:v>
      </x:c>
      <x:c r="D1070" s="31" t="str">
        <x:v>T7-VLM2-Elev(g1.0)</x:v>
      </x:c>
      <x:c r="E1070" s="31" t="str">
        <x:v>stability</x:v>
      </x:c>
      <x:c r="F1070" s="31" t="str">
        <x:v>PANEL4</x:v>
      </x:c>
      <x:c r="G1070" s="37" t="n">
        <x:v>6.040186259698985</x:v>
      </x:c>
      <x:c r="H1070" s="37" t="n">
        <x:v>0</x:v>
      </x:c>
      <x:c r="I1070" s="35" t="n">
        <x:v>9.795732574129737</x:v>
      </x:c>
      <x:c r="J1070" s="36" t="n">
        <x:v>-3</x:v>
      </x:c>
      <x:c r="K1070" s="36" t="n">
        <x:v>1.269332231519726</x:v>
      </x:c>
      <x:c r="L1070" s="36" t="n">
        <x:v>-5.416081062169287e-15</x:v>
      </x:c>
      <x:c r="M1070" s="36" t="n">
        <x:v>0.02721767331931347</x:v>
      </x:c>
      <x:c r="N1070" s="36" t="n">
        <x:v>0.033916130619269715</x:v>
      </x:c>
      <x:c r="O1070" s="36" t="n">
        <x:v>0.061133803938583184</x:v>
      </x:c>
      <x:c r="P1070" s="36" t="n">
        <x:v>0.002602803010636198</x:v>
      </x:c>
      <x:c r="Q1070" s="36" t="n">
        <x:v>3.3955489334095155e-8</x:v>
      </x:c>
      <x:c r="R1070" s="36" t="n">
        <x:v>0.0026027690551468645</x:v>
      </x:c>
      <x:c r="S1070" s="36" t="n">
        <x:v>5.487079496036297e-14</x:v>
      </x:c>
      <x:c r="T1070" s="36" t="n">
        <x:v>-4.9893695687666666e-15</x:v>
      </x:c>
      <x:c r="U1070" s="36" t="n">
        <x:v>8.273276534855425e-16</x:v>
      </x:c>
      <x:c r="V1070" s="36" t="n">
        <x:v>-3.931423714261701e-15</x:v>
      </x:c>
      <x:c r="W1070" s="35" t="n">
        <x:v>0.10528746468439132</x:v>
      </x:c>
      <x:c r="X1070" s="35" t="n">
        <x:v>-2.3974664611871963e-13</x:v>
      </x:c>
      <x:c r="Y1070" s="35" t="n">
        <x:v>0.06084713628519117</x:v>
      </x:c>
      <x:c r="Z1070" s="35" t="n">
        <x:v>0.15950539560076776</x:v>
      </x:c>
      <x:c r="AA1070" s="36" t="n">
        <x:v>74.79839319702747</x:v>
      </x:c>
    </x:row>
    <x:row r="1071">
      <x:c r="A1071" s="31" t="str">
        <x:v>CFG015</x:v>
      </x:c>
      <x:c r="B1071" s="33" t="n">
        <x:v>10</x:v>
      </x:c>
      <x:c r="C1071" s="31" t="str">
        <x:v>000000（选定5-12kg）1.AR20.03.6 youhua a2.5 翼梢反扭-3</x:v>
      </x:c>
      <x:c r="D1071" s="31" t="str">
        <x:v>T7-VLM2-Elev(g1.0)</x:v>
      </x:c>
      <x:c r="E1071" s="31" t="str">
        <x:v>stability</x:v>
      </x:c>
      <x:c r="F1071" s="31" t="str">
        <x:v>PANEL4</x:v>
      </x:c>
      <x:c r="G1071" s="37" t="n">
        <x:v>5.868554613698781</x:v>
      </x:c>
      <x:c r="H1071" s="37" t="n">
        <x:v>0</x:v>
      </x:c>
      <x:c r="I1071" s="35" t="n">
        <x:v>9.858016226650612</x:v>
      </x:c>
      <x:c r="J1071" s="36" t="n">
        <x:v>-2.9</x:v>
      </x:c>
      <x:c r="K1071" s="36" t="n">
        <x:v>1.2531423900432306</x:v>
      </x:c>
      <x:c r="L1071" s="36" t="n">
        <x:v>-5.4051680564992165e-15</x:v>
      </x:c>
      <x:c r="M1071" s="36" t="n">
        <x:v>0.02654512853904342</x:v>
      </x:c>
      <x:c r="N1071" s="36" t="n">
        <x:v>0.03202391933239993</x:v>
      </x:c>
      <x:c r="O1071" s="36" t="n">
        <x:v>0.05856904787144335</x:v>
      </x:c>
      <x:c r="P1071" s="36" t="n">
        <x:v>0.0023470937877083744</x:v>
      </x:c>
      <x:c r="Q1071" s="36" t="n">
        <x:v>4.277948372360221e-8</x:v>
      </x:c>
      <x:c r="R1071" s="36" t="n">
        <x:v>0.0023470510082246503</x:v>
      </x:c>
      <x:c r="S1071" s="36" t="n">
        <x:v>5.454639345610475e-14</x:v>
      </x:c>
      <x:c r="T1071" s="36" t="n">
        <x:v>-5.159233254418548e-15</x:v>
      </x:c>
      <x:c r="U1071" s="36" t="n">
        <x:v>8.175963438236981e-16</x:v>
      </x:c>
      <x:c r="V1071" s="36" t="n">
        <x:v>-4.102779574776602e-15</x:v>
      </x:c>
      <x:c r="W1071" s="35" t="n">
        <x:v>0.10541627882963646</x:v>
      </x:c>
      <x:c r="X1071" s="35" t="n">
        <x:v>-2.403235087668982e-13</x:v>
      </x:c>
      <x:c r="Y1071" s="35" t="n">
        <x:v>0.060866599889502514</x:v>
      </x:c>
      <x:c r="Z1071" s="35" t="n">
        <x:v>0.16858102851378082</x:v>
      </x:c>
      <x:c r="AA1071" s="36" t="n">
        <x:v>74.82953731991537</x:v>
      </x:c>
    </x:row>
    <x:row r="1072">
      <x:c r="A1072" s="31" t="str">
        <x:v>CFG015</x:v>
      </x:c>
      <x:c r="B1072" s="33" t="n">
        <x:v>11</x:v>
      </x:c>
      <x:c r="C1072" s="31" t="str">
        <x:v>000000（选定5-12kg）1.AR20.03.6 youhua a2.5 翼梢反扭-3</x:v>
      </x:c>
      <x:c r="D1072" s="31" t="str">
        <x:v>T7-VLM2-Elev(g1.0)</x:v>
      </x:c>
      <x:c r="E1072" s="31" t="str">
        <x:v>stability</x:v>
      </x:c>
      <x:c r="F1072" s="31" t="str">
        <x:v>PANEL4</x:v>
      </x:c>
      <x:c r="G1072" s="37" t="n">
        <x:v>5.695808749941649</x:v>
      </x:c>
      <x:c r="H1072" s="37" t="n">
        <x:v>0</x:v>
      </x:c>
      <x:c r="I1072" s="35" t="n">
        <x:v>9.920461007390275</x:v>
      </x:c>
      <x:c r="J1072" s="36" t="n">
        <x:v>-2.8</x:v>
      </x:c>
      <x:c r="K1072" s="36" t="n">
        <x:v>1.2368270963604457</x:v>
      </x:c>
      <x:c r="L1072" s="36" t="n">
        <x:v>-5.344040389805348e-15</x:v>
      </x:c>
      <x:c r="M1072" s="36" t="n">
        <x:v>0.025875952303647955</x:v>
      </x:c>
      <x:c r="N1072" s="36" t="n">
        <x:v>0.02976031696365871</x:v>
      </x:c>
      <x:c r="O1072" s="36" t="n">
        <x:v>0.055636269267306665</x:v>
      </x:c>
      <x:c r="P1072" s="36" t="n">
        <x:v>0.002083012759489568</x:v>
      </x:c>
      <x:c r="Q1072" s="36" t="n">
        <x:v>5.403993200759419e-8</x:v>
      </x:c>
      <x:c r="R1072" s="36" t="n">
        <x:v>0.0020829587195575596</x:v>
      </x:c>
      <x:c r="S1072" s="36" t="n">
        <x:v>5.363798722803085e-14</x:v>
      </x:c>
      <x:c r="T1072" s="36" t="n">
        <x:v>-5.254545718443525e-15</x:v>
      </x:c>
      <x:c r="U1072" s="36" t="n">
        <x:v>8.099774041512202e-16</x:v>
      </x:c>
      <x:c r="V1072" s="36" t="n">
        <x:v>-4.201635384069278e-15</x:v>
      </x:c>
      <x:c r="W1072" s="35" t="n">
        <x:v>0.10554605870604945</x:v>
      </x:c>
      <x:c r="X1072" s="35" t="n">
        <x:v>-2.3943712068744465e-13</x:v>
      </x:c>
      <x:c r="Y1072" s="35" t="n">
        <x:v>0.060887218265713264</x:v>
      </x:c>
      <x:c r="Z1072" s="35" t="n">
        <x:v>0.15834099794322598</x:v>
      </x:c>
      <x:c r="AA1072" s="36" t="n">
        <x:v>74.83770548695425</x:v>
      </x:c>
    </x:row>
    <x:row r="1073">
      <x:c r="A1073" s="31" t="str">
        <x:v>CFG015</x:v>
      </x:c>
      <x:c r="B1073" s="33" t="n">
        <x:v>12</x:v>
      </x:c>
      <x:c r="C1073" s="31" t="str">
        <x:v>000000（选定5-12kg）1.AR20.03.6 youhua a2.5 翼梢反扭-3</x:v>
      </x:c>
      <x:c r="D1073" s="31" t="str">
        <x:v>T7-VLM2-Elev(g1.0)</x:v>
      </x:c>
      <x:c r="E1073" s="31" t="str">
        <x:v>stability</x:v>
      </x:c>
      <x:c r="F1073" s="31" t="str">
        <x:v>PANEL4</x:v>
      </x:c>
      <x:c r="G1073" s="37" t="n">
        <x:v>5.5219312916341625</x:v>
      </x:c>
      <x:c r="H1073" s="37" t="n">
        <x:v>0</x:v>
      </x:c>
      <x:c r="I1073" s="35" t="n">
        <x:v>9.986379575708664</x:v>
      </x:c>
      <x:c r="J1073" s="36" t="n">
        <x:v>-2.6999999999999997</x:v>
      </x:c>
      <x:c r="K1073" s="36" t="n">
        <x:v>1.2203845381016276</x:v>
      </x:c>
      <x:c r="L1073" s="36" t="n">
        <x:v>-5.366363400895645e-15</x:v>
      </x:c>
      <x:c r="M1073" s="36" t="n">
        <x:v>0.025210289975077706</x:v>
      </x:c>
      <x:c r="N1073" s="36" t="n">
        <x:v>0.027145271469851483</x:v>
      </x:c>
      <x:c r="O1073" s="36" t="n">
        <x:v>0.052355561444929186</x:v>
      </x:c>
      <x:c r="P1073" s="36" t="n">
        <x:v>0.0018382877045239408</x:v>
      </x:c>
      <x:c r="Q1073" s="36" t="n">
        <x:v>6.837725146380659e-8</x:v>
      </x:c>
      <x:c r="R1073" s="36" t="n">
        <x:v>0.001838219327272476</x:v>
      </x:c>
      <x:c r="S1073" s="36" t="n">
        <x:v>5.287840995487509e-14</x:v>
      </x:c>
      <x:c r="T1073" s="36" t="n">
        <x:v>-5.5055275058180265e-15</x:v>
      </x:c>
      <x:c r="U1073" s="36" t="n">
        <x:v>8.304829814675268e-16</x:v>
      </x:c>
      <x:c r="V1073" s="36" t="n">
        <x:v>-4.485679377907248e-15</x:v>
      </x:c>
      <x:c r="W1073" s="35" t="n">
        <x:v>0.10567682814972003</x:v>
      </x:c>
      <x:c r="X1073" s="35" t="n">
        <x:v>-2.416962421440836e-13</x:v>
      </x:c>
      <x:c r="Y1073" s="35" t="n">
        <x:v>0.06090905265004636</x:v>
      </x:c>
      <x:c r="Z1073" s="35" t="n">
        <x:v>0.15741266621949118</x:v>
      </x:c>
      <x:c r="AA1073" s="36" t="n">
        <x:v>74.87188907055626</x:v>
      </x:c>
    </x:row>
    <x:row r="1074">
      <x:c r="A1074" s="31" t="str">
        <x:v>CFG015</x:v>
      </x:c>
      <x:c r="B1074" s="33" t="n">
        <x:v>13</x:v>
      </x:c>
      <x:c r="C1074" s="31" t="str">
        <x:v>000000（选定5-12kg）1.AR20.03.6 youhua a2.5 翼梢反扭-3</x:v>
      </x:c>
      <x:c r="D1074" s="31" t="str">
        <x:v>T7-VLM2-Elev(g1.0)</x:v>
      </x:c>
      <x:c r="E1074" s="31" t="str">
        <x:v>stability</x:v>
      </x:c>
      <x:c r="F1074" s="31" t="str">
        <x:v>PANEL4</x:v>
      </x:c>
      <x:c r="G1074" s="37" t="n">
        <x:v>5.346904601422281</x:v>
      </x:c>
      <x:c r="H1074" s="37" t="n">
        <x:v>0</x:v>
      </x:c>
      <x:c r="I1074" s="35" t="n">
        <x:v>10.05266803759263</x:v>
      </x:c>
      <x:c r="J1074" s="36" t="n">
        <x:v>-2.5999999999999996</x:v>
      </x:c>
      <x:c r="K1074" s="36" t="n">
        <x:v>1.2038128769837813</x:v>
      </x:c>
      <x:c r="L1074" s="36" t="n">
        <x:v>-5.320421302619045e-15</x:v>
      </x:c>
      <x:c r="M1074" s="36" t="n">
        <x:v>0.024548291678328657</x:v>
      </x:c>
      <x:c r="N1074" s="36" t="n">
        <x:v>0.02411471142633259</x:v>
      </x:c>
      <x:c r="O1074" s="36" t="n">
        <x:v>0.04866300310466125</x:v>
      </x:c>
      <x:c r="P1074" s="36" t="n">
        <x:v>0.0016676194292498763</x:v>
      </x:c>
      <x:c r="Q1074" s="36" t="n">
        <x:v>8.662513223275062e-8</x:v>
      </x:c>
      <x:c r="R1074" s="36" t="n">
        <x:v>0.001667532804117644</x:v>
      </x:c>
      <x:c r="S1074" s="36" t="n">
        <x:v>5.242165969084499e-14</x:v>
      </x:c>
      <x:c r="T1074" s="36" t="n">
        <x:v>-3.952271248825682e-15</x:v>
      </x:c>
      <x:c r="U1074" s="36" t="n">
        <x:v>8.06624190838178e-16</x:v>
      </x:c>
      <x:c r="V1074" s="36" t="n">
        <x:v>-2.921080814458562e-15</x:v>
      </x:c>
      <x:c r="W1074" s="35" t="n">
        <x:v>0.10580861179416295</x:v>
      </x:c>
      <x:c r="X1074" s="35" t="n">
        <x:v>-2.405347181990414e-13</x:v>
      </x:c>
      <x:c r="Y1074" s="35" t="n">
        <x:v>0.060932168639494674</x:v>
      </x:c>
      <x:c r="Z1074" s="35" t="n">
        <x:v>0.16022478677949575</x:v>
      </x:c>
      <x:c r="AA1074" s="36" t="n">
        <x:v>74.8841900881372</x:v>
      </x:c>
    </x:row>
    <x:row r="1075">
      <x:c r="A1075" s="31" t="str">
        <x:v>CFG015</x:v>
      </x:c>
      <x:c r="B1075" s="33" t="n">
        <x:v>14</x:v>
      </x:c>
      <x:c r="C1075" s="31" t="str">
        <x:v>000000（选定5-12kg）1.AR20.03.6 youhua a2.5 翼梢反扭-3</x:v>
      </x:c>
      <x:c r="D1075" s="31" t="str">
        <x:v>T7-VLM2-Elev(g1.0)</x:v>
      </x:c>
      <x:c r="E1075" s="31" t="str">
        <x:v>stability</x:v>
      </x:c>
      <x:c r="F1075" s="31" t="str">
        <x:v>PANEL4</x:v>
      </x:c>
      <x:c r="G1075" s="37" t="n">
        <x:v>5.17071077250673</x:v>
      </x:c>
      <x:c r="H1075" s="37" t="n">
        <x:v>0</x:v>
      </x:c>
      <x:c r="I1075" s="35" t="n">
        <x:v>10.121026538620006</x:v>
      </x:c>
      <x:c r="J1075" s="36" t="n">
        <x:v>-2.5</x:v>
      </x:c>
      <x:c r="K1075" s="36" t="n">
        <x:v>1.187110248085524</x:v>
      </x:c>
      <x:c r="L1075" s="36" t="n">
        <x:v>-5.100115782157679e-15</x:v>
      </x:c>
      <x:c r="M1075" s="36" t="n">
        <x:v>0.02389011239482556</x:v>
      </x:c>
      <x:c r="N1075" s="36" t="n">
        <x:v>0.020468173012293568</x:v>
      </x:c>
      <x:c r="O1075" s="36" t="n">
        <x:v>0.04435828540711913</x:v>
      </x:c>
      <x:c r="P1075" s="36" t="n">
        <x:v>0.001595826308325721</x:v>
      </x:c>
      <x:c r="Q1075" s="36" t="n">
        <x:v>1.098778644716835e-7</x:v>
      </x:c>
      <x:c r="R1075" s="36" t="n">
        <x:v>0.0015957164304612483</x:v>
      </x:c>
      <x:c r="S1075" s="36" t="n">
        <x:v>5.159638003063255e-14</x:v>
      </x:c>
      <x:c r="T1075" s="36" t="n">
        <x:v>-3.0774896340408697e-15</x:v>
      </x:c>
      <x:c r="U1075" s="36" t="n">
        <x:v>7.930098707076073e-16</x:v>
      </x:c>
      <x:c r="V1075" s="36" t="n">
        <x:v>-2.046643953920588e-15</x:v>
      </x:c>
      <x:c r="W1075" s="35" t="n">
        <x:v>0.10594143510950595</x:v>
      </x:c>
      <x:c r="X1075" s="35" t="n">
        <x:v>-2.4060172109432723e-13</x:v>
      </x:c>
      <x:c r="Y1075" s="35" t="n">
        <x:v>0.06095663658760996</x:v>
      </x:c>
      <x:c r="Z1075" s="35" t="n">
        <x:v>0.15515457208867864</x:v>
      </x:c>
      <x:c r="AA1075" s="36" t="n">
        <x:v>74.89896628945507</x:v>
      </x:c>
    </x:row>
    <x:row r="1076">
      <x:c r="A1076" s="31" t="str">
        <x:v>CFG015</x:v>
      </x:c>
      <x:c r="B1076" s="33" t="n">
        <x:v>15</x:v>
      </x:c>
      <x:c r="C1076" s="31" t="str">
        <x:v>000000（选定5-12kg）1.AR20.03.6 youhua a2.5 翼梢反扭-3</x:v>
      </x:c>
      <x:c r="D1076" s="31" t="str">
        <x:v>T7-VLM2-Elev(g1.0)</x:v>
      </x:c>
      <x:c r="E1076" s="31" t="str">
        <x:v>stability</x:v>
      </x:c>
      <x:c r="F1076" s="31" t="str">
        <x:v>PANEL4</x:v>
      </x:c>
      <x:c r="G1076" s="37" t="n">
        <x:v>4.993331631327805</x:v>
      </x:c>
      <x:c r="H1076" s="37" t="n">
        <x:v>0</x:v>
      </x:c>
      <x:c r="I1076" s="35" t="n">
        <x:v>10.191557797820291</x:v>
      </x:c>
      <x:c r="J1076" s="36" t="n">
        <x:v>-2.4</x:v>
      </x:c>
      <x:c r="K1076" s="36" t="n">
        <x:v>1.1702747602168415</x:v>
      </x:c>
      <x:c r="L1076" s="36" t="n">
        <x:v>-5.154245028577444e-15</x:v>
      </x:c>
      <x:c r="M1076" s="36" t="n">
        <x:v>0.023235912101065865</x:v>
      </x:c>
      <x:c r="N1076" s="36" t="n">
        <x:v>0.01801143984787432</x:v>
      </x:c>
      <x:c r="O1076" s="36" t="n">
        <x:v>0.041247351948940185</x:v>
      </x:c>
      <x:c r="P1076" s="36" t="n">
        <x:v>0.0016418501940435204</x:v>
      </x:c>
      <x:c r="Q1076" s="36" t="n">
        <x:v>1.395850245428125e-7</x:v>
      </x:c>
      <x:c r="R1076" s="36" t="n">
        <x:v>0.0016417106090189765</x:v>
      </x:c>
      <x:c r="S1076" s="36" t="n">
        <x:v>5.081141290156796e-14</x:v>
      </x:c>
      <x:c r="T1076" s="36" t="n">
        <x:v>-2.3152885517102233e-15</x:v>
      </x:c>
      <x:c r="U1076" s="36" t="n">
        <x:v>8.103146605180138e-16</x:v>
      </x:c>
      <x:c r="V1076" s="36" t="n">
        <x:v>-1.316161618205529e-15</x:v>
      </x:c>
      <x:c r="W1076" s="35" t="n">
        <x:v>0.10607532442988821</x:v>
      </x:c>
      <x:c r="X1076" s="35" t="n">
        <x:v>-2.3755548718673056e-13</x:v>
      </x:c>
      <x:c r="Y1076" s="35" t="n">
        <x:v>0.060982532043383664</x:v>
      </x:c>
      <x:c r="Z1076" s="35" t="n">
        <x:v>0.15490452517126255</x:v>
      </x:c>
      <x:c r="AA1076" s="36" t="n">
        <x:v>74.91638619541439</x:v>
      </x:c>
    </x:row>
    <x:row r="1077">
      <x:c r="A1077" s="31" t="str">
        <x:v>CFG015</x:v>
      </x:c>
      <x:c r="B1077" s="33" t="n">
        <x:v>16</x:v>
      </x:c>
      <x:c r="C1077" s="31" t="str">
        <x:v>000000（选定5-12kg）1.AR20.03.6 youhua a2.5 翼梢反扭-3</x:v>
      </x:c>
      <x:c r="D1077" s="31" t="str">
        <x:v>T7-VLM2-Elev(g1.0)</x:v>
      </x:c>
      <x:c r="E1077" s="31" t="str">
        <x:v>stability</x:v>
      </x:c>
      <x:c r="F1077" s="31" t="str">
        <x:v>PANEL4</x:v>
      </x:c>
      <x:c r="G1077" s="37" t="n">
        <x:v>4.814758766064916</x:v>
      </x:c>
      <x:c r="H1077" s="37" t="n">
        <x:v>0</x:v>
      </x:c>
      <x:c r="I1077" s="35" t="n">
        <x:v>10.264364823341625</x:v>
      </x:c>
      <x:c r="J1077" s="36" t="n">
        <x:v>-2.3</x:v>
      </x:c>
      <x:c r="K1077" s="36" t="n">
        <x:v>1.153305486871663</x:v>
      </x:c>
      <x:c r="L1077" s="36" t="n">
        <x:v>-5.002599281952861e-15</x:v>
      </x:c>
      <x:c r="M1077" s="36" t="n">
        <x:v>0.02258589258274148</x:v>
      </x:c>
      <x:c r="N1077" s="36" t="n">
        <x:v>0.017296980244947517</x:v>
      </x:c>
      <x:c r="O1077" s="36" t="n">
        <x:v>0.039882872827689</x:v>
      </x:c>
      <x:c r="P1077" s="36" t="n">
        <x:v>0.0016215748326413157</x:v>
      </x:c>
      <x:c r="Q1077" s="36" t="n">
        <x:v>2.8961571853856807e-8</x:v>
      </x:c>
      <x:c r="R1077" s="36" t="n">
        <x:v>0.0016215458710694638</x:v>
      </x:c>
      <x:c r="S1077" s="36" t="n">
        <x:v>5.013560389026003e-14</x:v>
      </x:c>
      <x:c r="T1077" s="36" t="n">
        <x:v>-2.0782541310885025e-15</x:v>
      </x:c>
      <x:c r="U1077" s="36" t="n">
        <x:v>7.73655181309679e-16</x:v>
      </x:c>
      <x:c r="V1077" s="36" t="n">
        <x:v>-1.058146770238044e-15</x:v>
      </x:c>
      <x:c r="W1077" s="35" t="n">
        <x:v>0.10621033643045673</x:v>
      </x:c>
      <x:c r="X1077" s="35" t="n">
        <x:v>-2.409007175931278e-13</x:v>
      </x:c>
      <x:c r="Y1077" s="35" t="n">
        <x:v>0.06100993228520118</x:v>
      </x:c>
      <x:c r="Z1077" s="35" t="n">
        <x:v>0.15462175496194025</x:v>
      </x:c>
      <x:c r="AA1077" s="36" t="n">
        <x:v>74.93659192230383</x:v>
      </x:c>
    </x:row>
    <x:row r="1078">
      <x:c r="A1078" s="31" t="str">
        <x:v>CFG015</x:v>
      </x:c>
      <x:c r="B1078" s="33" t="n">
        <x:v>17</x:v>
      </x:c>
      <x:c r="C1078" s="31" t="str">
        <x:v>000000（选定5-12kg）1.AR20.03.6 youhua a2.5 翼梢反扭-3</x:v>
      </x:c>
      <x:c r="D1078" s="31" t="str">
        <x:v>T7-VLM2-Elev(g1.0)</x:v>
      </x:c>
      <x:c r="E1078" s="31" t="str">
        <x:v>stability</x:v>
      </x:c>
      <x:c r="F1078" s="31" t="str">
        <x:v>PANEL4</x:v>
      </x:c>
      <x:c r="G1078" s="37" t="n">
        <x:v>4.634956015301598</x:v>
      </x:c>
      <x:c r="H1078" s="37" t="n">
        <x:v>0</x:v>
      </x:c>
      <x:c r="I1078" s="35" t="n">
        <x:v>10.33957851932991</x:v>
      </x:c>
      <x:c r="J1078" s="36" t="n">
        <x:v>-2.1999999999999997</x:v>
      </x:c>
      <x:c r="K1078" s="36" t="n">
        <x:v>1.1361987614617015</x:v>
      </x:c>
      <x:c r="L1078" s="36" t="n">
        <x:v>-5.061382287450041e-15</x:v>
      </x:c>
      <x:c r="M1078" s="36" t="n">
        <x:v>0.021940159691787937</x:v>
      </x:c>
      <x:c r="N1078" s="36" t="n">
        <x:v>0.016680492959989194</x:v>
      </x:c>
      <x:c r="O1078" s="36" t="n">
        <x:v>0.03862065265177713</x:v>
      </x:c>
      <x:c r="P1078" s="36" t="n">
        <x:v>0.0016083023971411824</x:v>
      </x:c>
      <x:c r="Q1078" s="36" t="n">
        <x:v>4.001166442507255e-8</x:v>
      </x:c>
      <x:c r="R1078" s="36" t="n">
        <x:v>0.0016082623854767558</x:v>
      </x:c>
      <x:c r="S1078" s="36" t="n">
        <x:v>4.941715457580172e-14</x:v>
      </x:c>
      <x:c r="T1078" s="36" t="n">
        <x:v>-1.878988165492327e-15</x:v>
      </x:c>
      <x:c r="U1078" s="36" t="n">
        <x:v>7.900351365148096e-16</x:v>
      </x:c>
      <x:c r="V1078" s="36" t="n">
        <x:v>-8.916130935592108e-16</x:v>
      </x:c>
      <x:c r="W1078" s="35" t="n">
        <x:v>0.10634644849922399</x:v>
      </x:c>
      <x:c r="X1078" s="35" t="n">
        <x:v>-2.3929432654900844e-13</x:v>
      </x:c>
      <x:c r="Y1078" s="35" t="n">
        <x:v>0.06103893152147298</x:v>
      </x:c>
      <x:c r="Z1078" s="35" t="n">
        <x:v>0.15416935837179596</x:v>
      </x:c>
      <x:c r="AA1078" s="36" t="n">
        <x:v>74.95987418047164</x:v>
      </x:c>
    </x:row>
    <x:row r="1079">
      <x:c r="A1079" s="31" t="str">
        <x:v>CFG015</x:v>
      </x:c>
      <x:c r="B1079" s="33" t="n">
        <x:v>18</x:v>
      </x:c>
      <x:c r="C1079" s="31" t="str">
        <x:v>000000（选定5-12kg）1.AR20.03.6 youhua a2.5 翼梢反扭-3</x:v>
      </x:c>
      <x:c r="D1079" s="31" t="str">
        <x:v>T7-VLM2-Elev(g1.0)</x:v>
      </x:c>
      <x:c r="E1079" s="31" t="str">
        <x:v>stability</x:v>
      </x:c>
      <x:c r="F1079" s="31" t="str">
        <x:v>PANEL4</x:v>
      </x:c>
      <x:c r="G1079" s="37" t="n">
        <x:v>4.45391251002224</x:v>
      </x:c>
      <x:c r="H1079" s="37" t="n">
        <x:v>0</x:v>
      </x:c>
      <x:c r="I1079" s="35" t="n">
        <x:v>10.41731717155993</x:v>
      </x:c>
      <x:c r="J1079" s="36" t="n">
        <x:v>-2.0999999999999996</x:v>
      </x:c>
      <x:c r="K1079" s="36" t="n">
        <x:v>1.1189534151440281</x:v>
      </x:c>
      <x:c r="L1079" s="36" t="n">
        <x:v>-5.017550460170374e-15</x:v>
      </x:c>
      <x:c r="M1079" s="36" t="n">
        <x:v>0.021298919132376668</x:v>
      </x:c>
      <x:c r="N1079" s="36" t="n">
        <x:v>0.01614149784830763</x:v>
      </x:c>
      <x:c r="O1079" s="36" t="n">
        <x:v>0.0374404169806843</x:v>
      </x:c>
      <x:c r="P1079" s="36" t="n">
        <x:v>0.00160290140682214</x:v>
      </x:c>
      <x:c r="Q1079" s="36" t="n">
        <x:v>5.462891552345313e-8</x:v>
      </x:c>
      <x:c r="R1079" s="36" t="n">
        <x:v>0.0016028467779066165</x:v>
      </x:c>
      <x:c r="S1079" s="36" t="n">
        <x:v>4.86299751778525e-14</x:v>
      </x:c>
      <x:c r="T1079" s="36" t="n">
        <x:v>-1.6711050273615365e-15</x:v>
      </x:c>
      <x:c r="U1079" s="36" t="n">
        <x:v>7.898550851324783e-16</x:v>
      </x:c>
      <x:c r="V1079" s="36" t="n">
        <x:v>-7.007415818594545e-16</x:v>
      </x:c>
      <x:c r="W1079" s="35" t="n">
        <x:v>0.10648371354031541</x:v>
      </x:c>
      <x:c r="X1079" s="35" t="n">
        <x:v>-2.3778172872295193e-13</x:v>
      </x:c>
      <x:c r="Y1079" s="35" t="n">
        <x:v>0.06106962090120823</x:v>
      </x:c>
      <x:c r="Z1079" s="35" t="n">
        <x:v>0.15372118080301822</x:v>
      </x:c>
      <x:c r="AA1079" s="36" t="n">
        <x:v>74.98638112545768</x:v>
      </x:c>
    </x:row>
    <x:row r="1080">
      <x:c r="A1080" s="31" t="str">
        <x:v>CFG015</x:v>
      </x:c>
      <x:c r="B1080" s="33" t="n">
        <x:v>19</x:v>
      </x:c>
      <x:c r="C1080" s="31" t="str">
        <x:v>000000（选定5-12kg）1.AR20.03.6 youhua a2.5 翼梢反扭-3</x:v>
      </x:c>
      <x:c r="D1080" s="31" t="str">
        <x:v>T7-VLM2-Elev(g1.0)</x:v>
      </x:c>
      <x:c r="E1080" s="31" t="str">
        <x:v>stability</x:v>
      </x:c>
      <x:c r="F1080" s="31" t="str">
        <x:v>PANEL4</x:v>
      </x:c>
      <x:c r="G1080" s="37" t="n">
        <x:v>4.271609125112316</x:v>
      </x:c>
      <x:c r="H1080" s="37" t="n">
        <x:v>0</x:v>
      </x:c>
      <x:c r="I1080" s="35" t="n">
        <x:v>10.496281063777769</x:v>
      </x:c>
      <x:c r="J1080" s="36" t="n">
        <x:v>-2</x:v>
      </x:c>
      <x:c r="K1080" s="36" t="n">
        <x:v>1.1015674649673173</x:v>
      </x:c>
      <x:c r="L1080" s="36" t="n">
        <x:v>-5.0299142378289125e-15</x:v>
      </x:c>
      <x:c r="M1080" s="36" t="n">
        <x:v>0.02066235247868721</x:v>
      </x:c>
      <x:c r="N1080" s="36" t="n">
        <x:v>0.015686686567876137</x:v>
      </x:c>
      <x:c r="O1080" s="36" t="n">
        <x:v>0.03634903904656335</x:v>
      </x:c>
      <x:c r="P1080" s="36" t="n">
        <x:v>0.0016039058975856329</x:v>
      </x:c>
      <x:c r="Q1080" s="36" t="n">
        <x:v>7.405884117828046e-8</x:v>
      </x:c>
      <x:c r="R1080" s="36" t="n">
        <x:v>0.0016038318387444552</x:v>
      </x:c>
      <x:c r="S1080" s="36" t="n">
        <x:v>4.831635270688701e-14</x:v>
      </x:c>
      <x:c r="T1080" s="36" t="n">
        <x:v>-1.4729358274214845e-15</x:v>
      </x:c>
      <x:c r="U1080" s="36" t="n">
        <x:v>7.92236872327659e-16</x:v>
      </x:c>
      <x:c r="V1080" s="36" t="n">
        <x:v>-5.22906505735892e-16</x:v>
      </x:c>
      <x:c r="W1080" s="35" t="n">
        <x:v>0.10662216243577811</x:v>
      </x:c>
      <x:c r="X1080" s="35" t="n">
        <x:v>-2.4058757355450385e-13</x:v>
      </x:c>
      <x:c r="Y1080" s="35" t="n">
        <x:v>0.0611021021463327</x:v>
      </x:c>
      <x:c r="Z1080" s="35" t="n">
        <x:v>0.15330124562470174</x:v>
      </x:c>
      <x:c r="AA1080" s="36" t="n">
        <x:v>74.99583931997512</x:v>
      </x:c>
    </x:row>
    <x:row r="1081">
      <x:c r="A1081" s="31" t="str">
        <x:v>CFG015</x:v>
      </x:c>
      <x:c r="B1081" s="33" t="n">
        <x:v>20</x:v>
      </x:c>
      <x:c r="C1081" s="31" t="str">
        <x:v>000000（选定5-12kg）1.AR20.03.6 youhua a2.5 翼梢反扭-3</x:v>
      </x:c>
      <x:c r="D1081" s="31" t="str">
        <x:v>T7-VLM2-Elev(g1.0)</x:v>
      </x:c>
      <x:c r="E1081" s="31" t="str">
        <x:v>stability</x:v>
      </x:c>
      <x:c r="F1081" s="31" t="str">
        <x:v>PANEL4</x:v>
      </x:c>
      <x:c r="G1081" s="37" t="n">
        <x:v>4.088026426446308</x:v>
      </x:c>
      <x:c r="H1081" s="37" t="n">
        <x:v>0</x:v>
      </x:c>
      <x:c r="I1081" s="35" t="n">
        <x:v>10.576770067469113</x:v>
      </x:c>
      <x:c r="J1081" s="36" t="n">
        <x:v>-1.9</x:v>
      </x:c>
      <x:c r="K1081" s="36" t="n">
        <x:v>1.0840388985670566</x:v>
      </x:c>
      <x:c r="L1081" s="36" t="n">
        <x:v>-4.914855100804653e-15</x:v>
      </x:c>
      <x:c r="M1081" s="36" t="n">
        <x:v>0.020030646810762852</x:v>
      </x:c>
      <x:c r="N1081" s="36" t="n">
        <x:v>0.015316169908054296</x:v>
      </x:c>
      <x:c r="O1081" s="36" t="n">
        <x:v>0.03534681671881715</x:v>
      </x:c>
      <x:c r="P1081" s="36" t="n">
        <x:v>0.0016097744460733675</x:v>
      </x:c>
      <x:c r="Q1081" s="36" t="n">
        <x:v>1.0007937268146091e-7</x:v>
      </x:c>
      <x:c r="R1081" s="36" t="n">
        <x:v>0.0016096743667006876</x:v>
      </x:c>
      <x:c r="S1081" s="36" t="n">
        <x:v>4.7355499792579434e-14</x:v>
      </x:c>
      <x:c r="T1081" s="36" t="n">
        <x:v>-1.3563230352761226e-15</x:v>
      </x:c>
      <x:c r="U1081" s="36" t="n">
        <x:v>7.777828673619614e-16</x:v>
      </x:c>
      <x:c r="V1081" s="36" t="n">
        <x:v>-4.1086467552451907e-16</x:v>
      </x:c>
      <x:c r="W1081" s="35" t="n">
        <x:v>0.1067618273056995</x:v>
      </x:c>
      <x:c r="X1081" s="35" t="n">
        <x:v>-2.3854224381826744e-13</x:v>
      </x:c>
      <x:c r="Y1081" s="35" t="n">
        <x:v>0.061136485255876616</x:v>
      </x:c>
      <x:c r="Z1081" s="35" t="n">
        <x:v>0.15291651021517072</x:v>
      </x:c>
      <x:c r="AA1081" s="36" t="n">
        <x:v>74.99115798388864</x:v>
      </x:c>
    </x:row>
    <x:row r="1082">
      <x:c r="A1082" s="31" t="str">
        <x:v>CFG015</x:v>
      </x:c>
      <x:c r="B1082" s="33" t="n">
        <x:v>21</x:v>
      </x:c>
      <x:c r="C1082" s="31" t="str">
        <x:v>000000（选定5-12kg）1.AR20.03.6 youhua a2.5 翼梢反扭-3</x:v>
      </x:c>
      <x:c r="D1082" s="31" t="str">
        <x:v>T7-VLM2-Elev(g1.0)</x:v>
      </x:c>
      <x:c r="E1082" s="31" t="str">
        <x:v>stability</x:v>
      </x:c>
      <x:c r="F1082" s="31" t="str">
        <x:v>PANEL4</x:v>
      </x:c>
      <x:c r="G1082" s="37" t="n">
        <x:v>3.9031447532408468</x:v>
      </x:c>
      <x:c r="H1082" s="37" t="n">
        <x:v>0</x:v>
      </x:c>
      <x:c r="I1082" s="35" t="n">
        <x:v>10.659004775823192</x:v>
      </x:c>
      <x:c r="J1082" s="36" t="n">
        <x:v>-1.7999999999999998</x:v>
      </x:c>
      <x:c r="K1082" s="36" t="n">
        <x:v>1.0663656821909848</x:v>
      </x:c>
      <x:c r="L1082" s="36" t="n">
        <x:v>-4.86680210057629e-15</x:v>
      </x:c>
      <x:c r="M1082" s="36" t="n">
        <x:v>0.019403995154381203</x:v>
      </x:c>
      <x:c r="N1082" s="36" t="n">
        <x:v>0.015015876233773288</x:v>
      </x:c>
      <x:c r="O1082" s="36" t="n">
        <x:v>0.03441987138815449</x:v>
      </x:c>
      <x:c r="P1082" s="36" t="n">
        <x:v>0.0016192662932321927</x:v>
      </x:c>
      <x:c r="Q1082" s="36" t="n">
        <x:v>1.3528050043135366e-7</x:v>
      </x:c>
      <x:c r="R1082" s="36" t="n">
        <x:v>0.0016191310127317625</x:v>
      </x:c>
      <x:c r="S1082" s="36" t="n">
        <x:v>4.625781589170151e-14</x:v>
      </x:c>
      <x:c r="T1082" s="36" t="n">
        <x:v>-1.2448011527846946e-15</x:v>
      </x:c>
      <x:c r="U1082" s="36" t="n">
        <x:v>7.561743576690318e-16</x:v>
      </x:c>
      <x:c r="V1082" s="36" t="n">
        <x:v>-2.9760469970167577e-16</x:v>
      </x:c>
      <x:c r="W1082" s="35" t="n">
        <x:v>0.10690274146726723</x:v>
      </x:c>
      <x:c r="X1082" s="35" t="n">
        <x:v>-2.405312760617903e-13</x:v>
      </x:c>
      <x:c r="Y1082" s="35" t="n">
        <x:v>0.06117288935033906</x:v>
      </x:c>
      <x:c r="Z1082" s="35" t="n">
        <x:v>0.15253327068462838</x:v>
      </x:c>
      <x:c r="AA1082" s="36" t="n">
        <x:v>74.97394855819928</x:v>
      </x:c>
    </x:row>
    <x:row r="1083">
      <x:c r="A1083" s="31" t="str">
        <x:v>CFG015</x:v>
      </x:c>
      <x:c r="B1083" s="33" t="n">
        <x:v>22</x:v>
      </x:c>
      <x:c r="C1083" s="31" t="str">
        <x:v>000000（选定5-12kg）1.AR20.03.6 youhua a2.5 翼梢反扭-3</x:v>
      </x:c>
      <x:c r="D1083" s="31" t="str">
        <x:v>T7-VLM2-Elev(g1.0)</x:v>
      </x:c>
      <x:c r="E1083" s="31" t="str">
        <x:v>stability</x:v>
      </x:c>
      <x:c r="F1083" s="31" t="str">
        <x:v>PANEL4</x:v>
      </x:c>
      <x:c r="G1083" s="37" t="n">
        <x:v>3.716954389798972</x:v>
      </x:c>
      <x:c r="H1083" s="37" t="n">
        <x:v>0</x:v>
      </x:c>
      <x:c r="I1083" s="35" t="n">
        <x:v>10.743289243513876</x:v>
      </x:c>
      <x:c r="J1083" s="36" t="n">
        <x:v>-1.6999999999999997</x:v>
      </x:c>
      <x:c r="K1083" s="36" t="n">
        <x:v>1.0485467718678447</x:v>
      </x:c>
      <x:c r="L1083" s="36" t="n">
        <x:v>-5.0048294886169326e-15</x:v>
      </x:c>
      <x:c r="M1083" s="36" t="n">
        <x:v>0.018782630550921272</x:v>
      </x:c>
      <x:c r="N1083" s="36" t="n">
        <x:v>0.014788438004018346</x:v>
      </x:c>
      <x:c r="O1083" s="36" t="n">
        <x:v>0.03357106855493962</x:v>
      </x:c>
      <x:c r="P1083" s="36" t="n">
        <x:v>0.001630334625542818</x:v>
      </x:c>
      <x:c r="Q1083" s="36" t="n">
        <x:v>3.5547243027258905e-8</x:v>
      </x:c>
      <x:c r="R1083" s="36" t="n">
        <x:v>0.0016302990782997896</x:v>
      </x:c>
      <x:c r="S1083" s="36" t="n">
        <x:v>4.572133650683714e-14</x:v>
      </x:c>
      <x:c r="T1083" s="36" t="n">
        <x:v>-1.1089319804762344e-15</x:v>
      </x:c>
      <x:c r="U1083" s="36" t="n">
        <x:v>7.732312247379596e-16</x:v>
      </x:c>
      <x:c r="V1083" s="36" t="n">
        <x:v>-2.0018756555944465e-16</x:v>
      </x:c>
      <x:c r="W1083" s="35" t="n">
        <x:v>0.10704497206249328</x:v>
      </x:c>
      <x:c r="X1083" s="35" t="n">
        <x:v>-2.418557409606834e-13</x:v>
      </x:c>
      <x:c r="Y1083" s="35" t="n">
        <x:v>0.06121143887604653</x:v>
      </x:c>
      <x:c r="Z1083" s="35" t="n">
        <x:v>0.15220852992616962</x:v>
      </x:c>
      <x:c r="AA1083" s="36" t="n">
        <x:v>74.94689658473342</x:v>
      </x:c>
    </x:row>
    <x:row r="1084">
      <x:c r="A1084" s="31" t="str">
        <x:v>CFG015</x:v>
      </x:c>
      <x:c r="B1084" s="33" t="n">
        <x:v>23</x:v>
      </x:c>
      <x:c r="C1084" s="31" t="str">
        <x:v>000000（选定5-12kg）1.AR20.03.6 youhua a2.5 翼梢反扭-3</x:v>
      </x:c>
      <x:c r="D1084" s="31" t="str">
        <x:v>T7-VLM2-Elev(g1.0)</x:v>
      </x:c>
      <x:c r="E1084" s="31" t="str">
        <x:v>stability</x:v>
      </x:c>
      <x:c r="F1084" s="31" t="str">
        <x:v>PANEL4</x:v>
      </x:c>
      <x:c r="G1084" s="37" t="n">
        <x:v>3.5294176212749315</x:v>
      </x:c>
      <x:c r="H1084" s="37" t="n">
        <x:v>0</x:v>
      </x:c>
      <x:c r="I1084" s="35" t="n">
        <x:v>10.827433949518127</x:v>
      </x:c>
      <x:c r="J1084" s="36" t="n">
        <x:v>-1.5999999999999996</x:v>
      </x:c>
      <x:c r="K1084" s="36" t="n">
        <x:v>1.0305783458708813</x:v>
      </x:c>
      <x:c r="L1084" s="36" t="n">
        <x:v>-4.9286259099973555e-15</x:v>
      </x:c>
      <x:c r="M1084" s="36" t="n">
        <x:v>0.01816669896176146</x:v>
      </x:c>
      <x:c r="N1084" s="36" t="n">
        <x:v>0.014606350498894024</x:v>
      </x:c>
      <x:c r="O1084" s="36" t="n">
        <x:v>0.032773049460655485</x:v>
      </x:c>
      <x:c r="P1084" s="36" t="n">
        <x:v>0.0016414649259404402</x:v>
      </x:c>
      <x:c r="Q1084" s="36" t="n">
        <x:v>5.2463081911779835e-8</x:v>
      </x:c>
      <x:c r="R1084" s="36" t="n">
        <x:v>0.0016414124628585283</x:v>
      </x:c>
      <x:c r="S1084" s="36" t="n">
        <x:v>4.495121237791339e-14</x:v>
      </x:c>
      <x:c r="T1084" s="36" t="n">
        <x:v>-1.0616124452225943e-15</x:v>
      </x:c>
      <x:c r="U1084" s="36" t="n">
        <x:v>7.687324239098594e-16</x:v>
      </x:c>
      <x:c r="V1084" s="36" t="n">
        <x:v>-1.7003754247560176e-16</x:v>
      </x:c>
      <x:c r="W1084" s="35" t="n">
        <x:v>0.10718850187878717</x:v>
      </x:c>
      <x:c r="X1084" s="35" t="n">
        <x:v>-2.3890191548818806e-13</x:v>
      </x:c>
      <x:c r="Y1084" s="35" t="n">
        <x:v>0.061252282119977366</x:v>
      </x:c>
      <x:c r="Z1084" s="35" t="n">
        <x:v>0.15188591919334224</x:v>
      </x:c>
      <x:c r="AA1084" s="36" t="n">
        <x:v>74.87780851162654</x:v>
      </x:c>
    </x:row>
    <x:row r="1085">
      <x:c r="A1085" s="31" t="str">
        <x:v>CFG015</x:v>
      </x:c>
      <x:c r="B1085" s="33" t="n">
        <x:v>24</x:v>
      </x:c>
      <x:c r="C1085" s="31" t="str">
        <x:v>000000（选定5-12kg）1.AR20.03.6 youhua a2.5 翼梢反扭-3</x:v>
      </x:c>
      <x:c r="D1085" s="31" t="str">
        <x:v>T7-VLM2-Elev(g1.0)</x:v>
      </x:c>
      <x:c r="E1085" s="31" t="str">
        <x:v>stability</x:v>
      </x:c>
      <x:c r="F1085" s="31" t="str">
        <x:v>PANEL4</x:v>
      </x:c>
      <x:c r="G1085" s="37" t="n">
        <x:v>3.340521678473474</x:v>
      </x:c>
      <x:c r="H1085" s="37" t="n">
        <x:v>0</x:v>
      </x:c>
      <x:c r="I1085" s="35" t="n">
        <x:v>10.905843217347027</x:v>
      </x:c>
      <x:c r="J1085" s="36" t="n">
        <x:v>-1.5</x:v>
      </x:c>
      <x:c r="K1085" s="36" t="n">
        <x:v>1.012459060681904</x:v>
      </x:c>
      <x:c r="L1085" s="36" t="n">
        <x:v>-4.885000272672029e-15</x:v>
      </x:c>
      <x:c r="M1085" s="36" t="n">
        <x:v>0.01755643781940222</x:v>
      </x:c>
      <x:c r="N1085" s="36" t="n">
        <x:v>0.014443437774367828</x:v>
      </x:c>
      <x:c r="O1085" s="36" t="n">
        <x:v>0.03199987559377005</x:v>
      </x:c>
      <x:c r="P1085" s="36" t="n">
        <x:v>0.0016530830465207038</x:v>
      </x:c>
      <x:c r="Q1085" s="36" t="n">
        <x:v>7.663955110403377e-8</x:v>
      </x:c>
      <x:c r="R1085" s="36" t="n">
        <x:v>0.0016530064069696</x:v>
      </x:c>
      <x:c r="S1085" s="36" t="n">
        <x:v>4.392977944629121e-14</x:v>
      </x:c>
      <x:c r="T1085" s="36" t="n">
        <x:v>-1.0414856509858538e-15</x:v>
      </x:c>
      <x:c r="U1085" s="36" t="n">
        <x:v>7.624305572031317e-16</x:v>
      </x:c>
      <x:c r="V1085" s="36" t="n">
        <x:v>-1.667237212787031e-16</x:v>
      </x:c>
      <x:c r="W1085" s="35" t="n">
        <x:v>0.10733339369226737</x:v>
      </x:c>
      <x:c r="X1085" s="35" t="n">
        <x:v>-2.419626175418457e-13</x:v>
      </x:c>
      <x:c r="Y1085" s="35" t="n">
        <x:v>0.06129556834266423</x:v>
      </x:c>
      <x:c r="Z1085" s="35" t="n">
        <x:v>0.15153824384059625</x:v>
      </x:c>
      <x:c r="AA1085" s="36" t="n">
        <x:v>74.68902295468975</x:v>
      </x:c>
    </x:row>
    <x:row r="1086">
      <x:c r="A1086" s="31" t="str">
        <x:v>CFG015</x:v>
      </x:c>
      <x:c r="B1086" s="33" t="n">
        <x:v>25</x:v>
      </x:c>
      <x:c r="C1086" s="31" t="str">
        <x:v>000000（选定5-12kg）1.AR20.03.6 youhua a2.5 翼梢反扭-3</x:v>
      </x:c>
      <x:c r="D1086" s="31" t="str">
        <x:v>T7-VLM2-Elev(g1.0)</x:v>
      </x:c>
      <x:c r="E1086" s="31" t="str">
        <x:v>stability</x:v>
      </x:c>
      <x:c r="F1086" s="31" t="str">
        <x:v>PANEL4</x:v>
      </x:c>
      <x:c r="G1086" s="37" t="n">
        <x:v>3.1502455018919293</x:v>
      </x:c>
      <x:c r="H1086" s="37" t="n">
        <x:v>0</x:v>
      </x:c>
      <x:c r="I1086" s="35" t="n">
        <x:v>10.991160288071903</x:v>
      </x:c>
      <x:c r="J1086" s="36" t="n">
        <x:v>-1.4</x:v>
      </x:c>
      <x:c r="K1086" s="36" t="n">
        <x:v>0.9941867528016253</x:v>
      </x:c>
      <x:c r="L1086" s="36" t="n">
        <x:v>-4.79341399528285e-15</x:v>
      </x:c>
      <x:c r="M1086" s="36" t="n">
        <x:v>0.01695206392061164</x:v>
      </x:c>
      <x:c r="N1086" s="36" t="n">
        <x:v>0.014282818629114874</x:v>
      </x:c>
      <x:c r="O1086" s="36" t="n">
        <x:v>0.031234882549726513</x:v>
      </x:c>
      <x:c r="P1086" s="36" t="n">
        <x:v>0.001664951042696128</x:v>
      </x:c>
      <x:c r="Q1086" s="36" t="n">
        <x:v>1.1210646048856667e-7</x:v>
      </x:c>
      <x:c r="R1086" s="36" t="n">
        <x:v>0.0016648389362356414</x:v>
      </x:c>
      <x:c r="S1086" s="36" t="n">
        <x:v>4.3663089564306044e-14</x:v>
      </x:c>
      <x:c r="T1086" s="36" t="n">
        <x:v>-9.806953171560026e-16</x:v>
      </x:c>
      <x:c r="U1086" s="36" t="n">
        <x:v>7.75651296158394e-16</x:v>
      </x:c>
      <x:c r="V1086" s="36" t="n">
        <x:v>-1.430864605850597e-16</x:v>
      </x:c>
      <x:c r="W1086" s="35" t="n">
        <x:v>0.10747968791400453</x:v>
      </x:c>
      <x:c r="X1086" s="35" t="n">
        <x:v>-2.4294441131179513e-13</x:v>
      </x:c>
      <x:c r="Y1086" s="35" t="n">
        <x:v>0.061341464218786904</x:v>
      </x:c>
      <x:c r="Z1086" s="35" t="n">
        <x:v>0.15121033690454247</x:v>
      </x:c>
      <x:c r="AA1086" s="36" t="n">
        <x:v>74.55324536817199</x:v>
      </x:c>
    </x:row>
    <x:row r="1087">
      <x:c r="A1087" s="31" t="str">
        <x:v>CFG015</x:v>
      </x:c>
      <x:c r="B1087" s="33" t="n">
        <x:v>26</x:v>
      </x:c>
      <x:c r="C1087" s="31" t="str">
        <x:v>000000（选定5-12kg）1.AR20.03.6 youhua a2.5 翼梢反扭-3</x:v>
      </x:c>
      <x:c r="D1087" s="31" t="str">
        <x:v>T7-VLM2-Elev(g1.0)</x:v>
      </x:c>
      <x:c r="E1087" s="31" t="str">
        <x:v>stability</x:v>
      </x:c>
      <x:c r="F1087" s="31" t="str">
        <x:v>PANEL4</x:v>
      </x:c>
      <x:c r="G1087" s="37" t="n">
        <x:v>2.95856743521901</x:v>
      </x:c>
      <x:c r="H1087" s="37" t="n">
        <x:v>0</x:v>
      </x:c>
      <x:c r="I1087" s="35" t="n">
        <x:v>11.098776238777045</x:v>
      </x:c>
      <x:c r="J1087" s="36" t="n">
        <x:v>-1.2999999999999998</x:v>
      </x:c>
      <x:c r="K1087" s="36" t="n">
        <x:v>0.975759202359915</x:v>
      </x:c>
      <x:c r="L1087" s="36" t="n">
        <x:v>-4.7694489337345334e-15</x:v>
      </x:c>
      <x:c r="M1087" s="36" t="n">
        <x:v>0.016353799795524995</x:v>
      </x:c>
      <x:c r="N1087" s="36" t="n">
        <x:v>0.0141140572632895</x:v>
      </x:c>
      <x:c r="O1087" s="36" t="n">
        <x:v>0.030467857058814496</x:v>
      </x:c>
      <x:c r="P1087" s="36" t="n">
        <x:v>0.0016753004927226494</x:v>
      </x:c>
      <x:c r="Q1087" s="36" t="n">
        <x:v>1.6595559308136033e-7</x:v>
      </x:c>
      <x:c r="R1087" s="36" t="n">
        <x:v>0.0016751345371295693</x:v>
      </x:c>
      <x:c r="S1087" s="36" t="n">
        <x:v>4.25792498377975e-14</x:v>
      </x:c>
      <x:c r="T1087" s="36" t="n">
        <x:v>-9.520220669527834e-16</x:v>
      </x:c>
      <x:c r="U1087" s="36" t="n">
        <x:v>7.563799391655539e-16</x:v>
      </x:c>
      <x:c r="V1087" s="36" t="n">
        <x:v>-1.2022765233849112e-16</x:v>
      </x:c>
      <x:c r="W1087" s="35" t="n">
        <x:v>0.10762742649944672</x:v>
      </x:c>
      <x:c r="X1087" s="35" t="n">
        <x:v>-2.4086608345286464e-13</x:v>
      </x:c>
      <x:c r="Y1087" s="35" t="n">
        <x:v>0.06139015199583344</x:v>
      </x:c>
      <x:c r="Z1087" s="35" t="n">
        <x:v>0.15086199680870235</x:v>
      </x:c>
      <x:c r="AA1087" s="36" t="n">
        <x:v>74.67356356547863</x:v>
      </x:c>
    </x:row>
    <x:row r="1088">
      <x:c r="A1088" s="31" t="str">
        <x:v>CFG015</x:v>
      </x:c>
      <x:c r="B1088" s="33" t="n">
        <x:v>27</x:v>
      </x:c>
      <x:c r="C1088" s="31" t="str">
        <x:v>000000（选定5-12kg）1.AR20.03.6 youhua a2.5 翼梢反扭-3</x:v>
      </x:c>
      <x:c r="D1088" s="31" t="str">
        <x:v>T7-VLM2-Elev(g1.0)</x:v>
      </x:c>
      <x:c r="E1088" s="31" t="str">
        <x:v>stability</x:v>
      </x:c>
      <x:c r="F1088" s="31" t="str">
        <x:v>PANEL4</x:v>
      </x:c>
      <x:c r="G1088" s="37" t="n">
        <x:v>2.7654789079267146</x:v>
      </x:c>
      <x:c r="H1088" s="37" t="n">
        <x:v>0</x:v>
      </x:c>
      <x:c r="I1088" s="35" t="n">
        <x:v>11.210399123093469</x:v>
      </x:c>
      <x:c r="J1088" s="36" t="n">
        <x:v>-1.1999999999999997</x:v>
      </x:c>
      <x:c r="K1088" s="36" t="n">
        <x:v>0.9571754978844111</x:v>
      </x:c>
      <x:c r="L1088" s="36" t="n">
        <x:v>-4.632564108031068e-15</x:v>
      </x:c>
      <x:c r="M1088" s="36" t="n">
        <x:v>0.01576191566332609</x:v>
      </x:c>
      <x:c r="N1088" s="36" t="n">
        <x:v>0.013947239077917086</x:v>
      </x:c>
      <x:c r="O1088" s="36" t="n">
        <x:v>0.029709154741243176</x:v>
      </x:c>
      <x:c r="P1088" s="36" t="n">
        <x:v>0.001685555714306049</x:v>
      </x:c>
      <x:c r="Q1088" s="36" t="n">
        <x:v>6.030621118790328e-8</x:v>
      </x:c>
      <x:c r="R1088" s="36" t="n">
        <x:v>0.0016854954080948593</x:v>
      </x:c>
      <x:c r="S1088" s="36" t="n">
        <x:v>4.202110010732451e-14</x:v>
      </x:c>
      <x:c r="T1088" s="36" t="n">
        <x:v>-9.112433506165388e-16</x:v>
      </x:c>
      <x:c r="U1088" s="36" t="n">
        <x:v>7.482639969967098e-16</x:v>
      </x:c>
      <x:c r="V1088" s="36" t="n">
        <x:v>-9.739187184866759e-17</x:v>
      </x:c>
      <x:c r="W1088" s="35" t="n">
        <x:v>0.10777669865926975</x:v>
      </x:c>
      <x:c r="X1088" s="35" t="n">
        <x:v>-2.458063644964464e-13</x:v>
      </x:c>
      <x:c r="Y1088" s="35" t="n">
        <x:v>0.061441823942101584</x:v>
      </x:c>
      <x:c r="Z1088" s="35" t="n">
        <x:v>0.15054108430976748</x:v>
      </x:c>
      <x:c r="AA1088" s="36" t="n">
        <x:v>74.79681389855601</x:v>
      </x:c>
    </x:row>
    <x:row r="1089">
      <x:c r="A1089" s="31" t="str">
        <x:v>CFG015</x:v>
      </x:c>
      <x:c r="B1089" s="33" t="n">
        <x:v>28</x:v>
      </x:c>
      <x:c r="C1089" s="31" t="str">
        <x:v>000000（选定5-12kg）1.AR20.03.6 youhua a2.5 翼梢反扭-3</x:v>
      </x:c>
      <x:c r="D1089" s="31" t="str">
        <x:v>T7-VLM2-Elev(g1.0)</x:v>
      </x:c>
      <x:c r="E1089" s="31" t="str">
        <x:v>stability</x:v>
      </x:c>
      <x:c r="F1089" s="31" t="str">
        <x:v>PANEL4</x:v>
      </x:c>
      <x:c r="G1089" s="37" t="n">
        <x:v>2.5709358168963137</x:v>
      </x:c>
      <x:c r="H1089" s="37" t="n">
        <x:v>0</x:v>
      </x:c>
      <x:c r="I1089" s="35" t="n">
        <x:v>11.32630302606564</x:v>
      </x:c>
      <x:c r="J1089" s="36" t="n">
        <x:v>-1.0999999999999996</x:v>
      </x:c>
      <x:c r="K1089" s="36" t="n">
        <x:v>0.9384311900287473</x:v>
      </x:c>
      <x:c r="L1089" s="36" t="n">
        <x:v>-4.61480046313285e-15</x:v>
      </x:c>
      <x:c r="M1089" s="36" t="n">
        <x:v>0.015176580526730168</x:v>
      </x:c>
      <x:c r="N1089" s="36" t="n">
        <x:v>0.013781306441135455</x:v>
      </x:c>
      <x:c r="O1089" s="36" t="n">
        <x:v>0.028957886967865623</x:v>
      </x:c>
      <x:c r="P1089" s="36" t="n">
        <x:v>0.0016953471207112301</x:v>
      </x:c>
      <x:c r="Q1089" s="36" t="n">
        <x:v>9.872274467606215e-8</x:v>
      </x:c>
      <x:c r="R1089" s="36" t="n">
        <x:v>0.0016952483979665518</x:v>
      </x:c>
      <x:c r="S1089" s="36" t="n">
        <x:v>4.1051051989403635e-14</x:v>
      </x:c>
      <x:c r="T1089" s="36" t="n">
        <x:v>-9.085659305720147e-16</x:v>
      </x:c>
      <x:c r="U1089" s="36" t="n">
        <x:v>7.393983589992682e-16</x:v>
      </x:c>
      <x:c r="V1089" s="36" t="n">
        <x:v>-1.1358928166534628e-16</x:v>
      </x:c>
      <x:c r="W1089" s="35" t="n">
        <x:v>0.10792748114821862</x:v>
      </x:c>
      <x:c r="X1089" s="35" t="n">
        <x:v>-2.4234679486232295e-13</x:v>
      </x:c>
      <x:c r="Y1089" s="35" t="n">
        <x:v>0.06149671036978445</x:v>
      </x:c>
      <x:c r="Z1089" s="35" t="n">
        <x:v>0.15020170967789898</x:v>
      </x:c>
      <x:c r="AA1089" s="36" t="n">
        <x:v>74.9234074793333</x:v>
      </x:c>
    </x:row>
    <x:row r="1090">
      <x:c r="A1090" s="31" t="str">
        <x:v>CFG015</x:v>
      </x:c>
      <x:c r="B1090" s="33" t="n">
        <x:v>29</x:v>
      </x:c>
      <x:c r="C1090" s="31" t="str">
        <x:v>000000（选定5-12kg）1.AR20.03.6 youhua a2.5 翼梢反扭-3</x:v>
      </x:c>
      <x:c r="D1090" s="31" t="str">
        <x:v>T7-VLM2-Elev(g1.0)</x:v>
      </x:c>
      <x:c r="E1090" s="31" t="str">
        <x:v>stability</x:v>
      </x:c>
      <x:c r="F1090" s="31" t="str">
        <x:v>PANEL4</x:v>
      </x:c>
      <x:c r="G1090" s="37" t="n">
        <x:v>2.3749236431112055</x:v>
      </x:c>
      <x:c r="H1090" s="37" t="n">
        <x:v>0</x:v>
      </x:c>
      <x:c r="I1090" s="35" t="n">
        <x:v>11.446732628215477</x:v>
      </x:c>
      <x:c r="J1090" s="36" t="n">
        <x:v>-1</x:v>
      </x:c>
      <x:c r="K1090" s="36" t="n">
        <x:v>0.9195247818121736</x:v>
      </x:c>
      <x:c r="L1090" s="36" t="n">
        <x:v>-4.678712217042056e-15</x:v>
      </x:c>
      <x:c r="M1090" s="36" t="n">
        <x:v>0.014598063392337136</x:v>
      </x:c>
      <x:c r="N1090" s="36" t="n">
        <x:v>0.013619494059766833</x:v>
      </x:c>
      <x:c r="O1090" s="36" t="n">
        <x:v>0.02821755745210397</x:v>
      </x:c>
      <x:c r="P1090" s="36" t="n">
        <x:v>0.0017057639727322538</x:v>
      </x:c>
      <x:c r="Q1090" s="36" t="n">
        <x:v>1.699644333451556e-7</x:v>
      </x:c>
      <x:c r="R1090" s="36" t="n">
        <x:v>0.0017055940082989153</x:v>
      </x:c>
      <x:c r="S1090" s="36" t="n">
        <x:v>4.0175031382766226e-14</x:v>
      </x:c>
      <x:c r="T1090" s="36" t="n">
        <x:v>-8.472694047168304e-16</x:v>
      </x:c>
      <x:c r="U1090" s="36" t="n">
        <x:v>7.467536662505853e-16</x:v>
      </x:c>
      <x:c r="V1090" s="36" t="n">
        <x:v>-8.767181646359253e-17</x:v>
      </x:c>
      <x:c r="W1090" s="35" t="n">
        <x:v>0.10807985244919441</x:v>
      </x:c>
      <x:c r="X1090" s="35" t="n">
        <x:v>-2.378227286636472e-13</x:v>
      </x:c>
      <x:c r="Y1090" s="35" t="n">
        <x:v>0.06155504766518415</x:v>
      </x:c>
      <x:c r="Z1090" s="35" t="n">
        <x:v>0.14987042206825582</x:v>
      </x:c>
      <x:c r="AA1090" s="36" t="n">
        <x:v>75.0533067904764</x:v>
      </x:c>
    </x:row>
    <x:row r="1091">
      <x:c r="A1091" s="31" t="str">
        <x:v>CFG015</x:v>
      </x:c>
      <x:c r="B1091" s="33" t="n">
        <x:v>30</x:v>
      </x:c>
      <x:c r="C1091" s="31" t="str">
        <x:v>000000（选定5-12kg）1.AR20.03.6 youhua a2.5 翼梢反扭-3</x:v>
      </x:c>
      <x:c r="D1091" s="31" t="str">
        <x:v>T7-VLM2-Elev(g1.0)</x:v>
      </x:c>
      <x:c r="E1091" s="31" t="str">
        <x:v>stability</x:v>
      </x:c>
      <x:c r="F1091" s="31" t="str">
        <x:v>PANEL4</x:v>
      </x:c>
      <x:c r="G1091" s="37" t="n">
        <x:v>2.1774332622392425</x:v>
      </x:c>
      <x:c r="H1091" s="37" t="n">
        <x:v>0</x:v>
      </x:c>
      <x:c r="I1091" s="35" t="n">
        <x:v>11.57197020479898</x:v>
      </x:c>
      <x:c r="J1091" s="36" t="n">
        <x:v>-0.8999999999999995</x:v>
      </x:c>
      <x:c r="K1091" s="36" t="n">
        <x:v>0.9004553230009155</x:v>
      </x:c>
      <x:c r="L1091" s="36" t="n">
        <x:v>-4.6220119996251396e-15</x:v>
      </x:c>
      <x:c r="M1091" s="36" t="n">
        <x:v>0.014026655215266519</x:v>
      </x:c>
      <x:c r="N1091" s="36" t="n">
        <x:v>0.013456385348092239</x:v>
      </x:c>
      <x:c r="O1091" s="36" t="n">
        <x:v>0.027483040563358756</x:v>
      </x:c>
      <x:c r="P1091" s="36" t="n">
        <x:v>0.0017154780208486257</x:v>
      </x:c>
      <x:c r="Q1091" s="36" t="n">
        <x:v>8.638235291263045e-8</x:v>
      </x:c>
      <x:c r="R1091" s="36" t="n">
        <x:v>0.001715391638495712</x:v>
      </x:c>
      <x:c r="S1091" s="36" t="n">
        <x:v>3.9316230138460696e-14</x:v>
      </x:c>
      <x:c r="T1091" s="36" t="n">
        <x:v>-8.363517231492272e-16</x:v>
      </x:c>
      <x:c r="U1091" s="36" t="n">
        <x:v>7.445386331332588e-16</x:v>
      </x:c>
      <x:c r="V1091" s="36" t="n">
        <x:v>-1.0436895365323568e-16</x:v>
      </x:c>
      <x:c r="W1091" s="35" t="n">
        <x:v>0.10823391682091964</x:v>
      </x:c>
      <x:c r="X1091" s="35" t="n">
        <x:v>-2.409218491981266e-13</x:v>
      </x:c>
      <x:c r="Y1091" s="35" t="n">
        <x:v>0.06161709269720398</x:v>
      </x:c>
      <x:c r="Z1091" s="35" t="n">
        <x:v>0.14954032642612308</x:v>
      </x:c>
      <x:c r="AA1091" s="36" t="n">
        <x:v>75.18673490254412</x:v>
      </x:c>
    </x:row>
    <x:row r="1092">
      <x:c r="A1092" s="31" t="str">
        <x:v>CFG015</x:v>
      </x:c>
      <x:c r="B1092" s="33" t="n">
        <x:v>31</x:v>
      </x:c>
      <x:c r="C1092" s="31" t="str">
        <x:v>000000（选定5-12kg）1.AR20.03.6 youhua a2.5 翼梢反扭-3</x:v>
      </x:c>
      <x:c r="D1092" s="31" t="str">
        <x:v>T7-VLM2-Elev(g1.0)</x:v>
      </x:c>
      <x:c r="E1092" s="31" t="str">
        <x:v>stability</x:v>
      </x:c>
      <x:c r="F1092" s="31" t="str">
        <x:v>PANEL4</x:v>
      </x:c>
      <x:c r="G1092" s="37" t="n">
        <x:v>1.9784252589800104</x:v>
      </x:c>
      <x:c r="H1092" s="37" t="n">
        <x:v>0</x:v>
      </x:c>
      <x:c r="I1092" s="35" t="n">
        <x:v>11.702356631209465</x:v>
      </x:c>
      <x:c r="J1092" s="36" t="n">
        <x:v>-0.7999999999999998</x:v>
      </x:c>
      <x:c r="K1092" s="36" t="n">
        <x:v>0.8812188433383313</x:v>
      </x:c>
      <x:c r="L1092" s="36" t="n">
        <x:v>-4.5771747143491126e-15</x:v>
      </x:c>
      <x:c r="M1092" s="36" t="n">
        <x:v>0.013462567397107923</x:v>
      </x:c>
      <x:c r="N1092" s="36" t="n">
        <x:v>0.013293678802330936</x:v>
      </x:c>
      <x:c r="O1092" s="36" t="n">
        <x:v>0.02675624619943886</x:v>
      </x:c>
      <x:c r="P1092" s="36" t="n">
        <x:v>0.001725085048353403</x:v>
      </x:c>
      <x:c r="Q1092" s="36" t="n">
        <x:v>5.8837189049190396e-8</x:v>
      </x:c>
      <x:c r="R1092" s="36" t="n">
        <x:v>0.001725026211164351</x:v>
      </x:c>
      <x:c r="S1092" s="36" t="n">
        <x:v>3.862974340425057e-14</x:v>
      </x:c>
      <x:c r="T1092" s="36" t="n">
        <x:v>-7.857064594375915e-16</x:v>
      </x:c>
      <x:c r="U1092" s="36" t="n">
        <x:v>7.490821546592437e-16</x:v>
      </x:c>
      <x:c r="V1092" s="36" t="n">
        <x:v>-8.897744468250181e-17</x:v>
      </x:c>
      <x:c r="W1092" s="35" t="n">
        <x:v>0.10838968167660934</x:v>
      </x:c>
      <x:c r="X1092" s="35" t="n">
        <x:v>-2.4147789669368644e-13</x:v>
      </x:c>
      <x:c r="Y1092" s="35" t="n">
        <x:v>0.061683147459013266</x:v>
      </x:c>
      <x:c r="Z1092" s="35" t="n">
        <x:v>0.1492142865632411</x:v>
      </x:c>
      <x:c r="AA1092" s="36" t="n">
        <x:v>75.3241293408271</x:v>
      </x:c>
    </x:row>
    <x:row r="1093">
      <x:c r="A1093" s="31" t="str">
        <x:v>CFG015</x:v>
      </x:c>
      <x:c r="B1093" s="33" t="n">
        <x:v>32</x:v>
      </x:c>
      <x:c r="C1093" s="31" t="str">
        <x:v>000000（选定5-12kg）1.AR20.03.6 youhua a2.5 翼梢反扭-3</x:v>
      </x:c>
      <x:c r="D1093" s="31" t="str">
        <x:v>T7-VLM2-Elev(g1.0)</x:v>
      </x:c>
      <x:c r="E1093" s="31" t="str">
        <x:v>stability</x:v>
      </x:c>
      <x:c r="F1093" s="31" t="str">
        <x:v>PANEL4</x:v>
      </x:c>
      <x:c r="G1093" s="37" t="n">
        <x:v>1.7778756300001557</x:v>
      </x:c>
      <x:c r="H1093" s="37" t="n">
        <x:v>0</x:v>
      </x:c>
      <x:c r="I1093" s="35" t="n">
        <x:v>11.838215032461994</x:v>
      </x:c>
      <x:c r="J1093" s="36" t="n">
        <x:v>-0.7000000000000002</x:v>
      </x:c>
      <x:c r="K1093" s="36" t="n">
        <x:v>0.8618129166143498</x:v>
      </x:c>
      <x:c r="L1093" s="36" t="n">
        <x:v>-4.503486551088536e-15</x:v>
      </x:c>
      <x:c r="M1093" s="36" t="n">
        <x:v>0.012906066431134688</x:v>
      </x:c>
      <x:c r="N1093" s="36" t="n">
        <x:v>0.013133196371175215</x:v>
      </x:c>
      <x:c r="O1093" s="36" t="n">
        <x:v>0.026039262802309903</x:v>
      </x:c>
      <x:c r="P1093" s="36" t="n">
        <x:v>0.0017346366550388286</x:v>
      </x:c>
      <x:c r="Q1093" s="36" t="n">
        <x:v>7.95708672232652e-8</x:v>
      </x:c>
      <x:c r="R1093" s="36" t="n">
        <x:v>0.0017345570841716092</x:v>
      </x:c>
      <x:c r="S1093" s="36" t="n">
        <x:v>3.792358817919378e-14</x:v>
      </x:c>
      <x:c r="T1093" s="36" t="n">
        <x:v>-7.320718712045804e-16</x:v>
      </x:c>
      <x:c r="U1093" s="36" t="n">
        <x:v>7.529433639432017e-16</x:v>
      </x:c>
      <x:c r="V1093" s="36" t="n">
        <x:v>-7.137961184303578e-17</x:v>
      </x:c>
      <x:c r="W1093" s="35" t="n">
        <x:v>0.10854721323686993</x:v>
      </x:c>
      <x:c r="X1093" s="35" t="n">
        <x:v>-2.41534731324063e-13</x:v>
      </x:c>
      <x:c r="Y1093" s="35" t="n">
        <x:v>0.06175353666165068</x:v>
      </x:c>
      <x:c r="Z1093" s="35" t="n">
        <x:v>0.14887722163981879</x:v>
      </x:c>
      <x:c r="AA1093" s="36" t="n">
        <x:v>75.46545330292156</x:v>
      </x:c>
    </x:row>
    <x:row r="1094">
      <x:c r="A1094" s="31" t="str">
        <x:v>CFG015</x:v>
      </x:c>
      <x:c r="B1094" s="33" t="n">
        <x:v>33</x:v>
      </x:c>
      <x:c r="C1094" s="31" t="str">
        <x:v>000000（选定5-12kg）1.AR20.03.6 youhua a2.5 翼梢反扭-3</x:v>
      </x:c>
      <x:c r="D1094" s="31" t="str">
        <x:v>T7-VLM2-Elev(g1.0)</x:v>
      </x:c>
      <x:c r="E1094" s="31" t="str">
        <x:v>stability</x:v>
      </x:c>
      <x:c r="F1094" s="31" t="str">
        <x:v>PANEL4</x:v>
      </x:c>
      <x:c r="G1094" s="37" t="n">
        <x:v>1.575757015664228</x:v>
      </x:c>
      <x:c r="H1094" s="37" t="n">
        <x:v>0</x:v>
      </x:c>
      <x:c r="I1094" s="35" t="n">
        <x:v>11.979940005405146</x:v>
      </x:c>
      <x:c r="J1094" s="36" t="n">
        <x:v>-0.5999999999999996</x:v>
      </x:c>
      <x:c r="K1094" s="36" t="n">
        <x:v>0.8422347873992001</x:v>
      </x:c>
      <x:c r="L1094" s="36" t="n">
        <x:v>-4.492765030890647e-15</x:v>
      </x:c>
      <x:c r="M1094" s="36" t="n">
        <x:v>0.012357419078798405</x:v>
      </x:c>
      <x:c r="N1094" s="36" t="n">
        <x:v>0.012970962203000732</x:v>
      </x:c>
      <x:c r="O1094" s="36" t="n">
        <x:v>0.025328381281799137</x:v>
      </x:c>
      <x:c r="P1094" s="36" t="n">
        <x:v>0.0017436638957195247</x:v>
      </x:c>
      <x:c r="Q1094" s="36" t="n">
        <x:v>1.7340464354182547e-7</x:v>
      </x:c>
      <x:c r="R1094" s="36" t="n">
        <x:v>0.001743490491075984</x:v>
      </x:c>
      <x:c r="S1094" s="36" t="n">
        <x:v>3.7208502620430126e-14</x:v>
      </x:c>
      <x:c r="T1094" s="36" t="n">
        <x:v>-6.948946730616915e-16</x:v>
      </x:c>
      <x:c r="U1094" s="36" t="n">
        <x:v>7.485384720593693e-16</x:v>
      </x:c>
      <x:c r="V1094" s="36" t="n">
        <x:v>-6.282684709713361e-17</x:v>
      </x:c>
      <x:c r="W1094" s="35" t="n">
        <x:v>0.10870657408141668</x:v>
      </x:c>
      <x:c r="X1094" s="35" t="n">
        <x:v>-2.4485334884540377e-13</x:v>
      </x:c>
      <x:c r="Y1094" s="35" t="n">
        <x:v>0.06182862289490886</x:v>
      </x:c>
      <x:c r="Z1094" s="35" t="n">
        <x:v>0.14853245074852722</x:v>
      </x:c>
      <x:c r="AA1094" s="36" t="n">
        <x:v>75.61116773631171</x:v>
      </x:c>
    </x:row>
    <x:row r="1095">
      <x:c r="A1095" s="31" t="str">
        <x:v>CFG015</x:v>
      </x:c>
      <x:c r="B1095" s="33" t="n">
        <x:v>34</x:v>
      </x:c>
      <x:c r="C1095" s="31" t="str">
        <x:v>000000（选定5-12kg）1.AR20.03.6 youhua a2.5 翼梢反扭-3</x:v>
      </x:c>
      <x:c r="D1095" s="31" t="str">
        <x:v>T7-VLM2-Elev(g1.0)</x:v>
      </x:c>
      <x:c r="E1095" s="31" t="str">
        <x:v>stability</x:v>
      </x:c>
      <x:c r="F1095" s="31" t="str">
        <x:v>PANEL4</x:v>
      </x:c>
      <x:c r="G1095" s="37" t="n">
        <x:v>1.3720639160677814</x:v>
      </x:c>
      <x:c r="H1095" s="37" t="n">
        <x:v>0</x:v>
      </x:c>
      <x:c r="I1095" s="35" t="n">
        <x:v>12.127905715360976</x:v>
      </x:c>
      <x:c r="J1095" s="36" t="n">
        <x:v>-0.5</x:v>
      </x:c>
      <x:c r="K1095" s="36" t="n">
        <x:v>0.8224838982623025</x:v>
      </x:c>
      <x:c r="L1095" s="36" t="n">
        <x:v>-4.392088151845516e-15</x:v>
      </x:c>
      <x:c r="M1095" s="36" t="n">
        <x:v>0.011816959324663394</x:v>
      </x:c>
      <x:c r="N1095" s="36" t="n">
        <x:v>0.012807265058075277</x:v>
      </x:c>
      <x:c r="O1095" s="36" t="n">
        <x:v>0.02462422438273867</x:v>
      </x:c>
      <x:c r="P1095" s="36" t="n">
        <x:v>0.0017520659716610647</x:v>
      </x:c>
      <x:c r="Q1095" s="36" t="n">
        <x:v>6.964352978845612e-8</x:v>
      </x:c>
      <x:c r="R1095" s="36" t="n">
        <x:v>0.0017519963281312776</x:v>
      </x:c>
      <x:c r="S1095" s="36" t="n">
        <x:v>3.6346650253912125e-14</x:v>
      </x:c>
      <x:c r="T1095" s="36" t="n">
        <x:v>-6.77298106896046e-16</x:v>
      </x:c>
      <x:c r="U1095" s="36" t="n">
        <x:v>7.3715483634553675e-16</x:v>
      </x:c>
      <x:c r="V1095" s="36" t="n">
        <x:v>-6.834125540243771e-17</x:v>
      </x:c>
      <x:c r="W1095" s="35" t="n">
        <x:v>0.10886791630184939</x:v>
      </x:c>
      <x:c r="X1095" s="35" t="n">
        <x:v>-2.4679128507355144e-13</x:v>
      </x:c>
      <x:c r="Y1095" s="35" t="n">
        <x:v>0.061908794512187615</x:v>
      </x:c>
      <x:c r="Z1095" s="35" t="n">
        <x:v>0.14820913285941142</x:v>
      </x:c>
      <x:c r="AA1095" s="36" t="n">
        <x:v>75.76122189643222</x:v>
      </x:c>
    </x:row>
    <x:row r="1096">
      <x:c r="A1096" s="31" t="str">
        <x:v>CFG015</x:v>
      </x:c>
      <x:c r="B1096" s="33" t="n">
        <x:v>35</x:v>
      </x:c>
      <x:c r="C1096" s="31" t="str">
        <x:v>000000（选定5-12kg）1.AR20.03.6 youhua a2.5 翼梢反扭-3</x:v>
      </x:c>
      <x:c r="D1096" s="31" t="str">
        <x:v>T7-VLM2-Elev(g1.0)</x:v>
      </x:c>
      <x:c r="E1096" s="31" t="str">
        <x:v>stability</x:v>
      </x:c>
      <x:c r="F1096" s="31" t="str">
        <x:v>PANEL4</x:v>
      </x:c>
      <x:c r="G1096" s="37" t="n">
        <x:v>1.1667445922147517</x:v>
      </x:c>
      <x:c r="H1096" s="37" t="n">
        <x:v>0</x:v>
      </x:c>
      <x:c r="I1096" s="35" t="n">
        <x:v>12.282593720531118</x:v>
      </x:c>
      <x:c r="J1096" s="36" t="n">
        <x:v>-0.39999999999999947</x:v>
      </x:c>
      <x:c r="K1096" s="36" t="n">
        <x:v>0.8025550670956326</x:v>
      </x:c>
      <x:c r="L1096" s="36" t="n">
        <x:v>-4.477073140628813e-15</x:v>
      </x:c>
      <x:c r="M1096" s="36" t="n">
        <x:v>0.011284908316889</x:v>
      </x:c>
      <x:c r="N1096" s="36" t="n">
        <x:v>0.012639859592776755</x:v>
      </x:c>
      <x:c r="O1096" s="36" t="n">
        <x:v>0.023924767909665752</x:v>
      </x:c>
      <x:c r="P1096" s="36" t="n">
        <x:v>0.0017598216983134352</x:v>
      </x:c>
      <x:c r="Q1096" s="36" t="n">
        <x:v>8.603270821811616e-8</x:v>
      </x:c>
      <x:c r="R1096" s="36" t="n">
        <x:v>0.001759735665605213</x:v>
      </x:c>
      <x:c r="S1096" s="36" t="n">
        <x:v>3.5339014889121326e-14</x:v>
      </x:c>
      <x:c r="T1096" s="36" t="n">
        <x:v>-6.210757510240775e-16</x:v>
      </x:c>
      <x:c r="U1096" s="36" t="n">
        <x:v>7.330098182433157e-16</x:v>
      </x:c>
      <x:c r="V1096" s="36" t="n">
        <x:v>-4.4617161717220625e-17</x:v>
      </x:c>
      <x:c r="W1096" s="35" t="n">
        <x:v>0.10903123452680423</x:v>
      </x:c>
      <x:c r="X1096" s="35" t="n">
        <x:v>-2.443752770274001e-13</x:v>
      </x:c>
      <x:c r="Y1096" s="35" t="n">
        <x:v>0.0619945180442007</x:v>
      </x:c>
      <x:c r="Z1096" s="35" t="n">
        <x:v>0.14787987304762465</x:v>
      </x:c>
      <x:c r="AA1096" s="36" t="n">
        <x:v>75.91604561046381</x:v>
      </x:c>
    </x:row>
    <x:row r="1097">
      <x:c r="A1097" s="31" t="str">
        <x:v>CFG015</x:v>
      </x:c>
      <x:c r="B1097" s="33" t="n">
        <x:v>36</x:v>
      </x:c>
      <x:c r="C1097" s="31" t="str">
        <x:v>000000（选定5-12kg）1.AR20.03.6 youhua a2.5 翼梢反扭-3</x:v>
      </x:c>
      <x:c r="D1097" s="31" t="str">
        <x:v>T7-VLM2-Elev(g1.0)</x:v>
      </x:c>
      <x:c r="E1097" s="31" t="str">
        <x:v>stability</x:v>
      </x:c>
      <x:c r="F1097" s="31" t="str">
        <x:v>PANEL4</x:v>
      </x:c>
      <x:c r="G1097" s="37" t="n">
        <x:v>0.959779449263071</x:v>
      </x:c>
      <x:c r="H1097" s="37" t="n">
        <x:v>0</x:v>
      </x:c>
      <x:c r="I1097" s="35" t="n">
        <x:v>12.444484106176134</x:v>
      </x:c>
      <x:c r="J1097" s="36" t="n">
        <x:v>-0.2999999999999998</x:v>
      </x:c>
      <x:c r="K1097" s="36" t="n">
        <x:v>0.7824463402586642</x:v>
      </x:c>
      <x:c r="L1097" s="36" t="n">
        <x:v>-4.334519513069281e-15</x:v>
      </x:c>
      <x:c r="M1097" s="36" t="n">
        <x:v>0.01076158368240845</x:v>
      </x:c>
      <x:c r="N1097" s="36" t="n">
        <x:v>0.0124806608367623</x:v>
      </x:c>
      <x:c r="O1097" s="36" t="n">
        <x:v>0.02324224451917075</x:v>
      </x:c>
      <x:c r="P1097" s="36" t="n">
        <x:v>0.0017687422035438881</x:v>
      </x:c>
      <x:c r="Q1097" s="36" t="n">
        <x:v>1.0585384669524558e-7</x:v>
      </x:c>
      <x:c r="R1097" s="36" t="n">
        <x:v>0.001768636349697191</x:v>
      </x:c>
      <x:c r="S1097" s="36" t="n">
        <x:v>3.4723139758479384e-14</x:v>
      </x:c>
      <x:c r="T1097" s="36" t="n">
        <x:v>-5.920500404653862e-16</x:v>
      </x:c>
      <x:c r="U1097" s="36" t="n">
        <x:v>7.279653423119358e-16</x:v>
      </x:c>
      <x:c r="V1097" s="36" t="n">
        <x:v>-4.7654657677352215e-17</x:v>
      </x:c>
      <x:c r="W1097" s="35" t="n">
        <x:v>0.10919665230983283</x:v>
      </x:c>
      <x:c r="X1097" s="35" t="n">
        <x:v>-2.447647599355038e-13</x:v>
      </x:c>
      <x:c r="Y1097" s="35" t="n">
        <x:v>0.062086292521129044</x:v>
      </x:c>
      <x:c r="Z1097" s="35" t="n">
        <x:v>0.14752304638967598</x:v>
      </x:c>
      <x:c r="AA1097" s="36" t="n">
        <x:v>76.07576277443214</x:v>
      </x:c>
    </x:row>
    <x:row r="1098">
      <x:c r="A1098" s="31" t="str">
        <x:v>CFG015</x:v>
      </x:c>
      <x:c r="B1098" s="33" t="n">
        <x:v>37</x:v>
      </x:c>
      <x:c r="C1098" s="31" t="str">
        <x:v>000000（选定5-12kg）1.AR20.03.6 youhua a2.5 翼梢反扭-3</x:v>
      </x:c>
      <x:c r="D1098" s="31" t="str">
        <x:v>T7-VLM2-Elev(g1.0)</x:v>
      </x:c>
      <x:c r="E1098" s="31" t="str">
        <x:v>stability</x:v>
      </x:c>
      <x:c r="F1098" s="31" t="str">
        <x:v>PANEL4</x:v>
      </x:c>
      <x:c r="G1098" s="37" t="n">
        <x:v>0.7511385592813821</x:v>
      </x:c>
      <x:c r="H1098" s="37" t="n">
        <x:v>0</x:v>
      </x:c>
      <x:c r="I1098" s="35" t="n">
        <x:v>12.614159513512169</x:v>
      </x:c>
      <x:c r="J1098" s="36" t="n">
        <x:v>-0.1999999999999993</x:v>
      </x:c>
      <x:c r="K1098" s="36" t="n">
        <x:v>0.7621547378129129</x:v>
      </x:c>
      <x:c r="L1098" s="36" t="n">
        <x:v>-4.193180997178097e-15</x:v>
      </x:c>
      <x:c r="M1098" s="36" t="n">
        <x:v>0.01024728681179574</x:v>
      </x:c>
      <x:c r="N1098" s="36" t="n">
        <x:v>0.01232106740080851</x:v>
      </x:c>
      <x:c r="O1098" s="36" t="n">
        <x:v>0.02256835421260425</x:v>
      </x:c>
      <x:c r="P1098" s="36" t="n">
        <x:v>0.0017780366980836302</x:v>
      </x:c>
      <x:c r="Q1098" s="36" t="n">
        <x:v>1.2992218921054485e-7</x:v>
      </x:c>
      <x:c r="R1098" s="36" t="n">
        <x:v>0.0017779067758944213</x:v>
      </x:c>
      <x:c r="S1098" s="36" t="n">
        <x:v>3.3861135112201736e-14</x:v>
      </x:c>
      <x:c r="T1098" s="36" t="n">
        <x:v>-5.43141114960201e-16</x:v>
      </x:c>
      <x:c r="U1098" s="36" t="n">
        <x:v>7.213799006703585e-16</x:v>
      </x:c>
      <x:c r="V1098" s="36" t="n">
        <x:v>-3.1295978647058916e-17</x:v>
      </x:c>
      <x:c r="W1098" s="35" t="n">
        <x:v>0.1093642695110305</x:v>
      </x:c>
      <x:c r="X1098" s="35" t="n">
        <x:v>-2.428423122388121e-13</x:v>
      </x:c>
      <x:c r="Y1098" s="35" t="n">
        <x:v>0.062184686717812715</x:v>
      </x:c>
      <x:c r="Z1098" s="35" t="n">
        <x:v>0.14718712217027155</x:v>
      </x:c>
      <x:c r="AA1098" s="36" t="n">
        <x:v>76.24105446622403</x:v>
      </x:c>
    </x:row>
    <x:row r="1099">
      <x:c r="A1099" s="31" t="str">
        <x:v>CFG015</x:v>
      </x:c>
      <x:c r="B1099" s="33" t="n">
        <x:v>38</x:v>
      </x:c>
      <x:c r="C1099" s="31" t="str">
        <x:v>000000（选定5-12kg）1.AR20.03.6 youhua a2.5 翼梢反扭-3</x:v>
      </x:c>
      <x:c r="D1099" s="31" t="str">
        <x:v>T7-VLM2-Elev(g1.0)</x:v>
      </x:c>
      <x:c r="E1099" s="31" t="str">
        <x:v>stability</x:v>
      </x:c>
      <x:c r="F1099" s="31" t="str">
        <x:v>PANEL4</x:v>
      </x:c>
      <x:c r="G1099" s="37" t="n">
        <x:v>0.5407904867264904</x:v>
      </x:c>
      <x:c r="H1099" s="37" t="n">
        <x:v>0</x:v>
      </x:c>
      <x:c r="I1099" s="35" t="n">
        <x:v>12.792272395293491</x:v>
      </x:c>
      <x:c r="J1099" s="36" t="n">
        <x:v>-0.09999999999999964</x:v>
      </x:c>
      <x:c r="K1099" s="36" t="n">
        <x:v>0.7416771381931855</x:v>
      </x:c>
      <x:c r="L1099" s="36" t="n">
        <x:v>-4.230446470514707e-15</x:v>
      </x:c>
      <x:c r="M1099" s="36" t="n">
        <x:v>0.009742327114966703</x:v>
      </x:c>
      <x:c r="N1099" s="36" t="n">
        <x:v>0.012163049888959995</x:v>
      </x:c>
      <x:c r="O1099" s="36" t="n">
        <x:v>0.021905377003926696</x:v>
      </x:c>
      <x:c r="P1099" s="36" t="n">
        <x:v>0.0017877473125703812</x:v>
      </x:c>
      <x:c r="Q1099" s="36" t="n">
        <x:v>1.592715748698205e-7</x:v>
      </x:c>
      <x:c r="R1099" s="36" t="n">
        <x:v>0.0017875880409955146</x:v>
      </x:c>
      <x:c r="S1099" s="36" t="n">
        <x:v>3.3200540085446287e-14</x:v>
      </x:c>
      <x:c r="T1099" s="36" t="n">
        <x:v>-4.688118037786481e-16</x:v>
      </x:c>
      <x:c r="U1099" s="36" t="n">
        <x:v>7.198366182340635e-16</x:v>
      </x:c>
      <x:c r="V1099" s="36" t="n">
        <x:v>4.9215257782833695e-18</x:v>
      </x:c>
      <x:c r="W1099" s="35" t="n">
        <x:v>0.10953419632112724</x:v>
      </x:c>
      <x:c r="X1099" s="35" t="n">
        <x:v>-2.4692273078386064e-13</x:v>
      </x:c>
      <x:c r="Y1099" s="35" t="n">
        <x:v>0.062290343567975456</x:v>
      </x:c>
      <x:c r="Z1099" s="35" t="n">
        <x:v>0.14683732985044406</x:v>
      </x:c>
      <x:c r="AA1099" s="36" t="n">
        <x:v>76.41272074034396</x:v>
      </x:c>
    </x:row>
    <x:row r="1100">
      <x:c r="A1100" s="31" t="str">
        <x:v>CFG015</x:v>
      </x:c>
      <x:c r="B1100" s="33" t="n">
        <x:v>39</x:v>
      </x:c>
      <x:c r="C1100" s="31" t="str">
        <x:v>000000（选定5-12kg）1.AR20.03.6 youhua a2.5 翼梢反扭-3</x:v>
      </x:c>
      <x:c r="D1100" s="31" t="str">
        <x:v>T7-VLM2-Elev(g1.0)</x:v>
      </x:c>
      <x:c r="E1100" s="31" t="str">
        <x:v>stability</x:v>
      </x:c>
      <x:c r="F1100" s="31" t="str">
        <x:v>PANEL4</x:v>
      </x:c>
      <x:c r="G1100" s="37" t="n">
        <x:v>0.328702131129505</x:v>
      </x:c>
      <x:c r="H1100" s="37" t="n">
        <x:v>0</x:v>
      </x:c>
      <x:c r="I1100" s="35" t="n">
        <x:v>12.979568504821353</x:v>
      </x:c>
      <x:c r="J1100" s="36" t="n">
        <x:v>0</x:v>
      </x:c>
      <x:c r="K1100" s="36" t="n">
        <x:v>0.7210102629439843</x:v>
      </x:c>
      <x:c r="L1100" s="36" t="n">
        <x:v>-4.252124180482443e-15</x:v>
      </x:c>
      <x:c r="M1100" s="36" t="n">
        <x:v>0.009247022360622055</x:v>
      </x:c>
      <x:c r="N1100" s="36" t="n">
        <x:v>0.012005161654862524</x:v>
      </x:c>
      <x:c r="O1100" s="36" t="n">
        <x:v>0.02125218401548458</x:v>
      </x:c>
      <x:c r="P1100" s="36" t="n">
        <x:v>0.001798366551370678</x:v>
      </x:c>
      <x:c r="Q1100" s="36" t="n">
        <x:v>1.9521896238512565e-7</x:v>
      </x:c>
      <x:c r="R1100" s="36" t="n">
        <x:v>0.0017981713324082965</x:v>
      </x:c>
      <x:c r="S1100" s="36" t="n">
        <x:v>3.209495395275532e-14</x:v>
      </x:c>
      <x:c r="T1100" s="36" t="n">
        <x:v>-4.141507760280119e-16</x:v>
      </x:c>
      <x:c r="U1100" s="36" t="n">
        <x:v>7.279537521750579e-16</x:v>
      </x:c>
      <x:c r="V1100" s="36" t="n">
        <x:v>9.897247873729375e-18</x:v>
      </x:c>
      <x:c r="W1100" s="35" t="n">
        <x:v>0.10970655487454917</x:v>
      </x:c>
      <x:c r="X1100" s="35" t="n">
        <x:v>-2.447595407366791e-13</x:v>
      </x:c>
      <x:c r="Y1100" s="35" t="n">
        <x:v>0.06240399274625076</x:v>
      </x:c>
      <x:c r="Z1100" s="35" t="n">
        <x:v>0.14648231958173483</x:v>
      </x:c>
      <x:c r="AA1100" s="36" t="n">
        <x:v>76.59184883854537</x:v>
      </x:c>
    </x:row>
    <x:row r="1101">
      <x:c r="A1101" s="31" t="str">
        <x:v>CFG015</x:v>
      </x:c>
      <x:c r="B1101" s="33" t="n">
        <x:v>40</x:v>
      </x:c>
      <x:c r="C1101" s="31" t="str">
        <x:v>000000（选定5-12kg）1.AR20.03.6 youhua a2.5 翼梢反扭-3</x:v>
      </x:c>
      <x:c r="D1101" s="31" t="str">
        <x:v>T7-VLM2-Elev(g1.0)</x:v>
      </x:c>
      <x:c r="E1101" s="31" t="str">
        <x:v>stability</x:v>
      </x:c>
      <x:c r="F1101" s="31" t="str">
        <x:v>PANEL4</x:v>
      </x:c>
      <x:c r="G1101" s="37" t="n">
        <x:v>0.11484983426888215</x:v>
      </x:c>
      <x:c r="H1101" s="37" t="n">
        <x:v>0</x:v>
      </x:c>
      <x:c r="I1101" s="35" t="n">
        <x:v>13.176855084752702</x:v>
      </x:c>
      <x:c r="J1101" s="36" t="n">
        <x:v>0.10000000000000053</x:v>
      </x:c>
      <x:c r="K1101" s="36" t="n">
        <x:v>0.7001517951326017</x:v>
      </x:c>
      <x:c r="L1101" s="36" t="n">
        <x:v>-4.1019570647103885e-15</x:v>
      </x:c>
      <x:c r="M1101" s="36" t="n">
        <x:v>0.008761723884997815</x:v>
      </x:c>
      <x:c r="N1101" s="36" t="n">
        <x:v>0.011854871280291963</x:v>
      </x:c>
      <x:c r="O1101" s="36" t="n">
        <x:v>0.020616595165289776</x:v>
      </x:c>
      <x:c r="P1101" s="36" t="n">
        <x:v>0.0018101427011545624</x:v>
      </x:c>
      <x:c r="Q1101" s="36" t="n">
        <x:v>1.0140222169511575e-7</x:v>
      </x:c>
      <x:c r="R1101" s="36" t="n">
        <x:v>0.0018100412989328686</x:v>
      </x:c>
      <x:c r="S1101" s="36" t="n">
        <x:v>3.13411679224162e-14</x:v>
      </x:c>
      <x:c r="T1101" s="36" t="n">
        <x:v>-3.681245877530985e-16</x:v>
      </x:c>
      <x:c r="U1101" s="36" t="n">
        <x:v>7.131476334347149e-16</x:v>
      </x:c>
      <x:c r="V1101" s="36" t="n">
        <x:v>2.7424136988933342e-17</x:v>
      </x:c>
      <x:c r="W1101" s="35" t="n">
        <x:v>0.10988152806003057</x:v>
      </x:c>
      <x:c r="X1101" s="35" t="n">
        <x:v>-2.467050718016541e-13</x:v>
      </x:c>
      <x:c r="Y1101" s="35" t="n">
        <x:v>0.06252645549845723</x:v>
      </x:c>
      <x:c r="Z1101" s="35" t="n">
        <x:v>0.14612548635111333</x:v>
      </x:c>
      <x:c r="AA1101" s="36" t="n">
        <x:v>76.7794189780866</x:v>
      </x:c>
    </x:row>
    <x:row r="1102">
      <x:c r="A1102" s="31" t="str">
        <x:v>CFG015</x:v>
      </x:c>
      <x:c r="B1102" s="33" t="n">
        <x:v>41</x:v>
      </x:c>
      <x:c r="C1102" s="31" t="str">
        <x:v>000000（选定5-12kg）1.AR20.03.6 youhua a2.5 翼梢反扭-3</x:v>
      </x:c>
      <x:c r="D1102" s="31" t="str">
        <x:v>T7-VLM2-Elev(g1.0)</x:v>
      </x:c>
      <x:c r="E1102" s="31" t="str">
        <x:v>stability</x:v>
      </x:c>
      <x:c r="F1102" s="31" t="str">
        <x:v>PANEL4</x:v>
      </x:c>
      <x:c r="G1102" s="37" t="n">
        <x:v>-0.10082301400195692</x:v>
      </x:c>
      <x:c r="H1102" s="37" t="n">
        <x:v>0</x:v>
      </x:c>
      <x:c r="I1102" s="35" t="n">
        <x:v>13.3850538401881</x:v>
      </x:c>
      <x:c r="J1102" s="36" t="n">
        <x:v>0.20000000000000018</x:v>
      </x:c>
      <x:c r="K1102" s="36" t="n">
        <x:v>0.6790961141937546</x:v>
      </x:c>
      <x:c r="L1102" s="36" t="n">
        <x:v>-4.075182001339598e-15</x:v>
      </x:c>
      <x:c r="M1102" s="36" t="n">
        <x:v>0.008286723174498127</x:v>
      </x:c>
      <x:c r="N1102" s="36" t="n">
        <x:v>0.011708426559513149</x:v>
      </x:c>
      <x:c r="O1102" s="36" t="n">
        <x:v>0.019995149734011276</x:v>
      </x:c>
      <x:c r="P1102" s="36" t="n">
        <x:v>0.0018226891312638058</x:v>
      </x:c>
      <x:c r="Q1102" s="36" t="n">
        <x:v>1.2264423698340602e-7</x:v>
      </x:c>
      <x:c r="R1102" s="36" t="n">
        <x:v>0.0018225664870268274</x:v>
      </x:c>
      <x:c r="S1102" s="36" t="n">
        <x:v>3.03624458610512e-14</x:v>
      </x:c>
      <x:c r="T1102" s="36" t="n">
        <x:v>-3.0134813791367446e-16</x:v>
      </x:c>
      <x:c r="U1102" s="36" t="n">
        <x:v>7.103222775372904e-16</x:v>
      </x:c>
      <x:c r="V1102" s="36" t="n">
        <x:v>5.241802072967363e-17</x:v>
      </x:c>
      <x:c r="W1102" s="35" t="n">
        <x:v>0.11005918758870688</x:v>
      </x:c>
      <x:c r="X1102" s="35" t="n">
        <x:v>-2.489751058612213e-13</x:v>
      </x:c>
      <x:c r="Y1102" s="35" t="n">
        <x:v>0.06265870145461427</x:v>
      </x:c>
      <x:c r="Z1102" s="35" t="n">
        <x:v>0.14577210518290803</x:v>
      </x:c>
      <x:c r="AA1102" s="36" t="n">
        <x:v>76.97636366079409</x:v>
      </x:c>
    </x:row>
    <x:row r="1103">
      <x:c r="A1103" s="31" t="str">
        <x:v>CFG015</x:v>
      </x:c>
      <x:c r="B1103" s="33" t="n">
        <x:v>42</x:v>
      </x:c>
      <x:c r="C1103" s="31" t="str">
        <x:v>000000（选定5-12kg）1.AR20.03.6 youhua a2.5 翼梢反扭-3</x:v>
      </x:c>
      <x:c r="D1103" s="31" t="str">
        <x:v>T7-VLM2-Elev(g1.0)</x:v>
      </x:c>
      <x:c r="E1103" s="31" t="str">
        <x:v>stability</x:v>
      </x:c>
      <x:c r="F1103" s="31" t="str">
        <x:v>PANEL4</x:v>
      </x:c>
      <x:c r="G1103" s="37" t="n">
        <x:v>-0.3183464319307618</x:v>
      </x:c>
      <x:c r="H1103" s="37" t="n">
        <x:v>0</x:v>
      </x:c>
      <x:c r="I1103" s="35" t="n">
        <x:v>13.605146911148795</x:v>
      </x:c>
      <x:c r="J1103" s="36" t="n">
        <x:v>0.3000000000000007</x:v>
      </x:c>
      <x:c r="K1103" s="36" t="n">
        <x:v>0.6578402870704279</x:v>
      </x:c>
      <x:c r="L1103" s="36" t="n">
        <x:v>-4.082559172439946e-15</x:v>
      </x:c>
      <x:c r="M1103" s="36" t="n">
        <x:v>0.007822386308615283</x:v>
      </x:c>
      <x:c r="N1103" s="36" t="n">
        <x:v>0.011569227258267784</x:v>
      </x:c>
      <x:c r="O1103" s="36" t="n">
        <x:v>0.019391613566883067</x:v>
      </x:c>
      <x:c r="P1103" s="36" t="n">
        <x:v>0.0018357939397401397</x:v>
      </x:c>
      <x:c r="Q1103" s="36" t="n">
        <x:v>1.4862045631692707e-7</x:v>
      </x:c>
      <x:c r="R1103" s="36" t="n">
        <x:v>0.0018356453192838202</x:v>
      </x:c>
      <x:c r="S1103" s="36" t="n">
        <x:v>2.961421797483406e-14</x:v>
      </x:c>
      <x:c r="T1103" s="36" t="n">
        <x:v>-2.5198748531762112e-16</x:v>
      </x:c>
      <x:c r="U1103" s="36" t="n">
        <x:v>7.103881021546783e-16</x:v>
      </x:c>
      <x:c r="V1103" s="36" t="n">
        <x:v>5.574306514047093e-17</x:v>
      </x:c>
      <x:c r="W1103" s="35" t="n">
        <x:v>0.11023974228161691</x:v>
      </x:c>
      <x:c r="X1103" s="35" t="n">
        <x:v>-2.490129240606344e-13</x:v>
      </x:c>
      <x:c r="Y1103" s="35" t="n">
        <x:v>0.06280181793849436</x:v>
      </x:c>
      <x:c r="Z1103" s="35" t="n">
        <x:v>0.14539214550851334</x:v>
      </x:c>
      <x:c r="AA1103" s="36" t="n">
        <x:v>77.18336426080563</x:v>
      </x:c>
    </x:row>
    <x:row r="1104">
      <x:c r="A1104" s="31" t="str">
        <x:v>CFG015</x:v>
      </x:c>
      <x:c r="B1104" s="33" t="n">
        <x:v>43</x:v>
      </x:c>
      <x:c r="C1104" s="31" t="str">
        <x:v>000000（选定5-12kg）1.AR20.03.6 youhua a2.5 翼梢反扭-3</x:v>
      </x:c>
      <x:c r="D1104" s="31" t="str">
        <x:v>T7-VLM2-Elev(g1.0)</x:v>
      </x:c>
      <x:c r="E1104" s="31" t="str">
        <x:v>stability</x:v>
      </x:c>
      <x:c r="F1104" s="31" t="str">
        <x:v>PANEL4</x:v>
      </x:c>
      <x:c r="G1104" s="37" t="n">
        <x:v>-0.5377618020575349</x:v>
      </x:c>
      <x:c r="H1104" s="37" t="n">
        <x:v>0</x:v>
      </x:c>
      <x:c r="I1104" s="35" t="n">
        <x:v>13.838215749045343</x:v>
      </x:c>
      <x:c r="J1104" s="36" t="n">
        <x:v>0.40000000000000036</x:v>
      </x:c>
      <x:c r="K1104" s="36" t="n">
        <x:v>0.6363802506248263</x:v>
      </x:c>
      <x:c r="L1104" s="36" t="n">
        <x:v>-4.024521564157715e-15</x:v>
      </x:c>
      <x:c r="M1104" s="36" t="n">
        <x:v>0.007369069363676027</x:v>
      </x:c>
      <x:c r="N1104" s="36" t="n">
        <x:v>0.011445657974406198</x:v>
      </x:c>
      <x:c r="O1104" s="36" t="n">
        <x:v>0.018814727338082225</x:v>
      </x:c>
      <x:c r="P1104" s="36" t="n">
        <x:v>0.0018510758729486066</x:v>
      </x:c>
      <x:c r="Q1104" s="36" t="n">
        <x:v>1.8064510095938613e-7</x:v>
      </x:c>
      <x:c r="R1104" s="36" t="n">
        <x:v>0.0018508952278476487</x:v>
      </x:c>
      <x:c r="S1104" s="36" t="n">
        <x:v>2.867256460877543e-14</x:v>
      </x:c>
      <x:c r="T1104" s="36" t="n">
        <x:v>-1.8648774039361515e-16</x:v>
      </x:c>
      <x:c r="U1104" s="36" t="n">
        <x:v>7.091727277723484e-16</x:v>
      </x:c>
      <x:c r="V1104" s="36" t="n">
        <x:v>7.440108230657184e-17</x:v>
      </x:c>
      <x:c r="W1104" s="35" t="n">
        <x:v>0.11042338707257995</x:v>
      </x:c>
      <x:c r="X1104" s="35" t="n">
        <x:v>-2.492973624800286e-13</x:v>
      </x:c>
      <x:c r="Y1104" s="35" t="n">
        <x:v>0.06295707152353934</x:v>
      </x:c>
      <x:c r="Z1104" s="35" t="n">
        <x:v>0.14501781119858453</x:v>
      </x:c>
      <x:c r="AA1104" s="36" t="n">
        <x:v>77.4007529747613</x:v>
      </x:c>
    </x:row>
    <x:row r="1105">
      <x:c r="A1105" s="31" t="str">
        <x:v>CFG015</x:v>
      </x:c>
      <x:c r="B1105" s="33" t="n">
        <x:v>44</x:v>
      </x:c>
      <x:c r="C1105" s="31" t="str">
        <x:v>000000（选定5-12kg）1.AR20.03.6 youhua a2.5 翼梢反扭-3</x:v>
      </x:c>
      <x:c r="D1105" s="31" t="str">
        <x:v>T7-VLM2-Elev(g1.0)</x:v>
      </x:c>
      <x:c r="E1105" s="31" t="str">
        <x:v>stability</x:v>
      </x:c>
      <x:c r="F1105" s="31" t="str">
        <x:v>PANEL4</x:v>
      </x:c>
      <x:c r="G1105" s="37" t="n">
        <x:v>-0.7591130633850983</x:v>
      </x:c>
      <x:c r="H1105" s="37" t="n">
        <x:v>0</x:v>
      </x:c>
      <x:c r="I1105" s="35" t="n">
        <x:v>14.085597517982126</x:v>
      </x:c>
      <x:c r="J1105" s="36" t="n">
        <x:v>0.5</x:v>
      </x:c>
      <x:c r="K1105" s="36" t="n">
        <x:v>0.6147116981102393</x:v>
      </x:c>
      <x:c r="L1105" s="36" t="n">
        <x:v>-4.06103566055765e-15</x:v>
      </x:c>
      <x:c r="M1105" s="36" t="n">
        <x:v>0.006927139578904933</x:v>
      </x:c>
      <x:c r="N1105" s="36" t="n">
        <x:v>0.011345585914690554</x:v>
      </x:c>
      <x:c r="O1105" s="36" t="n">
        <x:v>0.018272725493595487</x:v>
      </x:c>
      <x:c r="P1105" s="36" t="n">
        <x:v>0.001868223322419231</x:v>
      </x:c>
      <x:c r="Q1105" s="36" t="n">
        <x:v>2.204590185980909e-7</x:v>
      </x:c>
      <x:c r="R1105" s="36" t="n">
        <x:v>0.0018680028634006326</x:v>
      </x:c>
      <x:c r="S1105" s="36" t="n">
        <x:v>2.778765039321896e-14</x:v>
      </x:c>
      <x:c r="T1105" s="36" t="n">
        <x:v>-1.1316319988479265e-16</x:v>
      </x:c>
      <x:c r="U1105" s="36" t="n">
        <x:v>7.195696410584145e-16</x:v>
      </x:c>
      <x:c r="V1105" s="36" t="n">
        <x:v>8.80944112937286e-17</x:v>
      </x:c>
      <x:c r="W1105" s="35" t="n">
        <x:v>0.1106103439545157</x:v>
      </x:c>
      <x:c r="X1105" s="35" t="n">
        <x:v>-2.4878839802014283e-13</x:v>
      </x:c>
      <x:c r="Y1105" s="35" t="n">
        <x:v>0.063125935137488</x:v>
      </x:c>
      <x:c r="Z1105" s="35" t="n">
        <x:v>0.1446528527964641</x:v>
      </x:c>
      <x:c r="AA1105" s="36" t="n">
        <x:v>77.63011234014881</x:v>
      </x:c>
    </x:row>
    <x:row r="1106">
      <x:c r="A1106" s="31" t="str">
        <x:v>CFG015</x:v>
      </x:c>
      <x:c r="B1106" s="33" t="n">
        <x:v>45</x:v>
      </x:c>
      <x:c r="C1106" s="31" t="str">
        <x:v>000000（选定5-12kg）1.AR20.03.6 youhua a2.5 翼梢反扭-3</x:v>
      </x:c>
      <x:c r="D1106" s="31" t="str">
        <x:v>T7-VLM2-Elev(g1.0)</x:v>
      </x:c>
      <x:c r="E1106" s="31" t="str">
        <x:v>stability</x:v>
      </x:c>
      <x:c r="F1106" s="31" t="str">
        <x:v>PANEL4</x:v>
      </x:c>
      <x:c r="G1106" s="37" t="n">
        <x:v>-0.9824356434497491</x:v>
      </x:c>
      <x:c r="H1106" s="37" t="n">
        <x:v>0</x:v>
      </x:c>
      <x:c r="I1106" s="35" t="n">
        <x:v>14.348865050963306</x:v>
      </x:c>
      <x:c r="J1106" s="36" t="n">
        <x:v>0.6000000000000005</x:v>
      </x:c>
      <x:c r="K1106" s="36" t="n">
        <x:v>0.5928311971551371</x:v>
      </x:c>
      <x:c r="L1106" s="36" t="n">
        <x:v>-4.062664146075826e-15</x:v>
      </x:c>
      <x:c r="M1106" s="36" t="n">
        <x:v>0.006496996898713045</x:v>
      </x:c>
      <x:c r="N1106" s="36" t="n">
        <x:v>0.011296999646583986</x:v>
      </x:c>
      <x:c r="O1106" s="36" t="n">
        <x:v>0.01779399654529703</x:v>
      </x:c>
      <x:c r="P1106" s="36" t="n">
        <x:v>0.001885379109128625</x:v>
      </x:c>
      <x:c r="Q1106" s="36" t="n">
        <x:v>1.3803956793643452e-7</x:v>
      </x:c>
      <x:c r="R1106" s="36" t="n">
        <x:v>0.0018852410695606842</x:v>
      </x:c>
      <x:c r="S1106" s="36" t="n">
        <x:v>2.6781450674808918e-14</x:v>
      </x:c>
      <x:c r="T1106" s="36" t="n">
        <x:v>-4.148422269164539e-17</x:v>
      </x:c>
      <x:c r="U1106" s="36" t="n">
        <x:v>7.147781978259057e-16</x:v>
      </x:c>
      <x:c r="V1106" s="36" t="n">
        <x:v>1.1308791416443684e-16</x:v>
      </x:c>
      <x:c r="W1106" s="35" t="n">
        <x:v>0.11080092116555082</x:v>
      </x:c>
      <x:c r="X1106" s="35" t="n">
        <x:v>-2.4893488407871906e-13</x:v>
      </x:c>
      <x:c r="Y1106" s="35" t="n">
        <x:v>0.06331011807289567</x:v>
      </x:c>
      <x:c r="Z1106" s="35" t="n">
        <x:v>0.14433275012538177</x:v>
      </x:c>
      <x:c r="AA1106" s="36" t="n">
        <x:v>77.87382218281124</x:v>
      </x:c>
    </x:row>
    <x:row r="1107">
      <x:c r="A1107" s="31" t="str">
        <x:v>CFG015</x:v>
      </x:c>
      <x:c r="B1107" s="33" t="n">
        <x:v>46</x:v>
      </x:c>
      <x:c r="C1107" s="31" t="str">
        <x:v>000000（选定5-12kg）1.AR20.03.6 youhua a2.5 翼梢反扭-3</x:v>
      </x:c>
      <x:c r="D1107" s="31" t="str">
        <x:v>T7-VLM2-Elev(g1.0)</x:v>
      </x:c>
      <x:c r="E1107" s="31" t="str">
        <x:v>stability</x:v>
      </x:c>
      <x:c r="F1107" s="31" t="str">
        <x:v>PANEL4</x:v>
      </x:c>
      <x:c r="G1107" s="37" t="n">
        <x:v>-1.2077985619086375</x:v>
      </x:c>
      <x:c r="H1107" s="37" t="n">
        <x:v>0</x:v>
      </x:c>
      <x:c r="I1107" s="35" t="n">
        <x:v>14.62983538440613</x:v>
      </x:c>
      <x:c r="J1107" s="36" t="n">
        <x:v>0.7000000000000002</x:v>
      </x:c>
      <x:c r="K1107" s="36" t="n">
        <x:v>0.5707319410989316</x:v>
      </x:c>
      <x:c r="L1107" s="36" t="n">
        <x:v>-3.950421334818868e-15</x:v>
      </x:c>
      <x:c r="M1107" s="36" t="n">
        <x:v>0.006078996799994393</x:v>
      </x:c>
      <x:c r="N1107" s="36" t="n">
        <x:v>0.011256196606917476</x:v>
      </x:c>
      <x:c r="O1107" s="36" t="n">
        <x:v>0.01733519340691187</x:v>
      </x:c>
      <x:c r="P1107" s="36" t="n">
        <x:v>0.0018982678685842275</x:v>
      </x:c>
      <x:c r="Q1107" s="36" t="n">
        <x:v>1.64641454420892e-7</x:v>
      </x:c>
      <x:c r="R1107" s="36" t="n">
        <x:v>0.0018981032271298134</x:v>
      </x:c>
      <x:c r="S1107" s="36" t="n">
        <x:v>2.5981264229387107e-14</x:v>
      </x:c>
      <x:c r="T1107" s="36" t="n">
        <x:v>-3.550391432293394e-17</x:v>
      </x:c>
      <x:c r="U1107" s="36" t="n">
        <x:v>7.021181158274437e-16</x:v>
      </x:c>
      <x:c r="V1107" s="36" t="n">
        <x:v>7.835040392991963e-17</x:v>
      </x:c>
      <x:c r="W1107" s="35" t="n">
        <x:v>0.11099532238420404</x:v>
      </x:c>
      <x:c r="X1107" s="35" t="n">
        <x:v>-2.544538866069967e-13</x:v>
      </x:c>
      <x:c r="Y1107" s="35" t="n">
        <x:v>0.06351167218553457</x:v>
      </x:c>
      <x:c r="Z1107" s="35" t="n">
        <x:v>0.14404023721976422</x:v>
      </x:c>
      <x:c r="AA1107" s="36" t="n">
        <x:v>78.13425577260271</x:v>
      </x:c>
    </x:row>
    <x:row r="1108">
      <x:c r="A1108" s="31" t="str">
        <x:v>CFG015</x:v>
      </x:c>
      <x:c r="B1108" s="33" t="n">
        <x:v>47</x:v>
      </x:c>
      <x:c r="C1108" s="31" t="str">
        <x:v>000000（选定5-12kg）1.AR20.03.6 youhua a2.5 翼梢反扭-3</x:v>
      </x:c>
      <x:c r="D1108" s="31" t="str">
        <x:v>T7-VLM2-Elev(g1.0)</x:v>
      </x:c>
      <x:c r="E1108" s="31" t="str">
        <x:v>stability</x:v>
      </x:c>
      <x:c r="F1108" s="31" t="str">
        <x:v>PANEL4</x:v>
      </x:c>
      <x:c r="G1108" s="37" t="n">
        <x:v>-1.435245652869199</x:v>
      </x:c>
      <x:c r="H1108" s="37" t="n">
        <x:v>0</x:v>
      </x:c>
      <x:c r="I1108" s="35" t="n">
        <x:v>14.930538386956279</x:v>
      </x:c>
      <x:c r="J1108" s="36" t="n">
        <x:v>0.8000000000000007</x:v>
      </x:c>
      <x:c r="K1108" s="36" t="n">
        <x:v>0.5484096810007157</x:v>
      </x:c>
      <x:c r="L1108" s="36" t="n">
        <x:v>-3.888003858200267e-15</x:v>
      </x:c>
      <x:c r="M1108" s="36" t="n">
        <x:v>0.005673562397025957</x:v>
      </x:c>
      <x:c r="N1108" s="36" t="n">
        <x:v>0.011169502530610878</x:v>
      </x:c>
      <x:c r="O1108" s="36" t="n">
        <x:v>0.016843064927636833</x:v>
      </x:c>
      <x:c r="P1108" s="36" t="n">
        <x:v>0.0019065588471167886</x:v>
      </x:c>
      <x:c r="Q1108" s="36" t="n">
        <x:v>1.9780878705829169e-7</x:v>
      </x:c>
      <x:c r="R1108" s="36" t="n">
        <x:v>0.0019063610383297373</x:v>
      </x:c>
      <x:c r="S1108" s="36" t="n">
        <x:v>2.5108226370971863e-14</x:v>
      </x:c>
      <x:c r="T1108" s="36" t="n">
        <x:v>1.92084549250654e-17</x:v>
      </x:c>
      <x:c r="U1108" s="36" t="n">
        <x:v>7.153236687053137e-16</x:v>
      </x:c>
      <x:c r="V1108" s="36" t="n">
        <x:v>6.548126320093866e-17</x:v>
      </x:c>
      <x:c r="W1108" s="35" t="n">
        <x:v>0.11119393129314552</x:v>
      </x:c>
      <x:c r="X1108" s="35" t="n">
        <x:v>-2.499354747524103e-13</x:v>
      </x:c>
      <x:c r="Y1108" s="35" t="n">
        <x:v>0.06373299302808308</x:v>
      </x:c>
      <x:c r="Z1108" s="35" t="n">
        <x:v>0.1437049940898963</x:v>
      </x:c>
      <x:c r="AA1108" s="36" t="n">
        <x:v>78.41369019512032</x:v>
      </x:c>
    </x:row>
    <x:row r="1109">
      <x:c r="A1109" s="31" t="str">
        <x:v>CFG015</x:v>
      </x:c>
      <x:c r="B1109" s="33" t="n">
        <x:v>48</x:v>
      </x:c>
      <x:c r="C1109" s="31" t="str">
        <x:v>000000（选定5-12kg）1.AR20.03.6 youhua a2.5 翼梢反扭-3</x:v>
      </x:c>
      <x:c r="D1109" s="31" t="str">
        <x:v>T7-VLM2-Elev(g1.0)</x:v>
      </x:c>
      <x:c r="E1109" s="31" t="str">
        <x:v>stability</x:v>
      </x:c>
      <x:c r="F1109" s="31" t="str">
        <x:v>PANEL4</x:v>
      </x:c>
      <x:c r="G1109" s="37" t="n">
        <x:v>-1.6648328628953215</x:v>
      </x:c>
      <x:c r="H1109" s="37" t="n">
        <x:v>0</x:v>
      </x:c>
      <x:c r="I1109" s="35" t="n">
        <x:v>15.253405640801407</x:v>
      </x:c>
      <x:c r="J1109" s="36" t="n">
        <x:v>0.9000000000000004</x:v>
      </x:c>
      <x:c r="K1109" s="36" t="n">
        <x:v>0.5258589630859205</x:v>
      </x:c>
      <x:c r="L1109" s="36" t="n">
        <x:v>-3.869579603697206e-15</x:v>
      </x:c>
      <x:c r="M1109" s="36" t="n">
        <x:v>0.00528111515871512</x:v>
      </x:c>
      <x:c r="N1109" s="36" t="n">
        <x:v>0.011060087617470068</x:v>
      </x:c>
      <x:c r="O1109" s="36" t="n">
        <x:v>0.016341202776185188</x:v>
      </x:c>
      <x:c r="P1109" s="36" t="n">
        <x:v>0.0019127490297746578</x:v>
      </x:c>
      <x:c r="Q1109" s="36" t="n">
        <x:v>2.397501910421346e-7</x:v>
      </x:c>
      <x:c r="R1109" s="36" t="n">
        <x:v>0.0019125092795836064</x:v>
      </x:c>
      <x:c r="S1109" s="36" t="n">
        <x:v>2.402147150157312e-14</x:v>
      </x:c>
      <x:c r="T1109" s="36" t="n">
        <x:v>6.634209686743547e-17</x:v>
      </x:c>
      <x:c r="U1109" s="36" t="n">
        <x:v>7.128001439802412e-16</x:v>
      </x:c>
      <x:c r="V1109" s="36" t="n">
        <x:v>5.845492469521507e-17</x:v>
      </x:c>
      <x:c r="W1109" s="35" t="n">
        <x:v>0.11139715017919372</x:v>
      </x:c>
      <x:c r="X1109" s="35" t="n">
        <x:v>-2.5189495224812956e-13</x:v>
      </x:c>
      <x:c r="Y1109" s="35" t="n">
        <x:v>0.06397695528673371</x:v>
      </x:c>
      <x:c r="Z1109" s="35" t="n">
        <x:v>0.14335612469886927</x:v>
      </x:c>
      <x:c r="AA1109" s="36" t="n">
        <x:v>78.71533608680443</x:v>
      </x:c>
    </x:row>
    <x:row r="1110">
      <x:c r="A1110" s="31" t="str">
        <x:v>CFG015</x:v>
      </x:c>
      <x:c r="B1110" s="33" t="n">
        <x:v>49</x:v>
      </x:c>
      <x:c r="C1110" s="31" t="str">
        <x:v>000000（选定5-12kg）1.AR20.03.6 youhua a2.5 翼梢反扭-3</x:v>
      </x:c>
      <x:c r="D1110" s="31" t="str">
        <x:v>T7-VLM2-Elev(g1.0)</x:v>
      </x:c>
      <x:c r="E1110" s="31" t="str">
        <x:v>stability</x:v>
      </x:c>
      <x:c r="F1110" s="31" t="str">
        <x:v>PANEL4</x:v>
      </x:c>
      <x:c r="G1110" s="37" t="n">
        <x:v>-1.896619712919399</x:v>
      </x:c>
      <x:c r="H1110" s="37" t="n">
        <x:v>0</x:v>
      </x:c>
      <x:c r="I1110" s="35" t="n">
        <x:v>15.601147525867129</x:v>
      </x:c>
      <x:c r="J1110" s="36" t="n">
        <x:v>1</x:v>
      </x:c>
      <x:c r="K1110" s="36" t="n">
        <x:v>0.5030739910488687</x:v>
      </x:c>
      <x:c r="L1110" s="36" t="n">
        <x:v>-3.839410270326404e-15</x:v>
      </x:c>
      <x:c r="M1110" s="36" t="n">
        <x:v>0.004902092922798989</x:v>
      </x:c>
      <x:c r="N1110" s="36" t="n">
        <x:v>0.010943199275278575</x:v>
      </x:c>
      <x:c r="O1110" s="36" t="n">
        <x:v>0.015845292198077565</x:v>
      </x:c>
      <x:c r="P1110" s="36" t="n">
        <x:v>0.0019177353706356674</x:v>
      </x:c>
      <x:c r="Q1110" s="36" t="n">
        <x:v>2.935780601309193e-7</x:v>
      </x:c>
      <x:c r="R1110" s="36" t="n">
        <x:v>0.001917441792575531</x:v>
      </x:c>
      <x:c r="S1110" s="36" t="n">
        <x:v>2.3159325312350865e-14</x:v>
      </x:c>
      <x:c r="T1110" s="36" t="n">
        <x:v>1.2036848124192123e-16</x:v>
      </x:c>
      <x:c r="U1110" s="36" t="n">
        <x:v>7.029164211057762e-16</x:v>
      </x:c>
      <x:c r="V1110" s="36" t="n">
        <x:v>6.357859415254774e-17</x:v>
      </x:c>
      <x:c r="W1110" s="35" t="n">
        <x:v>0.11160545510368204</x:v>
      </x:c>
      <x:c r="X1110" s="35" t="n">
        <x:v>-2.5242515021659555e-13</x:v>
      </x:c>
      <x:c r="Y1110" s="35" t="n">
        <x:v>0.06424702291008397</x:v>
      </x:c>
      <x:c r="Z1110" s="35" t="n">
        <x:v>0.14300851793747504</x:v>
      </x:c>
      <x:c r="AA1110" s="36" t="n">
        <x:v>79.04145755557602</x:v>
      </x:c>
    </x:row>
    <x:row r="1111">
      <x:c r="A1111" s="31" t="str">
        <x:v>CFG015</x:v>
      </x:c>
      <x:c r="B1111" s="33" t="n">
        <x:v>50</x:v>
      </x:c>
      <x:c r="C1111" s="31" t="str">
        <x:v>000000（选定5-12kg）1.AR20.03.6 youhua a2.5 翼梢反扭-3</x:v>
      </x:c>
      <x:c r="D1111" s="31" t="str">
        <x:v>T7-VLM2-Elev(g1.0)</x:v>
      </x:c>
      <x:c r="E1111" s="31" t="str">
        <x:v>stability</x:v>
      </x:c>
      <x:c r="F1111" s="31" t="str">
        <x:v>PANEL4</x:v>
      </x:c>
      <x:c r="G1111" s="37" t="n">
        <x:v>-2.1306551615748153</x:v>
      </x:c>
      <x:c r="H1111" s="37" t="n">
        <x:v>0</x:v>
      </x:c>
      <x:c r="I1111" s="35" t="n">
        <x:v>15.97689658218205</x:v>
      </x:c>
      <x:c r="J1111" s="36" t="n">
        <x:v>1.1000000000000005</x:v>
      </x:c>
      <x:c r="K1111" s="36" t="n">
        <x:v>0.48005005741580425</x:v>
      </x:c>
      <x:c r="L1111" s="36" t="n">
        <x:v>-3.768759163792224e-15</x:v>
      </x:c>
      <x:c r="M1111" s="36" t="n">
        <x:v>0.004536972180363505</x:v>
      </x:c>
      <x:c r="N1111" s="36" t="n">
        <x:v>0.010825570744917025</x:v>
      </x:c>
      <x:c r="O1111" s="36" t="n">
        <x:v>0.01536254292528053</x:v>
      </x:c>
      <x:c r="P1111" s="36" t="n">
        <x:v>0.0019212758008257504</x:v>
      </x:c>
      <x:c r="Q1111" s="36" t="n">
        <x:v>2.0429854407807493e-7</x:v>
      </x:c>
      <x:c r="R1111" s="36" t="n">
        <x:v>0.00192107150228167</x:v>
      </x:c>
      <x:c r="S1111" s="36" t="n">
        <x:v>2.2208977041656935e-14</x:v>
      </x:c>
      <x:c r="T1111" s="36" t="n">
        <x:v>1.7966644658520632e-16</x:v>
      </x:c>
      <x:c r="U1111" s="36" t="n">
        <x:v>7.041279066963582e-16</x:v>
      </x:c>
      <x:c r="V1111" s="36" t="n">
        <x:v>6.065027027286573e-17</x:v>
      </x:c>
      <x:c r="W1111" s="35" t="n">
        <x:v>0.11181949604084059</x:v>
      </x:c>
      <x:c r="X1111" s="35" t="n">
        <x:v>-2.575855535668612e-13</x:v>
      </x:c>
      <x:c r="Y1111" s="35" t="n">
        <x:v>0.0645473826106113</x:v>
      </x:c>
      <x:c r="Z1111" s="35" t="n">
        <x:v>0.1426620197736301</x:v>
      </x:c>
      <x:c r="AA1111" s="36" t="n">
        <x:v>79.39428985932174</x:v>
      </x:c>
    </x:row>
    <x:row r="1112">
      <x:c r="A1112" s="31" t="str">
        <x:v>CFG015</x:v>
      </x:c>
      <x:c r="B1112" s="33" t="n">
        <x:v>51</x:v>
      </x:c>
      <x:c r="C1112" s="31" t="str">
        <x:v>000000（选定5-12kg）1.AR20.03.6 youhua a2.5 翼梢反扭-3</x:v>
      </x:c>
      <x:c r="D1112" s="31" t="str">
        <x:v>T7-VLM2-Elev(g1.0)</x:v>
      </x:c>
      <x:c r="E1112" s="31" t="str">
        <x:v>stability</x:v>
      </x:c>
      <x:c r="F1112" s="31" t="str">
        <x:v>PANEL4</x:v>
      </x:c>
      <x:c r="G1112" s="37" t="n">
        <x:v>-2.367030295927459</x:v>
      </x:c>
      <x:c r="H1112" s="37" t="n">
        <x:v>0</x:v>
      </x:c>
      <x:c r="I1112" s="35" t="n">
        <x:v>16.385211938515823</x:v>
      </x:c>
      <x:c r="J1112" s="36" t="n">
        <x:v>1.2000000000000002</x:v>
      </x:c>
      <x:c r="K1112" s="36" t="n">
        <x:v>0.4567782137165423</x:v>
      </x:c>
      <x:c r="L1112" s="36" t="n">
        <x:v>-3.807260226287229e-15</x:v>
      </x:c>
      <x:c r="M1112" s="36" t="n">
        <x:v>0.0041861917706344535</x:v>
      </x:c>
      <x:c r="N1112" s="36" t="n">
        <x:v>0.010702786995420738</x:v>
      </x:c>
      <x:c r="O1112" s="36" t="n">
        <x:v>0.014888978766055192</x:v>
      </x:c>
      <x:c r="P1112" s="36" t="n">
        <x:v>0.001923779329171993</x:v>
      </x:c>
      <x:c r="Q1112" s="36" t="n">
        <x:v>2.4463393753859593e-7</x:v>
      </x:c>
      <x:c r="R1112" s="36" t="n">
        <x:v>0.0019235346952344537</x:v>
      </x:c>
      <x:c r="S1112" s="36" t="n">
        <x:v>2.1237580416370078e-14</x:v>
      </x:c>
      <x:c r="T1112" s="36" t="n">
        <x:v>2.435169191119785e-16</x:v>
      </x:c>
      <x:c r="U1112" s="36" t="n">
        <x:v>6.973290897693325e-16</x:v>
      </x:c>
      <x:c r="V1112" s="36" t="n">
        <x:v>6.896634100448396e-17</x:v>
      </x:c>
      <x:c r="W1112" s="35" t="n">
        <x:v>0.11203983018727648</x:v>
      </x:c>
      <x:c r="X1112" s="35" t="n">
        <x:v>-2.5263653475379035e-13</x:v>
      </x:c>
      <x:c r="Y1112" s="35" t="n">
        <x:v>0.06488324884910984</x:v>
      </x:c>
      <x:c r="Z1112" s="35" t="n">
        <x:v>0.14231251459645802</x:v>
      </x:c>
      <x:c r="AA1112" s="36" t="n">
        <x:v>79.78406454273875</x:v>
      </x:c>
    </x:row>
    <x:row r="1113">
      <x:c r="A1113" s="31" t="str">
        <x:v>CFG015</x:v>
      </x:c>
      <x:c r="B1113" s="33" t="n">
        <x:v>52</x:v>
      </x:c>
      <x:c r="C1113" s="31" t="str">
        <x:v>000000（选定5-12kg）1.AR20.03.6 youhua a2.5 翼梢反扭-3</x:v>
      </x:c>
      <x:c r="D1113" s="31" t="str">
        <x:v>T7-VLM2-Elev(g1.0)</x:v>
      </x:c>
      <x:c r="E1113" s="31" t="str">
        <x:v>stability</x:v>
      </x:c>
      <x:c r="F1113" s="31" t="str">
        <x:v>PANEL4</x:v>
      </x:c>
      <x:c r="G1113" s="37" t="n">
        <x:v>-2.6058055580369084</x:v>
      </x:c>
      <x:c r="H1113" s="37" t="n">
        <x:v>0</x:v>
      </x:c>
      <x:c r="I1113" s="35" t="n">
        <x:v>16.831154777345354</x:v>
      </x:c>
      <x:c r="J1113" s="36" t="n">
        <x:v>1.3000000000000007</x:v>
      </x:c>
      <x:c r="K1113" s="36" t="n">
        <x:v>0.43325263372146827</x:v>
      </x:c>
      <x:c r="L1113" s="36" t="n">
        <x:v>-3.762332830187311e-15</x:v>
      </x:c>
      <x:c r="M1113" s="36" t="n">
        <x:v>0.0038502642525096486</x:v>
      </x:c>
      <x:c r="N1113" s="36" t="n">
        <x:v>0.010575595366383016</x:v>
      </x:c>
      <x:c r="O1113" s="36" t="n">
        <x:v>0.014425859618892665</x:v>
      </x:c>
      <x:c r="P1113" s="36" t="n">
        <x:v>0.0019250679636726462</x:v>
      </x:c>
      <x:c r="Q1113" s="36" t="n">
        <x:v>2.975840581978877e-7</x:v>
      </x:c>
      <x:c r="R1113" s="36" t="n">
        <x:v>0.0019247703796144435</x:v>
      </x:c>
      <x:c r="S1113" s="36" t="n">
        <x:v>2.0353221074534393e-14</x:v>
      </x:c>
      <x:c r="T1113" s="36" t="n">
        <x:v>3.1204854538787396e-16</x:v>
      </x:c>
      <x:c r="U1113" s="36" t="n">
        <x:v>7.059137126493636e-16</x:v>
      </x:c>
      <x:c r="V1113" s="36" t="n">
        <x:v>6.428406253854963e-17</x:v>
      </x:c>
      <x:c r="W1113" s="35" t="n">
        <x:v>0.11226736035433275</x:v>
      </x:c>
      <x:c r="X1113" s="35" t="n">
        <x:v>-2.584460928438355e-13</x:v>
      </x:c>
      <x:c r="Y1113" s="35" t="n">
        <x:v>0.06526103099483037</x:v>
      </x:c>
      <x:c r="Z1113" s="35" t="n">
        <x:v>0.14193862473508864</x:v>
      </x:c>
      <x:c r="AA1113" s="36" t="n">
        <x:v>80.21906861787818</x:v>
      </x:c>
    </x:row>
    <x:row r="1114">
      <x:c r="A1114" s="31" t="str">
        <x:v>CFG015</x:v>
      </x:c>
      <x:c r="B1114" s="33" t="n">
        <x:v>53</x:v>
      </x:c>
      <x:c r="C1114" s="31" t="str">
        <x:v>000000（选定5-12kg）1.AR20.03.6 youhua a2.5 翼梢反扭-3</x:v>
      </x:c>
      <x:c r="D1114" s="31" t="str">
        <x:v>T7-VLM2-Elev(g1.0)</x:v>
      </x:c>
      <x:c r="E1114" s="31" t="str">
        <x:v>stability</x:v>
      </x:c>
      <x:c r="F1114" s="31" t="str">
        <x:v>PANEL4</x:v>
      </x:c>
      <x:c r="G1114" s="37" t="n">
        <x:v>-2.8470439516093817</x:v>
      </x:c>
      <x:c r="H1114" s="37" t="n">
        <x:v>0</x:v>
      </x:c>
      <x:c r="I1114" s="35" t="n">
        <x:v>17.32091243416187</x:v>
      </x:c>
      <x:c r="J1114" s="36" t="n">
        <x:v>1.4000000000000004</x:v>
      </x:c>
      <x:c r="K1114" s="36" t="n">
        <x:v>0.40946725792963984</x:v>
      </x:c>
      <x:c r="L1114" s="36" t="n">
        <x:v>-3.581086238344062e-15</x:v>
      </x:c>
      <x:c r="M1114" s="36" t="n">
        <x:v>0.003529723753205412</x:v>
      </x:c>
      <x:c r="N1114" s="36" t="n">
        <x:v>0.010465310899578226</x:v>
      </x:c>
      <x:c r="O1114" s="36" t="n">
        <x:v>0.013995034652783638</x:v>
      </x:c>
      <x:c r="P1114" s="36" t="n">
        <x:v>0.0019275380583145128</x:v>
      </x:c>
      <x:c r="Q1114" s="36" t="n">
        <x:v>2.320732480026196e-7</x:v>
      </x:c>
      <x:c r="R1114" s="36" t="n">
        <x:v>0.0019273059850665195</x:v>
      </x:c>
      <x:c r="S1114" s="36" t="n">
        <x:v>1.9359888160050976e-14</x:v>
      </x:c>
      <x:c r="T1114" s="36" t="n">
        <x:v>3.7098194705691705e-16</x:v>
      </x:c>
      <x:c r="U1114" s="36" t="n">
        <x:v>6.945707269779792e-16</x:v>
      </x:c>
      <x:c r="V1114" s="36" t="n">
        <x:v>6.715363218243558e-17</x:v>
      </x:c>
      <x:c r="W1114" s="35" t="n">
        <x:v>0.11250321562307328</x:v>
      </x:c>
      <x:c r="X1114" s="35" t="n">
        <x:v>-2.613359922721819e-13</x:v>
      </x:c>
      <x:c r="Y1114" s="35" t="n">
        <x:v>0.06568878375292911</x:v>
      </x:c>
      <x:c r="Z1114" s="35" t="n">
        <x:v>0.1415922546926517</x:v>
      </x:c>
      <x:c r="AA1114" s="36" t="n">
        <x:v>80.70950592420006</x:v>
      </x:c>
    </x:row>
    <x:row r="1115">
      <x:c r="A1115" s="31" t="str">
        <x:v>CFG015</x:v>
      </x:c>
      <x:c r="B1115" s="33" t="n">
        <x:v>54</x:v>
      </x:c>
      <x:c r="C1115" s="31" t="str">
        <x:v>000000（选定5-12kg）1.AR20.03.6 youhua a2.5 翼梢反扭-3</x:v>
      </x:c>
      <x:c r="D1115" s="31" t="str">
        <x:v>T7-VLM2-Elev(g1.0)</x:v>
      </x:c>
      <x:c r="E1115" s="31" t="str">
        <x:v>stability</x:v>
      </x:c>
      <x:c r="F1115" s="31" t="str">
        <x:v>PANEL4</x:v>
      </x:c>
      <x:c r="G1115" s="37" t="n">
        <x:v>-3.0908462704676025</x:v>
      </x:c>
      <x:c r="H1115" s="37" t="n">
        <x:v>0</x:v>
      </x:c>
      <x:c r="I1115" s="35" t="n">
        <x:v>17.8622168241216</x:v>
      </x:c>
      <x:c r="J1115" s="36" t="n">
        <x:v>1.5</x:v>
      </x:c>
      <x:c r="K1115" s="36" t="n">
        <x:v>0.38541222458721247</x:v>
      </x:c>
      <x:c r="L1115" s="36" t="n">
        <x:v>-3.670501737112225e-15</x:v>
      </x:c>
      <x:c r="M1115" s="36" t="n">
        <x:v>0.0032250875271477414</x:v>
      </x:c>
      <x:c r="N1115" s="36" t="n">
        <x:v>0.010340423675123658</x:v>
      </x:c>
      <x:c r="O1115" s="36" t="n">
        <x:v>0.0135655112022714</x:v>
      </x:c>
      <x:c r="P1115" s="36" t="n">
        <x:v>0.0019275008886499043</x:v>
      </x:c>
      <x:c r="Q1115" s="36" t="n">
        <x:v>2.7699278564299387e-7</x:v>
      </x:c>
      <x:c r="R1115" s="36" t="n">
        <x:v>0.0019272238958642567</x:v>
      </x:c>
      <x:c r="S1115" s="36" t="n">
        <x:v>1.8390001570191793e-14</x:v>
      </x:c>
      <x:c r="T1115" s="36" t="n">
        <x:v>4.410369321718743e-16</x:v>
      </x:c>
      <x:c r="U1115" s="36" t="n">
        <x:v>6.937178883397489e-16</x:v>
      </x:c>
      <x:c r="V1115" s="36" t="n">
        <x:v>6.944323878437434e-17</x:v>
      </x:c>
      <x:c r="W1115" s="35" t="n">
        <x:v>0.11274858804091487</x:v>
      </x:c>
      <x:c r="X1115" s="35" t="n">
        <x:v>-2.619940683740759e-13</x:v>
      </x:c>
      <x:c r="Y1115" s="35" t="n">
        <x:v>0.06617686574269616</x:v>
      </x:c>
      <x:c r="Z1115" s="35" t="n">
        <x:v>0.14122183080632278</x:v>
      </x:c>
      <x:c r="AA1115" s="36" t="n">
        <x:v>81.26815986782148</x:v>
      </x:c>
    </x:row>
    <x:row r="1116">
      <x:c r="A1116" s="31" t="str">
        <x:v>CFG015</x:v>
      </x:c>
      <x:c r="B1116" s="33" t="n">
        <x:v>55</x:v>
      </x:c>
      <x:c r="C1116" s="31" t="str">
        <x:v>000000（选定5-12kg）1.AR20.03.6 youhua a2.5 翼梢反扭-3</x:v>
      </x:c>
      <x:c r="D1116" s="31" t="str">
        <x:v>T7-VLM2-Elev(g1.0)</x:v>
      </x:c>
      <x:c r="E1116" s="31" t="str">
        <x:v>stability</x:v>
      </x:c>
      <x:c r="F1116" s="31" t="str">
        <x:v>PANEL4</x:v>
      </x:c>
      <x:c r="G1116" s="37" t="n">
        <x:v>-3.337288594259182</x:v>
      </x:c>
      <x:c r="H1116" s="37" t="n">
        <x:v>0</x:v>
      </x:c>
      <x:c r="I1116" s="35" t="n">
        <x:v>18.46468957863123</x:v>
      </x:c>
      <x:c r="J1116" s="36" t="n">
        <x:v>1.6000000000000005</x:v>
      </x:c>
      <x:c r="K1116" s="36" t="n">
        <x:v>0.36108020308199484</x:v>
      </x:c>
      <x:c r="L1116" s="36" t="n">
        <x:v>-3.567760902690231e-15</x:v>
      </x:c>
      <x:c r="M1116" s="36" t="n">
        <x:v>0.0029369374507821787</x:v>
      </x:c>
      <x:c r="N1116" s="36" t="n">
        <x:v>0.010218932262148917</x:v>
      </x:c>
      <x:c r="O1116" s="36" t="n">
        <x:v>0.013155869712931097</x:v>
      </x:c>
      <x:c r="P1116" s="36" t="n">
        <x:v>0.0019260634093576142</x:v>
      </x:c>
      <x:c r="Q1116" s="36" t="n">
        <x:v>3.38864459359447e-7</x:v>
      </x:c>
      <x:c r="R1116" s="36" t="n">
        <x:v>0.0019257245448982472</x:v>
      </x:c>
      <x:c r="S1116" s="36" t="n">
        <x:v>1.749164066508924e-14</x:v>
      </x:c>
      <x:c r="T1116" s="36" t="n">
        <x:v>5.192280805077478e-16</x:v>
      </x:c>
      <x:c r="U1116" s="36" t="n">
        <x:v>6.970312950144118e-16</x:v>
      </x:c>
      <x:c r="V1116" s="36" t="n">
        <x:v>7.261411396190485e-17</x:v>
      </x:c>
      <x:c r="W1116" s="35" t="n">
        <x:v>0.11300522717120963</x:v>
      </x:c>
      <x:c r="X1116" s="35" t="n">
        <x:v>-2.649188724879085e-13</x:v>
      </x:c>
      <x:c r="Y1116" s="35" t="n">
        <x:v>0.06673862424464101</x:v>
      </x:c>
      <x:c r="Z1116" s="35" t="n">
        <x:v>0.1408615215582801</x:v>
      </x:c>
      <x:c r="AA1116" s="36" t="n">
        <x:v>81.91105321067548</x:v>
      </x:c>
    </x:row>
    <x:row r="1117">
      <x:c r="A1117" s="31" t="str">
        <x:v>CFG015</x:v>
      </x:c>
      <x:c r="B1117" s="33" t="n">
        <x:v>56</x:v>
      </x:c>
      <x:c r="C1117" s="31" t="str">
        <x:v>000000（选定5-12kg）1.AR20.03.6 youhua a2.5 翼梢反扭-3</x:v>
      </x:c>
      <x:c r="D1117" s="31" t="str">
        <x:v>T7-VLM2-Elev(g1.0)</x:v>
      </x:c>
      <x:c r="E1117" s="31" t="str">
        <x:v>stability</x:v>
      </x:c>
      <x:c r="F1117" s="31" t="str">
        <x:v>PANEL4</x:v>
      </x:c>
      <x:c r="G1117" s="37" t="n">
        <x:v>-3.586447784153918</x:v>
      </x:c>
      <x:c r="H1117" s="37" t="n">
        <x:v>0</x:v>
      </x:c>
      <x:c r="I1117" s="35" t="n">
        <x:v>19.140589345315767</x:v>
      </x:c>
      <x:c r="J1117" s="36" t="n">
        <x:v>1.7000000000000002</x:v>
      </x:c>
      <x:c r="K1117" s="36" t="n">
        <x:v>0.3364638152054362</x:v>
      </x:c>
      <x:c r="L1117" s="36" t="n">
        <x:v>-3.499927540635674e-15</x:v>
      </x:c>
      <x:c r="M1117" s="36" t="n">
        <x:v>0.0026658857361036717</x:v>
      </x:c>
      <x:c r="N1117" s="36" t="n">
        <x:v>0.010096930592286212</x:v>
      </x:c>
      <x:c r="O1117" s="36" t="n">
        <x:v>0.012762816328389884</x:v>
      </x:c>
      <x:c r="P1117" s="36" t="n">
        <x:v>0.0019234647209325619</x:v>
      </x:c>
      <x:c r="Q1117" s="36" t="n">
        <x:v>2.8324988230248827e-7</x:v>
      </x:c>
      <x:c r="R1117" s="36" t="n">
        <x:v>0.0019231814710502543</x:v>
      </x:c>
      <x:c r="S1117" s="36" t="n">
        <x:v>1.637702615204863e-14</x:v>
      </x:c>
      <x:c r="T1117" s="36" t="n">
        <x:v>5.90769040823953e-16</x:v>
      </x:c>
      <x:c r="U1117" s="36" t="n">
        <x:v>6.967312614024327e-16</x:v>
      </x:c>
      <x:c r="V1117" s="36" t="n">
        <x:v>7.05708430139588e-17</x:v>
      </x:c>
      <x:c r="W1117" s="35" t="n">
        <x:v>0.11327544919969229</x:v>
      </x:c>
      <x:c r="X1117" s="35" t="n">
        <x:v>-2.6792919993938614e-13</x:v>
      </x:c>
      <x:c r="Y1117" s="35" t="n">
        <x:v>0.06739165519220768</x:v>
      </x:c>
      <x:c r="Z1117" s="35" t="n">
        <x:v>0.1404832182788076</x:v>
      </x:c>
      <x:c r="AA1117" s="36" t="n">
        <x:v>82.65896759838034</x:v>
      </x:c>
    </x:row>
    <x:row r="1118">
      <x:c r="A1118" s="31" t="str">
        <x:v>CFG015</x:v>
      </x:c>
      <x:c r="B1118" s="33" t="n">
        <x:v>57</x:v>
      </x:c>
      <x:c r="C1118" s="31" t="str">
        <x:v>000000（选定5-12kg）1.AR20.03.6 youhua a2.5 翼梢反扭-3</x:v>
      </x:c>
      <x:c r="D1118" s="31" t="str">
        <x:v>T7-VLM2-Elev(g1.0)</x:v>
      </x:c>
      <x:c r="E1118" s="31" t="str">
        <x:v>stability</x:v>
      </x:c>
      <x:c r="F1118" s="31" t="str">
        <x:v>PANEL4</x:v>
      </x:c>
      <x:c r="G1118" s="37" t="n">
        <x:v>-3.838441605734654</x:v>
      </x:c>
      <x:c r="H1118" s="37" t="n">
        <x:v>0</x:v>
      </x:c>
      <x:c r="I1118" s="35" t="n">
        <x:v>19.905975207836082</x:v>
      </x:c>
      <x:c r="J1118" s="36" t="n">
        <x:v>1.8000000000000007</x:v>
      </x:c>
      <x:c r="K1118" s="36" t="n">
        <x:v>0.31155156771091636</x:v>
      </x:c>
      <x:c r="L1118" s="36" t="n">
        <x:v>-3.424992296834925e-15</x:v>
      </x:c>
      <x:c r="M1118" s="36" t="n">
        <x:v>0.0024125405389715713</x:v>
      </x:c>
      <x:c r="N1118" s="36" t="n">
        <x:v>0.009978839059240121</x:v>
      </x:c>
      <x:c r="O1118" s="36" t="n">
        <x:v>0.012391379598211693</x:v>
      </x:c>
      <x:c r="P1118" s="36" t="n">
        <x:v>0.0019202096088392609</x:v>
      </x:c>
      <x:c r="Q1118" s="36" t="n">
        <x:v>3.451129773640357e-7</x:v>
      </x:c>
      <x:c r="R1118" s="36" t="n">
        <x:v>0.0019198644958619009</x:v>
      </x:c>
      <x:c r="S1118" s="36" t="n">
        <x:v>1.527459194562223e-14</x:v>
      </x:c>
      <x:c r="T1118" s="36" t="n">
        <x:v>6.59402276413071e-16</x:v>
      </x:c>
      <x:c r="U1118" s="36" t="n">
        <x:v>6.809313507288912e-16</x:v>
      </x:c>
      <x:c r="V1118" s="36" t="n">
        <x:v>7.864109397778008e-17</x:v>
      </x:c>
      <x:c r="W1118" s="35" t="n">
        <x:v>0.11356205295796477</x:v>
      </x:c>
      <x:c r="X1118" s="35" t="n">
        <x:v>-2.7031771774328035e-13</x:v>
      </x:c>
      <x:c r="Y1118" s="35" t="n">
        <x:v>0.06815980001443522</x:v>
      </x:c>
      <x:c r="Z1118" s="35" t="n">
        <x:v>0.1401071796061447</x:v>
      </x:c>
      <x:c r="AA1118" s="36" t="n">
        <x:v>83.53983521354145</x:v>
      </x:c>
    </x:row>
    <x:row r="1119">
      <x:c r="A1119" s="31" t="str">
        <x:v>CFG015</x:v>
      </x:c>
      <x:c r="B1119" s="33" t="n">
        <x:v>58</x:v>
      </x:c>
      <x:c r="C1119" s="31" t="str">
        <x:v>000000（选定5-12kg）1.AR20.03.6 youhua a2.5 翼梢反扭-3</x:v>
      </x:c>
      <x:c r="D1119" s="31" t="str">
        <x:v>T7-VLM2-Elev(g1.0)</x:v>
      </x:c>
      <x:c r="E1119" s="31" t="str">
        <x:v>stability</x:v>
      </x:c>
      <x:c r="F1119" s="31" t="str">
        <x:v>PANEL4</x:v>
      </x:c>
      <x:c r="G1119" s="37" t="n">
        <x:v>-4.093350642178696</x:v>
      </x:c>
      <x:c r="H1119" s="37" t="n">
        <x:v>0</x:v>
      </x:c>
      <x:c r="I1119" s="35" t="n">
        <x:v>20.782086126581984</x:v>
      </x:c>
      <x:c r="J1119" s="36" t="n">
        <x:v>1.9000000000000004</x:v>
      </x:c>
      <x:c r="K1119" s="36" t="n">
        <x:v>0.286335774076809</x:v>
      </x:c>
      <x:c r="L1119" s="36" t="n">
        <x:v>-3.4538353269643723e-15</x:v>
      </x:c>
      <x:c r="M1119" s="36" t="n">
        <x:v>0.0021775857255355423</x:v>
      </x:c>
      <x:c r="N1119" s="36" t="n">
        <x:v>0.009865788336722352</x:v>
      </x:c>
      <x:c r="O1119" s="36" t="n">
        <x:v>0.012043374062257894</x:v>
      </x:c>
      <x:c r="P1119" s="36" t="n">
        <x:v>0.0019160533322925342</x:v>
      </x:c>
      <x:c r="Q1119" s="36" t="n">
        <x:v>3.1048823227726434e-7</x:v>
      </x:c>
      <x:c r="R1119" s="36" t="n">
        <x:v>0.0019157428440602607</x:v>
      </x:c>
      <x:c r="S1119" s="36" t="n">
        <x:v>1.4470208894033587e-14</x:v>
      </x:c>
      <x:c r="T1119" s="36" t="n">
        <x:v>7.392133173159381e-16</x:v>
      </x:c>
      <x:c r="U1119" s="36" t="n">
        <x:v>6.81124046410546e-16</x:v>
      </x:c>
      <x:c r="V1119" s="36" t="n">
        <x:v>7.953859815596849e-17</x:v>
      </x:c>
      <x:c r="W1119" s="35" t="n">
        <x:v>0.1138692666258706</x:v>
      </x:c>
      <x:c r="X1119" s="35" t="n">
        <x:v>-2.75577522235962e-13</x:v>
      </x:c>
      <x:c r="Y1119" s="35" t="n">
        <x:v>0.06907580088837253</x:v>
      </x:c>
      <x:c r="Z1119" s="35" t="n">
        <x:v>0.13972014556436735</x:v>
      </x:c>
      <x:c r="AA1119" s="36" t="n">
        <x:v>84.59210265635306</x:v>
      </x:c>
    </x:row>
    <x:row r="1120">
      <x:c r="A1120" s="31" t="str">
        <x:v>CFG015</x:v>
      </x:c>
      <x:c r="B1120" s="33" t="n">
        <x:v>59</x:v>
      </x:c>
      <x:c r="C1120" s="31" t="str">
        <x:v>000000（选定5-12kg）1.AR20.03.6 youhua a2.5 翼梢反扭-3</x:v>
      </x:c>
      <x:c r="D1120" s="31" t="str">
        <x:v>T7-VLM2-Elev(g1.0)</x:v>
      </x:c>
      <x:c r="E1120" s="31" t="str">
        <x:v>stability</x:v>
      </x:c>
      <x:c r="F1120" s="31" t="str">
        <x:v>PANEL4</x:v>
      </x:c>
      <x:c r="G1120" s="37" t="n">
        <x:v>-4.351302902763224</x:v>
      </x:c>
      <x:c r="H1120" s="37" t="n">
        <x:v>0</x:v>
      </x:c>
      <x:c r="I1120" s="35" t="n">
        <x:v>21.798116205009627</x:v>
      </x:c>
      <x:c r="J1120" s="36" t="n">
        <x:v>2</x:v>
      </x:c>
      <x:c r="K1120" s="36" t="n">
        <x:v>0.2608039754266481</x:v>
      </x:c>
      <x:c r="L1120" s="36" t="n">
        <x:v>-3.4549711573228372e-15</x:v>
      </x:c>
      <x:c r="M1120" s="36" t="n">
        <x:v>0.001961706061836851</x:v>
      </x:c>
      <x:c r="N1120" s="36" t="n">
        <x:v>0.009759889473399737</x:v>
      </x:c>
      <x:c r="O1120" s="36" t="n">
        <x:v>0.011721595535236587</x:v>
      </x:c>
      <x:c r="P1120" s="36" t="n">
        <x:v>0.001912695458924891</x:v>
      </x:c>
      <x:c r="Q1120" s="36" t="n">
        <x:v>3.8677326546065966e-7</x:v>
      </x:c>
      <x:c r="R1120" s="36" t="n">
        <x:v>0.0019123086856594382</x:v>
      </x:c>
      <x:c r="S1120" s="36" t="n">
        <x:v>1.338580175125215e-14</x:v>
      </x:c>
      <x:c r="T1120" s="36" t="n">
        <x:v>8.331356566157327e-16</x:v>
      </x:c>
      <x:c r="U1120" s="36" t="n">
        <x:v>6.870153562675831e-16</x:v>
      </x:c>
      <x:c r="V1120" s="36" t="n">
        <x:v>8.630677626467543e-17</x:v>
      </x:c>
      <x:c r="W1120" s="35" t="n">
        <x:v>0.1142026544074635</x:v>
      </x:c>
      <x:c r="X1120" s="35" t="n">
        <x:v>-2.7961057221705285e-13</x:v>
      </x:c>
      <x:c r="Y1120" s="35" t="n">
        <x:v>0.07018637645245307</x:v>
      </x:c>
      <x:c r="Z1120" s="35" t="n">
        <x:v>0.13931500501380176</x:v>
      </x:c>
      <x:c r="AA1120" s="36" t="n">
        <x:v>85.8708955330346</x:v>
      </x:c>
    </x:row>
    <x:row r="1121">
      <x:c r="A1121" s="31" t="str">
        <x:v>CFG015</x:v>
      </x:c>
      <x:c r="B1121" s="33" t="n">
        <x:v>60</x:v>
      </x:c>
      <x:c r="C1121" s="31" t="str">
        <x:v>000000（选定5-12kg）1.AR20.03.6 youhua a2.5 翼梢反扭-3</x:v>
      </x:c>
      <x:c r="D1121" s="31" t="str">
        <x:v>T7-VLM2-Elev(g1.0)</x:v>
      </x:c>
      <x:c r="E1121" s="31" t="str">
        <x:v>stability</x:v>
      </x:c>
      <x:c r="F1121" s="31" t="str">
        <x:v>PANEL4</x:v>
      </x:c>
      <x:c r="G1121" s="37" t="n">
        <x:v>-4.612392781742361</x:v>
      </x:c>
      <x:c r="H1121" s="37" t="n">
        <x:v>0</x:v>
      </x:c>
      <x:c r="I1121" s="35" t="n">
        <x:v>22.99504263453496</x:v>
      </x:c>
      <x:c r="J1121" s="36" t="n">
        <x:v>2.1000000000000005</x:v>
      </x:c>
      <x:c r="K1121" s="36" t="n">
        <x:v>0.23494716689291892</x:v>
      </x:c>
      <x:c r="L1121" s="36" t="n">
        <x:v>-3.4290361344235597e-15</x:v>
      </x:c>
      <x:c r="M1121" s="36" t="n">
        <x:v>0.001765658322115426</x:v>
      </x:c>
      <x:c r="N1121" s="36" t="n">
        <x:v>0.009668696202031753</x:v>
      </x:c>
      <x:c r="O1121" s="36" t="n">
        <x:v>0.01143435452414718</x:v>
      </x:c>
      <x:c r="P1121" s="36" t="n">
        <x:v>0.0019087790372504603</x:v>
      </x:c>
      <x:c r="Q1121" s="36" t="n">
        <x:v>3.699181892479791e-7</x:v>
      </x:c>
      <x:c r="R1121" s="36" t="n">
        <x:v>0.0019084091190612203</x:v>
      </x:c>
      <x:c r="S1121" s="36" t="n">
        <x:v>1.2118948351668483e-14</x:v>
      </x:c>
      <x:c r="T1121" s="36" t="n">
        <x:v>9.297853421499776e-16</x:v>
      </x:c>
      <x:c r="U1121" s="36" t="n">
        <x:v>6.989432181416988e-16</x:v>
      </x:c>
      <x:c r="V1121" s="36" t="n">
        <x:v>8.615736056811542e-17</x:v>
      </x:c>
      <x:c r="W1121" s="35" t="n">
        <x:v>0.11457079520041824</x:v>
      </x:c>
      <x:c r="X1121" s="35" t="n">
        <x:v>-2.8124179423387354e-13</x:v>
      </x:c>
      <x:c r="Y1121" s="35" t="n">
        <x:v>0.07155998462185428</x:v>
      </x:c>
      <x:c r="Z1121" s="35" t="n">
        <x:v>0.13892767242165496</x:v>
      </x:c>
      <x:c r="AA1121" s="36" t="n">
        <x:v>87.45754509653682</x:v>
      </x:c>
    </x:row>
    <x:row r="1122">
      <x:c r="A1122" s="31" t="str">
        <x:v>CFG015</x:v>
      </x:c>
      <x:c r="B1122" s="33" t="n">
        <x:v>61</x:v>
      </x:c>
      <x:c r="C1122" s="31" t="str">
        <x:v>000000（选定5-12kg）1.AR20.03.6 youhua a2.5 翼梢反扭-3</x:v>
      </x:c>
      <x:c r="D1122" s="31" t="str">
        <x:v>T7-VLM2-Elev(g1.0)</x:v>
      </x:c>
      <x:c r="E1122" s="31" t="str">
        <x:v>stability</x:v>
      </x:c>
      <x:c r="F1122" s="31" t="str">
        <x:v>PANEL4</x:v>
      </x:c>
      <x:c r="G1122" s="37" t="n">
        <x:v>-4.876754583069464</x:v>
      </x:c>
      <x:c r="H1122" s="37" t="n">
        <x:v>0</x:v>
      </x:c>
      <x:c r="I1122" s="35" t="n">
        <x:v>24.433038036651936</x:v>
      </x:c>
      <x:c r="J1122" s="36" t="n">
        <x:v>2.2</x:v>
      </x:c>
      <x:c r="K1122" s="36" t="n">
        <x:v>0.20875234002949286</x:v>
      </x:c>
      <x:c r="L1122" s="36" t="n">
        <x:v>-3.3536179889548826e-15</x:v>
      </x:c>
      <x:c r="M1122" s="36" t="n">
        <x:v>0.0015902187189054898</x:v>
      </x:c>
      <x:c r="N1122" s="36" t="n">
        <x:v>0.00957928857943802</x:v>
      </x:c>
      <x:c r="O1122" s="36" t="n">
        <x:v>0.01116950729834351</x:v>
      </x:c>
      <x:c r="P1122" s="36" t="n">
        <x:v>0.001903158525492434</x:v>
      </x:c>
      <x:c r="Q1122" s="36" t="n">
        <x:v>3.821652668000574e-7</x:v>
      </x:c>
      <x:c r="R1122" s="36" t="n">
        <x:v>0.0019027763602256335</x:v>
      </x:c>
      <x:c r="S1122" s="36" t="n">
        <x:v>1.1303979239685795e-14</x:v>
      </x:c>
      <x:c r="T1122" s="36" t="n">
        <x:v>1.0070371167774425e-15</x:v>
      </x:c>
      <x:c r="U1122" s="36" t="n">
        <x:v>6.879875023327568e-16</x:v>
      </x:c>
      <x:c r="V1122" s="36" t="n">
        <x:v>8.757166611663936e-17</x:v>
      </x:c>
      <x:c r="W1122" s="35" t="n">
        <x:v>0.11498639104497259</x:v>
      </x:c>
      <x:c r="X1122" s="35" t="n">
        <x:v>-2.949016968665251e-13</x:v>
      </x:c>
      <x:c r="Y1122" s="35" t="n">
        <x:v>0.07330179176498118</x:v>
      </x:c>
      <x:c r="Z1122" s="35" t="n">
        <x:v>0.13853075198411482</x:v>
      </x:c>
      <x:c r="AA1122" s="36" t="n">
        <x:v>89.47807193398182</x:v>
      </x:c>
    </x:row>
    <x:row r="1123">
      <x:c r="A1123" s="31" t="str">
        <x:v>CFG015</x:v>
      </x:c>
      <x:c r="B1123" s="33" t="n">
        <x:v>62</x:v>
      </x:c>
      <x:c r="C1123" s="31" t="str">
        <x:v>000000（选定5-12kg）1.AR20.03.6 youhua a2.5 翼梢反扭-3</x:v>
      </x:c>
      <x:c r="D1123" s="31" t="str">
        <x:v>T7-VLM2-Elev(g1.0)</x:v>
      </x:c>
      <x:c r="E1123" s="31" t="str">
        <x:v>stability</x:v>
      </x:c>
      <x:c r="F1123" s="31" t="str">
        <x:v>PANEL4</x:v>
      </x:c>
      <x:c r="G1123" s="37" t="n">
        <x:v>-5.144523496672996</x:v>
      </x:c>
      <x:c r="H1123" s="37" t="n">
        <x:v>0</x:v>
      </x:c>
      <x:c r="I1123" s="35" t="n">
        <x:v>26.204427128562045</x:v>
      </x:c>
      <x:c r="J1123" s="36" t="n">
        <x:v>2.3000000000000007</x:v>
      </x:c>
      <x:c r="K1123" s="36" t="n">
        <x:v>0.18220644761313562</x:v>
      </x:c>
      <x:c r="L1123" s="36" t="n">
        <x:v>-3.2589349894614823e-15</x:v>
      </x:c>
      <x:c r="M1123" s="36" t="n">
        <x:v>0.0014362184540668266</x:v>
      </x:c>
      <x:c r="N1123" s="36" t="n">
        <x:v>0.009490140721956128</x:v>
      </x:c>
      <x:c r="O1123" s="36" t="n">
        <x:v>0.010926359176022955</x:v>
      </x:c>
      <x:c r="P1123" s="36" t="n">
        <x:v>0.0018961737944576125</x:v>
      </x:c>
      <x:c r="Q1123" s="36" t="n">
        <x:v>4.6867355930384064e-7</x:v>
      </x:c>
      <x:c r="R1123" s="36" t="n">
        <x:v>0.0018957051208983047</x:v>
      </x:c>
      <x:c r="S1123" s="36" t="n">
        <x:v>1.0100276125877314e-14</x:v>
      </x:c>
      <x:c r="T1123" s="36" t="n">
        <x:v>1.0690502274289986e-15</x:v>
      </x:c>
      <x:c r="U1123" s="36" t="n">
        <x:v>6.668253858258167e-16</x:v>
      </x:c>
      <x:c r="V1123" s="36" t="n">
        <x:v>8.090328296066922e-17</x:v>
      </x:c>
      <x:c r="W1123" s="35" t="n">
        <x:v>0.11546999931762741</x:v>
      </x:c>
      <x:c r="X1123" s="35" t="n">
        <x:v>-3.0139905226943253e-13</x:v>
      </x:c>
      <x:c r="Y1123" s="35" t="n">
        <x:v>0.07558160687015543</x:v>
      </x:c>
      <x:c r="Z1123" s="35" t="n">
        <x:v>0.138136036421665</x:v>
      </x:c>
      <x:c r="AA1123" s="36" t="n">
        <x:v>92.13804433306574</x:v>
      </x:c>
    </x:row>
    <x:row r="1124">
      <x:c r="A1124" s="31" t="str">
        <x:v>CFG015</x:v>
      </x:c>
      <x:c r="B1124" s="33" t="n">
        <x:v>63</x:v>
      </x:c>
      <x:c r="C1124" s="31" t="str">
        <x:v>000000（选定5-12kg）1.AR20.03.6 youhua a2.5 翼梢反扭-3</x:v>
      </x:c>
      <x:c r="D1124" s="31" t="str">
        <x:v>T7-VLM2-Elev(g1.0)</x:v>
      </x:c>
      <x:c r="E1124" s="31" t="str">
        <x:v>stability</x:v>
      </x:c>
      <x:c r="F1124" s="31" t="str">
        <x:v>PANEL4</x:v>
      </x:c>
      <x:c r="G1124" s="37" t="n">
        <x:v>-5.415823452829866</x:v>
      </x:c>
      <x:c r="H1124" s="37" t="n">
        <x:v>0</x:v>
      </x:c>
      <x:c r="I1124" s="35" t="n">
        <x:v>28.459660064165845</x:v>
      </x:c>
      <x:c r="J1124" s="36" t="n">
        <x:v>2.4000000000000004</x:v>
      </x:c>
      <x:c r="K1124" s="36" t="n">
        <x:v>0.15529764338673308</x:v>
      </x:c>
      <x:c r="L1124" s="36" t="n">
        <x:v>-3.160578531641448e-15</x:v>
      </x:c>
      <x:c r="M1124" s="36" t="n">
        <x:v>0.001304549192342564</x:v>
      </x:c>
      <x:c r="N1124" s="36" t="n">
        <x:v>0.009381875117160822</x:v>
      </x:c>
      <x:c r="O1124" s="36" t="n">
        <x:v>0.010686424309503386</x:v>
      </x:c>
      <x:c r="P1124" s="36" t="n">
        <x:v>0.001883667427255063</x:v>
      </x:c>
      <x:c r="Q1124" s="36" t="n">
        <x:v>4.7970759576116e-7</x:v>
      </x:c>
      <x:c r="R1124" s="36" t="n">
        <x:v>0.0018831877196593082</x:v>
      </x:c>
      <x:c r="S1124" s="36" t="n">
        <x:v>8.728659522457475e-15</x:v>
      </x:c>
      <x:c r="T1124" s="36" t="n">
        <x:v>1.152054201909324e-15</x:v>
      </x:c>
      <x:c r="U1124" s="36" t="n">
        <x:v>6.655018693066805e-16</x:v>
      </x:c>
      <x:c r="V1124" s="36" t="n">
        <x:v>7.172530053055393e-17</x:v>
      </x:c>
      <x:c r="W1124" s="35" t="n">
        <x:v>0.11605734423447961</x:v>
      </x:c>
      <x:c r="X1124" s="35" t="n">
        <x:v>-3.032812185670164e-13</x:v>
      </x:c>
      <x:c r="Y1124" s="35" t="n">
        <x:v>0.07869239538416999</x:v>
      </x:c>
      <x:c r="Z1124" s="35" t="n">
        <x:v>0.13774617262073685</x:v>
      </x:c>
      <x:c r="AA1124" s="36" t="n">
        <x:v>95.7970307919857</x:v>
      </x:c>
    </x:row>
    <x:row r="1125">
      <x:c r="A1125" s="31" t="str">
        <x:v>CFG015</x:v>
      </x:c>
      <x:c r="B1125" s="33" t="n">
        <x:v>64</x:v>
      </x:c>
      <x:c r="C1125" s="31" t="str">
        <x:v>000000（选定5-12kg）1.AR20.03.6 youhua a2.5 翼梢反扭-3</x:v>
      </x:c>
      <x:c r="D1125" s="31" t="str">
        <x:v>T7-VLM2-Elev(g1.0)</x:v>
      </x:c>
      <x:c r="E1125" s="31" t="str">
        <x:v>stability</x:v>
      </x:c>
      <x:c r="F1125" s="31" t="str">
        <x:v>PANEL4</x:v>
      </x:c>
      <x:c r="G1125" s="37" t="n">
        <x:v>-5.690805436928634</x:v>
      </x:c>
      <x:c r="H1125" s="37" t="n">
        <x:v>0</x:v>
      </x:c>
      <x:c r="I1125" s="35" t="n">
        <x:v>31.465273551486682</x:v>
      </x:c>
      <x:c r="J1125" s="36" t="n">
        <x:v>2.5</x:v>
      </x:c>
      <x:c r="K1125" s="36" t="n">
        <x:v>0.12801139706795867</x:v>
      </x:c>
      <x:c r="L1125" s="36" t="n">
        <x:v>-3.2864785838425213e-15</x:v>
      </x:c>
      <x:c r="M1125" s="36" t="n">
        <x:v>0.0011961494338532787</x:v>
      </x:c>
      <x:c r="N1125" s="36" t="n">
        <x:v>0.009251107053789618</x:v>
      </x:c>
      <x:c r="O1125" s="36" t="n">
        <x:v>0.010447256487642897</x:v>
      </x:c>
      <x:c r="P1125" s="36" t="n">
        <x:v>0.0018669226592406593</x:v>
      </x:c>
      <x:c r="Q1125" s="36" t="n">
        <x:v>4.3432328887883597e-7</x:v>
      </x:c>
      <x:c r="R1125" s="36" t="n">
        <x:v>0.0018664883359517828</x:v>
      </x:c>
      <x:c r="S1125" s="36" t="n">
        <x:v>7.72376537635419e-15</x:v>
      </x:c>
      <x:c r="T1125" s="36" t="n">
        <x:v>1.2497613661173944e-15</x:v>
      </x:c>
      <x:c r="U1125" s="36" t="n">
        <x:v>6.774676572101561e-16</x:v>
      </x:c>
      <x:c r="V1125" s="36" t="n">
        <x:v>6.129864342154136e-17</x:v>
      </x:c>
      <x:c r="W1125" s="35" t="n">
        <x:v>0.11681542608557685</x:v>
      </x:c>
      <x:c r="X1125" s="35" t="n">
        <x:v>-3.266154230881795e-13</x:v>
      </x:c>
      <x:c r="Y1125" s="35" t="n">
        <x:v>0.08318753534737187</x:v>
      </x:c>
      <x:c r="Z1125" s="35" t="n">
        <x:v>0.13736170664383612</x:v>
      </x:c>
      <x:c r="AA1125" s="36" t="n">
        <x:v>101.1469648852597</x:v>
      </x:c>
    </x:row>
    <x:row r="1126">
      <x:c r="A1126" s="31" t="str">
        <x:v>CFG015</x:v>
      </x:c>
      <x:c r="B1126" s="33" t="n">
        <x:v>65</x:v>
      </x:c>
      <x:c r="C1126" s="31" t="str">
        <x:v>000000（选定5-12kg）1.AR20.03.6 youhua a2.5 翼梢反扭-3</x:v>
      </x:c>
      <x:c r="D1126" s="31" t="str">
        <x:v>T7-VLM2-Elev(g1.0)</x:v>
      </x:c>
      <x:c r="E1126" s="31" t="str">
        <x:v>stability</x:v>
      </x:c>
      <x:c r="F1126" s="31" t="str">
        <x:v>PANEL4</x:v>
      </x:c>
      <x:c r="G1126" s="37" t="n">
        <x:v>-5.969646472187626</x:v>
      </x:c>
      <x:c r="H1126" s="37" t="n">
        <x:v>0</x:v>
      </x:c>
      <x:c r="I1126" s="35" t="n">
        <x:v>35.75163343314701</x:v>
      </x:c>
      <x:c r="J1126" s="36" t="n">
        <x:v>2.6000000000000005</x:v>
      </x:c>
      <x:c r="K1126" s="36" t="n">
        <x:v>0.10033060349994151</x:v>
      </x:c>
      <x:c r="L1126" s="36" t="n">
        <x:v>-3.1345465230638015e-15</x:v>
      </x:c>
      <x:c r="M1126" s="36" t="n">
        <x:v>0.0011120183612617761</x:v>
      </x:c>
      <x:c r="N1126" s="36" t="n">
        <x:v>0.009155670719799778</x:v>
      </x:c>
      <x:c r="O1126" s="36" t="n">
        <x:v>0.010267689081061555</x:v>
      </x:c>
      <x:c r="P1126" s="36" t="n">
        <x:v>0.0018578696460772675</x:v>
      </x:c>
      <x:c r="Q1126" s="36" t="n">
        <x:v>4.901693997464625e-7</x:v>
      </x:c>
      <x:c r="R1126" s="36" t="n">
        <x:v>0.0018573794766775225</x:v>
      </x:c>
      <x:c r="S1126" s="36" t="n">
        <x:v>6.857684339635355e-15</x:v>
      </x:c>
      <x:c r="T1126" s="36" t="n">
        <x:v>1.34669801743538e-15</x:v>
      </x:c>
      <x:c r="U1126" s="36" t="n">
        <x:v>6.844281327403862e-16</x:v>
      </x:c>
      <x:c r="V1126" s="36" t="n">
        <x:v>5.152272087904633e-17</x:v>
      </x:c>
      <x:c r="W1126" s="35" t="n">
        <x:v>0.11788725427648335</x:v>
      </x:c>
      <x:c r="X1126" s="35" t="n">
        <x:v>-3.6311549931747704e-13</x:v>
      </x:c>
      <x:c r="Y1126" s="35" t="n">
        <x:v>0.09025269421306178</x:v>
      </x:c>
      <x:c r="Z1126" s="35" t="n">
        <x:v>0.13697284111508917</x:v>
      </x:c>
      <x:c r="AA1126" s="36" t="n">
        <x:v>109.71080568473401</x:v>
      </x:c>
    </x:row>
    <x:row r="1127">
      <x:c r="A1127" s="31" t="str">
        <x:v>CFG015</x:v>
      </x:c>
      <x:c r="B1127" s="33" t="n">
        <x:v>66</x:v>
      </x:c>
      <x:c r="C1127" s="31" t="str">
        <x:v>000000（选定5-12kg）1.AR20.03.6 youhua a2.5 翼梢反扭-3</x:v>
      </x:c>
      <x:c r="D1127" s="31" t="str">
        <x:v>T7-VLM2-Elev(g1.0)</x:v>
      </x:c>
      <x:c r="E1127" s="31" t="str">
        <x:v>stability</x:v>
      </x:c>
      <x:c r="F1127" s="31" t="str">
        <x:v>PANEL4</x:v>
      </x:c>
      <x:c r="G1127" s="37" t="n">
        <x:v>-6.252509760271423</x:v>
      </x:c>
      <x:c r="H1127" s="37" t="n">
        <x:v>0</x:v>
      </x:c>
      <x:c r="I1127" s="35" t="n">
        <x:v>42.58179485581521</x:v>
      </x:c>
      <x:c r="J1127" s="36" t="n">
        <x:v>2.7</x:v>
      </x:c>
      <x:c r="K1127" s="36" t="n">
        <x:v>0.0722396397684078</x:v>
      </x:c>
      <x:c r="L1127" s="36" t="n">
        <x:v>-3.0125870611321275e-15</x:v>
      </x:c>
      <x:c r="M1127" s="36" t="n">
        <x:v>0.0010532315384472555</x:v>
      </x:c>
      <x:c r="N1127" s="36" t="n">
        <x:v>0.008906819427457592</x:v>
      </x:c>
      <x:c r="O1127" s="36" t="n">
        <x:v>0.009960050965904847</x:v>
      </x:c>
      <x:c r="P1127" s="36" t="n">
        <x:v>0.001822762631913437</x:v>
      </x:c>
      <x:c r="Q1127" s="36" t="n">
        <x:v>5.602316204348416e-7</x:v>
      </x:c>
      <x:c r="R1127" s="36" t="n">
        <x:v>0.0018222024002930068</x:v>
      </x:c>
      <x:c r="S1127" s="36" t="n">
        <x:v>5.5030322456013615e-15</x:v>
      </x:c>
      <x:c r="T1127" s="36" t="n">
        <x:v>1.4090142967006431e-15</x:v>
      </x:c>
      <x:c r="U1127" s="36" t="n">
        <x:v>6.54763301110603e-16</x:v>
      </x:c>
      <x:c r="V1127" s="36" t="n">
        <x:v>4.0585427668626816e-17</x:v>
      </x:c>
      <x:c r="W1127" s="35" t="n">
        <x:v>0.1196449433650082</x:v>
      </x:c>
      <x:c r="X1127" s="35" t="n">
        <x:v>-4.069143450332022e-13</x:v>
      </x:c>
      <x:c r="Y1127" s="35" t="n">
        <x:v>0.10296719054444674</x:v>
      </x:c>
      <x:c r="Z1127" s="35" t="n">
        <x:v>0.1365744277805269</x:v>
      </x:c>
      <x:c r="AA1127" s="36" t="n">
        <x:v>125.62284867784138</x:v>
      </x:c>
    </x:row>
    <x:row r="1128">
      <x:c r="A1128" s="31" t="str">
        <x:v>CFG016</x:v>
      </x:c>
      <x:c r="B1128" s="33" t="n">
        <x:v>1</x:v>
      </x:c>
      <x:c r="C1128" s="31" t="str">
        <x:v>000000（选定5-12kg）1.AR20.03.6 youhua a2.5 翼梢反扭-3</x:v>
      </x:c>
      <x:c r="D1128" s="31" t="str">
        <x:v>T7-VLM2-Elev(g1.0)-11.9kg-x109.9mm-z14.2mm</x:v>
      </x:c>
      <x:c r="E1128" s="31" t="str">
        <x:v>stability</x:v>
      </x:c>
      <x:c r="F1128" s="31" t="str">
        <x:v>PANEL4</x:v>
      </x:c>
      <x:c r="G1128" s="37" t="n">
        <x:v>6.040186259698985</x:v>
      </x:c>
      <x:c r="H1128" s="37" t="n">
        <x:v>0</x:v>
      </x:c>
      <x:c r="I1128" s="35" t="n">
        <x:v>9.795732574129737</x:v>
      </x:c>
      <x:c r="J1128" s="36" t="n">
        <x:v>-3</x:v>
      </x:c>
      <x:c r="K1128" s="36" t="n">
        <x:v>1.269332231519726</x:v>
      </x:c>
      <x:c r="L1128" s="36" t="n">
        <x:v>-5.416081062169287e-15</x:v>
      </x:c>
      <x:c r="M1128" s="36" t="n">
        <x:v>0.02721767331931347</x:v>
      </x:c>
      <x:c r="N1128" s="36" t="n">
        <x:v>0.033916130619269715</x:v>
      </x:c>
      <x:c r="O1128" s="36" t="n">
        <x:v>0.061133803938583184</x:v>
      </x:c>
      <x:c r="P1128" s="36" t="n">
        <x:v>0.002602803010636194</x:v>
      </x:c>
      <x:c r="Q1128" s="36" t="n">
        <x:v>3.39554893307005e-8</x:v>
      </x:c>
      <x:c r="R1128" s="36" t="n">
        <x:v>0.0026027690551468645</x:v>
      </x:c>
      <x:c r="S1128" s="36" t="n">
        <x:v>5.487087859161147e-14</x:v>
      </x:c>
      <x:c r="T1128" s="36" t="n">
        <x:v>-4.989132285154329e-15</x:v>
      </x:c>
      <x:c r="U1128" s="36" t="n">
        <x:v>8.273276534855425e-16</x:v>
      </x:c>
      <x:c r="V1128" s="36" t="n">
        <x:v>-3.931423714261701e-15</x:v>
      </x:c>
      <x:c r="W1128" s="35" t="n">
        <x:v>0.1052874646843913</x:v>
      </x:c>
      <x:c r="X1128" s="35" t="n">
        <x:v>-2.3974661184234535e-13</x:v>
      </x:c>
      <x:c r="Y1128" s="35" t="n">
        <x:v>0.06084713628519117</x:v>
      </x:c>
      <x:c r="Z1128" s="35" t="n">
        <x:v>0.15950539560076776</x:v>
      </x:c>
      <x:c r="AA1128" s="36" t="n">
        <x:v>74.79839319702747</x:v>
      </x:c>
    </x:row>
    <x:row r="1129">
      <x:c r="A1129" s="31" t="str">
        <x:v>CFG016</x:v>
      </x:c>
      <x:c r="B1129" s="33" t="n">
        <x:v>2</x:v>
      </x:c>
      <x:c r="C1129" s="31" t="str">
        <x:v>000000（选定5-12kg）1.AR20.03.6 youhua a2.5 翼梢反扭-3</x:v>
      </x:c>
      <x:c r="D1129" s="31" t="str">
        <x:v>T7-VLM2-Elev(g1.0)-11.9kg-x109.9mm-z14.2mm</x:v>
      </x:c>
      <x:c r="E1129" s="31" t="str">
        <x:v>stability</x:v>
      </x:c>
      <x:c r="F1129" s="31" t="str">
        <x:v>PANEL4</x:v>
      </x:c>
      <x:c r="G1129" s="37" t="n">
        <x:v>5.868554613698781</x:v>
      </x:c>
      <x:c r="H1129" s="37" t="n">
        <x:v>0</x:v>
      </x:c>
      <x:c r="I1129" s="35" t="n">
        <x:v>9.858016226650612</x:v>
      </x:c>
      <x:c r="J1129" s="36" t="n">
        <x:v>-2.9</x:v>
      </x:c>
      <x:c r="K1129" s="36" t="n">
        <x:v>1.2531423900432306</x:v>
      </x:c>
      <x:c r="L1129" s="36" t="n">
        <x:v>-5.4051680564992165e-15</x:v>
      </x:c>
      <x:c r="M1129" s="36" t="n">
        <x:v>0.02654512853904342</x:v>
      </x:c>
      <x:c r="N1129" s="36" t="n">
        <x:v>0.03202391933239993</x:v>
      </x:c>
      <x:c r="O1129" s="36" t="n">
        <x:v>0.05856904787144335</x:v>
      </x:c>
      <x:c r="P1129" s="36" t="n">
        <x:v>0.0023470937877083653</x:v>
      </x:c>
      <x:c r="Q1129" s="36" t="n">
        <x:v>4.27794837148731e-8</x:v>
      </x:c>
      <x:c r="R1129" s="36" t="n">
        <x:v>0.0023470510082246503</x:v>
      </x:c>
      <x:c r="S1129" s="36" t="n">
        <x:v>5.4546384454871466e-14</x:v>
      </x:c>
      <x:c r="T1129" s="36" t="n">
        <x:v>-5.159527150328359e-15</x:v>
      </x:c>
      <x:c r="U1129" s="36" t="n">
        <x:v>8.175963438236981e-16</x:v>
      </x:c>
      <x:c r="V1129" s="36" t="n">
        <x:v>-4.102779574776602e-15</x:v>
      </x:c>
      <x:c r="W1129" s="35" t="n">
        <x:v>0.10541627882963647</x:v>
      </x:c>
      <x:c r="X1129" s="35" t="n">
        <x:v>-2.403234936600432e-13</x:v>
      </x:c>
      <x:c r="Y1129" s="35" t="n">
        <x:v>0.060866599889502514</x:v>
      </x:c>
      <x:c r="Z1129" s="35" t="n">
        <x:v>0.16858102851378082</x:v>
      </x:c>
      <x:c r="AA1129" s="36" t="n">
        <x:v>74.82953731991537</x:v>
      </x:c>
    </x:row>
    <x:row r="1130">
      <x:c r="A1130" s="31" t="str">
        <x:v>CFG016</x:v>
      </x:c>
      <x:c r="B1130" s="33" t="n">
        <x:v>3</x:v>
      </x:c>
      <x:c r="C1130" s="31" t="str">
        <x:v>000000（选定5-12kg）1.AR20.03.6 youhua a2.5 翼梢反扭-3</x:v>
      </x:c>
      <x:c r="D1130" s="31" t="str">
        <x:v>T7-VLM2-Elev(g1.0)-11.9kg-x109.9mm-z14.2mm</x:v>
      </x:c>
      <x:c r="E1130" s="31" t="str">
        <x:v>stability</x:v>
      </x:c>
      <x:c r="F1130" s="31" t="str">
        <x:v>PANEL4</x:v>
      </x:c>
      <x:c r="G1130" s="37" t="n">
        <x:v>5.695808749941649</x:v>
      </x:c>
      <x:c r="H1130" s="37" t="n">
        <x:v>0</x:v>
      </x:c>
      <x:c r="I1130" s="35" t="n">
        <x:v>9.920461007390275</x:v>
      </x:c>
      <x:c r="J1130" s="36" t="n">
        <x:v>-2.8</x:v>
      </x:c>
      <x:c r="K1130" s="36" t="n">
        <x:v>1.2368270963604457</x:v>
      </x:c>
      <x:c r="L1130" s="36" t="n">
        <x:v>-5.344040389805348e-15</x:v>
      </x:c>
      <x:c r="M1130" s="36" t="n">
        <x:v>0.025875952303647955</x:v>
      </x:c>
      <x:c r="N1130" s="36" t="n">
        <x:v>0.02976031696365871</x:v>
      </x:c>
      <x:c r="O1130" s="36" t="n">
        <x:v>0.055636269267306665</x:v>
      </x:c>
      <x:c r="P1130" s="36" t="n">
        <x:v>0.0020830127594895723</x:v>
      </x:c>
      <x:c r="Q1130" s="36" t="n">
        <x:v>5.4039932011958746e-8</x:v>
      </x:c>
      <x:c r="R1130" s="36" t="n">
        <x:v>0.0020829587195575596</x:v>
      </x:c>
      <x:c r="S1130" s="36" t="n">
        <x:v>5.3638015415220557e-14</x:v>
      </x:c>
      <x:c r="T1130" s="36" t="n">
        <x:v>-5.254495548235075e-15</x:v>
      </x:c>
      <x:c r="U1130" s="36" t="n">
        <x:v>8.099774041512202e-16</x:v>
      </x:c>
      <x:c r="V1130" s="36" t="n">
        <x:v>-4.201635384069278e-15</x:v>
      </x:c>
      <x:c r="W1130" s="35" t="n">
        <x:v>0.10554605870604945</x:v>
      </x:c>
      <x:c r="X1130" s="35" t="n">
        <x:v>-2.394371153866782e-13</x:v>
      </x:c>
      <x:c r="Y1130" s="35" t="n">
        <x:v>0.060887218265713264</x:v>
      </x:c>
      <x:c r="Z1130" s="35" t="n">
        <x:v>0.15834099794322598</x:v>
      </x:c>
      <x:c r="AA1130" s="36" t="n">
        <x:v>74.83770548695425</x:v>
      </x:c>
    </x:row>
    <x:row r="1131">
      <x:c r="A1131" s="31" t="str">
        <x:v>CFG016</x:v>
      </x:c>
      <x:c r="B1131" s="33" t="n">
        <x:v>4</x:v>
      </x:c>
      <x:c r="C1131" s="31" t="str">
        <x:v>000000（选定5-12kg）1.AR20.03.6 youhua a2.5 翼梢反扭-3</x:v>
      </x:c>
      <x:c r="D1131" s="31" t="str">
        <x:v>T7-VLM2-Elev(g1.0)-11.9kg-x109.9mm-z14.2mm</x:v>
      </x:c>
      <x:c r="E1131" s="31" t="str">
        <x:v>stability</x:v>
      </x:c>
      <x:c r="F1131" s="31" t="str">
        <x:v>PANEL4</x:v>
      </x:c>
      <x:c r="G1131" s="37" t="n">
        <x:v>5.5219312916341625</x:v>
      </x:c>
      <x:c r="H1131" s="37" t="n">
        <x:v>0</x:v>
      </x:c>
      <x:c r="I1131" s="35" t="n">
        <x:v>9.986379575708664</x:v>
      </x:c>
      <x:c r="J1131" s="36" t="n">
        <x:v>-2.7</x:v>
      </x:c>
      <x:c r="K1131" s="36" t="n">
        <x:v>1.2203845381016274</x:v>
      </x:c>
      <x:c r="L1131" s="36" t="n">
        <x:v>-5.377605448797606e-15</x:v>
      </x:c>
      <x:c r="M1131" s="36" t="n">
        <x:v>0.025210289975077703</x:v>
      </x:c>
      <x:c r="N1131" s="36" t="n">
        <x:v>0.027145271469851483</x:v>
      </x:c>
      <x:c r="O1131" s="36" t="n">
        <x:v>0.052355561444929186</x:v>
      </x:c>
      <x:c r="P1131" s="36" t="n">
        <x:v>0.0018382877045239737</x:v>
      </x:c>
      <x:c r="Q1131" s="36" t="n">
        <x:v>6.837725149678324e-8</x:v>
      </x:c>
      <x:c r="R1131" s="36" t="n">
        <x:v>0.0018382193272724774</x:v>
      </x:c>
      <x:c r="S1131" s="36" t="n">
        <x:v>5.2887496917971787e-14</x:v>
      </x:c>
      <x:c r="T1131" s="36" t="n">
        <x:v>-5.501743949806073e-15</x:v>
      </x:c>
      <x:c r="U1131" s="36" t="n">
        <x:v>8.300265442914635e-16</x:v>
      </x:c>
      <x:c r="V1131" s="36" t="n">
        <x:v>-4.4814814784422404e-15</x:v>
      </x:c>
      <x:c r="W1131" s="35" t="n">
        <x:v>0.1056768281497199</x:v>
      </x:c>
      <x:c r="X1131" s="35" t="n">
        <x:v>-2.417192450807034e-13</x:v>
      </x:c>
      <x:c r="Y1131" s="35" t="n">
        <x:v>0.060909052650046376</x:v>
      </x:c>
      <x:c r="Z1131" s="35" t="n">
        <x:v>0.1574126662194993</x:v>
      </x:c>
      <x:c r="AA1131" s="36" t="n">
        <x:v>74.87188907055628</x:v>
      </x:c>
    </x:row>
    <x:row r="1132">
      <x:c r="A1132" s="31" t="str">
        <x:v>CFG016</x:v>
      </x:c>
      <x:c r="B1132" s="33" t="n">
        <x:v>5</x:v>
      </x:c>
      <x:c r="C1132" s="31" t="str">
        <x:v>000000（选定5-12kg）1.AR20.03.6 youhua a2.5 翼梢反扭-3</x:v>
      </x:c>
      <x:c r="D1132" s="31" t="str">
        <x:v>T7-VLM2-Elev(g1.0)-11.9kg-x109.9mm-z14.2mm</x:v>
      </x:c>
      <x:c r="E1132" s="31" t="str">
        <x:v>stability</x:v>
      </x:c>
      <x:c r="F1132" s="31" t="str">
        <x:v>PANEL4</x:v>
      </x:c>
      <x:c r="G1132" s="37" t="n">
        <x:v>5.346904601422281</x:v>
      </x:c>
      <x:c r="H1132" s="37" t="n">
        <x:v>0</x:v>
      </x:c>
      <x:c r="I1132" s="35" t="n">
        <x:v>10.05266803759263</x:v>
      </x:c>
      <x:c r="J1132" s="36" t="n">
        <x:v>-2.6</x:v>
      </x:c>
      <x:c r="K1132" s="36" t="n">
        <x:v>1.2038128769837815</x:v>
      </x:c>
      <x:c r="L1132" s="36" t="n">
        <x:v>-5.318607816112386e-15</x:v>
      </x:c>
      <x:c r="M1132" s="36" t="n">
        <x:v>0.024548291678328657</x:v>
      </x:c>
      <x:c r="N1132" s="36" t="n">
        <x:v>0.024114711426332598</x:v>
      </x:c>
      <x:c r="O1132" s="36" t="n">
        <x:v>0.048663003104661255</x:v>
      </x:c>
      <x:c r="P1132" s="36" t="n">
        <x:v>0.001667619429249863</x:v>
      </x:c>
      <x:c r="Q1132" s="36" t="n">
        <x:v>8.662513221771715e-8</x:v>
      </x:c>
      <x:c r="R1132" s="36" t="n">
        <x:v>0.0016675328041176444</x:v>
      </x:c>
      <x:c r="S1132" s="36" t="n">
        <x:v>5.244743787478204e-14</x:v>
      </x:c>
      <x:c r="T1132" s="36" t="n">
        <x:v>-3.953880892614685e-15</x:v>
      </x:c>
      <x:c r="U1132" s="36" t="n">
        <x:v>8.058051320337042e-16</x:v>
      </x:c>
      <x:c r="V1132" s="36" t="n">
        <x:v>-2.9218804143566587e-15</x:v>
      </x:c>
      <x:c r="W1132" s="35" t="n">
        <x:v>0.10580861179416301</x:v>
      </x:c>
      <x:c r="X1132" s="35" t="n">
        <x:v>-2.409537443801288e-13</x:v>
      </x:c>
      <x:c r="Y1132" s="35" t="n">
        <x:v>0.06093216863949467</x:v>
      </x:c>
      <x:c r="Z1132" s="35" t="n">
        <x:v>0.1602247867794957</x:v>
      </x:c>
      <x:c r="AA1132" s="36" t="n">
        <x:v>74.8841900881372</x:v>
      </x:c>
    </x:row>
    <x:row r="1133">
      <x:c r="A1133" s="31" t="str">
        <x:v>CFG016</x:v>
      </x:c>
      <x:c r="B1133" s="33" t="n">
        <x:v>6</x:v>
      </x:c>
      <x:c r="C1133" s="31" t="str">
        <x:v>000000（选定5-12kg）1.AR20.03.6 youhua a2.5 翼梢反扭-3</x:v>
      </x:c>
      <x:c r="D1133" s="31" t="str">
        <x:v>T7-VLM2-Elev(g1.0)-11.9kg-x109.9mm-z14.2mm</x:v>
      </x:c>
      <x:c r="E1133" s="31" t="str">
        <x:v>stability</x:v>
      </x:c>
      <x:c r="F1133" s="31" t="str">
        <x:v>PANEL4</x:v>
      </x:c>
      <x:c r="G1133" s="37" t="n">
        <x:v>5.17071077250673</x:v>
      </x:c>
      <x:c r="H1133" s="37" t="n">
        <x:v>0</x:v>
      </x:c>
      <x:c r="I1133" s="35" t="n">
        <x:v>10.121026538620006</x:v>
      </x:c>
      <x:c r="J1133" s="36" t="n">
        <x:v>-2.5</x:v>
      </x:c>
      <x:c r="K1133" s="36" t="n">
        <x:v>1.187110248085524</x:v>
      </x:c>
      <x:c r="L1133" s="36" t="n">
        <x:v>-5.100115782157679e-15</x:v>
      </x:c>
      <x:c r="M1133" s="36" t="n">
        <x:v>0.02389011239482556</x:v>
      </x:c>
      <x:c r="N1133" s="36" t="n">
        <x:v>0.020468173012293568</x:v>
      </x:c>
      <x:c r="O1133" s="36" t="n">
        <x:v>0.04435828540711913</x:v>
      </x:c>
      <x:c r="P1133" s="36" t="n">
        <x:v>0.0015958263083257203</x:v>
      </x:c>
      <x:c r="Q1133" s="36" t="n">
        <x:v>1.0987786447119855e-7</x:v>
      </x:c>
      <x:c r="R1133" s="36" t="n">
        <x:v>0.0015957164304612483</x:v>
      </x:c>
      <x:c r="S1133" s="36" t="n">
        <x:v>5.159638802833966e-14</x:v>
      </x:c>
      <x:c r="T1133" s="36" t="n">
        <x:v>-3.077490732124226e-15</x:v>
      </x:c>
      <x:c r="U1133" s="36" t="n">
        <x:v>7.930098707076073e-16</x:v>
      </x:c>
      <x:c r="V1133" s="36" t="n">
        <x:v>-2.046643953920588e-15</x:v>
      </x:c>
      <x:c r="W1133" s="35" t="n">
        <x:v>0.10594143510950596</x:v>
      </x:c>
      <x:c r="X1133" s="35" t="n">
        <x:v>-2.4060179597110155e-13</x:v>
      </x:c>
      <x:c r="Y1133" s="35" t="n">
        <x:v>0.06095663658760997</x:v>
      </x:c>
      <x:c r="Z1133" s="35" t="n">
        <x:v>0.15515457208867864</x:v>
      </x:c>
      <x:c r="AA1133" s="36" t="n">
        <x:v>74.89896628945507</x:v>
      </x:c>
    </x:row>
    <x:row r="1134">
      <x:c r="A1134" s="31" t="str">
        <x:v>CFG016</x:v>
      </x:c>
      <x:c r="B1134" s="33" t="n">
        <x:v>7</x:v>
      </x:c>
      <x:c r="C1134" s="31" t="str">
        <x:v>000000（选定5-12kg）1.AR20.03.6 youhua a2.5 翼梢反扭-3</x:v>
      </x:c>
      <x:c r="D1134" s="31" t="str">
        <x:v>T7-VLM2-Elev(g1.0)-11.9kg-x109.9mm-z14.2mm</x:v>
      </x:c>
      <x:c r="E1134" s="31" t="str">
        <x:v>stability</x:v>
      </x:c>
      <x:c r="F1134" s="31" t="str">
        <x:v>PANEL4</x:v>
      </x:c>
      <x:c r="G1134" s="37" t="n">
        <x:v>4.993331631327805</x:v>
      </x:c>
      <x:c r="H1134" s="37" t="n">
        <x:v>0</x:v>
      </x:c>
      <x:c r="I1134" s="35" t="n">
        <x:v>10.191557797820291</x:v>
      </x:c>
      <x:c r="J1134" s="36" t="n">
        <x:v>-2.4</x:v>
      </x:c>
      <x:c r="K1134" s="36" t="n">
        <x:v>1.1702747602168415</x:v>
      </x:c>
      <x:c r="L1134" s="36" t="n">
        <x:v>-5.154245028577444e-15</x:v>
      </x:c>
      <x:c r="M1134" s="36" t="n">
        <x:v>0.023235912101065865</x:v>
      </x:c>
      <x:c r="N1134" s="36" t="n">
        <x:v>0.01801143984787432</x:v>
      </x:c>
      <x:c r="O1134" s="36" t="n">
        <x:v>0.041247351948940185</x:v>
      </x:c>
      <x:c r="P1134" s="36" t="n">
        <x:v>0.001641850194043526</x:v>
      </x:c>
      <x:c r="Q1134" s="36" t="n">
        <x:v>1.3958502454863192e-7</x:v>
      </x:c>
      <x:c r="R1134" s="36" t="n">
        <x:v>0.0016417106090189765</x:v>
      </x:c>
      <x:c r="S1134" s="36" t="n">
        <x:v>5.081138334482429e-14</x:v>
      </x:c>
      <x:c r="T1134" s="36" t="n">
        <x:v>-2.3150835761504084e-15</x:v>
      </x:c>
      <x:c r="U1134" s="36" t="n">
        <x:v>8.103146605180138e-16</x:v>
      </x:c>
      <x:c r="V1134" s="36" t="n">
        <x:v>-1.316161618205529e-15</x:v>
      </x:c>
      <x:c r="W1134" s="35" t="n">
        <x:v>0.10607532442988821</x:v>
      </x:c>
      <x:c r="X1134" s="35" t="n">
        <x:v>-2.3755546054380293e-13</x:v>
      </x:c>
      <x:c r="Y1134" s="35" t="n">
        <x:v>0.060982532043383664</x:v>
      </x:c>
      <x:c r="Z1134" s="35" t="n">
        <x:v>0.15490452517126255</x:v>
      </x:c>
      <x:c r="AA1134" s="36" t="n">
        <x:v>74.91638619541439</x:v>
      </x:c>
    </x:row>
    <x:row r="1135">
      <x:c r="A1135" s="31" t="str">
        <x:v>CFG016</x:v>
      </x:c>
      <x:c r="B1135" s="33" t="n">
        <x:v>8</x:v>
      </x:c>
      <x:c r="C1135" s="31" t="str">
        <x:v>000000（选定5-12kg）1.AR20.03.6 youhua a2.5 翼梢反扭-3</x:v>
      </x:c>
      <x:c r="D1135" s="31" t="str">
        <x:v>T7-VLM2-Elev(g1.0)-11.9kg-x109.9mm-z14.2mm</x:v>
      </x:c>
      <x:c r="E1135" s="31" t="str">
        <x:v>stability</x:v>
      </x:c>
      <x:c r="F1135" s="31" t="str">
        <x:v>PANEL4</x:v>
      </x:c>
      <x:c r="G1135" s="37" t="n">
        <x:v>4.814758766064916</x:v>
      </x:c>
      <x:c r="H1135" s="37" t="n">
        <x:v>0</x:v>
      </x:c>
      <x:c r="I1135" s="35" t="n">
        <x:v>10.264364823341625</x:v>
      </x:c>
      <x:c r="J1135" s="36" t="n">
        <x:v>-2.3</x:v>
      </x:c>
      <x:c r="K1135" s="36" t="n">
        <x:v>1.153305486871663</x:v>
      </x:c>
      <x:c r="L1135" s="36" t="n">
        <x:v>-5.002599281952861e-15</x:v>
      </x:c>
      <x:c r="M1135" s="36" t="n">
        <x:v>0.02258589258274148</x:v>
      </x:c>
      <x:c r="N1135" s="36" t="n">
        <x:v>0.017296980244947517</x:v>
      </x:c>
      <x:c r="O1135" s="36" t="n">
        <x:v>0.039882872827689</x:v>
      </x:c>
      <x:c r="P1135" s="36" t="n">
        <x:v>0.0016215748326413098</x:v>
      </x:c>
      <x:c r="Q1135" s="36" t="n">
        <x:v>2.8961571848037396e-8</x:v>
      </x:c>
      <x:c r="R1135" s="36" t="n">
        <x:v>0.0016215458710694638</x:v>
      </x:c>
      <x:c r="S1135" s="36" t="n">
        <x:v>5.0135571383942456e-14</x:v>
      </x:c>
      <x:c r="T1135" s="36" t="n">
        <x:v>-2.078382533635615e-15</x:v>
      </x:c>
      <x:c r="U1135" s="36" t="n">
        <x:v>7.73655181309679e-16</x:v>
      </x:c>
      <x:c r="V1135" s="36" t="n">
        <x:v>-1.058146770238044e-15</x:v>
      </x:c>
      <x:c r="W1135" s="35" t="n">
        <x:v>0.10621033643045673</x:v>
      </x:c>
      <x:c r="X1135" s="35" t="n">
        <x:v>-2.4090075266548364e-13</x:v>
      </x:c>
      <x:c r="Y1135" s="35" t="n">
        <x:v>0.06100993228520117</x:v>
      </x:c>
      <x:c r="Z1135" s="35" t="n">
        <x:v>0.15462175496194025</x:v>
      </x:c>
      <x:c r="AA1135" s="36" t="n">
        <x:v>74.93659192230383</x:v>
      </x:c>
    </x:row>
    <x:row r="1136">
      <x:c r="A1136" s="31" t="str">
        <x:v>CFG016</x:v>
      </x:c>
      <x:c r="B1136" s="33" t="n">
        <x:v>9</x:v>
      </x:c>
      <x:c r="C1136" s="31" t="str">
        <x:v>000000（选定5-12kg）1.AR20.03.6 youhua a2.5 翼梢反扭-3</x:v>
      </x:c>
      <x:c r="D1136" s="31" t="str">
        <x:v>T7-VLM2-Elev(g1.0)-11.9kg-x109.9mm-z14.2mm</x:v>
      </x:c>
      <x:c r="E1136" s="31" t="str">
        <x:v>stability</x:v>
      </x:c>
      <x:c r="F1136" s="31" t="str">
        <x:v>PANEL4</x:v>
      </x:c>
      <x:c r="G1136" s="37" t="n">
        <x:v>4.634956015301604</x:v>
      </x:c>
      <x:c r="H1136" s="37" t="n">
        <x:v>0</x:v>
      </x:c>
      <x:c r="I1136" s="35" t="n">
        <x:v>10.339578519329908</x:v>
      </x:c>
      <x:c r="J1136" s="36" t="n">
        <x:v>-2.2</x:v>
      </x:c>
      <x:c r="K1136" s="36" t="n">
        <x:v>1.1361987614617022</x:v>
      </x:c>
      <x:c r="L1136" s="36" t="n">
        <x:v>-5.0653002268954565e-15</x:v>
      </x:c>
      <x:c r="M1136" s="36" t="n">
        <x:v>0.02194015969178796</x:v>
      </x:c>
      <x:c r="N1136" s="36" t="n">
        <x:v>0.016680492959989215</x:v>
      </x:c>
      <x:c r="O1136" s="36" t="n">
        <x:v>0.03862065265177718</x:v>
      </x:c>
      <x:c r="P1136" s="36" t="n">
        <x:v>0.0016083023971411063</x:v>
      </x:c>
      <x:c r="Q1136" s="36" t="n">
        <x:v>4.001166434942025e-8</x:v>
      </x:c>
      <x:c r="R1136" s="36" t="n">
        <x:v>0.0016082623854767556</x:v>
      </x:c>
      <x:c r="S1136" s="36" t="n">
        <x:v>4.941455062363418e-14</x:v>
      </x:c>
      <x:c r="T1136" s="36" t="n">
        <x:v>-1.8801999126767657e-15</x:v>
      </x:c>
      <x:c r="U1136" s="36" t="n">
        <x:v>7.897429095392805e-16</x:v>
      </x:c>
      <x:c r="V1136" s="36" t="n">
        <x:v>-8.925958049574085e-16</x:v>
      </x:c>
      <x:c r="W1136" s="35" t="n">
        <x:v>0.10634644849922412</x:v>
      </x:c>
      <x:c r="X1136" s="35" t="n">
        <x:v>-2.390321002861529e-13</x:v>
      </x:c>
      <x:c r="Y1136" s="35" t="n">
        <x:v>0.061038931521472974</x:v>
      </x:c>
      <x:c r="Z1136" s="35" t="n">
        <x:v>0.15416935837179746</x:v>
      </x:c>
      <x:c r="AA1136" s="36" t="n">
        <x:v>74.95987418047167</x:v>
      </x:c>
    </x:row>
    <x:row r="1137">
      <x:c r="A1137" s="31" t="str">
        <x:v>CFG016</x:v>
      </x:c>
      <x:c r="B1137" s="33" t="n">
        <x:v>10</x:v>
      </x:c>
      <x:c r="C1137" s="31" t="str">
        <x:v>000000（选定5-12kg）1.AR20.03.6 youhua a2.5 翼梢反扭-3</x:v>
      </x:c>
      <x:c r="D1137" s="31" t="str">
        <x:v>T7-VLM2-Elev(g1.0)-11.9kg-x109.9mm-z14.2mm</x:v>
      </x:c>
      <x:c r="E1137" s="31" t="str">
        <x:v>stability</x:v>
      </x:c>
      <x:c r="F1137" s="31" t="str">
        <x:v>PANEL4</x:v>
      </x:c>
      <x:c r="G1137" s="37" t="n">
        <x:v>4.453912510022228</x:v>
      </x:c>
      <x:c r="H1137" s="37" t="n">
        <x:v>0</x:v>
      </x:c>
      <x:c r="I1137" s="35" t="n">
        <x:v>10.417317171559937</x:v>
      </x:c>
      <x:c r="J1137" s="36" t="n">
        <x:v>-2.1</x:v>
      </x:c>
      <x:c r="K1137" s="36" t="n">
        <x:v>1.1189534151440268</x:v>
      </x:c>
      <x:c r="L1137" s="36" t="n">
        <x:v>-5.016014009249356e-15</x:v>
      </x:c>
      <x:c r="M1137" s="36" t="n">
        <x:v>0.02129891913237662</x:v>
      </x:c>
      <x:c r="N1137" s="36" t="n">
        <x:v>0.01614149784830759</x:v>
      </x:c>
      <x:c r="O1137" s="36" t="n">
        <x:v>0.037440416980684205</x:v>
      </x:c>
      <x:c r="P1137" s="36" t="n">
        <x:v>0.0016029014068223366</x:v>
      </x:c>
      <x:c r="Q1137" s="36" t="n">
        <x:v>5.4628915718888246e-8</x:v>
      </x:c>
      <x:c r="R1137" s="36" t="n">
        <x:v>0.0016028467779066163</x:v>
      </x:c>
      <x:c r="S1137" s="36" t="n">
        <x:v>4.863331268020426e-14</x:v>
      </x:c>
      <x:c r="T1137" s="36" t="n">
        <x:v>-1.6718464044399048e-15</x:v>
      </x:c>
      <x:c r="U1137" s="36" t="n">
        <x:v>7.888022740289763e-16</x:v>
      </x:c>
      <x:c r="V1137" s="36" t="n">
        <x:v>-7.002398797749555e-16</x:v>
      </x:c>
      <x:c r="W1137" s="35" t="n">
        <x:v>0.10648371354031547</x:v>
      </x:c>
      <x:c r="X1137" s="35" t="n">
        <x:v>-2.380555880267214e-13</x:v>
      </x:c>
      <x:c r="Y1137" s="35" t="n">
        <x:v>0.06106962090120828</x:v>
      </x:c>
      <x:c r="Z1137" s="35" t="n">
        <x:v>0.1537211808029923</x:v>
      </x:c>
      <x:c r="AA1137" s="36" t="n">
        <x:v>74.98638112545768</x:v>
      </x:c>
    </x:row>
    <x:row r="1138">
      <x:c r="A1138" s="31" t="str">
        <x:v>CFG016</x:v>
      </x:c>
      <x:c r="B1138" s="33" t="n">
        <x:v>11</x:v>
      </x:c>
      <x:c r="C1138" s="31" t="str">
        <x:v>000000（选定5-12kg）1.AR20.03.6 youhua a2.5 翼梢反扭-3</x:v>
      </x:c>
      <x:c r="D1138" s="31" t="str">
        <x:v>T7-VLM2-Elev(g1.0)-11.9kg-x109.9mm-z14.2mm</x:v>
      </x:c>
      <x:c r="E1138" s="31" t="str">
        <x:v>stability</x:v>
      </x:c>
      <x:c r="F1138" s="31" t="str">
        <x:v>PANEL4</x:v>
      </x:c>
      <x:c r="G1138" s="37" t="n">
        <x:v>4.271609125112316</x:v>
      </x:c>
      <x:c r="H1138" s="37" t="n">
        <x:v>0</x:v>
      </x:c>
      <x:c r="I1138" s="35" t="n">
        <x:v>10.496281063777769</x:v>
      </x:c>
      <x:c r="J1138" s="36" t="n">
        <x:v>-2</x:v>
      </x:c>
      <x:c r="K1138" s="36" t="n">
        <x:v>1.1015674649673173</x:v>
      </x:c>
      <x:c r="L1138" s="36" t="n">
        <x:v>-5.0299142378289125e-15</x:v>
      </x:c>
      <x:c r="M1138" s="36" t="n">
        <x:v>0.02066235247868721</x:v>
      </x:c>
      <x:c r="N1138" s="36" t="n">
        <x:v>0.015686686567876137</x:v>
      </x:c>
      <x:c r="O1138" s="36" t="n">
        <x:v>0.03634903904656335</x:v>
      </x:c>
      <x:c r="P1138" s="36" t="n">
        <x:v>0.0016039058975856246</x:v>
      </x:c>
      <x:c r="Q1138" s="36" t="n">
        <x:v>7.40588411700363e-8</x:v>
      </x:c>
      <x:c r="R1138" s="36" t="n">
        <x:v>0.0016038318387444552</x:v>
      </x:c>
      <x:c r="S1138" s="36" t="n">
        <x:v>4.8316326078365627e-14</x:v>
      </x:c>
      <x:c r="T1138" s="36" t="n">
        <x:v>-1.4727415398730027e-15</x:v>
      </x:c>
      <x:c r="U1138" s="36" t="n">
        <x:v>7.92236872327659e-16</x:v>
      </x:c>
      <x:c r="V1138" s="36" t="n">
        <x:v>-5.22906505735892e-16</x:v>
      </x:c>
      <x:c r="W1138" s="35" t="n">
        <x:v>0.10662216243577809</x:v>
      </x:c>
      <x:c r="X1138" s="35" t="n">
        <x:v>-2.4058759161596774e-13</x:v>
      </x:c>
      <x:c r="Y1138" s="35" t="n">
        <x:v>0.06110210214633271</x:v>
      </x:c>
      <x:c r="Z1138" s="35" t="n">
        <x:v>0.15330124562470174</x:v>
      </x:c>
      <x:c r="AA1138" s="36" t="n">
        <x:v>74.99583931997512</x:v>
      </x:c>
    </x:row>
    <x:row r="1139">
      <x:c r="A1139" s="31" t="str">
        <x:v>CFG016</x:v>
      </x:c>
      <x:c r="B1139" s="33" t="n">
        <x:v>12</x:v>
      </x:c>
      <x:c r="C1139" s="31" t="str">
        <x:v>000000（选定5-12kg）1.AR20.03.6 youhua a2.5 翼梢反扭-3</x:v>
      </x:c>
      <x:c r="D1139" s="31" t="str">
        <x:v>T7-VLM2-Elev(g1.0)-11.9kg-x109.9mm-z14.2mm</x:v>
      </x:c>
      <x:c r="E1139" s="31" t="str">
        <x:v>stability</x:v>
      </x:c>
      <x:c r="F1139" s="31" t="str">
        <x:v>PANEL4</x:v>
      </x:c>
      <x:c r="G1139" s="37" t="n">
        <x:v>4.088026426446308</x:v>
      </x:c>
      <x:c r="H1139" s="37" t="n">
        <x:v>0</x:v>
      </x:c>
      <x:c r="I1139" s="35" t="n">
        <x:v>10.576770067469113</x:v>
      </x:c>
      <x:c r="J1139" s="36" t="n">
        <x:v>-1.9</x:v>
      </x:c>
      <x:c r="K1139" s="36" t="n">
        <x:v>1.0840388985670566</x:v>
      </x:c>
      <x:c r="L1139" s="36" t="n">
        <x:v>-4.914855100804653e-15</x:v>
      </x:c>
      <x:c r="M1139" s="36" t="n">
        <x:v>0.020030646810762852</x:v>
      </x:c>
      <x:c r="N1139" s="36" t="n">
        <x:v>0.015316169908054296</x:v>
      </x:c>
      <x:c r="O1139" s="36" t="n">
        <x:v>0.03534681671881715</x:v>
      </x:c>
      <x:c r="P1139" s="36" t="n">
        <x:v>0.0016097744460733612</x:v>
      </x:c>
      <x:c r="Q1139" s="36" t="n">
        <x:v>1.0007937267515655e-7</x:v>
      </x:c>
      <x:c r="R1139" s="36" t="n">
        <x:v>0.0016096743667006876</x:v>
      </x:c>
      <x:c r="S1139" s="36" t="n">
        <x:v>4.735546700869079e-14</x:v>
      </x:c>
      <x:c r="T1139" s="36" t="n">
        <x:v>-1.3564616377975211e-15</x:v>
      </x:c>
      <x:c r="U1139" s="36" t="n">
        <x:v>7.777828673619614e-16</x:v>
      </x:c>
      <x:c r="V1139" s="36" t="n">
        <x:v>-4.1086467552451907e-16</x:v>
      </x:c>
      <x:c r="W1139" s="35" t="n">
        <x:v>0.10676182730569952</x:v>
      </x:c>
      <x:c r="X1139" s="35" t="n">
        <x:v>-2.385422576397602e-13</x:v>
      </x:c>
      <x:c r="Y1139" s="35" t="n">
        <x:v>0.061136485255876616</x:v>
      </x:c>
      <x:c r="Z1139" s="35" t="n">
        <x:v>0.15291651021517072</x:v>
      </x:c>
      <x:c r="AA1139" s="36" t="n">
        <x:v>74.99115798388864</x:v>
      </x:c>
    </x:row>
    <x:row r="1140">
      <x:c r="A1140" s="31" t="str">
        <x:v>CFG016</x:v>
      </x:c>
      <x:c r="B1140" s="33" t="n">
        <x:v>13</x:v>
      </x:c>
      <x:c r="C1140" s="31" t="str">
        <x:v>000000（选定5-12kg）1.AR20.03.6 youhua a2.5 翼梢反扭-3</x:v>
      </x:c>
      <x:c r="D1140" s="31" t="str">
        <x:v>T7-VLM2-Elev(g1.0)-11.9kg-x109.9mm-z14.2mm</x:v>
      </x:c>
      <x:c r="E1140" s="31" t="str">
        <x:v>stability</x:v>
      </x:c>
      <x:c r="F1140" s="31" t="str">
        <x:v>PANEL4</x:v>
      </x:c>
      <x:c r="G1140" s="37" t="n">
        <x:v>3.9031447532408468</x:v>
      </x:c>
      <x:c r="H1140" s="37" t="n">
        <x:v>0</x:v>
      </x:c>
      <x:c r="I1140" s="35" t="n">
        <x:v>10.659004775823192</x:v>
      </x:c>
      <x:c r="J1140" s="36" t="n">
        <x:v>-1.7999999999999998</x:v>
      </x:c>
      <x:c r="K1140" s="36" t="n">
        <x:v>1.0663656821909848</x:v>
      </x:c>
      <x:c r="L1140" s="36" t="n">
        <x:v>-4.86680210057629e-15</x:v>
      </x:c>
      <x:c r="M1140" s="36" t="n">
        <x:v>0.019403995154381203</x:v>
      </x:c>
      <x:c r="N1140" s="36" t="n">
        <x:v>0.015015876233773288</x:v>
      </x:c>
      <x:c r="O1140" s="36" t="n">
        <x:v>0.03441987138815449</x:v>
      </x:c>
      <x:c r="P1140" s="36" t="n">
        <x:v>0.0016192662932321895</x:v>
      </x:c>
      <x:c r="Q1140" s="36" t="n">
        <x:v>1.3528050042795902e-7</x:v>
      </x:c>
      <x:c r="R1140" s="36" t="n">
        <x:v>0.0016191310127317625</x:v>
      </x:c>
      <x:c r="S1140" s="36" t="n">
        <x:v>4.625784186137288e-14</x:v>
      </x:c>
      <x:c r="T1140" s="36" t="n">
        <x:v>-1.2446721157894208e-15</x:v>
      </x:c>
      <x:c r="U1140" s="36" t="n">
        <x:v>7.561743576690318e-16</x:v>
      </x:c>
      <x:c r="V1140" s="36" t="n">
        <x:v>-2.9760469970167577e-16</x:v>
      </x:c>
      <x:c r="W1140" s="35" t="n">
        <x:v>0.10690274146726723</x:v>
      </x:c>
      <x:c r="X1140" s="35" t="n">
        <x:v>-2.4053133549613634e-13</x:v>
      </x:c>
      <x:c r="Y1140" s="35" t="n">
        <x:v>0.06117288935033906</x:v>
      </x:c>
      <x:c r="Z1140" s="35" t="n">
        <x:v>0.15253327068462838</x:v>
      </x:c>
      <x:c r="AA1140" s="36" t="n">
        <x:v>74.97394855819928</x:v>
      </x:c>
    </x:row>
    <x:row r="1141">
      <x:c r="A1141" s="31" t="str">
        <x:v>CFG016</x:v>
      </x:c>
      <x:c r="B1141" s="33" t="n">
        <x:v>14</x:v>
      </x:c>
      <x:c r="C1141" s="31" t="str">
        <x:v>000000（选定5-12kg）1.AR20.03.6 youhua a2.5 翼梢反扭-3</x:v>
      </x:c>
      <x:c r="D1141" s="31" t="str">
        <x:v>T7-VLM2-Elev(g1.0)-11.9kg-x109.9mm-z14.2mm</x:v>
      </x:c>
      <x:c r="E1141" s="31" t="str">
        <x:v>stability</x:v>
      </x:c>
      <x:c r="F1141" s="31" t="str">
        <x:v>PANEL4</x:v>
      </x:c>
      <x:c r="G1141" s="37" t="n">
        <x:v>3.716954389798972</x:v>
      </x:c>
      <x:c r="H1141" s="37" t="n">
        <x:v>0</x:v>
      </x:c>
      <x:c r="I1141" s="35" t="n">
        <x:v>10.743289243513876</x:v>
      </x:c>
      <x:c r="J1141" s="36" t="n">
        <x:v>-1.7</x:v>
      </x:c>
      <x:c r="K1141" s="36" t="n">
        <x:v>1.0485467718678447</x:v>
      </x:c>
      <x:c r="L1141" s="36" t="n">
        <x:v>-5.0051466321871e-15</x:v>
      </x:c>
      <x:c r="M1141" s="36" t="n">
        <x:v>0.018782630550921272</x:v>
      </x:c>
      <x:c r="N1141" s="36" t="n">
        <x:v>0.014788438004018346</x:v>
      </x:c>
      <x:c r="O1141" s="36" t="n">
        <x:v>0.03357106855493962</x:v>
      </x:c>
      <x:c r="P1141" s="36" t="n">
        <x:v>0.0016303346255428267</x:v>
      </x:c>
      <x:c r="Q1141" s="36" t="n">
        <x:v>3.554724303574555e-8</x:v>
      </x:c>
      <x:c r="R1141" s="36" t="n">
        <x:v>0.0016302990782997896</x:v>
      </x:c>
      <x:c r="S1141" s="36" t="n">
        <x:v>4.569234104847491e-14</x:v>
      </x:c>
      <x:c r="T1141" s="36" t="n">
        <x:v>-1.109327778521496e-15</x:v>
      </x:c>
      <x:c r="U1141" s="36" t="n">
        <x:v>7.731769837024257e-16</x:v>
      </x:c>
      <x:c r="V1141" s="36" t="n">
        <x:v>-2.0018756555944465e-16</x:v>
      </x:c>
      <x:c r="W1141" s="35" t="n">
        <x:v>0.10704497206249325</x:v>
      </x:c>
      <x:c r="X1141" s="35" t="n">
        <x:v>-2.410509961860399e-13</x:v>
      </x:c>
      <x:c r="Y1141" s="35" t="n">
        <x:v>0.06121143887604653</x:v>
      </x:c>
      <x:c r="Z1141" s="35" t="n">
        <x:v>0.1522085299261628</x:v>
      </x:c>
      <x:c r="AA1141" s="36" t="n">
        <x:v>74.94689658473342</x:v>
      </x:c>
    </x:row>
    <x:row r="1142">
      <x:c r="A1142" s="31" t="str">
        <x:v>CFG016</x:v>
      </x:c>
      <x:c r="B1142" s="33" t="n">
        <x:v>15</x:v>
      </x:c>
      <x:c r="C1142" s="31" t="str">
        <x:v>000000（选定5-12kg）1.AR20.03.6 youhua a2.5 翼梢反扭-3</x:v>
      </x:c>
      <x:c r="D1142" s="31" t="str">
        <x:v>T7-VLM2-Elev(g1.0)-11.9kg-x109.9mm-z14.2mm</x:v>
      </x:c>
      <x:c r="E1142" s="31" t="str">
        <x:v>stability</x:v>
      </x:c>
      <x:c r="F1142" s="31" t="str">
        <x:v>PANEL4</x:v>
      </x:c>
      <x:c r="G1142" s="37" t="n">
        <x:v>3.529417621274944</x:v>
      </x:c>
      <x:c r="H1142" s="37" t="n">
        <x:v>0</x:v>
      </x:c>
      <x:c r="I1142" s="35" t="n">
        <x:v>10.82743394951812</x:v>
      </x:c>
      <x:c r="J1142" s="36" t="n">
        <x:v>-1.6</x:v>
      </x:c>
      <x:c r="K1142" s="36" t="n">
        <x:v>1.0305783458708828</x:v>
      </x:c>
      <x:c r="L1142" s="36" t="n">
        <x:v>-4.923588989697667e-15</x:v>
      </x:c>
      <x:c r="M1142" s="36" t="n">
        <x:v>0.018166698961761492</x:v>
      </x:c>
      <x:c r="N1142" s="36" t="n">
        <x:v>0.014606350498894036</x:v>
      </x:c>
      <x:c r="O1142" s="36" t="n">
        <x:v>0.032773049460655526</x:v>
      </x:c>
      <x:c r="P1142" s="36" t="n">
        <x:v>0.0016414649259403143</x:v>
      </x:c>
      <x:c r="Q1142" s="36" t="n">
        <x:v>5.246308178642009e-8</x:v>
      </x:c>
      <x:c r="R1142" s="36" t="n">
        <x:v>0.001641412462858528</x:v>
      </x:c>
      <x:c r="S1142" s="36" t="n">
        <x:v>4.498310992112458e-14</x:v>
      </x:c>
      <x:c r="T1142" s="36" t="n">
        <x:v>-1.059414131147285e-15</x:v>
      </x:c>
      <x:c r="U1142" s="36" t="n">
        <x:v>7.700485995398303e-16</x:v>
      </x:c>
      <x:c r="V1142" s="36" t="n">
        <x:v>-1.694893792642113e-16</x:v>
      </x:c>
      <x:c r="W1142" s="35" t="n">
        <x:v>0.10718850187878716</x:v>
      </x:c>
      <x:c r="X1142" s="35" t="n">
        <x:v>-2.3893550322101027e-13</x:v>
      </x:c>
      <x:c r="Y1142" s="35" t="n">
        <x:v>0.06125228211997735</x:v>
      </x:c>
      <x:c r="Z1142" s="35" t="n">
        <x:v>0.15188591919332675</x:v>
      </x:c>
      <x:c r="AA1142" s="36" t="n">
        <x:v>74.87780851162653</x:v>
      </x:c>
    </x:row>
    <x:row r="1143">
      <x:c r="A1143" s="31" t="str">
        <x:v>CFG016</x:v>
      </x:c>
      <x:c r="B1143" s="33" t="n">
        <x:v>16</x:v>
      </x:c>
      <x:c r="C1143" s="31" t="str">
        <x:v>000000（选定5-12kg）1.AR20.03.6 youhua a2.5 翼梢反扭-3</x:v>
      </x:c>
      <x:c r="D1143" s="31" t="str">
        <x:v>T7-VLM2-Elev(g1.0)-11.9kg-x109.9mm-z14.2mm</x:v>
      </x:c>
      <x:c r="E1143" s="31" t="str">
        <x:v>stability</x:v>
      </x:c>
      <x:c r="F1143" s="31" t="str">
        <x:v>PANEL4</x:v>
      </x:c>
      <x:c r="G1143" s="37" t="n">
        <x:v>3.340521678473474</x:v>
      </x:c>
      <x:c r="H1143" s="37" t="n">
        <x:v>0</x:v>
      </x:c>
      <x:c r="I1143" s="35" t="n">
        <x:v>10.905843217347027</x:v>
      </x:c>
      <x:c r="J1143" s="36" t="n">
        <x:v>-1.5</x:v>
      </x:c>
      <x:c r="K1143" s="36" t="n">
        <x:v>1.012459060681904</x:v>
      </x:c>
      <x:c r="L1143" s="36" t="n">
        <x:v>-4.885000272672029e-15</x:v>
      </x:c>
      <x:c r="M1143" s="36" t="n">
        <x:v>0.01755643781940222</x:v>
      </x:c>
      <x:c r="N1143" s="36" t="n">
        <x:v>0.014443437774367828</x:v>
      </x:c>
      <x:c r="O1143" s="36" t="n">
        <x:v>0.03199987559377005</x:v>
      </x:c>
      <x:c r="P1143" s="36" t="n">
        <x:v>0.001653083046520697</x:v>
      </x:c>
      <x:c r="Q1143" s="36" t="n">
        <x:v>7.663955109724445e-8</x:v>
      </x:c>
      <x:c r="R1143" s="36" t="n">
        <x:v>0.0016530064069696</x:v>
      </x:c>
      <x:c r="S1143" s="36" t="n">
        <x:v>4.392972898936099e-14</x:v>
      </x:c>
      <x:c r="T1143" s="36" t="n">
        <x:v>-1.0415024882639814e-15</x:v>
      </x:c>
      <x:c r="U1143" s="36" t="n">
        <x:v>7.624305572031317e-16</x:v>
      </x:c>
      <x:c r="V1143" s="36" t="n">
        <x:v>-1.667237212787031e-16</x:v>
      </x:c>
      <x:c r="W1143" s="35" t="n">
        <x:v>0.10733339369226737</x:v>
      </x:c>
      <x:c r="X1143" s="35" t="n">
        <x:v>-2.4196262492452846e-13</x:v>
      </x:c>
      <x:c r="Y1143" s="35" t="n">
        <x:v>0.06129556834266423</x:v>
      </x:c>
      <x:c r="Z1143" s="35" t="n">
        <x:v>0.15153824384059625</x:v>
      </x:c>
      <x:c r="AA1143" s="36" t="n">
        <x:v>74.68902295468975</x:v>
      </x:c>
    </x:row>
    <x:row r="1144">
      <x:c r="A1144" s="31" t="str">
        <x:v>CFG016</x:v>
      </x:c>
      <x:c r="B1144" s="33" t="n">
        <x:v>17</x:v>
      </x:c>
      <x:c r="C1144" s="31" t="str">
        <x:v>000000（选定5-12kg）1.AR20.03.6 youhua a2.5 翼梢反扭-3</x:v>
      </x:c>
      <x:c r="D1144" s="31" t="str">
        <x:v>T7-VLM2-Elev(g1.0)-11.9kg-x109.9mm-z14.2mm</x:v>
      </x:c>
      <x:c r="E1144" s="31" t="str">
        <x:v>stability</x:v>
      </x:c>
      <x:c r="F1144" s="31" t="str">
        <x:v>PANEL4</x:v>
      </x:c>
      <x:c r="G1144" s="37" t="n">
        <x:v>3.1502455018919293</x:v>
      </x:c>
      <x:c r="H1144" s="37" t="n">
        <x:v>0</x:v>
      </x:c>
      <x:c r="I1144" s="35" t="n">
        <x:v>10.991160288071903</x:v>
      </x:c>
      <x:c r="J1144" s="36" t="n">
        <x:v>-1.4</x:v>
      </x:c>
      <x:c r="K1144" s="36" t="n">
        <x:v>0.9941867528016253</x:v>
      </x:c>
      <x:c r="L1144" s="36" t="n">
        <x:v>-4.79341399528285e-15</x:v>
      </x:c>
      <x:c r="M1144" s="36" t="n">
        <x:v>0.01695206392061164</x:v>
      </x:c>
      <x:c r="N1144" s="36" t="n">
        <x:v>0.014282818629114874</x:v>
      </x:c>
      <x:c r="O1144" s="36" t="n">
        <x:v>0.031234882549726513</x:v>
      </x:c>
      <x:c r="P1144" s="36" t="n">
        <x:v>0.001664951042696131</x:v>
      </x:c>
      <x:c r="Q1144" s="36" t="n">
        <x:v>1.1210646049171885e-7</x:v>
      </x:c>
      <x:c r="R1144" s="36" t="n">
        <x:v>0.0016648389362356414</x:v>
      </x:c>
      <x:c r="S1144" s="36" t="n">
        <x:v>4.366307915691601e-14</x:v>
      </x:c>
      <x:c r="T1144" s="36" t="n">
        <x:v>-9.806246005878665e-16</x:v>
      </x:c>
      <x:c r="U1144" s="36" t="n">
        <x:v>7.75651296158394e-16</x:v>
      </x:c>
      <x:c r="V1144" s="36" t="n">
        <x:v>-1.430864605850597e-16</x:v>
      </x:c>
      <x:c r="W1144" s="35" t="n">
        <x:v>0.10747968791400449</x:v>
      </x:c>
      <x:c r="X1144" s="35" t="n">
        <x:v>-2.429445608061532e-13</x:v>
      </x:c>
      <x:c r="Y1144" s="35" t="n">
        <x:v>0.061341464218786904</x:v>
      </x:c>
      <x:c r="Z1144" s="35" t="n">
        <x:v>0.15121033690454247</x:v>
      </x:c>
      <x:c r="AA1144" s="36" t="n">
        <x:v>74.55324536817199</x:v>
      </x:c>
    </x:row>
    <x:row r="1145">
      <x:c r="A1145" s="31" t="str">
        <x:v>CFG016</x:v>
      </x:c>
      <x:c r="B1145" s="33" t="n">
        <x:v>18</x:v>
      </x:c>
      <x:c r="C1145" s="31" t="str">
        <x:v>000000（选定5-12kg）1.AR20.03.6 youhua a2.5 翼梢反扭-3</x:v>
      </x:c>
      <x:c r="D1145" s="31" t="str">
        <x:v>T7-VLM2-Elev(g1.0)-11.9kg-x109.9mm-z14.2mm</x:v>
      </x:c>
      <x:c r="E1145" s="31" t="str">
        <x:v>stability</x:v>
      </x:c>
      <x:c r="F1145" s="31" t="str">
        <x:v>PANEL4</x:v>
      </x:c>
      <x:c r="G1145" s="37" t="n">
        <x:v>2.95856743521901</x:v>
      </x:c>
      <x:c r="H1145" s="37" t="n">
        <x:v>0</x:v>
      </x:c>
      <x:c r="I1145" s="35" t="n">
        <x:v>11.098776238777045</x:v>
      </x:c>
      <x:c r="J1145" s="36" t="n">
        <x:v>-1.2999999999999998</x:v>
      </x:c>
      <x:c r="K1145" s="36" t="n">
        <x:v>0.975759202359915</x:v>
      </x:c>
      <x:c r="L1145" s="36" t="n">
        <x:v>-4.7694489337345334e-15</x:v>
      </x:c>
      <x:c r="M1145" s="36" t="n">
        <x:v>0.016353799795524995</x:v>
      </x:c>
      <x:c r="N1145" s="36" t="n">
        <x:v>0.0141140572632895</x:v>
      </x:c>
      <x:c r="O1145" s="36" t="n">
        <x:v>0.030467857058814496</x:v>
      </x:c>
      <x:c r="P1145" s="36" t="n">
        <x:v>0.0016753004927226513</x:v>
      </x:c>
      <x:c r="Q1145" s="36" t="n">
        <x:v>1.6595559308330014e-7</x:v>
      </x:c>
      <x:c r="R1145" s="36" t="n">
        <x:v>0.0016751345371295693</x:v>
      </x:c>
      <x:c r="S1145" s="36" t="n">
        <x:v>4.257924748301875e-14</x:v>
      </x:c>
      <x:c r="T1145" s="36" t="n">
        <x:v>-9.52235534357219e-16</x:v>
      </x:c>
      <x:c r="U1145" s="36" t="n">
        <x:v>7.563799391655539e-16</x:v>
      </x:c>
      <x:c r="V1145" s="36" t="n">
        <x:v>-1.2022765233849112e-16</x:v>
      </x:c>
      <x:c r="W1145" s="35" t="n">
        <x:v>0.10762742649944673</x:v>
      </x:c>
      <x:c r="X1145" s="35" t="n">
        <x:v>-2.4086608936006235e-13</x:v>
      </x:c>
      <x:c r="Y1145" s="35" t="n">
        <x:v>0.06139015199583344</x:v>
      </x:c>
      <x:c r="Z1145" s="35" t="n">
        <x:v>0.15086199680870235</x:v>
      </x:c>
      <x:c r="AA1145" s="36" t="n">
        <x:v>74.67356356547863</x:v>
      </x:c>
    </x:row>
    <x:row r="1146">
      <x:c r="A1146" s="31" t="str">
        <x:v>CFG016</x:v>
      </x:c>
      <x:c r="B1146" s="33" t="n">
        <x:v>19</x:v>
      </x:c>
      <x:c r="C1146" s="31" t="str">
        <x:v>000000（选定5-12kg）1.AR20.03.6 youhua a2.5 翼梢反扭-3</x:v>
      </x:c>
      <x:c r="D1146" s="31" t="str">
        <x:v>T7-VLM2-Elev(g1.0)-11.9kg-x109.9mm-z14.2mm</x:v>
      </x:c>
      <x:c r="E1146" s="31" t="str">
        <x:v>stability</x:v>
      </x:c>
      <x:c r="F1146" s="31" t="str">
        <x:v>PANEL4</x:v>
      </x:c>
      <x:c r="G1146" s="37" t="n">
        <x:v>2.7654789079267217</x:v>
      </x:c>
      <x:c r="H1146" s="37" t="n">
        <x:v>0</x:v>
      </x:c>
      <x:c r="I1146" s="35" t="n">
        <x:v>11.210399123093465</x:v>
      </x:c>
      <x:c r="J1146" s="36" t="n">
        <x:v>-1.2</x:v>
      </x:c>
      <x:c r="K1146" s="36" t="n">
        <x:v>0.9571754978844123</x:v>
      </x:c>
      <x:c r="L1146" s="36" t="n">
        <x:v>-4.6297350689506165e-15</x:v>
      </x:c>
      <x:c r="M1146" s="36" t="n">
        <x:v>0.015761915663326107</x:v>
      </x:c>
      <x:c r="N1146" s="36" t="n">
        <x:v>0.01394723907791709</x:v>
      </x:c>
      <x:c r="O1146" s="36" t="n">
        <x:v>0.029709154741243197</x:v>
      </x:c>
      <x:c r="P1146" s="36" t="n">
        <x:v>0.0016855557143059291</x:v>
      </x:c>
      <x:c r="Q1146" s="36" t="n">
        <x:v>6.030621106860542e-8</x:v>
      </x:c>
      <x:c r="R1146" s="36" t="n">
        <x:v>0.0016854954080948586</x:v>
      </x:c>
      <x:c r="S1146" s="36" t="n">
        <x:v>4.2051587299725145e-14</x:v>
      </x:c>
      <x:c r="T1146" s="36" t="n">
        <x:v>-9.108462836749546e-16</x:v>
      </x:c>
      <x:c r="U1146" s="36" t="n">
        <x:v>7.480313219025457e-16</x:v>
      </x:c>
      <x:c r="V1146" s="36" t="n">
        <x:v>-9.706430138260162e-17</x:v>
      </x:c>
      <x:c r="W1146" s="35" t="n">
        <x:v>0.10777669865926989</x:v>
      </x:c>
      <x:c r="X1146" s="35" t="n">
        <x:v>-2.4443316494452733e-13</x:v>
      </x:c>
      <x:c r="Y1146" s="35" t="n">
        <x:v>0.06144182394210158</x:v>
      </x:c>
      <x:c r="Z1146" s="35" t="n">
        <x:v>0.15054108430973376</x:v>
      </x:c>
      <x:c r="AA1146" s="36" t="n">
        <x:v>74.79681389855604</x:v>
      </x:c>
    </x:row>
    <x:row r="1147">
      <x:c r="A1147" s="31" t="str">
        <x:v>CFG016</x:v>
      </x:c>
      <x:c r="B1147" s="33" t="n">
        <x:v>20</x:v>
      </x:c>
      <x:c r="C1147" s="31" t="str">
        <x:v>000000（选定5-12kg）1.AR20.03.6 youhua a2.5 翼梢反扭-3</x:v>
      </x:c>
      <x:c r="D1147" s="31" t="str">
        <x:v>T7-VLM2-Elev(g1.0)-11.9kg-x109.9mm-z14.2mm</x:v>
      </x:c>
      <x:c r="E1147" s="31" t="str">
        <x:v>stability</x:v>
      </x:c>
      <x:c r="F1147" s="31" t="str">
        <x:v>PANEL4</x:v>
      </x:c>
      <x:c r="G1147" s="37" t="n">
        <x:v>2.5709358168963137</x:v>
      </x:c>
      <x:c r="H1147" s="37" t="n">
        <x:v>0</x:v>
      </x:c>
      <x:c r="I1147" s="35" t="n">
        <x:v>11.32630302606564</x:v>
      </x:c>
      <x:c r="J1147" s="36" t="n">
        <x:v>-1.0999999999999999</x:v>
      </x:c>
      <x:c r="K1147" s="36" t="n">
        <x:v>0.9384311900287473</x:v>
      </x:c>
      <x:c r="L1147" s="36" t="n">
        <x:v>-4.614547187222046e-15</x:v>
      </x:c>
      <x:c r="M1147" s="36" t="n">
        <x:v>0.015176580526730172</x:v>
      </x:c>
      <x:c r="N1147" s="36" t="n">
        <x:v>0.013781306441135455</x:v>
      </x:c>
      <x:c r="O1147" s="36" t="n">
        <x:v>0.028957886967865627</x:v>
      </x:c>
      <x:c r="P1147" s="36" t="n">
        <x:v>0.001695347120711246</x:v>
      </x:c>
      <x:c r="Q1147" s="36" t="n">
        <x:v>9.872274469182305e-8</x:v>
      </x:c>
      <x:c r="R1147" s="36" t="n">
        <x:v>0.0016952483979665518</x:v>
      </x:c>
      <x:c r="S1147" s="36" t="n">
        <x:v>4.107670230153386e-14</x:v>
      </x:c>
      <x:c r="T1147" s="36" t="n">
        <x:v>-9.087994562990894e-16</x:v>
      </x:c>
      <x:c r="U1147" s="36" t="n">
        <x:v>7.391502111831204e-16</x:v>
      </x:c>
      <x:c r="V1147" s="36" t="n">
        <x:v>-1.1358928166534628e-16</x:v>
      </x:c>
      <x:c r="W1147" s="35" t="n">
        <x:v>0.10792748114821851</x:v>
      </x:c>
      <x:c r="X1147" s="35" t="n">
        <x:v>-2.42375972443655e-13</x:v>
      </x:c>
      <x:c r="Y1147" s="35" t="n">
        <x:v>0.061496710369784456</x:v>
      </x:c>
      <x:c r="Z1147" s="35" t="n">
        <x:v>0.15020170967789906</x:v>
      </x:c>
      <x:c r="AA1147" s="36" t="n">
        <x:v>74.9234074793333</x:v>
      </x:c>
    </x:row>
    <x:row r="1148">
      <x:c r="A1148" s="31" t="str">
        <x:v>CFG016</x:v>
      </x:c>
      <x:c r="B1148" s="33" t="n">
        <x:v>21</x:v>
      </x:c>
      <x:c r="C1148" s="31" t="str">
        <x:v>000000（选定5-12kg）1.AR20.03.6 youhua a2.5 翼梢反扭-3</x:v>
      </x:c>
      <x:c r="D1148" s="31" t="str">
        <x:v>T7-VLM2-Elev(g1.0)-11.9kg-x109.9mm-z14.2mm</x:v>
      </x:c>
      <x:c r="E1148" s="31" t="str">
        <x:v>stability</x:v>
      </x:c>
      <x:c r="F1148" s="31" t="str">
        <x:v>PANEL4</x:v>
      </x:c>
      <x:c r="G1148" s="37" t="n">
        <x:v>2.3749236431112055</x:v>
      </x:c>
      <x:c r="H1148" s="37" t="n">
        <x:v>0</x:v>
      </x:c>
      <x:c r="I1148" s="35" t="n">
        <x:v>11.446732628215477</x:v>
      </x:c>
      <x:c r="J1148" s="36" t="n">
        <x:v>-1</x:v>
      </x:c>
      <x:c r="K1148" s="36" t="n">
        <x:v>0.9195247818121736</x:v>
      </x:c>
      <x:c r="L1148" s="36" t="n">
        <x:v>-4.678712217042056e-15</x:v>
      </x:c>
      <x:c r="M1148" s="36" t="n">
        <x:v>0.014598063392337136</x:v>
      </x:c>
      <x:c r="N1148" s="36" t="n">
        <x:v>0.013619494059766833</x:v>
      </x:c>
      <x:c r="O1148" s="36" t="n">
        <x:v>0.02821755745210397</x:v>
      </x:c>
      <x:c r="P1148" s="36" t="n">
        <x:v>0.001705763972732257</x:v>
      </x:c>
      <x:c r="Q1148" s="36" t="n">
        <x:v>1.699644333483078e-7</x:v>
      </x:c>
      <x:c r="R1148" s="36" t="n">
        <x:v>0.0017055940082989153</x:v>
      </x:c>
      <x:c r="S1148" s="36" t="n">
        <x:v>4.0175022744510494e-14</x:v>
      </x:c>
      <x:c r="T1148" s="36" t="n">
        <x:v>-8.469742399106971e-16</x:v>
      </x:c>
      <x:c r="U1148" s="36" t="n">
        <x:v>7.467536662505853e-16</x:v>
      </x:c>
      <x:c r="V1148" s="36" t="n">
        <x:v>-8.767181646359253e-17</x:v>
      </x:c>
      <x:c r="W1148" s="35" t="n">
        <x:v>0.10807985244919445</x:v>
      </x:c>
      <x:c r="X1148" s="35" t="n">
        <x:v>-2.3782278203718466e-13</x:v>
      </x:c>
      <x:c r="Y1148" s="35" t="n">
        <x:v>0.06155504766518415</x:v>
      </x:c>
      <x:c r="Z1148" s="35" t="n">
        <x:v>0.14987042206825582</x:v>
      </x:c>
      <x:c r="AA1148" s="36" t="n">
        <x:v>75.0533067904764</x:v>
      </x:c>
    </x:row>
    <x:row r="1149">
      <x:c r="A1149" s="31" t="str">
        <x:v>CFG016</x:v>
      </x:c>
      <x:c r="B1149" s="33" t="n">
        <x:v>22</x:v>
      </x:c>
      <x:c r="C1149" s="31" t="str">
        <x:v>000000（选定5-12kg）1.AR20.03.6 youhua a2.5 翼梢反扭-3</x:v>
      </x:c>
      <x:c r="D1149" s="31" t="str">
        <x:v>T7-VLM2-Elev(g1.0)-11.9kg-x109.9mm-z14.2mm</x:v>
      </x:c>
      <x:c r="E1149" s="31" t="str">
        <x:v>stability</x:v>
      </x:c>
      <x:c r="F1149" s="31" t="str">
        <x:v>PANEL4</x:v>
      </x:c>
      <x:c r="G1149" s="37" t="n">
        <x:v>2.1774332622392296</x:v>
      </x:c>
      <x:c r="H1149" s="37" t="n">
        <x:v>0</x:v>
      </x:c>
      <x:c r="I1149" s="35" t="n">
        <x:v>11.571970204798987</x:v>
      </x:c>
      <x:c r="J1149" s="36" t="n">
        <x:v>-0.8999999999999999</x:v>
      </x:c>
      <x:c r="K1149" s="36" t="n">
        <x:v>0.9004553230009142</x:v>
      </x:c>
      <x:c r="L1149" s="36" t="n">
        <x:v>-4.6119286886734525e-15</x:v>
      </x:c>
      <x:c r="M1149" s="36" t="n">
        <x:v>0.014026655215266488</x:v>
      </x:c>
      <x:c r="N1149" s="36" t="n">
        <x:v>0.01345638534809223</x:v>
      </x:c>
      <x:c r="O1149" s="36" t="n">
        <x:v>0.027483040563358718</x:v>
      </x:c>
      <x:c r="P1149" s="36" t="n">
        <x:v>0.0017154780208488286</x:v>
      </x:c>
      <x:c r="Q1149" s="36" t="n">
        <x:v>8.63823531146124e-8</x:v>
      </x:c>
      <x:c r="R1149" s="36" t="n">
        <x:v>0.0017153916384957137</x:v>
      </x:c>
      <x:c r="S1149" s="36" t="n">
        <x:v>3.922834997232581e-14</x:v>
      </x:c>
      <x:c r="T1149" s="36" t="n">
        <x:v>-8.369764105696152e-16</x:v>
      </x:c>
      <x:c r="U1149" s="36" t="n">
        <x:v>7.445469484477826e-16</x:v>
      </x:c>
      <x:c r="V1149" s="36" t="n">
        <x:v>-1.0496513971006849e-16</x:v>
      </x:c>
      <x:c r="W1149" s="35" t="n">
        <x:v>0.10823391682091965</x:v>
      </x:c>
      <x:c r="X1149" s="35" t="n">
        <x:v>-2.413347471162879e-13</x:v>
      </x:c>
      <x:c r="Y1149" s="35" t="n">
        <x:v>0.06161709269720396</x:v>
      </x:c>
      <x:c r="Z1149" s="35" t="n">
        <x:v>0.1495403264260935</x:v>
      </x:c>
      <x:c r="AA1149" s="36" t="n">
        <x:v>75.18673490254412</x:v>
      </x:c>
    </x:row>
    <x:row r="1150">
      <x:c r="A1150" s="31" t="str">
        <x:v>CFG016</x:v>
      </x:c>
      <x:c r="B1150" s="33" t="n">
        <x:v>23</x:v>
      </x:c>
      <x:c r="C1150" s="31" t="str">
        <x:v>000000（选定5-12kg）1.AR20.03.6 youhua a2.5 翼梢反扭-3</x:v>
      </x:c>
      <x:c r="D1150" s="31" t="str">
        <x:v>T7-VLM2-Elev(g1.0)-11.9kg-x109.9mm-z14.2mm</x:v>
      </x:c>
      <x:c r="E1150" s="31" t="str">
        <x:v>stability</x:v>
      </x:c>
      <x:c r="F1150" s="31" t="str">
        <x:v>PANEL4</x:v>
      </x:c>
      <x:c r="G1150" s="37" t="n">
        <x:v>1.9784252589800104</x:v>
      </x:c>
      <x:c r="H1150" s="37" t="n">
        <x:v>0</x:v>
      </x:c>
      <x:c r="I1150" s="35" t="n">
        <x:v>11.702356631209465</x:v>
      </x:c>
      <x:c r="J1150" s="36" t="n">
        <x:v>-0.7999999999999998</x:v>
      </x:c>
      <x:c r="K1150" s="36" t="n">
        <x:v>0.8812188433383313</x:v>
      </x:c>
      <x:c r="L1150" s="36" t="n">
        <x:v>-4.5771747143491126e-15</x:v>
      </x:c>
      <x:c r="M1150" s="36" t="n">
        <x:v>0.013462567397107923</x:v>
      </x:c>
      <x:c r="N1150" s="36" t="n">
        <x:v>0.013293678802330936</x:v>
      </x:c>
      <x:c r="O1150" s="36" t="n">
        <x:v>0.02675624619943886</x:v>
      </x:c>
      <x:c r="P1150" s="36" t="n">
        <x:v>0.001725085048353404</x:v>
      </x:c>
      <x:c r="Q1150" s="36" t="n">
        <x:v>5.883718905040277e-8</x:v>
      </x:c>
      <x:c r="R1150" s="36" t="n">
        <x:v>0.001725026211164351</x:v>
      </x:c>
      <x:c r="S1150" s="36" t="n">
        <x:v>3.8629755910199907e-14</x:v>
      </x:c>
      <x:c r="T1150" s="36" t="n">
        <x:v>-7.856121706800768e-16</x:v>
      </x:c>
      <x:c r="U1150" s="36" t="n">
        <x:v>7.490821546592437e-16</x:v>
      </x:c>
      <x:c r="V1150" s="36" t="n">
        <x:v>-8.897744468250181e-17</x:v>
      </x:c>
      <x:c r="W1150" s="35" t="n">
        <x:v>0.10838968167660935</x:v>
      </x:c>
      <x:c r="X1150" s="35" t="n">
        <x:v>-2.4147795586818544e-13</x:v>
      </x:c>
      <x:c r="Y1150" s="35" t="n">
        <x:v>0.061683147459013266</x:v>
      </x:c>
      <x:c r="Z1150" s="35" t="n">
        <x:v>0.1492142865632411</x:v>
      </x:c>
      <x:c r="AA1150" s="36" t="n">
        <x:v>75.3241293408271</x:v>
      </x:c>
    </x:row>
    <x:row r="1151">
      <x:c r="A1151" s="31" t="str">
        <x:v>CFG016</x:v>
      </x:c>
      <x:c r="B1151" s="33" t="n">
        <x:v>24</x:v>
      </x:c>
      <x:c r="C1151" s="31" t="str">
        <x:v>000000（选定5-12kg）1.AR20.03.6 youhua a2.5 翼梢反扭-3</x:v>
      </x:c>
      <x:c r="D1151" s="31" t="str">
        <x:v>T7-VLM2-Elev(g1.0)-11.9kg-x109.9mm-z14.2mm</x:v>
      </x:c>
      <x:c r="E1151" s="31" t="str">
        <x:v>stability</x:v>
      </x:c>
      <x:c r="F1151" s="31" t="str">
        <x:v>PANEL4</x:v>
      </x:c>
      <x:c r="G1151" s="37" t="n">
        <x:v>1.7778756300001493</x:v>
      </x:c>
      <x:c r="H1151" s="37" t="n">
        <x:v>0</x:v>
      </x:c>
      <x:c r="I1151" s="35" t="n">
        <x:v>11.838215032462001</x:v>
      </x:c>
      <x:c r="J1151" s="36" t="n">
        <x:v>-0.7</x:v>
      </x:c>
      <x:c r="K1151" s="36" t="n">
        <x:v>0.8618129166143489</x:v>
      </x:c>
      <x:c r="L1151" s="36" t="n">
        <x:v>-4.512585555585701e-15</x:v>
      </x:c>
      <x:c r="M1151" s="36" t="n">
        <x:v>0.012906066431134667</x:v>
      </x:c>
      <x:c r="N1151" s="36" t="n">
        <x:v>0.013133196371175208</x:v>
      </x:c>
      <x:c r="O1151" s="36" t="n">
        <x:v>0.026039262802309875</x:v>
      </x:c>
      <x:c r="P1151" s="36" t="n">
        <x:v>0.0017346366550388577</x:v>
      </x:c>
      <x:c r="Q1151" s="36" t="n">
        <x:v>7.957086725211978e-8</x:v>
      </x:c>
      <x:c r="R1151" s="36" t="n">
        <x:v>0.0017345570841716092</x:v>
      </x:c>
      <x:c r="S1151" s="36" t="n">
        <x:v>3.795651544092151e-14</x:v>
      </x:c>
      <x:c r="T1151" s="36" t="n">
        <x:v>-7.317593322795675e-16</x:v>
      </x:c>
      <x:c r="U1151" s="36" t="n">
        <x:v>7.527941695574758e-16</x:v>
      </x:c>
      <x:c r="V1151" s="36" t="n">
        <x:v>-7.088493749201603e-17</x:v>
      </x:c>
      <x:c r="W1151" s="35" t="n">
        <x:v>0.10854721323686996</x:v>
      </x:c>
      <x:c r="X1151" s="35" t="n">
        <x:v>-2.425112603817871e-13</x:v>
      </x:c>
      <x:c r="Y1151" s="35" t="n">
        <x:v>0.061753536661650746</x:v>
      </x:c>
      <x:c r="Z1151" s="35" t="n">
        <x:v>0.14887722163979525</x:v>
      </x:c>
      <x:c r="AA1151" s="36" t="n">
        <x:v>75.46545330292156</x:v>
      </x:c>
    </x:row>
    <x:row r="1152">
      <x:c r="A1152" s="31" t="str">
        <x:v>CFG016</x:v>
      </x:c>
      <x:c r="B1152" s="33" t="n">
        <x:v>25</x:v>
      </x:c>
      <x:c r="C1152" s="31" t="str">
        <x:v>000000（选定5-12kg）1.AR20.03.6 youhua a2.5 翼梢反扭-3</x:v>
      </x:c>
      <x:c r="D1152" s="31" t="str">
        <x:v>T7-VLM2-Elev(g1.0)-11.9kg-x109.9mm-z14.2mm</x:v>
      </x:c>
      <x:c r="E1152" s="31" t="str">
        <x:v>stability</x:v>
      </x:c>
      <x:c r="F1152" s="31" t="str">
        <x:v>PANEL4</x:v>
      </x:c>
      <x:c r="G1152" s="37" t="n">
        <x:v>1.5757570156642218</x:v>
      </x:c>
      <x:c r="H1152" s="37" t="n">
        <x:v>0</x:v>
      </x:c>
      <x:c r="I1152" s="35" t="n">
        <x:v>11.979940005405155</x:v>
      </x:c>
      <x:c r="J1152" s="36" t="n">
        <x:v>-0.5999999999999999</x:v>
      </x:c>
      <x:c r="K1152" s="36" t="n">
        <x:v>0.8422347873991993</x:v>
      </x:c>
      <x:c r="L1152" s="36" t="n">
        <x:v>-4.491430385108962e-15</x:v>
      </x:c>
      <x:c r="M1152" s="36" t="n">
        <x:v>0.012357419078798393</x:v>
      </x:c>
      <x:c r="N1152" s="36" t="n">
        <x:v>0.012970962203000721</x:v>
      </x:c>
      <x:c r="O1152" s="36" t="n">
        <x:v>0.025328381281799116</x:v>
      </x:c>
      <x:c r="P1152" s="36" t="n">
        <x:v>0.0017436638957195705</x:v>
      </x:c>
      <x:c r="Q1152" s="36" t="n">
        <x:v>1.734046435792879e-7</x:v>
      </x:c>
      <x:c r="R1152" s="36" t="n">
        <x:v>0.0017434904910759836</x:v>
      </x:c>
      <x:c r="S1152" s="36" t="n">
        <x:v>3.720650789100905e-14</x:v>
      </x:c>
      <x:c r="T1152" s="36" t="n">
        <x:v>-6.948708568537892e-16</x:v>
      </x:c>
      <x:c r="U1152" s="36" t="n">
        <x:v>7.48506098749512e-16</x:v>
      </x:c>
      <x:c r="V1152" s="36" t="n">
        <x:v>-6.27596931994419e-17</x:v>
      </x:c>
      <x:c r="W1152" s="35" t="n">
        <x:v>0.10870657408141664</x:v>
      </x:c>
      <x:c r="X1152" s="35" t="n">
        <x:v>-2.452140625415017e-13</x:v>
      </x:c>
      <x:c r="Y1152" s="35" t="n">
        <x:v>0.06182862289490886</x:v>
      </x:c>
      <x:c r="Z1152" s="35" t="n">
        <x:v>0.14853245074861401</x:v>
      </x:c>
      <x:c r="AA1152" s="36" t="n">
        <x:v>75.61116773631178</x:v>
      </x:c>
    </x:row>
    <x:row r="1153">
      <x:c r="A1153" s="31" t="str">
        <x:v>CFG016</x:v>
      </x:c>
      <x:c r="B1153" s="33" t="n">
        <x:v>26</x:v>
      </x:c>
      <x:c r="C1153" s="31" t="str">
        <x:v>000000（选定5-12kg）1.AR20.03.6 youhua a2.5 翼梢反扭-3</x:v>
      </x:c>
      <x:c r="D1153" s="31" t="str">
        <x:v>T7-VLM2-Elev(g1.0)-11.9kg-x109.9mm-z14.2mm</x:v>
      </x:c>
      <x:c r="E1153" s="31" t="str">
        <x:v>stability</x:v>
      </x:c>
      <x:c r="F1153" s="31" t="str">
        <x:v>PANEL4</x:v>
      </x:c>
      <x:c r="G1153" s="37" t="n">
        <x:v>1.3720639160677814</x:v>
      </x:c>
      <x:c r="H1153" s="37" t="n">
        <x:v>0</x:v>
      </x:c>
      <x:c r="I1153" s="35" t="n">
        <x:v>12.127905715360976</x:v>
      </x:c>
      <x:c r="J1153" s="36" t="n">
        <x:v>-0.5</x:v>
      </x:c>
      <x:c r="K1153" s="36" t="n">
        <x:v>0.8224838982623025</x:v>
      </x:c>
      <x:c r="L1153" s="36" t="n">
        <x:v>-4.392088151845516e-15</x:v>
      </x:c>
      <x:c r="M1153" s="36" t="n">
        <x:v>0.011816959324663394</x:v>
      </x:c>
      <x:c r="N1153" s="36" t="n">
        <x:v>0.012807265058075277</x:v>
      </x:c>
      <x:c r="O1153" s="36" t="n">
        <x:v>0.02462422438273867</x:v>
      </x:c>
      <x:c r="P1153" s="36" t="n">
        <x:v>0.0017520659716610517</x:v>
      </x:c>
      <x:c r="Q1153" s="36" t="n">
        <x:v>6.964352977536244e-8</x:v>
      </x:c>
      <x:c r="R1153" s="36" t="n">
        <x:v>0.0017519963281312776</x:v>
      </x:c>
      <x:c r="S1153" s="36" t="n">
        <x:v>3.634670183942801e-14</x:v>
      </x:c>
      <x:c r="T1153" s="36" t="n">
        <x:v>-6.774600375882997e-16</x:v>
      </x:c>
      <x:c r="U1153" s="36" t="n">
        <x:v>7.3715483634553675e-16</x:v>
      </x:c>
      <x:c r="V1153" s="36" t="n">
        <x:v>-6.834125540243771e-17</x:v>
      </x:c>
      <x:c r="W1153" s="35" t="n">
        <x:v>0.10886791630184942</x:v>
      </x:c>
      <x:c r="X1153" s="35" t="n">
        <x:v>-2.467912799302216e-13</x:v>
      </x:c>
      <x:c r="Y1153" s="35" t="n">
        <x:v>0.061908794512187615</x:v>
      </x:c>
      <x:c r="Z1153" s="35" t="n">
        <x:v>0.14820913285941142</x:v>
      </x:c>
      <x:c r="AA1153" s="36" t="n">
        <x:v>75.76122189643222</x:v>
      </x:c>
    </x:row>
    <x:row r="1154">
      <x:c r="A1154" s="31" t="str">
        <x:v>CFG016</x:v>
      </x:c>
      <x:c r="B1154" s="33" t="n">
        <x:v>27</x:v>
      </x:c>
      <x:c r="C1154" s="31" t="str">
        <x:v>000000（选定5-12kg）1.AR20.03.6 youhua a2.5 翼梢反扭-3</x:v>
      </x:c>
      <x:c r="D1154" s="31" t="str">
        <x:v>T7-VLM2-Elev(g1.0)-11.9kg-x109.9mm-z14.2mm</x:v>
      </x:c>
      <x:c r="E1154" s="31" t="str">
        <x:v>stability</x:v>
      </x:c>
      <x:c r="F1154" s="31" t="str">
        <x:v>PANEL4</x:v>
      </x:c>
      <x:c r="G1154" s="37" t="n">
        <x:v>1.1667445922147517</x:v>
      </x:c>
      <x:c r="H1154" s="37" t="n">
        <x:v>0</x:v>
      </x:c>
      <x:c r="I1154" s="35" t="n">
        <x:v>12.282593720531118</x:v>
      </x:c>
      <x:c r="J1154" s="36" t="n">
        <x:v>-0.3999999999999999</x:v>
      </x:c>
      <x:c r="K1154" s="36" t="n">
        <x:v>0.8025550670956326</x:v>
      </x:c>
      <x:c r="L1154" s="36" t="n">
        <x:v>-4.4780467180327585e-15</x:v>
      </x:c>
      <x:c r="M1154" s="36" t="n">
        <x:v>0.011284908316889003</x:v>
      </x:c>
      <x:c r="N1154" s="36" t="n">
        <x:v>0.012639859592776755</x:v>
      </x:c>
      <x:c r="O1154" s="36" t="n">
        <x:v>0.02392476790966576</x:v>
      </x:c>
      <x:c r="P1154" s="36" t="n">
        <x:v>0.0017598216983134387</x:v>
      </x:c>
      <x:c r="Q1154" s="36" t="n">
        <x:v>8.603270822927002e-8</x:v>
      </x:c>
      <x:c r="R1154" s="36" t="n">
        <x:v>0.001759735665605213</x:v>
      </x:c>
      <x:c r="S1154" s="36" t="n">
        <x:v>3.5331401413577937e-14</x:v>
      </x:c>
      <x:c r="T1154" s="36" t="n">
        <x:v>-6.212217717085933e-16</x:v>
      </x:c>
      <x:c r="U1154" s="36" t="n">
        <x:v>7.333040188045415e-16</x:v>
      </x:c>
      <x:c r="V1154" s="36" t="n">
        <x:v>-4.4617161717220625e-17</x:v>
      </x:c>
      <x:c r="W1154" s="35" t="n">
        <x:v>0.10903123452680434</x:v>
      </x:c>
      <x:c r="X1154" s="35" t="n">
        <x:v>-2.44263679122205e-13</x:v>
      </x:c>
      <x:c r="Y1154" s="35" t="n">
        <x:v>0.06199451804420068</x:v>
      </x:c>
      <x:c r="Z1154" s="35" t="n">
        <x:v>0.1478798730476369</x:v>
      </x:c>
      <x:c r="AA1154" s="36" t="n">
        <x:v>75.91604561046381</x:v>
      </x:c>
    </x:row>
    <x:row r="1155">
      <x:c r="A1155" s="31" t="str">
        <x:v>CFG016</x:v>
      </x:c>
      <x:c r="B1155" s="33" t="n">
        <x:v>28</x:v>
      </x:c>
      <x:c r="C1155" s="31" t="str">
        <x:v>000000（选定5-12kg）1.AR20.03.6 youhua a2.5 翼梢反扭-3</x:v>
      </x:c>
      <x:c r="D1155" s="31" t="str">
        <x:v>T7-VLM2-Elev(g1.0)-11.9kg-x109.9mm-z14.2mm</x:v>
      </x:c>
      <x:c r="E1155" s="31" t="str">
        <x:v>stability</x:v>
      </x:c>
      <x:c r="F1155" s="31" t="str">
        <x:v>PANEL4</x:v>
      </x:c>
      <x:c r="G1155" s="37" t="n">
        <x:v>0.959779449263071</x:v>
      </x:c>
      <x:c r="H1155" s="37" t="n">
        <x:v>0</x:v>
      </x:c>
      <x:c r="I1155" s="35" t="n">
        <x:v>12.444484106176134</x:v>
      </x:c>
      <x:c r="J1155" s="36" t="n">
        <x:v>-0.2999999999999998</x:v>
      </x:c>
      <x:c r="K1155" s="36" t="n">
        <x:v>0.7824463402586642</x:v>
      </x:c>
      <x:c r="L1155" s="36" t="n">
        <x:v>-4.334519513069281e-15</x:v>
      </x:c>
      <x:c r="M1155" s="36" t="n">
        <x:v>0.01076158368240845</x:v>
      </x:c>
      <x:c r="N1155" s="36" t="n">
        <x:v>0.0124806608367623</x:v>
      </x:c>
      <x:c r="O1155" s="36" t="n">
        <x:v>0.02324224451917075</x:v>
      </x:c>
      <x:c r="P1155" s="36" t="n">
        <x:v>0.0017687422035438834</x:v>
      </x:c>
      <x:c r="Q1155" s="36" t="n">
        <x:v>1.0585384669075979e-7</x:v>
      </x:c>
      <x:c r="R1155" s="36" t="n">
        <x:v>0.001768636349697191</x:v>
      </x:c>
      <x:c r="S1155" s="36" t="n">
        <x:v>3.4723086464833836e-14</x:v>
      </x:c>
      <x:c r="T1155" s="36" t="n">
        <x:v>-5.924151897840849e-16</x:v>
      </x:c>
      <x:c r="U1155" s="36" t="n">
        <x:v>7.279653423119358e-16</x:v>
      </x:c>
      <x:c r="V1155" s="36" t="n">
        <x:v>-4.7654657677352215e-17</x:v>
      </x:c>
      <x:c r="W1155" s="35" t="n">
        <x:v>0.10919665230983286</x:v>
      </x:c>
      <x:c r="X1155" s="35" t="n">
        <x:v>-2.4476476099095845e-13</x:v>
      </x:c>
      <x:c r="Y1155" s="35" t="n">
        <x:v>0.062086292521129044</x:v>
      </x:c>
      <x:c r="Z1155" s="35" t="n">
        <x:v>0.14752304638967598</x:v>
      </x:c>
      <x:c r="AA1155" s="36" t="n">
        <x:v>76.07576277443214</x:v>
      </x:c>
    </x:row>
    <x:row r="1156">
      <x:c r="A1156" s="31" t="str">
        <x:v>CFG016</x:v>
      </x:c>
      <x:c r="B1156" s="33" t="n">
        <x:v>29</x:v>
      </x:c>
      <x:c r="C1156" s="31" t="str">
        <x:v>000000（选定5-12kg）1.AR20.03.6 youhua a2.5 翼梢反扭-3</x:v>
      </x:c>
      <x:c r="D1156" s="31" t="str">
        <x:v>T7-VLM2-Elev(g1.0)-11.9kg-x109.9mm-z14.2mm</x:v>
      </x:c>
      <x:c r="E1156" s="31" t="str">
        <x:v>stability</x:v>
      </x:c>
      <x:c r="F1156" s="31" t="str">
        <x:v>PANEL4</x:v>
      </x:c>
      <x:c r="G1156" s="37" t="n">
        <x:v>0.7511385592813947</x:v>
      </x:c>
      <x:c r="H1156" s="37" t="n">
        <x:v>0</x:v>
      </x:c>
      <x:c r="I1156" s="35" t="n">
        <x:v>12.614159513512156</x:v>
      </x:c>
      <x:c r="J1156" s="36" t="n">
        <x:v>-0.19999999999999973</x:v>
      </x:c>
      <x:c r="K1156" s="36" t="n">
        <x:v>0.7621547378129141</x:v>
      </x:c>
      <x:c r="L1156" s="36" t="n">
        <x:v>-4.191402532289907e-15</x:v>
      </x:c>
      <x:c r="M1156" s="36" t="n">
        <x:v>0.01024728681179577</x:v>
      </x:c>
      <x:c r="N1156" s="36" t="n">
        <x:v>0.01232106740080852</x:v>
      </x:c>
      <x:c r="O1156" s="36" t="n">
        <x:v>0.02256835421260429</x:v>
      </x:c>
      <x:c r="P1156" s="36" t="n">
        <x:v>0.0017780366980835126</x:v>
      </x:c>
      <x:c r="Q1156" s="36" t="n">
        <x:v>1.2992218909348987e-7</x:v>
      </x:c>
      <x:c r="R1156" s="36" t="n">
        <x:v>0.0017779067758944206</x:v>
      </x:c>
      <x:c r="S1156" s="36" t="n">
        <x:v>3.3831012623786e-14</x:v>
      </x:c>
      <x:c r="T1156" s="36" t="n">
        <x:v>-5.439426670064863e-16</x:v>
      </x:c>
      <x:c r="U1156" s="36" t="n">
        <x:v>7.21301902048681e-16</x:v>
      </x:c>
      <x:c r="V1156" s="36" t="n">
        <x:v>-3.176527507162541e-17</x:v>
      </x:c>
      <x:c r="W1156" s="35" t="n">
        <x:v>0.10936426951103063</x:v>
      </x:c>
      <x:c r="X1156" s="35" t="n">
        <x:v>-2.4345261473778945e-13</x:v>
      </x:c>
      <x:c r="Y1156" s="35" t="n">
        <x:v>0.062184686717812715</x:v>
      </x:c>
      <x:c r="Z1156" s="35" t="n">
        <x:v>0.1471871221702742</x:v>
      </x:c>
      <x:c r="AA1156" s="36" t="n">
        <x:v>76.24105446622399</x:v>
      </x:c>
    </x:row>
    <x:row r="1157">
      <x:c r="A1157" s="31" t="str">
        <x:v>CFG016</x:v>
      </x:c>
      <x:c r="B1157" s="33" t="n">
        <x:v>30</x:v>
      </x:c>
      <x:c r="C1157" s="31" t="str">
        <x:v>000000（选定5-12kg）1.AR20.03.6 youhua a2.5 翼梢反扭-3</x:v>
      </x:c>
      <x:c r="D1157" s="31" t="str">
        <x:v>T7-VLM2-Elev(g1.0)-11.9kg-x109.9mm-z14.2mm</x:v>
      </x:c>
      <x:c r="E1157" s="31" t="str">
        <x:v>stability</x:v>
      </x:c>
      <x:c r="F1157" s="31" t="str">
        <x:v>PANEL4</x:v>
      </x:c>
      <x:c r="G1157" s="37" t="n">
        <x:v>0.5407904867264904</x:v>
      </x:c>
      <x:c r="H1157" s="37" t="n">
        <x:v>0</x:v>
      </x:c>
      <x:c r="I1157" s="35" t="n">
        <x:v>12.792272395293491</x:v>
      </x:c>
      <x:c r="J1157" s="36" t="n">
        <x:v>-0.09999999999999964</x:v>
      </x:c>
      <x:c r="K1157" s="36" t="n">
        <x:v>0.7416771381931855</x:v>
      </x:c>
      <x:c r="L1157" s="36" t="n">
        <x:v>-4.230446470514707e-15</x:v>
      </x:c>
      <x:c r="M1157" s="36" t="n">
        <x:v>0.009742327114966703</x:v>
      </x:c>
      <x:c r="N1157" s="36" t="n">
        <x:v>0.012163049888959995</x:v>
      </x:c>
      <x:c r="O1157" s="36" t="n">
        <x:v>0.021905377003926696</x:v>
      </x:c>
      <x:c r="P1157" s="36" t="n">
        <x:v>0.0017877473125703766</x:v>
      </x:c>
      <x:c r="Q1157" s="36" t="n">
        <x:v>1.5927157486509223e-7</x:v>
      </x:c>
      <x:c r="R1157" s="36" t="n">
        <x:v>0.0017875880409955146</x:v>
      </x:c>
      <x:c r="S1157" s="36" t="n">
        <x:v>3.320055165192431e-14</x:v>
      </x:c>
      <x:c r="T1157" s="36" t="n">
        <x:v>-4.689733440412641e-16</x:v>
      </x:c>
      <x:c r="U1157" s="36" t="n">
        <x:v>7.198366182340635e-16</x:v>
      </x:c>
      <x:c r="V1157" s="36" t="n">
        <x:v>4.9215257782833695e-18</x:v>
      </x:c>
      <x:c r="W1157" s="35" t="n">
        <x:v>0.10953419632112724</x:v>
      </x:c>
      <x:c r="X1157" s="35" t="n">
        <x:v>-2.469228062272597e-13</x:v>
      </x:c>
      <x:c r="Y1157" s="35" t="n">
        <x:v>0.062290343567975456</x:v>
      </x:c>
      <x:c r="Z1157" s="35" t="n">
        <x:v>0.14683732985044406</x:v>
      </x:c>
      <x:c r="AA1157" s="36" t="n">
        <x:v>76.41272074034396</x:v>
      </x:c>
    </x:row>
    <x:row r="1158">
      <x:c r="A1158" s="31" t="str">
        <x:v>CFG016</x:v>
      </x:c>
      <x:c r="B1158" s="33" t="n">
        <x:v>31</x:v>
      </x:c>
      <x:c r="C1158" s="31" t="str">
        <x:v>000000（选定5-12kg）1.AR20.03.6 youhua a2.5 翼梢反扭-3</x:v>
      </x:c>
      <x:c r="D1158" s="31" t="str">
        <x:v>T7-VLM2-Elev(g1.0)-11.9kg-x109.9mm-z14.2mm</x:v>
      </x:c>
      <x:c r="E1158" s="31" t="str">
        <x:v>stability</x:v>
      </x:c>
      <x:c r="F1158" s="31" t="str">
        <x:v>PANEL4</x:v>
      </x:c>
      <x:c r="G1158" s="37" t="n">
        <x:v>0.328702131129505</x:v>
      </x:c>
      <x:c r="H1158" s="37" t="n">
        <x:v>0</x:v>
      </x:c>
      <x:c r="I1158" s="35" t="n">
        <x:v>12.979568504821353</x:v>
      </x:c>
      <x:c r="J1158" s="36" t="n">
        <x:v>0</x:v>
      </x:c>
      <x:c r="K1158" s="36" t="n">
        <x:v>0.7210102629439843</x:v>
      </x:c>
      <x:c r="L1158" s="36" t="n">
        <x:v>-4.252124180482443e-15</x:v>
      </x:c>
      <x:c r="M1158" s="36" t="n">
        <x:v>0.009247022360622055</x:v>
      </x:c>
      <x:c r="N1158" s="36" t="n">
        <x:v>0.012005161654862524</x:v>
      </x:c>
      <x:c r="O1158" s="36" t="n">
        <x:v>0.02125218401548458</x:v>
      </x:c>
      <x:c r="P1158" s="36" t="n">
        <x:v>0.0017983665513706777</x:v>
      </x:c>
      <x:c r="Q1158" s="36" t="n">
        <x:v>1.9521896238467103e-7</x:v>
      </x:c>
      <x:c r="R1158" s="36" t="n">
        <x:v>0.0017981713324082965</x:v>
      </x:c>
      <x:c r="S1158" s="36" t="n">
        <x:v>3.209498811534862e-14</x:v>
      </x:c>
      <x:c r="T1158" s="36" t="n">
        <x:v>-4.1406976187818033e-16</x:v>
      </x:c>
      <x:c r="U1158" s="36" t="n">
        <x:v>7.279537521750579e-16</x:v>
      </x:c>
      <x:c r="V1158" s="36" t="n">
        <x:v>9.897247873729375e-18</x:v>
      </x:c>
      <x:c r="W1158" s="35" t="n">
        <x:v>0.10970655487454915</x:v>
      </x:c>
      <x:c r="X1158" s="35" t="n">
        <x:v>-2.447595428638286e-13</x:v>
      </x:c>
      <x:c r="Y1158" s="35" t="n">
        <x:v>0.062403992746250775</x:v>
      </x:c>
      <x:c r="Z1158" s="35" t="n">
        <x:v>0.14648231958173483</x:v>
      </x:c>
      <x:c r="AA1158" s="36" t="n">
        <x:v>76.59184883854537</x:v>
      </x:c>
    </x:row>
    <x:row r="1159">
      <x:c r="A1159" s="31" t="str">
        <x:v>CFG016</x:v>
      </x:c>
      <x:c r="B1159" s="33" t="n">
        <x:v>32</x:v>
      </x:c>
      <x:c r="C1159" s="31" t="str">
        <x:v>000000（选定5-12kg）1.AR20.03.6 youhua a2.5 翼梢反扭-3</x:v>
      </x:c>
      <x:c r="D1159" s="31" t="str">
        <x:v>T7-VLM2-Elev(g1.0)-11.9kg-x109.9mm-z14.2mm</x:v>
      </x:c>
      <x:c r="E1159" s="31" t="str">
        <x:v>stability</x:v>
      </x:c>
      <x:c r="F1159" s="31" t="str">
        <x:v>PANEL4</x:v>
      </x:c>
      <x:c r="G1159" s="37" t="n">
        <x:v>0.11484983426888852</x:v>
      </x:c>
      <x:c r="H1159" s="37" t="n">
        <x:v>0</x:v>
      </x:c>
      <x:c r="I1159" s="35" t="n">
        <x:v>13.176855084752695</x:v>
      </x:c>
      <x:c r="J1159" s="36" t="n">
        <x:v>0.10000000000000009</x:v>
      </x:c>
      <x:c r="K1159" s="36" t="n">
        <x:v>0.7001517951326025</x:v>
      </x:c>
      <x:c r="L1159" s="36" t="n">
        <x:v>-4.1052962258277626e-15</x:v>
      </x:c>
      <x:c r="M1159" s="36" t="n">
        <x:v>0.008761723884997826</x:v>
      </x:c>
      <x:c r="N1159" s="36" t="n">
        <x:v>0.011854871280291968</x:v>
      </x:c>
      <x:c r="O1159" s="36" t="n">
        <x:v>0.020616595165289794</x:v>
      </x:c>
      <x:c r="P1159" s="36" t="n">
        <x:v>0.0018101427011545492</x:v>
      </x:c>
      <x:c r="Q1159" s="36" t="n">
        <x:v>1.0140222168223425e-7</x:v>
      </x:c>
      <x:c r="R1159" s="36" t="n">
        <x:v>0.0018100412989328686</x:v>
      </x:c>
      <x:c r="S1159" s="36" t="n">
        <x:v>3.1319379435239373e-14</x:v>
      </x:c>
      <x:c r="T1159" s="36" t="n">
        <x:v>-3.689885109340132e-16</x:v>
      </x:c>
      <x:c r="U1159" s="36" t="n">
        <x:v>7.129412550165225e-16</x:v>
      </x:c>
      <x:c r="V1159" s="36" t="n">
        <x:v>2.6993493098503356e-17</x:v>
      </x:c>
      <x:c r="W1159" s="35" t="n">
        <x:v>0.1098815280600306</x:v>
      </x:c>
      <x:c r="X1159" s="35" t="n">
        <x:v>-2.46576488320357e-13</x:v>
      </x:c>
      <x:c r="Y1159" s="35" t="n">
        <x:v>0.06252645549845724</x:v>
      </x:c>
      <x:c r="Z1159" s="35" t="n">
        <x:v>0.14612548635108602</x:v>
      </x:c>
      <x:c r="AA1159" s="36" t="n">
        <x:v>76.77941897808657</x:v>
      </x:c>
    </x:row>
    <x:row r="1160">
      <x:c r="A1160" s="31" t="str">
        <x:v>CFG016</x:v>
      </x:c>
      <x:c r="B1160" s="33" t="n">
        <x:v>33</x:v>
      </x:c>
      <x:c r="C1160" s="31" t="str">
        <x:v>000000（选定5-12kg）1.AR20.03.6 youhua a2.5 翼梢反扭-3</x:v>
      </x:c>
      <x:c r="D1160" s="31" t="str">
        <x:v>T7-VLM2-Elev(g1.0)-11.9kg-x109.9mm-z14.2mm</x:v>
      </x:c>
      <x:c r="E1160" s="31" t="str">
        <x:v>stability</x:v>
      </x:c>
      <x:c r="F1160" s="31" t="str">
        <x:v>PANEL4</x:v>
      </x:c>
      <x:c r="G1160" s="37" t="n">
        <x:v>-0.10082301400195692</x:v>
      </x:c>
      <x:c r="H1160" s="37" t="n">
        <x:v>0</x:v>
      </x:c>
      <x:c r="I1160" s="35" t="n">
        <x:v>13.3850538401881</x:v>
      </x:c>
      <x:c r="J1160" s="36" t="n">
        <x:v>0.20000000000000018</x:v>
      </x:c>
      <x:c r="K1160" s="36" t="n">
        <x:v>0.6790961141937546</x:v>
      </x:c>
      <x:c r="L1160" s="36" t="n">
        <x:v>-4.075182001339598e-15</x:v>
      </x:c>
      <x:c r="M1160" s="36" t="n">
        <x:v>0.008286723174498127</x:v>
      </x:c>
      <x:c r="N1160" s="36" t="n">
        <x:v>0.011708426559513149</x:v>
      </x:c>
      <x:c r="O1160" s="36" t="n">
        <x:v>0.019995149734011276</x:v>
      </x:c>
      <x:c r="P1160" s="36" t="n">
        <x:v>0.0018226891312638</x:v>
      </x:c>
      <x:c r="Q1160" s="36" t="n">
        <x:v>1.2264423697740474e-7</x:v>
      </x:c>
      <x:c r="R1160" s="36" t="n">
        <x:v>0.0018225664870268274</x:v>
      </x:c>
      <x:c r="S1160" s="36" t="n">
        <x:v>3.0362373960993224e-14</x:v>
      </x:c>
      <x:c r="T1160" s="36" t="n">
        <x:v>-3.013119255647739e-16</x:v>
      </x:c>
      <x:c r="U1160" s="36" t="n">
        <x:v>7.103222775372904e-16</x:v>
      </x:c>
      <x:c r="V1160" s="36" t="n">
        <x:v>5.241802072967363e-17</x:v>
      </x:c>
      <x:c r="W1160" s="35" t="n">
        <x:v>0.11005918758870689</x:v>
      </x:c>
      <x:c r="X1160" s="35" t="n">
        <x:v>-2.489751344515592e-13</x:v>
      </x:c>
      <x:c r="Y1160" s="35" t="n">
        <x:v>0.06265870145461426</x:v>
      </x:c>
      <x:c r="Z1160" s="35" t="n">
        <x:v>0.14577210518290803</x:v>
      </x:c>
      <x:c r="AA1160" s="36" t="n">
        <x:v>76.97636366079409</x:v>
      </x:c>
    </x:row>
    <x:row r="1161">
      <x:c r="A1161" s="31" t="str">
        <x:v>CFG016</x:v>
      </x:c>
      <x:c r="B1161" s="33" t="n">
        <x:v>34</x:v>
      </x:c>
      <x:c r="C1161" s="31" t="str">
        <x:v>000000（选定5-12kg）1.AR20.03.6 youhua a2.5 翼梢反扭-3</x:v>
      </x:c>
      <x:c r="D1161" s="31" t="str">
        <x:v>T7-VLM2-Elev(g1.0)-11.9kg-x109.9mm-z14.2mm</x:v>
      </x:c>
      <x:c r="E1161" s="31" t="str">
        <x:v>stability</x:v>
      </x:c>
      <x:c r="F1161" s="31" t="str">
        <x:v>PANEL4</x:v>
      </x:c>
      <x:c r="G1161" s="37" t="n">
        <x:v>-0.31834643193075546</x:v>
      </x:c>
      <x:c r="H1161" s="37" t="n">
        <x:v>0</x:v>
      </x:c>
      <x:c r="I1161" s="35" t="n">
        <x:v>13.605146911148786</x:v>
      </x:c>
      <x:c r="J1161" s="36" t="n">
        <x:v>0.3</x:v>
      </x:c>
      <x:c r="K1161" s="36" t="n">
        <x:v>0.6578402870704283</x:v>
      </x:c>
      <x:c r="L1161" s="36" t="n">
        <x:v>-4.0862452514459005e-15</x:v>
      </x:c>
      <x:c r="M1161" s="36" t="n">
        <x:v>0.007822386308615288</x:v>
      </x:c>
      <x:c r="N1161" s="36" t="n">
        <x:v>0.011569227258267785</x:v>
      </x:c>
      <x:c r="O1161" s="36" t="n">
        <x:v>0.019391613566883074</x:v>
      </x:c>
      <x:c r="P1161" s="36" t="n">
        <x:v>0.0018357939397400905</x:v>
      </x:c>
      <x:c r="Q1161" s="36" t="n">
        <x:v>1.486204562677955e-7</x:v>
      </x:c>
      <x:c r="R1161" s="36" t="n">
        <x:v>0.0018356453192838206</x:v>
      </x:c>
      <x:c r="S1161" s="36" t="n">
        <x:v>2.9630230421548264e-14</x:v>
      </x:c>
      <x:c r="T1161" s="36" t="n">
        <x:v>-2.520630334525243e-16</x:v>
      </x:c>
      <x:c r="U1161" s="36" t="n">
        <x:v>7.102052652009863e-16</x:v>
      </x:c>
      <x:c r="V1161" s="36" t="n">
        <x:v>5.575048330358804e-17</x:v>
      </x:c>
      <x:c r="W1161" s="35" t="n">
        <x:v>0.11023974228161693</x:v>
      </x:c>
      <x:c r="X1161" s="35" t="n">
        <x:v>0.11023974228161693</x:v>
      </x:c>
      <x:c r="Y1161" s="35" t="n">
        <x:v>0.06280181793849436</x:v>
      </x:c>
      <x:c r="Z1161" s="35" t="n">
        <x:v>0.14539214550849278</x:v>
      </x:c>
      <x:c r="AA1161" s="36" t="n">
        <x:v>77.18336426080562</x:v>
      </x:c>
    </x:row>
    <x:row r="1162">
      <x:c r="A1162" s="31" t="str">
        <x:v>CFG016</x:v>
      </x:c>
      <x:c r="B1162" s="33" t="n">
        <x:v>35</x:v>
      </x:c>
      <x:c r="C1162" s="31" t="str">
        <x:v>000000（选定5-12kg）1.AR20.03.6 youhua a2.5 翼梢反扭-3</x:v>
      </x:c>
      <x:c r="D1162" s="31" t="str">
        <x:v>T7-VLM2-Elev(g1.0)-11.9kg-x109.9mm-z14.2mm</x:v>
      </x:c>
      <x:c r="E1162" s="31" t="str">
        <x:v>stability</x:v>
      </x:c>
      <x:c r="F1162" s="31" t="str">
        <x:v>PANEL4</x:v>
      </x:c>
      <x:c r="G1162" s="37" t="n">
        <x:v>-0.5377618020575349</x:v>
      </x:c>
      <x:c r="H1162" s="37" t="n">
        <x:v>0</x:v>
      </x:c>
      <x:c r="I1162" s="35" t="n">
        <x:v>13.838215749045343</x:v>
      </x:c>
      <x:c r="J1162" s="36" t="n">
        <x:v>0.4</x:v>
      </x:c>
      <x:c r="K1162" s="36" t="n">
        <x:v>0.6363802506248263</x:v>
      </x:c>
      <x:c r="L1162" s="36" t="n">
        <x:v>-4.025737626847303e-15</x:v>
      </x:c>
      <x:c r="M1162" s="36" t="n">
        <x:v>0.007369069363676029</x:v>
      </x:c>
      <x:c r="N1162" s="36" t="n">
        <x:v>0.011445657974406198</x:v>
      </x:c>
      <x:c r="O1162" s="36" t="n">
        <x:v>0.018814727338082225</x:v>
      </x:c>
      <x:c r="P1162" s="36" t="n">
        <x:v>0.0018510758729486329</x:v>
      </x:c>
      <x:c r="Q1162" s="36" t="n">
        <x:v>1.8064510098548253e-7</x:v>
      </x:c>
      <x:c r="R1162" s="36" t="n">
        <x:v>0.0018508952278476487</x:v>
      </x:c>
      <x:c r="S1162" s="36" t="n">
        <x:v>2.867266917071279e-14</x:v>
      </x:c>
      <x:c r="T1162" s="36" t="n">
        <x:v>-1.8607954620735535e-16</x:v>
      </x:c>
      <x:c r="U1162" s="36" t="n">
        <x:v>7.095011605460597e-16</x:v>
      </x:c>
      <x:c r="V1162" s="36" t="n">
        <x:v>7.440108230657184e-17</x:v>
      </x:c>
      <x:c r="W1162" s="35" t="n">
        <x:v>0.11042338707257988</x:v>
      </x:c>
      <x:c r="X1162" s="35" t="n">
        <x:v>0.11042338707257988</x:v>
      </x:c>
      <x:c r="Y1162" s="35" t="n">
        <x:v>0.06295707152353934</x:v>
      </x:c>
      <x:c r="Z1162" s="35" t="n">
        <x:v>0.1450178111986223</x:v>
      </x:c>
      <x:c r="AA1162" s="36" t="n">
        <x:v>77.4007529747613</x:v>
      </x:c>
    </x:row>
    <x:row r="1163">
      <x:c r="A1163" s="31" t="str">
        <x:v>CFG016</x:v>
      </x:c>
      <x:c r="B1163" s="33" t="n">
        <x:v>36</x:v>
      </x:c>
      <x:c r="C1163" s="31" t="str">
        <x:v>000000（选定5-12kg）1.AR20.03.6 youhua a2.5 翼梢反扭-3</x:v>
      </x:c>
      <x:c r="D1163" s="31" t="str">
        <x:v>T7-VLM2-Elev(g1.0)-11.9kg-x109.9mm-z14.2mm</x:v>
      </x:c>
      <x:c r="E1163" s="31" t="str">
        <x:v>stability</x:v>
      </x:c>
      <x:c r="F1163" s="31" t="str">
        <x:v>PANEL4</x:v>
      </x:c>
      <x:c r="G1163" s="37" t="n">
        <x:v>-0.7591130633850983</x:v>
      </x:c>
      <x:c r="H1163" s="37" t="n">
        <x:v>0</x:v>
      </x:c>
      <x:c r="I1163" s="35" t="n">
        <x:v>14.085597517982126</x:v>
      </x:c>
      <x:c r="J1163" s="36" t="n">
        <x:v>0.5</x:v>
      </x:c>
      <x:c r="K1163" s="36" t="n">
        <x:v>0.6147116981102393</x:v>
      </x:c>
      <x:c r="L1163" s="36" t="n">
        <x:v>-4.06103566055765e-15</x:v>
      </x:c>
      <x:c r="M1163" s="36" t="n">
        <x:v>0.006927139578904933</x:v>
      </x:c>
      <x:c r="N1163" s="36" t="n">
        <x:v>0.011345585914690554</x:v>
      </x:c>
      <x:c r="O1163" s="36" t="n">
        <x:v>0.018272725493595487</x:v>
      </x:c>
      <x:c r="P1163" s="36" t="n">
        <x:v>0.001868223322419224</x:v>
      </x:c>
      <x:c r="Q1163" s="36" t="n">
        <x:v>2.2045901859081667e-7</x:v>
      </x:c>
      <x:c r="R1163" s="36" t="n">
        <x:v>0.0018680028634006326</x:v>
      </x:c>
      <x:c r="S1163" s="36" t="n">
        <x:v>2.7787618475596074e-14</x:v>
      </x:c>
      <x:c r="T1163" s="36" t="n">
        <x:v>-1.1293362725780006e-16</x:v>
      </x:c>
      <x:c r="U1163" s="36" t="n">
        <x:v>7.195696410584145e-16</x:v>
      </x:c>
      <x:c r="V1163" s="36" t="n">
        <x:v>8.80944112937286e-17</x:v>
      </x:c>
      <x:c r="W1163" s="35" t="n">
        <x:v>0.1106103439545157</x:v>
      </x:c>
      <x:c r="X1163" s="35" t="n">
        <x:v>0.1106103439545157</x:v>
      </x:c>
      <x:c r="Y1163" s="35" t="n">
        <x:v>0.063125935137488</x:v>
      </x:c>
      <x:c r="Z1163" s="35" t="n">
        <x:v>0.1446528527964641</x:v>
      </x:c>
      <x:c r="AA1163" s="36" t="n">
        <x:v>77.63011234014881</x:v>
      </x:c>
    </x:row>
    <x:row r="1164">
      <x:c r="A1164" s="31" t="str">
        <x:v>CFG016</x:v>
      </x:c>
      <x:c r="B1164" s="33" t="n">
        <x:v>37</x:v>
      </x:c>
      <x:c r="C1164" s="31" t="str">
        <x:v>000000（选定5-12kg）1.AR20.03.6 youhua a2.5 翼梢反扭-3</x:v>
      </x:c>
      <x:c r="D1164" s="31" t="str">
        <x:v>T7-VLM2-Elev(g1.0)-11.9kg-x109.9mm-z14.2mm</x:v>
      </x:c>
      <x:c r="E1164" s="31" t="str">
        <x:v>stability</x:v>
      </x:c>
      <x:c r="F1164" s="31" t="str">
        <x:v>PANEL4</x:v>
      </x:c>
      <x:c r="G1164" s="37" t="n">
        <x:v>-0.9824356434497491</x:v>
      </x:c>
      <x:c r="H1164" s="37" t="n">
        <x:v>0</x:v>
      </x:c>
      <x:c r="I1164" s="35" t="n">
        <x:v>14.348865050963306</x:v>
      </x:c>
      <x:c r="J1164" s="36" t="n">
        <x:v>0.6000000000000001</x:v>
      </x:c>
      <x:c r="K1164" s="36" t="n">
        <x:v>0.592831197155137</x:v>
      </x:c>
      <x:c r="L1164" s="36" t="n">
        <x:v>-4.063828797145749e-15</x:v>
      </x:c>
      <x:c r="M1164" s="36" t="n">
        <x:v>0.006496996898713045</x:v>
      </x:c>
      <x:c r="N1164" s="36" t="n">
        <x:v>0.011296999646583986</x:v>
      </x:c>
      <x:c r="O1164" s="36" t="n">
        <x:v>0.01779399654529703</x:v>
      </x:c>
      <x:c r="P1164" s="36" t="n">
        <x:v>0.0018853791091286351</x:v>
      </x:c>
      <x:c r="Q1164" s="36" t="n">
        <x:v>1.3803956794661848e-7</x:v>
      </x:c>
      <x:c r="R1164" s="36" t="n">
        <x:v>0.0018852410695606842</x:v>
      </x:c>
      <x:c r="S1164" s="36" t="n">
        <x:v>2.67838623342794e-14</x:v>
      </x:c>
      <x:c r="T1164" s="36" t="n">
        <x:v>-4.1099259068831277e-17</x:v>
      </x:c>
      <x:c r="U1164" s="36" t="n">
        <x:v>7.150069022515439e-16</x:v>
      </x:c>
      <x:c r="V1164" s="36" t="n">
        <x:v>1.1308791416443684e-16</x:v>
      </x:c>
      <x:c r="W1164" s="35" t="n">
        <x:v>0.11080092116555088</x:v>
      </x:c>
      <x:c r="X1164" s="35" t="n">
        <x:v>0.11080092116555088</x:v>
      </x:c>
      <x:c r="Y1164" s="35" t="n">
        <x:v>0.06331011807289569</x:v>
      </x:c>
      <x:c r="Z1164" s="35" t="n">
        <x:v>0.14433275012535207</x:v>
      </x:c>
      <x:c r="AA1164" s="36" t="n">
        <x:v>77.87382218281124</x:v>
      </x:c>
    </x:row>
    <x:row r="1165">
      <x:c r="A1165" s="31" t="str">
        <x:v>CFG016</x:v>
      </x:c>
      <x:c r="B1165" s="33" t="n">
        <x:v>38</x:v>
      </x:c>
      <x:c r="C1165" s="31" t="str">
        <x:v>000000（选定5-12kg）1.AR20.03.6 youhua a2.5 翼梢反扭-3</x:v>
      </x:c>
      <x:c r="D1165" s="31" t="str">
        <x:v>T7-VLM2-Elev(g1.0)-11.9kg-x109.9mm-z14.2mm</x:v>
      </x:c>
      <x:c r="E1165" s="31" t="str">
        <x:v>stability</x:v>
      </x:c>
      <x:c r="F1165" s="31" t="str">
        <x:v>PANEL4</x:v>
      </x:c>
      <x:c r="G1165" s="37" t="n">
        <x:v>-1.2077985619086313</x:v>
      </x:c>
      <x:c r="H1165" s="37" t="n">
        <x:v>0</x:v>
      </x:c>
      <x:c r="I1165" s="35" t="n">
        <x:v>14.629835384406123</x:v>
      </x:c>
      <x:c r="J1165" s="36" t="n">
        <x:v>0.7</x:v>
      </x:c>
      <x:c r="K1165" s="36" t="n">
        <x:v>0.5707319410989321</x:v>
      </x:c>
      <x:c r="L1165" s="36" t="n">
        <x:v>-3.9460339051181e-15</x:v>
      </x:c>
      <x:c r="M1165" s="36" t="n">
        <x:v>0.006078996799994409</x:v>
      </x:c>
      <x:c r="N1165" s="36" t="n">
        <x:v>0.011256196606917476</x:v>
      </x:c>
      <x:c r="O1165" s="36" t="n">
        <x:v>0.017335193406911885</x:v>
      </x:c>
      <x:c r="P1165" s="36" t="n">
        <x:v>0.0018982678685841629</x:v>
      </x:c>
      <x:c r="Q1165" s="36" t="n">
        <x:v>1.6464145435639356e-7</x:v>
      </x:c>
      <x:c r="R1165" s="36" t="n">
        <x:v>0.0018981032271298132</x:v>
      </x:c>
      <x:c r="S1165" s="36" t="n">
        <x:v>2.600958850869974e-14</x:v>
      </x:c>
      <x:c r="T1165" s="36" t="n">
        <x:v>-3.555086348687248e-17</x:v>
      </x:c>
      <x:c r="U1165" s="36" t="n">
        <x:v>7.02246698184834e-16</x:v>
      </x:c>
      <x:c r="V1165" s="36" t="n">
        <x:v>7.825045394265755e-17</x:v>
      </x:c>
      <x:c r="W1165" s="35" t="n">
        <x:v>0.11099532238420404</x:v>
      </x:c>
      <x:c r="X1165" s="35" t="n">
        <x:v>-2.5393876535787647e-13</x:v>
      </x:c>
      <x:c r="Y1165" s="35" t="n">
        <x:v>0.06351167218553459</x:v>
      </x:c>
      <x:c r="Z1165" s="35" t="n">
        <x:v>0.14404023721959403</x:v>
      </x:c>
      <x:c r="AA1165" s="36" t="n">
        <x:v>78.13425577260271</x:v>
      </x:c>
    </x:row>
    <x:row r="1166">
      <x:c r="A1166" s="31" t="str">
        <x:v>CFG016</x:v>
      </x:c>
      <x:c r="B1166" s="33" t="n">
        <x:v>39</x:v>
      </x:c>
      <x:c r="C1166" s="31" t="str">
        <x:v>000000（选定5-12kg）1.AR20.03.6 youhua a2.5 翼梢反扭-3</x:v>
      </x:c>
      <x:c r="D1166" s="31" t="str">
        <x:v>T7-VLM2-Elev(g1.0)-11.9kg-x109.9mm-z14.2mm</x:v>
      </x:c>
      <x:c r="E1166" s="31" t="str">
        <x:v>stability</x:v>
      </x:c>
      <x:c r="F1166" s="31" t="str">
        <x:v>PANEL4</x:v>
      </x:c>
      <x:c r="G1166" s="37" t="n">
        <x:v>-1.4352456528691928</x:v>
      </x:c>
      <x:c r="H1166" s="37" t="n">
        <x:v>0</x:v>
      </x:c>
      <x:c r="I1166" s="35" t="n">
        <x:v>14.930538386956272</x:v>
      </x:c>
      <x:c r="J1166" s="36" t="n">
        <x:v>0.8</x:v>
      </x:c>
      <x:c r="K1166" s="36" t="n">
        <x:v>0.5484096810007164</x:v>
      </x:c>
      <x:c r="L1166" s="36" t="n">
        <x:v>-3.8864207979864e-15</x:v>
      </x:c>
      <x:c r="M1166" s="36" t="n">
        <x:v>0.005673562397025964</x:v>
      </x:c>
      <x:c r="N1166" s="36" t="n">
        <x:v>0.011169502530610878</x:v>
      </x:c>
      <x:c r="O1166" s="36" t="n">
        <x:v>0.01684306492763684</x:v>
      </x:c>
      <x:c r="P1166" s="36" t="n">
        <x:v>0.0019065588471167867</x:v>
      </x:c>
      <x:c r="Q1166" s="36" t="n">
        <x:v>1.978087870563519e-7</x:v>
      </x:c>
      <x:c r="R1166" s="36" t="n">
        <x:v>0.001906361038329737</x:v>
      </x:c>
      <x:c r="S1166" s="36" t="n">
        <x:v>2.5084074442384815e-14</x:v>
      </x:c>
      <x:c r="T1166" s="36" t="n">
        <x:v>1.879869902025464e-17</x:v>
      </x:c>
      <x:c r="U1166" s="36" t="n">
        <x:v>7.149519296613417e-16</x:v>
      </x:c>
      <x:c r="V1166" s="36" t="n">
        <x:v>6.52575470185122e-17</x:v>
      </x:c>
      <x:c r="W1166" s="35" t="n">
        <x:v>0.11119393129314552</x:v>
      </x:c>
      <x:c r="X1166" s="35" t="n">
        <x:v>-2.4981863898595435e-13</x:v>
      </x:c>
      <x:c r="Y1166" s="35" t="n">
        <x:v>0.0637329930280831</x:v>
      </x:c>
      <x:c r="Z1166" s="35" t="n">
        <x:v>0.143704994089904</x:v>
      </x:c>
      <x:c r="AA1166" s="36" t="n">
        <x:v>78.41369019512035</x:v>
      </x:c>
    </x:row>
    <x:row r="1167">
      <x:c r="A1167" s="31" t="str">
        <x:v>CFG016</x:v>
      </x:c>
      <x:c r="B1167" s="33" t="n">
        <x:v>40</x:v>
      </x:c>
      <x:c r="C1167" s="31" t="str">
        <x:v>000000（选定5-12kg）1.AR20.03.6 youhua a2.5 翼梢反扭-3</x:v>
      </x:c>
      <x:c r="D1167" s="31" t="str">
        <x:v>T7-VLM2-Elev(g1.0)-11.9kg-x109.9mm-z14.2mm</x:v>
      </x:c>
      <x:c r="E1167" s="31" t="str">
        <x:v>stability</x:v>
      </x:c>
      <x:c r="F1167" s="31" t="str">
        <x:v>PANEL4</x:v>
      </x:c>
      <x:c r="G1167" s="37" t="n">
        <x:v>-1.6648328628953277</x:v>
      </x:c>
      <x:c r="H1167" s="37" t="n">
        <x:v>0</x:v>
      </x:c>
      <x:c r="I1167" s="35" t="n">
        <x:v>15.253405640801418</x:v>
      </x:c>
      <x:c r="J1167" s="36" t="n">
        <x:v>0.9000000000000001</x:v>
      </x:c>
      <x:c r="K1167" s="36" t="n">
        <x:v>0.5258589630859196</x:v>
      </x:c>
      <x:c r="L1167" s="36" t="n">
        <x:v>-3.866747683114368e-15</x:v>
      </x:c>
      <x:c r="M1167" s="36" t="n">
        <x:v>0.005281115158715111</x:v>
      </x:c>
      <x:c r="N1167" s="36" t="n">
        <x:v>0.011060087617470064</x:v>
      </x:c>
      <x:c r="O1167" s="36" t="n">
        <x:v>0.016341202776185174</x:v>
      </x:c>
      <x:c r="P1167" s="36" t="n">
        <x:v>0.0019127490297748137</x:v>
      </x:c>
      <x:c r="Q1167" s="36" t="n">
        <x:v>2.397501911981675e-7</x:v>
      </x:c>
      <x:c r="R1167" s="36" t="n">
        <x:v>0.0019125092795836064</x:v>
      </x:c>
      <x:c r="S1167" s="36" t="n">
        <x:v>2.4019885307964236e-14</x:v>
      </x:c>
      <x:c r="T1167" s="36" t="n">
        <x:v>6.687923044155972e-17</x:v>
      </x:c>
      <x:c r="U1167" s="36" t="n">
        <x:v>7.129015522345282e-16</x:v>
      </x:c>
      <x:c r="V1167" s="36" t="n">
        <x:v>5.86251520172708e-17</x:v>
      </x:c>
      <x:c r="W1167" s="35" t="n">
        <x:v>0.11139715017919381</x:v>
      </x:c>
      <x:c r="X1167" s="35" t="n">
        <x:v>-2.5248030739570253e-13</x:v>
      </x:c>
      <x:c r="Y1167" s="35" t="n">
        <x:v>0.06397695528673376</x:v>
      </x:c>
      <x:c r="Z1167" s="35" t="n">
        <x:v>0.14335612469880193</x:v>
      </x:c>
      <x:c r="AA1167" s="36" t="n">
        <x:v>78.71533608680441</x:v>
      </x:c>
    </x:row>
    <x:row r="1168">
      <x:c r="A1168" s="31" t="str">
        <x:v>CFG016</x:v>
      </x:c>
      <x:c r="B1168" s="33" t="n">
        <x:v>41</x:v>
      </x:c>
      <x:c r="C1168" s="31" t="str">
        <x:v>000000（选定5-12kg）1.AR20.03.6 youhua a2.5 翼梢反扭-3</x:v>
      </x:c>
      <x:c r="D1168" s="31" t="str">
        <x:v>T7-VLM2-Elev(g1.0)-11.9kg-x109.9mm-z14.2mm</x:v>
      </x:c>
      <x:c r="E1168" s="31" t="str">
        <x:v>stability</x:v>
      </x:c>
      <x:c r="F1168" s="31" t="str">
        <x:v>PANEL4</x:v>
      </x:c>
      <x:c r="G1168" s="37" t="n">
        <x:v>-1.896619712919399</x:v>
      </x:c>
      <x:c r="H1168" s="37" t="n">
        <x:v>0</x:v>
      </x:c>
      <x:c r="I1168" s="35" t="n">
        <x:v>15.601147525867129</x:v>
      </x:c>
      <x:c r="J1168" s="36" t="n">
        <x:v>1</x:v>
      </x:c>
      <x:c r="K1168" s="36" t="n">
        <x:v>0.5030739910488687</x:v>
      </x:c>
      <x:c r="L1168" s="36" t="n">
        <x:v>-3.839410270326404e-15</x:v>
      </x:c>
      <x:c r="M1168" s="36" t="n">
        <x:v>0.004902092922798989</x:v>
      </x:c>
      <x:c r="N1168" s="36" t="n">
        <x:v>0.010943199275278575</x:v>
      </x:c>
      <x:c r="O1168" s="36" t="n">
        <x:v>0.015845292198077565</x:v>
      </x:c>
      <x:c r="P1168" s="36" t="n">
        <x:v>0.001917735370635666</x:v>
      </x:c>
      <x:c r="Q1168" s="36" t="n">
        <x:v>2.9357806012922193e-7</x:v>
      </x:c>
      <x:c r="R1168" s="36" t="n">
        <x:v>0.001917441792575531</x:v>
      </x:c>
      <x:c r="S1168" s="36" t="n">
        <x:v>2.315936923568511e-14</x:v>
      </x:c>
      <x:c r="T1168" s="36" t="n">
        <x:v>1.206246030842803e-16</x:v>
      </x:c>
      <x:c r="U1168" s="36" t="n">
        <x:v>7.029164211057762e-16</x:v>
      </x:c>
      <x:c r="V1168" s="36" t="n">
        <x:v>6.357859415254774e-17</x:v>
      </x:c>
      <x:c r="W1168" s="35" t="n">
        <x:v>0.11160545510368204</x:v>
      </x:c>
      <x:c r="X1168" s="35" t="n">
        <x:v>-2.524251507526219e-13</x:v>
      </x:c>
      <x:c r="Y1168" s="35" t="n">
        <x:v>0.06424702291008397</x:v>
      </x:c>
      <x:c r="Z1168" s="35" t="n">
        <x:v>0.14300851793747504</x:v>
      </x:c>
      <x:c r="AA1168" s="36" t="n">
        <x:v>79.04145755557602</x:v>
      </x:c>
    </x:row>
    <x:row r="1169">
      <x:c r="A1169" s="31" t="str">
        <x:v>CFG016</x:v>
      </x:c>
      <x:c r="B1169" s="33" t="n">
        <x:v>42</x:v>
      </x:c>
      <x:c r="C1169" s="31" t="str">
        <x:v>000000（选定5-12kg）1.AR20.03.6 youhua a2.5 翼梢反扭-3</x:v>
      </x:c>
      <x:c r="D1169" s="31" t="str">
        <x:v>T7-VLM2-Elev(g1.0)-11.9kg-x109.9mm-z14.2mm</x:v>
      </x:c>
      <x:c r="E1169" s="31" t="str">
        <x:v>stability</x:v>
      </x:c>
      <x:c r="F1169" s="31" t="str">
        <x:v>PANEL4</x:v>
      </x:c>
      <x:c r="G1169" s="37" t="n">
        <x:v>-2.1306551615748215</x:v>
      </x:c>
      <x:c r="H1169" s="37" t="n">
        <x:v>0</x:v>
      </x:c>
      <x:c r="I1169" s="35" t="n">
        <x:v>15.976896582182059</x:v>
      </x:c>
      <x:c r="J1169" s="36" t="n">
        <x:v>1.1</x:v>
      </x:c>
      <x:c r="K1169" s="36" t="n">
        <x:v>0.4800500574158034</x:v>
      </x:c>
      <x:c r="L1169" s="36" t="n">
        <x:v>-3.76800221548497e-15</x:v>
      </x:c>
      <x:c r="M1169" s="36" t="n">
        <x:v>0.004536972180363495</x:v>
      </x:c>
      <x:c r="N1169" s="36" t="n">
        <x:v>0.010825570744917024</x:v>
      </x:c>
      <x:c r="O1169" s="36" t="n">
        <x:v>0.015362542925280519</x:v>
      </x:c>
      <x:c r="P1169" s="36" t="n">
        <x:v>0.001921275800825803</x:v>
      </x:c>
      <x:c r="Q1169" s="36" t="n">
        <x:v>2.0429854413069206e-7</x:v>
      </x:c>
      <x:c r="R1169" s="36" t="n">
        <x:v>0.0019210715022816708</x:v>
      </x:c>
      <x:c r="S1169" s="36" t="n">
        <x:v>2.2204911497839122e-14</x:v>
      </x:c>
      <x:c r="T1169" s="36" t="n">
        <x:v>1.7908216863232465e-16</x:v>
      </x:c>
      <x:c r="U1169" s="36" t="n">
        <x:v>7.038047672633724e-16</x:v>
      </x:c>
      <x:c r="V1169" s="36" t="n">
        <x:v>6.070141655540999e-17</x:v>
      </x:c>
      <x:c r="W1169" s="35" t="n">
        <x:v>0.1118194960408409</x:v>
      </x:c>
      <x:c r="X1169" s="35" t="n">
        <x:v>-2.56703928614006e-13</x:v>
      </x:c>
      <x:c r="Y1169" s="35" t="n">
        <x:v>0.06454738261061135</x:v>
      </x:c>
      <x:c r="Z1169" s="35" t="n">
        <x:v>0.1426620197735984</x:v>
      </x:c>
      <x:c r="AA1169" s="36" t="n">
        <x:v>79.39428985932176</x:v>
      </x:c>
    </x:row>
    <x:row r="1170">
      <x:c r="A1170" s="31" t="str">
        <x:v>CFG016</x:v>
      </x:c>
      <x:c r="B1170" s="33" t="n">
        <x:v>43</x:v>
      </x:c>
      <x:c r="C1170" s="31" t="str">
        <x:v>000000（选定5-12kg）1.AR20.03.6 youhua a2.5 翼梢反扭-3</x:v>
      </x:c>
      <x:c r="D1170" s="31" t="str">
        <x:v>T7-VLM2-Elev(g1.0)-11.9kg-x109.9mm-z14.2mm</x:v>
      </x:c>
      <x:c r="E1170" s="31" t="str">
        <x:v>stability</x:v>
      </x:c>
      <x:c r="F1170" s="31" t="str">
        <x:v>PANEL4</x:v>
      </x:c>
      <x:c r="G1170" s="37" t="n">
        <x:v>-2.367030295927459</x:v>
      </x:c>
      <x:c r="H1170" s="37" t="n">
        <x:v>0</x:v>
      </x:c>
      <x:c r="I1170" s="35" t="n">
        <x:v>16.385211938515823</x:v>
      </x:c>
      <x:c r="J1170" s="36" t="n">
        <x:v>1.2</x:v>
      </x:c>
      <x:c r="K1170" s="36" t="n">
        <x:v>0.4567782137165423</x:v>
      </x:c>
      <x:c r="L1170" s="36" t="n">
        <x:v>-3.806932495888272e-15</x:v>
      </x:c>
      <x:c r="M1170" s="36" t="n">
        <x:v>0.004186191770634455</x:v>
      </x:c>
      <x:c r="N1170" s="36" t="n">
        <x:v>0.010702786995420738</x:v>
      </x:c>
      <x:c r="O1170" s="36" t="n">
        <x:v>0.014888978766055192</x:v>
      </x:c>
      <x:c r="P1170" s="36" t="n">
        <x:v>0.0019237793291720397</x:v>
      </x:c>
      <x:c r="Q1170" s="36" t="n">
        <x:v>2.446339375853937e-7</x:v>
      </x:c>
      <x:c r="R1170" s="36" t="n">
        <x:v>0.0019235346952344537</x:v>
      </x:c>
      <x:c r="S1170" s="36" t="n">
        <x:v>2.1238513640811693e-14</x:v>
      </x:c>
      <x:c r="T1170" s="36" t="n">
        <x:v>2.4368987944149845e-16</x:v>
      </x:c>
      <x:c r="U1170" s="36" t="n">
        <x:v>6.973084998147967e-16</x:v>
      </x:c>
      <x:c r="V1170" s="36" t="n">
        <x:v>6.896985487122365e-17</x:v>
      </x:c>
      <x:c r="W1170" s="35" t="n">
        <x:v>0.11203983018727645</x:v>
      </x:c>
      <x:c r="X1170" s="35" t="n">
        <x:v>-2.527166515006982e-13</x:v>
      </x:c>
      <x:c r="Y1170" s="35" t="n">
        <x:v>0.06488324884910987</x:v>
      </x:c>
      <x:c r="Z1170" s="35" t="n">
        <x:v>0.14231251459649052</x:v>
      </x:c>
      <x:c r="AA1170" s="36" t="n">
        <x:v>79.78406454273875</x:v>
      </x:c>
    </x:row>
    <x:row r="1171">
      <x:c r="A1171" s="31" t="str">
        <x:v>CFG016</x:v>
      </x:c>
      <x:c r="B1171" s="33" t="n">
        <x:v>44</x:v>
      </x:c>
      <x:c r="C1171" s="31" t="str">
        <x:v>000000（选定5-12kg）1.AR20.03.6 youhua a2.5 翼梢反扭-3</x:v>
      </x:c>
      <x:c r="D1171" s="31" t="str">
        <x:v>T7-VLM2-Elev(g1.0)-11.9kg-x109.9mm-z14.2mm</x:v>
      </x:c>
      <x:c r="E1171" s="31" t="str">
        <x:v>stability</x:v>
      </x:c>
      <x:c r="F1171" s="31" t="str">
        <x:v>PANEL4</x:v>
      </x:c>
      <x:c r="G1171" s="37" t="n">
        <x:v>-2.6058055580368955</x:v>
      </x:c>
      <x:c r="H1171" s="37" t="n">
        <x:v>0</x:v>
      </x:c>
      <x:c r="I1171" s="35" t="n">
        <x:v>16.83115477734533</x:v>
      </x:c>
      <x:c r="J1171" s="36" t="n">
        <x:v>1.3</x:v>
      </x:c>
      <x:c r="K1171" s="36" t="n">
        <x:v>0.43325263372146966</x:v>
      </x:c>
      <x:c r="L1171" s="36" t="n">
        <x:v>-3.766248470480487e-15</x:v>
      </x:c>
      <x:c r="M1171" s="36" t="n">
        <x:v>0.0038502642525096663</x:v>
      </x:c>
      <x:c r="N1171" s="36" t="n">
        <x:v>0.010575595366383025</x:v>
      </x:c>
      <x:c r="O1171" s="36" t="n">
        <x:v>0.014425859618892692</x:v>
      </x:c>
      <x:c r="P1171" s="36" t="n">
        <x:v>0.0019250679636724614</x:v>
      </x:c>
      <x:c r="Q1171" s="36" t="n">
        <x:v>2.9758405801312154e-7</x:v>
      </x:c>
      <x:c r="R1171" s="36" t="n">
        <x:v>0.001924770379614443</x:v>
      </x:c>
      <x:c r="S1171" s="36" t="n">
        <x:v>2.0362940600749322e-14</x:v>
      </x:c>
      <x:c r="T1171" s="36" t="n">
        <x:v>3.1254985704273534e-16</x:v>
      </x:c>
      <x:c r="U1171" s="36" t="n">
        <x:v>7.05714170017178e-16</x:v>
      </x:c>
      <x:c r="V1171" s="36" t="n">
        <x:v>6.473305662195351e-17</x:v>
      </x:c>
      <x:c r="W1171" s="35" t="n">
        <x:v>0.1122673603543327</x:v>
      </x:c>
      <x:c r="X1171" s="35" t="n">
        <x:v>-2.600001437295285e-13</x:v>
      </x:c>
      <x:c r="Y1171" s="35" t="n">
        <x:v>0.0652610309948302</x:v>
      </x:c>
      <x:c r="Z1171" s="35" t="n">
        <x:v>0.14193862473518035</x:v>
      </x:c>
      <x:c r="AA1171" s="36" t="n">
        <x:v>80.21906861787815</x:v>
      </x:c>
    </x:row>
    <x:row r="1172">
      <x:c r="A1172" s="31" t="str">
        <x:v>CFG016</x:v>
      </x:c>
      <x:c r="B1172" s="33" t="n">
        <x:v>45</x:v>
      </x:c>
      <x:c r="C1172" s="31" t="str">
        <x:v>000000（选定5-12kg）1.AR20.03.6 youhua a2.5 翼梢反扭-3</x:v>
      </x:c>
      <x:c r="D1172" s="31" t="str">
        <x:v>T7-VLM2-Elev(g1.0)-11.9kg-x109.9mm-z14.2mm</x:v>
      </x:c>
      <x:c r="E1172" s="31" t="str">
        <x:v>stability</x:v>
      </x:c>
      <x:c r="F1172" s="31" t="str">
        <x:v>PANEL4</x:v>
      </x:c>
      <x:c r="G1172" s="37" t="n">
        <x:v>-2.8470439516093817</x:v>
      </x:c>
      <x:c r="H1172" s="37" t="n">
        <x:v>0</x:v>
      </x:c>
      <x:c r="I1172" s="35" t="n">
        <x:v>17.32091243416187</x:v>
      </x:c>
      <x:c r="J1172" s="36" t="n">
        <x:v>1.4000000000000001</x:v>
      </x:c>
      <x:c r="K1172" s="36" t="n">
        <x:v>0.40946725792963984</x:v>
      </x:c>
      <x:c r="L1172" s="36" t="n">
        <x:v>-3.581086238344062e-15</x:v>
      </x:c>
      <x:c r="M1172" s="36" t="n">
        <x:v>0.003529723753205412</x:v>
      </x:c>
      <x:c r="N1172" s="36" t="n">
        <x:v>0.010465310899578226</x:v>
      </x:c>
      <x:c r="O1172" s="36" t="n">
        <x:v>0.013995034652783638</x:v>
      </x:c>
      <x:c r="P1172" s="36" t="n">
        <x:v>0.0019275380583145213</x:v>
      </x:c>
      <x:c r="Q1172" s="36" t="n">
        <x:v>2.3207324801110626e-7</x:v>
      </x:c>
      <x:c r="R1172" s="36" t="n">
        <x:v>0.0019273059850665195</x:v>
      </x:c>
      <x:c r="S1172" s="36" t="n">
        <x:v>1.9359922103027608e-14</x:v>
      </x:c>
      <x:c r="T1172" s="36" t="n">
        <x:v>3.705380285588038e-16</x:v>
      </x:c>
      <x:c r="U1172" s="36" t="n">
        <x:v>6.945707269779792e-16</x:v>
      </x:c>
      <x:c r="V1172" s="36" t="n">
        <x:v>6.715363218243558e-17</x:v>
      </x:c>
      <x:c r="W1172" s="35" t="n">
        <x:v>0.11250321562307325</x:v>
      </x:c>
      <x:c r="X1172" s="35" t="n">
        <x:v>-2.6133585529059505e-13</x:v>
      </x:c>
      <x:c r="Y1172" s="35" t="n">
        <x:v>0.06568878375292912</x:v>
      </x:c>
      <x:c r="Z1172" s="35" t="n">
        <x:v>0.1415922546926517</x:v>
      </x:c>
      <x:c r="AA1172" s="36" t="n">
        <x:v>80.70950592420006</x:v>
      </x:c>
    </x:row>
    <x:row r="1173">
      <x:c r="A1173" s="31" t="str">
        <x:v>CFG016</x:v>
      </x:c>
      <x:c r="B1173" s="33" t="n">
        <x:v>46</x:v>
      </x:c>
      <x:c r="C1173" s="31" t="str">
        <x:v>000000（选定5-12kg）1.AR20.03.6 youhua a2.5 翼梢反扭-3</x:v>
      </x:c>
      <x:c r="D1173" s="31" t="str">
        <x:v>T7-VLM2-Elev(g1.0)-11.9kg-x109.9mm-z14.2mm</x:v>
      </x:c>
      <x:c r="E1173" s="31" t="str">
        <x:v>stability</x:v>
      </x:c>
      <x:c r="F1173" s="31" t="str">
        <x:v>PANEL4</x:v>
      </x:c>
      <x:c r="G1173" s="37" t="n">
        <x:v>-3.0908462704676087</x:v>
      </x:c>
      <x:c r="H1173" s="37" t="n">
        <x:v>0</x:v>
      </x:c>
      <x:c r="I1173" s="35" t="n">
        <x:v>17.862216824121614</x:v>
      </x:c>
      <x:c r="J1173" s="36" t="n">
        <x:v>1.5000000000000002</x:v>
      </x:c>
      <x:c r="K1173" s="36" t="n">
        <x:v>0.38541222458721186</x:v>
      </x:c>
      <x:c r="L1173" s="36" t="n">
        <x:v>-3.6703355066022455e-15</x:v>
      </x:c>
      <x:c r="M1173" s="36" t="n">
        <x:v>0.0032250875271477336</x:v>
      </x:c>
      <x:c r="N1173" s="36" t="n">
        <x:v>0.010340423675123653</x:v>
      </x:c>
      <x:c r="O1173" s="36" t="n">
        <x:v>0.013565511202271386</x:v>
      </x:c>
      <x:c r="P1173" s="36" t="n">
        <x:v>0.0019275008886498629</x:v>
      </x:c>
      <x:c r="Q1173" s="36" t="n">
        <x:v>2.769927856010456e-7</x:v>
      </x:c>
      <x:c r="R1173" s="36" t="n">
        <x:v>0.0019272238958642565</x:v>
      </x:c>
      <x:c r="S1173" s="36" t="n">
        <x:v>1.8400093834701507e-14</x:v>
      </x:c>
      <x:c r="T1173" s="36" t="n">
        <x:v>4.413297544001812e-16</x:v>
      </x:c>
      <x:c r="U1173" s="36" t="n">
        <x:v>6.941610704975972e-16</x:v>
      </x:c>
      <x:c r="V1173" s="36" t="n">
        <x:v>6.914338882258809e-17</x:v>
      </x:c>
      <x:c r="W1173" s="35" t="n">
        <x:v>0.1127485880409149</x:v>
      </x:c>
      <x:c r="X1173" s="35" t="n">
        <x:v>-2.6220696711668237e-13</x:v>
      </x:c>
      <x:c r="Y1173" s="35" t="n">
        <x:v>0.06617686574269625</x:v>
      </x:c>
      <x:c r="Z1173" s="35" t="n">
        <x:v>0.14122183080621367</x:v>
      </x:c>
      <x:c r="AA1173" s="36" t="n">
        <x:v>81.26815986782148</x:v>
      </x:c>
    </x:row>
    <x:row r="1174">
      <x:c r="A1174" s="31" t="str">
        <x:v>CFG016</x:v>
      </x:c>
      <x:c r="B1174" s="33" t="n">
        <x:v>47</x:v>
      </x:c>
      <x:c r="C1174" s="31" t="str">
        <x:v>000000（选定5-12kg）1.AR20.03.6 youhua a2.5 翼梢反扭-3</x:v>
      </x:c>
      <x:c r="D1174" s="31" t="str">
        <x:v>T7-VLM2-Elev(g1.0)-11.9kg-x109.9mm-z14.2mm</x:v>
      </x:c>
      <x:c r="E1174" s="31" t="str">
        <x:v>stability</x:v>
      </x:c>
      <x:c r="F1174" s="31" t="str">
        <x:v>PANEL4</x:v>
      </x:c>
      <x:c r="G1174" s="37" t="n">
        <x:v>-3.337288594259182</x:v>
      </x:c>
      <x:c r="H1174" s="37" t="n">
        <x:v>0</x:v>
      </x:c>
      <x:c r="I1174" s="35" t="n">
        <x:v>18.46468957863123</x:v>
      </x:c>
      <x:c r="J1174" s="36" t="n">
        <x:v>1.6</x:v>
      </x:c>
      <x:c r="K1174" s="36" t="n">
        <x:v>0.36108020308199484</x:v>
      </x:c>
      <x:c r="L1174" s="36" t="n">
        <x:v>-3.5672290492368145e-15</x:v>
      </x:c>
      <x:c r="M1174" s="36" t="n">
        <x:v>0.0029369374507821774</x:v>
      </x:c>
      <x:c r="N1174" s="36" t="n">
        <x:v>0.010218932262148917</x:v>
      </x:c>
      <x:c r="O1174" s="36" t="n">
        <x:v>0.013155869712931095</x:v>
      </x:c>
      <x:c r="P1174" s="36" t="n">
        <x:v>0.0019260634093576188</x:v>
      </x:c>
      <x:c r="Q1174" s="36" t="n">
        <x:v>3.38864459364054e-7</x:v>
      </x:c>
      <x:c r="R1174" s="36" t="n">
        <x:v>0.0019257245448982472</x:v>
      </x:c>
      <x:c r="S1174" s="36" t="n">
        <x:v>1.7494760197894803e-14</x:v>
      </x:c>
      <x:c r="T1174" s="36" t="n">
        <x:v>5.189961653029288e-16</x:v>
      </x:c>
      <x:c r="U1174" s="36" t="n">
        <x:v>6.969486486238271e-16</x:v>
      </x:c>
      <x:c r="V1174" s="36" t="n">
        <x:v>7.261411396190485e-17</x:v>
      </x:c>
      <x:c r="W1174" s="35" t="n">
        <x:v>0.11300522717120952</x:v>
      </x:c>
      <x:c r="X1174" s="35" t="n">
        <x:v>-2.647184946894637e-13</x:v>
      </x:c>
      <x:c r="Y1174" s="35" t="n">
        <x:v>0.06673862424464103</x:v>
      </x:c>
      <x:c r="Z1174" s="35" t="n">
        <x:v>0.14086152155830423</x:v>
      </x:c>
      <x:c r="AA1174" s="36" t="n">
        <x:v>81.91105321067548</x:v>
      </x:c>
    </x:row>
    <x:row r="1175">
      <x:c r="A1175" s="31" t="str">
        <x:v>CFG016</x:v>
      </x:c>
      <x:c r="B1175" s="33" t="n">
        <x:v>48</x:v>
      </x:c>
      <x:c r="C1175" s="31" t="str">
        <x:v>000000（选定5-12kg）1.AR20.03.6 youhua a2.5 翼梢反扭-3</x:v>
      </x:c>
      <x:c r="D1175" s="31" t="str">
        <x:v>T7-VLM2-Elev(g1.0)-11.9kg-x109.9mm-z14.2mm</x:v>
      </x:c>
      <x:c r="E1175" s="31" t="str">
        <x:v>stability</x:v>
      </x:c>
      <x:c r="F1175" s="31" t="str">
        <x:v>PANEL4</x:v>
      </x:c>
      <x:c r="G1175" s="37" t="n">
        <x:v>-3.586447784153918</x:v>
      </x:c>
      <x:c r="H1175" s="37" t="n">
        <x:v>0</x:v>
      </x:c>
      <x:c r="I1175" s="35" t="n">
        <x:v>19.140589345315767</x:v>
      </x:c>
      <x:c r="J1175" s="36" t="n">
        <x:v>1.7000000000000002</x:v>
      </x:c>
      <x:c r="K1175" s="36" t="n">
        <x:v>0.3364638152054362</x:v>
      </x:c>
      <x:c r="L1175" s="36" t="n">
        <x:v>-3.499927540635674e-15</x:v>
      </x:c>
      <x:c r="M1175" s="36" t="n">
        <x:v>0.0026658857361036717</x:v>
      </x:c>
      <x:c r="N1175" s="36" t="n">
        <x:v>0.010096930592286212</x:v>
      </x:c>
      <x:c r="O1175" s="36" t="n">
        <x:v>0.012762816328389884</x:v>
      </x:c>
      <x:c r="P1175" s="36" t="n">
        <x:v>0.0019234647209325545</x:v>
      </x:c>
      <x:c r="Q1175" s="36" t="n">
        <x:v>2.8324988229497154e-7</x:v>
      </x:c>
      <x:c r="R1175" s="36" t="n">
        <x:v>0.0019231814710502543</x:v>
      </x:c>
      <x:c r="S1175" s="36" t="n">
        <x:v>1.637706587826427e-14</x:v>
      </x:c>
      <x:c r="T1175" s="36" t="n">
        <x:v>5.905742164347196e-16</x:v>
      </x:c>
      <x:c r="U1175" s="36" t="n">
        <x:v>6.967312614024327e-16</x:v>
      </x:c>
      <x:c r="V1175" s="36" t="n">
        <x:v>7.05708430139588e-17</x:v>
      </x:c>
      <x:c r="W1175" s="35" t="n">
        <x:v>0.11327544919969228</x:v>
      </x:c>
      <x:c r="X1175" s="35" t="n">
        <x:v>-2.679294888642664e-13</x:v>
      </x:c>
      <x:c r="Y1175" s="35" t="n">
        <x:v>0.06739165519220768</x:v>
      </x:c>
      <x:c r="Z1175" s="35" t="n">
        <x:v>0.1404832182788076</x:v>
      </x:c>
      <x:c r="AA1175" s="36" t="n">
        <x:v>82.65896759838034</x:v>
      </x:c>
    </x:row>
    <x:row r="1176">
      <x:c r="A1176" s="31" t="str">
        <x:v>CFG016</x:v>
      </x:c>
      <x:c r="B1176" s="33" t="n">
        <x:v>49</x:v>
      </x:c>
      <x:c r="C1176" s="31" t="str">
        <x:v>000000（选定5-12kg）1.AR20.03.6 youhua a2.5 翼梢反扭-3</x:v>
      </x:c>
      <x:c r="D1176" s="31" t="str">
        <x:v>T7-VLM2-Elev(g1.0)-11.9kg-x109.9mm-z14.2mm</x:v>
      </x:c>
      <x:c r="E1176" s="31" t="str">
        <x:v>stability</x:v>
      </x:c>
      <x:c r="F1176" s="31" t="str">
        <x:v>PANEL4</x:v>
      </x:c>
      <x:c r="G1176" s="37" t="n">
        <x:v>-3.838441605734654</x:v>
      </x:c>
      <x:c r="H1176" s="37" t="n">
        <x:v>0</x:v>
      </x:c>
      <x:c r="I1176" s="35" t="n">
        <x:v>19.905975207836082</x:v>
      </x:c>
      <x:c r="J1176" s="36" t="n">
        <x:v>1.8</x:v>
      </x:c>
      <x:c r="K1176" s="36" t="n">
        <x:v>0.31155156771091636</x:v>
      </x:c>
      <x:c r="L1176" s="36" t="n">
        <x:v>-3.4248168616992893e-15</x:v>
      </x:c>
      <x:c r="M1176" s="36" t="n">
        <x:v>0.00241254053897157</x:v>
      </x:c>
      <x:c r="N1176" s="36" t="n">
        <x:v>0.009978839059240121</x:v>
      </x:c>
      <x:c r="O1176" s="36" t="n">
        <x:v>0.012391379598211691</x:v>
      </x:c>
      <x:c r="P1176" s="36" t="n">
        <x:v>0.0019202096088392448</x:v>
      </x:c>
      <x:c r="Q1176" s="36" t="n">
        <x:v>3.4511297734803234e-7</x:v>
      </x:c>
      <x:c r="R1176" s="36" t="n">
        <x:v>0.0019198644958619009</x:v>
      </x:c>
      <x:c r="S1176" s="36" t="n">
        <x:v>1.5275452989384567e-14</x:v>
      </x:c>
      <x:c r="T1176" s="36" t="n">
        <x:v>6.593027168554466e-16</x:v>
      </x:c>
      <x:c r="U1176" s="36" t="n">
        <x:v>6.809562766331156e-16</x:v>
      </x:c>
      <x:c r="V1176" s="36" t="n">
        <x:v>7.864109397778008e-17</x:v>
      </x:c>
      <x:c r="W1176" s="35" t="n">
        <x:v>0.1135620529579649</x:v>
      </x:c>
      <x:c r="X1176" s="35" t="n">
        <x:v>-2.702671224914356e-13</x:v>
      </x:c>
      <x:c r="Y1176" s="35" t="n">
        <x:v>0.06815980001443522</x:v>
      </x:c>
      <x:c r="Z1176" s="35" t="n">
        <x:v>0.14010717960610053</x:v>
      </x:c>
      <x:c r="AA1176" s="36" t="n">
        <x:v>83.53983521354147</x:v>
      </x:c>
    </x:row>
    <x:row r="1177">
      <x:c r="A1177" s="31" t="str">
        <x:v>CFG016</x:v>
      </x:c>
      <x:c r="B1177" s="33" t="n">
        <x:v>50</x:v>
      </x:c>
      <x:c r="C1177" s="31" t="str">
        <x:v>000000（选定5-12kg）1.AR20.03.6 youhua a2.5 翼梢反扭-3</x:v>
      </x:c>
      <x:c r="D1177" s="31" t="str">
        <x:v>T7-VLM2-Elev(g1.0)-11.9kg-x109.9mm-z14.2mm</x:v>
      </x:c>
      <x:c r="E1177" s="31" t="str">
        <x:v>stability</x:v>
      </x:c>
      <x:c r="F1177" s="31" t="str">
        <x:v>PANEL4</x:v>
      </x:c>
      <x:c r="G1177" s="37" t="n">
        <x:v>-4.09335064217869</x:v>
      </x:c>
      <x:c r="H1177" s="37" t="n">
        <x:v>0</x:v>
      </x:c>
      <x:c r="I1177" s="35" t="n">
        <x:v>20.78208612658195</x:v>
      </x:c>
      <x:c r="J1177" s="36" t="n">
        <x:v>1.9000000000000001</x:v>
      </x:c>
      <x:c r="K1177" s="36" t="n">
        <x:v>0.28633577407680955</x:v>
      </x:c>
      <x:c r="L1177" s="36" t="n">
        <x:v>-3.4575438091399246e-15</x:v>
      </x:c>
      <x:c r="M1177" s="36" t="n">
        <x:v>0.0021775857255355484</x:v>
      </x:c>
      <x:c r="N1177" s="36" t="n">
        <x:v>0.009865788336722353</x:v>
      </x:c>
      <x:c r="O1177" s="36" t="n">
        <x:v>0.012043374062257903</x:v>
      </x:c>
      <x:c r="P1177" s="36" t="n">
        <x:v>0.0019160533322924581</x:v>
      </x:c>
      <x:c r="Q1177" s="36" t="n">
        <x:v>3.104882322011271e-7</x:v>
      </x:c>
      <x:c r="R1177" s="36" t="n">
        <x:v>0.0019157428440602614</x:v>
      </x:c>
      <x:c r="S1177" s="36" t="n">
        <x:v>1.4446825672599552e-14</x:v>
      </x:c>
      <x:c r="T1177" s="36" t="n">
        <x:v>7.393675370228464e-16</x:v>
      </x:c>
      <x:c r="U1177" s="36" t="n">
        <x:v>6.812514636058316e-16</x:v>
      </x:c>
      <x:c r="V1177" s="36" t="n">
        <x:v>7.956866123807465e-17</x:v>
      </x:c>
      <x:c r="W1177" s="35" t="n">
        <x:v>0.11386926662587056</x:v>
      </x:c>
      <x:c r="X1177" s="35" t="n">
        <x:v>-2.7602040829541833e-13</x:v>
      </x:c>
      <x:c r="Y1177" s="35" t="n">
        <x:v>0.06907580088837251</x:v>
      </x:c>
      <x:c r="Z1177" s="35" t="n">
        <x:v>0.13972014556438417</x:v>
      </x:c>
      <x:c r="AA1177" s="36" t="n">
        <x:v>84.59210265635299</x:v>
      </x:c>
    </x:row>
    <x:row r="1178">
      <x:c r="A1178" s="31" t="str">
        <x:v>CFG016</x:v>
      </x:c>
      <x:c r="B1178" s="33" t="n">
        <x:v>51</x:v>
      </x:c>
      <x:c r="C1178" s="31" t="str">
        <x:v>000000（选定5-12kg）1.AR20.03.6 youhua a2.5 翼梢反扭-3</x:v>
      </x:c>
      <x:c r="D1178" s="31" t="str">
        <x:v>T7-VLM2-Elev(g1.0)-11.9kg-x109.9mm-z14.2mm</x:v>
      </x:c>
      <x:c r="E1178" s="31" t="str">
        <x:v>stability</x:v>
      </x:c>
      <x:c r="F1178" s="31" t="str">
        <x:v>PANEL4</x:v>
      </x:c>
      <x:c r="G1178" s="37" t="n">
        <x:v>-4.351302902763224</x:v>
      </x:c>
      <x:c r="H1178" s="37" t="n">
        <x:v>0</x:v>
      </x:c>
      <x:c r="I1178" s="35" t="n">
        <x:v>21.798116205009627</x:v>
      </x:c>
      <x:c r="J1178" s="36" t="n">
        <x:v>2</x:v>
      </x:c>
      <x:c r="K1178" s="36" t="n">
        <x:v>0.2608039754266481</x:v>
      </x:c>
      <x:c r="L1178" s="36" t="n">
        <x:v>-3.4549711573228372e-15</x:v>
      </x:c>
      <x:c r="M1178" s="36" t="n">
        <x:v>0.001961706061836851</x:v>
      </x:c>
      <x:c r="N1178" s="36" t="n">
        <x:v>0.009759889473399737</x:v>
      </x:c>
      <x:c r="O1178" s="36" t="n">
        <x:v>0.011721595535236587</x:v>
      </x:c>
      <x:c r="P1178" s="36" t="n">
        <x:v>0.0019126954589248858</x:v>
      </x:c>
      <x:c r="Q1178" s="36" t="n">
        <x:v>3.867732654553252e-7</x:v>
      </x:c>
      <x:c r="R1178" s="36" t="n">
        <x:v>0.0019123086856594382</x:v>
      </x:c>
      <x:c r="S1178" s="36" t="n">
        <x:v>1.3385885303194626e-14</x:v>
      </x:c>
      <x:c r="T1178" s="36" t="n">
        <x:v>8.333769421318576e-16</x:v>
      </x:c>
      <x:c r="U1178" s="36" t="n">
        <x:v>6.870153562675831e-16</x:v>
      </x:c>
      <x:c r="V1178" s="36" t="n">
        <x:v>8.630677626467543e-17</x:v>
      </x:c>
      <x:c r="W1178" s="35" t="n">
        <x:v>0.11420265440746354</x:v>
      </x:c>
      <x:c r="X1178" s="35" t="n">
        <x:v>-2.796108627598752e-13</x:v>
      </x:c>
      <x:c r="Y1178" s="35" t="n">
        <x:v>0.07018637645245304</x:v>
      </x:c>
      <x:c r="Z1178" s="35" t="n">
        <x:v>0.13931500501380176</x:v>
      </x:c>
      <x:c r="AA1178" s="36" t="n">
        <x:v>85.8708955330346</x:v>
      </x:c>
    </x:row>
    <x:row r="1179">
      <x:c r="A1179" s="31" t="str">
        <x:v>CFG016</x:v>
      </x:c>
      <x:c r="B1179" s="33" t="n">
        <x:v>52</x:v>
      </x:c>
      <x:c r="C1179" s="31" t="str">
        <x:v>000000（选定5-12kg）1.AR20.03.6 youhua a2.5 翼梢反扭-3</x:v>
      </x:c>
      <x:c r="D1179" s="31" t="str">
        <x:v>T7-VLM2-Elev(g1.0)-11.9kg-x109.9mm-z14.2mm</x:v>
      </x:c>
      <x:c r="E1179" s="31" t="str">
        <x:v>stability</x:v>
      </x:c>
      <x:c r="F1179" s="31" t="str">
        <x:v>PANEL4</x:v>
      </x:c>
      <x:c r="G1179" s="37" t="n">
        <x:v>-4.6123927817423676</x:v>
      </x:c>
      <x:c r="H1179" s="37" t="n">
        <x:v>0</x:v>
      </x:c>
      <x:c r="I1179" s="35" t="n">
        <x:v>22.99504263453499</x:v>
      </x:c>
      <x:c r="J1179" s="36" t="n">
        <x:v>2.1</x:v>
      </x:c>
      <x:c r="K1179" s="36" t="n">
        <x:v>0.23494716689291842</x:v>
      </x:c>
      <x:c r="L1179" s="36" t="n">
        <x:v>-3.4339574575145047e-15</x:v>
      </x:c>
      <x:c r="M1179" s="36" t="n">
        <x:v>0.0017656583221154231</x:v>
      </x:c>
      <x:c r="N1179" s="36" t="n">
        <x:v>0.009668696202031753</x:v>
      </x:c>
      <x:c r="O1179" s="36" t="n">
        <x:v>0.011434354524147176</x:v>
      </x:c>
      <x:c r="P1179" s="36" t="n">
        <x:v>0.0019087790372505325</x:v>
      </x:c>
      <x:c r="Q1179" s="36" t="n">
        <x:v>3.699181893202367e-7</x:v>
      </x:c>
      <x:c r="R1179" s="36" t="n">
        <x:v>0.0019084091190612205</x:v>
      </x:c>
      <x:c r="S1179" s="36" t="n">
        <x:v>1.2114774268411378e-14</x:v>
      </x:c>
      <x:c r="T1179" s="36" t="n">
        <x:v>9.304416543710227e-16</x:v>
      </x:c>
      <x:c r="U1179" s="36" t="n">
        <x:v>6.99533018909962e-16</x:v>
      </x:c>
      <x:c r="V1179" s="36" t="n">
        <x:v>8.652377878313676e-17</x:v>
      </x:c>
      <x:c r="W1179" s="35" t="n">
        <x:v>0.11457079520041778</x:v>
      </x:c>
      <x:c r="X1179" s="35" t="n">
        <x:v>-2.8128364885323795e-13</x:v>
      </x:c>
      <x:c r="Y1179" s="35" t="n">
        <x:v>0.0715599846218543</x:v>
      </x:c>
      <x:c r="Z1179" s="35" t="n">
        <x:v>0.1389276724217031</x:v>
      </x:c>
      <x:c r="AA1179" s="36" t="n">
        <x:v>87.45754509653685</x:v>
      </x:c>
    </x:row>
    <x:row r="1180">
      <x:c r="A1180" s="31" t="str">
        <x:v>CFG016</x:v>
      </x:c>
      <x:c r="B1180" s="33" t="n">
        <x:v>53</x:v>
      </x:c>
      <x:c r="C1180" s="31" t="str">
        <x:v>000000（选定5-12kg）1.AR20.03.6 youhua a2.5 翼梢反扭-3</x:v>
      </x:c>
      <x:c r="D1180" s="31" t="str">
        <x:v>T7-VLM2-Elev(g1.0)-11.9kg-x109.9mm-z14.2mm</x:v>
      </x:c>
      <x:c r="E1180" s="31" t="str">
        <x:v>stability</x:v>
      </x:c>
      <x:c r="F1180" s="31" t="str">
        <x:v>PANEL4</x:v>
      </x:c>
      <x:c r="G1180" s="37" t="n">
        <x:v>-4.876754583069464</x:v>
      </x:c>
      <x:c r="H1180" s="37" t="n">
        <x:v>0</x:v>
      </x:c>
      <x:c r="I1180" s="35" t="n">
        <x:v>24.433038036651936</x:v>
      </x:c>
      <x:c r="J1180" s="36" t="n">
        <x:v>2.2</x:v>
      </x:c>
      <x:c r="K1180" s="36" t="n">
        <x:v>0.20875234002949286</x:v>
      </x:c>
      <x:c r="L1180" s="36" t="n">
        <x:v>-3.3536179889548826e-15</x:v>
      </x:c>
      <x:c r="M1180" s="36" t="n">
        <x:v>0.0015902187189054898</x:v>
      </x:c>
      <x:c r="N1180" s="36" t="n">
        <x:v>0.00957928857943802</x:v>
      </x:c>
      <x:c r="O1180" s="36" t="n">
        <x:v>0.01116950729834351</x:v>
      </x:c>
      <x:c r="P1180" s="36" t="n">
        <x:v>0.0019031585254924372</x:v>
      </x:c>
      <x:c r="Q1180" s="36" t="n">
        <x:v>3.8216526680345206e-7</x:v>
      </x:c>
      <x:c r="R1180" s="36" t="n">
        <x:v>0.0019027763602256335</x:v>
      </x:c>
      <x:c r="S1180" s="36" t="n">
        <x:v>1.1303971187074517e-14</x:v>
      </x:c>
      <x:c r="T1180" s="36" t="n">
        <x:v>1.0070218900215706e-15</x:v>
      </x:c>
      <x:c r="U1180" s="36" t="n">
        <x:v>6.879875023327568e-16</x:v>
      </x:c>
      <x:c r="V1180" s="36" t="n">
        <x:v>8.757166611663936e-17</x:v>
      </x:c>
      <x:c r="W1180" s="35" t="n">
        <x:v>0.11498639104497259</x:v>
      </x:c>
      <x:c r="X1180" s="35" t="n">
        <x:v>-2.9490186172923746e-13</x:v>
      </x:c>
      <x:c r="Y1180" s="35" t="n">
        <x:v>0.07330179176498118</x:v>
      </x:c>
      <x:c r="Z1180" s="35" t="n">
        <x:v>0.13853075198411482</x:v>
      </x:c>
      <x:c r="AA1180" s="36" t="n">
        <x:v>89.47807193398182</x:v>
      </x:c>
    </x:row>
    <x:row r="1181">
      <x:c r="A1181" s="31" t="str">
        <x:v>CFG016</x:v>
      </x:c>
      <x:c r="B1181" s="33" t="n">
        <x:v>54</x:v>
      </x:c>
      <x:c r="C1181" s="31" t="str">
        <x:v>000000（选定5-12kg）1.AR20.03.6 youhua a2.5 翼梢反扭-3</x:v>
      </x:c>
      <x:c r="D1181" s="31" t="str">
        <x:v>T7-VLM2-Elev(g1.0)-11.9kg-x109.9mm-z14.2mm</x:v>
      </x:c>
      <x:c r="E1181" s="31" t="str">
        <x:v>stability</x:v>
      </x:c>
      <x:c r="F1181" s="31" t="str">
        <x:v>PANEL4</x:v>
      </x:c>
      <x:c r="G1181" s="37" t="n">
        <x:v>-5.144523496673008</x:v>
      </x:c>
      <x:c r="H1181" s="37" t="n">
        <x:v>0</x:v>
      </x:c>
      <x:c r="I1181" s="35" t="n">
        <x:v>26.204427128562127</x:v>
      </x:c>
      <x:c r="J1181" s="36" t="n">
        <x:v>2.3</x:v>
      </x:c>
      <x:c r="K1181" s="36" t="n">
        <x:v>0.18220644761313431</x:v>
      </x:c>
      <x:c r="L1181" s="36" t="n">
        <x:v>-3.2548614161441693e-15</x:v>
      </x:c>
      <x:c r="M1181" s="36" t="n">
        <x:v>0.0014362184540668206</x:v>
      </x:c>
      <x:c r="N1181" s="36" t="n">
        <x:v>0.009490140721956123</x:v>
      </x:c>
      <x:c r="O1181" s="36" t="n">
        <x:v>0.010926359176022943</x:v>
      </x:c>
      <x:c r="P1181" s="36" t="n">
        <x:v>0.0018961737944577681</x:v>
      </x:c>
      <x:c r="Q1181" s="36" t="n">
        <x:v>4.686735594595098e-7</x:v>
      </x:c>
      <x:c r="R1181" s="36" t="n">
        <x:v>0.001895705120898304</x:v>
      </x:c>
      <x:c r="S1181" s="36" t="n">
        <x:v>1.0086052578959535e-14</x:v>
      </x:c>
      <x:c r="T1181" s="36" t="n">
        <x:v>1.0684665351205735e-15</x:v>
      </x:c>
      <x:c r="U1181" s="36" t="n">
        <x:v>6.659907178694072e-16</x:v>
      </x:c>
      <x:c r="V1181" s="36" t="n">
        <x:v>8.094779193937187e-17</x:v>
      </x:c>
      <x:c r="W1181" s="35" t="n">
        <x:v>0.11546999931762773</x:v>
      </x:c>
      <x:c r="X1181" s="35" t="n">
        <x:v>-3.020922846380834e-13</x:v>
      </x:c>
      <x:c r="Y1181" s="35" t="n">
        <x:v>0.07558160687015567</x:v>
      </x:c>
      <x:c r="Z1181" s="35" t="n">
        <x:v>0.13813603642132644</x:v>
      </x:c>
      <x:c r="AA1181" s="36" t="n">
        <x:v>92.13804433306584</x:v>
      </x:c>
    </x:row>
    <x:row r="1182">
      <x:c r="A1182" s="31" t="str">
        <x:v>CFG016</x:v>
      </x:c>
      <x:c r="B1182" s="33" t="n">
        <x:v>55</x:v>
      </x:c>
      <x:c r="C1182" s="31" t="str">
        <x:v>000000（选定5-12kg）1.AR20.03.6 youhua a2.5 翼梢反扭-3</x:v>
      </x:c>
      <x:c r="D1182" s="31" t="str">
        <x:v>T7-VLM2-Elev(g1.0)-11.9kg-x109.9mm-z14.2mm</x:v>
      </x:c>
      <x:c r="E1182" s="31" t="str">
        <x:v>stability</x:v>
      </x:c>
      <x:c r="F1182" s="31" t="str">
        <x:v>PANEL4</x:v>
      </x:c>
      <x:c r="G1182" s="37" t="n">
        <x:v>-5.41582345282986</x:v>
      </x:c>
      <x:c r="H1182" s="37" t="n">
        <x:v>0</x:v>
      </x:c>
      <x:c r="I1182" s="35" t="n">
        <x:v>28.459660064165806</x:v>
      </x:c>
      <x:c r="J1182" s="36" t="n">
        <x:v>2.4</x:v>
      </x:c>
      <x:c r="K1182" s="36" t="n">
        <x:v>0.15529764338673374</x:v>
      </x:c>
      <x:c r="L1182" s="36" t="n">
        <x:v>-3.1595284128223926e-15</x:v>
      </x:c>
      <x:c r="M1182" s="36" t="n">
        <x:v>0.001304549192342567</x:v>
      </x:c>
      <x:c r="N1182" s="36" t="n">
        <x:v>0.009381875117160824</x:v>
      </x:c>
      <x:c r="O1182" s="36" t="n">
        <x:v>0.010686424309503392</x:v>
      </x:c>
      <x:c r="P1182" s="36" t="n">
        <x:v>0.0018836674272550125</x:v>
      </x:c>
      <x:c r="Q1182" s="36" t="n">
        <x:v>4.797075957107251e-7</x:v>
      </x:c>
      <x:c r="R1182" s="36" t="n">
        <x:v>0.0018831877196593082</x:v>
      </x:c>
      <x:c r="S1182" s="36" t="n">
        <x:v>8.717413879994167e-15</x:v>
      </x:c>
      <x:c r="T1182" s="36" t="n">
        <x:v>1.1512741234931143e-15</x:v>
      </x:c>
      <x:c r="U1182" s="36" t="n">
        <x:v>6.6488785396941075e-16</x:v>
      </x:c>
      <x:c r="V1182" s="36" t="n">
        <x:v>7.178113196875111e-17</x:v>
      </x:c>
      <x:c r="W1182" s="35" t="n">
        <x:v>0.11605734423447965</x:v>
      </x:c>
      <x:c r="X1182" s="35" t="n">
        <x:v>-3.02577125435338e-13</x:v>
      </x:c>
      <x:c r="Y1182" s="35" t="n">
        <x:v>0.07869239538416987</x:v>
      </x:c>
      <x:c r="Z1182" s="35" t="n">
        <x:v>0.1377461726207574</x:v>
      </x:c>
      <x:c r="AA1182" s="36" t="n">
        <x:v>95.79703079198572</x:v>
      </x:c>
    </x:row>
    <x:row r="1183">
      <x:c r="A1183" s="31" t="str">
        <x:v>CFG016</x:v>
      </x:c>
      <x:c r="B1183" s="33" t="n">
        <x:v>56</x:v>
      </x:c>
      <x:c r="C1183" s="31" t="str">
        <x:v>000000（选定5-12kg）1.AR20.03.6 youhua a2.5 翼梢反扭-3</x:v>
      </x:c>
      <x:c r="D1183" s="31" t="str">
        <x:v>T7-VLM2-Elev(g1.0)-11.9kg-x109.9mm-z14.2mm</x:v>
      </x:c>
      <x:c r="E1183" s="31" t="str">
        <x:v>stability</x:v>
      </x:c>
      <x:c r="F1183" s="31" t="str">
        <x:v>PANEL4</x:v>
      </x:c>
      <x:c r="G1183" s="37" t="n">
        <x:v>-5.690805436928634</x:v>
      </x:c>
      <x:c r="H1183" s="37" t="n">
        <x:v>0</x:v>
      </x:c>
      <x:c r="I1183" s="35" t="n">
        <x:v>31.465273551486682</x:v>
      </x:c>
      <x:c r="J1183" s="36" t="n">
        <x:v>2.5</x:v>
      </x:c>
      <x:c r="K1183" s="36" t="n">
        <x:v>0.12801139706795867</x:v>
      </x:c>
      <x:c r="L1183" s="36" t="n">
        <x:v>-3.2864785838425213e-15</x:v>
      </x:c>
      <x:c r="M1183" s="36" t="n">
        <x:v>0.0011961494338532787</x:v>
      </x:c>
      <x:c r="N1183" s="36" t="n">
        <x:v>0.009251107053789618</x:v>
      </x:c>
      <x:c r="O1183" s="36" t="n">
        <x:v>0.010447256487642897</x:v>
      </x:c>
      <x:c r="P1183" s="36" t="n">
        <x:v>0.0018669226592406573</x:v>
      </x:c>
      <x:c r="Q1183" s="36" t="n">
        <x:v>4.343232888768962e-7</x:v>
      </x:c>
      <x:c r="R1183" s="36" t="n">
        <x:v>0.0018664883359517828</x:v>
      </x:c>
      <x:c r="S1183" s="36" t="n">
        <x:v>7.723707397552986e-15</x:v>
      </x:c>
      <x:c r="T1183" s="36" t="n">
        <x:v>1.2498445276302336e-15</x:v>
      </x:c>
      <x:c r="U1183" s="36" t="n">
        <x:v>6.774676572101561e-16</x:v>
      </x:c>
      <x:c r="V1183" s="36" t="n">
        <x:v>6.129864342154136e-17</x:v>
      </x:c>
      <x:c r="W1183" s="35" t="n">
        <x:v>0.11681542608557685</x:v>
      </x:c>
      <x:c r="X1183" s="35" t="n">
        <x:v>-3.2661582464708094e-13</x:v>
      </x:c>
      <x:c r="Y1183" s="35" t="n">
        <x:v>0.08318753534737187</x:v>
      </x:c>
      <x:c r="Z1183" s="35" t="n">
        <x:v>0.13736170664383612</x:v>
      </x:c>
      <x:c r="AA1183" s="36" t="n">
        <x:v>101.1469648852597</x:v>
      </x:c>
    </x:row>
    <x:row r="1184">
      <x:c r="A1184" s="31" t="str">
        <x:v>CFG016</x:v>
      </x:c>
      <x:c r="B1184" s="33" t="n">
        <x:v>57</x:v>
      </x:c>
      <x:c r="C1184" s="31" t="str">
        <x:v>000000（选定5-12kg）1.AR20.03.6 youhua a2.5 翼梢反扭-3</x:v>
      </x:c>
      <x:c r="D1184" s="31" t="str">
        <x:v>T7-VLM2-Elev(g1.0)-11.9kg-x109.9mm-z14.2mm</x:v>
      </x:c>
      <x:c r="E1184" s="31" t="str">
        <x:v>stability</x:v>
      </x:c>
      <x:c r="F1184" s="31" t="str">
        <x:v>PANEL4</x:v>
      </x:c>
      <x:c r="G1184" s="37" t="n">
        <x:v>-5.969646472187626</x:v>
      </x:c>
      <x:c r="H1184" s="37" t="n">
        <x:v>0</x:v>
      </x:c>
      <x:c r="I1184" s="35" t="n">
        <x:v>35.75163343314701</x:v>
      </x:c>
      <x:c r="J1184" s="36" t="n">
        <x:v>2.6</x:v>
      </x:c>
      <x:c r="K1184" s="36" t="n">
        <x:v>0.10033060349994151</x:v>
      </x:c>
      <x:c r="L1184" s="36" t="n">
        <x:v>-3.1345465230638015e-15</x:v>
      </x:c>
      <x:c r="M1184" s="36" t="n">
        <x:v>0.0011120183612617761</x:v>
      </x:c>
      <x:c r="N1184" s="36" t="n">
        <x:v>0.009155670719799778</x:v>
      </x:c>
      <x:c r="O1184" s="36" t="n">
        <x:v>0.010267689081061555</x:v>
      </x:c>
      <x:c r="P1184" s="36" t="n">
        <x:v>0.0018578696460772625</x:v>
      </x:c>
      <x:c r="Q1184" s="36" t="n">
        <x:v>4.901693997416131e-7</x:v>
      </x:c>
      <x:c r="R1184" s="36" t="n">
        <x:v>0.0018573794766775225</x:v>
      </x:c>
      <x:c r="S1184" s="36" t="n">
        <x:v>6.85762138285627e-15</x:v>
      </x:c>
      <x:c r="T1184" s="36" t="n">
        <x:v>1.346509830349988e-15</x:v>
      </x:c>
      <x:c r="U1184" s="36" t="n">
        <x:v>6.844281327403862e-16</x:v>
      </x:c>
      <x:c r="V1184" s="36" t="n">
        <x:v>5.152272087904633e-17</x:v>
      </x:c>
      <x:c r="W1184" s="35" t="n">
        <x:v>0.11788725427648332</x:v>
      </x:c>
      <x:c r="X1184" s="35" t="n">
        <x:v>-3.631150921273434e-13</x:v>
      </x:c>
      <x:c r="Y1184" s="35" t="n">
        <x:v>0.0902526942130618</x:v>
      </x:c>
      <x:c r="Z1184" s="35" t="n">
        <x:v>0.13697284111508917</x:v>
      </x:c>
      <x:c r="AA1184" s="36" t="n">
        <x:v>109.71080568473401</x:v>
      </x:c>
    </x:row>
    <x:row r="1185">
      <x:c r="A1185" s="31" t="str">
        <x:v>CFG016</x:v>
      </x:c>
      <x:c r="B1185" s="33" t="n">
        <x:v>58</x:v>
      </x:c>
      <x:c r="C1185" s="31" t="str">
        <x:v>000000（选定5-12kg）1.AR20.03.6 youhua a2.5 翼梢反扭-3</x:v>
      </x:c>
      <x:c r="D1185" s="31" t="str">
        <x:v>T7-VLM2-Elev(g1.0)-11.9kg-x109.9mm-z14.2mm</x:v>
      </x:c>
      <x:c r="E1185" s="31" t="str">
        <x:v>stability</x:v>
      </x:c>
      <x:c r="F1185" s="31" t="str">
        <x:v>PANEL4</x:v>
      </x:c>
      <x:c r="G1185" s="37" t="n">
        <x:v>-6.252509760271423</x:v>
      </x:c>
      <x:c r="H1185" s="37" t="n">
        <x:v>0</x:v>
      </x:c>
      <x:c r="I1185" s="35" t="n">
        <x:v>42.58179485581521</x:v>
      </x:c>
      <x:c r="J1185" s="36" t="n">
        <x:v>2.7</x:v>
      </x:c>
      <x:c r="K1185" s="36" t="n">
        <x:v>0.0722396397684078</x:v>
      </x:c>
      <x:c r="L1185" s="36" t="n">
        <x:v>-3.0125870611321275e-15</x:v>
      </x:c>
      <x:c r="M1185" s="36" t="n">
        <x:v>0.0010532315384472555</x:v>
      </x:c>
      <x:c r="N1185" s="36" t="n">
        <x:v>0.008906819427457592</x:v>
      </x:c>
      <x:c r="O1185" s="36" t="n">
        <x:v>0.009960050965904847</x:v>
      </x:c>
      <x:c r="P1185" s="36" t="n">
        <x:v>0.0018227626319134342</x:v>
      </x:c>
      <x:c r="Q1185" s="36" t="n">
        <x:v>5.602316204319319e-7</x:v>
      </x:c>
      <x:c r="R1185" s="36" t="n">
        <x:v>0.0018222024002930068</x:v>
      </x:c>
      <x:c r="S1185" s="36" t="n">
        <x:v>5.5030976425656836e-15</x:v>
      </x:c>
      <x:c r="T1185" s="36" t="n">
        <x:v>1.409214587104805e-15</x:v>
      </x:c>
      <x:c r="U1185" s="36" t="n">
        <x:v>6.54763301110603e-16</x:v>
      </x:c>
      <x:c r="V1185" s="36" t="n">
        <x:v>4.0585427668626816e-17</x:v>
      </x:c>
      <x:c r="W1185" s="35" t="n">
        <x:v>0.11964494336500822</x:v>
      </x:c>
      <x:c r="X1185" s="35" t="n">
        <x:v>-4.069144243566168e-13</x:v>
      </x:c>
      <x:c r="Y1185" s="35" t="n">
        <x:v>0.10296719054444675</x:v>
      </x:c>
      <x:c r="Z1185" s="35" t="n">
        <x:v>0.1365744277805269</x:v>
      </x:c>
      <x:c r="AA1185" s="36" t="n">
        <x:v>125.62284867784138</x:v>
      </x:c>
    </x:row>
    <x:row r="1186">
      <x:c r="A1186" s="31" t="str">
        <x:v>CFG017</x:v>
      </x:c>
      <x:c r="B1186" s="33" t="n">
        <x:v>1</x:v>
      </x:c>
      <x:c r="C1186" s="31" t="str">
        <x:v>0（选定5-12kg）算方向-5 1.AR20.03.6 </x:v>
      </x:c>
      <x:c r="D1186" s="31" t="str">
        <x:v>T7-VLM2-FF1(g1)-Inviscid</x:v>
      </x:c>
      <x:c r="E1186" s="31" t="str">
        <x:v>stability</x:v>
      </x:c>
      <x:c r="F1186" s="31" t="str">
        <x:v>PANEL4</x:v>
      </x:c>
      <x:c r="G1186" s="37" t="n">
        <x:v>0.3583062563793957</x:v>
      </x:c>
      <x:c r="H1186" s="37" t="n">
        <x:v>0</x:v>
      </x:c>
      <x:c r="I1186" s="35" t="n">
        <x:v>13.033107446682608</x:v>
      </x:c>
      <x:c r="J1186" s="36" t="n">
        <x:v>0</x:v>
      </x:c>
      <x:c r="K1186" s="36" t="n">
        <x:v>0.7159459316722904</x:v>
      </x:c>
      <x:c r="L1186" s="36" t="n">
        <x:v>0.0134239263965599</x:v>
      </x:c>
      <x:c r="M1186" s="36" t="n">
        <x:v>0.0099555684799305</x:v>
      </x:c>
      <x:c r="N1186" s="36" t="n">
        <x:v>0</x:v>
      </x:c>
      <x:c r="O1186" s="36" t="n">
        <x:v>0.0099555684799305</x:v>
      </x:c>
      <x:c r="P1186" s="36" t="n">
        <x:v>1.1975418960351375e-7</x:v>
      </x:c>
      <x:c r="Q1186" s="36" t="n">
        <x:v>1.1975418960351375e-7</x:v>
      </x:c>
      <x:c r="R1186" s="36" t="n">
        <x:v>0</x:v>
      </x:c>
      <x:c r="S1186" s="36" t="n">
        <x:v>0.0003413722584000556</x:v>
      </x:c>
      <x:c r="T1186" s="36" t="n">
        <x:v>-0.003791532931005232</x:v>
      </x:c>
      <x:c r="U1186" s="36" t="n">
        <x:v>-0.0037915329310040744</x:v>
      </x:c>
      <x:c r="V1186" s="36" t="n">
        <x:v>0</x:v>
      </x:c>
      <x:c r="W1186" s="35" t="n">
        <x:v>0.10971657204004412</x:v>
      </x:c>
      <x:c r="X1186" s="35" t="n">
        <x:v>0.000269089703317387</x:v>
      </x:c>
      <x:c r="Y1186" s="35" t="n">
        <x:v>0.06171476335452151</x:v>
      </x:c>
      <x:c r="Z1186" s="35" t="n">
        <x:v>0.14646957908120395</x:v>
      </x:c>
      <x:c r="AA1186" s="36" t="n">
        <x:v>76.06564332760291</x:v>
      </x:c>
    </x:row>
    <x:row r="1187">
      <x:c r="A1187" s="31" t="str">
        <x:v>CFG017</x:v>
      </x:c>
      <x:c r="B1187" s="33" t="n">
        <x:v>2</x:v>
      </x:c>
      <x:c r="C1187" s="31" t="str">
        <x:v>0（选定5-12kg）算方向-5 1.AR20.03.6 </x:v>
      </x:c>
      <x:c r="D1187" s="31" t="str">
        <x:v>T7-VLM2-FF1(g1)-Inviscid</x:v>
      </x:c>
      <x:c r="E1187" s="31" t="str">
        <x:v>stability</x:v>
      </x:c>
      <x:c r="F1187" s="31" t="str">
        <x:v>PANEL4</x:v>
      </x:c>
      <x:c r="G1187" s="37" t="n">
        <x:v>0.35960151228169174</x:v>
      </x:c>
      <x:c r="H1187" s="37" t="n">
        <x:v>0</x:v>
      </x:c>
      <x:c r="I1187" s="35" t="n">
        <x:v>13.031964243380953</x:v>
      </x:c>
      <x:c r="J1187" s="36" t="n">
        <x:v>0.5</x:v>
      </x:c>
      <x:c r="K1187" s="36" t="n">
        <x:v>0.7160707513068862</x:v>
      </x:c>
      <x:c r="L1187" s="36" t="n">
        <x:v>0.014787553569417657</x:v>
      </x:c>
      <x:c r="M1187" s="36" t="n">
        <x:v>0.010064396437717034</x:v>
      </x:c>
      <x:c r="N1187" s="36" t="n">
        <x:v>0</x:v>
      </x:c>
      <x:c r="O1187" s="36" t="n">
        <x:v>0.010064396437717034</x:v>
      </x:c>
      <x:c r="P1187" s="36" t="n">
        <x:v>1.19598730215948e-7</x:v>
      </x:c>
      <x:c r="Q1187" s="36" t="n">
        <x:v>1.19598730215948e-7</x:v>
      </x:c>
      <x:c r="R1187" s="36" t="n">
        <x:v>0</x:v>
      </x:c>
      <x:c r="S1187" s="36" t="n">
        <x:v>0.0003762303136645241</x:v>
      </x:c>
      <x:c r="T1187" s="36" t="n">
        <x:v>-0.00417703028073798</x:v>
      </x:c>
      <x:c r="U1187" s="36" t="n">
        <x:v>-0.00417703028073682</x:v>
      </x:c>
      <x:c r="V1187" s="36" t="n">
        <x:v>0</x:v>
      </x:c>
      <x:c r="W1187" s="35" t="n">
        <x:v>0.109715638976451</x:v>
      </x:c>
      <x:c r="X1187" s="35" t="n">
        <x:v>0.00029626629548519366</x:v>
      </x:c>
      <x:c r="Y1187" s="35" t="n">
        <x:v>0.061714159499773144</x:v>
      </x:c>
      <x:c r="Z1187" s="35" t="n">
        <x:v>0.14647154371875573</x:v>
      </x:c>
      <x:c r="AA1187" s="36" t="n">
        <x:v>76.06599500001032</x:v>
      </x:c>
    </x:row>
    <x:row r="1188">
      <x:c r="A1188" s="31" t="str">
        <x:v>CFG017</x:v>
      </x:c>
      <x:c r="B1188" s="33" t="n">
        <x:v>3</x:v>
      </x:c>
      <x:c r="C1188" s="31" t="str">
        <x:v>0（选定5-12kg）算方向-5 1.AR20.03.6 </x:v>
      </x:c>
      <x:c r="D1188" s="31" t="str">
        <x:v>T7-VLM2-FF1(g1)-Inviscid</x:v>
      </x:c>
      <x:c r="E1188" s="31" t="str">
        <x:v>stability</x:v>
      </x:c>
      <x:c r="F1188" s="31" t="str">
        <x:v>PANEL4</x:v>
      </x:c>
      <x:c r="G1188" s="37" t="n">
        <x:v>0.3609518417172173</x:v>
      </x:c>
      <x:c r="H1188" s="37" t="n">
        <x:v>0</x:v>
      </x:c>
      <x:c r="I1188" s="35" t="n">
        <x:v>13.030772645886207</x:v>
      </x:c>
      <x:c r="J1188" s="36" t="n">
        <x:v>1</x:v>
      </x:c>
      <x:c r="K1188" s="36" t="n">
        <x:v>0.7162008857278426</x:v>
      </x:c>
      <x:c r="L1188" s="36" t="n">
        <x:v>0.01617402305052939</x:v>
      </x:c>
      <x:c r="M1188" s="36" t="n">
        <x:v>0.01017774419972353</x:v>
      </x:c>
      <x:c r="N1188" s="36" t="n">
        <x:v>0</x:v>
      </x:c>
      <x:c r="O1188" s="36" t="n">
        <x:v>0.01017774419972353</x:v>
      </x:c>
      <x:c r="P1188" s="36" t="n">
        <x:v>1.1943679420879638e-7</x:v>
      </x:c>
      <x:c r="Q1188" s="36" t="n">
        <x:v>1.1943679420879638e-7</x:v>
      </x:c>
      <x:c r="R1188" s="36" t="n">
        <x:v>0</x:v>
      </x:c>
      <x:c r="S1188" s="36" t="n">
        <x:v>0.0004116641669114285</x:v>
      </x:c>
      <x:c r="T1188" s="36" t="n">
        <x:v>-0.004569357125327921</x:v>
      </x:c>
      <x:c r="U1188" s="36" t="n">
        <x:v>-0.004569357125326766</x:v>
      </x:c>
      <x:c r="V1188" s="36" t="n">
        <x:v>0</x:v>
      </x:c>
      <x:c r="W1188" s="35" t="n">
        <x:v>0.1097146669134083</x:v>
      </x:c>
      <x:c r="X1188" s="35" t="n">
        <x:v>0.0003237688391650647</x:v>
      </x:c>
      <x:c r="Y1188" s="35" t="n">
        <x:v>0.06171352994934562</x:v>
      </x:c>
      <x:c r="Z1188" s="35" t="n">
        <x:v>0.1464735926247429</x:v>
      </x:c>
      <x:c r="AA1188" s="36" t="n">
        <x:v>76.0663320539786</x:v>
      </x:c>
    </x:row>
    <x:row r="1189">
      <x:c r="A1189" s="31" t="str">
        <x:v>CFG017</x:v>
      </x:c>
      <x:c r="B1189" s="33" t="n">
        <x:v>4</x:v>
      </x:c>
      <x:c r="C1189" s="31" t="str">
        <x:v>0（选定5-12kg）算方向-5 1.AR20.03.6 </x:v>
      </x:c>
      <x:c r="D1189" s="31" t="str">
        <x:v>T7-VLM2-FF1(g1)-Inviscid</x:v>
      </x:c>
      <x:c r="E1189" s="31" t="str">
        <x:v>stability</x:v>
      </x:c>
      <x:c r="F1189" s="31" t="str">
        <x:v>PANEL4</x:v>
      </x:c>
      <x:c r="G1189" s="37" t="n">
        <x:v>0.36235543179384255</x:v>
      </x:c>
      <x:c r="H1189" s="37" t="n">
        <x:v>0</x:v>
      </x:c>
      <x:c r="I1189" s="35" t="n">
        <x:v>13.029534289886568</x:v>
      </x:c>
      <x:c r="J1189" s="36" t="n">
        <x:v>1.5</x:v>
      </x:c>
      <x:c r="K1189" s="36" t="n">
        <x:v>0.7163361536171896</x:v>
      </x:c>
      <x:c r="L1189" s="36" t="n">
        <x:v>0.01757423502570539</x:v>
      </x:c>
      <x:c r="M1189" s="36" t="n">
        <x:v>0.010296470154435055</x:v>
      </x:c>
      <x:c r="N1189" s="36" t="n">
        <x:v>0</x:v>
      </x:c>
      <x:c r="O1189" s="36" t="n">
        <x:v>0.010296470154435055</x:v>
      </x:c>
      <x:c r="P1189" s="36" t="n">
        <x:v>1.1926862660280913e-7</x:v>
      </x:c>
      <x:c r="Q1189" s="36" t="n">
        <x:v>1.1926862660280913e-7</x:v>
      </x:c>
      <x:c r="R1189" s="36" t="n">
        <x:v>0</x:v>
      </x:c>
      <x:c r="S1189" s="36" t="n">
        <x:v>0.00044743329946932446</x:v>
      </x:c>
      <x:c r="T1189" s="36" t="n">
        <x:v>-0.004965772514350276</x:v>
      </x:c>
      <x:c r="U1189" s="36" t="n">
        <x:v>-0.004965772514349118</x:v>
      </x:c>
      <x:c r="V1189" s="36" t="n">
        <x:v>0</x:v>
      </x:c>
      <x:c r="W1189" s="35" t="n">
        <x:v>0.10971365822819881</x:v>
      </x:c>
      <x:c r="X1189" s="35" t="n">
        <x:v>0.00035147006091033244</x:v>
      </x:c>
      <x:c r="Y1189" s="35" t="n">
        <x:v>0.0617128761688221</x:v>
      </x:c>
      <x:c r="Z1189" s="35" t="n">
        <x:v>0.1464757231610073</x:v>
      </x:c>
      <x:c r="AA1189" s="36" t="n">
        <x:v>76.06664953573689</x:v>
      </x:c>
    </x:row>
    <x:row r="1190">
      <x:c r="A1190" s="31" t="str">
        <x:v>CFG017</x:v>
      </x:c>
      <x:c r="B1190" s="33" t="n">
        <x:v>5</x:v>
      </x:c>
      <x:c r="C1190" s="31" t="str">
        <x:v>0（选定5-12kg）算方向-5 1.AR20.03.6 </x:v>
      </x:c>
      <x:c r="D1190" s="31" t="str">
        <x:v>T7-VLM2-FF1(g1)-Inviscid</x:v>
      </x:c>
      <x:c r="E1190" s="31" t="str">
        <x:v>stability</x:v>
      </x:c>
      <x:c r="F1190" s="31" t="str">
        <x:v>PANEL4</x:v>
      </x:c>
      <x:c r="G1190" s="37" t="n">
        <x:v>0.3638114472047879</x:v>
      </x:c>
      <x:c r="H1190" s="37" t="n">
        <x:v>0</x:v>
      </x:c>
      <x:c r="I1190" s="35" t="n">
        <x:v>13.028249950941623</x:v>
      </x:c>
      <x:c r="J1190" s="36" t="n">
        <x:v>2</x:v>
      </x:c>
      <x:c r="K1190" s="36" t="n">
        <x:v>0.7164764715557174</x:v>
      </x:c>
      <x:c r="L1190" s="36" t="n">
        <x:v>0.018984356958346296</x:v>
      </x:c>
      <x:c r="M1190" s="36" t="n">
        <x:v>0.010420878932075823</x:v>
      </x:c>
      <x:c r="N1190" s="36" t="n">
        <x:v>0</x:v>
      </x:c>
      <x:c r="O1190" s="36" t="n">
        <x:v>0.010420878932075823</x:v>
      </x:c>
      <x:c r="P1190" s="36" t="n">
        <x:v>1.1909435405579591e-7</x:v>
      </x:c>
      <x:c r="Q1190" s="36" t="n">
        <x:v>1.1909435405579591e-7</x:v>
      </x:c>
      <x:c r="R1190" s="36" t="n">
        <x:v>0</x:v>
      </x:c>
      <x:c r="S1190" s="36" t="n">
        <x:v>0.00048343595988044194</x:v>
      </x:c>
      <x:c r="T1190" s="36" t="n">
        <x:v>-0.00536512016466165</x:v>
      </x:c>
      <x:c r="U1190" s="36" t="n">
        <x:v>-0.005365120164660496</x:v>
      </x:c>
      <x:c r="V1190" s="36" t="n">
        <x:v>0</x:v>
      </x:c>
      <x:c r="W1190" s="35" t="n">
        <x:v>0.10971261399227465</x:v>
      </x:c>
      <x:c r="X1190" s="35" t="n">
        <x:v>0.00037931657046456056</x:v>
      </x:c>
      <x:c r="Y1190" s="35" t="n">
        <x:v>0.06171219883536767</x:v>
      </x:c>
      <x:c r="Z1190" s="35" t="n">
        <x:v>0.1464779341044116</x:v>
      </x:c>
      <x:c r="AA1190" s="36" t="n">
        <x:v>76.06694541347568</x:v>
      </x:c>
    </x:row>
    <x:row r="1191">
      <x:c r="A1191" s="31" t="str">
        <x:v>CFG017</x:v>
      </x:c>
      <x:c r="B1191" s="33" t="n">
        <x:v>6</x:v>
      </x:c>
      <x:c r="C1191" s="31" t="str">
        <x:v>0（选定5-12kg）算方向-5 1.AR20.03.6 </x:v>
      </x:c>
      <x:c r="D1191" s="31" t="str">
        <x:v>T7-VLM2-FF1(g1)-Inviscid</x:v>
      </x:c>
      <x:c r="E1191" s="31" t="str">
        <x:v>stability</x:v>
      </x:c>
      <x:c r="F1191" s="31" t="str">
        <x:v>PANEL4</x:v>
      </x:c>
      <x:c r="G1191" s="37" t="n">
        <x:v>0.3653194947250951</x:v>
      </x:c>
      <x:c r="H1191" s="37" t="n">
        <x:v>0</x:v>
      </x:c>
      <x:c r="I1191" s="35" t="n">
        <x:v>13.026920015886484</x:v>
      </x:c>
      <x:c r="J1191" s="36" t="n">
        <x:v>2.5</x:v>
      </x:c>
      <x:c r="K1191" s="36" t="n">
        <x:v>0.7166217991810191</x:v>
      </x:c>
      <x:c r="L1191" s="36" t="n">
        <x:v>0.02040321008144053</x:v>
      </x:c>
      <x:c r="M1191" s="36" t="n">
        <x:v>0.010551225056497566</x:v>
      </x:c>
      <x:c r="N1191" s="36" t="n">
        <x:v>0</x:v>
      </x:c>
      <x:c r="O1191" s="36" t="n">
        <x:v>0.010551225056497566</x:v>
      </x:c>
      <x:c r="P1191" s="36" t="n">
        <x:v>1.1891405077066494e-7</x:v>
      </x:c>
      <x:c r="Q1191" s="36" t="n">
        <x:v>1.1891405077066494e-7</x:v>
      </x:c>
      <x:c r="R1191" s="36" t="n">
        <x:v>0</x:v>
      </x:c>
      <x:c r="S1191" s="36" t="n">
        <x:v>0.0005196404385338475</x:v>
      </x:c>
      <x:c r="T1191" s="36" t="n">
        <x:v>-0.0057670426558771</x:v>
      </x:c>
      <x:c r="U1191" s="36" t="n">
        <x:v>-0.005767042655875936</x:v>
      </x:c>
      <x:c r="V1191" s="36" t="n">
        <x:v>0</x:v>
      </x:c>
      <x:c r="W1191" s="35" t="n">
        <x:v>0.10971153488280644</x:v>
      </x:c>
      <x:c r="X1191" s="35" t="n">
        <x:v>0.0004072920176798716</x:v>
      </x:c>
      <x:c r="Y1191" s="35" t="n">
        <x:v>0.06171149837624634</x:v>
      </x:c>
      <x:c r="Z1191" s="35" t="n">
        <x:v>0.14648022487157442</x:v>
      </x:c>
      <x:c r="AA1191" s="36" t="n">
        <x:v>76.06721914810396</x:v>
      </x:c>
    </x:row>
    <x:row r="1192">
      <x:c r="A1192" s="31" t="str">
        <x:v>CFG017</x:v>
      </x:c>
      <x:c r="B1192" s="33" t="n">
        <x:v>7</x:v>
      </x:c>
      <x:c r="C1192" s="31" t="str">
        <x:v>0（选定5-12kg）算方向-5 1.AR20.03.6 </x:v>
      </x:c>
      <x:c r="D1192" s="31" t="str">
        <x:v>T7-VLM2-FF1(g1)-Inviscid</x:v>
      </x:c>
      <x:c r="E1192" s="31" t="str">
        <x:v>stability</x:v>
      </x:c>
      <x:c r="F1192" s="31" t="str">
        <x:v>PANEL4</x:v>
      </x:c>
      <x:c r="G1192" s="37" t="n">
        <x:v>0.3668792890847717</x:v>
      </x:c>
      <x:c r="H1192" s="37" t="n">
        <x:v>0</x:v>
      </x:c>
      <x:c r="I1192" s="35" t="n">
        <x:v>13.025544777675536</x:v>
      </x:c>
      <x:c r="J1192" s="36" t="n">
        <x:v>3</x:v>
      </x:c>
      <x:c r="K1192" s="36" t="n">
        <x:v>0.7167721072602768</x:v>
      </x:c>
      <x:c r="L1192" s="36" t="n">
        <x:v>0.02183008797040027</x:v>
      </x:c>
      <x:c r="M1192" s="36" t="n">
        <x:v>0.01068764572860987</x:v>
      </x:c>
      <x:c r="N1192" s="36" t="n">
        <x:v>0</x:v>
      </x:c>
      <x:c r="O1192" s="36" t="n">
        <x:v>0.01068764572860987</x:v>
      </x:c>
      <x:c r="P1192" s="36" t="n">
        <x:v>1.1872778010967656e-7</x:v>
      </x:c>
      <x:c r="Q1192" s="36" t="n">
        <x:v>1.1872778010967656e-7</x:v>
      </x:c>
      <x:c r="R1192" s="36" t="n">
        <x:v>0</x:v>
      </x:c>
      <x:c r="S1192" s="36" t="n">
        <x:v>0.0005560272935581365</x:v>
      </x:c>
      <x:c r="T1192" s="36" t="n">
        <x:v>-0.006171325268758625</x:v>
      </x:c>
      <x:c r="U1192" s="36" t="n">
        <x:v>-0.006171325268757462</x:v>
      </x:c>
      <x:c r="V1192" s="36" t="n">
        <x:v>0</x:v>
      </x:c>
      <x:c r="W1192" s="35" t="n">
        <x:v>0.1097104213836765</x:v>
      </x:c>
      <x:c r="X1192" s="35" t="n">
        <x:v>0.0004353864070000627</x:v>
      </x:c>
      <x:c r="Y1192" s="35" t="n">
        <x:v>0.06171077510502075</x:v>
      </x:c>
      <x:c r="Z1192" s="35" t="n">
        <x:v>0.1464825950206884</x:v>
      </x:c>
      <x:c r="AA1192" s="36" t="n">
        <x:v>76.06747044714027</x:v>
      </x:c>
    </x:row>
    <x:row r="1193">
      <x:c r="A1193" s="31" t="str">
        <x:v>CFG017</x:v>
      </x:c>
      <x:c r="B1193" s="33" t="n">
        <x:v>8</x:v>
      </x:c>
      <x:c r="C1193" s="31" t="str">
        <x:v>0（选定5-12kg）算方向-5 1.AR20.03.6 </x:v>
      </x:c>
      <x:c r="D1193" s="31" t="str">
        <x:v>T7-VLM2-FF1(g1)-Inviscid</x:v>
      </x:c>
      <x:c r="E1193" s="31" t="str">
        <x:v>stability</x:v>
      </x:c>
      <x:c r="F1193" s="31" t="str">
        <x:v>PANEL4</x:v>
      </x:c>
      <x:c r="G1193" s="37" t="n">
        <x:v>0.36849061310277087</x:v>
      </x:c>
      <x:c r="H1193" s="37" t="n">
        <x:v>0</x:v>
      </x:c>
      <x:c r="I1193" s="35" t="n">
        <x:v>13.02412447063911</x:v>
      </x:c>
      <x:c r="J1193" s="36" t="n">
        <x:v>3.5</x:v>
      </x:c>
      <x:c r="K1193" s="36" t="n">
        <x:v>0.7169273740019727</x:v>
      </x:c>
      <x:c r="L1193" s="36" t="n">
        <x:v>0.023264393839009655</x:v>
      </x:c>
      <x:c r="M1193" s="36" t="n">
        <x:v>0.01083013546595536</x:v>
      </x:c>
      <x:c r="N1193" s="36" t="n">
        <x:v>0</x:v>
      </x:c>
      <x:c r="O1193" s="36" t="n">
        <x:v>0.01083013546595536</x:v>
      </x:c>
      <x:c r="P1193" s="36" t="n">
        <x:v>1.1853559852584735e-7</x:v>
      </x:c>
      <x:c r="Q1193" s="36" t="n">
        <x:v>1.1853559852584735e-7</x:v>
      </x:c>
      <x:c r="R1193" s="36" t="n">
        <x:v>0</x:v>
      </x:c>
      <x:c r="S1193" s="36" t="n">
        <x:v>0.0005925790373124493</x:v>
      </x:c>
      <x:c r="T1193" s="36" t="n">
        <x:v>-0.0065777865120353355</x:v>
      </x:c>
      <x:c r="U1193" s="36" t="n">
        <x:v>-0.006577786512034186</x:v>
      </x:c>
      <x:c r="V1193" s="36" t="n">
        <x:v>0</x:v>
      </x:c>
      <x:c r="W1193" s="35" t="n">
        <x:v>0.10970927379038077</x:v>
      </x:c>
      <x:c r="X1193" s="35" t="n">
        <x:v>0.0004635910097056293</x:v>
      </x:c>
      <x:c r="Y1193" s="35" t="n">
        <x:v>0.061710029227551755</x:v>
      </x:c>
      <x:c r="Z1193" s="35" t="n">
        <x:v>0.14648504419605057</x:v>
      </x:c>
      <x:c r="AA1193" s="36" t="n">
        <x:v>76.06769904588806</x:v>
      </x:c>
    </x:row>
    <x:row r="1194">
      <x:c r="A1194" s="31" t="str">
        <x:v>CFG017</x:v>
      </x:c>
      <x:c r="B1194" s="33" t="n">
        <x:v>9</x:v>
      </x:c>
      <x:c r="C1194" s="31" t="str">
        <x:v>0（选定5-12kg）算方向-5 1.AR20.03.6 </x:v>
      </x:c>
      <x:c r="D1194" s="31" t="str">
        <x:v>T7-VLM2-FF1(g1)-Inviscid</x:v>
      </x:c>
      <x:c r="E1194" s="31" t="str">
        <x:v>stability</x:v>
      </x:c>
      <x:c r="F1194" s="31" t="str">
        <x:v>PANEL4</x:v>
      </x:c>
      <x:c r="G1194" s="37" t="n">
        <x:v>0.37015331961781095</x:v>
      </x:c>
      <x:c r="H1194" s="37" t="n">
        <x:v>0</x:v>
      </x:c>
      <x:c r="I1194" s="35" t="n">
        <x:v>13.022659268782624</x:v>
      </x:c>
      <x:c r="J1194" s="36" t="n">
        <x:v>4</x:v>
      </x:c>
      <x:c r="K1194" s="36" t="n">
        <x:v>0.7170875849925961</x:v>
      </x:c>
      <x:c r="L1194" s="36" t="n">
        <x:v>0.024705670831159057</x:v>
      </x:c>
      <x:c r="M1194" s="36" t="n">
        <x:v>0.010978589017158319</x:v>
      </x:c>
      <x:c r="N1194" s="36" t="n">
        <x:v>0</x:v>
      </x:c>
      <x:c r="O1194" s="36" t="n">
        <x:v>0.010978589017158319</x:v>
      </x:c>
      <x:c r="P1194" s="36" t="n">
        <x:v>1.1833755502538236e-7</x:v>
      </x:c>
      <x:c r="Q1194" s="36" t="n">
        <x:v>1.1833755502538236e-7</x:v>
      </x:c>
      <x:c r="R1194" s="36" t="n">
        <x:v>0</x:v>
      </x:c>
      <x:c r="S1194" s="36" t="n">
        <x:v>0.0006292811207138152</x:v>
      </x:c>
      <x:c r="T1194" s="36" t="n">
        <x:v>-0.00698628696849521</x:v>
      </x:c>
      <x:c r="U1194" s="36" t="n">
        <x:v>-0.00698628696849405</x:v>
      </x:c>
      <x:c r="V1194" s="36" t="n">
        <x:v>0</x:v>
      </x:c>
      <x:c r="W1194" s="35" t="n">
        <x:v>0.10970809224816827</x:v>
      </x:c>
      <x:c r="X1194" s="35" t="n">
        <x:v>0.0004918989300839306</x:v>
      </x:c>
      <x:c r="Y1194" s="35" t="n">
        <x:v>0.061709260862853124</x:v>
      </x:c>
      <x:c r="Z1194" s="35" t="n">
        <x:v>0.14648757216210057</x:v>
      </x:c>
      <x:c r="AA1194" s="36" t="n">
        <x:v>76.067904729226</x:v>
      </x:c>
    </x:row>
    <x:row r="1195">
      <x:c r="A1195" s="31" t="str">
        <x:v>CFG017</x:v>
      </x:c>
      <x:c r="B1195" s="33" t="n">
        <x:v>10</x:v>
      </x:c>
      <x:c r="C1195" s="31" t="str">
        <x:v>0（选定5-12kg）算方向-5 1.AR20.03.6 </x:v>
      </x:c>
      <x:c r="D1195" s="31" t="str">
        <x:v>T7-VLM2-FF1(g1)-Inviscid</x:v>
      </x:c>
      <x:c r="E1195" s="31" t="str">
        <x:v>stability</x:v>
      </x:c>
      <x:c r="F1195" s="31" t="str">
        <x:v>PANEL4</x:v>
      </x:c>
      <x:c r="G1195" s="37" t="n">
        <x:v>0.37186731214934315</x:v>
      </x:c>
      <x:c r="H1195" s="37" t="n">
        <x:v>0</x:v>
      </x:c>
      <x:c r="I1195" s="35" t="n">
        <x:v>13.021149302843858</x:v>
      </x:c>
      <x:c r="J1195" s="36" t="n">
        <x:v>4.5</x:v>
      </x:c>
      <x:c r="K1195" s="36" t="n">
        <x:v>0.7172527306243215</x:v>
      </x:c>
      <x:c r="L1195" s="36" t="n">
        <x:v>0.02615357444321356</x:v>
      </x:c>
      <x:c r="M1195" s="36" t="n">
        <x:v>0.011132912098379476</x:v>
      </x:c>
      <x:c r="N1195" s="36" t="n">
        <x:v>0</x:v>
      </x:c>
      <x:c r="O1195" s="36" t="n">
        <x:v>0.011132912098379476</x:v>
      </x:c>
      <x:c r="P1195" s="36" t="n">
        <x:v>1.1813369033846999e-7</x:v>
      </x:c>
      <x:c r="Q1195" s="36" t="n">
        <x:v>1.1813369033846999e-7</x:v>
      </x:c>
      <x:c r="R1195" s="36" t="n">
        <x:v>0</x:v>
      </x:c>
      <x:c r="S1195" s="36" t="n">
        <x:v>0.0006661225476656368</x:v>
      </x:c>
      <x:c r="T1195" s="36" t="n">
        <x:v>-0.007396720962924578</x:v>
      </x:c>
      <x:c r="U1195" s="36" t="n">
        <x:v>-0.00739672096292341</x:v>
      </x:c>
      <x:c r="V1195" s="36" t="n">
        <x:v>0</x:v>
      </x:c>
      <x:c r="W1195" s="35" t="n">
        <x:v>0.10970687687531563</x:v>
      </x:c>
      <x:c r="X1195" s="35" t="n">
        <x:v>0.0005203050103301522</x:v>
      </x:c>
      <x:c r="Y1195" s="35" t="n">
        <x:v>0.06170847011328453</x:v>
      </x:c>
      <x:c r="Z1195" s="35" t="n">
        <x:v>0.1464901788019061</x:v>
      </x:c>
      <x:c r="AA1195" s="36" t="n">
        <x:v>76.06808733597995</x:v>
      </x:c>
    </x:row>
    <x:row r="1196">
      <x:c r="A1196" s="31" t="str">
        <x:v>CFG017</x:v>
      </x:c>
      <x:c r="B1196" s="33" t="n">
        <x:v>11</x:v>
      </x:c>
      <x:c r="C1196" s="31" t="str">
        <x:v>0（选定5-12kg）算方向-5 1.AR20.03.6 </x:v>
      </x:c>
      <x:c r="D1196" s="31" t="str">
        <x:v>T7-VLM2-FF1(g1)-Inviscid</x:v>
      </x:c>
      <x:c r="E1196" s="31" t="str">
        <x:v>stability</x:v>
      </x:c>
      <x:c r="F1196" s="31" t="str">
        <x:v>PANEL4</x:v>
      </x:c>
      <x:c r="G1196" s="37" t="n">
        <x:v>0.3736325273674604</x:v>
      </x:c>
      <x:c r="H1196" s="37" t="n">
        <x:v>0</x:v>
      </x:c>
      <x:c r="I1196" s="35" t="n">
        <x:v>13.019594675750554</x:v>
      </x:c>
      <x:c r="J1196" s="36" t="n">
        <x:v>5</x:v>
      </x:c>
      <x:c r="K1196" s="36" t="n">
        <x:v>0.7174228040425779</x:v>
      </x:c>
      <x:c r="L1196" s="36" t="n">
        <x:v>0.027607836463606924</x:v>
      </x:c>
      <x:c r="M1196" s="36" t="n">
        <x:v>0.011293076049675848</x:v>
      </x:c>
      <x:c r="N1196" s="36" t="n">
        <x:v>0</x:v>
      </x:c>
      <x:c r="O1196" s="36" t="n">
        <x:v>0.011293076049675848</x:v>
      </x:c>
      <x:c r="P1196" s="36" t="n">
        <x:v>1.1792404094364525e-7</x:v>
      </x:c>
      <x:c r="Q1196" s="36" t="n">
        <x:v>1.1792404094364525e-7</x:v>
      </x:c>
      <x:c r="R1196" s="36" t="n">
        <x:v>0</x:v>
      </x:c>
      <x:c r="S1196" s="36" t="n">
        <x:v>0.0007030954022613961</x:v>
      </x:c>
      <x:c r="T1196" s="36" t="n">
        <x:v>-0.007809005758191447</x:v>
      </x:c>
      <x:c r="U1196" s="36" t="n">
        <x:v>-0.007809005758190302</x:v>
      </x:c>
      <x:c r="V1196" s="36" t="n">
        <x:v>0</x:v>
      </x:c>
      <x:c r="W1196" s="35" t="n">
        <x:v>0.10970562783180711</x:v>
      </x:c>
      <x:c r="X1196" s="35" t="n">
        <x:v>0.0005488054178808959</x:v>
      </x:c>
      <x:c r="Y1196" s="35" t="n">
        <x:v>0.061707657104075525</x:v>
      </x:c>
      <x:c r="Z1196" s="35" t="n">
        <x:v>0.1464928640707977</x:v>
      </x:c>
      <x:c r="AA1196" s="36" t="n">
        <x:v>76.0682467487237</x:v>
      </x:c>
    </x:row>
    <x:row r="1197">
      <x:c r="A1197" s="31" t="str">
        <x:v>CFG017</x:v>
      </x:c>
      <x:c r="B1197" s="33" t="n">
        <x:v>12</x:v>
      </x:c>
      <x:c r="C1197" s="31" t="str">
        <x:v>0（选定5-12kg）算方向-5 1.AR20.03.6 </x:v>
      </x:c>
      <x:c r="D1197" s="31" t="str">
        <x:v>T7-VLM2-FF1(g1)-Inviscid</x:v>
      </x:c>
      <x:c r="E1197" s="31" t="str">
        <x:v>stability</x:v>
      </x:c>
      <x:c r="F1197" s="31" t="str">
        <x:v>PANEL4</x:v>
      </x:c>
      <x:c r="G1197" s="37" t="n">
        <x:v>0.3754489300871047</x:v>
      </x:c>
      <x:c r="H1197" s="37" t="n">
        <x:v>0</x:v>
      </x:c>
      <x:c r="I1197" s="35" t="n">
        <x:v>13.017995467029492</x:v>
      </x:c>
      <x:c r="J1197" s="36" t="n">
        <x:v>5.5</x:v>
      </x:c>
      <x:c r="K1197" s="36" t="n">
        <x:v>0.7175978008485185</x:v>
      </x:c>
      <x:c r="L1197" s="36" t="n">
        <x:v>0.02906825654381423</x:v>
      </x:c>
      <x:c r="M1197" s="36" t="n">
        <x:v>0.011459088321860857</x:v>
      </x:c>
      <x:c r="N1197" s="36" t="n">
        <x:v>0</x:v>
      </x:c>
      <x:c r="O1197" s="36" t="n">
        <x:v>0.011459088321860857</x:v>
      </x:c>
      <x:c r="P1197" s="36" t="n">
        <x:v>1.1770864022994361e-7</x:v>
      </x:c>
      <x:c r="Q1197" s="36" t="n">
        <x:v>1.1770864022994361e-7</x:v>
      </x:c>
      <x:c r="R1197" s="36" t="n">
        <x:v>0</x:v>
      </x:c>
      <x:c r="S1197" s="36" t="n">
        <x:v>0.0007401940119587741</x:v>
      </x:c>
      <x:c r="T1197" s="36" t="n">
        <x:v>-0.008223079039683556</x:v>
      </x:c>
      <x:c r="U1197" s="36" t="n">
        <x:v>-0.00822307903968241</x:v>
      </x:c>
      <x:c r="V1197" s="36" t="n">
        <x:v>0</x:v>
      </x:c>
      <x:c r="W1197" s="35" t="n">
        <x:v>0.10970434529517878</x:v>
      </x:c>
      <x:c r="X1197" s="35" t="n">
        <x:v>0.0005773973998039053</x:v>
      </x:c>
      <x:c r="Y1197" s="35" t="n">
        <x:v>0.061706821969871706</x:v>
      </x:c>
      <x:c r="Z1197" s="35" t="n">
        <x:v>0.14649562796566853</x:v>
      </x:c>
      <x:c r="AA1197" s="36" t="n">
        <x:v>76.06838288517089</x:v>
      </x:c>
    </x:row>
    <x:row r="1198">
      <x:c r="A1198" s="31" t="str">
        <x:v>CFG017</x:v>
      </x:c>
      <x:c r="B1198" s="33" t="n">
        <x:v>13</x:v>
      </x:c>
      <x:c r="C1198" s="31" t="str">
        <x:v>0（选定5-12kg）算方向-5 1.AR20.03.6 </x:v>
      </x:c>
      <x:c r="D1198" s="31" t="str">
        <x:v>T7-VLM2-FF1(g1)-Inviscid</x:v>
      </x:c>
      <x:c r="E1198" s="31" t="str">
        <x:v>stability</x:v>
      </x:c>
      <x:c r="F1198" s="31" t="str">
        <x:v>PANEL4</x:v>
      </x:c>
      <x:c r="G1198" s="37" t="n">
        <x:v>0.377316510219932</x:v>
      </x:c>
      <x:c r="H1198" s="37" t="n">
        <x:v>0</x:v>
      </x:c>
      <x:c r="I1198" s="35" t="n">
        <x:v>13.016351735503196</x:v>
      </x:c>
      <x:c r="J1198" s="36" t="n">
        <x:v>6</x:v>
      </x:c>
      <x:c r="K1198" s="36" t="n">
        <x:v>0.7177777190368223</x:v>
      </x:c>
      <x:c r="L1198" s="36" t="n">
        <x:v>0.030534689623416912</x:v>
      </x:c>
      <x:c r="M1198" s="36" t="n">
        <x:v>0.01163095652973559</x:v>
      </x:c>
      <x:c r="N1198" s="36" t="n">
        <x:v>0</x:v>
      </x:c>
      <x:c r="O1198" s="36" t="n">
        <x:v>0.01163095652973559</x:v>
      </x:c>
      <x:c r="P1198" s="36" t="n">
        <x:v>1.1748751924239154e-7</x:v>
      </x:c>
      <x:c r="Q1198" s="36" t="n">
        <x:v>1.1748751924239154e-7</x:v>
      </x:c>
      <x:c r="R1198" s="36" t="n">
        <x:v>0</x:v>
      </x:c>
      <x:c r="S1198" s="36" t="n">
        <x:v>0.0007774141811430135</x:v>
      </x:c>
      <x:c r="T1198" s="36" t="n">
        <x:v>-0.008638895142244106</x:v>
      </x:c>
      <x:c r="U1198" s="36" t="n">
        <x:v>-0.008638895142242939</x:v>
      </x:c>
      <x:c r="V1198" s="36" t="n">
        <x:v>0</x:v>
      </x:c>
      <x:c r="W1198" s="35" t="n">
        <x:v>0.10970302942761968</x:v>
      </x:c>
      <x:c r="X1198" s="35" t="n">
        <x:v>0.0006060790089027382</x:v>
      </x:c>
      <x:c r="Y1198" s="35" t="n">
        <x:v>0.06170596483633914</x:v>
      </x:c>
      <x:c r="Z1198" s="35" t="n">
        <x:v>0.14649847052461923</x:v>
      </x:c>
      <x:c r="AA1198" s="36" t="n">
        <x:v>76.06849568746887</x:v>
      </x:c>
    </x:row>
    <x:row r="1199">
      <x:c r="A1199" s="31" t="str">
        <x:v>CFG017</x:v>
      </x:c>
      <x:c r="B1199" s="33" t="n">
        <x:v>14</x:v>
      </x:c>
      <x:c r="C1199" s="31" t="str">
        <x:v>0（选定5-12kg）算方向-5 1.AR20.03.6 </x:v>
      </x:c>
      <x:c r="D1199" s="31" t="str">
        <x:v>T7-VLM2-FF1(g1)-Inviscid</x:v>
      </x:c>
      <x:c r="E1199" s="31" t="str">
        <x:v>stability</x:v>
      </x:c>
      <x:c r="F1199" s="31" t="str">
        <x:v>PANEL4</x:v>
      </x:c>
      <x:c r="G1199" s="37" t="n">
        <x:v>0.3792352767822104</x:v>
      </x:c>
      <x:c r="H1199" s="37" t="n">
        <x:v>0</x:v>
      </x:c>
      <x:c r="I1199" s="35" t="n">
        <x:v>13.014663524594683</x:v>
      </x:c>
      <x:c r="J1199" s="36" t="n">
        <x:v>6.5</x:v>
      </x:c>
      <x:c r="K1199" s="36" t="n">
        <x:v>0.7179625584851483</x:v>
      </x:c>
      <x:c r="L1199" s="36" t="n">
        <x:v>0.032007020979885274</x:v>
      </x:c>
      <x:c r="M1199" s="36" t="n">
        <x:v>0.011808677792340624</x:v>
      </x:c>
      <x:c r="N1199" s="36" t="n">
        <x:v>0</x:v>
      </x:c>
      <x:c r="O1199" s="36" t="n">
        <x:v>0.011808677792340624</x:v>
      </x:c>
      <x:c r="P1199" s="36" t="n">
        <x:v>1.1726070585913604e-7</x:v>
      </x:c>
      <x:c r="Q1199" s="36" t="n">
        <x:v>1.1726070585913604e-7</x:v>
      </x:c>
      <x:c r="R1199" s="36" t="n">
        <x:v>0</x:v>
      </x:c>
      <x:c r="S1199" s="36" t="n">
        <x:v>0.0008147526198308173</x:v>
      </x:c>
      <x:c r="T1199" s="36" t="n">
        <x:v>-0.009056417569933839</x:v>
      </x:c>
      <x:c r="U1199" s="36" t="n">
        <x:v>-0.00905641756993267</x:v>
      </x:c>
      <x:c r="V1199" s="36" t="n">
        <x:v>0</x:v>
      </x:c>
      <x:c r="W1199" s="35" t="n">
        <x:v>0.10970168037001501</x:v>
      </x:c>
      <x:c r="X1199" s="35" t="n">
        <x:v>0.000634848754725678</x:v>
      </x:c>
      <x:c r="Y1199" s="35" t="n">
        <x:v>0.06170508581723086</x:v>
      </x:c>
      <x:c r="Z1199" s="35" t="n">
        <x:v>0.14650139183590072</x:v>
      </x:c>
      <x:c r="AA1199" s="36" t="n">
        <x:v>76.06858510968837</x:v>
      </x:c>
    </x:row>
    <x:row r="1200">
      <x:c r="A1200" s="31" t="str">
        <x:v>CFG017</x:v>
      </x:c>
      <x:c r="B1200" s="33" t="n">
        <x:v>15</x:v>
      </x:c>
      <x:c r="C1200" s="31" t="str">
        <x:v>0（选定5-12kg）算方向-5 1.AR20.03.6 </x:v>
      </x:c>
      <x:c r="D1200" s="31" t="str">
        <x:v>T7-VLM2-FF1(g1)-Inviscid</x:v>
      </x:c>
      <x:c r="E1200" s="31" t="str">
        <x:v>stability</x:v>
      </x:c>
      <x:c r="F1200" s="31" t="str">
        <x:v>PANEL4</x:v>
      </x:c>
      <x:c r="G1200" s="37" t="n">
        <x:v>0.38120524964276337</x:v>
      </x:c>
      <x:c r="H1200" s="37" t="n">
        <x:v>0</x:v>
      </x:c>
      <x:c r="I1200" s="35" t="n">
        <x:v>13.0129308696267</x:v>
      </x:c>
      <x:c r="J1200" s="36" t="n">
        <x:v>7</x:v>
      </x:c>
      <x:c r="K1200" s="36" t="n">
        <x:v>0.7181523201205617</x:v>
      </x:c>
      <x:c r="L1200" s="36" t="n">
        <x:v>0.03348513567659167</x:v>
      </x:c>
      <x:c r="M1200" s="36" t="n">
        <x:v>0.011992243764550065</x:v>
      </x:c>
      <x:c r="N1200" s="36" t="n">
        <x:v>0</x:v>
      </x:c>
      <x:c r="O1200" s="36" t="n">
        <x:v>0.011992243764550065</x:v>
      </x:c>
      <x:c r="P1200" s="36" t="n">
        <x:v>1.17028222552579e-7</x:v>
      </x:c>
      <x:c r="Q1200" s="36" t="n">
        <x:v>1.17028222552579e-7</x:v>
      </x:c>
      <x:c r="R1200" s="36" t="n">
        <x:v>0</x:v>
      </x:c>
      <x:c r="S1200" s="36" t="n">
        <x:v>0.000852206550895532</x:v>
      </x:c>
      <x:c r="T1200" s="36" t="n">
        <x:v>-0.009475609853942926</x:v>
      </x:c>
      <x:c r="U1200" s="36" t="n">
        <x:v>-0.009475609853941757</x:v>
      </x:c>
      <x:c r="V1200" s="36" t="n">
        <x:v>0</x:v>
      </x:c>
      <x:c r="W1200" s="35" t="n">
        <x:v>0.1097002982534003</x:v>
      </x:c>
      <x:c r="X1200" s="35" t="n">
        <x:v>0.0006637052381777908</x:v>
      </x:c>
      <x:c r="Y1200" s="35" t="n">
        <x:v>0.06170418502148518</x:v>
      </x:c>
      <x:c r="Z1200" s="35" t="n">
        <x:v>0.14650439205641771</x:v>
      </x:c>
      <x:c r="AA1200" s="36" t="n">
        <x:v>76.06865110580003</x:v>
      </x:c>
    </x:row>
    <x:row r="1201">
      <x:c r="A1201" s="31" t="str">
        <x:v>CFG017</x:v>
      </x:c>
      <x:c r="B1201" s="33" t="n">
        <x:v>16</x:v>
      </x:c>
      <x:c r="C1201" s="31" t="str">
        <x:v>0（选定5-12kg）算方向-5 1.AR20.03.6 </x:v>
      </x:c>
      <x:c r="D1201" s="31" t="str">
        <x:v>T7-VLM2-FF1(g1)-Inviscid</x:v>
      </x:c>
      <x:c r="E1201" s="31" t="str">
        <x:v>stability</x:v>
      </x:c>
      <x:c r="F1201" s="31" t="str">
        <x:v>PANEL4</x:v>
      </x:c>
      <x:c r="G1201" s="37" t="n">
        <x:v>0.3832264482646008</x:v>
      </x:c>
      <x:c r="H1201" s="37" t="n">
        <x:v>0</x:v>
      </x:c>
      <x:c r="I1201" s="35" t="n">
        <x:v>13.011153807763902</x:v>
      </x:c>
      <x:c r="J1201" s="36" t="n">
        <x:v>7.5</x:v>
      </x:c>
      <x:c r="K1201" s="36" t="n">
        <x:v>0.7183470047532604</x:v>
      </x:c>
      <x:c r="L1201" s="36" t="n">
        <x:v>0.03496888283051518</x:v>
      </x:c>
      <x:c r="M1201" s="36" t="n">
        <x:v>0.012181651452283324</x:v>
      </x:c>
      <x:c r="N1201" s="36" t="n">
        <x:v>0</x:v>
      </x:c>
      <x:c r="O1201" s="36" t="n">
        <x:v>0.012181651452283324</x:v>
      </x:c>
      <x:c r="P1201" s="36" t="n">
        <x:v>1.1679008541268652e-7</x:v>
      </x:c>
      <x:c r="Q1201" s="36" t="n">
        <x:v>1.1679008541268652e-7</x:v>
      </x:c>
      <x:c r="R1201" s="36" t="n">
        <x:v>0</x:v>
      </x:c>
      <x:c r="S1201" s="36" t="n">
        <x:v>0.0008897734494571911</x:v>
      </x:c>
      <x:c r="T1201" s="36" t="n">
        <x:v>-0.009896424886827907</x:v>
      </x:c>
      <x:c r="U1201" s="36" t="n">
        <x:v>-0.00989642488682674</x:v>
      </x:c>
      <x:c r="V1201" s="36" t="n">
        <x:v>0</x:v>
      </x:c>
      <x:c r="W1201" s="35" t="n">
        <x:v>0.10969888321882117</x:v>
      </x:c>
      <x:c r="X1201" s="35" t="n">
        <x:v>0.0006926467633145742</x:v>
      </x:c>
      <x:c r="Y1201" s="35" t="n">
        <x:v>0.06170326256533376</x:v>
      </x:c>
      <x:c r="Z1201" s="35" t="n">
        <x:v>0.1465074714459504</x:v>
      </x:c>
      <x:c r="AA1201" s="36" t="n">
        <x:v>76.06869361826281</x:v>
      </x:c>
    </x:row>
    <x:row r="1202">
      <x:c r="A1202" s="31" t="str">
        <x:v>CFG017</x:v>
      </x:c>
      <x:c r="B1202" s="33" t="n">
        <x:v>17</x:v>
      </x:c>
      <x:c r="C1202" s="31" t="str">
        <x:v>0（选定5-12kg）算方向-5 1.AR20.03.6 </x:v>
      </x:c>
      <x:c r="D1202" s="31" t="str">
        <x:v>T7-VLM2-FF1(g1)-Inviscid</x:v>
      </x:c>
      <x:c r="E1202" s="31" t="str">
        <x:v>stability</x:v>
      </x:c>
      <x:c r="F1202" s="31" t="str">
        <x:v>PANEL4</x:v>
      </x:c>
      <x:c r="G1202" s="37" t="n">
        <x:v>0.3852988745358653</x:v>
      </x:c>
      <x:c r="H1202" s="37" t="n">
        <x:v>0</x:v>
      </x:c>
      <x:c r="I1202" s="35" t="n">
        <x:v>13.009332393148204</x:v>
      </x:c>
      <x:c r="J1202" s="36" t="n">
        <x:v>8</x:v>
      </x:c>
      <x:c r="K1202" s="36" t="n">
        <x:v>0.7185466113161365</x:v>
      </x:c>
      <x:c r="L1202" s="36" t="n">
        <x:v>0.03645802726564522</x:v>
      </x:c>
      <x:c r="M1202" s="36" t="n">
        <x:v>0.012376916481161203</x:v>
      </x:c>
      <x:c r="N1202" s="36" t="n">
        <x:v>0</x:v>
      </x:c>
      <x:c r="O1202" s="36" t="n">
        <x:v>0.012376916481161203</x:v>
      </x:c>
      <x:c r="P1202" s="36" t="n">
        <x:v>1.165462977140577e-7</x:v>
      </x:c>
      <x:c r="Q1202" s="36" t="n">
        <x:v>1.165462977140577e-7</x:v>
      </x:c>
      <x:c r="R1202" s="36" t="n">
        <x:v>0</x:v>
      </x:c>
      <x:c r="S1202" s="36" t="n">
        <x:v>0.0009274508734528573</x:v>
      </x:c>
      <x:c r="T1202" s="36" t="n">
        <x:v>-0.010318790516380289</x:v>
      </x:c>
      <x:c r="U1202" s="36" t="n">
        <x:v>-0.010318790516379139</x:v>
      </x:c>
      <x:c r="V1202" s="36" t="n">
        <x:v>0</x:v>
      </x:c>
      <x:c r="W1202" s="35" t="n">
        <x:v>0.10969743544471823</x:v>
      </x:c>
      <x:c r="X1202" s="35" t="n">
        <x:v>0.0007216708492198543</x:v>
      </x:c>
      <x:c r="Y1202" s="35" t="n">
        <x:v>0.06170231858913871</x:v>
      </x:c>
      <x:c r="Z1202" s="35" t="n">
        <x:v>0.14651063042655776</x:v>
      </x:c>
      <x:c r="AA1202" s="36" t="n">
        <x:v>76.06871256527394</x:v>
      </x:c>
    </x:row>
    <x:row r="1203">
      <x:c r="A1203" s="31" t="str">
        <x:v>CFG017</x:v>
      </x:c>
      <x:c r="B1203" s="33" t="n">
        <x:v>18</x:v>
      </x:c>
      <x:c r="C1203" s="31" t="str">
        <x:v>0（选定5-12kg）算方向-5 1.AR20.03.6 </x:v>
      </x:c>
      <x:c r="D1203" s="31" t="str">
        <x:v>T7-VLM2-FF1(g1)-Inviscid</x:v>
      </x:c>
      <x:c r="E1203" s="31" t="str">
        <x:v>stability</x:v>
      </x:c>
      <x:c r="F1203" s="31" t="str">
        <x:v>PANEL4</x:v>
      </x:c>
      <x:c r="G1203" s="37" t="n">
        <x:v>0.38742248461725426</x:v>
      </x:c>
      <x:c r="H1203" s="37" t="n">
        <x:v>0</x:v>
      </x:c>
      <x:c r="I1203" s="35" t="n">
        <x:v>13.007466721679823</x:v>
      </x:c>
      <x:c r="J1203" s="36" t="n">
        <x:v>8.5</x:v>
      </x:c>
      <x:c r="K1203" s="36" t="n">
        <x:v>0.7187511340268333</x:v>
      </x:c>
      <x:c r="L1203" s="36" t="n">
        <x:v>0.03795217653155022</x:v>
      </x:c>
      <x:c r="M1203" s="36" t="n">
        <x:v>0.012578087228971581</x:v>
      </x:c>
      <x:c r="N1203" s="36" t="n">
        <x:v>0</x:v>
      </x:c>
      <x:c r="O1203" s="36" t="n">
        <x:v>0.012578087228971581</x:v>
      </x:c>
      <x:c r="P1203" s="36" t="n">
        <x:v>1.1629684158965503e-7</x:v>
      </x:c>
      <x:c r="Q1203" s="36" t="n">
        <x:v>1.1629684158965503e-7</x:v>
      </x:c>
      <x:c r="R1203" s="36" t="n">
        <x:v>0</x:v>
      </x:c>
      <x:c r="S1203" s="36" t="n">
        <x:v>0.0009652363575535386</x:v>
      </x:c>
      <x:c r="T1203" s="36" t="n">
        <x:v>-0.010742587820765277</x:v>
      </x:c>
      <x:c r="U1203" s="36" t="n">
        <x:v>-0.010742587820764099</x:v>
      </x:c>
      <x:c r="V1203" s="36" t="n">
        <x:v>0</x:v>
      </x:c>
      <x:c r="W1203" s="35" t="n">
        <x:v>0.10969595518429412</x:v>
      </x:c>
      <x:c r="X1203" s="35" t="n">
        <x:v>0.0007507735244549072</x:v>
      </x:c>
      <x:c r="Y1203" s="35" t="n">
        <x:v>0.061701353280759375</x:v>
      </x:c>
      <x:c r="Z1203" s="35" t="n">
        <x:v>0.14651386968704322</x:v>
      </x:c>
      <x:c r="AA1203" s="36" t="n">
        <x:v>76.06870782407324</x:v>
      </x:c>
    </x:row>
    <x:row r="1204">
      <x:c r="A1204" s="31" t="str">
        <x:v>CFG017</x:v>
      </x:c>
      <x:c r="B1204" s="33" t="n">
        <x:v>19</x:v>
      </x:c>
      <x:c r="C1204" s="31" t="str">
        <x:v>0（选定5-12kg）算方向-5 1.AR20.03.6 </x:v>
      </x:c>
      <x:c r="D1204" s="31" t="str">
        <x:v>T7-VLM2-FF1(g1)-Inviscid</x:v>
      </x:c>
      <x:c r="E1204" s="31" t="str">
        <x:v>stability</x:v>
      </x:c>
      <x:c r="F1204" s="31" t="str">
        <x:v>PANEL4</x:v>
      </x:c>
      <x:c r="G1204" s="37" t="n">
        <x:v>0.3895971444909373</x:v>
      </x:c>
      <x:c r="H1204" s="37" t="n">
        <x:v>0</x:v>
      </x:c>
      <x:c r="I1204" s="35" t="n">
        <x:v>13.005556970097679</x:v>
      </x:c>
      <x:c r="J1204" s="36" t="n">
        <x:v>9</x:v>
      </x:c>
      <x:c r="K1204" s="36" t="n">
        <x:v>0.7189605580019492</x:v>
      </x:c>
      <x:c r="L1204" s="36" t="n">
        <x:v>0.0394506711390672</x:v>
      </x:c>
      <x:c r="M1204" s="36" t="n">
        <x:v>0.012785252850324167</x:v>
      </x:c>
      <x:c r="N1204" s="36" t="n">
        <x:v>0</x:v>
      </x:c>
      <x:c r="O1204" s="36" t="n">
        <x:v>0.012785252850324167</x:v>
      </x:c>
      <x:c r="P1204" s="36" t="n">
        <x:v>1.1604166496990069e-7</x:v>
      </x:c>
      <x:c r="Q1204" s="36" t="n">
        <x:v>1.1604166496990069e-7</x:v>
      </x:c>
      <x:c r="R1204" s="36" t="n">
        <x:v>0</x:v>
      </x:c>
      <x:c r="S1204" s="36" t="n">
        <x:v>0.0010031273390210052</x:v>
      </x:c>
      <x:c r="T1204" s="36" t="n">
        <x:v>-0.011167618457964521</x:v>
      </x:c>
      <x:c r="U1204" s="36" t="n">
        <x:v>-0.011167618457963336</x:v>
      </x:c>
      <x:c r="V1204" s="36" t="n">
        <x:v>0</x:v>
      </x:c>
      <x:c r="W1204" s="35" t="n">
        <x:v>0.10969444280988906</x:v>
      </x:c>
      <x:c r="X1204" s="35" t="n">
        <x:v>0.0007799482823763049</x:v>
      </x:c>
      <x:c r="Y1204" s="35" t="n">
        <x:v>0.0617003669042213</x:v>
      </x:c>
      <x:c r="Z1204" s="35" t="n">
        <x:v>0.14651719035095281</x:v>
      </x:c>
      <x:c r="AA1204" s="36" t="n">
        <x:v>76.06867920771782</x:v>
      </x:c>
    </x:row>
    <x:row r="1205">
      <x:c r="A1205" s="31" t="str">
        <x:v>CFG017</x:v>
      </x:c>
      <x:c r="B1205" s="33" t="n">
        <x:v>20</x:v>
      </x:c>
      <x:c r="C1205" s="31" t="str">
        <x:v>0（选定5-12kg）算方向-5 1.AR20.03.6 </x:v>
      </x:c>
      <x:c r="D1205" s="31" t="str">
        <x:v>T7-VLM2-FF1(g1)-Inviscid</x:v>
      </x:c>
      <x:c r="E1205" s="31" t="str">
        <x:v>stability</x:v>
      </x:c>
      <x:c r="F1205" s="31" t="str">
        <x:v>PANEL4</x:v>
      </x:c>
      <x:c r="G1205" s="37" t="n">
        <x:v>0.39182257151344313</x:v>
      </x:c>
      <x:c r="H1205" s="37" t="n">
        <x:v>0</x:v>
      </x:c>
      <x:c r="I1205" s="35" t="n">
        <x:v>13.003603447287027</x:v>
      </x:c>
      <x:c r="J1205" s="36" t="n">
        <x:v>9.5</x:v>
      </x:c>
      <x:c r="K1205" s="36" t="n">
        <x:v>0.719174853712892</x:v>
      </x:c>
      <x:c r="L1205" s="36" t="n">
        <x:v>0.04095244990195174</x:v>
      </x:c>
      <x:c r="M1205" s="36" t="n">
        <x:v>0.012998521166335332</x:v>
      </x:c>
      <x:c r="N1205" s="36" t="n">
        <x:v>0</x:v>
      </x:c>
      <x:c r="O1205" s="36" t="n">
        <x:v>0.012998521166335332</x:v>
      </x:c>
      <x:c r="P1205" s="36" t="n">
        <x:v>1.1578066168981828e-7</x:v>
      </x:c>
      <x:c r="Q1205" s="36" t="n">
        <x:v>1.1578066168981828e-7</x:v>
      </x:c>
      <x:c r="R1205" s="36" t="n">
        <x:v>0</x:v>
      </x:c>
      <x:c r="S1205" s="36" t="n">
        <x:v>0.0010411211097082445</x:v>
      </x:c>
      <x:c r="T1205" s="36" t="n">
        <x:v>-0.011593564659129488</x:v>
      </x:c>
      <x:c r="U1205" s="36" t="n">
        <x:v>-0.011593564659128322</x:v>
      </x:c>
      <x:c r="V1205" s="36" t="n">
        <x:v>0</x:v>
      </x:c>
      <x:c r="W1205" s="35" t="n">
        <x:v>0.10969289883718836</x:v>
      </x:c>
      <x:c r="X1205" s="35" t="n">
        <x:v>0.0008091848052168353</x:v>
      </x:c>
      <x:c r="Y1205" s="35" t="n">
        <x:v>0.06169935981821109</x:v>
      </x:c>
      <x:c r="Z1205" s="35" t="n">
        <x:v>0.1465205941826331</x:v>
      </x:c>
      <x:c r="AA1205" s="36" t="n">
        <x:v>76.06862643902964</x:v>
      </x:c>
    </x:row>
    <x:row r="1206">
      <x:c r="A1206" s="31" t="str">
        <x:v>CFG017</x:v>
      </x:c>
      <x:c r="B1206" s="33" t="n">
        <x:v>21</x:v>
      </x:c>
      <x:c r="C1206" s="31" t="str">
        <x:v>0（选定5-12kg）算方向-5 1.AR20.03.6 </x:v>
      </x:c>
      <x:c r="D1206" s="31" t="str">
        <x:v>T7-VLM2-FF1(g1)-Inviscid</x:v>
      </x:c>
      <x:c r="E1206" s="31" t="str">
        <x:v>stability</x:v>
      </x:c>
      <x:c r="F1206" s="31" t="str">
        <x:v>PANEL4</x:v>
      </x:c>
      <x:c r="G1206" s="37" t="n">
        <x:v>0.3940983009543605</x:v>
      </x:c>
      <x:c r="H1206" s="37" t="n">
        <x:v>0</x:v>
      </x:c>
      <x:c r="I1206" s="35" t="n">
        <x:v>13.001606623456915</x:v>
      </x:c>
      <x:c r="J1206" s="36" t="n">
        <x:v>10</x:v>
      </x:c>
      <x:c r="K1206" s="36" t="n">
        <x:v>0.719393974473136</x:v>
      </x:c>
      <x:c r="L1206" s="36" t="n">
        <x:v>0.04245600041226975</x:v>
      </x:c>
      <x:c r="M1206" s="36" t="n">
        <x:v>0.013217909787308264</x:v>
      </x:c>
      <x:c r="N1206" s="36" t="n">
        <x:v>0</x:v>
      </x:c>
      <x:c r="O1206" s="36" t="n">
        <x:v>0.013217909787308264</x:v>
      </x:c>
      <x:c r="P1206" s="36" t="n">
        <x:v>1.1551366311642015e-7</x:v>
      </x:c>
      <x:c r="Q1206" s="36" t="n">
        <x:v>1.1551366311642015e-7</x:v>
      </x:c>
      <x:c r="R1206" s="36" t="n">
        <x:v>0</x:v>
      </x:c>
      <x:c r="S1206" s="36" t="n">
        <x:v>0.0010792148077115064</x:v>
      </x:c>
      <x:c r="T1206" s="36" t="n">
        <x:v>-0.012019974697889959</x:v>
      </x:c>
      <x:c r="U1206" s="36" t="n">
        <x:v>-0.012019974697888812</x:v>
      </x:c>
      <x:c r="V1206" s="36" t="n">
        <x:v>0</x:v>
      </x:c>
      <x:c r="W1206" s="35" t="n">
        <x:v>0.10969132383773994</x:v>
      </x:c>
      <x:c r="X1206" s="35" t="n">
        <x:v>0.0008384684817871796</x:v>
      </x:c>
      <x:c r="Y1206" s="35" t="n">
        <x:v>0.061698332429683346</x:v>
      </x:c>
      <x:c r="Z1206" s="35" t="n">
        <x:v>0.14652408366970138</x:v>
      </x:c>
      <x:c r="AA1206" s="36" t="n">
        <x:v>76.06854914726637</x:v>
      </x:c>
    </x:row>
    <x:row r="1207">
      <x:c r="A1207" s="31" t="str">
        <x:v>CFG017</x:v>
      </x:c>
      <x:c r="B1207" s="33" t="n">
        <x:v>22</x:v>
      </x:c>
      <x:c r="C1207" s="31" t="str">
        <x:v>0（选定5-12kg）算方向-5 1.AR20.03.6 </x:v>
      </x:c>
      <x:c r="D1207" s="31" t="str">
        <x:v>T7-VLM2-FF1(g1)-Inviscid</x:v>
      </x:c>
      <x:c r="E1207" s="31" t="str">
        <x:v>stability</x:v>
      </x:c>
      <x:c r="F1207" s="31" t="str">
        <x:v>PANEL4</x:v>
      </x:c>
      <x:c r="G1207" s="37" t="n">
        <x:v>0.39642382580205915</x:v>
      </x:c>
      <x:c r="H1207" s="37" t="n">
        <x:v>0</x:v>
      </x:c>
      <x:c r="I1207" s="35" t="n">
        <x:v>12.999567006759998</x:v>
      </x:c>
      <x:c r="J1207" s="36" t="n">
        <x:v>10.5</x:v>
      </x:c>
      <x:c r="K1207" s="36" t="n">
        <x:v>0.7196178718228335</x:v>
      </x:c>
      <x:c r="L1207" s="36" t="n">
        <x:v>0.04395978231854162</x:v>
      </x:c>
      <x:c r="M1207" s="36" t="n">
        <x:v>0.013443090588486237</x:v>
      </x:c>
      <x:c r="N1207" s="36" t="n">
        <x:v>0</x:v>
      </x:c>
      <x:c r="O1207" s="36" t="n">
        <x:v>0.013443090588486237</x:v>
      </x:c>
      <x:c r="P1207" s="36" t="n">
        <x:v>1.1524048478362478e-7</x:v>
      </x:c>
      <x:c r="Q1207" s="36" t="n">
        <x:v>1.1524048478362478e-7</x:v>
      </x:c>
      <x:c r="R1207" s="36" t="n">
        <x:v>0</x:v>
      </x:c>
      <x:c r="S1207" s="36" t="n">
        <x:v>0.001117405480509822</x:v>
      </x:c>
      <x:c r="T1207" s="36" t="n">
        <x:v>-0.012446389370553824</x:v>
      </x:c>
      <x:c r="U1207" s="36" t="n">
        <x:v>-0.012446389370552641</x:v>
      </x:c>
      <x:c r="V1207" s="36" t="n">
        <x:v>0</x:v>
      </x:c>
      <x:c r="W1207" s="35" t="n">
        <x:v>0.10968971805566591</x:v>
      </x:c>
      <x:c r="X1207" s="35" t="n">
        <x:v>0.0008677843346905398</x:v>
      </x:c>
      <x:c r="Y1207" s="35" t="n">
        <x:v>0.0616972849666663</x:v>
      </x:c>
      <x:c r="Z1207" s="35" t="n">
        <x:v>0.1465276614046602</x:v>
      </x:c>
      <x:c r="AA1207" s="36" t="n">
        <x:v>76.06844697161615</x:v>
      </x:c>
    </x:row>
    <x:row r="1208">
      <x:c r="A1208" s="31" t="str">
        <x:v>CFG017</x:v>
      </x:c>
      <x:c r="B1208" s="33" t="n">
        <x:v>23</x:v>
      </x:c>
      <x:c r="C1208" s="31" t="str">
        <x:v>0（选定5-12kg）算方向-5 1.AR20.03.6 </x:v>
      </x:c>
      <x:c r="D1208" s="31" t="str">
        <x:v>T7-VLM2-FF1(g1)-Inviscid</x:v>
      </x:c>
      <x:c r="E1208" s="31" t="str">
        <x:v>stability</x:v>
      </x:c>
      <x:c r="F1208" s="31" t="str">
        <x:v>PANEL4</x:v>
      </x:c>
      <x:c r="G1208" s="37" t="n">
        <x:v>0.3987992269710906</x:v>
      </x:c>
      <x:c r="H1208" s="37" t="n">
        <x:v>0</x:v>
      </x:c>
      <x:c r="I1208" s="35" t="n">
        <x:v>12.997484588828586</x:v>
      </x:c>
      <x:c r="J1208" s="36" t="n">
        <x:v>11</x:v>
      </x:c>
      <x:c r="K1208" s="36" t="n">
        <x:v>0.7198465584583212</x:v>
      </x:c>
      <x:c r="L1208" s="36" t="n">
        <x:v>0.045463907734617844</x:v>
      </x:c>
      <x:c r="M1208" s="36" t="n">
        <x:v>0.01367316808407478</x:v>
      </x:c>
      <x:c r="N1208" s="36" t="n">
        <x:v>0</x:v>
      </x:c>
      <x:c r="O1208" s="36" t="n">
        <x:v>0.01367316808407478</x:v>
      </x:c>
      <x:c r="P1208" s="36" t="n">
        <x:v>1.1496113011854824e-7</x:v>
      </x:c>
      <x:c r="Q1208" s="36" t="n">
        <x:v>1.1496113011854824e-7</x:v>
      </x:c>
      <x:c r="R1208" s="36" t="n">
        <x:v>0</x:v>
      </x:c>
      <x:c r="S1208" s="36" t="n">
        <x:v>0.0011556903076451687</x:v>
      </x:c>
      <x:c r="T1208" s="36" t="n">
        <x:v>-0.012872842981944538</x:v>
      </x:c>
      <x:c r="U1208" s="36" t="n">
        <x:v>-0.012872842981943373</x:v>
      </x:c>
      <x:c r="V1208" s="36" t="n">
        <x:v>0</x:v>
      </x:c>
      <x:c r="W1208" s="35" t="n">
        <x:v>0.10968808066349435</x:v>
      </x:c>
      <x:c r="X1208" s="35" t="n">
        <x:v>0.0008971327027359135</x:v>
      </x:c>
      <x:c r="Y1208" s="35" t="n">
        <x:v>0.06169621700697721</x:v>
      </x:c>
      <x:c r="Z1208" s="35" t="n">
        <x:v>0.1465313276509668</x:v>
      </x:c>
      <x:c r="AA1208" s="36" t="n">
        <x:v>76.06831993289912</x:v>
      </x:c>
    </x:row>
    <x:row r="1209">
      <x:c r="A1209" s="31" t="str">
        <x:v>CFG017</x:v>
      </x:c>
      <x:c r="B1209" s="33" t="n">
        <x:v>24</x:v>
      </x:c>
      <x:c r="C1209" s="31" t="str">
        <x:v>0（选定5-12kg）算方向-5 1.AR20.03.6 </x:v>
      </x:c>
      <x:c r="D1209" s="31" t="str">
        <x:v>T7-VLM2-FF1(g1)-Inviscid</x:v>
      </x:c>
      <x:c r="E1209" s="31" t="str">
        <x:v>stability</x:v>
      </x:c>
      <x:c r="F1209" s="31" t="str">
        <x:v>PANEL4</x:v>
      </x:c>
      <x:c r="G1209" s="37" t="n">
        <x:v>0.4012263288194208</x:v>
      </x:c>
      <x:c r="H1209" s="37" t="n">
        <x:v>0</x:v>
      </x:c>
      <x:c r="I1209" s="35" t="n">
        <x:v>12.995357829804218</x:v>
      </x:c>
      <x:c r="J1209" s="36" t="n">
        <x:v>11.5</x:v>
      </x:c>
      <x:c r="K1209" s="36" t="n">
        <x:v>0.7200802167566152</x:v>
      </x:c>
      <x:c r="L1209" s="36" t="n">
        <x:v>0.04697302142007006</x:v>
      </x:c>
      <x:c r="M1209" s="36" t="n">
        <x:v>0.013907256374143624</x:v>
      </x:c>
      <x:c r="N1209" s="36" t="n">
        <x:v>0</x:v>
      </x:c>
      <x:c r="O1209" s="36" t="n">
        <x:v>0.013907256374143624</x:v>
      </x:c>
      <x:c r="P1209" s="36" t="n">
        <x:v>1.1467615662666414e-7</x:v>
      </x:c>
      <x:c r="Q1209" s="36" t="n">
        <x:v>1.1467615662666414e-7</x:v>
      </x:c>
      <x:c r="R1209" s="36" t="n">
        <x:v>0</x:v>
      </x:c>
      <x:c r="S1209" s="36" t="n">
        <x:v>0.0011940668519261866</x:v>
      </x:c>
      <x:c r="T1209" s="36" t="n">
        <x:v>-0.013300720969576277</x:v>
      </x:c>
      <x:c r="U1209" s="36" t="n">
        <x:v>-0.01330072096957513</x:v>
      </x:c>
      <x:c r="V1209" s="36" t="n">
        <x:v>0</x:v>
      </x:c>
      <x:c r="W1209" s="35" t="n">
        <x:v>0.10968640944808171</x:v>
      </x:c>
      <x:c r="X1209" s="35" t="n">
        <x:v>0.0009265561707120526</x:v>
      </x:c>
      <x:c r="Y1209" s="35" t="n">
        <x:v>0.06169512720433554</x:v>
      </x:c>
      <x:c r="Z1209" s="35" t="n">
        <x:v>0.14653507623052953</x:v>
      </x:c>
      <x:c r="AA1209" s="36" t="n">
        <x:v>76.06816902980643</x:v>
      </x:c>
    </x:row>
    <x:row r="1210">
      <x:c r="A1210" s="31" t="str">
        <x:v>CFG017</x:v>
      </x:c>
      <x:c r="B1210" s="33" t="n">
        <x:v>25</x:v>
      </x:c>
      <x:c r="C1210" s="31" t="str">
        <x:v>0（选定5-12kg）算方向-5 1.AR20.03.6 </x:v>
      </x:c>
      <x:c r="D1210" s="31" t="str">
        <x:v>T7-VLM2-FF1(g1)-Inviscid</x:v>
      </x:c>
      <x:c r="E1210" s="31" t="str">
        <x:v>stability</x:v>
      </x:c>
      <x:c r="F1210" s="31" t="str">
        <x:v>PANEL4</x:v>
      </x:c>
      <x:c r="G1210" s="37" t="n">
        <x:v>0.4037086484313238</x:v>
      </x:c>
      <x:c r="H1210" s="37" t="n">
        <x:v>0</x:v>
      </x:c>
      <x:c r="I1210" s="35" t="n">
        <x:v>12.993183706287242</x:v>
      </x:c>
      <x:c r="J1210" s="36" t="n">
        <x:v>12</x:v>
      </x:c>
      <x:c r="K1210" s="36" t="n">
        <x:v>0.7203191852361595</x:v>
      </x:c>
      <x:c r="L1210" s="36" t="n">
        <x:v>0.04849571624784241</x:v>
      </x:c>
      <x:c r="M1210" s="36" t="n">
        <x:v>0.014145704066366303</x:v>
      </x:c>
      <x:c r="N1210" s="36" t="n">
        <x:v>0</x:v>
      </x:c>
      <x:c r="O1210" s="36" t="n">
        <x:v>0.014145704066366303</x:v>
      </x:c>
      <x:c r="P1210" s="36" t="n">
        <x:v>1.143866479058156e-7</x:v>
      </x:c>
      <x:c r="Q1210" s="36" t="n">
        <x:v>1.143866479058156e-7</x:v>
      </x:c>
      <x:c r="R1210" s="36" t="n">
        <x:v>0</x:v>
      </x:c>
      <x:c r="S1210" s="36" t="n">
        <x:v>0.0012325323658257967</x:v>
      </x:c>
      <x:c r="T1210" s="36" t="n">
        <x:v>-0.013732583489171871</x:v>
      </x:c>
      <x:c r="U1210" s="36" t="n">
        <x:v>-0.013732583489170693</x:v>
      </x:c>
      <x:c r="V1210" s="36" t="n">
        <x:v>0</x:v>
      </x:c>
      <x:c r="W1210" s="35" t="n">
        <x:v>0.10968470216944338</x:v>
      </x:c>
      <x:c r="X1210" s="35" t="n">
        <x:v>0.0009561340974623863</x:v>
      </x:c>
      <x:c r="Y1210" s="35" t="n">
        <x:v>0.0616940140565772</x:v>
      </x:c>
      <x:c r="Z1210" s="35" t="n">
        <x:v>0.1465388951260784</x:v>
      </x:c>
      <x:c r="AA1210" s="36" t="n">
        <x:v>76.06799601543106</x:v>
      </x:c>
    </x:row>
    <x:row r="1211">
      <x:c r="A1211" s="31" t="str">
        <x:v>CFG017</x:v>
      </x:c>
      <x:c r="B1211" s="33" t="n">
        <x:v>26</x:v>
      </x:c>
      <x:c r="C1211" s="31" t="str">
        <x:v>0（选定5-12kg）算方向-5 1.AR20.03.6 </x:v>
      </x:c>
      <x:c r="D1211" s="31" t="str">
        <x:v>T7-VLM2-FF1(g1)-Inviscid</x:v>
      </x:c>
      <x:c r="E1211" s="31" t="str">
        <x:v>stability</x:v>
      </x:c>
      <x:c r="F1211" s="31" t="str">
        <x:v>PANEL4</x:v>
      </x:c>
      <x:c r="G1211" s="37" t="n">
        <x:v>0.4062482484516742</x:v>
      </x:c>
      <x:c r="H1211" s="37" t="n">
        <x:v>0</x:v>
      </x:c>
      <x:c r="I1211" s="35" t="n">
        <x:v>12.990960480037357</x:v>
      </x:c>
      <x:c r="J1211" s="36" t="n">
        <x:v>12.5</x:v>
      </x:c>
      <x:c r="K1211" s="36" t="n">
        <x:v>0.7205636589313443</x:v>
      </x:c>
      <x:c r="L1211" s="36" t="n">
        <x:v>0.05003603152687807</x:v>
      </x:c>
      <x:c r="M1211" s="36" t="n">
        <x:v>0.014389120511896931</x:v>
      </x:c>
      <x:c r="N1211" s="36" t="n">
        <x:v>0</x:v>
      </x:c>
      <x:c r="O1211" s="36" t="n">
        <x:v>0.014389120511896931</x:v>
      </x:c>
      <x:c r="P1211" s="36" t="n">
        <x:v>1.1409319772657229e-7</x:v>
      </x:c>
      <x:c r="Q1211" s="36" t="n">
        <x:v>1.1409319772657229e-7</x:v>
      </x:c>
      <x:c r="R1211" s="36" t="n">
        <x:v>0</x:v>
      </x:c>
      <x:c r="S1211" s="36" t="n">
        <x:v>0.0012710825833690065</x:v>
      </x:c>
      <x:c r="T1211" s="36" t="n">
        <x:v>-0.014169629586258777</x:v>
      </x:c>
      <x:c r="U1211" s="36" t="n">
        <x:v>-0.014169629586257613</x:v>
      </x:c>
      <x:c r="V1211" s="36" t="n">
        <x:v>0</x:v>
      </x:c>
      <x:c r="W1211" s="35" t="n">
        <x:v>0.10968295803745823</x:v>
      </x:c>
      <x:c r="X1211" s="35" t="n">
        <x:v>0.0009859033507160575</x:v>
      </x:c>
      <x:c r="Y1211" s="35" t="n">
        <x:v>0.061692877003286024</x:v>
      </x:c>
      <x:c r="Z1211" s="35" t="n">
        <x:v>0.14654277795580073</x:v>
      </x:c>
      <x:c r="AA1211" s="36" t="n">
        <x:v>76.06780150027576</x:v>
      </x:c>
    </x:row>
    <x:row r="1212">
      <x:c r="A1212" s="31" t="str">
        <x:v>CFG017</x:v>
      </x:c>
      <x:c r="B1212" s="33" t="n">
        <x:v>27</x:v>
      </x:c>
      <x:c r="C1212" s="31" t="str">
        <x:v>0（选定5-12kg）算方向-5 1.AR20.03.6 </x:v>
      </x:c>
      <x:c r="D1212" s="31" t="str">
        <x:v>T7-VLM2-FF1(g1)-Inviscid</x:v>
      </x:c>
      <x:c r="E1212" s="31" t="str">
        <x:v>stability</x:v>
      </x:c>
      <x:c r="F1212" s="31" t="str">
        <x:v>PANEL4</x:v>
      </x:c>
      <x:c r="G1212" s="37" t="n">
        <x:v>0.4088440620954289</x:v>
      </x:c>
      <x:c r="H1212" s="37" t="n">
        <x:v>0</x:v>
      </x:c>
      <x:c r="I1212" s="35" t="n">
        <x:v>12.988689166702908</x:v>
      </x:c>
      <x:c r="J1212" s="36" t="n">
        <x:v>13</x:v>
      </x:c>
      <x:c r="K1212" s="36" t="n">
        <x:v>0.7208135347716544</x:v>
      </x:c>
      <x:c r="L1212" s="36" t="n">
        <x:v>0.051589649017977315</x:v>
      </x:c>
      <x:c r="M1212" s="36" t="n">
        <x:v>0.014637182666162518</x:v>
      </x:c>
      <x:c r="N1212" s="36" t="n">
        <x:v>0</x:v>
      </x:c>
      <x:c r="O1212" s="36" t="n">
        <x:v>0.014637182666162518</x:v>
      </x:c>
      <x:c r="P1212" s="36" t="n">
        <x:v>1.1379539201435001e-7</x:v>
      </x:c>
      <x:c r="Q1212" s="36" t="n">
        <x:v>1.1379539201435001e-7</x:v>
      </x:c>
      <x:c r="R1212" s="36" t="n">
        <x:v>0</x:v>
      </x:c>
      <x:c r="S1212" s="36" t="n">
        <x:v>0.0013097138240400232</x:v>
      </x:c>
      <x:c r="T1212" s="36" t="n">
        <x:v>-0.014610563458430424</x:v>
      </x:c>
      <x:c r="U1212" s="36" t="n">
        <x:v>-0.014610563458429244</x:v>
      </x:c>
      <x:c r="V1212" s="36" t="n">
        <x:v>0</x:v>
      </x:c>
      <x:c r="W1212" s="35" t="n">
        <x:v>0.10968117774211693</x:v>
      </x:c>
      <x:c r="X1212" s="35" t="n">
        <x:v>0.0010158236697041557</x:v>
      </x:c>
      <x:c r="Y1212" s="35" t="n">
        <x:v>0.06169171658767256</x:v>
      </x:c>
      <x:c r="Z1212" s="35" t="n">
        <x:v>0.14654672999142465</x:v>
      </x:c>
      <x:c r="AA1212" s="36" t="n">
        <x:v>76.06758427904472</x:v>
      </x:c>
    </x:row>
    <x:row r="1213">
      <x:c r="A1213" s="31" t="str">
        <x:v>CFG017</x:v>
      </x:c>
      <x:c r="B1213" s="33" t="n">
        <x:v>28</x:v>
      </x:c>
      <x:c r="C1213" s="31" t="str">
        <x:v>0（选定5-12kg）算方向-5 1.AR20.03.6 </x:v>
      </x:c>
      <x:c r="D1213" s="31" t="str">
        <x:v>T7-VLM2-FF1(g1)-Inviscid</x:v>
      </x:c>
      <x:c r="E1213" s="31" t="str">
        <x:v>stability</x:v>
      </x:c>
      <x:c r="F1213" s="31" t="str">
        <x:v>PANEL4</x:v>
      </x:c>
      <x:c r="G1213" s="37" t="n">
        <x:v>0.41149445198050716</x:v>
      </x:c>
      <x:c r="H1213" s="37" t="n">
        <x:v>0</x:v>
      </x:c>
      <x:c r="I1213" s="35" t="n">
        <x:v>12.986371283036966</x:v>
      </x:c>
      <x:c r="J1213" s="36" t="n">
        <x:v>13.5</x:v>
      </x:c>
      <x:c r="K1213" s="36" t="n">
        <x:v>0.7210686496997404</x:v>
      </x:c>
      <x:c r="L1213" s="36" t="n">
        <x:v>0.05315118992730385</x:v>
      </x:c>
      <x:c r="M1213" s="36" t="n">
        <x:v>0.014890184534350995</x:v>
      </x:c>
      <x:c r="N1213" s="36" t="n">
        <x:v>0</x:v>
      </x:c>
      <x:c r="O1213" s="36" t="n">
        <x:v>0.014890184534350995</x:v>
      </x:c>
      <x:c r="P1213" s="36" t="n">
        <x:v>1.1349263890558703e-7</x:v>
      </x:c>
      <x:c r="Q1213" s="36" t="n">
        <x:v>1.1349263890558703e-7</x:v>
      </x:c>
      <x:c r="R1213" s="36" t="n">
        <x:v>0</x:v>
      </x:c>
      <x:c r="S1213" s="36" t="n">
        <x:v>0.0013484244998153267</x:v>
      </x:c>
      <x:c r="T1213" s="36" t="n">
        <x:v>-0.015053773274481468</x:v>
      </x:c>
      <x:c r="U1213" s="36" t="n">
        <x:v>-0.015053773274480271</x:v>
      </x:c>
      <x:c r="V1213" s="36" t="n">
        <x:v>0</x:v>
      </x:c>
      <x:c r="W1213" s="35" t="n">
        <x:v>0.10967936308973368</x:v>
      </x:c>
      <x:c r="X1213" s="35" t="n">
        <x:v>0.0010458456583293323</x:v>
      </x:c>
      <x:c r="Y1213" s="35" t="n">
        <x:v>0.061690534032846925</x:v>
      </x:c>
      <x:c r="Z1213" s="35" t="n">
        <x:v>0.14655075906978773</x:v>
      </x:c>
      <x:c r="AA1213" s="36" t="n">
        <x:v>76.06734303433996</x:v>
      </x:c>
    </x:row>
    <x:row r="1214">
      <x:c r="A1214" s="31" t="str">
        <x:v>CFG017</x:v>
      </x:c>
      <x:c r="B1214" s="33" t="n">
        <x:v>29</x:v>
      </x:c>
      <x:c r="C1214" s="31" t="str">
        <x:v>0（选定5-12kg）算方向-5 1.AR20.03.6 </x:v>
      </x:c>
      <x:c r="D1214" s="31" t="str">
        <x:v>T7-VLM2-FF1(g1)-Inviscid</x:v>
      </x:c>
      <x:c r="E1214" s="31" t="str">
        <x:v>stability</x:v>
      </x:c>
      <x:c r="F1214" s="31" t="str">
        <x:v>PANEL4</x:v>
      </x:c>
      <x:c r="G1214" s="37" t="n">
        <x:v>0.4141984779691107</x:v>
      </x:c>
      <x:c r="H1214" s="37" t="n">
        <x:v>0</x:v>
      </x:c>
      <x:c r="I1214" s="35" t="n">
        <x:v>12.984007732198823</x:v>
      </x:c>
      <x:c r="J1214" s="36" t="n">
        <x:v>14</x:v>
      </x:c>
      <x:c r="K1214" s="36" t="n">
        <x:v>0.7213289062938576</x:v>
      </x:c>
      <x:c r="L1214" s="36" t="n">
        <x:v>0.054717559663864636</x:v>
      </x:c>
      <x:c r="M1214" s="36" t="n">
        <x:v>0.015148724008880433</x:v>
      </x:c>
      <x:c r="N1214" s="36" t="n">
        <x:v>0</x:v>
      </x:c>
      <x:c r="O1214" s="36" t="n">
        <x:v>0.015148724008880433</x:v>
      </x:c>
      <x:c r="P1214" s="36" t="n">
        <x:v>1.1318457155340823e-7</x:v>
      </x:c>
      <x:c r="Q1214" s="36" t="n">
        <x:v>1.1318457155340823e-7</x:v>
      </x:c>
      <x:c r="R1214" s="36" t="n">
        <x:v>0</x:v>
      </x:c>
      <x:c r="S1214" s="36" t="n">
        <x:v>0.001387212257837244</x:v>
      </x:c>
      <x:c r="T1214" s="36" t="n">
        <x:v>-0.015498333726408174</x:v>
      </x:c>
      <x:c r="U1214" s="36" t="n">
        <x:v>-0.015498333726407021</x:v>
      </x:c>
      <x:c r="V1214" s="36" t="n">
        <x:v>0</x:v>
      </x:c>
      <x:c r="W1214" s="35" t="n">
        <x:v>0.10967751567891947</x:v>
      </x:c>
      <x:c r="X1214" s="35" t="n">
        <x:v>0.0010759403788304666</x:v>
      </x:c>
      <x:c r="Y1214" s="35" t="n">
        <x:v>0.06168933038282898</x:v>
      </x:c>
      <x:c r="Z1214" s="35" t="n">
        <x:v>0.14655487046356014</x:v>
      </x:c>
      <x:c r="AA1214" s="36" t="n">
        <x:v>76.06707701234315</x:v>
      </x:c>
    </x:row>
    <x:row r="1215">
      <x:c r="A1215" s="31" t="str">
        <x:v>CFG017</x:v>
      </x:c>
      <x:c r="B1215" s="33" t="n">
        <x:v>30</x:v>
      </x:c>
      <x:c r="C1215" s="31" t="str">
        <x:v>0（选定5-12kg）算方向-5 1.AR20.03.6 </x:v>
      </x:c>
      <x:c r="D1215" s="31" t="str">
        <x:v>T7-VLM2-FF1(g1)-Inviscid</x:v>
      </x:c>
      <x:c r="E1215" s="31" t="str">
        <x:v>stability</x:v>
      </x:c>
      <x:c r="F1215" s="31" t="str">
        <x:v>PANEL4</x:v>
      </x:c>
      <x:c r="G1215" s="37" t="n">
        <x:v>0.41695581997332687</x:v>
      </x:c>
      <x:c r="H1215" s="37" t="n">
        <x:v>0</x:v>
      </x:c>
      <x:c r="I1215" s="35" t="n">
        <x:v>12.98159887335608</x:v>
      </x:c>
      <x:c r="J1215" s="36" t="n">
        <x:v>14.5</x:v>
      </x:c>
      <x:c r="K1215" s="36" t="n">
        <x:v>0.7215942710880682</x:v>
      </x:c>
      <x:c r="L1215" s="36" t="n">
        <x:v>0.0562873553129997</x:v>
      </x:c>
      <x:c r="M1215" s="36" t="n">
        <x:v>0.015412883621535974</x:v>
      </x:c>
      <x:c r="N1215" s="36" t="n">
        <x:v>0</x:v>
      </x:c>
      <x:c r="O1215" s="36" t="n">
        <x:v>0.015412883621535974</x:v>
      </x:c>
      <x:c r="P1215" s="36" t="n">
        <x:v>1.1287101963834934e-7</x:v>
      </x:c>
      <x:c r="Q1215" s="36" t="n">
        <x:v>1.1287101963834934e-7</x:v>
      </x:c>
      <x:c r="R1215" s="36" t="n">
        <x:v>0</x:v>
      </x:c>
      <x:c r="S1215" s="36" t="n">
        <x:v>0.001426074059066741</x:v>
      </x:c>
      <x:c r="T1215" s="36" t="n">
        <x:v>-0.015943826035415106</x:v>
      </x:c>
      <x:c r="U1215" s="36" t="n">
        <x:v>-0.015943826035413954</x:v>
      </x:c>
      <x:c r="V1215" s="36" t="n">
        <x:v>0</x:v>
      </x:c>
      <x:c r="W1215" s="35" t="n">
        <x:v>0.10967563606805456</x:v>
      </x:c>
      <x:c r="X1215" s="35" t="n">
        <x:v>0.0011060941865471158</x:v>
      </x:c>
      <x:c r="Y1215" s="35" t="n">
        <x:v>0.06168810604446263</x:v>
      </x:c>
      <x:c r="Z1215" s="35" t="n">
        <x:v>0.1465590668739634</x:v>
      </x:c>
      <x:c r="AA1215" s="36" t="n">
        <x:v>76.06678582613554</x:v>
      </x:c>
    </x:row>
    <x:row r="1216">
      <x:c r="A1216" s="31" t="str">
        <x:v>CFG017</x:v>
      </x:c>
      <x:c r="B1216" s="33" t="n">
        <x:v>31</x:v>
      </x:c>
      <x:c r="C1216" s="31" t="str">
        <x:v>0（选定5-12kg）算方向-5 1.AR20.03.6 </x:v>
      </x:c>
      <x:c r="D1216" s="31" t="str">
        <x:v>T7-VLM2-FF1(g1)-Inviscid</x:v>
      </x:c>
      <x:c r="E1216" s="31" t="str">
        <x:v>stability</x:v>
      </x:c>
      <x:c r="F1216" s="31" t="str">
        <x:v>PANEL4</x:v>
      </x:c>
      <x:c r="G1216" s="37" t="n">
        <x:v>0.4197667850484911</x:v>
      </x:c>
      <x:c r="H1216" s="37" t="n">
        <x:v>0</x:v>
      </x:c>
      <x:c r="I1216" s="35" t="n">
        <x:v>12.979144517362302</x:v>
      </x:c>
      <x:c r="J1216" s="36" t="n">
        <x:v>15</x:v>
      </x:c>
      <x:c r="K1216" s="36" t="n">
        <x:v>0.7218647727406812</x:v>
      </x:c>
      <x:c r="L1216" s="36" t="n">
        <x:v>0.05786060255296607</x:v>
      </x:c>
      <x:c r="M1216" s="36" t="n">
        <x:v>0.015682582902114724</x:v>
      </x:c>
      <x:c r="N1216" s="36" t="n">
        <x:v>0</x:v>
      </x:c>
      <x:c r="O1216" s="36" t="n">
        <x:v>0.015682582902114724</x:v>
      </x:c>
      <x:c r="P1216" s="36" t="n">
        <x:v>1.1255200632826184e-7</x:v>
      </x:c>
      <x:c r="Q1216" s="36" t="n">
        <x:v>1.1255200632826184e-7</x:v>
      </x:c>
      <x:c r="R1216" s="36" t="n">
        <x:v>0</x:v>
      </x:c>
      <x:c r="S1216" s="36" t="n">
        <x:v>0.0014650070802109969</x:v>
      </x:c>
      <x:c r="T1216" s="36" t="n">
        <x:v>-0.016390255812428964</x:v>
      </x:c>
      <x:c r="U1216" s="36" t="n">
        <x:v>-0.016390255812427815</x:v>
      </x:c>
      <x:c r="V1216" s="36" t="n">
        <x:v>0</x:v>
      </x:c>
      <x:c r="W1216" s="35" t="n">
        <x:v>0.10967372414655854</x:v>
      </x:c>
      <x:c r="X1216" s="35" t="n">
        <x:v>0.0011363069238806496</x:v>
      </x:c>
      <x:c r="Y1216" s="35" t="n">
        <x:v>0.06168686099959346</x:v>
      </x:c>
      <x:c r="Z1216" s="35" t="n">
        <x:v>0.14656334865200352</x:v>
      </x:c>
      <x:c r="AA1216" s="36" t="n">
        <x:v>76.06646936243524</x:v>
      </x:c>
    </x:row>
    <x:row r="1217">
      <x:c r="A1217" s="31" t="str">
        <x:v>CFG017</x:v>
      </x:c>
      <x:c r="B1217" s="33" t="n">
        <x:v>32</x:v>
      </x:c>
      <x:c r="C1217" s="31" t="str">
        <x:v>0（选定5-12kg）算方向-5 1.AR20.03.6 </x:v>
      </x:c>
      <x:c r="D1217" s="31" t="str">
        <x:v>T7-VLM2-FF1(g1)-Inviscid</x:v>
      </x:c>
      <x:c r="E1217" s="31" t="str">
        <x:v>stability</x:v>
      </x:c>
      <x:c r="F1217" s="31" t="str">
        <x:v>PANEL4</x:v>
      </x:c>
      <x:c r="G1217" s="37" t="n">
        <x:v>0.4226317184517017</x:v>
      </x:c>
      <x:c r="H1217" s="37" t="n">
        <x:v>0</x:v>
      </x:c>
      <x:c r="I1217" s="35" t="n">
        <x:v>12.976644443208468</x:v>
      </x:c>
      <x:c r="J1217" s="36" t="n">
        <x:v>15.5</x:v>
      </x:c>
      <x:c r="K1217" s="36" t="n">
        <x:v>0.7221404442338737</x:v>
      </x:c>
      <x:c r="L1217" s="36" t="n">
        <x:v>0.059437476928311986</x:v>
      </x:c>
      <x:c r="M1217" s="36" t="n">
        <x:v>0.015957662423680765</x:v>
      </x:c>
      <x:c r="N1217" s="36" t="n">
        <x:v>0</x:v>
      </x:c>
      <x:c r="O1217" s="36" t="n">
        <x:v>0.015957662423680765</x:v>
      </x:c>
      <x:c r="P1217" s="36" t="n">
        <x:v>1.1222756059215894e-7</x:v>
      </x:c>
      <x:c r="Q1217" s="36" t="n">
        <x:v>1.1222756059215894e-7</x:v>
      </x:c>
      <x:c r="R1217" s="36" t="n">
        <x:v>0</x:v>
      </x:c>
      <x:c r="S1217" s="36" t="n">
        <x:v>0.0015040072071830948</x:v>
      </x:c>
      <x:c r="T1217" s="36" t="n">
        <x:v>-0.016837675908525165</x:v>
      </x:c>
      <x:c r="U1217" s="36" t="n">
        <x:v>-0.016837675908523992</x:v>
      </x:c>
      <x:c r="V1217" s="36" t="n">
        <x:v>0</x:v>
      </x:c>
      <x:c r="W1217" s="35" t="n">
        <x:v>0.10967177968801975</x:v>
      </x:c>
      <x:c r="X1217" s="35" t="n">
        <x:v>0.0011665791240203511</x:v>
      </x:c>
      <x:c r="Y1217" s="35" t="n">
        <x:v>0.06168559516042062</x:v>
      </x:c>
      <x:c r="Z1217" s="35" t="n">
        <x:v>0.14656771603822097</x:v>
      </x:c>
      <x:c r="AA1217" s="36" t="n">
        <x:v>76.06612752906169</x:v>
      </x:c>
    </x:row>
    <x:row r="1218">
      <x:c r="A1218" s="31" t="str">
        <x:v>CFG017</x:v>
      </x:c>
      <x:c r="B1218" s="33" t="n">
        <x:v>33</x:v>
      </x:c>
      <x:c r="C1218" s="31" t="str">
        <x:v>0（选定5-12kg）算方向-5 1.AR20.03.6 </x:v>
      </x:c>
      <x:c r="D1218" s="31" t="str">
        <x:v>T7-VLM2-FF1(g1)-Inviscid</x:v>
      </x:c>
      <x:c r="E1218" s="31" t="str">
        <x:v>stability</x:v>
      </x:c>
      <x:c r="F1218" s="31" t="str">
        <x:v>PANEL4</x:v>
      </x:c>
      <x:c r="G1218" s="37" t="n">
        <x:v>0.42555088929917484</x:v>
      </x:c>
      <x:c r="H1218" s="37" t="n">
        <x:v>0</x:v>
      </x:c>
      <x:c r="I1218" s="35" t="n">
        <x:v>12.974098498637678</x:v>
      </x:c>
      <x:c r="J1218" s="36" t="n">
        <x:v>16</x:v>
      </x:c>
      <x:c r="K1218" s="36" t="n">
        <x:v>0.7224213114903366</x:v>
      </x:c>
      <x:c r="L1218" s="36" t="n">
        <x:v>0.06101793910272464</x:v>
      </x:c>
      <x:c r="M1218" s="36" t="n">
        <x:v>0.016237914981581576</x:v>
      </x:c>
      <x:c r="N1218" s="36" t="n">
        <x:v>0</x:v>
      </x:c>
      <x:c r="O1218" s="36" t="n">
        <x:v>0.016237914981581576</x:v>
      </x:c>
      <x:c r="P1218" s="36" t="n">
        <x:v>1.1189768352518052e-7</x:v>
      </x:c>
      <x:c r="Q1218" s="36" t="n">
        <x:v>1.1189768352518052e-7</x:v>
      </x:c>
      <x:c r="R1218" s="36" t="n">
        <x:v>0</x:v>
      </x:c>
      <x:c r="S1218" s="36" t="n">
        <x:v>0.001543069895213588</x:v>
      </x:c>
      <x:c r="T1218" s="36" t="n">
        <x:v>-0.01728607581287602</x:v>
      </x:c>
      <x:c r="U1218" s="36" t="n">
        <x:v>-0.01728607581287485</x:v>
      </x:c>
      <x:c r="V1218" s="36" t="n">
        <x:v>0</x:v>
      </x:c>
      <x:c r="W1218" s="35" t="n">
        <x:v>0.10966980247221605</x:v>
      </x:c>
      <x:c r="X1218" s="35" t="n">
        <x:v>0.0011969091141798144</x:v>
      </x:c>
      <x:c r="Y1218" s="35" t="n">
        <x:v>0.06168430845044924</x:v>
      </x:c>
      <x:c r="Z1218" s="35" t="n">
        <x:v>0.14657216961692138</x:v>
      </x:c>
      <x:c r="AA1218" s="36" t="n">
        <x:v>76.06576017932998</x:v>
      </x:c>
    </x:row>
    <x:row r="1219">
      <x:c r="A1219" s="31" t="str">
        <x:v>CFG017</x:v>
      </x:c>
      <x:c r="B1219" s="33" t="n">
        <x:v>34</x:v>
      </x:c>
      <x:c r="C1219" s="31" t="str">
        <x:v>0（选定5-12kg）算方向-5 1.AR20.03.6 </x:v>
      </x:c>
      <x:c r="D1219" s="31" t="str">
        <x:v>T7-VLM2-FF1(g1)-Inviscid</x:v>
      </x:c>
      <x:c r="E1219" s="31" t="str">
        <x:v>stability</x:v>
      </x:c>
      <x:c r="F1219" s="31" t="str">
        <x:v>PANEL4</x:v>
      </x:c>
      <x:c r="G1219" s="37" t="n">
        <x:v>0.4285248196863466</x:v>
      </x:c>
      <x:c r="H1219" s="37" t="n">
        <x:v>0</x:v>
      </x:c>
      <x:c r="I1219" s="35" t="n">
        <x:v>12.971506312968163</x:v>
      </x:c>
      <x:c r="J1219" s="36" t="n">
        <x:v>16.5</x:v>
      </x:c>
      <x:c r="K1219" s="36" t="n">
        <x:v>0.7227074240829969</x:v>
      </x:c>
      <x:c r="L1219" s="36" t="n">
        <x:v>0.0626022847099387</x:v>
      </x:c>
      <x:c r="M1219" s="36" t="n">
        <x:v>0.016523249736203786</x:v>
      </x:c>
      <x:c r="N1219" s="36" t="n">
        <x:v>0</x:v>
      </x:c>
      <x:c r="O1219" s="36" t="n">
        <x:v>0.016523249736203786</x:v>
      </x:c>
      <x:c r="P1219" s="36" t="n">
        <x:v>1.1156244820139087e-7</x:v>
      </x:c>
      <x:c r="Q1219" s="36" t="n">
        <x:v>1.1156244820139087e-7</x:v>
      </x:c>
      <x:c r="R1219" s="36" t="n">
        <x:v>0</x:v>
      </x:c>
      <x:c r="S1219" s="36" t="n">
        <x:v>0.0015821917237242866</x:v>
      </x:c>
      <x:c r="T1219" s="36" t="n">
        <x:v>-0.017735541095402377</x:v>
      </x:c>
      <x:c r="U1219" s="36" t="n">
        <x:v>-0.01773554109540122</x:v>
      </x:c>
      <x:c r="V1219" s="36" t="n">
        <x:v>0</x:v>
      </x:c>
      <x:c r="W1219" s="35" t="n">
        <x:v>0.10966779221111236</x:v>
      </x:c>
      <x:c r="X1219" s="35" t="n">
        <x:v>0.0012272990940583393</x:v>
      </x:c>
      <x:c r="Y1219" s="35" t="n">
        <x:v>0.061683000741502264</x:v>
      </x:c>
      <x:c r="Z1219" s="35" t="n">
        <x:v>0.14657670919396365</x:v>
      </x:c>
      <x:c r="AA1219" s="36" t="n">
        <x:v>76.06536719950094</x:v>
      </x:c>
    </x:row>
    <x:row r="1220">
      <x:c r="A1220" s="31" t="str">
        <x:v>CFG017</x:v>
      </x:c>
      <x:c r="B1220" s="33" t="n">
        <x:v>35</x:v>
      </x:c>
      <x:c r="C1220" s="31" t="str">
        <x:v>0（选定5-12kg）算方向-5 1.AR20.03.6 </x:v>
      </x:c>
      <x:c r="D1220" s="31" t="str">
        <x:v>T7-VLM2-FF1(g1)-Inviscid</x:v>
      </x:c>
      <x:c r="E1220" s="31" t="str">
        <x:v>stability</x:v>
      </x:c>
      <x:c r="F1220" s="31" t="str">
        <x:v>PANEL4</x:v>
      </x:c>
      <x:c r="G1220" s="37" t="n">
        <x:v>0.43155404981931045</x:v>
      </x:c>
      <x:c r="H1220" s="37" t="n">
        <x:v>0</x:v>
      </x:c>
      <x:c r="I1220" s="35" t="n">
        <x:v>12.968867502212438</x:v>
      </x:c>
      <x:c r="J1220" s="36" t="n">
        <x:v>17</x:v>
      </x:c>
      <x:c r="K1220" s="36" t="n">
        <x:v>0.7229988328561189</x:v>
      </x:c>
      <x:c r="L1220" s="36" t="n">
        <x:v>0.06419082646038742</x:v>
      </x:c>
      <x:c r="M1220" s="36" t="n">
        <x:v>0.016813638258081406</x:v>
      </x:c>
      <x:c r="N1220" s="36" t="n">
        <x:v>0</x:v>
      </x:c>
      <x:c r="O1220" s="36" t="n">
        <x:v>0.016813638258081406</x:v>
      </x:c>
      <x:c r="P1220" s="36" t="n">
        <x:v>1.1122192808827054e-7</x:v>
      </x:c>
      <x:c r="Q1220" s="36" t="n">
        <x:v>1.1122192808827054e-7</x:v>
      </x:c>
      <x:c r="R1220" s="36" t="n">
        <x:v>0</x:v>
      </x:c>
      <x:c r="S1220" s="36" t="n">
        <x:v>0.0016213690295050307</x:v>
      </x:c>
      <x:c r="T1220" s="36" t="n">
        <x:v>-0.01818616272460695</x:v>
      </x:c>
      <x:c r="U1220" s="36" t="n">
        <x:v>-0.018186162724605773</x:v>
      </x:c>
      <x:c r="V1220" s="36" t="n">
        <x:v>0</x:v>
      </x:c>
      <x:c r="W1220" s="35" t="n">
        <x:v>0.10966574867628535</x:v>
      </x:c>
      <x:c r="X1220" s="35" t="n">
        <x:v>0.001257751290181508</x:v>
      </x:c>
      <x:c r="Y1220" s="35" t="n">
        <x:v>0.06168167193915717</x:v>
      </x:c>
      <x:c r="Z1220" s="35" t="n">
        <x:v>0.1465813346222664</x:v>
      </x:c>
      <x:c r="AA1220" s="36" t="n">
        <x:v>76.0649484712583</x:v>
      </x:c>
    </x:row>
    <x:row r="1221">
      <x:c r="A1221" s="31" t="str">
        <x:v>CFG017</x:v>
      </x:c>
      <x:c r="B1221" s="33" t="n">
        <x:v>36</x:v>
      </x:c>
      <x:c r="C1221" s="31" t="str">
        <x:v>0（选定5-12kg）算方向-5 1.AR20.03.6 </x:v>
      </x:c>
      <x:c r="D1221" s="31" t="str">
        <x:v>T7-VLM2-FF1(g1)-Inviscid</x:v>
      </x:c>
      <x:c r="E1221" s="31" t="str">
        <x:v>stability</x:v>
      </x:c>
      <x:c r="F1221" s="31" t="str">
        <x:v>PANEL4</x:v>
      </x:c>
      <x:c r="G1221" s="37" t="n">
        <x:v>0.43463885791960616</x:v>
      </x:c>
      <x:c r="H1221" s="37" t="n">
        <x:v>0</x:v>
      </x:c>
      <x:c r="I1221" s="35" t="n">
        <x:v>12.966181913175646</x:v>
      </x:c>
      <x:c r="J1221" s="36" t="n">
        <x:v>17.5</x:v>
      </x:c>
      <x:c r="K1221" s="36" t="n">
        <x:v>0.7232955635041568</x:v>
      </x:c>
      <x:c r="L1221" s="36" t="n">
        <x:v>0.06578345812113413</x:v>
      </x:c>
      <x:c r="M1221" s="36" t="n">
        <x:v>0.017109013436170058</x:v>
      </x:c>
      <x:c r="N1221" s="36" t="n">
        <x:v>0</x:v>
      </x:c>
      <x:c r="O1221" s="36" t="n">
        <x:v>0.017109013436170058</x:v>
      </x:c>
      <x:c r="P1221" s="36" t="n">
        <x:v>1.1087610999922276e-7</x:v>
      </x:c>
      <x:c r="Q1221" s="36" t="n">
        <x:v>1.1087610999922276e-7</x:v>
      </x:c>
      <x:c r="R1221" s="36" t="n">
        <x:v>0</x:v>
      </x:c>
      <x:c r="S1221" s="36" t="n">
        <x:v>0.001660596925695846</x:v>
      </x:c>
      <x:c r="T1221" s="36" t="n">
        <x:v>-0.018637910460245752</x:v>
      </x:c>
      <x:c r="U1221" s="36" t="n">
        <x:v>-0.01863791046024456</x:v>
      </x:c>
      <x:c r="V1221" s="36" t="n">
        <x:v>0</x:v>
      </x:c>
      <x:c r="W1221" s="35" t="n">
        <x:v>0.1096636718042322</x:v>
      </x:c>
      <x:c r="X1221" s="35" t="n">
        <x:v>0.0012882632361026288</x:v>
      </x:c>
      <x:c r="Y1221" s="35" t="n">
        <x:v>0.06168032206028752</x:v>
      </x:c>
      <x:c r="Z1221" s="35" t="n">
        <x:v>0.14658604676204084</x:v>
      </x:c>
      <x:c r="AA1221" s="36" t="n">
        <x:v>76.06450381577677</x:v>
      </x:c>
    </x:row>
    <x:row r="1222">
      <x:c r="A1222" s="31" t="str">
        <x:v>CFG017</x:v>
      </x:c>
      <x:c r="B1222" s="33" t="n">
        <x:v>37</x:v>
      </x:c>
      <x:c r="C1222" s="31" t="str">
        <x:v>0（选定5-12kg）算方向-5 1.AR20.03.6 </x:v>
      </x:c>
      <x:c r="D1222" s="31" t="str">
        <x:v>T7-VLM2-FF1(g1)-Inviscid</x:v>
      </x:c>
      <x:c r="E1222" s="31" t="str">
        <x:v>stability</x:v>
      </x:c>
      <x:c r="F1222" s="31" t="str">
        <x:v>PANEL4</x:v>
      </x:c>
      <x:c r="G1222" s="37" t="n">
        <x:v>0.4377795392919016</x:v>
      </x:c>
      <x:c r="H1222" s="37" t="n">
        <x:v>0</x:v>
      </x:c>
      <x:c r="I1222" s="35" t="n">
        <x:v>12.963449380199863</x:v>
      </x:c>
      <x:c r="J1222" s="36" t="n">
        <x:v>18</x:v>
      </x:c>
      <x:c r="K1222" s="36" t="n">
        <x:v>0.7235976431139665</x:v>
      </x:c>
      <x:c r="L1222" s="36" t="n">
        <x:v>0.06738001687745965</x:v>
      </x:c>
      <x:c r="M1222" s="36" t="n">
        <x:v>0.01740933512768255</x:v>
      </x:c>
      <x:c r="N1222" s="36" t="n">
        <x:v>0</x:v>
      </x:c>
      <x:c r="O1222" s="36" t="n">
        <x:v>0.01740933512768255</x:v>
      </x:c>
      <x:c r="P1222" s="36" t="n">
        <x:v>1.1052498298745606e-7</x:v>
      </x:c>
      <x:c r="Q1222" s="36" t="n">
        <x:v>1.1052498298745606e-7</x:v>
      </x:c>
      <x:c r="R1222" s="36" t="n">
        <x:v>0</x:v>
      </x:c>
      <x:c r="S1222" s="36" t="n">
        <x:v>0.001699870846274722</x:v>
      </x:c>
      <x:c r="T1222" s="36" t="n">
        <x:v>-0.019090736214062078</x:v>
      </x:c>
      <x:c r="U1222" s="36" t="n">
        <x:v>-0.019090736214060877</x:v>
      </x:c>
      <x:c r="V1222" s="36" t="n">
        <x:v>0</x:v>
      </x:c>
      <x:c r="W1222" s="35" t="n">
        <x:v>0.10966156155166987</x:v>
      </x:c>
      <x:c r="X1222" s="35" t="n">
        <x:v>0.00131883216121774</x:v>
      </x:c>
      <x:c r="Y1222" s="35" t="n">
        <x:v>0.06167895113573228</x:v>
      </x:c>
      <x:c r="Z1222" s="35" t="n">
        <x:v>0.1465908464938835</x:v>
      </x:c>
      <x:c r="AA1222" s="36" t="n">
        <x:v>76.06403303087608</x:v>
      </x:c>
    </x:row>
    <x:row r="1223">
      <x:c r="A1223" s="31" t="str">
        <x:v>CFG017</x:v>
      </x:c>
      <x:c r="B1223" s="33" t="n">
        <x:v>38</x:v>
      </x:c>
      <x:c r="C1223" s="31" t="str">
        <x:v>0（选定5-12kg）算方向-5 1.AR20.03.6 </x:v>
      </x:c>
      <x:c r="D1223" s="31" t="str">
        <x:v>T7-VLM2-FF1(g1)-Inviscid</x:v>
      </x:c>
      <x:c r="E1223" s="31" t="str">
        <x:v>stability</x:v>
      </x:c>
      <x:c r="F1223" s="31" t="str">
        <x:v>PANEL4</x:v>
      </x:c>
      <x:c r="G1223" s="37" t="n">
        <x:v>0.4409766465283307</x:v>
      </x:c>
      <x:c r="H1223" s="37" t="n">
        <x:v>0</x:v>
      </x:c>
      <x:c r="I1223" s="35" t="n">
        <x:v>12.96066951634843</x:v>
      </x:c>
      <x:c r="J1223" s="36" t="n">
        <x:v>18.5</x:v>
      </x:c>
      <x:c r="K1223" s="36" t="n">
        <x:v>0.7239051229809783</x:v>
      </x:c>
      <x:c r="L1223" s="36" t="n">
        <x:v>0.06898062107620118</x:v>
      </x:c>
      <x:c r="M1223" s="36" t="n">
        <x:v>0.017714650363874238</x:v>
      </x:c>
      <x:c r="N1223" s="36" t="n">
        <x:v>0</x:v>
      </x:c>
      <x:c r="O1223" s="36" t="n">
        <x:v>0.017714650363874238</x:v>
      </x:c>
      <x:c r="P1223" s="36" t="n">
        <x:v>1.1016860967901504e-7</x:v>
      </x:c>
      <x:c r="Q1223" s="36" t="n">
        <x:v>1.1016860967901504e-7</x:v>
      </x:c>
      <x:c r="R1223" s="36" t="n">
        <x:v>0</x:v>
      </x:c>
      <x:c r="S1223" s="36" t="n">
        <x:v>0.001739187416071955</x:v>
      </x:c>
      <x:c r="T1223" s="36" t="n">
        <x:v>-0.01954467169822868</x:v>
      </x:c>
      <x:c r="U1223" s="36" t="n">
        <x:v>-0.01954467169822753</x:v>
      </x:c>
      <x:c r="V1223" s="36" t="n">
        <x:v>0</x:v>
      </x:c>
      <x:c r="W1223" s="35" t="n">
        <x:v>0.10965941777915951</x:v>
      </x:c>
      <x:c r="X1223" s="35" t="n">
        <x:v>0.0013494587361675072</x:v>
      </x:c>
      <x:c r="Y1223" s="35" t="n">
        <x:v>0.06167755913014178</x:v>
      </x:c>
      <x:c r="Z1223" s="35" t="n">
        <x:v>0.14659573387471453</x:v>
      </x:c>
      <x:c r="AA1223" s="36" t="n">
        <x:v>76.0635359253207</x:v>
      </x:c>
    </x:row>
    <x:row r="1224">
      <x:c r="A1224" s="31" t="str">
        <x:v>CFG017</x:v>
      </x:c>
      <x:c r="B1224" s="33" t="n">
        <x:v>39</x:v>
      </x:c>
      <x:c r="C1224" s="31" t="str">
        <x:v>0（选定5-12kg）算方向-5 1.AR20.03.6 </x:v>
      </x:c>
      <x:c r="D1224" s="31" t="str">
        <x:v>T7-VLM2-FF1(g1)-Inviscid</x:v>
      </x:c>
      <x:c r="E1224" s="31" t="str">
        <x:v>stability</x:v>
      </x:c>
      <x:c r="F1224" s="31" t="str">
        <x:v>PANEL4</x:v>
      </x:c>
      <x:c r="G1224" s="37" t="n">
        <x:v>0.4442307512424809</x:v>
      </x:c>
      <x:c r="H1224" s="37" t="n">
        <x:v>0</x:v>
      </x:c>
      <x:c r="I1224" s="35" t="n">
        <x:v>12.957841920913744</x:v>
      </x:c>
      <x:c r="J1224" s="36" t="n">
        <x:v>19</x:v>
      </x:c>
      <x:c r="K1224" s="36" t="n">
        <x:v>0.7242180561709058</x:v>
      </x:c>
      <x:c r="L1224" s="36" t="n">
        <x:v>0.07058540607234239</x:v>
      </x:c>
      <x:c r="M1224" s="36" t="n">
        <x:v>0.018025008661952186</x:v>
      </x:c>
      <x:c r="N1224" s="36" t="n">
        <x:v>0</x:v>
      </x:c>
      <x:c r="O1224" s="36" t="n">
        <x:v>0.018025008661952186</x:v>
      </x:c>
      <x:c r="P1224" s="36" t="n">
        <x:v>1.0980705495829894e-7</x:v>
      </x:c>
      <x:c r="Q1224" s="36" t="n">
        <x:v>1.0980705495829894e-7</x:v>
      </x:c>
      <x:c r="R1224" s="36" t="n">
        <x:v>0</x:v>
      </x:c>
      <x:c r="S1224" s="36" t="n">
        <x:v>0.0017785431329455485</x:v>
      </x:c>
      <x:c r="T1224" s="36" t="n">
        <x:v>-0.019999753860695597</x:v>
      </x:c>
      <x:c r="U1224" s="36" t="n">
        <x:v>-0.019999753860694414</x:v>
      </x:c>
      <x:c r="V1224" s="36" t="n">
        <x:v>0</x:v>
      </x:c>
      <x:c r="W1224" s="35" t="n">
        <x:v>0.10965724034211027</x:v>
      </x:c>
      <x:c r="X1224" s="35" t="n">
        <x:v>0.0013801437153926283</x:v>
      </x:c>
      <x:c r="Y1224" s="35" t="n">
        <x:v>0.06167614600612314</x:v>
      </x:c>
      <x:c r="Z1224" s="35" t="n">
        <x:v>0.14660070895160104</x:v>
      </x:c>
      <x:c r="AA1224" s="36" t="n">
        <x:v>76.0630123051173</x:v>
      </x:c>
    </x:row>
    <x:row r="1225">
      <x:c r="A1225" s="31" t="str">
        <x:v>CFG017</x:v>
      </x:c>
      <x:c r="B1225" s="33" t="n">
        <x:v>40</x:v>
      </x:c>
      <x:c r="C1225" s="31" t="str">
        <x:v>0（选定5-12kg）算方向-5 1.AR20.03.6 </x:v>
      </x:c>
      <x:c r="D1225" s="31" t="str">
        <x:v>T7-VLM2-FF1(g1)-Inviscid</x:v>
      </x:c>
      <x:c r="E1225" s="31" t="str">
        <x:v>stability</x:v>
      </x:c>
      <x:c r="F1225" s="31" t="str">
        <x:v>PANEL4</x:v>
      </x:c>
      <x:c r="G1225" s="37" t="n">
        <x:v>0.44754218365318377</x:v>
      </x:c>
      <x:c r="H1225" s="37" t="n">
        <x:v>0</x:v>
      </x:c>
      <x:c r="I1225" s="35" t="n">
        <x:v>12.954966405480944</x:v>
      </x:c>
      <x:c r="J1225" s="36" t="n">
        <x:v>19.5</x:v>
      </x:c>
      <x:c r="K1225" s="36" t="n">
        <x:v>0.7245364733768567</x:v>
      </x:c>
      <x:c r="L1225" s="36" t="n">
        <x:v>0.07219422208569042</x:v>
      </x:c>
      <x:c r="M1225" s="36" t="n">
        <x:v>0.018340323524527954</x:v>
      </x:c>
      <x:c r="N1225" s="36" t="n">
        <x:v>0</x:v>
      </x:c>
      <x:c r="O1225" s="36" t="n">
        <x:v>0.018340323524527954</x:v>
      </x:c>
      <x:c r="P1225" s="36" t="n">
        <x:v>1.0944030750795334e-7</x:v>
      </x:c>
      <x:c r="Q1225" s="36" t="n">
        <x:v>1.0944030750795334e-7</x:v>
      </x:c>
      <x:c r="R1225" s="36" t="n">
        <x:v>0</x:v>
      </x:c>
      <x:c r="S1225" s="36" t="n">
        <x:v>0.0018179332198456522</x:v>
      </x:c>
      <x:c r="T1225" s="36" t="n">
        <x:v>-0.020455938694104517</x:v>
      </x:c>
      <x:c r="U1225" s="36" t="n">
        <x:v>-0.02045593869410335</x:v>
      </x:c>
      <x:c r="V1225" s="36" t="n">
        <x:v>0</x:v>
      </x:c>
      <x:c r="W1225" s="35" t="n">
        <x:v>0.10965502913034188</x:v>
      </x:c>
      <x:c r="X1225" s="35" t="n">
        <x:v>0.0014108843263416627</x:v>
      </x:c>
      <x:c r="Y1225" s="35" t="n">
        <x:v>0.06167471176102957</x:v>
      </x:c>
      <x:c r="Z1225" s="35" t="n">
        <x:v>0.14660577261791852</x:v>
      </x:c>
      <x:c r="AA1225" s="36" t="n">
        <x:v>76.06246195838176</x:v>
      </x:c>
    </x:row>
    <x:row r="1226">
      <x:c r="A1226" s="31" t="str">
        <x:v>CFG017</x:v>
      </x:c>
      <x:c r="B1226" s="33" t="n">
        <x:v>41</x:v>
      </x:c>
      <x:c r="C1226" s="31" t="str">
        <x:v>0（选定5-12kg）算方向-5 1.AR20.03.6 </x:v>
      </x:c>
      <x:c r="D1226" s="31" t="str">
        <x:v>T7-VLM2-FF1(g1)-Inviscid</x:v>
      </x:c>
      <x:c r="E1226" s="31" t="str">
        <x:v>stability</x:v>
      </x:c>
      <x:c r="F1226" s="31" t="str">
        <x:v>PANEL4</x:v>
      </x:c>
      <x:c r="G1226" s="37" t="n">
        <x:v>0.4509111945390847</x:v>
      </x:c>
      <x:c r="H1226" s="37" t="n">
        <x:v>0</x:v>
      </x:c>
      <x:c r="I1226" s="35" t="n">
        <x:v>12.952042852891331</x:v>
      </x:c>
      <x:c r="J1226" s="36" t="n">
        <x:v>20</x:v>
      </x:c>
      <x:c r="K1226" s="36" t="n">
        <x:v>0.724860399403964</x:v>
      </x:c>
      <x:c r="L1226" s="36" t="n">
        <x:v>0.07380680574342458</x:v>
      </x:c>
      <x:c r="M1226" s="36" t="n">
        <x:v>0.018660275691238234</x:v>
      </x:c>
      <x:c r="N1226" s="36" t="n">
        <x:v>0</x:v>
      </x:c>
      <x:c r="O1226" s="36" t="n">
        <x:v>0.018660275691238234</x:v>
      </x:c>
      <x:c r="P1226" s="36" t="n">
        <x:v>1.0906833215784019e-7</x:v>
      </x:c>
      <x:c r="Q1226" s="36" t="n">
        <x:v>1.0906833215784019e-7</x:v>
      </x:c>
      <x:c r="R1226" s="36" t="n">
        <x:v>0</x:v>
      </x:c>
      <x:c r="S1226" s="36" t="n">
        <x:v>0.0018573523283032787</x:v>
      </x:c>
      <x:c r="T1226" s="36" t="n">
        <x:v>-0.020913149826340526</x:v>
      </x:c>
      <x:c r="U1226" s="36" t="n">
        <x:v>-0.020913149826339343</x:v>
      </x:c>
      <x:c r="V1226" s="36" t="n">
        <x:v>0</x:v>
      </x:c>
      <x:c r="W1226" s="35" t="n">
        <x:v>0.10965278382021541</x:v>
      </x:c>
      <x:c r="X1226" s="35" t="n">
        <x:v>0.0014416763872617724</x:v>
      </x:c>
      <x:c r="Y1226" s="35" t="n">
        <x:v>0.06167325627862526</x:v>
      </x:c>
      <x:c r="Z1226" s="35" t="n">
        <x:v>0.14661092598662287</x:v>
      </x:c>
      <x:c r="AA1226" s="36" t="n">
        <x:v>76.06188465842789</x:v>
      </x:c>
    </x:row>
    <x:row r="1227">
      <x:c r="A1227" s="31" t="str">
        <x:v>CFG018</x:v>
      </x:c>
      <x:c r="B1227" s="33" t="n">
        <x:v>1</x:v>
      </x:c>
      <x:c r="C1227" s="31" t="str">
        <x:v>0（选定5-12kg）算协调转弯-5 1.AR20.03.6 </x:v>
      </x:c>
      <x:c r="D1227" s="31" t="str">
        <x:v>T7-VLM2-WF1(g1.0)-WF2(g-1.0)-FF1(g1)-Inviscid</x:v>
      </x:c>
      <x:c r="E1227" s="31" t="str">
        <x:v>stability</x:v>
      </x:c>
      <x:c r="F1227" s="31" t="str">
        <x:v>PANEL4</x:v>
      </x:c>
      <x:c r="G1227" s="37" t="n">
        <x:v>0.39179952406294316</x:v>
      </x:c>
      <x:c r="H1227" s="37" t="n">
        <x:v>0</x:v>
      </x:c>
      <x:c r="I1227" s="35" t="n">
        <x:v>13.024978338445262</x:v>
      </x:c>
      <x:c r="J1227" s="36" t="n">
        <x:v>-5</x:v>
      </x:c>
      <x:c r="K1227" s="36" t="n">
        <x:v>0.7168413321076679</x:v>
      </x:c>
      <x:c r="L1227" s="36" t="n">
        <x:v>0.0005747207164027948</x:v>
      </x:c>
      <x:c r="M1227" s="36" t="n">
        <x:v>0.009302886972650954</x:v>
      </x:c>
      <x:c r="N1227" s="36" t="n">
        <x:v>0</x:v>
      </x:c>
      <x:c r="O1227" s="36" t="n">
        <x:v>0.009302886972650954</x:v>
      </x:c>
      <x:c r="P1227" s="36" t="n">
        <x:v>1.1159589159628384e-7</x:v>
      </x:c>
      <x:c r="Q1227" s="36" t="n">
        <x:v>1.1159589159628384e-7</x:v>
      </x:c>
      <x:c r="R1227" s="36" t="n">
        <x:v>0</x:v>
      </x:c>
      <x:c r="S1227" s="36" t="n">
        <x:v>-0.0013212150141206586</x:v>
      </x:c>
      <x:c r="T1227" s="36" t="n">
        <x:v>-0.000007403919665769744</x:v>
      </x:c>
      <x:c r="U1227" s="36" t="n">
        <x:v>-0.000007403919664605606</x:v>
      </x:c>
      <x:c r="V1227" s="36" t="n">
        <x:v>0</x:v>
      </x:c>
      <x:c r="W1227" s="35" t="n">
        <x:v>0.109632074678567</x:v>
      </x:c>
      <x:c r="X1227" s="35" t="n">
        <x:v>0.010265573169819341</x:v>
      </x:c>
      <x:c r="Y1227" s="35" t="n">
        <x:v>0.061535504589571764</x:v>
      </x:c>
      <x:c r="Z1227" s="35" t="n">
        <x:v>0.14649141320098152</x:v>
      </x:c>
      <x:c r="AA1227" s="36" t="n">
        <x:v>76.6552847696676</x:v>
      </x:c>
    </x:row>
    <x:row r="1228">
      <x:c r="A1228" s="31" t="str">
        <x:v>CFG018</x:v>
      </x:c>
      <x:c r="B1228" s="33" t="n">
        <x:v>2</x:v>
      </x:c>
      <x:c r="C1228" s="31" t="str">
        <x:v>0（选定5-12kg）算协调转弯-5 1.AR20.03.6 </x:v>
      </x:c>
      <x:c r="D1228" s="31" t="str">
        <x:v>T7-VLM2-WF1(g1.0)-WF2(g-1.0)-FF1(g1)-Inviscid</x:v>
      </x:c>
      <x:c r="E1228" s="31" t="str">
        <x:v>stability</x:v>
      </x:c>
      <x:c r="F1228" s="31" t="str">
        <x:v>PANEL4</x:v>
      </x:c>
      <x:c r="G1228" s="37" t="n">
        <x:v>0.39746431420525274</x:v>
      </x:c>
      <x:c r="H1228" s="37" t="n">
        <x:v>0</x:v>
      </x:c>
      <x:c r="I1228" s="35" t="n">
        <x:v>13.02304689453598</x:v>
      </x:c>
      <x:c r="J1228" s="36" t="n">
        <x:v>-4.5</x:v>
      </x:c>
      <x:c r="K1228" s="36" t="n">
        <x:v>0.717052682640875</x:v>
      </x:c>
      <x:c r="L1228" s="36" t="n">
        <x:v>0.0024799729353417806</x:v>
      </x:c>
      <x:c r="M1228" s="36" t="n">
        <x:v>0.009429640222619256</x:v>
      </x:c>
      <x:c r="N1228" s="36" t="n">
        <x:v>0</x:v>
      </x:c>
      <x:c r="O1228" s="36" t="n">
        <x:v>0.009429640222619256</x:v>
      </x:c>
      <x:c r="P1228" s="36" t="n">
        <x:v>1.8505701011695272e-7</x:v>
      </x:c>
      <x:c r="Q1228" s="36" t="n">
        <x:v>1.8505701011695272e-7</x:v>
      </x:c>
      <x:c r="R1228" s="36" t="n">
        <x:v>0</x:v>
      </x:c>
      <x:c r="S1228" s="36" t="n">
        <x:v>0.002274333835617776</x:v>
      </x:c>
      <x:c r="T1228" s="36" t="n">
        <x:v>-0.00039122284646381835</x:v>
      </x:c>
      <x:c r="U1228" s="36" t="n">
        <x:v>-0.00039122284646265365</x:v>
      </x:c>
      <x:c r="V1228" s="36" t="n">
        <x:v>0</x:v>
      </x:c>
      <x:c r="W1228" s="35" t="n">
        <x:v>0.10963124099305623</x:v>
      </x:c>
      <x:c r="X1228" s="35" t="n">
        <x:v>-0.017071605468959503</x:v>
      </x:c>
      <x:c r="Y1228" s="35" t="n">
        <x:v>0.061512875281638124</x:v>
      </x:c>
      <x:c r="Z1228" s="35" t="n">
        <x:v>0.14648902861648044</x:v>
      </x:c>
      <x:c r="AA1228" s="36" t="n">
        <x:v>76.55244343852983</x:v>
      </x:c>
    </x:row>
    <x:row r="1229">
      <x:c r="A1229" s="31" t="str">
        <x:v>CFG018</x:v>
      </x:c>
      <x:c r="B1229" s="33" t="n">
        <x:v>3</x:v>
      </x:c>
      <x:c r="C1229" s="31" t="str">
        <x:v>0（选定5-12kg）算协调转弯-5 1.AR20.03.6 </x:v>
      </x:c>
      <x:c r="D1229" s="31" t="str">
        <x:v>T7-VLM2-WF1(g1.0)-WF2(g-1.0)-FF1(g1)-Inviscid</x:v>
      </x:c>
      <x:c r="E1229" s="31" t="str">
        <x:v>stability</x:v>
      </x:c>
      <x:c r="F1229" s="31" t="str">
        <x:v>PANEL4</x:v>
      </x:c>
      <x:c r="G1229" s="37" t="n">
        <x:v>0.40402028194388884</x:v>
      </x:c>
      <x:c r="H1229" s="37" t="n">
        <x:v>0</x:v>
      </x:c>
      <x:c r="I1229" s="35" t="n">
        <x:v>13.02080648263238</x:v>
      </x:c>
      <x:c r="J1229" s="36" t="n">
        <x:v>-4</x:v>
      </x:c>
      <x:c r="K1229" s="36" t="n">
        <x:v>0.717297849981902</x:v>
      </x:c>
      <x:c r="L1229" s="36" t="n">
        <x:v>0.004378009567389672</x:v>
      </x:c>
      <x:c r="M1229" s="36" t="n">
        <x:v>0.009589483565861104</x:v>
      </x:c>
      <x:c r="N1229" s="36" t="n">
        <x:v>0</x:v>
      </x:c>
      <x:c r="O1229" s="36" t="n">
        <x:v>0.009589483565861104</x:v>
      </x:c>
      <x:c r="P1229" s="36" t="n">
        <x:v>2.58238364491838e-7</x:v>
      </x:c>
      <x:c r="Q1229" s="36" t="n">
        <x:v>2.58238364491838e-7</x:v>
      </x:c>
      <x:c r="R1229" s="36" t="n">
        <x:v>0</x:v>
      </x:c>
      <x:c r="S1229" s="36" t="n">
        <x:v>0.005868013599472533</x:v>
      </x:c>
      <x:c r="T1229" s="36" t="n">
        <x:v>-0.0007728378511277027</x:v>
      </x:c>
      <x:c r="U1229" s="36" t="n">
        <x:v>-0.0007728378511265361</x:v>
      </x:c>
      <x:c r="V1229" s="36" t="n">
        <x:v>0</x:v>
      </x:c>
      <x:c r="W1229" s="35" t="n">
        <x:v>0.1096297652910827</x:v>
      </x:c>
      <x:c r="X1229" s="35" t="n">
        <x:v>-0.04437840588752326</x:v>
      </x:c>
      <x:c r="Y1229" s="35" t="n">
        <x:v>0.06148603593095208</x:v>
      </x:c>
      <x:c r="Z1229" s="35" t="n">
        <x:v>0.1464863095906047</x:v>
      </x:c>
      <x:c r="AA1229" s="36" t="n">
        <x:v>78.1045675687249</x:v>
      </x:c>
    </x:row>
    <x:row r="1230">
      <x:c r="A1230" s="31" t="str">
        <x:v>CFG018</x:v>
      </x:c>
      <x:c r="B1230" s="33" t="n">
        <x:v>4</x:v>
      </x:c>
      <x:c r="C1230" s="31" t="str">
        <x:v>0（选定5-12kg）算协调转弯-5 1.AR20.03.6 </x:v>
      </x:c>
      <x:c r="D1230" s="31" t="str">
        <x:v>T7-VLM2-WF1(g1.0)-WF2(g-1.0)-FF1(g1)-Inviscid</x:v>
      </x:c>
      <x:c r="E1230" s="31" t="str">
        <x:v>stability</x:v>
      </x:c>
      <x:c r="F1230" s="31" t="str">
        <x:v>PANEL4</x:v>
      </x:c>
      <x:c r="G1230" s="37" t="n">
        <x:v>0.41142829813263065</x:v>
      </x:c>
      <x:c r="H1230" s="37" t="n">
        <x:v>0</x:v>
      </x:c>
      <x:c r="I1230" s="35" t="n">
        <x:v>13.01827187859557</x:v>
      </x:c>
      <x:c r="J1230" s="36" t="n">
        <x:v>-3.5</x:v>
      </x:c>
      <x:c r="K1230" s="36" t="n">
        <x:v>0.717575247430668</x:v>
      </x:c>
      <x:c r="L1230" s="36" t="n">
        <x:v>0.006269386183885515</x:v>
      </x:c>
      <x:c r="M1230" s="36" t="n">
        <x:v>0.009782248600136165</x:v>
      </x:c>
      <x:c r="N1230" s="36" t="n">
        <x:v>0</x:v>
      </x:c>
      <x:c r="O1230" s="36" t="n">
        <x:v>0.009782248600136165</x:v>
      </x:c>
      <x:c r="P1230" s="36" t="n">
        <x:v>3.3112674511132313e-7</x:v>
      </x:c>
      <x:c r="Q1230" s="36" t="n">
        <x:v>3.3112674511132313e-7</x:v>
      </x:c>
      <x:c r="R1230" s="36" t="n">
        <x:v>0</x:v>
      </x:c>
      <x:c r="S1230" s="36" t="n">
        <x:v>0.009458931363067842</x:v>
      </x:c>
      <x:c r="T1230" s="36" t="n">
        <x:v>-0.0011522258736673772</x:v>
      </x:c>
      <x:c r="U1230" s="36" t="n">
        <x:v>-0.0011522258736662088</x:v>
      </x:c>
      <x:c r="V1230" s="36" t="n">
        <x:v>0</x:v>
      </x:c>
      <x:c r="W1230" s="35" t="n">
        <x:v>0.10962768155484712</x:v>
      </x:c>
      <x:c r="X1230" s="35" t="n">
        <x:v>-0.07164430915257423</x:v>
      </x:c>
      <x:c r="Y1230" s="35" t="n">
        <x:v>0.06145516621234093</x:v>
      </x:c>
      <x:c r="Z1230" s="35" t="n">
        <x:v>0.14648328366712976</x:v>
      </x:c>
      <x:c r="AA1230" s="36" t="n">
        <x:v>79.651924527165</x:v>
      </x:c>
    </x:row>
    <x:row r="1231">
      <x:c r="A1231" s="31" t="str">
        <x:v>CFG018</x:v>
      </x:c>
      <x:c r="B1231" s="33" t="n">
        <x:v>5</x:v>
      </x:c>
      <x:c r="C1231" s="31" t="str">
        <x:v>0（选定5-12kg）算协调转弯-5 1.AR20.03.6 </x:v>
      </x:c>
      <x:c r="D1231" s="31" t="str">
        <x:v>T7-VLM2-WF1(g1.0)-WF2(g-1.0)-FF1(g1)-Inviscid</x:v>
      </x:c>
      <x:c r="E1231" s="31" t="str">
        <x:v>stability</x:v>
      </x:c>
      <x:c r="F1231" s="31" t="str">
        <x:v>PANEL4</x:v>
      </x:c>
      <x:c r="G1231" s="37" t="n">
        <x:v>0.41964801312105493</x:v>
      </x:c>
      <x:c r="H1231" s="37" t="n">
        <x:v>0</x:v>
      </x:c>
      <x:c r="I1231" s="35" t="n">
        <x:v>13.0154581207943</x:v>
      </x:c>
      <x:c r="J1231" s="36" t="n">
        <x:v>-3</x:v>
      </x:c>
      <x:c r="K1231" s="36" t="n">
        <x:v>0.7178832604901435</x:v>
      </x:c>
      <x:c r="L1231" s="36" t="n">
        <x:v>0.008154527506260903</x:v>
      </x:c>
      <x:c r="M1231" s="36" t="n">
        <x:v>0.010007754620523349</x:v>
      </x:c>
      <x:c r="N1231" s="36" t="n">
        <x:v>0</x:v>
      </x:c>
      <x:c r="O1231" s="36" t="n">
        <x:v>0.010007754620523349</x:v>
      </x:c>
      <x:c r="P1231" s="36" t="n">
        <x:v>4.0371191226710317e-7</x:v>
      </x:c>
      <x:c r="Q1231" s="36" t="n">
        <x:v>4.0371191226710317e-7</x:v>
      </x:c>
      <x:c r="R1231" s="36" t="n">
        <x:v>0</x:v>
      </x:c>
      <x:c r="S1231" s="36" t="n">
        <x:v>0.013046262339358374</x:v>
      </x:c>
      <x:c r="T1231" s="36" t="n">
        <x:v>-0.001529339756134914</x:v>
      </x:c>
      <x:c r="U1231" s="36" t="n">
        <x:v>-0.0015293397561337422</x:v>
      </x:c>
      <x:c r="V1231" s="36" t="n">
        <x:v>0</x:v>
      </x:c>
      <x:c r="W1231" s="35" t="n">
        <x:v>0.10962502526083101</x:v>
      </x:c>
      <x:c r="X1231" s="35" t="n">
        <x:v>-0.09885958277415904</x:v>
      </x:c>
      <x:c r="Y1231" s="35" t="n">
        <x:v>0.061420441146436695</x:v>
      </x:c>
      <x:c r="Z1231" s="35" t="n">
        <x:v>0.1464799796820417</x:v>
      </x:c>
      <x:c r="AA1231" s="36" t="n">
        <x:v>81.1940950337872</x:v>
      </x:c>
    </x:row>
    <x:row r="1232">
      <x:c r="A1232" s="31" t="str">
        <x:v>CFG018</x:v>
      </x:c>
      <x:c r="B1232" s="33" t="n">
        <x:v>6</x:v>
      </x:c>
      <x:c r="C1232" s="31" t="str">
        <x:v>0（选定5-12kg）算协调转弯-5 1.AR20.03.6 </x:v>
      </x:c>
      <x:c r="D1232" s="31" t="str">
        <x:v>T7-VLM2-WF1(g1.0)-WF2(g-1.0)-FF1(g1)-Inviscid</x:v>
      </x:c>
      <x:c r="E1232" s="31" t="str">
        <x:v>stability</x:v>
      </x:c>
      <x:c r="F1232" s="31" t="str">
        <x:v>PANEL4</x:v>
      </x:c>
      <x:c r="G1232" s="37" t="n">
        <x:v>0.42863832476514885</x:v>
      </x:c>
      <x:c r="H1232" s="37" t="n">
        <x:v>0</x:v>
      </x:c>
      <x:c r="I1232" s="35" t="n">
        <x:v>13.012380305629382</x:v>
      </x:c>
      <x:c r="J1232" s="36" t="n">
        <x:v>-2.5</x:v>
      </x:c>
      <x:c r="K1232" s="36" t="n">
        <x:v>0.7182202684191865</x:v>
      </x:c>
      <x:c r="L1232" s="36" t="n">
        <x:v>0.010033946876348064</x:v>
      </x:c>
      <x:c r="M1232" s="36" t="n">
        <x:v>0.010265811311784199</x:v>
      </x:c>
      <x:c r="N1232" s="36" t="n">
        <x:v>0</x:v>
      </x:c>
      <x:c r="O1232" s="36" t="n">
        <x:v>0.010265811311784199</x:v>
      </x:c>
      <x:c r="P1232" s="36" t="n">
        <x:v>4.759866659547112e-7</x:v>
      </x:c>
      <x:c r="Q1232" s="36" t="n">
        <x:v>4.759866659547112e-7</x:v>
      </x:c>
      <x:c r="R1232" s="36" t="n">
        <x:v>0</x:v>
      </x:c>
      <x:c r="S1232" s="36" t="n">
        <x:v>0.016629256205823357</x:v>
      </x:c>
      <x:c r="T1232" s="36" t="n">
        <x:v>-0.001904172980643593</x:v>
      </x:c>
      <x:c r="U1232" s="36" t="n">
        <x:v>-0.0019041729806424205</x:v>
      </x:c>
      <x:c r="V1232" s="36" t="n">
        <x:v>0</x:v>
      </x:c>
      <x:c r="W1232" s="35" t="n">
        <x:v>0.10962183294206397</x:v>
      </x:c>
      <x:c r="X1232" s="35" t="n">
        <x:v>-0.12601531412234016</x:v>
      </x:c>
      <x:c r="Y1232" s="35" t="n">
        <x:v>0.06138203007304052</x:v>
      </x:c>
      <x:c r="Z1232" s="35" t="n">
        <x:v>0.14647642744427458</x:v>
      </x:c>
      <x:c r="AA1232" s="36" t="n">
        <x:v>82.73070202129473</x:v>
      </x:c>
    </x:row>
    <x:row r="1233">
      <x:c r="A1233" s="31" t="str">
        <x:v>CFG018</x:v>
      </x:c>
      <x:c r="B1233" s="33" t="n">
        <x:v>7</x:v>
      </x:c>
      <x:c r="C1233" s="31" t="str">
        <x:v>0（选定5-12kg）算协调转弯-5 1.AR20.03.6 </x:v>
      </x:c>
      <x:c r="D1233" s="31" t="str">
        <x:v>T7-VLM2-WF1(g1.0)-WF2(g-1.0)-FF1(g1)-Inviscid</x:v>
      </x:c>
      <x:c r="E1233" s="31" t="str">
        <x:v>stability</x:v>
      </x:c>
      <x:c r="F1233" s="31" t="str">
        <x:v>PANEL4</x:v>
      </x:c>
      <x:c r="G1233" s="37" t="n">
        <x:v>0.43835779613591735</x:v>
      </x:c>
      <x:c r="H1233" s="37" t="n">
        <x:v>0</x:v>
      </x:c>
      <x:c r="I1233" s="35" t="n">
        <x:v>13.009053419501063</x:v>
      </x:c>
      <x:c r="J1233" s="36" t="n">
        <x:v>-2</x:v>
      </x:c>
      <x:c r="K1233" s="36" t="n">
        <x:v>0.718584662036116</x:v>
      </x:c>
      <x:c r="L1233" s="36" t="n">
        <x:v>0.011908360020234952</x:v>
      </x:c>
      <x:c r="M1233" s="36" t="n">
        <x:v>0.010556202987645424</x:v>
      </x:c>
      <x:c r="N1233" s="36" t="n">
        <x:v>0</x:v>
      </x:c>
      <x:c r="O1233" s="36" t="n">
        <x:v>0.010556202987645424</x:v>
      </x:c>
      <x:c r="P1233" s="36" t="n">
        <x:v>5.479468510350303e-7</x:v>
      </x:c>
      <x:c r="Q1233" s="36" t="n">
        <x:v>5.479468510350303e-7</x:v>
      </x:c>
      <x:c r="R1233" s="36" t="n">
        <x:v>0</x:v>
      </x:c>
      <x:c r="S1233" s="36" t="n">
        <x:v>0.02020724171808917</x:v>
      </x:c>
      <x:c r="T1233" s="36" t="n">
        <x:v>-0.002276792932290463</x:v>
      </x:c>
      <x:c r="U1233" s="36" t="n">
        <x:v>-0.002276792932289291</x:v>
      </x:c>
      <x:c r="V1233" s="36" t="n">
        <x:v>0</x:v>
      </x:c>
      <x:c r="W1233" s="35" t="n">
        <x:v>0.10961814177251823</x:v>
      </x:c>
      <x:c r="X1233" s="35" t="n">
        <x:v>-0.15310342732748738</x:v>
      </x:c>
      <x:c r="Y1233" s="35" t="n">
        <x:v>0.06134009600176565</x:v>
      </x:c>
      <x:c r="Z1233" s="35" t="n">
        <x:v>0.1464726574155521</x:v>
      </x:c>
      <x:c r="AA1233" s="36" t="n">
        <x:v>84.26141114795584</x:v>
      </x:c>
    </x:row>
    <x:row r="1234">
      <x:c r="A1234" s="31" t="str">
        <x:v>CFG018</x:v>
      </x:c>
      <x:c r="B1234" s="33" t="n">
        <x:v>8</x:v>
      </x:c>
      <x:c r="C1234" s="31" t="str">
        <x:v>0（选定5-12kg）算协调转弯-5 1.AR20.03.6 </x:v>
      </x:c>
      <x:c r="D1234" s="31" t="str">
        <x:v>T7-VLM2-WF1(g1.0)-WF2(g-1.0)-FF1(g1)-Inviscid</x:v>
      </x:c>
      <x:c r="E1234" s="31" t="str">
        <x:v>stability</x:v>
      </x:c>
      <x:c r="F1234" s="31" t="str">
        <x:v>PANEL4</x:v>
      </x:c>
      <x:c r="G1234" s="37" t="n">
        <x:v>0.44876502847119326</x:v>
      </x:c>
      <x:c r="H1234" s="37" t="n">
        <x:v>0</x:v>
      </x:c>
      <x:c r="I1234" s="35" t="n">
        <x:v>13.005492201008074</x:v>
      </x:c>
      <x:c r="J1234" s="36" t="n">
        <x:v>-1.5</x:v>
      </x:c>
      <x:c r="K1234" s="36" t="n">
        <x:v>0.7189748585200935</x:v>
      </x:c>
      <x:c r="L1234" s="36" t="n">
        <x:v>0.013778768035075363</x:v>
      </x:c>
      <x:c r="M1234" s="36" t="n">
        <x:v>0.010878649873175798</x:v>
      </x:c>
      <x:c r="N1234" s="36" t="n">
        <x:v>0</x:v>
      </x:c>
      <x:c r="O1234" s="36" t="n">
        <x:v>0.010878649873175798</x:v>
      </x:c>
      <x:c r="P1234" s="36" t="n">
        <x:v>6.195912823803386e-7</x:v>
      </x:c>
      <x:c r="Q1234" s="36" t="n">
        <x:v>6.195912823803386e-7</x:v>
      </x:c>
      <x:c r="R1234" s="36" t="n">
        <x:v>0</x:v>
      </x:c>
      <x:c r="S1234" s="36" t="n">
        <x:v>0.023779630347305555</x:v>
      </x:c>
      <x:c r="T1234" s="36" t="n">
        <x:v>-0.0026473653289262647</x:v>
      </x:c>
      <x:c r="U1234" s="36" t="n">
        <x:v>-0.002647365328925093</x:v>
      </x:c>
      <x:c r="V1234" s="36" t="n">
        <x:v>0</x:v>
      </x:c>
      <x:c r="W1234" s="35" t="n">
        <x:v>0.10961398916106312</x:v>
      </x:c>
      <x:c r="X1234" s="35" t="n">
        <x:v>-0.18011668585901658</x:v>
      </x:c>
      <x:c r="Y1234" s="35" t="n">
        <x:v>0.06129479526826387</x:v>
      </x:c>
      <x:c r="Z1234" s="35" t="n">
        <x:v>0.1464687003960856</x:v>
      </x:c>
      <x:c r="AA1234" s="36" t="n">
        <x:v>85.78593073533246</x:v>
      </x:c>
    </x:row>
    <x:row r="1235">
      <x:c r="A1235" s="31" t="str">
        <x:v>CFG018</x:v>
      </x:c>
      <x:c r="B1235" s="33" t="n">
        <x:v>9</x:v>
      </x:c>
      <x:c r="C1235" s="31" t="str">
        <x:v>0（选定5-12kg）算协调转弯-5 1.AR20.03.6 </x:v>
      </x:c>
      <x:c r="D1235" s="31" t="str">
        <x:v>T7-VLM2-WF1(g1.0)-WF2(g-1.0)-FF1(g1)-Inviscid</x:v>
      </x:c>
      <x:c r="E1235" s="31" t="str">
        <x:v>stability</x:v>
      </x:c>
      <x:c r="F1235" s="31" t="str">
        <x:v>PANEL4</x:v>
      </x:c>
      <x:c r="G1235" s="37" t="n">
        <x:v>0.4598190998744109</x:v>
      </x:c>
      <x:c r="H1235" s="37" t="n">
        <x:v>0</x:v>
      </x:c>
      <x:c r="I1235" s="35" t="n">
        <x:v>13.001710938742116</x:v>
      </x:c>
      <x:c r="J1235" s="36" t="n">
        <x:v>-1</x:v>
      </x:c>
      <x:c r="K1235" s="36" t="n">
        <x:v>0.7193893242616155</x:v>
      </x:c>
      <x:c r="L1235" s="36" t="n">
        <x:v>0.015647127336273842</x:v>
      </x:c>
      <x:c r="M1235" s="36" t="n">
        <x:v>0.011232677173073479</x:v>
      </x:c>
      <x:c r="N1235" s="36" t="n">
        <x:v>0</x:v>
      </x:c>
      <x:c r="O1235" s="36" t="n">
        <x:v>0.011232677173073479</x:v>
      </x:c>
      <x:c r="P1235" s="36" t="n">
        <x:v>6.909215880655715e-7</x:v>
      </x:c>
      <x:c r="Q1235" s="36" t="n">
        <x:v>6.909215880655715e-7</x:v>
      </x:c>
      <x:c r="R1235" s="36" t="n">
        <x:v>0</x:v>
      </x:c>
      <x:c r="S1235" s="36" t="n">
        <x:v>0.027345933676642117</x:v>
      </x:c>
      <x:c r="T1235" s="36" t="n">
        <x:v>-0.003016355515947786</x:v>
      </x:c>
      <x:c r="U1235" s="36" t="n">
        <x:v>-0.0030163555159466084</x:v>
      </x:c>
      <x:c r="V1235" s="36" t="n">
        <x:v>0</x:v>
      </x:c>
      <x:c r="W1235" s="35" t="n">
        <x:v>0.1096094121779563</x:v>
      </x:c>
      <x:c r="X1235" s="35" t="n">
        <x:v>-0.20704867173967714</x:v>
      </x:c>
      <x:c r="Y1235" s="35" t="n">
        <x:v>0.06124627730865496</x:v>
      </x:c>
      <x:c r="Z1235" s="35" t="n">
        <x:v>0.1464645873764132</x:v>
      </x:c>
      <x:c r="AA1235" s="36" t="n">
        <x:v>87.30401059604934</x:v>
      </x:c>
    </x:row>
    <x:row r="1236">
      <x:c r="A1236" s="31" t="str">
        <x:v>CFG018</x:v>
      </x:c>
      <x:c r="B1236" s="33" t="n">
        <x:v>10</x:v>
      </x:c>
      <x:c r="C1236" s="31" t="str">
        <x:v>0（选定5-12kg）算协调转弯-5 1.AR20.03.6 </x:v>
      </x:c>
      <x:c r="D1236" s="31" t="str">
        <x:v>T7-VLM2-WF1(g1.0)-WF2(g-1.0)-FF1(g1)-Inviscid</x:v>
      </x:c>
      <x:c r="E1236" s="31" t="str">
        <x:v>stability</x:v>
      </x:c>
      <x:c r="F1236" s="31" t="str">
        <x:v>PANEL4</x:v>
      </x:c>
      <x:c r="G1236" s="37" t="n">
        <x:v>0.4714804254337831</x:v>
      </x:c>
      <x:c r="H1236" s="37" t="n">
        <x:v>0</x:v>
      </x:c>
      <x:c r="I1236" s="35" t="n">
        <x:v>12.997722910993744</x:v>
      </x:c>
      <x:c r="J1236" s="36" t="n">
        <x:v>-0.5</x:v>
      </x:c>
      <x:c r="K1236" s="36" t="n">
        <x:v>0.7198266397656101</x:v>
      </x:c>
      <x:c r="L1236" s="36" t="n">
        <x:v>0.017519754313002647</x:v>
      </x:c>
      <x:c r="M1236" s="36" t="n">
        <x:v>0.01161723256419062</x:v>
      </x:c>
      <x:c r="N1236" s="36" t="n">
        <x:v>0</x:v>
      </x:c>
      <x:c r="O1236" s="36" t="n">
        <x:v>0.01161723256419062</x:v>
      </x:c>
      <x:c r="P1236" s="36" t="n">
        <x:v>7.619419279006481e-7</x:v>
      </x:c>
      <x:c r="Q1236" s="36" t="n">
        <x:v>7.619419279006481e-7</x:v>
      </x:c>
      <x:c r="R1236" s="36" t="n">
        <x:v>0</x:v>
      </x:c>
      <x:c r="S1236" s="36" t="n">
        <x:v>0.030905848775877643</x:v>
      </x:c>
      <x:c r="T1236" s="36" t="n">
        <x:v>-0.0033855522728111842</x:v>
      </x:c>
      <x:c r="U1236" s="36" t="n">
        <x:v>-0.0033855522728100025</x:v>
      </x:c>
      <x:c r="V1236" s="36" t="n">
        <x:v>0</x:v>
      </x:c>
      <x:c r="W1236" s="35" t="n">
        <x:v>0.10960444631424432</x:v>
      </x:c>
      <x:c r="X1236" s="35" t="n">
        <x:v>-0.23389369938681204</x:v>
      </x:c>
      <x:c r="Y1236" s="35" t="n">
        <x:v>0.0611946840841388</x:v>
      </x:c>
      <x:c r="Z1236" s="35" t="n">
        <x:v>0.14646035003061686</x:v>
      </x:c>
      <x:c r="AA1236" s="36" t="n">
        <x:v>88.8154374009762</x:v>
      </x:c>
    </x:row>
    <x:row r="1237">
      <x:c r="A1237" s="31" t="str">
        <x:v>CFG018</x:v>
      </x:c>
      <x:c r="B1237" s="33" t="n">
        <x:v>11</x:v>
      </x:c>
      <x:c r="C1237" s="31" t="str">
        <x:v>0（选定5-12kg）算协调转弯-5 1.AR20.03.6 </x:v>
      </x:c>
      <x:c r="D1237" s="31" t="str">
        <x:v>T7-VLM2-WF1(g1.0)-WF2(g-1.0)-FF1(g1)-Inviscid</x:v>
      </x:c>
      <x:c r="E1237" s="31" t="str">
        <x:v>stability</x:v>
      </x:c>
      <x:c r="F1237" s="31" t="str">
        <x:v>PANEL4</x:v>
      </x:c>
      <x:c r="G1237" s="37" t="n">
        <x:v>0.4837115810014151</x:v>
      </x:c>
      <x:c r="H1237" s="37" t="n">
        <x:v>0</x:v>
      </x:c>
      <x:c r="I1237" s="35" t="n">
        <x:v>12.993539867887854</x:v>
      </x:c>
      <x:c r="J1237" s="36" t="n">
        <x:v>0</x:v>
      </x:c>
      <x:c r="K1237" s="36" t="n">
        <x:v>0.7202855597631942</x:v>
      </x:c>
      <x:c r="L1237" s="36" t="n">
        <x:v>0.019411724701214873</x:v>
      </x:c>
      <x:c r="M1237" s="36" t="n">
        <x:v>0.012030425468599306</x:v>
      </x:c>
      <x:c r="N1237" s="36" t="n">
        <x:v>0</x:v>
      </x:c>
      <x:c r="O1237" s="36" t="n">
        <x:v>0.012030425468599306</x:v>
      </x:c>
      <x:c r="P1237" s="36" t="n">
        <x:v>8.32658660891008e-7</x:v>
      </x:c>
      <x:c r="Q1237" s="36" t="n">
        <x:v>8.32658660891008e-7</x:v>
      </x:c>
      <x:c r="R1237" s="36" t="n">
        <x:v>0</x:v>
      </x:c>
      <x:c r="S1237" s="36" t="n">
        <x:v>0.034459366658271345</x:v>
      </x:c>
      <x:c r="T1237" s="36" t="n">
        <x:v>-0.0037593905919552514</x:v>
      </x:c>
      <x:c r="U1237" s="36" t="n">
        <x:v>-0.00375939059195406</x:v>
      </x:c>
      <x:c r="V1237" s="36" t="n">
        <x:v>0</x:v>
      </x:c>
      <x:c r="W1237" s="35" t="n">
        <x:v>0.10959912436364434</x:v>
      </x:c>
      <x:c r="X1237" s="35" t="n">
        <x:v>-0.2606466966496806</x:v>
      </x:c>
      <x:c r="Y1237" s="35" t="n">
        <x:v>0.06114014953441001</x:v>
      </x:c>
      <x:c r="Z1237" s="35" t="n">
        <x:v>0.146456021171226</x:v>
      </x:c>
      <x:c r="AA1237" s="36" t="n">
        <x:v>90.32002832933647</x:v>
      </x:c>
    </x:row>
    <x:row r="1238">
      <x:c r="A1238" s="31" t="str">
        <x:v>CFG018</x:v>
      </x:c>
      <x:c r="B1238" s="33" t="n">
        <x:v>12</x:v>
      </x:c>
      <x:c r="C1238" s="31" t="str">
        <x:v>0（选定5-12kg）算协调转弯-5 1.AR20.03.6 </x:v>
      </x:c>
      <x:c r="D1238" s="31" t="str">
        <x:v>T7-VLM2-WF1(g1.0)-WF2(g-1.0)-FF1(g1)-Inviscid</x:v>
      </x:c>
      <x:c r="E1238" s="31" t="str">
        <x:v>stability</x:v>
      </x:c>
      <x:c r="F1238" s="31" t="str">
        <x:v>PANEL4</x:v>
      </x:c>
      <x:c r="G1238" s="37" t="n">
        <x:v>0.49647528311369776</x:v>
      </x:c>
      <x:c r="H1238" s="37" t="n">
        <x:v>0</x:v>
      </x:c>
      <x:c r="I1238" s="35" t="n">
        <x:v>12.989173862766858</x:v>
      </x:c>
      <x:c r="J1238" s="36" t="n">
        <x:v>0.5</x:v>
      </x:c>
      <x:c r="K1238" s="36" t="n">
        <x:v>0.7207648450011912</x:v>
      </x:c>
      <x:c r="L1238" s="36" t="n">
        <x:v>0.021335613971766157</x:v>
      </x:c>
      <x:c r="M1238" s="36" t="n">
        <x:v>0.012465658436529388</x:v>
      </x:c>
      <x:c r="N1238" s="36" t="n">
        <x:v>0</x:v>
      </x:c>
      <x:c r="O1238" s="36" t="n">
        <x:v>0.012465658436529388</x:v>
      </x:c>
      <x:c r="P1238" s="36" t="n">
        <x:v>9.030802825402783e-7</x:v>
      </x:c>
      <x:c r="Q1238" s="36" t="n">
        <x:v>9.030802825402783e-7</x:v>
      </x:c>
      <x:c r="R1238" s="36" t="n">
        <x:v>0</x:v>
      </x:c>
      <x:c r="S1238" s="36" t="n">
        <x:v>0.03800648322385259</x:v>
      </x:c>
      <x:c r="T1238" s="36" t="n">
        <x:v>-0.00414156677090077</x:v>
      </x:c>
      <x:c r="U1238" s="36" t="n">
        <x:v>-0.0041415667708995865</x:v>
      </x:c>
      <x:c r="V1238" s="36" t="n">
        <x:v>0</x:v>
      </x:c>
      <x:c r="W1238" s="35" t="n">
        <x:v>0.1095934727385289</x:v>
      </x:c>
      <x:c r="X1238" s="35" t="n">
        <x:v>-0.28730338157433444</x:v>
      </x:c>
      <x:c r="Y1238" s="35" t="n">
        <x:v>0.0610827985070432</x:v>
      </x:c>
      <x:c r="Z1238" s="35" t="n">
        <x:v>0.1464516313530656</x:v>
      </x:c>
      <x:c r="AA1238" s="36" t="n">
        <x:v>91.81764202768807</x:v>
      </x:c>
    </x:row>
    <x:row r="1239">
      <x:c r="A1239" s="31" t="str">
        <x:v>CFG018</x:v>
      </x:c>
      <x:c r="B1239" s="33" t="n">
        <x:v>13</x:v>
      </x:c>
      <x:c r="C1239" s="31" t="str">
        <x:v>0（选定5-12kg）算协调转弯-5 1.AR20.03.6 </x:v>
      </x:c>
      <x:c r="D1239" s="31" t="str">
        <x:v>T7-VLM2-WF1(g1.0)-WF2(g-1.0)-FF1(g1)-Inviscid</x:v>
      </x:c>
      <x:c r="E1239" s="31" t="str">
        <x:v>stability</x:v>
      </x:c>
      <x:c r="F1239" s="31" t="str">
        <x:v>PANEL4</x:v>
      </x:c>
      <x:c r="G1239" s="37" t="n">
        <x:v>0.5097324032047279</x:v>
      </x:c>
      <x:c r="H1239" s="37" t="n">
        <x:v>0</x:v>
      </x:c>
      <x:c r="I1239" s="35" t="n">
        <x:v>12.98463894368435</x:v>
      </x:c>
      <x:c r="J1239" s="36" t="n">
        <x:v>1</x:v>
      </x:c>
      <x:c r="K1239" s="36" t="n">
        <x:v>0.7212629649128177</x:v>
      </x:c>
      <x:c r="L1239" s="36" t="n">
        <x:v>0.023286903510150093</x:v>
      </x:c>
      <x:c r="M1239" s="36" t="n">
        <x:v>0.01292451090403645</x:v>
      </x:c>
      <x:c r="N1239" s="36" t="n">
        <x:v>0</x:v>
      </x:c>
      <x:c r="O1239" s="36" t="n">
        <x:v>0.01292451090403645</x:v>
      </x:c>
      <x:c r="P1239" s="36" t="n">
        <x:v>9.732172841891192e-7</x:v>
      </x:c>
      <x:c r="Q1239" s="36" t="n">
        <x:v>9.732172841891192e-7</x:v>
      </x:c>
      <x:c r="R1239" s="36" t="n">
        <x:v>0</x:v>
      </x:c>
      <x:c r="S1239" s="36" t="n">
        <x:v>0.04154682988846242</x:v>
      </x:c>
      <x:c r="T1239" s="36" t="n">
        <x:v>-0.0045306516293083104</x:v>
      </x:c>
      <x:c r="U1239" s="36" t="n">
        <x:v>-0.004530651629307127</x:v>
      </x:c>
      <x:c r="V1239" s="36" t="n">
        <x:v>0</x:v>
      </x:c>
      <x:c r="W1239" s="35" t="n">
        <x:v>0.10958752956702854</x:v>
      </x:c>
      <x:c r="X1239" s="35" t="n">
        <x:v>-0.31386057327857375</x:v>
      </x:c>
      <x:c r="Y1239" s="35" t="n">
        <x:v>0.061022758476974984</x:v>
      </x:c>
      <x:c r="Z1239" s="35" t="n">
        <x:v>0.14644720588064658</x:v>
      </x:c>
      <x:c r="AA1239" s="36" t="n">
        <x:v>93.30819407066727</x:v>
      </x:c>
    </x:row>
    <x:row r="1240">
      <x:c r="A1240" s="31" t="str">
        <x:v>CFG018</x:v>
      </x:c>
      <x:c r="B1240" s="33" t="n">
        <x:v>14</x:v>
      </x:c>
      <x:c r="C1240" s="31" t="str">
        <x:v>0（选定5-12kg）算协调转弯-5 1.AR20.03.6 </x:v>
      </x:c>
      <x:c r="D1240" s="31" t="str">
        <x:v>T7-VLM2-WF1(g1.0)-WF2(g-1.0)-FF1(g1)-Inviscid</x:v>
      </x:c>
      <x:c r="E1240" s="31" t="str">
        <x:v>stability</x:v>
      </x:c>
      <x:c r="F1240" s="31" t="str">
        <x:v>PANEL4</x:v>
      </x:c>
      <x:c r="G1240" s="37" t="n">
        <x:v>0.5234447722617913</x:v>
      </x:c>
      <x:c r="H1240" s="37" t="n">
        <x:v>0</x:v>
      </x:c>
      <x:c r="I1240" s="35" t="n">
        <x:v>12.97994886210949</x:v>
      </x:c>
      <x:c r="J1240" s="36" t="n">
        <x:v>1.5</x:v>
      </x:c>
      <x:c r="K1240" s="36" t="n">
        <x:v>0.7217784280610723</x:v>
      </x:c>
      <x:c r="L1240" s="36" t="n">
        <x:v>0.025256820954597862</x:v>
      </x:c>
      <x:c r="M1240" s="36" t="n">
        <x:v>0.01340724608845628</x:v>
      </x:c>
      <x:c r="N1240" s="36" t="n">
        <x:v>0</x:v>
      </x:c>
      <x:c r="O1240" s="36" t="n">
        <x:v>0.01340724608845628</x:v>
      </x:c>
      <x:c r="P1240" s="36" t="n">
        <x:v>0.0000010430814347215683</x:v>
      </x:c>
      <x:c r="Q1240" s="36" t="n">
        <x:v>0.0000010430814347215683</x:v>
      </x:c>
      <x:c r="R1240" s="36" t="n">
        <x:v>0</x:v>
      </x:c>
      <x:c r="S1240" s="36" t="n">
        <x:v>0.045079998033042544</x:v>
      </x:c>
      <x:c r="T1240" s="36" t="n">
        <x:v>-0.0049239512024092935</x:v>
      </x:c>
      <x:c r="U1240" s="36" t="n">
        <x:v>-0.004923951202408109</x:v>
      </x:c>
      <x:c r="V1240" s="36" t="n">
        <x:v>0</x:v>
      </x:c>
      <x:c r="W1240" s="35" t="n">
        <x:v>0.10958133063169397</x:v>
      </x:c>
      <x:c r="X1240" s="35" t="n">
        <x:v>-0.3403158761692782</x:v>
      </x:c>
      <x:c r="Y1240" s="35" t="n">
        <x:v>0.06096015180219607</x:v>
      </x:c>
      <x:c r="Z1240" s="35" t="n">
        <x:v>0.14644276836101772</x:v>
      </x:c>
      <x:c r="AA1240" s="36" t="n">
        <x:v>94.79164100729676</x:v>
      </x:c>
    </x:row>
    <x:row r="1241">
      <x:c r="A1241" s="31" t="str">
        <x:v>CFG018</x:v>
      </x:c>
      <x:c r="B1241" s="33" t="n">
        <x:v>15</x:v>
      </x:c>
      <x:c r="C1241" s="31" t="str">
        <x:v>0（选定5-12kg）算协调转弯-5 1.AR20.03.6 </x:v>
      </x:c>
      <x:c r="D1241" s="31" t="str">
        <x:v>T7-VLM2-WF1(g1.0)-WF2(g-1.0)-FF1(g1)-Inviscid</x:v>
      </x:c>
      <x:c r="E1241" s="31" t="str">
        <x:v>stability</x:v>
      </x:c>
      <x:c r="F1241" s="31" t="str">
        <x:v>PANEL4</x:v>
      </x:c>
      <x:c r="G1241" s="37" t="n">
        <x:v>0.5375768103824969</x:v>
      </x:c>
      <x:c r="H1241" s="37" t="n">
        <x:v>0</x:v>
      </x:c>
      <x:c r="I1241" s="35" t="n">
        <x:v>12.975115819400331</x:v>
      </x:c>
      <x:c r="J1241" s="36" t="n">
        <x:v>2</x:v>
      </x:c>
      <x:c r="K1241" s="36" t="n">
        <x:v>0.7223099151279354</x:v>
      </x:c>
      <x:c r="L1241" s="36" t="n">
        <x:v>0.02724174555392084</x:v>
      </x:c>
      <x:c r="M1241" s="36" t="n">
        <x:v>0.013913618781021408</x:v>
      </x:c>
      <x:c r="N1241" s="36" t="n">
        <x:v>0</x:v>
      </x:c>
      <x:c r="O1241" s="36" t="n">
        <x:v>0.013913618781021408</x:v>
      </x:c>
      <x:c r="P1241" s="36" t="n">
        <x:v>0.0000011126852111660894</x:v>
      </x:c>
      <x:c r="Q1241" s="36" t="n">
        <x:v>0.0000011126852111660894</x:v>
      </x:c>
      <x:c r="R1241" s="36" t="n">
        <x:v>0</x:v>
      </x:c>
      <x:c r="S1241" s="36" t="n">
        <x:v>0.04860577200712171</x:v>
      </x:c>
      <x:c r="T1241" s="36" t="n">
        <x:v>-0.00532033444571446</x:v>
      </x:c>
      <x:c r="U1241" s="36" t="n">
        <x:v>-0.005320334445713268</x:v>
      </x:c>
      <x:c r="V1241" s="36" t="n">
        <x:v>0</x:v>
      </x:c>
      <x:c r="W1241" s="35" t="n">
        <x:v>0.10957490899806431</x:v>
      </x:c>
      <x:c r="X1241" s="35" t="n">
        <x:v>-0.3666674385470293</x:v>
      </x:c>
      <x:c r="Y1241" s="35" t="n">
        <x:v>0.060895095426310414</x:v>
      </x:c>
      <x:c r="Z1241" s="35" t="n">
        <x:v>0.14643834257893637</x:v>
      </x:c>
      <x:c r="AA1241" s="36" t="n">
        <x:v>96.26796707457801</x:v>
      </x:c>
    </x:row>
    <x:row r="1242">
      <x:c r="A1242" s="31" t="str">
        <x:v>CFG018</x:v>
      </x:c>
      <x:c r="B1242" s="33" t="n">
        <x:v>16</x:v>
      </x:c>
      <x:c r="C1242" s="31" t="str">
        <x:v>0（选定5-12kg）算协调转弯-5 1.AR20.03.6 </x:v>
      </x:c>
      <x:c r="D1242" s="31" t="str">
        <x:v>T7-VLM2-WF1(g1.0)-WF2(g-1.0)-FF1(g1)-Inviscid</x:v>
      </x:c>
      <x:c r="E1242" s="31" t="str">
        <x:v>stability</x:v>
      </x:c>
      <x:c r="F1242" s="31" t="str">
        <x:v>PANEL4</x:v>
      </x:c>
      <x:c r="G1242" s="37" t="n">
        <x:v>0.5520950732784655</x:v>
      </x:c>
      <x:c r="H1242" s="37" t="n">
        <x:v>0</x:v>
      </x:c>
      <x:c r="I1242" s="35" t="n">
        <x:v>12.970150916752283</x:v>
      </x:c>
      <x:c r="J1242" s="36" t="n">
        <x:v>2.5</x:v>
      </x:c>
      <x:c r="K1242" s="36" t="n">
        <x:v>0.7228562247526008</x:v>
      </x:c>
      <x:c r="L1242" s="36" t="n">
        <x:v>0.029240619731092432</x:v>
      </x:c>
      <x:c r="M1242" s="36" t="n">
        <x:v>0.014443413250636609</x:v>
      </x:c>
      <x:c r="N1242" s="36" t="n">
        <x:v>0</x:v>
      </x:c>
      <x:c r="O1242" s="36" t="n">
        <x:v>0.014443413250636609</x:v>
      </x:c>
      <x:c r="P1242" s="36" t="n">
        <x:v>0.0000011820414606690145</x:v>
      </x:c>
      <x:c r="Q1242" s="36" t="n">
        <x:v>0.0000011820414606690145</x:v>
      </x:c>
      <x:c r="R1242" s="36" t="n">
        <x:v>0</x:v>
      </x:c>
      <x:c r="S1242" s="36" t="n">
        <x:v>0.0521240588783793</x:v>
      </x:c>
      <x:c r="T1242" s="36" t="n">
        <x:v>-0.005719454833711495</x:v>
      </x:c>
      <x:c r="U1242" s="36" t="n">
        <x:v>-0.0057194548337102975</x:v>
      </x:c>
      <x:c r="V1242" s="36" t="n">
        <x:v>0</x:v>
      </x:c>
      <x:c r="W1242" s="35" t="n">
        <x:v>0.10956829605067268</x:v>
      </x:c>
      <x:c r="X1242" s="35" t="n">
        <x:v>-0.3929139514614347</x:v>
      </x:c>
      <x:c r="Y1242" s="35" t="n">
        <x:v>0.06082770199458283</x:v>
      </x:c>
      <x:c r="Z1242" s="35" t="n">
        <x:v>0.14643395161064338</x:v>
      </x:c>
      <x:c r="AA1242" s="36" t="n">
        <x:v>97.73718426054177</x:v>
      </x:c>
    </x:row>
    <x:row r="1243">
      <x:c r="A1243" s="31" t="str">
        <x:v>CFG018</x:v>
      </x:c>
      <x:c r="B1243" s="33" t="n">
        <x:v>17</x:v>
      </x:c>
      <x:c r="C1243" s="31" t="str">
        <x:v>0（选定5-12kg）算协调转弯-5 1.AR20.03.6 </x:v>
      </x:c>
      <x:c r="D1243" s="31" t="str">
        <x:v>T7-VLM2-WF1(g1.0)-WF2(g-1.0)-FF1(g1)-Inviscid</x:v>
      </x:c>
      <x:c r="E1243" s="31" t="str">
        <x:v>stability</x:v>
      </x:c>
      <x:c r="F1243" s="31" t="str">
        <x:v>PANEL4</x:v>
      </x:c>
      <x:c r="G1243" s="37" t="n">
        <x:v>0.5669679462119277</x:v>
      </x:c>
      <x:c r="H1243" s="37" t="n">
        <x:v>0</x:v>
      </x:c>
      <x:c r="I1243" s="35" t="n">
        <x:v>12.965064454006052</x:v>
      </x:c>
      <x:c r="J1243" s="36" t="n">
        <x:v>3</x:v>
      </x:c>
      <x:c r="K1243" s="36" t="n">
        <x:v>0.7234162404558173</x:v>
      </x:c>
      <x:c r="L1243" s="36" t="n">
        <x:v>0.03125275492791943</x:v>
      </x:c>
      <x:c r="M1243" s="36" t="n">
        <x:v>0.014996450480046554</x:v>
      </x:c>
      <x:c r="N1243" s="36" t="n">
        <x:v>0</x:v>
      </x:c>
      <x:c r="O1243" s="36" t="n">
        <x:v>0.014996450480046554</x:v>
      </x:c>
      <x:c r="P1243" s="36" t="n">
        <x:v>0.0000012511630473442508</x:v>
      </x:c>
      <x:c r="Q1243" s="36" t="n">
        <x:v>0.0000012511630473442508</x:v>
      </x:c>
      <x:c r="R1243" s="36" t="n">
        <x:v>0</x:v>
      </x:c>
      <x:c r="S1243" s="36" t="n">
        <x:v>0.055634828941019975</x:v>
      </x:c>
      <x:c r="T1243" s="36" t="n">
        <x:v>-0.006121090169953465</x:v>
      </x:c>
      <x:c r="U1243" s="36" t="n">
        <x:v>-0.006121090169952266</x:v>
      </x:c>
      <x:c r="V1243" s="36" t="n">
        <x:v>0</x:v>
      </x:c>
      <x:c r="W1243" s="35" t="n">
        <x:v>0.10956152173000103</x:v>
      </x:c>
      <x:c r="X1243" s="35" t="n">
        <x:v>-0.41905463836888995</x:v>
      </x:c>
      <x:c r="Y1243" s="35" t="n">
        <x:v>0.0607580804878487</x:v>
      </x:c>
      <x:c r="Z1243" s="35" t="n">
        <x:v>0.14642961720276915</x:v>
      </x:c>
      <x:c r="AA1243" s="36" t="n">
        <x:v>99.19933189733472</x:v>
      </x:c>
    </x:row>
    <x:row r="1244">
      <x:c r="A1244" s="31" t="str">
        <x:v>CFG018</x:v>
      </x:c>
      <x:c r="B1244" s="33" t="n">
        <x:v>18</x:v>
      </x:c>
      <x:c r="C1244" s="31" t="str">
        <x:v>0（选定5-12kg）算协调转弯-5 1.AR20.03.6 </x:v>
      </x:c>
      <x:c r="D1244" s="31" t="str">
        <x:v>T7-VLM2-WF1(g1.0)-WF2(g-1.0)-FF1(g1)-Inviscid</x:v>
      </x:c>
      <x:c r="E1244" s="31" t="str">
        <x:v>stability</x:v>
      </x:c>
      <x:c r="F1244" s="31" t="str">
        <x:v>PANEL4</x:v>
      </x:c>
      <x:c r="G1244" s="37" t="n">
        <x:v>0.5821656295649614</x:v>
      </x:c>
      <x:c r="H1244" s="37" t="n">
        <x:v>0</x:v>
      </x:c>
      <x:c r="I1244" s="35" t="n">
        <x:v>12.959865975823009</x:v>
      </x:c>
      <x:c r="J1244" s="36" t="n">
        <x:v>3.5</x:v>
      </x:c>
      <x:c r="K1244" s="36" t="n">
        <x:v>0.7239889258529166</x:v>
      </x:c>
      <x:c r="L1244" s="36" t="n">
        <x:v>0.03327746063652733</x:v>
      </x:c>
      <x:c r="M1244" s="36" t="n">
        <x:v>0.01557256911307563</x:v>
      </x:c>
      <x:c r="N1244" s="36" t="n">
        <x:v>0</x:v>
      </x:c>
      <x:c r="O1244" s="36" t="n">
        <x:v>0.01557256911307563</x:v>
      </x:c>
      <x:c r="P1244" s="36" t="n">
        <x:v>0.0000013200624819900445</x:v>
      </x:c>
      <x:c r="Q1244" s="36" t="n">
        <x:v>0.0000013200624819900445</x:v>
      </x:c>
      <x:c r="R1244" s="36" t="n">
        <x:v>0</x:v>
      </x:c>
      <x:c r="S1244" s="36" t="n">
        <x:v>0.05913810095175113</x:v>
      </x:c>
      <x:c r="T1244" s="36" t="n">
        <x:v>-0.006525030406444657</x:v>
      </x:c>
      <x:c r="U1244" s="36" t="n">
        <x:v>-0.006525030406443449</x:v>
      </x:c>
      <x:c r="V1244" s="36" t="n">
        <x:v>0</x:v>
      </x:c>
      <x:c r="W1244" s="35" t="n">
        <x:v>0.10955461450357655</x:v>
      </x:c>
      <x:c r="X1244" s="35" t="n">
        <x:v>-0.44508920658759693</x:v>
      </x:c>
      <x:c r="Y1244" s="35" t="n">
        <x:v>0.06068633650326676</x:v>
      </x:c>
      <x:c r="Z1244" s="35" t="n">
        <x:v>0.14642535961562278</x:v>
      </x:c>
      <x:c r="AA1244" s="36" t="n">
        <x:v>100.65447405246177</x:v>
      </x:c>
    </x:row>
    <x:row r="1245">
      <x:c r="A1245" s="31" t="str">
        <x:v>CFG018</x:v>
      </x:c>
      <x:c r="B1245" s="33" t="n">
        <x:v>19</x:v>
      </x:c>
      <x:c r="C1245" s="31" t="str">
        <x:v>0（选定5-12kg）算协调转弯-5 1.AR20.03.6 </x:v>
      </x:c>
      <x:c r="D1245" s="31" t="str">
        <x:v>T7-VLM2-WF1(g1.0)-WF2(g-1.0)-FF1(g1)-Inviscid</x:v>
      </x:c>
      <x:c r="E1245" s="31" t="str">
        <x:v>stability</x:v>
      </x:c>
      <x:c r="F1245" s="31" t="str">
        <x:v>PANEL4</x:v>
      </x:c>
      <x:c r="G1245" s="37" t="n">
        <x:v>0.5976601846279024</x:v>
      </x:c>
      <x:c r="H1245" s="37" t="n">
        <x:v>0</x:v>
      </x:c>
      <x:c r="I1245" s="35" t="n">
        <x:v>12.954564260429677</x:v>
      </x:c>
      <x:c r="J1245" s="36" t="n">
        <x:v>4</x:v>
      </x:c>
      <x:c r="K1245" s="36" t="n">
        <x:v>0.7245733273516387</x:v>
      </x:c>
      <x:c r="L1245" s="36" t="n">
        <x:v>0.03531416462226907</x:v>
      </x:c>
      <x:c r="M1245" s="36" t="n">
        <x:v>0.01617150827221189</x:v>
      </x:c>
      <x:c r="N1245" s="36" t="n">
        <x:v>0</x:v>
      </x:c>
      <x:c r="O1245" s="36" t="n">
        <x:v>0.01617150827221189</x:v>
      </x:c>
      <x:c r="P1245" s="36" t="n">
        <x:v>0.0000013887515747891355</x:v>
      </x:c>
      <x:c r="Q1245" s="36" t="n">
        <x:v>0.0000013887515747891355</x:v>
      </x:c>
      <x:c r="R1245" s="36" t="n">
        <x:v>0</x:v>
      </x:c>
      <x:c r="S1245" s="36" t="n">
        <x:v>0.06263393766008014</x:v>
      </x:c>
      <x:c r="T1245" s="36" t="n">
        <x:v>-0.006931113002805793</x:v>
      </x:c>
      <x:c r="U1245" s="36" t="n">
        <x:v>-0.006931113002804596</x:v>
      </x:c>
      <x:c r="V1245" s="36" t="n">
        <x:v>0</x:v>
      </x:c>
      <x:c r="W1245" s="35" t="n">
        <x:v>0.10954760113393266</x:v>
      </x:c>
      <x:c r="X1245" s="35" t="n">
        <x:v>-0.4710177866210068</x:v>
      </x:c>
      <x:c r="Y1245" s="35" t="n">
        <x:v>0.06061257227311096</x:v>
      </x:c>
      <x:c r="Z1245" s="35" t="n">
        <x:v>0.14642119763839734</x:v>
      </x:c>
      <x:c r="AA1245" s="36" t="n">
        <x:v>102.10269618783158</x:v>
      </x:c>
    </x:row>
    <x:row r="1246">
      <x:c r="A1246" s="31" t="str">
        <x:v>CFG018</x:v>
      </x:c>
      <x:c r="B1246" s="33" t="n">
        <x:v>20</x:v>
      </x:c>
      <x:c r="C1246" s="31" t="str">
        <x:v>0（选定5-12kg）算协调转弯-5 1.AR20.03.6 </x:v>
      </x:c>
      <x:c r="D1246" s="31" t="str">
        <x:v>T7-VLM2-WF1(g1.0)-WF2(g-1.0)-FF1(g1)-Inviscid</x:v>
      </x:c>
      <x:c r="E1246" s="31" t="str">
        <x:v>stability</x:v>
      </x:c>
      <x:c r="F1246" s="31" t="str">
        <x:v>PANEL4</x:v>
      </x:c>
      <x:c r="G1246" s="37" t="n">
        <x:v>0.6134255472528481</x:v>
      </x:c>
      <x:c r="H1246" s="37" t="n">
        <x:v>0</x:v>
      </x:c>
      <x:c r="I1246" s="35" t="n">
        <x:v>12.949167327437689</x:v>
      </x:c>
      <x:c r="J1246" s="36" t="n">
        <x:v>4.5</x:v>
      </x:c>
      <x:c r="K1246" s="36" t="n">
        <x:v>0.7251685742255635</x:v>
      </x:c>
      <x:c r="L1246" s="36" t="n">
        <x:v>0.03736247024213104</x:v>
      </x:c>
      <x:c r="M1246" s="36" t="n">
        <x:v>0.01679285929379329</x:v>
      </x:c>
      <x:c r="N1246" s="36" t="n">
        <x:v>0</x:v>
      </x:c>
      <x:c r="O1246" s="36" t="n">
        <x:v>0.01679285929379329</x:v>
      </x:c>
      <x:c r="P1246" s="36" t="n">
        <x:v>0.0000014572411222430308</x:v>
      </x:c>
      <x:c r="Q1246" s="36" t="n">
        <x:v>0.0000014572411222430308</x:v>
      </x:c>
      <x:c r="R1246" s="36" t="n">
        <x:v>0</x:v>
      </x:c>
      <x:c r="S1246" s="36" t="n">
        <x:v>0.06612244084423038</x:v>
      </x:c>
      <x:c r="T1246" s="36" t="n">
        <x:v>-0.007339239315502552</x:v>
      </x:c>
      <x:c r="U1246" s="36" t="n">
        <x:v>-0.007339239315501339</x:v>
      </x:c>
      <x:c r="V1246" s="36" t="n">
        <x:v>0</x:v>
      </x:c>
      <x:c r="W1246" s="35" t="n">
        <x:v>0.10954050655760621</x:v>
      </x:c>
      <x:c r="X1246" s="35" t="n">
        <x:v>-0.49684087231756635</x:v>
      </x:c>
      <x:c r="Y1246" s="35" t="n">
        <x:v>0.060536886636616306</x:v>
      </x:c>
      <x:c r="Z1246" s="35" t="n">
        <x:v>0.14641714858877264</x:v>
      </x:c>
      <x:c r="AA1246" s="36" t="n">
        <x:v>103.54410177805339</x:v>
      </x:c>
    </x:row>
    <x:row r="1247">
      <x:c r="A1247" s="31" t="str">
        <x:v>CFG018</x:v>
      </x:c>
      <x:c r="B1247" s="33" t="n">
        <x:v>21</x:v>
      </x:c>
      <x:c r="C1247" s="31" t="str">
        <x:v>0（选定5-12kg）算协调转弯-5 1.AR20.03.6 </x:v>
      </x:c>
      <x:c r="D1247" s="31" t="str">
        <x:v>T7-VLM2-WF1(g1.0)-WF2(g-1.0)-FF1(g1)-Inviscid</x:v>
      </x:c>
      <x:c r="E1247" s="31" t="str">
        <x:v>stability</x:v>
      </x:c>
      <x:c r="F1247" s="31" t="str">
        <x:v>PANEL4</x:v>
      </x:c>
      <x:c r="G1247" s="37" t="n">
        <x:v>0.6294374933224083</x:v>
      </x:c>
      <x:c r="H1247" s="37" t="n">
        <x:v>0</x:v>
      </x:c>
      <x:c r="I1247" s="35" t="n">
        <x:v>12.943682478361533</x:v>
      </x:c>
      <x:c r="J1247" s="36" t="n">
        <x:v>5</x:v>
      </x:c>
      <x:c r="K1247" s="36" t="n">
        <x:v>0.7257738733549127</x:v>
      </x:c>
      <x:c r="L1247" s="36" t="n">
        <x:v>0.03942207447995207</x:v>
      </x:c>
      <x:c r="M1247" s="36" t="n">
        <x:v>0.017436180690912982</x:v>
      </x:c>
      <x:c r="N1247" s="36" t="n">
        <x:v>0</x:v>
      </x:c>
      <x:c r="O1247" s="36" t="n">
        <x:v>0.017436180690912982</x:v>
      </x:c>
      <x:c r="P1247" s="36" t="n">
        <x:v>0.0000015255406462315675</x:v>
      </x:c>
      <x:c r="Q1247" s="36" t="n">
        <x:v>0.0000015255406462315675</x:v>
      </x:c>
      <x:c r="R1247" s="36" t="n">
        <x:v>0</x:v>
      </x:c>
      <x:c r="S1247" s="36" t="n">
        <x:v>0.06960374542709492</x:v>
      </x:c>
      <x:c r="T1247" s="36" t="n">
        <x:v>-0.007749349150889507</x:v>
      </x:c>
      <x:c r="U1247" s="36" t="n">
        <x:v>-0.007749349150888288</x:v>
      </x:c>
      <x:c r="V1247" s="36" t="n">
        <x:v>0</x:v>
      </x:c>
      <x:c r="W1247" s="35" t="n">
        <x:v>0.1095333540616888</x:v>
      </x:c>
      <x:c r="X1247" s="35" t="n">
        <x:v>-0.5225592659893008</x:v>
      </x:c>
      <x:c r="Y1247" s="35" t="n">
        <x:v>0.060459375085666914</x:v>
      </x:c>
      <x:c r="Z1247" s="35" t="n">
        <x:v>0.1464132282056077</x:v>
      </x:c>
      <x:c r="AA1247" s="36" t="n">
        <x:v>104.97880908251845</x:v>
      </x:c>
    </x:row>
    <x:row r="1248">
      <x:c r="A1248" s="31" t="str">
        <x:v>CFG018</x:v>
      </x:c>
      <x:c r="B1248" s="33" t="n">
        <x:v>22</x:v>
      </x:c>
      <x:c r="C1248" s="31" t="str">
        <x:v>0（选定5-12kg）算协调转弯-5 1.AR20.03.6 </x:v>
      </x:c>
      <x:c r="D1248" s="31" t="str">
        <x:v>T7-VLM2-WF1(g1.0)-WF2(g-1.0)-FF1(g1)-Inviscid</x:v>
      </x:c>
      <x:c r="E1248" s="31" t="str">
        <x:v>stability</x:v>
      </x:c>
      <x:c r="F1248" s="31" t="str">
        <x:v>PANEL4</x:v>
      </x:c>
      <x:c r="G1248" s="37" t="n">
        <x:v>0.645673596075686</x:v>
      </x:c>
      <x:c r="H1248" s="37" t="n">
        <x:v>0</x:v>
      </x:c>
      <x:c r="I1248" s="35" t="n">
        <x:v>12.938116338026983</x:v>
      </x:c>
      <x:c r="J1248" s="36" t="n">
        <x:v>5.5</x:v>
      </x:c>
      <x:c r="K1248" s="36" t="n">
        <x:v>0.7263885037657347</x:v>
      </x:c>
      <x:c r="L1248" s="36" t="n">
        <x:v>0.041492686928796894</x:v>
      </x:c>
      <x:c r="M1248" s="36" t="n">
        <x:v>0.01810110570978437</x:v>
      </x:c>
      <x:c r="N1248" s="36" t="n">
        <x:v>0</x:v>
      </x:c>
      <x:c r="O1248" s="36" t="n">
        <x:v>0.01810110570978437</x:v>
      </x:c>
      <x:c r="P1248" s="36" t="n">
        <x:v>0.000001593658174968757</x:v>
      </x:c>
      <x:c r="Q1248" s="36" t="n">
        <x:v>0.000001593658174968757</x:v>
      </x:c>
      <x:c r="R1248" s="36" t="n">
        <x:v>0</x:v>
      </x:c>
      <x:c r="S1248" s="36" t="n">
        <x:v>0.07307801330489647</x:v>
      </x:c>
      <x:c r="T1248" s="36" t="n">
        <x:v>-0.008161395538986023</x:v>
      </x:c>
      <x:c r="U1248" s="36" t="n">
        <x:v>-0.008161395538984819</x:v>
      </x:c>
      <x:c r="V1248" s="36" t="n">
        <x:v>0</x:v>
      </x:c>
      <x:c r="W1248" s="35" t="n">
        <x:v>0.10952616548371022</x:v>
      </x:c>
      <x:c r="X1248" s="35" t="n">
        <x:v>-0.5481740251655383</x:v>
      </x:c>
      <x:c r="Y1248" s="35" t="n">
        <x:v>0.060380129734441707</x:v>
      </x:c>
      <x:c r="Z1248" s="35" t="n">
        <x:v>0.1464094505450671</x:v>
      </x:c>
      <x:c r="AA1248" s="36" t="n">
        <x:v>106.40694792511697</x:v>
      </x:c>
    </x:row>
    <x:row r="1249">
      <x:c r="A1249" s="31" t="str">
        <x:v>CFG018</x:v>
      </x:c>
      <x:c r="B1249" s="33" t="n">
        <x:v>23</x:v>
      </x:c>
      <x:c r="C1249" s="31" t="str">
        <x:v>0（选定5-12kg）算协调转弯-5 1.AR20.03.6 </x:v>
      </x:c>
      <x:c r="D1249" s="31" t="str">
        <x:v>T7-VLM2-WF1(g1.0)-WF2(g-1.0)-FF1(g1)-Inviscid</x:v>
      </x:c>
      <x:c r="E1249" s="31" t="str">
        <x:v>stability</x:v>
      </x:c>
      <x:c r="F1249" s="31" t="str">
        <x:v>PANEL4</x:v>
      </x:c>
      <x:c r="G1249" s="37" t="n">
        <x:v>0.6621131949052437</x:v>
      </x:c>
      <x:c r="H1249" s="37" t="n">
        <x:v>0</x:v>
      </x:c>
      <x:c r="I1249" s="35" t="n">
        <x:v>12.932474882062477</x:v>
      </x:c>
      <x:c r="J1249" s="36" t="n">
        <x:v>6</x:v>
      </x:c>
      <x:c r="K1249" s="36" t="n">
        <x:v>0.7270118136027615</x:v>
      </x:c>
      <x:c r="L1249" s="36" t="n">
        <x:v>0.043574003678445626</x:v>
      </x:c>
      <x:c r="M1249" s="36" t="n">
        <x:v>0.018787358045381734</x:v>
      </x:c>
      <x:c r="N1249" s="36" t="n">
        <x:v>0</x:v>
      </x:c>
      <x:c r="O1249" s="36" t="n">
        <x:v>0.018787358045381734</x:v>
      </x:c>
      <x:c r="P1249" s="36" t="n">
        <x:v>0.000001661600067916196</x:v>
      </x:c>
      <x:c r="Q1249" s="36" t="n">
        <x:v>0.000001661600067916196</x:v>
      </x:c>
      <x:c r="R1249" s="36" t="n">
        <x:v>0</x:v>
      </x:c>
      <x:c r="S1249" s="36" t="n">
        <x:v>0.07654542726654288</x:v>
      </x:c>
      <x:c r="T1249" s="36" t="n">
        <x:v>-0.008575335860839587</x:v>
      </x:c>
      <x:c r="U1249" s="36" t="n">
        <x:v>-0.008575335860838364</x:v>
      </x:c>
      <x:c r="V1249" s="36" t="n">
        <x:v>0</x:v>
      </x:c>
      <x:c r="W1249" s="35" t="n">
        <x:v>0.10951896127227621</x:v>
      </x:c>
      <x:c r="X1249" s="35" t="n">
        <x:v>-0.5736864090801678</x:v>
      </x:c>
      <x:c r="Y1249" s="35" t="n">
        <x:v>0.06029923913571549</x:v>
      </x:c>
      <x:c r="Z1249" s="35" t="n">
        <x:v>0.14640582795270507</x:v>
      </x:c>
      <x:c r="AA1249" s="36" t="n">
        <x:v>107.82865642246271</x:v>
      </x:c>
    </x:row>
    <x:row r="1250">
      <x:c r="A1250" s="31" t="str">
        <x:v>CFG018</x:v>
      </x:c>
      <x:c r="B1250" s="33" t="n">
        <x:v>24</x:v>
      </x:c>
      <x:c r="C1250" s="31" t="str">
        <x:v>0（选定5-12kg）算协调转弯-5 1.AR20.03.6 </x:v>
      </x:c>
      <x:c r="D1250" s="31" t="str">
        <x:v>T7-VLM2-WF1(g1.0)-WF2(g-1.0)-FF1(g1)-Inviscid</x:v>
      </x:c>
      <x:c r="E1250" s="31" t="str">
        <x:v>stability</x:v>
      </x:c>
      <x:c r="F1250" s="31" t="str">
        <x:v>PANEL4</x:v>
      </x:c>
      <x:c r="G1250" s="37" t="n">
        <x:v>0.6787373664699757</x:v>
      </x:c>
      <x:c r="H1250" s="37" t="n">
        <x:v>0</x:v>
      </x:c>
      <x:c r="I1250" s="35" t="n">
        <x:v>12.926763458782666</x:v>
      </x:c>
      <x:c r="J1250" s="36" t="n">
        <x:v>6.5</x:v>
      </x:c>
      <x:c r="K1250" s="36" t="n">
        <x:v>0.7276432181564702</x:v>
      </x:c>
      <x:c r="L1250" s="36" t="n">
        <x:v>0.04566569998660816</x:v>
      </x:c>
      <x:c r="M1250" s="36" t="n">
        <x:v>0.01949472914395249</x:v>
      </x:c>
      <x:c r="N1250" s="36" t="n">
        <x:v>0</x:v>
      </x:c>
      <x:c r="O1250" s="36" t="n">
        <x:v>0.01949472914395249</x:v>
      </x:c>
      <x:c r="P1250" s="36" t="n">
        <x:v>0.000001729370890200239</x:v>
      </x:c>
      <x:c r="Q1250" s="36" t="n">
        <x:v>0.000001729370890200239</x:v>
      </x:c>
      <x:c r="R1250" s="36" t="n">
        <x:v>0</x:v>
      </x:c>
      <x:c r="S1250" s="36" t="n">
        <x:v>0.08000618524620395</x:v>
      </x:c>
      <x:c r="T1250" s="36" t="n">
        <x:v>-0.008991128501468859</x:v>
      </x:c>
      <x:c r="U1250" s="36" t="n">
        <x:v>-0.008991128501467625</x:v>
      </x:c>
      <x:c r="V1250" s="36" t="n">
        <x:v>0</x:v>
      </x:c>
      <x:c r="W1250" s="35" t="n">
        <x:v>0.1095117604849421</x:v>
      </x:c>
      <x:c r="X1250" s="35" t="n">
        <x:v>-0.5990978264912893</x:v>
      </x:c>
      <x:c r="Y1250" s="35" t="n">
        <x:v>0.06021678801111582</x:v>
      </x:c>
      <x:c r="Z1250" s="35" t="n">
        <x:v>0.14640237109047935</x:v>
      </x:c>
      <x:c r="AA1250" s="36" t="n">
        <x:v>109.24407776377664</x:v>
      </x:c>
    </x:row>
    <x:row r="1251">
      <x:c r="A1251" s="31" t="str">
        <x:v>CFG018</x:v>
      </x:c>
      <x:c r="B1251" s="33" t="n">
        <x:v>25</x:v>
      </x:c>
      <x:c r="C1251" s="31" t="str">
        <x:v>0（选定5-12kg）算协调转弯-5 1.AR20.03.6 </x:v>
      </x:c>
      <x:c r="D1251" s="31" t="str">
        <x:v>T7-VLM2-WF1(g1.0)-WF2(g-1.0)-FF1(g1)-Inviscid</x:v>
      </x:c>
      <x:c r="E1251" s="31" t="str">
        <x:v>stability</x:v>
      </x:c>
      <x:c r="F1251" s="31" t="str">
        <x:v>PANEL4</x:v>
      </x:c>
      <x:c r="G1251" s="37" t="n">
        <x:v>0.695528889977191</x:v>
      </x:c>
      <x:c r="H1251" s="37" t="n">
        <x:v>0</x:v>
      </x:c>
      <x:c r="I1251" s="35" t="n">
        <x:v>12.92098681248645</x:v>
      </x:c>
      <x:c r="J1251" s="36" t="n">
        <x:v>7</x:v>
      </x:c>
      <x:c r="K1251" s="36" t="n">
        <x:v>0.7282821977307771</x:v>
      </x:c>
      <x:c r="L1251" s="36" t="n">
        <x:v>0.047767416550176495</x:v>
      </x:c>
      <x:c r="M1251" s="36" t="n">
        <x:v>0.02022305858182033</x:v>
      </x:c>
      <x:c r="N1251" s="36" t="n">
        <x:v>0</x:v>
      </x:c>
      <x:c r="O1251" s="36" t="n">
        <x:v>0.02022305858182033</x:v>
      </x:c>
      <x:c r="P1251" s="36" t="n">
        <x:v>0.0000017969733267474832</x:v>
      </x:c>
      <x:c r="Q1251" s="36" t="n">
        <x:v>0.0000017969733267474832</x:v>
      </x:c>
      <x:c r="R1251" s="36" t="n">
        <x:v>0</x:v>
      </x:c>
      <x:c r="S1251" s="36" t="n">
        <x:v>0.08346049503140637</x:v>
      </x:c>
      <x:c r="T1251" s="36" t="n">
        <x:v>-0.009408727522594945</x:v>
      </x:c>
      <x:c r="U1251" s="36" t="n">
        <x:v>-0.00940872752259373</x:v>
      </x:c>
      <x:c r="V1251" s="36" t="n">
        <x:v>0</x:v>
      </x:c>
      <x:c r="W1251" s="35" t="n">
        <x:v>0.10950458079393295</x:v>
      </x:c>
      <x:c r="X1251" s="35" t="n">
        <x:v>-0.6244097865544026</x:v>
      </x:c>
      <x:c r="Y1251" s="35" t="n">
        <x:v>0.0601328569602082</x:v>
      </x:c>
      <x:c r="Z1251" s="35" t="n">
        <x:v>0.14639908899203213</x:v>
      </x:c>
      <x:c r="AA1251" s="36" t="n">
        <x:v>110.65335714811047</x:v>
      </x:c>
    </x:row>
    <x:row r="1252">
      <x:c r="A1252" s="31" t="str">
        <x:v>CFG018</x:v>
      </x:c>
      <x:c r="B1252" s="33" t="n">
        <x:v>26</x:v>
      </x:c>
      <x:c r="C1252" s="31" t="str">
        <x:v>0（选定5-12kg）算协调转弯-5 1.AR20.03.6 </x:v>
      </x:c>
      <x:c r="D1252" s="31" t="str">
        <x:v>T7-VLM2-WF1(g1.0)-WF2(g-1.0)-FF1(g1)-Inviscid</x:v>
      </x:c>
      <x:c r="E1252" s="31" t="str">
        <x:v>stability</x:v>
      </x:c>
      <x:c r="F1252" s="31" t="str">
        <x:v>PANEL4</x:v>
      </x:c>
      <x:c r="G1252" s="37" t="n">
        <x:v>0.7124722028223165</x:v>
      </x:c>
      <x:c r="H1252" s="37" t="n">
        <x:v>0</x:v>
      </x:c>
      <x:c r="I1252" s="35" t="n">
        <x:v>12.915149111386036</x:v>
      </x:c>
      <x:c r="J1252" s="36" t="n">
        <x:v>7.5</x:v>
      </x:c>
      <x:c r="K1252" s="36" t="n">
        <x:v>0.7289282948816955</x:v>
      </x:c>
      <x:c r="L1252" s="36" t="n">
        <x:v>0.049878732349002954</x:v>
      </x:c>
      <x:c r="M1252" s="36" t="n">
        <x:v>0.020972225440670147</x:v>
      </x:c>
      <x:c r="N1252" s="36" t="n">
        <x:v>0</x:v>
      </x:c>
      <x:c r="O1252" s="36" t="n">
        <x:v>0.020972225440670147</x:v>
      </x:c>
      <x:c r="P1252" s="36" t="n">
        <x:v>0.0000018644081402579124</x:v>
      </x:c>
      <x:c r="Q1252" s="36" t="n">
        <x:v>0.0000018644081402579124</x:v>
      </x:c>
      <x:c r="R1252" s="36" t="n">
        <x:v>0</x:v>
      </x:c>
      <x:c r="S1252" s="36" t="n">
        <x:v>0.08690856948789999</x:v>
      </x:c>
      <x:c r="T1252" s="36" t="n">
        <x:v>-0.009828073306353921</x:v>
      </x:c>
      <x:c r="U1252" s="36" t="n">
        <x:v>-0.009828073306352695</x:v>
      </x:c>
      <x:c r="V1252" s="36" t="n">
        <x:v>0</x:v>
      </x:c>
      <x:c r="W1252" s="35" t="n">
        <x:v>0.10949743851794637</x:v>
      </x:c>
      <x:c r="X1252" s="35" t="n">
        <x:v>-0.6496238538888104</x:v>
      </x:c>
      <x:c r="Y1252" s="35" t="n">
        <x:v>0.06004752218224335</x:v>
      </x:c>
      <x:c r="Z1252" s="35" t="n">
        <x:v>0.146395989150405</x:v>
      </x:c>
      <x:c r="AA1252" s="36" t="n">
        <x:v>112.05663895928586</x:v>
      </x:c>
    </x:row>
    <x:row r="1253">
      <x:c r="A1253" s="31" t="str">
        <x:v>CFG018</x:v>
      </x:c>
      <x:c r="B1253" s="33" t="n">
        <x:v>27</x:v>
      </x:c>
      <x:c r="C1253" s="31" t="str">
        <x:v>0（选定5-12kg）算协调转弯-5 1.AR20.03.6 </x:v>
      </x:c>
      <x:c r="D1253" s="31" t="str">
        <x:v>T7-VLM2-WF1(g1.0)-WF2(g-1.0)-FF1(g1)-Inviscid</x:v>
      </x:c>
      <x:c r="E1253" s="31" t="str">
        <x:v>stability</x:v>
      </x:c>
      <x:c r="F1253" s="31" t="str">
        <x:v>PANEL4</x:v>
      </x:c>
      <x:c r="G1253" s="37" t="n">
        <x:v>0.72955334266926</x:v>
      </x:c>
      <x:c r="H1253" s="37" t="n">
        <x:v>0</x:v>
      </x:c>
      <x:c r="I1253" s="35" t="n">
        <x:v>12.909253983244257</x:v>
      </x:c>
      <x:c r="J1253" s="36" t="n">
        <x:v>8</x:v>
      </x:c>
      <x:c r="K1253" s="36" t="n">
        <x:v>0.7295811106806431</x:v>
      </x:c>
      <x:c r="L1253" s="36" t="n">
        <x:v>0.05199911749943438</x:v>
      </x:c>
      <x:c r="M1253" s="36" t="n">
        <x:v>0.021742148355940228</x:v>
      </x:c>
      <x:c r="N1253" s="36" t="n">
        <x:v>0</x:v>
      </x:c>
      <x:c r="O1253" s="36" t="n">
        <x:v>0.021742148355940228</x:v>
      </x:c>
      <x:c r="P1253" s="36" t="n">
        <x:v>0.000001931674165443379</x:v>
      </x:c>
      <x:c r="Q1253" s="36" t="n">
        <x:v>0.000001931674165443379</x:v>
      </x:c>
      <x:c r="R1253" s="36" t="n">
        <x:v>0</x:v>
      </x:c>
      <x:c r="S1253" s="36" t="n">
        <x:v>0.09035062234797415</x:v>
      </x:c>
      <x:c r="T1253" s="36" t="n">
        <x:v>-0.010249077262100498</x:v>
      </x:c>
      <x:c r="U1253" s="36" t="n">
        <x:v>-0.010249077262099261</x:v>
      </x:c>
      <x:c r="V1253" s="36" t="n">
        <x:v>0</x:v>
      </x:c>
      <x:c r="W1253" s="35" t="n">
        <x:v>0.10949034868142692</x:v>
      </x:c>
      <x:c r="X1253" s="35" t="n">
        <x:v>-0.6747416088693755</x:v>
      </x:c>
      <x:c r="Y1253" s="35" t="n">
        <x:v>0.059960855233147585</x:v>
      </x:c>
      <x:c r="Z1253" s="35" t="n">
        <x:v>0.146393077646501</x:v>
      </x:c>
      <x:c r="AA1253" s="36" t="n">
        <x:v>113.45406425583387</x:v>
      </x:c>
    </x:row>
    <x:row r="1254">
      <x:c r="A1254" s="31" t="str">
        <x:v>CFG018</x:v>
      </x:c>
      <x:c r="B1254" s="33" t="n">
        <x:v>28</x:v>
      </x:c>
      <x:c r="C1254" s="31" t="str">
        <x:v>0（选定5-12kg）算协调转弯-5 1.AR20.03.6 </x:v>
      </x:c>
      <x:c r="D1254" s="31" t="str">
        <x:v>T7-VLM2-WF1(g1.0)-WF2(g-1.0)-FF1(g1)-Inviscid</x:v>
      </x:c>
      <x:c r="E1254" s="31" t="str">
        <x:v>stability</x:v>
      </x:c>
      <x:c r="F1254" s="31" t="str">
        <x:v>PANEL4</x:v>
      </x:c>
      <x:c r="G1254" s="37" t="n">
        <x:v>0.7467598695657631</x:v>
      </x:c>
      <x:c r="H1254" s="37" t="n">
        <x:v>0</x:v>
      </x:c>
      <x:c r="I1254" s="35" t="n">
        <x:v>12.903304563630156</x:v>
      </x:c>
      <x:c r="J1254" s="36" t="n">
        <x:v>8.5</x:v>
      </x:c>
      <x:c r="K1254" s="36" t="n">
        <x:v>0.7302402994684031</x:v>
      </x:c>
      <x:c r="L1254" s="36" t="n">
        <x:v>0.054127854729899214</x:v>
      </x:c>
      <x:c r="M1254" s="36" t="n">
        <x:v>0.022532790534343435</x:v>
      </x:c>
      <x:c r="N1254" s="36" t="n">
        <x:v>0</x:v>
      </x:c>
      <x:c r="O1254" s="36" t="n">
        <x:v>0.022532790534343435</x:v>
      </x:c>
      <x:c r="P1254" s="36" t="n">
        <x:v>0.0000019987683324934587</x:v>
      </x:c>
      <x:c r="Q1254" s="36" t="n">
        <x:v>0.0000019987683324934587</x:v>
      </x:c>
      <x:c r="R1254" s="36" t="n">
        <x:v>0</x:v>
      </x:c>
      <x:c r="S1254" s="36" t="n">
        <x:v>0.09378686461811588</x:v>
      </x:c>
      <x:c r="T1254" s="36" t="n">
        <x:v>-0.010671597247236137</x:v>
      </x:c>
      <x:c r="U1254" s="36" t="n">
        <x:v>-0.010671597247234916</x:v>
      </x:c>
      <x:c r="V1254" s="36" t="n">
        <x:v>0</x:v>
      </x:c>
      <x:c r="W1254" s="35" t="n">
        <x:v>0.10948332510091167</x:v>
      </x:c>
      <x:c r="X1254" s="35" t="n">
        <x:v>-0.6997646143592278</x:v>
      </x:c>
      <x:c r="Y1254" s="35" t="n">
        <x:v>0.05987292283709583</x:v>
      </x:c>
      <x:c r="Z1254" s="35" t="n">
        <x:v>0.14639035933956962</x:v>
      </x:c>
      <x:c r="AA1254" s="36" t="n">
        <x:v>114.84576866426819</x:v>
      </x:c>
    </x:row>
    <x:row r="1255">
      <x:c r="A1255" s="31" t="str">
        <x:v>CFG018</x:v>
      </x:c>
      <x:c r="B1255" s="33" t="n">
        <x:v>29</x:v>
      </x:c>
      <x:c r="C1255" s="31" t="str">
        <x:v>0（选定5-12kg）算协调转弯-5 1.AR20.03.6 </x:v>
      </x:c>
      <x:c r="D1255" s="31" t="str">
        <x:v>T7-VLM2-WF1(g1.0)-WF2(g-1.0)-FF1(g1)-Inviscid</x:v>
      </x:c>
      <x:c r="E1255" s="31" t="str">
        <x:v>stability</x:v>
      </x:c>
      <x:c r="F1255" s="31" t="str">
        <x:v>PANEL4</x:v>
      </x:c>
      <x:c r="G1255" s="37" t="n">
        <x:v>0.7640807607797665</x:v>
      </x:c>
      <x:c r="H1255" s="37" t="n">
        <x:v>0</x:v>
      </x:c>
      <x:c r="I1255" s="35" t="n">
        <x:v>12.897303562262364</x:v>
      </x:c>
      <x:c r="J1255" s="36" t="n">
        <x:v>9</x:v>
      </x:c>
      <x:c r="K1255" s="36" t="n">
        <x:v>0.7309055615701431</x:v>
      </x:c>
      <x:c r="L1255" s="36" t="n">
        <x:v>0.056263916508659625</x:v>
      </x:c>
      <x:c r="M1255" s="36" t="n">
        <x:v>0.0233441611752197</x:v>
      </x:c>
      <x:c r="N1255" s="36" t="n">
        <x:v>0</x:v>
      </x:c>
      <x:c r="O1255" s="36" t="n">
        <x:v>0.0233441611752197</x:v>
      </x:c>
      <x:c r="P1255" s="36" t="n">
        <x:v>0.000002065685714536845</x:v>
      </x:c>
      <x:c r="Q1255" s="36" t="n">
        <x:v>0.000002065685714536845</x:v>
      </x:c>
      <x:c r="R1255" s="36" t="n">
        <x:v>0</x:v>
      </x:c>
      <x:c r="S1255" s="36" t="n">
        <x:v>0.09721750165005537</x:v>
      </x:c>
      <x:c r="T1255" s="36" t="n">
        <x:v>-0.011095399885605019</x:v>
      </x:c>
      <x:c r="U1255" s="36" t="n">
        <x:v>-0.011095399885603773</x:v>
      </x:c>
      <x:c r="V1255" s="36" t="n">
        <x:v>0</x:v>
      </x:c>
      <x:c r="W1255" s="35" t="n">
        <x:v>0.10947638048759606</x:v>
      </x:c>
      <x:c r="X1255" s="35" t="n">
        <x:v>-0.724694390108347</x:v>
      </x:c>
      <x:c r="Y1255" s="35" t="n">
        <x:v>0.05978378676282467</x:v>
      </x:c>
      <x:c r="Z1255" s="35" t="n">
        <x:v>0.1463878381292586</x:v>
      </x:c>
      <x:c r="AA1255" s="36" t="n">
        <x:v>116.23188076696646</x:v>
      </x:c>
    </x:row>
    <x:row r="1256">
      <x:c r="A1256" s="31" t="str">
        <x:v>CFG018</x:v>
      </x:c>
      <x:c r="B1256" s="33" t="n">
        <x:v>30</x:v>
      </x:c>
      <x:c r="C1256" s="31" t="str">
        <x:v>0（选定5-12kg）算协调转弯-5 1.AR20.03.6 </x:v>
      </x:c>
      <x:c r="D1256" s="31" t="str">
        <x:v>T7-VLM2-WF1(g1.0)-WF2(g-1.0)-FF1(g1)-Inviscid</x:v>
      </x:c>
      <x:c r="E1256" s="31" t="str">
        <x:v>stability</x:v>
      </x:c>
      <x:c r="F1256" s="31" t="str">
        <x:v>PANEL4</x:v>
      </x:c>
      <x:c r="G1256" s="37" t="n">
        <x:v>0.7815062800885547</x:v>
      </x:c>
      <x:c r="H1256" s="37" t="n">
        <x:v>0</x:v>
      </x:c>
      <x:c r="I1256" s="35" t="n">
        <x:v>12.891253345754706</x:v>
      </x:c>
      <x:c r="J1256" s="36" t="n">
        <x:v>9.5</x:v>
      </x:c>
      <x:c r="K1256" s="36" t="n">
        <x:v>0.7315766344880267</x:v>
      </x:c>
      <x:c r="L1256" s="36" t="n">
        <x:v>0.058405810457397254</x:v>
      </x:c>
      <x:c r="M1256" s="36" t="n">
        <x:v>0.024176288470244816</x:v>
      </x:c>
      <x:c r="N1256" s="36" t="n">
        <x:v>0</x:v>
      </x:c>
      <x:c r="O1256" s="36" t="n">
        <x:v>0.024176288470244816</x:v>
      </x:c>
      <x:c r="P1256" s="36" t="n">
        <x:v>0.0000021324195943306734</x:v>
      </x:c>
      <x:c r="Q1256" s="36" t="n">
        <x:v>0.0000021324195943306734</x:v>
      </x:c>
      <x:c r="R1256" s="36" t="n">
        <x:v>0</x:v>
      </x:c>
      <x:c r="S1256" s="36" t="n">
        <x:v>0.10064273088116388</x:v>
      </x:c>
      <x:c r="T1256" s="36" t="n">
        <x:v>-0.011520113605543046</x:v>
      </x:c>
      <x:c r="U1256" s="36" t="n">
        <x:v>-0.011520113605541792</x:v>
      </x:c>
      <x:c r="V1256" s="36" t="n">
        <x:v>0</x:v>
      </x:c>
      <x:c r="W1256" s="35" t="n">
        <x:v>0.10946952651214617</x:v>
      </x:c>
      <x:c r="X1256" s="35" t="n">
        <x:v>-0.7495323946975236</x:v>
      </x:c>
      <x:c r="Y1256" s="35" t="n">
        <x:v>0.05969350374375082</x:v>
      </x:c>
      <x:c r="Z1256" s="35" t="n">
        <x:v>0.14638551725946375</x:v>
      </x:c>
      <x:c r="AA1256" s="36" t="n">
        <x:v>117.61252100702161</x:v>
      </x:c>
    </x:row>
    <x:row r="1257">
      <x:c r="A1257" s="31" t="str">
        <x:v>CFG018</x:v>
      </x:c>
      <x:c r="B1257" s="33" t="n">
        <x:v>31</x:v>
      </x:c>
      <x:c r="C1257" s="31" t="str">
        <x:v>0（选定5-12kg）算协调转弯-5 1.AR20.03.6 </x:v>
      </x:c>
      <x:c r="D1257" s="31" t="str">
        <x:v>T7-VLM2-WF1(g1.0)-WF2(g-1.0)-FF1(g1)-Inviscid</x:v>
      </x:c>
      <x:c r="E1257" s="31" t="str">
        <x:v>stability</x:v>
      </x:c>
      <x:c r="F1257" s="31" t="str">
        <x:v>PANEL4</x:v>
      </x:c>
      <x:c r="G1257" s="37" t="n">
        <x:v>0.7990278698700868</x:v>
      </x:c>
      <x:c r="H1257" s="37" t="n">
        <x:v>0</x:v>
      </x:c>
      <x:c r="I1257" s="35" t="n">
        <x:v>12.885155998919613</x:v>
      </x:c>
      <x:c r="J1257" s="36" t="n">
        <x:v>10</x:v>
      </x:c>
      <x:c r="K1257" s="36" t="n">
        <x:v>0.7322532876778256</x:v>
      </x:c>
      <x:c r="L1257" s="36" t="n">
        <x:v>0.060551517468477804</x:v>
      </x:c>
      <x:c r="M1257" s="36" t="n">
        <x:v>0.025029108706107746</x:v>
      </x:c>
      <x:c r="N1257" s="36" t="n">
        <x:v>0</x:v>
      </x:c>
      <x:c r="O1257" s="36" t="n">
        <x:v>0.025029108706107746</x:v>
      </x:c>
      <x:c r="P1257" s="36" t="n">
        <x:v>0.0000021989615563766602</x:v>
      </x:c>
      <x:c r="Q1257" s="36" t="n">
        <x:v>0.0000021989615563766602</x:v>
      </x:c>
      <x:c r="R1257" s="36" t="n">
        <x:v>0</x:v>
      </x:c>
      <x:c r="S1257" s="36" t="n">
        <x:v>0.1040627399998627</x:v>
      </x:c>
      <x:c r="T1257" s="36" t="n">
        <x:v>-0.011945209536348483</x:v>
      </x:c>
      <x:c r="U1257" s="36" t="n">
        <x:v>-0.011945209536347248</x:v>
      </x:c>
      <x:c r="V1257" s="36" t="n">
        <x:v>0</x:v>
      </x:c>
      <x:c r="W1257" s="35" t="n">
        <x:v>0.1094627736711356</x:v>
      </x:c>
      <x:c r="X1257" s="35" t="n">
        <x:v>-0.7742800086055881</x:v>
      </x:c>
      <x:c r="Y1257" s="35" t="n">
        <x:v>0.05960212534221499</x:v>
      </x:c>
      <x:c r="Z1257" s="35" t="n">
        <x:v>0.1463833994710219</x:v>
      </x:c>
      <x:c r="AA1257" s="36" t="n">
        <x:v>118.98780077741098</x:v>
      </x:c>
    </x:row>
    <x:row r="1258">
      <x:c r="A1258" s="31" t="str">
        <x:v>CFG018</x:v>
      </x:c>
      <x:c r="B1258" s="33" t="n">
        <x:v>32</x:v>
      </x:c>
      <x:c r="C1258" s="31" t="str">
        <x:v>0（选定5-12kg）算协调转弯-5 1.AR20.03.6 </x:v>
      </x:c>
      <x:c r="D1258" s="31" t="str">
        <x:v>T7-VLM2-WF1(g1.0)-WF2(g-1.0)-FF1(g1)-Inviscid</x:v>
      </x:c>
      <x:c r="E1258" s="31" t="str">
        <x:v>stability</x:v>
      </x:c>
      <x:c r="F1258" s="31" t="str">
        <x:v>PANEL4</x:v>
      </x:c>
      <x:c r="G1258" s="37" t="n">
        <x:v>0.8166382554420466</x:v>
      </x:c>
      <x:c r="H1258" s="37" t="n">
        <x:v>0</x:v>
      </x:c>
      <x:c r="I1258" s="35" t="n">
        <x:v>12.879013218511629</x:v>
      </x:c>
      <x:c r="J1258" s="36" t="n">
        <x:v>10.5</x:v>
      </x:c>
      <x:c r="K1258" s="36" t="n">
        <x:v>0.7329353383677665</x:v>
      </x:c>
      <x:c r="L1258" s="36" t="n">
        <x:v>0.06269896770512677</x:v>
      </x:c>
      <x:c r="M1258" s="36" t="n">
        <x:v>0.025902224588278584</x:v>
      </x:c>
      <x:c r="N1258" s="36" t="n">
        <x:v>0</x:v>
      </x:c>
      <x:c r="O1258" s="36" t="n">
        <x:v>0.025902224588278584</x:v>
      </x:c>
      <x:c r="P1258" s="36" t="n">
        <x:v>0.0000022653016361136898</x:v>
      </x:c>
      <x:c r="Q1258" s="36" t="n">
        <x:v>0.0000022653016361136898</x:v>
      </x:c>
      <x:c r="R1258" s="36" t="n">
        <x:v>0</x:v>
      </x:c>
      <x:c r="S1258" s="36" t="n">
        <x:v>0.10747770446716953</x:v>
      </x:c>
      <x:c r="T1258" s="36" t="n">
        <x:v>-0.012370142954005165</x:v>
      </x:c>
      <x:c r="U1258" s="36" t="n">
        <x:v>-0.012370142954003922</x:v>
      </x:c>
      <x:c r="V1258" s="36" t="n">
        <x:v>0</x:v>
      </x:c>
      <x:c r="W1258" s="35" t="n">
        <x:v>0.10945613069193597</x:v>
      </x:c>
      <x:c r="X1258" s="35" t="n">
        <x:v>-0.7989384936695777</x:v>
      </x:c>
      <x:c r="Y1258" s="35" t="n">
        <x:v>0.059509697548437976</x:v>
      </x:c>
      <x:c r="Z1258" s="35" t="n">
        <x:v>0.14638148638834744</x:v>
      </x:c>
      <x:c r="AA1258" s="36" t="n">
        <x:v>120.35782024186729</x:v>
      </x:c>
    </x:row>
    <x:row r="1259">
      <x:c r="A1259" s="31" t="str">
        <x:v>CFG018</x:v>
      </x:c>
      <x:c r="B1259" s="33" t="n">
        <x:v>33</x:v>
      </x:c>
      <x:c r="C1259" s="31" t="str">
        <x:v>0（选定5-12kg）算协调转弯-5 1.AR20.03.6 </x:v>
      </x:c>
      <x:c r="D1259" s="31" t="str">
        <x:v>T7-VLM2-WF1(g1.0)-WF2(g-1.0)-FF1(g1)-Inviscid</x:v>
      </x:c>
      <x:c r="E1259" s="31" t="str">
        <x:v>stability</x:v>
      </x:c>
      <x:c r="F1259" s="31" t="str">
        <x:v>PANEL4</x:v>
      </x:c>
      <x:c r="G1259" s="37" t="n">
        <x:v>0.8343321785865598</x:v>
      </x:c>
      <x:c r="H1259" s="37" t="n">
        <x:v>0</x:v>
      </x:c>
      <x:c r="I1259" s="35" t="n">
        <x:v>12.872825721728418</x:v>
      </x:c>
      <x:c r="J1259" s="36" t="n">
        <x:v>11</x:v>
      </x:c>
      <x:c r="K1259" s="36" t="n">
        <x:v>0.7336227215095825</x:v>
      </x:c>
      <x:c r="L1259" s="36" t="n">
        <x:v>0.06484797241603724</x:v>
      </x:c>
      <x:c r="M1259" s="36" t="n">
        <x:v>0.02679477189916157</x:v>
      </x:c>
      <x:c r="N1259" s="36" t="n">
        <x:v>0</x:v>
      </x:c>
      <x:c r="O1259" s="36" t="n">
        <x:v>0.02679477189916157</x:v>
      </x:c>
      <x:c r="P1259" s="36" t="n">
        <x:v>0.000002331428597422955</x:v>
      </x:c>
      <x:c r="Q1259" s="36" t="n">
        <x:v>0.000002331428597422955</x:v>
      </x:c>
      <x:c r="R1259" s="36" t="n">
        <x:v>0</x:v>
      </x:c>
      <x:c r="S1259" s="36" t="n">
        <x:v>0.11088778192247188</x:v>
      </x:c>
      <x:c r="T1259" s="36" t="n">
        <x:v>-0.012794928565009698</x:v>
      </x:c>
      <x:c r="U1259" s="36" t="n">
        <x:v>-0.012794928565008436</x:v>
      </x:c>
      <x:c r="V1259" s="36" t="n">
        <x:v>0</x:v>
      </x:c>
      <x:c r="W1259" s="35" t="n">
        <x:v>0.10944960365844328</x:v>
      </x:c>
      <x:c r="X1259" s="35" t="n">
        <x:v>-0.8235088769207108</x:v>
      </x:c>
      <x:c r="Y1259" s="35" t="n">
        <x:v>0.05941626006245378</x:v>
      </x:c>
      <x:c r="Z1259" s="35" t="n">
        <x:v>0.1463797760613791</x:v>
      </x:c>
      <x:c r="AA1259" s="36" t="n">
        <x:v>121.72266148151922</x:v>
      </x:c>
    </x:row>
    <x:row r="1260">
      <x:c r="A1260" s="31" t="str">
        <x:v>CFG018</x:v>
      </x:c>
      <x:c r="B1260" s="33" t="n">
        <x:v>34</x:v>
      </x:c>
      <x:c r="C1260" s="31" t="str">
        <x:v>0（选定5-12kg）算协调转弯-5 1.AR20.03.6 </x:v>
      </x:c>
      <x:c r="D1260" s="31" t="str">
        <x:v>T7-VLM2-WF1(g1.0)-WF2(g-1.0)-FF1(g1)-Inviscid</x:v>
      </x:c>
      <x:c r="E1260" s="31" t="str">
        <x:v>stability</x:v>
      </x:c>
      <x:c r="F1260" s="31" t="str">
        <x:v>PANEL4</x:v>
      </x:c>
      <x:c r="G1260" s="37" t="n">
        <x:v>0.8521078401209532</x:v>
      </x:c>
      <x:c r="H1260" s="37" t="n">
        <x:v>0</x:v>
      </x:c>
      <x:c r="I1260" s="35" t="n">
        <x:v>12.866592119979458</x:v>
      </x:c>
      <x:c r="J1260" s="36" t="n">
        <x:v>11.5</x:v>
      </x:c>
      <x:c r="K1260" s="36" t="n">
        <x:v>0.7343156071101858</x:v>
      </x:c>
      <x:c r="L1260" s="36" t="n">
        <x:v>0.06700359781798233</x:v>
      </x:c>
      <x:c r="M1260" s="36" t="n">
        <x:v>0.027706246156716744</x:v>
      </x:c>
      <x:c r="N1260" s="36" t="n">
        <x:v>0</x:v>
      </x:c>
      <x:c r="O1260" s="36" t="n">
        <x:v>0.027706246156716744</x:v>
      </x:c>
      <x:c r="P1260" s="36" t="n">
        <x:v>0.000002397330347574059</x:v>
      </x:c>
      <x:c r="Q1260" s="36" t="n">
        <x:v>0.000002397330347574059</x:v>
      </x:c>
      <x:c r="R1260" s="36" t="n">
        <x:v>0</x:v>
      </x:c>
      <x:c r="S1260" s="36" t="n">
        <x:v>0.11429310241734117</x:v>
      </x:c>
      <x:c r="T1260" s="36" t="n">
        <x:v>-0.013221144632852323</x:v>
      </x:c>
      <x:c r="U1260" s="36" t="n">
        <x:v>-0.013221144632851057</x:v>
      </x:c>
      <x:c r="V1260" s="36" t="n">
        <x:v>0</x:v>
      </x:c>
      <x:c r="W1260" s="35" t="n">
        <x:v>0.10944319673650273</x:v>
      </x:c>
      <x:c r="X1260" s="35" t="n">
        <x:v>-0.8479917537513217</x:v>
      </x:c>
      <x:c r="Y1260" s="35" t="n">
        <x:v>0.05932184624854013</x:v>
      </x:c>
      <x:c r="Z1260" s="35" t="n">
        <x:v>0.14637825910237806</x:v>
      </x:c>
      <x:c r="AA1260" s="36" t="n">
        <x:v>123.08237572530996</x:v>
      </x:c>
    </x:row>
    <x:row r="1261">
      <x:c r="A1261" s="31" t="str">
        <x:v>CFG018</x:v>
      </x:c>
      <x:c r="B1261" s="33" t="n">
        <x:v>35</x:v>
      </x:c>
      <x:c r="C1261" s="31" t="str">
        <x:v>0（选定5-12kg）算协调转弯-5 1.AR20.03.6 </x:v>
      </x:c>
      <x:c r="D1261" s="31" t="str">
        <x:v>T7-VLM2-WF1(g1.0)-WF2(g-1.0)-FF1(g1)-Inviscid</x:v>
      </x:c>
      <x:c r="E1261" s="31" t="str">
        <x:v>stability</x:v>
      </x:c>
      <x:c r="F1261" s="31" t="str">
        <x:v>PANEL4</x:v>
      </x:c>
      <x:c r="G1261" s="37" t="n">
        <x:v>0.8699668324241124</x:v>
      </x:c>
      <x:c r="H1261" s="37" t="n">
        <x:v>0</x:v>
      </x:c>
      <x:c r="I1261" s="35" t="n">
        <x:v>12.860308971181693</x:v>
      </x:c>
      <x:c r="J1261" s="36" t="n">
        <x:v>12</x:v>
      </x:c>
      <x:c r="K1261" s="36" t="n">
        <x:v>0.7350143750419302</x:v>
      </x:c>
      <x:c r="L1261" s="36" t="n">
        <x:v>0.06917560837397478</x:v>
      </x:c>
      <x:c r="M1261" s="36" t="n">
        <x:v>0.028637835992435252</x:v>
      </x:c>
      <x:c r="N1261" s="36" t="n">
        <x:v>0</x:v>
      </x:c>
      <x:c r="O1261" s="36" t="n">
        <x:v>0.028637835992435252</x:v>
      </x:c>
      <x:c r="P1261" s="36" t="n">
        <x:v>0.0000024629940340243816</x:v>
      </x:c>
      <x:c r="Q1261" s="36" t="n">
        <x:v>0.0000024629940340243816</x:v>
      </x:c>
      <x:c r="R1261" s="36" t="n">
        <x:v>0</x:v>
      </x:c>
      <x:c r="S1261" s="36" t="n">
        <x:v>0.11769376624526497</x:v>
      </x:c>
      <x:c r="T1261" s="36" t="n">
        <x:v>-0.013651764091816735</x:v>
      </x:c>
      <x:c r="U1261" s="36" t="n">
        <x:v>-0.013651764091815483</x:v>
      </x:c>
      <x:c r="V1261" s="36" t="n">
        <x:v>0</x:v>
      </x:c>
      <x:c r="W1261" s="35" t="n">
        <x:v>0.10943691537741083</x:v>
      </x:c>
      <x:c r="X1261" s="35" t="n">
        <x:v>-0.8723872812987725</x:v>
      </x:c>
      <x:c r="Y1261" s="35" t="n">
        <x:v>0.05922648505306835</x:v>
      </x:c>
      <x:c r="Z1261" s="35" t="n">
        <x:v>0.14637691984650794</x:v>
      </x:c>
      <x:c r="AA1261" s="36" t="n">
        <x:v>124.43698156468041</x:v>
      </x:c>
    </x:row>
    <x:row r="1262">
      <x:c r="A1262" s="31" t="str">
        <x:v>CFG018</x:v>
      </x:c>
      <x:c r="B1262" s="33" t="n">
        <x:v>36</x:v>
      </x:c>
      <x:c r="C1262" s="31" t="str">
        <x:v>0（选定5-12kg）算协调转弯-5 1.AR20.03.6 </x:v>
      </x:c>
      <x:c r="D1262" s="31" t="str">
        <x:v>T7-VLM2-WF1(g1.0)-WF2(g-1.0)-FF1(g1)-Inviscid</x:v>
      </x:c>
      <x:c r="E1262" s="31" t="str">
        <x:v>stability</x:v>
      </x:c>
      <x:c r="F1262" s="31" t="str">
        <x:v>PANEL4</x:v>
      </x:c>
      <x:c r="G1262" s="37" t="n">
        <x:v>0.8879099999933229</x:v>
      </x:c>
      <x:c r="H1262" s="37" t="n">
        <x:v>0</x:v>
      </x:c>
      <x:c r="I1262" s="35" t="n">
        <x:v>12.85397393916084</x:v>
      </x:c>
      <x:c r="J1262" s="36" t="n">
        <x:v>12.5</x:v>
      </x:c>
      <x:c r="K1262" s="36" t="n">
        <x:v>0.7357192802894603</x:v>
      </x:c>
      <x:c r="L1262" s="36" t="n">
        <x:v>0.07136863281609893</x:v>
      </x:c>
      <x:c r="M1262" s="36" t="n">
        <x:v>0.02959068693733262</x:v>
      </x:c>
      <x:c r="N1262" s="36" t="n">
        <x:v>0</x:v>
      </x:c>
      <x:c r="O1262" s="36" t="n">
        <x:v>0.02959068693733262</x:v>
      </x:c>
      <x:c r="P1262" s="36" t="n">
        <x:v>0.000002528405378658552</x:v>
      </x:c>
      <x:c r="Q1262" s="36" t="n">
        <x:v>0.000002528405378658552</x:v>
      </x:c>
      <x:c r="R1262" s="36" t="n">
        <x:v>0</x:v>
      </x:c>
      <x:c r="S1262" s="36" t="n">
        <x:v>0.12108986643824764</x:v>
      </x:c>
      <x:c r="T1262" s="36" t="n">
        <x:v>-0.014088220988234266</x:v>
      </x:c>
      <x:c r="U1262" s="36" t="n">
        <x:v>-0.014088220988233</x:v>
      </x:c>
      <x:c r="V1262" s="36" t="n">
        <x:v>0</x:v>
      </x:c>
      <x:c r="W1262" s="35" t="n">
        <x:v>0.10943076570085077</x:v>
      </x:c>
      <x:c r="X1262" s="35" t="n">
        <x:v>-0.8966956550704122</x:v>
      </x:c>
      <x:c r="Y1262" s="35" t="n">
        <x:v>0.05913020240798128</x:v>
      </x:c>
      <x:c r="Z1262" s="35" t="n">
        <x:v>0.1463757477389283</x:v>
      </x:c>
      <x:c r="AA1262" s="36" t="n">
        <x:v>125.78649620876101</x:v>
      </x:c>
    </x:row>
    <x:row r="1263">
      <x:c r="A1263" s="31" t="str">
        <x:v>CFG018</x:v>
      </x:c>
      <x:c r="B1263" s="33" t="n">
        <x:v>37</x:v>
      </x:c>
      <x:c r="C1263" s="31" t="str">
        <x:v>0（选定5-12kg）算协调转弯-5 1.AR20.03.6 </x:v>
      </x:c>
      <x:c r="D1263" s="31" t="str">
        <x:v>T7-VLM2-WF1(g1.0)-WF2(g-1.0)-FF1(g1)-Inviscid</x:v>
      </x:c>
      <x:c r="E1263" s="31" t="str">
        <x:v>stability</x:v>
      </x:c>
      <x:c r="F1263" s="31" t="str">
        <x:v>PANEL4</x:v>
      </x:c>
      <x:c r="G1263" s="37" t="n">
        <x:v>0.905935093219351</x:v>
      </x:c>
      <x:c r="H1263" s="37" t="n">
        <x:v>0</x:v>
      </x:c>
      <x:c r="I1263" s="35" t="n">
        <x:v>12.847587527733122</x:v>
      </x:c>
      <x:c r="J1263" s="36" t="n">
        <x:v>13</x:v>
      </x:c>
      <x:c r="K1263" s="36" t="n">
        <x:v>0.7364302822267644</x:v>
      </x:c>
      <x:c r="L1263" s="36" t="n">
        <x:v>0.07357759311664866</x:v>
      </x:c>
      <x:c r="M1263" s="36" t="n">
        <x:v>0.030564116534758972</x:v>
      </x:c>
      <x:c r="N1263" s="36" t="n">
        <x:v>0</x:v>
      </x:c>
      <x:c r="O1263" s="36" t="n">
        <x:v>0.030564116534758972</x:v>
      </x:c>
      <x:c r="P1263" s="36" t="n">
        <x:v>0.000002593548388172212</x:v>
      </x:c>
      <x:c r="Q1263" s="36" t="n">
        <x:v>0.000002593548388172212</x:v>
      </x:c>
      <x:c r="R1263" s="36" t="n">
        <x:v>0</x:v>
      </x:c>
      <x:c r="S1263" s="36" t="n">
        <x:v>0.12448150604765468</x:v>
      </x:c>
      <x:c r="T1263" s="36" t="n">
        <x:v>-0.014529047904121961</x:v>
      </x:c>
      <x:c r="U1263" s="36" t="n">
        <x:v>-0.014529047904120709</x:v>
      </x:c>
      <x:c r="V1263" s="36" t="n">
        <x:v>0</x:v>
      </x:c>
      <x:c r="W1263" s="35" t="n">
        <x:v>0.10942475194469169</x:v>
      </x:c>
      <x:c r="X1263" s="35" t="n">
        <x:v>-0.9209173928834625</x:v>
      </x:c>
      <x:c r="Y1263" s="35" t="n">
        <x:v>0.05903302092088841</x:v>
      </x:c>
      <x:c r="Z1263" s="35" t="n">
        <x:v>0.14637474337276385</x:v>
      </x:c>
      <x:c r="AA1263" s="36" t="n">
        <x:v>127.13095544167484</x:v>
      </x:c>
    </x:row>
    <x:row r="1264">
      <x:c r="A1264" s="31" t="str">
        <x:v>CFG018</x:v>
      </x:c>
      <x:c r="B1264" s="33" t="n">
        <x:v>38</x:v>
      </x:c>
      <x:c r="C1264" s="31" t="str">
        <x:v>0（选定5-12kg）算协调转弯-5 1.AR20.03.6 </x:v>
      </x:c>
      <x:c r="D1264" s="31" t="str">
        <x:v>T7-VLM2-WF1(g1.0)-WF2(g-1.0)-FF1(g1)-Inviscid</x:v>
      </x:c>
      <x:c r="E1264" s="31" t="str">
        <x:v>stability</x:v>
      </x:c>
      <x:c r="F1264" s="31" t="str">
        <x:v>PANEL4</x:v>
      </x:c>
      <x:c r="G1264" s="37" t="n">
        <x:v>0.924039976485659</x:v>
      </x:c>
      <x:c r="H1264" s="37" t="n">
        <x:v>0</x:v>
      </x:c>
      <x:c r="I1264" s="35" t="n">
        <x:v>12.841150572298233</x:v>
      </x:c>
      <x:c r="J1264" s="36" t="n">
        <x:v>13.5</x:v>
      </x:c>
      <x:c r="K1264" s="36" t="n">
        <x:v>0.7371472960421317</x:v>
      </x:c>
      <x:c r="L1264" s="36" t="n">
        <x:v>0.07579611307109324</x:v>
      </x:c>
      <x:c r="M1264" s="36" t="n">
        <x:v>0.03155786613468553</x:v>
      </x:c>
      <x:c r="N1264" s="36" t="n">
        <x:v>0</x:v>
      </x:c>
      <x:c r="O1264" s="36" t="n">
        <x:v>0.03155786613468553</x:v>
      </x:c>
      <x:c r="P1264" s="36" t="n">
        <x:v>0.0000026584061131743912</x:v>
      </x:c>
      <x:c r="Q1264" s="36" t="n">
        <x:v>0.0000026584061131743912</x:v>
      </x:c>
      <x:c r="R1264" s="36" t="n">
        <x:v>0</x:v>
      </x:c>
      <x:c r="S1264" s="36" t="n">
        <x:v>0.12786878060345977</x:v>
      </x:c>
      <x:c r="T1264" s="36" t="n">
        <x:v>-0.014972386610570109</x:v>
      </x:c>
      <x:c r="U1264" s="36" t="n">
        <x:v>-0.014972386610568836</x:v>
      </x:c>
      <x:c r="V1264" s="36" t="n">
        <x:v>0</x:v>
      </x:c>
      <x:c r="W1264" s="35" t="n">
        <x:v>0.10941887913716496</x:v>
      </x:c>
      <x:c r="X1264" s="35" t="n">
        <x:v>-0.9450529755661777</x:v>
      </x:c>
      <x:c r="Y1264" s="35" t="n">
        <x:v>0.058934960298886216</x:v>
      </x:c>
      <x:c r="Z1264" s="35" t="n">
        <x:v>0.14637391009335374</x:v>
      </x:c>
      <x:c r="AA1264" s="36" t="n">
        <x:v>128.47038924110734</x:v>
      </x:c>
    </x:row>
    <x:row r="1265">
      <x:c r="A1265" s="31" t="str">
        <x:v>CFG018</x:v>
      </x:c>
      <x:c r="B1265" s="33" t="n">
        <x:v>39</x:v>
      </x:c>
      <x:c r="C1265" s="31" t="str">
        <x:v>0（选定5-12kg）算协调转弯-5 1.AR20.03.6 </x:v>
      </x:c>
      <x:c r="D1265" s="31" t="str">
        <x:v>T7-VLM2-WF1(g1.0)-WF2(g-1.0)-FF1(g1)-Inviscid</x:v>
      </x:c>
      <x:c r="E1265" s="31" t="str">
        <x:v>stability</x:v>
      </x:c>
      <x:c r="F1265" s="31" t="str">
        <x:v>PANEL4</x:v>
      </x:c>
      <x:c r="G1265" s="37" t="n">
        <x:v>0.9422242098290506</x:v>
      </x:c>
      <x:c r="H1265" s="37" t="n">
        <x:v>0</x:v>
      </x:c>
      <x:c r="I1265" s="35" t="n">
        <x:v>12.834663009469839</x:v>
      </x:c>
      <x:c r="J1265" s="36" t="n">
        <x:v>14</x:v>
      </x:c>
      <x:c r="K1265" s="36" t="n">
        <x:v>0.7378703313852968</x:v>
      </x:c>
      <x:c r="L1265" s="36" t="n">
        <x:v>0.07802042695017966</x:v>
      </x:c>
      <x:c r="M1265" s="36" t="n">
        <x:v>0.03257218607854966</x:v>
      </x:c>
      <x:c r="N1265" s="36" t="n">
        <x:v>0</x:v>
      </x:c>
      <x:c r="O1265" s="36" t="n">
        <x:v>0.03257218607854966</x:v>
      </x:c>
      <x:c r="P1265" s="36" t="n">
        <x:v>0.000002722961064807296</x:v>
      </x:c>
      <x:c r="Q1265" s="36" t="n">
        <x:v>0.000002722961064807296</x:v>
      </x:c>
      <x:c r="R1265" s="36" t="n">
        <x:v>0</x:v>
      </x:c>
      <x:c r="S1265" s="36" t="n">
        <x:v>0.13125176445365772</x:v>
      </x:c>
      <x:c r="T1265" s="36" t="n">
        <x:v>-0.015417159647471219</x:v>
      </x:c>
      <x:c r="U1265" s="36" t="n">
        <x:v>-0.015417159647469971</x:v>
      </x:c>
      <x:c r="V1265" s="36" t="n">
        <x:v>0</x:v>
      </x:c>
      <x:c r="W1265" s="35" t="n">
        <x:v>0.10941315229571483</x:v>
      </x:c>
      <x:c r="X1265" s="35" t="n">
        <x:v>-0.9691026364395985</x:v>
      </x:c>
      <x:c r="Y1265" s="35" t="n">
        <x:v>0.058836036535879634</x:v>
      </x:c>
      <x:c r="Z1265" s="35" t="n">
        <x:v>0.1463732483770552</x:v>
      </x:c>
      <x:c r="AA1265" s="36" t="n">
        <x:v>129.80480871812102</x:v>
      </x:c>
    </x:row>
    <x:row r="1266">
      <x:c r="A1266" s="31" t="str">
        <x:v>CFG018</x:v>
      </x:c>
      <x:c r="B1266" s="33" t="n">
        <x:v>40</x:v>
      </x:c>
      <x:c r="C1266" s="31" t="str">
        <x:v>0（选定5-12kg）算协调转弯-5 1.AR20.03.6 </x:v>
      </x:c>
      <x:c r="D1266" s="31" t="str">
        <x:v>T7-VLM2-WF1(g1.0)-WF2(g-1.0)-FF1(g1)-Inviscid</x:v>
      </x:c>
      <x:c r="E1266" s="31" t="str">
        <x:v>stability</x:v>
      </x:c>
      <x:c r="F1266" s="31" t="str">
        <x:v>PANEL4</x:v>
      </x:c>
      <x:c r="G1266" s="37" t="n">
        <x:v>0.9604888782233086</x:v>
      </x:c>
      <x:c r="H1266" s="37" t="n">
        <x:v>0</x:v>
      </x:c>
      <x:c r="I1266" s="35" t="n">
        <x:v>12.828123983703211</x:v>
      </x:c>
      <x:c r="J1266" s="36" t="n">
        <x:v>14.5</x:v>
      </x:c>
      <x:c r="K1266" s="36" t="n">
        <x:v>0.7385994952777738</x:v>
      </x:c>
      <x:c r="L1266" s="36" t="n">
        <x:v>0.08024872175408296</x:v>
      </x:c>
      <x:c r="M1266" s="36" t="n">
        <x:v>0.03360692486852898</x:v>
      </x:c>
      <x:c r="N1266" s="36" t="n">
        <x:v>0</x:v>
      </x:c>
      <x:c r="O1266" s="36" t="n">
        <x:v>0.03360692486852898</x:v>
      </x:c>
      <x:c r="P1266" s="36" t="n">
        <x:v>0.00000278719529178739</x:v>
      </x:c>
      <x:c r="Q1266" s="36" t="n">
        <x:v>0.00000278719529178739</x:v>
      </x:c>
      <x:c r="R1266" s="36" t="n">
        <x:v>0</x:v>
      </x:c>
      <x:c r="S1266" s="36" t="n">
        <x:v>0.13463051232891304</x:v>
      </x:c>
      <x:c r="T1266" s="36" t="n">
        <x:v>-0.015862870392046514</x:v>
      </x:c>
      <x:c r="U1266" s="36" t="n">
        <x:v>-0.015862870392045248</x:v>
      </x:c>
      <x:c r="V1266" s="36" t="n">
        <x:v>0</x:v>
      </x:c>
      <x:c r="W1266" s="35" t="n">
        <x:v>0.10940757443048825</x:v>
      </x:c>
      <x:c r="X1266" s="35" t="n">
        <x:v>-0.993066353165635</x:v>
      </x:c>
      <x:c r="Y1266" s="35" t="n">
        <x:v>0.058736261225532</x:v>
      </x:c>
      <x:c r="Z1266" s="35" t="n">
        <x:v>0.14637275543636982</x:v>
      </x:c>
      <x:c r="AA1266" s="36" t="n">
        <x:v>131.13420700459557</x:v>
      </x:c>
    </x:row>
    <x:row r="1267">
      <x:c r="A1267" s="31" t="str">
        <x:v>CFG018</x:v>
      </x:c>
      <x:c r="B1267" s="33" t="n">
        <x:v>41</x:v>
      </x:c>
      <x:c r="C1267" s="31" t="str">
        <x:v>0（选定5-12kg）算协调转弯-5 1.AR20.03.6 </x:v>
      </x:c>
      <x:c r="D1267" s="31" t="str">
        <x:v>T7-VLM2-WF1(g1.0)-WF2(g-1.0)-FF1(g1)-Inviscid</x:v>
      </x:c>
      <x:c r="E1267" s="31" t="str">
        <x:v>stability</x:v>
      </x:c>
      <x:c r="F1267" s="31" t="str">
        <x:v>PANEL4</x:v>
      </x:c>
      <x:c r="G1267" s="37" t="n">
        <x:v>0.9788365475678247</x:v>
      </x:c>
      <x:c r="H1267" s="37" t="n">
        <x:v>0</x:v>
      </x:c>
      <x:c r="I1267" s="35" t="n">
        <x:v>12.82153185947245</x:v>
      </x:c>
      <x:c r="J1267" s="36" t="n">
        <x:v>15</x:v>
      </x:c>
      <x:c r="K1267" s="36" t="n">
        <x:v>0.7393349861633003</x:v>
      </x:c>
      <x:c r="L1267" s="36" t="n">
        <x:v>0.0824808741282785</x:v>
      </x:c>
      <x:c r="M1267" s="36" t="n">
        <x:v>0.034661868962697066</x:v>
      </x:c>
      <x:c r="N1267" s="36" t="n">
        <x:v>0</x:v>
      </x:c>
      <x:c r="O1267" s="36" t="n">
        <x:v>0.034661868962697066</x:v>
      </x:c>
      <x:c r="P1267" s="36" t="n">
        <x:v>0.0000028510904739045513</x:v>
      </x:c>
      <x:c r="Q1267" s="36" t="n">
        <x:v>0.0000028510904739045513</x:v>
      </x:c>
      <x:c r="R1267" s="36" t="n">
        <x:v>0</x:v>
      </x:c>
      <x:c r="S1267" s="36" t="n">
        <x:v>0.13800506105854446</x:v>
      </x:c>
      <x:c r="T1267" s="36" t="n">
        <x:v>-0.016309520355237063</x:v>
      </x:c>
      <x:c r="U1267" s="36" t="n">
        <x:v>-0.01630952035523581</x:v>
      </x:c>
      <x:c r="V1267" s="36" t="n">
        <x:v>0</x:v>
      </x:c>
      <x:c r="W1267" s="35" t="n">
        <x:v>0.10940214737495246</x:v>
      </x:c>
      <x:c r="X1267" s="35" t="n">
        <x:v>-1.0169438478754793</x:v>
      </x:c>
      <x:c r="Y1267" s="35" t="n">
        <x:v>0.058635642349120005</x:v>
      </x:c>
      <x:c r="Z1267" s="35" t="n">
        <x:v>0.1463724258077576</x:v>
      </x:c>
      <x:c r="AA1267" s="36" t="n">
        <x:v>132.45855916706253</x:v>
      </x:c>
    </x:row>
    <x:row r="1268">
      <x:c r="A1268" s="31" t="str">
        <x:v>CFG019</x:v>
      </x:c>
      <x:c r="B1268" s="33" t="n">
        <x:v>1</x:v>
      </x:c>
      <x:c r="C1268" s="31" t="str">
        <x:v>0（选定5-12kg）算副翼-10 1.AR20.03.6 </x:v>
      </x:c>
      <x:c r="D1268" s="31" t="str">
        <x:v>T7-VLM2-WF1(g1.0)-WF2(g1.0)-Inviscid</x:v>
      </x:c>
      <x:c r="E1268" s="31" t="str">
        <x:v>stability</x:v>
      </x:c>
      <x:c r="F1268" s="31" t="str">
        <x:v>PANEL4</x:v>
      </x:c>
      <x:c r="G1268" s="37" t="n">
        <x:v>0.3728216730434351</x:v>
      </x:c>
      <x:c r="H1268" s="37" t="n">
        <x:v>0</x:v>
      </x:c>
      <x:c r="I1268" s="35" t="n">
        <x:v>13.031702523569177</x:v>
      </x:c>
      <x:c r="J1268" s="36" t="n">
        <x:v>-10</x:v>
      </x:c>
      <x:c r="K1268" s="36" t="n">
        <x:v>0.7161044370594757</x:v>
      </x:c>
      <x:c r="L1268" s="36" t="n">
        <x:v>0.0011694733985686768</x:v>
      </x:c>
      <x:c r="M1268" s="36" t="n">
        <x:v>0.009110562246852387</x:v>
      </x:c>
      <x:c r="N1268" s="36" t="n">
        <x:v>0</x:v>
      </x:c>
      <x:c r="O1268" s="36" t="n">
        <x:v>0.009110562246852387</x:v>
      </x:c>
      <x:c r="P1268" s="36" t="n">
        <x:v>1.0778605431894779e-7</x:v>
      </x:c>
      <x:c r="Q1268" s="36" t="n">
        <x:v>1.0778605431894779e-7</x:v>
      </x:c>
      <x:c r="R1268" s="36" t="n">
        <x:v>0</x:v>
      </x:c>
      <x:c r="S1268" s="36" t="n">
        <x:v>-0.0026442347078076004</x:v>
      </x:c>
      <x:c r="T1268" s="36" t="n">
        <x:v>-0.00001513463215000108</x:v>
      </x:c>
      <x:c r="U1268" s="36" t="n">
        <x:v>-0.000015134632148840763</x:v>
      </x:c>
      <x:c r="V1268" s="36" t="n">
        <x:v>0</x:v>
      </x:c>
      <x:c r="W1268" s="35" t="n">
        <x:v>0.1096404458586523</x:v>
      </x:c>
      <x:c r="X1268" s="35" t="n">
        <x:v>0.020598512988291212</x:v>
      </x:c>
      <x:c r="Y1268" s="35" t="n">
        <x:v>0.061669402921504045</x:v>
      </x:c>
      <x:c r="Z1268" s="35" t="n">
        <x:v>0.14651622715627316</x:v>
      </x:c>
      <x:c r="AA1268" s="36" t="n">
        <x:v>77.49359591984062</x:v>
      </x:c>
    </x:row>
    <x:row r="1269">
      <x:c r="A1269" s="31" t="str">
        <x:v>CFG019</x:v>
      </x:c>
      <x:c r="B1269" s="33" t="n">
        <x:v>2</x:v>
      </x:c>
      <x:c r="C1269" s="31" t="str">
        <x:v>0（选定5-12kg）算副翼-10 1.AR20.03.6 </x:v>
      </x:c>
      <x:c r="D1269" s="31" t="str">
        <x:v>T7-VLM2-WF1(g1.0)-WF2(g1.0)-Inviscid</x:v>
      </x:c>
      <x:c r="E1269" s="31" t="str">
        <x:v>stability</x:v>
      </x:c>
      <x:c r="F1269" s="31" t="str">
        <x:v>PANEL4</x:v>
      </x:c>
      <x:c r="G1269" s="37" t="n">
        <x:v>0.3812858238211293</x:v>
      </x:c>
      <x:c r="H1269" s="37" t="n">
        <x:v>0</x:v>
      </x:c>
      <x:c r="I1269" s="35" t="n">
        <x:v>13.029703364056248</x:v>
      </x:c>
      <x:c r="J1269" s="36" t="n">
        <x:v>-9.5</x:v>
      </x:c>
      <x:c r="K1269" s="36" t="n">
        <x:v>0.7163225817266489</x:v>
      </x:c>
      <x:c r="L1269" s="36" t="n">
        <x:v>0.0016833194716244437</x:v>
      </x:c>
      <x:c r="M1269" s="36" t="n">
        <x:v>0.009258337214054349</x:v>
      </x:c>
      <x:c r="N1269" s="36" t="n">
        <x:v>0</x:v>
      </x:c>
      <x:c r="O1269" s="36" t="n">
        <x:v>0.009258337214054349</x:v>
      </x:c>
      <x:c r="P1269" s="36" t="n">
        <x:v>1.818899433611503e-7</x:v>
      </x:c>
      <x:c r="Q1269" s="36" t="n">
        <x:v>1.818899433611503e-7</x:v>
      </x:c>
      <x:c r="R1269" s="36" t="n">
        <x:v>0</x:v>
      </x:c>
      <x:c r="S1269" s="36" t="n">
        <x:v>0.0009357055490091349</x:v>
      </x:c>
      <x:c r="T1269" s="36" t="n">
        <x:v>-0.00001033854821509936</x:v>
      </x:c>
      <x:c r="U1269" s="36" t="n">
        <x:v>-0.000010338548213937165</x:v>
      </x:c>
      <x:c r="V1269" s="36" t="n">
        <x:v>0</x:v>
      </x:c>
      <x:c r="W1269" s="35" t="n">
        <x:v>0.109640844538557</x:v>
      </x:c>
      <x:c r="X1269" s="35" t="n">
        <x:v>-0.006948933119041555</x:v>
      </x:c>
      <x:c r="Y1269" s="35" t="n">
        <x:v>0.06162882097617583</x:v>
      </x:c>
      <x:c r="Z1269" s="35" t="n">
        <x:v>0.14651018430721197</x:v>
      </x:c>
      <x:c r="AA1269" s="36" t="n">
        <x:v>75.90746845055209</x:v>
      </x:c>
    </x:row>
    <x:row r="1270">
      <x:c r="A1270" s="31" t="str">
        <x:v>CFG019</x:v>
      </x:c>
      <x:c r="B1270" s="33" t="n">
        <x:v>3</x:v>
      </x:c>
      <x:c r="C1270" s="31" t="str">
        <x:v>0（选定5-12kg）算副翼-10 1.AR20.03.6 </x:v>
      </x:c>
      <x:c r="D1270" s="31" t="str">
        <x:v>T7-VLM2-WF1(g1.0)-WF2(g1.0)-Inviscid</x:v>
      </x:c>
      <x:c r="E1270" s="31" t="str">
        <x:v>stability</x:v>
      </x:c>
      <x:c r="F1270" s="31" t="str">
        <x:v>PANEL4</x:v>
      </x:c>
      <x:c r="G1270" s="37" t="n">
        <x:v>0.39073941827838854</x:v>
      </x:c>
      <x:c r="H1270" s="37" t="n">
        <x:v>0</x:v>
      </x:c>
      <x:c r="I1270" s="35" t="n">
        <x:v>13.02737129836608</x:v>
      </x:c>
      <x:c r="J1270" s="36" t="n">
        <x:v>-9</x:v>
      </x:c>
      <x:c r="K1270" s="36" t="n">
        <x:v>0.716577143054657</x:v>
      </x:c>
      <x:c r="L1270" s="36" t="n">
        <x:v>0.0021981668450315583</x:v>
      </x:c>
      <x:c r="M1270" s="36" t="n">
        <x:v>0.00943605204148227</x:v>
      </x:c>
      <x:c r="N1270" s="36" t="n">
        <x:v>0</x:v>
      </x:c>
      <x:c r="O1270" s="36" t="n">
        <x:v>0.00943605204148227</x:v>
      </x:c>
      <x:c r="P1270" s="36" t="n">
        <x:v>2.555900543171152e-7</x:v>
      </x:c>
      <x:c r="Q1270" s="36" t="n">
        <x:v>2.555900543171152e-7</x:v>
      </x:c>
      <x:c r="R1270" s="36" t="n">
        <x:v>0</x:v>
      </x:c>
      <x:c r="S1270" s="36" t="n">
        <x:v>0.004512881110192345</x:v>
      </x:c>
      <x:c r="T1270" s="36" t="n">
        <x:v>-0.000005591085540033525</x:v>
      </x:c>
      <x:c r="U1270" s="36" t="n">
        <x:v>-0.000005591085538869922</x:v>
      </x:c>
      <x:c r="V1270" s="36" t="n">
        <x:v>0</x:v>
      </x:c>
      <x:c r="W1270" s="35" t="n">
        <x:v>0.1096405249282497</x:v>
      </x:c>
      <x:c r="X1270" s="35" t="n">
        <x:v>-0.03445626730911998</x:v>
      </x:c>
      <x:c r="Y1270" s="35" t="n">
        <x:v>0.061583604487956065</x:v>
      </x:c>
      <x:c r="Z1270" s="35" t="n">
        <x:v>0.14650353752046924</x:v>
      </x:c>
      <x:c r="AA1270" s="36" t="n">
        <x:v>77.45205311058292</x:v>
      </x:c>
    </x:row>
    <x:row r="1271">
      <x:c r="A1271" s="31" t="str">
        <x:v>CFG019</x:v>
      </x:c>
      <x:c r="B1271" s="33" t="n">
        <x:v>4</x:v>
      </x:c>
      <x:c r="C1271" s="31" t="str">
        <x:v>0（选定5-12kg）算副翼-10 1.AR20.03.6 </x:v>
      </x:c>
      <x:c r="D1271" s="31" t="str">
        <x:v>T7-VLM2-WF1(g1.0)-WF2(g1.0)-Inviscid</x:v>
      </x:c>
      <x:c r="E1271" s="31" t="str">
        <x:v>stability</x:v>
      </x:c>
      <x:c r="F1271" s="31" t="str">
        <x:v>PANEL4</x:v>
      </x:c>
      <x:c r="G1271" s="37" t="n">
        <x:v>0.40112220723773956</x:v>
      </x:c>
      <x:c r="H1271" s="37" t="n">
        <x:v>0</x:v>
      </x:c>
      <x:c r="I1271" s="35" t="n">
        <x:v>13.0247287288021</x:v>
      </x:c>
      <x:c r="J1271" s="36" t="n">
        <x:v>-8.5</x:v>
      </x:c>
      <x:c r="K1271" s="36" t="n">
        <x:v>0.7168657050275913</x:v>
      </x:c>
      <x:c r="L1271" s="36" t="n">
        <x:v>0.0027147772395975747</x:v>
      </x:c>
      <x:c r="M1271" s="36" t="n">
        <x:v>0.009643148647177238</x:v>
      </x:c>
      <x:c r="N1271" s="36" t="n">
        <x:v>0</x:v>
      </x:c>
      <x:c r="O1271" s="36" t="n">
        <x:v>0.009643148647177238</x:v>
      </x:c>
      <x:c r="P1271" s="36" t="n">
        <x:v>3.2886098084358097e-7</x:v>
      </x:c>
      <x:c r="Q1271" s="36" t="n">
        <x:v>3.2886098084358097e-7</x:v>
      </x:c>
      <x:c r="R1271" s="36" t="n">
        <x:v>0</x:v>
      </x:c>
      <x:c r="S1271" s="36" t="n">
        <x:v>0.008086140596045645</x:v>
      </x:c>
      <x:c r="T1271" s="36" t="n">
        <x:v>-9.099364866077244e-7</x:v>
      </x:c>
      <x:c r="U1271" s="36" t="n">
        <x:v>-9.099364854415587e-7</x:v>
      </x:c>
      <x:c r="V1271" s="36" t="n">
        <x:v>0</x:v>
      </x:c>
      <x:c r="W1271" s="35" t="n">
        <x:v>0.10963953786747382</x:v>
      </x:c>
      <x:c r="X1271" s="35" t="n">
        <x:v>-0.06191053630889088</x:v>
      </x:c>
      <x:c r="Y1271" s="35" t="n">
        <x:v>0.06153405439514601</x:v>
      </x:c>
      <x:c r="Z1271" s="35" t="n">
        <x:v>0.1464963262043243</x:v>
      </x:c>
      <x:c r="AA1271" s="36" t="n">
        <x:v>78.99098341069096</x:v>
      </x:c>
    </x:row>
    <x:row r="1272">
      <x:c r="A1272" s="31" t="str">
        <x:v>CFG019</x:v>
      </x:c>
      <x:c r="B1272" s="33" t="n">
        <x:v>5</x:v>
      </x:c>
      <x:c r="C1272" s="31" t="str">
        <x:v>0（选定5-12kg）算副翼-10 1.AR20.03.6 </x:v>
      </x:c>
      <x:c r="D1272" s="31" t="str">
        <x:v>T7-VLM2-WF1(g1.0)-WF2(g1.0)-Inviscid</x:v>
      </x:c>
      <x:c r="E1272" s="31" t="str">
        <x:v>stability</x:v>
      </x:c>
      <x:c r="F1272" s="31" t="str">
        <x:v>PANEL4</x:v>
      </x:c>
      <x:c r="G1272" s="37" t="n">
        <x:v>0.4123723158135872</x:v>
      </x:c>
      <x:c r="H1272" s="37" t="n">
        <x:v>0</x:v>
      </x:c>
      <x:c r="I1272" s="35" t="n">
        <x:v>13.021798612220897</x:v>
      </x:c>
      <x:c r="J1272" s="36" t="n">
        <x:v>-8</x:v>
      </x:c>
      <x:c r="K1272" s="36" t="n">
        <x:v>0.717185791659879</x:v>
      </x:c>
      <x:c r="L1272" s="36" t="n">
        <x:v>0.0032337938352170804</x:v>
      </x:c>
      <x:c r="M1272" s="36" t="n">
        <x:v>0.009878956473317223</x:v>
      </x:c>
      <x:c r="N1272" s="36" t="n">
        <x:v>0</x:v>
      </x:c>
      <x:c r="O1272" s="36" t="n">
        <x:v>0.009878956473317223</x:v>
      </x:c>
      <x:c r="P1272" s="36" t="n">
        <x:v>4.016812008489296e-7</x:v>
      </x:c>
      <x:c r="Q1272" s="36" t="n">
        <x:v>4.016812008489296e-7</x:v>
      </x:c>
      <x:c r="R1272" s="36" t="n">
        <x:v>0</x:v>
      </x:c>
      <x:c r="S1272" s="36" t="n">
        <x:v>0.011654463038136437</x:v>
      </x:c>
      <x:c r="T1272" s="36" t="n">
        <x:v>0.0000036898065072241815</x:v>
      </x:c>
      <x:c r="U1272" s="36" t="n">
        <x:v>0.000003689806508392638</x:v>
      </x:c>
      <x:c r="V1272" s="36" t="n">
        <x:v>0</x:v>
      </x:c>
      <x:c r="W1272" s="35" t="n">
        <x:v>0.10963793582604059</x:v>
      </x:c>
      <x:c r="X1272" s="35" t="n">
        <x:v>-0.08930022465425629</x:v>
      </x:c>
      <x:c r="Y1272" s="35" t="n">
        <x:v>0.061480460462194</x:v>
      </x:c>
      <x:c r="Z1272" s="35" t="n">
        <x:v>0.14648859106946543</x:v>
      </x:c>
      <x:c r="AA1272" s="36" t="n">
        <x:v>80.5238300961172</x:v>
      </x:c>
    </x:row>
    <x:row r="1273">
      <x:c r="A1273" s="31" t="str">
        <x:v>CFG019</x:v>
      </x:c>
      <x:c r="B1273" s="33" t="n">
        <x:v>6</x:v>
      </x:c>
      <x:c r="C1273" s="31" t="str">
        <x:v>0（选定5-12kg）算副翼-10 1.AR20.03.6 </x:v>
      </x:c>
      <x:c r="D1273" s="31" t="str">
        <x:v>T7-VLM2-WF1(g1.0)-WF2(g1.0)-Inviscid</x:v>
      </x:c>
      <x:c r="E1273" s="31" t="str">
        <x:v>stability</x:v>
      </x:c>
      <x:c r="F1273" s="31" t="str">
        <x:v>PANEL4</x:v>
      </x:c>
      <x:c r="G1273" s="37" t="n">
        <x:v>0.4244264087492655</x:v>
      </x:c>
      <x:c r="H1273" s="37" t="n">
        <x:v>0</x:v>
      </x:c>
      <x:c r="I1273" s="35" t="n">
        <x:v>13.018604398758356</x:v>
      </x:c>
      <x:c r="J1273" s="36" t="n">
        <x:v>-7.5</x:v>
      </x:c>
      <x:c r="K1273" s="36" t="n">
        <x:v>0.7175348720774656</x:v>
      </x:c>
      <x:c r="L1273" s="36" t="n">
        <x:v>0.0037557553666046997</x:v>
      </x:c>
      <x:c r="M1273" s="36" t="n">
        <x:v>0.01014271358758804</x:v>
      </x:c>
      <x:c r="N1273" s="36" t="n">
        <x:v>0</x:v>
      </x:c>
      <x:c r="O1273" s="36" t="n">
        <x:v>0.01014271358758804</x:v>
      </x:c>
      <x:c r="P1273" s="36" t="n">
        <x:v>4.740334839823833e-7</x:v>
      </x:c>
      <x:c r="Q1273" s="36" t="n">
        <x:v>4.740334839823833e-7</x:v>
      </x:c>
      <x:c r="R1273" s="36" t="n">
        <x:v>0</x:v>
      </x:c>
      <x:c r="S1273" s="36" t="n">
        <x:v>0.015216954973070851</x:v>
      </x:c>
      <x:c r="T1273" s="36" t="n">
        <x:v>0.000008195392904189554</x:v>
      </x:c>
      <x:c r="U1273" s="36" t="n">
        <x:v>0.000008195392905360243</x:v>
      </x:c>
      <x:c r="V1273" s="36" t="n">
        <x:v>0</x:v>
      </x:c>
      <x:c r="W1273" s="35" t="n">
        <x:v>0.10963577266270598</x:v>
      </x:c>
      <x:c r="X1273" s="35" t="n">
        <x:v>-0.11661524104708633</x:v>
      </x:c>
      <x:c r="Y1273" s="35" t="n">
        <x:v>0.06142310211674831</x:v>
      </x:c>
      <x:c r="Z1273" s="35" t="n">
        <x:v>0.14648037397131164</x:v>
      </x:c>
      <x:c r="AA1273" s="36" t="n">
        <x:v>82.0502366687507</x:v>
      </x:c>
    </x:row>
    <x:row r="1274">
      <x:c r="A1274" s="31" t="str">
        <x:v>CFG019</x:v>
      </x:c>
      <x:c r="B1274" s="33" t="n">
        <x:v>7</x:v>
      </x:c>
      <x:c r="C1274" s="31" t="str">
        <x:v>0（选定5-12kg）算副翼-10 1.AR20.03.6 </x:v>
      </x:c>
      <x:c r="D1274" s="31" t="str">
        <x:v>T7-VLM2-WF1(g1.0)-WF2(g1.0)-Inviscid</x:v>
      </x:c>
      <x:c r="E1274" s="31" t="str">
        <x:v>stability</x:v>
      </x:c>
      <x:c r="F1274" s="31" t="str">
        <x:v>PANEL4</x:v>
      </x:c>
      <x:c r="G1274" s="37" t="n">
        <x:v>0.43721991840202834</x:v>
      </x:c>
      <x:c r="H1274" s="37" t="n">
        <x:v>0</x:v>
      </x:c>
      <x:c r="I1274" s="35" t="n">
        <x:v>13.015169943814495</x:v>
      </x:c>
      <x:c r="J1274" s="36" t="n">
        <x:v>-7</x:v>
      </x:c>
      <x:c r="K1274" s="36" t="n">
        <x:v>0.7179103686483571</x:v>
      </x:c>
      <x:c r="L1274" s="36" t="n">
        <x:v>0.00428110969130638</x:v>
      </x:c>
      <x:c r="M1274" s="36" t="n">
        <x:v>0.010433586804555446</x:v>
      </x:c>
      <x:c r="N1274" s="36" t="n">
        <x:v>0</x:v>
      </x:c>
      <x:c r="O1274" s="36" t="n">
        <x:v>0.010433586804555446</x:v>
      </x:c>
      <x:c r="P1274" s="36" t="n">
        <x:v>5.459052040668381e-7</x:v>
      </x:c>
      <x:c r="Q1274" s="36" t="n">
        <x:v>5.459052040668381e-7</x:v>
      </x:c>
      <x:c r="R1274" s="36" t="n">
        <x:v>0</x:v>
      </x:c>
      <x:c r="S1274" s="36" t="n">
        <x:v>0.018772845934974136</x:v>
      </x:c>
      <x:c r="T1274" s="36" t="n">
        <x:v>0.000012596164496685612</x:v>
      </x:c>
      <x:c r="U1274" s="36" t="n">
        <x:v>0.000012596164497858866</x:v>
      </x:c>
      <x:c r="V1274" s="36" t="n">
        <x:v>0</x:v>
      </x:c>
      <x:c r="W1274" s="35" t="n">
        <x:v>0.10963310333462185</x:v>
      </x:c>
      <x:c r="X1274" s="35" t="n">
        <x:v>-0.14384688896055045</x:v>
      </x:c>
      <x:c r="Y1274" s="35" t="n">
        <x:v>0.061362249327484866</x:v>
      </x:c>
      <x:c r="Z1274" s="35" t="n">
        <x:v>0.14647171777846058</x:v>
      </x:c>
      <x:c r="AA1274" s="36" t="n">
        <x:v>83.56991858926662</x:v>
      </x:c>
    </x:row>
    <x:row r="1275">
      <x:c r="A1275" s="31" t="str">
        <x:v>CFG019</x:v>
      </x:c>
      <x:c r="B1275" s="33" t="n">
        <x:v>8</x:v>
      </x:c>
      <x:c r="C1275" s="31" t="str">
        <x:v>0（选定5-12kg）算副翼-10 1.AR20.03.6 </x:v>
      </x:c>
      <x:c r="D1275" s="31" t="str">
        <x:v>T7-VLM2-WF1(g1.0)-WF2(g1.0)-Inviscid</x:v>
      </x:c>
      <x:c r="E1275" s="31" t="str">
        <x:v>stability</x:v>
      </x:c>
      <x:c r="F1275" s="31" t="str">
        <x:v>PANEL4</x:v>
      </x:c>
      <x:c r="G1275" s="37" t="n">
        <x:v>0.4506873468145124</x:v>
      </x:c>
      <x:c r="H1275" s="37" t="n">
        <x:v>0</x:v>
      </x:c>
      <x:c r="I1275" s="35" t="n">
        <x:v>13.01151938914014</x:v>
      </x:c>
      <x:c r="J1275" s="36" t="n">
        <x:v>-6.5</x:v>
      </x:c>
      <x:c r="K1275" s="36" t="n">
        <x:v>0.7183096686479714</x:v>
      </x:c>
      <x:c r="L1275" s="36" t="n">
        <x:v>0.0048102262544536065</x:v>
      </x:c>
      <x:c r="M1275" s="36" t="n">
        <x:v>0.010750690525945463</x:v>
      </x:c>
      <x:c r="N1275" s="36" t="n">
        <x:v>0</x:v>
      </x:c>
      <x:c r="O1275" s="36" t="n">
        <x:v>0.010750690525945463</x:v>
      </x:c>
      <x:c r="P1275" s="36" t="n">
        <x:v>6.172885420193185e-7</x:v>
      </x:c>
      <x:c r="Q1275" s="36" t="n">
        <x:v>6.172885420193185e-7</x:v>
      </x:c>
      <x:c r="R1275" s="36" t="n">
        <x:v>0</x:v>
      </x:c>
      <x:c r="S1275" s="36" t="n">
        <x:v>0.022321482914611106</x:v>
      </x:c>
      <x:c r="T1275" s="36" t="n">
        <x:v>0.000016883324425426588</x:v>
      </x:c>
      <x:c r="U1275" s="36" t="n">
        <x:v>0.00001688332442660262</x:v>
      </x:c>
      <x:c r="V1275" s="36" t="n">
        <x:v>0</x:v>
      </x:c>
      <x:c r="W1275" s="35" t="n">
        <x:v>0.10962998355136988</x:v>
      </x:c>
      <x:c r="X1275" s="35" t="n">
        <x:v>-0.1709878252627987</x:v>
      </x:c>
      <x:c r="Y1275" s="35" t="n">
        <x:v>0.06129816335176918</x:v>
      </x:c>
      <x:c r="Z1275" s="35" t="n">
        <x:v>0.14646266623937082</x:v>
      </x:c>
      <x:c r="AA1275" s="36" t="n">
        <x:v>85.08266164905457</x:v>
      </x:c>
    </x:row>
    <x:row r="1276">
      <x:c r="A1276" s="31" t="str">
        <x:v>CFG019</x:v>
      </x:c>
      <x:c r="B1276" s="33" t="n">
        <x:v>9</x:v>
      </x:c>
      <x:c r="C1276" s="31" t="str">
        <x:v>0（选定5-12kg）算副翼-10 1.AR20.03.6 </x:v>
      </x:c>
      <x:c r="D1276" s="31" t="str">
        <x:v>T7-VLM2-WF1(g1.0)-WF2(g1.0)-Inviscid</x:v>
      </x:c>
      <x:c r="E1276" s="31" t="str">
        <x:v>stability</x:v>
      </x:c>
      <x:c r="F1276" s="31" t="str">
        <x:v>PANEL4</x:v>
      </x:c>
      <x:c r="G1276" s="37" t="n">
        <x:v>0.46476264280916274</x:v>
      </x:c>
      <x:c r="H1276" s="37" t="n">
        <x:v>0</x:v>
      </x:c>
      <x:c r="I1276" s="35" t="n">
        <x:v>13.00767701319134</x:v>
      </x:c>
      <x:c r="J1276" s="36" t="n">
        <x:v>-6</x:v>
      </x:c>
      <x:c r="K1276" s="36" t="n">
        <x:v>0.7187301394738035</x:v>
      </x:c>
      <x:c r="L1276" s="36" t="n">
        <x:v>0.005343407129150129</x:v>
      </x:c>
      <x:c r="M1276" s="36" t="n">
        <x:v>0.011093104123260525</x:v>
      </x:c>
      <x:c r="N1276" s="36" t="n">
        <x:v>0</x:v>
      </x:c>
      <x:c r="O1276" s="36" t="n">
        <x:v>0.011093104123260525</x:v>
      </x:c>
      <x:c r="P1276" s="36" t="n">
        <x:v>6.881805763168889e-7</x:v>
      </x:c>
      <x:c r="Q1276" s="36" t="n">
        <x:v>6.881805763168889e-7</x:v>
      </x:c>
      <x:c r="R1276" s="36" t="n">
        <x:v>0</x:v>
      </x:c>
      <x:c r="S1276" s="36" t="n">
        <x:v>0.025862324177929916</x:v>
      </x:c>
      <x:c r="T1276" s="36" t="n">
        <x:v>0.00002104973005178681</x:v>
      </x:c>
      <x:c r="U1276" s="36" t="n">
        <x:v>0.00002104973005296558</x:v>
      </x:c>
      <x:c r="V1276" s="36" t="n">
        <x:v>0</x:v>
      </x:c>
      <x:c r="W1276" s="35" t="n">
        <x:v>0.10962646937613484</x:v>
      </x:c>
      <x:c r="X1276" s="35" t="n">
        <x:v>-0.19803200923947234</x:v>
      </x:c>
      <x:c r="Y1276" s="35" t="n">
        <x:v>0.06123109724651883</x:v>
      </x:c>
      <x:c r="Z1276" s="35" t="n">
        <x:v>0.14645326382876836</x:v>
      </x:c>
      <x:c r="AA1276" s="36" t="n">
        <x:v>86.58831956775116</x:v>
      </x:c>
    </x:row>
    <x:row r="1277">
      <x:c r="A1277" s="31" t="str">
        <x:v>CFG019</x:v>
      </x:c>
      <x:c r="B1277" s="33" t="n">
        <x:v>10</x:v>
      </x:c>
      <x:c r="C1277" s="31" t="str">
        <x:v>0（选定5-12kg）算副翼-10 1.AR20.03.6 </x:v>
      </x:c>
      <x:c r="D1277" s="31" t="str">
        <x:v>T7-VLM2-WF1(g1.0)-WF2(g1.0)-Inviscid</x:v>
      </x:c>
      <x:c r="E1277" s="31" t="str">
        <x:v>stability</x:v>
      </x:c>
      <x:c r="F1277" s="31" t="str">
        <x:v>PANEL4</x:v>
      </x:c>
      <x:c r="G1277" s="37" t="n">
        <x:v>0.47937964697866503</x:v>
      </x:c>
      <x:c r="H1277" s="37" t="n">
        <x:v>0</x:v>
      </x:c>
      <x:c r="I1277" s="35" t="n">
        <x:v>13.003667054163587</x:v>
      </x:c>
      <x:c r="J1277" s="36" t="n">
        <x:v>-5.5</x:v>
      </x:c>
      <x:c r="K1277" s="36" t="n">
        <x:v>0.7191691470673912</x:v>
      </x:c>
      <x:c r="L1277" s="36" t="n">
        <x:v>0.005880896503317671</x:v>
      </x:c>
      <x:c r="M1277" s="36" t="n">
        <x:v>0.011459887762529023</x:v>
      </x:c>
      <x:c r="N1277" s="36" t="n">
        <x:v>0</x:v>
      </x:c>
      <x:c r="O1277" s="36" t="n">
        <x:v>0.011459887762529023</x:v>
      </x:c>
      <x:c r="P1277" s="36" t="n">
        <x:v>7.585832534575802e-7</x:v>
      </x:c>
      <x:c r="Q1277" s="36" t="n">
        <x:v>7.585832534575802e-7</x:v>
      </x:c>
      <x:c r="R1277" s="36" t="n">
        <x:v>0</x:v>
      </x:c>
      <x:c r="S1277" s="36" t="n">
        <x:v>0.029394932700756295</x:v>
      </x:c>
      <x:c r="T1277" s="36" t="n">
        <x:v>0.000025089711420161686</x:v>
      </x:c>
      <x:c r="U1277" s="36" t="n">
        <x:v>0.000025089711421343053</x:v>
      </x:c>
      <x:c r="V1277" s="36" t="n">
        <x:v>0</x:v>
      </x:c>
      <x:c r="W1277" s="35" t="n">
        <x:v>0.10962261678283088</x:v>
      </x:c>
      <x:c r="X1277" s="35" t="n">
        <x:v>-0.22497464344235865</x:v>
      </x:c>
      <x:c r="Y1277" s="35" t="n">
        <x:v>0.06116129608857425</x:v>
      </x:c>
      <x:c r="Z1277" s="35" t="n">
        <x:v>0.14644355556001315</x:v>
      </x:c>
      <x:c r="AA1277" s="36" t="n">
        <x:v>88.08681086099648</x:v>
      </x:c>
    </x:row>
    <x:row r="1278">
      <x:c r="A1278" s="31" t="str">
        <x:v>CFG019</x:v>
      </x:c>
      <x:c r="B1278" s="33" t="n">
        <x:v>11</x:v>
      </x:c>
      <x:c r="C1278" s="31" t="str">
        <x:v>0（选定5-12kg）算副翼-10 1.AR20.03.6 </x:v>
      </x:c>
      <x:c r="D1278" s="31" t="str">
        <x:v>T7-VLM2-WF1(g1.0)-WF2(g1.0)-Inviscid</x:v>
      </x:c>
      <x:c r="E1278" s="31" t="str">
        <x:v>stability</x:v>
      </x:c>
      <x:c r="F1278" s="31" t="str">
        <x:v>PANEL4</x:v>
      </x:c>
      <x:c r="G1278" s="37" t="n">
        <x:v>0.49447259158056295</x:v>
      </x:c>
      <x:c r="H1278" s="37" t="n">
        <x:v>0</x:v>
      </x:c>
      <x:c r="I1278" s="35" t="n">
        <x:v>12.999513511462636</x:v>
      </x:c>
      <x:c r="J1278" s="36" t="n">
        <x:v>-5</x:v>
      </x:c>
      <x:c r="K1278" s="36" t="n">
        <x:v>0.7196240769401832</x:v>
      </x:c>
      <x:c r="L1278" s="36" t="n">
        <x:v>0.006422888621919249</x:v>
      </x:c>
      <x:c r="M1278" s="36" t="n">
        <x:v>0.011850096616571021</x:v>
      </x:c>
      <x:c r="N1278" s="36" t="n">
        <x:v>0</x:v>
      </x:c>
      <x:c r="O1278" s="36" t="n">
        <x:v>0.011850096616571021</x:v>
      </x:c>
      <x:c r="P1278" s="36" t="n">
        <x:v>8.285032419700523e-7</x:v>
      </x:c>
      <x:c r="Q1278" s="36" t="n">
        <x:v>8.285032419700523e-7</x:v>
      </x:c>
      <x:c r="R1278" s="36" t="n">
        <x:v>0</x:v>
      </x:c>
      <x:c r="S1278" s="36" t="n">
        <x:v>0.03291896937642135</x:v>
      </x:c>
      <x:c r="T1278" s="36" t="n">
        <x:v>0.000028998914619180667</x:v>
      </x:c>
      <x:c r="U1278" s="36" t="n">
        <x:v>0.000028998914620365436</x:v>
      </x:c>
      <x:c r="V1278" s="36" t="n">
        <x:v>0</x:v>
      </x:c>
      <x:c r="W1278" s="35" t="n">
        <x:v>0.10961848118226812</x:v>
      </x:c>
      <x:c r="X1278" s="35" t="n">
        <x:v>-0.25181210720976444</x:v>
      </x:c>
      <x:c r="Y1278" s="35" t="n">
        <x:v>0.06108899689261355</x:v>
      </x:c>
      <x:c r="Z1278" s="35" t="n">
        <x:v>0.1464335867583783</x:v>
      </x:c>
      <x:c r="AA1278" s="36" t="n">
        <x:v>89.57811502323307</x:v>
      </x:c>
    </x:row>
    <x:row r="1279">
      <x:c r="A1279" s="31" t="str">
        <x:v>CFG019</x:v>
      </x:c>
      <x:c r="B1279" s="33" t="n">
        <x:v>12</x:v>
      </x:c>
      <x:c r="C1279" s="31" t="str">
        <x:v>0（选定5-12kg）算副翼-10 1.AR20.03.6 </x:v>
      </x:c>
      <x:c r="D1279" s="31" t="str">
        <x:v>T7-VLM2-WF1(g1.0)-WF2(g1.0)-Inviscid</x:v>
      </x:c>
      <x:c r="E1279" s="31" t="str">
        <x:v>stability</x:v>
      </x:c>
      <x:c r="F1279" s="31" t="str">
        <x:v>PANEL4</x:v>
      </x:c>
      <x:c r="G1279" s="37" t="n">
        <x:v>0.5099766386091105</x:v>
      </x:c>
      <x:c r="H1279" s="37" t="n">
        <x:v>0</x:v>
      </x:c>
      <x:c r="I1279" s="35" t="n">
        <x:v>12.995239932771705</x:v>
      </x:c>
      <x:c r="J1279" s="36" t="n">
        <x:v>-4.5</x:v>
      </x:c>
      <x:c r="K1279" s="36" t="n">
        <x:v>0.720092357038601</x:v>
      </x:c>
      <x:c r="L1279" s="36" t="n">
        <x:v>0.006969534287407826</x:v>
      </x:c>
      <x:c r="M1279" s="36" t="n">
        <x:v>0.012262793439077097</x:v>
      </x:c>
      <x:c r="N1279" s="36" t="n">
        <x:v>0</x:v>
      </x:c>
      <x:c r="O1279" s="36" t="n">
        <x:v>0.012262793439077097</x:v>
      </x:c>
      <x:c r="P1279" s="36" t="n">
        <x:v>8.979516739584677e-7</x:v>
      </x:c>
      <x:c r="Q1279" s="36" t="n">
        <x:v>8.979516739584677e-7</x:v>
      </x:c>
      <x:c r="R1279" s="36" t="n">
        <x:v>0</x:v>
      </x:c>
      <x:c r="S1279" s="36" t="n">
        <x:v>0.0364341860842902</x:v>
      </x:c>
      <x:c r="T1279" s="36" t="n">
        <x:v>0.0000327741678143079</x:v>
      </x:c>
      <x:c r="U1279" s="36" t="n">
        <x:v>0.00003277416781549538</x:v>
      </x:c>
      <x:c r="V1279" s="36" t="n">
        <x:v>0</x:v>
      </x:c>
      <x:c r="W1279" s="35" t="n">
        <x:v>0.10961411693288801</x:v>
      </x:c>
      <x:c r="X1279" s="35" t="n">
        <x:v>-0.27854188341338665</x:v>
      </x:c>
      <x:c r="Y1279" s="35" t="n">
        <x:v>0.06101442824609126</x:v>
      </x:c>
      <x:c r="Z1279" s="35" t="n">
        <x:v>0.1464234027933496</x:v>
      </x:c>
      <x:c r="AA1279" s="36" t="n">
        <x:v>91.06226807832613</x:v>
      </x:c>
    </x:row>
    <x:row r="1280">
      <x:c r="A1280" s="31" t="str">
        <x:v>CFG019</x:v>
      </x:c>
      <x:c r="B1280" s="33" t="n">
        <x:v>13</x:v>
      </x:c>
      <x:c r="C1280" s="31" t="str">
        <x:v>0（选定5-12kg）算副翼-10 1.AR20.03.6 </x:v>
      </x:c>
      <x:c r="D1280" s="31" t="str">
        <x:v>T7-VLM2-WF1(g1.0)-WF2(g1.0)-Inviscid</x:v>
      </x:c>
      <x:c r="E1280" s="31" t="str">
        <x:v>stability</x:v>
      </x:c>
      <x:c r="F1280" s="31" t="str">
        <x:v>PANEL4</x:v>
      </x:c>
      <x:c r="G1280" s="37" t="n">
        <x:v>0.525828437210774</x:v>
      </x:c>
      <x:c r="H1280" s="37" t="n">
        <x:v>0</x:v>
      </x:c>
      <x:c r="I1280" s="35" t="n">
        <x:v>12.990869194650251</x:v>
      </x:c>
      <x:c r="J1280" s="36" t="n">
        <x:v>-4</x:v>
      </x:c>
      <x:c r="K1280" s="36" t="n">
        <x:v>0.7205714815885719</x:v>
      </x:c>
      <x:c r="L1280" s="36" t="n">
        <x:v>0.0075209460800557335</x:v>
      </x:c>
      <x:c r="M1280" s="36" t="n">
        <x:v>0.012697059495971507</x:v>
      </x:c>
      <x:c r="N1280" s="36" t="n">
        <x:v>0</x:v>
      </x:c>
      <x:c r="O1280" s="36" t="n">
        <x:v>0.012697059495971507</x:v>
      </x:c>
      <x:c r="P1280" s="36" t="n">
        <x:v>9.669437798538315e-7</x:v>
      </x:c>
      <x:c r="Q1280" s="36" t="n">
        <x:v>9.669437798538315e-7</x:v>
      </x:c>
      <x:c r="R1280" s="36" t="n">
        <x:v>0</x:v>
      </x:c>
      <x:c r="S1280" s="36" t="n">
        <x:v>0.03994041866353382</x:v>
      </x:c>
      <x:c r="T1280" s="36" t="n">
        <x:v>0.00003641336686532712</x:v>
      </x:c>
      <x:c r="U1280" s="36" t="n">
        <x:v>0.00003641336686651764</x:v>
      </x:c>
      <x:c r="V1280" s="36" t="n">
        <x:v>0</x:v>
      </x:c>
      <x:c r="W1280" s="35" t="n">
        <x:v>0.10960957685253252</x:v>
      </x:c>
      <x:c r="X1280" s="35" t="n">
        <x:v>-0.30516247891270926</x:v>
      </x:c>
      <x:c r="Y1280" s="35" t="n">
        <x:v>0.060937809703205344</x:v>
      </x:c>
      <x:c r="Z1280" s="35" t="n">
        <x:v>0.1464130487719611</x:v>
      </x:c>
      <x:c r="AA1280" s="36" t="n">
        <x:v>92.53935756367085</x:v>
      </x:c>
    </x:row>
    <x:row r="1281">
      <x:c r="A1281" s="31" t="str">
        <x:v>CFG019</x:v>
      </x:c>
      <x:c r="B1281" s="33" t="n">
        <x:v>14</x:v>
      </x:c>
      <x:c r="C1281" s="31" t="str">
        <x:v>0（选定5-12kg）算副翼-10 1.AR20.03.6 </x:v>
      </x:c>
      <x:c r="D1281" s="31" t="str">
        <x:v>T7-VLM2-WF1(g1.0)-WF2(g1.0)-Inviscid</x:v>
      </x:c>
      <x:c r="E1281" s="31" t="str">
        <x:v>stability</x:v>
      </x:c>
      <x:c r="F1281" s="31" t="str">
        <x:v>PANEL4</x:v>
      </x:c>
      <x:c r="G1281" s="37" t="n">
        <x:v>0.5419666810077916</x:v>
      </x:c>
      <x:c r="H1281" s="37" t="n">
        <x:v>0</x:v>
      </x:c>
      <x:c r="I1281" s="35" t="n">
        <x:v>12.98642328472303</x:v>
      </x:c>
      <x:c r="J1281" s="36" t="n">
        <x:v>-3.5</x:v>
      </x:c>
      <x:c r="K1281" s="36" t="n">
        <x:v>0.7210590350347491</x:v>
      </x:c>
      <x:c r="L1281" s="36" t="n">
        <x:v>0.008077202491635503</x:v>
      </x:c>
      <x:c r="M1281" s="36" t="n">
        <x:v>0.01315200386902496</x:v>
      </x:c>
      <x:c r="N1281" s="36" t="n">
        <x:v>0</x:v>
      </x:c>
      <x:c r="O1281" s="36" t="n">
        <x:v>0.01315200386902496</x:v>
      </x:c>
      <x:c r="P1281" s="36" t="n">
        <x:v>0.0000010354984328056868</x:v>
      </x:c>
      <x:c r="Q1281" s="36" t="n">
        <x:v>0.0000010354984328056868</x:v>
      </x:c>
      <x:c r="R1281" s="36" t="n">
        <x:v>0</x:v>
      </x:c>
      <x:c r="S1281" s="36" t="n">
        <x:v>0.04343757981273826</x:v>
      </x:c>
      <x:c r="T1281" s="36" t="n">
        <x:v>0.00003991537707345401</x:v>
      </x:c>
      <x:c r="U1281" s="36" t="n">
        <x:v>0.000039915377074647636</x:v>
      </x:c>
      <x:c r="V1281" s="36" t="n">
        <x:v>0</x:v>
      </x:c>
      <x:c r="W1281" s="35" t="n">
        <x:v>0.10960491174743986</x:v>
      </x:c>
      <x:c r="X1281" s="35" t="n">
        <x:v>-0.3316733392708376</x:v>
      </x:c>
      <x:c r="Y1281" s="35" t="n">
        <x:v>0.06085935099463051</x:v>
      </x:c>
      <x:c r="Z1281" s="35" t="n">
        <x:v>0.1464025692029627</x:v>
      </x:c>
      <x:c r="AA1281" s="36" t="n">
        <x:v>94.00951702829899</x:v>
      </x:c>
    </x:row>
    <x:row r="1282">
      <x:c r="A1282" s="31" t="str">
        <x:v>CFG019</x:v>
      </x:c>
      <x:c r="B1282" s="33" t="n">
        <x:v>15</x:v>
      </x:c>
      <x:c r="C1282" s="31" t="str">
        <x:v>0（选定5-12kg）算副翼-10 1.AR20.03.6 </x:v>
      </x:c>
      <x:c r="D1282" s="31" t="str">
        <x:v>T7-VLM2-WF1(g1.0)-WF2(g1.0)-Inviscid</x:v>
      </x:c>
      <x:c r="E1282" s="31" t="str">
        <x:v>stability</x:v>
      </x:c>
      <x:c r="F1282" s="31" t="str">
        <x:v>PANEL4</x:v>
      </x:c>
      <x:c r="G1282" s="37" t="n">
        <x:v>0.5583326464441055</x:v>
      </x:c>
      <x:c r="H1282" s="37" t="n">
        <x:v>0</x:v>
      </x:c>
      <x:c r="I1282" s="35" t="n">
        <x:v>12.981923093188536</x:v>
      </x:c>
      <x:c r="J1282" s="36" t="n">
        <x:v>-3</x:v>
      </x:c>
      <x:c r="K1282" s="36" t="n">
        <x:v>0.7215527152139758</x:v>
      </x:c>
      <x:c r="L1282" s="36" t="n">
        <x:v>0.008638351177230585</x:v>
      </x:c>
      <x:c r="M1282" s="36" t="n">
        <x:v>0.013626771166974404</x:v>
      </x:c>
      <x:c r="N1282" s="36" t="n">
        <x:v>0</x:v>
      </x:c>
      <x:c r="O1282" s="36" t="n">
        <x:v>0.013626771166974404</x:v>
      </x:c>
      <x:c r="P1282" s="36" t="n">
        <x:v>0.00000110363761192483</x:v>
      </x:c>
      <x:c r="Q1282" s="36" t="n">
        <x:v>0.00000110363761192483</x:v>
      </x:c>
      <x:c r="R1282" s="36" t="n">
        <x:v>0</x:v>
      </x:c>
      <x:c r="S1282" s="36" t="n">
        <x:v>0.04692565192696835</x:v>
      </x:c>
      <x:c r="T1282" s="36" t="n">
        <x:v>0.000043279947605192695</x:v>
      </x:c>
      <x:c r="U1282" s="36" t="n">
        <x:v>0.00004327994760638966</x:v>
      </x:c>
      <x:c r="V1282" s="36" t="n">
        <x:v>0</x:v>
      </x:c>
      <x:c r="W1282" s="35" t="n">
        <x:v>0.10960016997344434</x:v>
      </x:c>
      <x:c r="X1282" s="35" t="n">
        <x:v>-0.35807475844803976</x:v>
      </x:c>
      <x:c r="Y1282" s="35" t="n">
        <x:v>0.06077925111803471</x:v>
      </x:c>
      <x:c r="Z1282" s="35" t="n">
        <x:v>0.14639200763503607</x:v>
      </x:c>
      <x:c r="AA1282" s="36" t="n">
        <x:v>95.47292014030549</x:v>
      </x:c>
    </x:row>
    <x:row r="1283">
      <x:c r="A1283" s="31" t="str">
        <x:v>CFG019</x:v>
      </x:c>
      <x:c r="B1283" s="33" t="n">
        <x:v>16</x:v>
      </x:c>
      <x:c r="C1283" s="31" t="str">
        <x:v>0（选定5-12kg）算副翼-10 1.AR20.03.6 </x:v>
      </x:c>
      <x:c r="D1283" s="31" t="str">
        <x:v>T7-VLM2-WF1(g1.0)-WF2(g1.0)-Inviscid</x:v>
      </x:c>
      <x:c r="E1283" s="31" t="str">
        <x:v>stability</x:v>
      </x:c>
      <x:c r="F1283" s="31" t="str">
        <x:v>PANEL4</x:v>
      </x:c>
      <x:c r="G1283" s="37" t="n">
        <x:v>0.574870694707508</x:v>
      </x:c>
      <x:c r="H1283" s="37" t="n">
        <x:v>0</x:v>
      </x:c>
      <x:c r="I1283" s="35" t="n">
        <x:v>12.97738822069614</x:v>
      </x:c>
      <x:c r="J1283" s="36" t="n">
        <x:v>-2.5</x:v>
      </x:c>
      <x:c r="K1283" s="36" t="n">
        <x:v>0.7220503549657108</x:v>
      </x:c>
      <x:c r="L1283" s="36" t="n">
        <x:v>0.00920441152624433</x:v>
      </x:c>
      <x:c r="M1283" s="36" t="n">
        <x:v>0.014120547701040357</x:v>
      </x:c>
      <x:c r="N1283" s="36" t="n">
        <x:v>0</x:v>
      </x:c>
      <x:c r="O1283" s="36" t="n">
        <x:v>0.014120547701040357</x:v>
      </x:c>
      <x:c r="P1283" s="36" t="n">
        <x:v>0.0000011713858038746735</x:v>
      </x:c>
      <x:c r="Q1283" s="36" t="n">
        <x:v>0.0000011713858038746735</x:v>
      </x:c>
      <x:c r="R1283" s="36" t="n">
        <x:v>0</x:v>
      </x:c>
      <x:c r="S1283" s="36" t="n">
        <x:v>0.050404679885498835</x:v>
      </x:c>
      <x:c r="T1283" s="36" t="n">
        <x:v>0.000046507635366952946</x:v>
      </x:c>
      <x:c r="U1283" s="36" t="n">
        <x:v>0.000046507635368152954</x:v>
      </x:c>
      <x:c r="V1283" s="36" t="n">
        <x:v>0</x:v>
      </x:c>
      <x:c r="W1283" s="35" t="n">
        <x:v>0.10959539704245776</x:v>
      </x:c>
      <x:c r="X1283" s="35" t="n">
        <x:v>-0.3843677843953153</x:v>
      </x:c>
      <x:c r="Y1283" s="35" t="n">
        <x:v>0.06069769737717064</x:v>
      </x:c>
      <x:c r="Z1283" s="35" t="n">
        <x:v>0.14638140628575919</x:v>
      </x:c>
      <x:c r="AA1283" s="36" t="n">
        <x:v>96.92977451194851</x:v>
      </x:c>
    </x:row>
    <x:row r="1284">
      <x:c r="A1284" s="31" t="str">
        <x:v>CFG019</x:v>
      </x:c>
      <x:c r="B1284" s="33" t="n">
        <x:v>17</x:v>
      </x:c>
      <x:c r="C1284" s="31" t="str">
        <x:v>0（选定5-12kg）算副翼-10 1.AR20.03.6 </x:v>
      </x:c>
      <x:c r="D1284" s="31" t="str">
        <x:v>T7-VLM2-WF1(g1.0)-WF2(g1.0)-Inviscid</x:v>
      </x:c>
      <x:c r="E1284" s="31" t="str">
        <x:v>stability</x:v>
      </x:c>
      <x:c r="F1284" s="31" t="str">
        <x:v>PANEL4</x:v>
      </x:c>
      <x:c r="G1284" s="37" t="n">
        <x:v>0.5915287219865177</x:v>
      </x:c>
      <x:c r="H1284" s="37" t="n">
        <x:v>0</x:v>
      </x:c>
      <x:c r="I1284" s="35" t="n">
        <x:v>12.972836808637185</x:v>
      </x:c>
      <x:c r="J1284" s="36" t="n">
        <x:v>-2</x:v>
      </x:c>
      <x:c r="K1284" s="36" t="n">
        <x:v>0.7225499414825085</x:v>
      </x:c>
      <x:c r="L1284" s="36" t="n">
        <x:v>0.00977537673925926</x:v>
      </x:c>
      <x:c r="M1284" s="36" t="n">
        <x:v>0.014632566204150557</x:v>
      </x:c>
      <x:c r="N1284" s="36" t="n">
        <x:v>0</x:v>
      </x:c>
      <x:c r="O1284" s="36" t="n">
        <x:v>0.014632566204150557</x:v>
      </x:c>
      <x:c r="P1284" s="36" t="n">
        <x:v>0.0000012387693620591883</x:v>
      </x:c>
      <x:c r="Q1284" s="36" t="n">
        <x:v>0.0000012387693620591883</x:v>
      </x:c>
      <x:c r="R1284" s="36" t="n">
        <x:v>0</x:v>
      </x:c>
      <x:c r="S1284" s="36" t="n">
        <x:v>0.053874763811979115</x:v>
      </x:c>
      <x:c r="T1284" s="36" t="n">
        <x:v>0.0000495997355031953</x:v>
      </x:c>
      <x:c r="U1284" s="36" t="n">
        <x:v>0.00004959973550439843</x:v>
      </x:c>
      <x:c r="V1284" s="36" t="n">
        <x:v>0</x:v>
      </x:c>
      <x:c r="W1284" s="35" t="n">
        <x:v>0.10959063528491632</x:v>
      </x:c>
      <x:c r="X1284" s="35" t="n">
        <x:v>-0.41055412168017497</x:v>
      </x:c>
      <x:c r="Y1284" s="35" t="n">
        <x:v>0.06061486443565412</x:v>
      </x:c>
      <x:c r="Z1284" s="35" t="n">
        <x:v>0.14637080567097482</x:v>
      </x:c>
      <x:c r="AA1284" s="36" t="n">
        <x:v>98.3803153606291</x:v>
      </x:c>
    </x:row>
    <x:row r="1285">
      <x:c r="A1285" s="31" t="str">
        <x:v>CFG019</x:v>
      </x:c>
      <x:c r="B1285" s="33" t="n">
        <x:v>18</x:v>
      </x:c>
      <x:c r="C1285" s="31" t="str">
        <x:v>0（选定5-12kg）算副翼-10 1.AR20.03.6 </x:v>
      </x:c>
      <x:c r="D1285" s="31" t="str">
        <x:v>T7-VLM2-WF1(g1.0)-WF2(g1.0)-Inviscid</x:v>
      </x:c>
      <x:c r="E1285" s="31" t="str">
        <x:v>stability</x:v>
      </x:c>
      <x:c r="F1285" s="31" t="str">
        <x:v>PANEL4</x:v>
      </x:c>
      <x:c r="G1285" s="37" t="n">
        <x:v>0.6082585454383878</x:v>
      </x:c>
      <x:c r="H1285" s="37" t="n">
        <x:v>0</x:v>
      </x:c>
      <x:c r="I1285" s="35" t="n">
        <x:v>12.968285396771243</x:v>
      </x:c>
      <x:c r="J1285" s="36" t="n">
        <x:v>-1.5</x:v>
      </x:c>
      <x:c r="K1285" s="36" t="n">
        <x:v>0.7230496328192226</x:v>
      </x:c>
      <x:c r="L1285" s="36" t="n">
        <x:v>0.010351215575722328</x:v>
      </x:c>
      <x:c r="M1285" s="36" t="n">
        <x:v>0.015162109194518438</x:v>
      </x:c>
      <x:c r="N1285" s="36" t="n">
        <x:v>0</x:v>
      </x:c>
      <x:c r="O1285" s="36" t="n">
        <x:v>0.015162109194518438</x:v>
      </x:c>
      <x:c r="P1285" s="36" t="n">
        <x:v>0.0000013058158388275242</x:v>
      </x:c>
      <x:c r="Q1285" s="36" t="n">
        <x:v>0.0000013058158388275242</x:v>
      </x:c>
      <x:c r="R1285" s="36" t="n">
        <x:v>0</x:v>
      </x:c>
      <x:c r="S1285" s="36" t="n">
        <x:v>0.05733605184117045</x:v>
      </x:c>
      <x:c r="T1285" s="36" t="n">
        <x:v>0.00005255821616980303</x:v>
      </x:c>
      <x:c r="U1285" s="36" t="n">
        <x:v>0.000052558216171009364</x:v>
      </x:c>
      <x:c r="V1285" s="36" t="n">
        <x:v>0</x:v>
      </x:c>
      <x:c r="W1285" s="35" t="n">
        <x:v>0.1095859235762485</x:v>
      </x:c>
      <x:c r="X1285" s="35" t="n">
        <x:v>-0.43663603246663696</x:v>
      </x:c>
      <x:c r="Y1285" s="35" t="n">
        <x:v>0.06053091344618343</x:v>
      </x:c>
      <x:c r="Z1285" s="35" t="n">
        <x:v>0.14636024424325994</x:v>
      </x:c>
      <x:c r="AA1285" s="36" t="n">
        <x:v>99.82479913002159</x:v>
      </x:c>
    </x:row>
    <x:row r="1286">
      <x:c r="A1286" s="31" t="str">
        <x:v>CFG019</x:v>
      </x:c>
      <x:c r="B1286" s="33" t="n">
        <x:v>19</x:v>
      </x:c>
      <x:c r="C1286" s="31" t="str">
        <x:v>0（选定5-12kg）算副翼-10 1.AR20.03.6 </x:v>
      </x:c>
      <x:c r="D1286" s="31" t="str">
        <x:v>T7-VLM2-WF1(g1.0)-WF2(g1.0)-Inviscid</x:v>
      </x:c>
      <x:c r="E1286" s="31" t="str">
        <x:v>stability</x:v>
      </x:c>
      <x:c r="F1286" s="31" t="str">
        <x:v>PANEL4</x:v>
      </x:c>
      <x:c r="G1286" s="37" t="n">
        <x:v>0.6250162153011032</x:v>
      </x:c>
      <x:c r="H1286" s="37" t="n">
        <x:v>0</x:v>
      </x:c>
      <x:c r="I1286" s="35" t="n">
        <x:v>12.963748811782168</x:v>
      </x:c>
      <x:c r="J1286" s="36" t="n">
        <x:v>-1</x:v>
      </x:c>
      <x:c r="K1286" s="36" t="n">
        <x:v>0.7235477711202426</x:v>
      </x:c>
      <x:c r="L1286" s="36" t="n">
        <x:v>0.010931873911438832</x:v>
      </x:c>
      <x:c r="M1286" s="36" t="n">
        <x:v>0.015708511103338228</x:v>
      </x:c>
      <x:c r="N1286" s="36" t="n">
        <x:v>0</x:v>
      </x:c>
      <x:c r="O1286" s="36" t="n">
        <x:v>0.015708511103338228</x:v>
      </x:c>
      <x:c r="P1286" s="36" t="n">
        <x:v>0.0000013725533132850977</x:v>
      </x:c>
      <x:c r="Q1286" s="36" t="n">
        <x:v>0.0000013725533132850977</x:v>
      </x:c>
      <x:c r="R1286" s="36" t="n">
        <x:v>0</x:v>
      </x:c>
      <x:c r="S1286" s="36" t="n">
        <x:v>0.06078873294004224</x:v>
      </x:c>
      <x:c r="T1286" s="36" t="n">
        <x:v>0.00005538565575594101</x:v>
      </x:c>
      <x:c r="U1286" s="36" t="n">
        <x:v>0.00005538565575715073</x:v>
      </x:c>
      <x:c r="V1286" s="36" t="n">
        <x:v>0</x:v>
      </x:c>
      <x:c r="W1286" s="35" t="n">
        <x:v>0.10958129713261583</x:v>
      </x:c>
      <x:c r="X1286" s="35" t="n">
        <x:v>-0.4626162373133819</x:v>
      </x:c>
      <x:c r="Y1286" s="35" t="n">
        <x:v>0.06044599130786172</x:v>
      </x:c>
      <x:c r="Z1286" s="35" t="n">
        <x:v>0.14634975805958156</x:v>
      </x:c>
      <x:c r="AA1286" s="36" t="n">
        <x:v>101.2634971969348</x:v>
      </x:c>
    </x:row>
    <x:row r="1287">
      <x:c r="A1287" s="31" t="str">
        <x:v>CFG019</x:v>
      </x:c>
      <x:c r="B1287" s="33" t="n">
        <x:v>20</x:v>
      </x:c>
      <x:c r="C1287" s="31" t="str">
        <x:v>0（选定5-12kg）算副翼-10 1.AR20.03.6 </x:v>
      </x:c>
      <x:c r="D1287" s="31" t="str">
        <x:v>T7-VLM2-WF1(g1.0)-WF2(g1.0)-Inviscid</x:v>
      </x:c>
      <x:c r="E1287" s="31" t="str">
        <x:v>stability</x:v>
      </x:c>
      <x:c r="F1287" s="31" t="str">
        <x:v>PANEL4</x:v>
      </x:c>
      <x:c r="G1287" s="37" t="n">
        <x:v>0.6417622467117787</x:v>
      </x:c>
      <x:c r="H1287" s="37" t="n">
        <x:v>0</x:v>
      </x:c>
      <x:c r="I1287" s="35" t="n">
        <x:v>12.95924008905207</x:v>
      </x:c>
      <x:c r="J1287" s="36" t="n">
        <x:v>-0.5</x:v>
      </x:c>
      <x:c r="K1287" s="36" t="n">
        <x:v>0.7240428922652405</x:v>
      </x:c>
      <x:c r="L1287" s="36" t="n">
        <x:v>0.011517276216803589</x:v>
      </x:c>
      <x:c r="M1287" s="36" t="n">
        <x:v>0.01627115930123954</x:v>
      </x:c>
      <x:c r="N1287" s="36" t="n">
        <x:v>0</x:v>
      </x:c>
      <x:c r="O1287" s="36" t="n">
        <x:v>0.01627115930123954</x:v>
      </x:c>
      <x:c r="P1287" s="36" t="n">
        <x:v>0.0000014390097344216054</x:v>
      </x:c>
      <x:c r="Q1287" s="36" t="n">
        <x:v>0.0000014390097344216054</x:v>
      </x:c>
      <x:c r="R1287" s="36" t="n">
        <x:v>0</x:v>
      </x:c>
      <x:c r="S1287" s="36" t="n">
        <x:v>0.06423302984368802</x:v>
      </x:c>
      <x:c r="T1287" s="36" t="n">
        <x:v>0.00005808518124707025</x:v>
      </x:c>
      <x:c r="U1287" s="36" t="n">
        <x:v>0.000058085181248282805</x:v>
      </x:c>
      <x:c r="V1287" s="36" t="n">
        <x:v>0</x:v>
      </x:c>
      <x:c r="W1287" s="35" t="n">
        <x:v>0.10957678737844621</x:v>
      </x:c>
      <x:c r="X1287" s="35" t="n">
        <x:v>-0.4884978173397878</x:v>
      </x:c>
      <x:c r="Y1287" s="35" t="n">
        <x:v>0.06036023009410773</x:v>
      </x:c>
      <x:c r="Z1287" s="35" t="n">
        <x:v>0.14633938048011466</x:v>
      </x:c>
      <x:c r="AA1287" s="36" t="n">
        <x:v>102.69668978624014</x:v>
      </x:c>
    </x:row>
    <x:row r="1288">
      <x:c r="A1288" s="31" t="str">
        <x:v>CFG019</x:v>
      </x:c>
      <x:c r="B1288" s="33" t="n">
        <x:v>21</x:v>
      </x:c>
      <x:c r="C1288" s="31" t="str">
        <x:v>0（选定5-12kg）算副翼-10 1.AR20.03.6 </x:v>
      </x:c>
      <x:c r="D1288" s="31" t="str">
        <x:v>T7-VLM2-WF1(g1.0)-WF2(g1.0)-Inviscid</x:v>
      </x:c>
      <x:c r="E1288" s="31" t="str">
        <x:v>stability</x:v>
      </x:c>
      <x:c r="F1288" s="31" t="str">
        <x:v>PANEL4</x:v>
      </x:c>
      <x:c r="G1288" s="37" t="n">
        <x:v>0.6584617680151292</x:v>
      </x:c>
      <x:c r="H1288" s="37" t="n">
        <x:v>0</x:v>
      </x:c>
      <x:c r="I1288" s="35" t="n">
        <x:v>12.954770428598135</x:v>
      </x:c>
      <x:c r="J1288" s="36" t="n">
        <x:v>0</x:v>
      </x:c>
      <x:c r="K1288" s="36" t="n">
        <x:v>0.7245337317820906</x:v>
      </x:c>
      <x:c r="L1288" s="36" t="n">
        <x:v>0.012107327038514089</x:v>
      </x:c>
      <x:c r="M1288" s="36" t="n">
        <x:v>0.01684949416811155</x:v>
      </x:c>
      <x:c r="N1288" s="36" t="n">
        <x:v>0</x:v>
      </x:c>
      <x:c r="O1288" s="36" t="n">
        <x:v>0.01684949416811155</x:v>
      </x:c>
      <x:c r="P1288" s="36" t="n">
        <x:v>0.0000015052122917447114</x:v>
      </x:c>
      <x:c r="Q1288" s="36" t="n">
        <x:v>0.0000015052122917447114</x:v>
      </x:c>
      <x:c r="R1288" s="36" t="n">
        <x:v>0</x:v>
      </x:c>
      <x:c r="S1288" s="36" t="n">
        <x:v>0.06766919217659798</x:v>
      </x:c>
      <x:c r="T1288" s="36" t="n">
        <x:v>0.000060660406912500364</x:v>
      </x:c>
      <x:c r="U1288" s="36" t="n">
        <x:v>0.00006066040691371636</x:v>
      </x:c>
      <x:c r="V1288" s="36" t="n">
        <x:v>0</x:v>
      </x:c>
      <x:c r="W1288" s="35" t="n">
        <x:v>0.1095724218856041</x:v>
      </x:c>
      <x:c r="X1288" s="35" t="n">
        <x:v>-0.5142841193255391</x:v>
      </x:c>
      <x:c r="Y1288" s="35" t="n">
        <x:v>0.06027374668229598</x:v>
      </x:c>
      <x:c r="Z1288" s="35" t="n">
        <x:v>0.14632914191371355</x:v>
      </x:c>
      <x:c r="AA1288" s="36" t="n">
        <x:v>104.12466020813872</x:v>
      </x:c>
    </x:row>
    <x:row r="1289">
      <x:c r="A1289" s="31" t="str">
        <x:v>CFG019</x:v>
      </x:c>
      <x:c r="B1289" s="33" t="n">
        <x:v>22</x:v>
      </x:c>
      <x:c r="C1289" s="31" t="str">
        <x:v>0（选定5-12kg）算副翼-10 1.AR20.03.6 </x:v>
      </x:c>
      <x:c r="D1289" s="31" t="str">
        <x:v>T7-VLM2-WF1(g1.0)-WF2(g1.0)-Inviscid</x:v>
      </x:c>
      <x:c r="E1289" s="31" t="str">
        <x:v>stability</x:v>
      </x:c>
      <x:c r="F1289" s="31" t="str">
        <x:v>PANEL4</x:v>
      </x:c>
      <x:c r="G1289" s="37" t="n">
        <x:v>0.6750845854161179</x:v>
      </x:c>
      <x:c r="H1289" s="37" t="n">
        <x:v>0</x:v>
      </x:c>
      <x:c r="I1289" s="35" t="n">
        <x:v>12.950349184858547</x:v>
      </x:c>
      <x:c r="J1289" s="36" t="n">
        <x:v>0.5</x:v>
      </x:c>
      <x:c r="K1289" s="36" t="n">
        <x:v>0.7250192270170619</x:v>
      </x:c>
      <x:c r="L1289" s="36" t="n">
        <x:v>0.012701912540725715</x:v>
      </x:c>
      <x:c r="M1289" s="36" t="n">
        <x:v>0.01744300835513348</x:v>
      </x:c>
      <x:c r="N1289" s="36" t="n">
        <x:v>0</x:v>
      </x:c>
      <x:c r="O1289" s="36" t="n">
        <x:v>0.01744300835513348</x:v>
      </x:c>
      <x:c r="P1289" s="36" t="n">
        <x:v>0.000001571186835126043</x:v>
      </x:c>
      <x:c r="Q1289" s="36" t="n">
        <x:v>0.000001571186835126043</x:v>
      </x:c>
      <x:c r="R1289" s="36" t="n">
        <x:v>0</x:v>
      </x:c>
      <x:c r="S1289" s="36" t="n">
        <x:v>0.07109748983600908</x:v>
      </x:c>
      <x:c r="T1289" s="36" t="n">
        <x:v>0.00006311537293568137</x:v>
      </x:c>
      <x:c r="U1289" s="36" t="n">
        <x:v>0.00006311537293690044</x:v>
      </x:c>
      <x:c r="V1289" s="36" t="n">
        <x:v>0</x:v>
      </x:c>
      <x:c r="W1289" s="35" t="n">
        <x:v>0.10956822438172596</x:v>
      </x:c>
      <x:c r="X1289" s="35" t="n">
        <x:v>-0.5399786652556666</x:v>
      </x:c>
      <x:c r="Y1289" s="35" t="n">
        <x:v>0.06018664260436399</x:v>
      </x:c>
      <x:c r="Z1289" s="35" t="n">
        <x:v>0.14631906961512037</x:v>
      </x:c>
      <x:c r="AA1289" s="36" t="n">
        <x:v>105.5476895197257</x:v>
      </x:c>
    </x:row>
    <x:row r="1290">
      <x:c r="A1290" s="31" t="str">
        <x:v>CFG019</x:v>
      </x:c>
      <x:c r="B1290" s="33" t="n">
        <x:v>23</x:v>
      </x:c>
      <x:c r="C1290" s="31" t="str">
        <x:v>0（选定5-12kg）算副翼-10 1.AR20.03.6 </x:v>
      </x:c>
      <x:c r="D1290" s="31" t="str">
        <x:v>T7-VLM2-WF1(g1.0)-WF2(g1.0)-Inviscid</x:v>
      </x:c>
      <x:c r="E1290" s="31" t="str">
        <x:v>stability</x:v>
      </x:c>
      <x:c r="F1290" s="31" t="str">
        <x:v>PANEL4</x:v>
      </x:c>
      <x:c r="G1290" s="37" t="n">
        <x:v>0.6916051666963504</x:v>
      </x:c>
      <x:c r="H1290" s="37" t="n">
        <x:v>0</x:v>
      </x:c>
      <x:c r="I1290" s="35" t="n">
        <x:v>12.94598388886089</x:v>
      </x:c>
      <x:c r="J1290" s="36" t="n">
        <x:v>1</x:v>
      </x:c>
      <x:c r="K1290" s="36" t="n">
        <x:v>0.7254985156844529</x:v>
      </x:c>
      <x:c r="L1290" s="36" t="n">
        <x:v>0.013300902137360975</x:v>
      </x:c>
      <x:c r="M1290" s="36" t="n">
        <x:v>0.01805124538644191</x:v>
      </x:c>
      <x:c r="N1290" s="36" t="n">
        <x:v>0</x:v>
      </x:c>
      <x:c r="O1290" s="36" t="n">
        <x:v>0.01805124538644191</x:v>
      </x:c>
      <x:c r="P1290" s="36" t="n">
        <x:v>0.0000016369573532074072</x:v>
      </x:c>
      <x:c r="Q1290" s="36" t="n">
        <x:v>0.0000016369573532074072</x:v>
      </x:c>
      <x:c r="R1290" s="36" t="n">
        <x:v>0</x:v>
      </x:c>
      <x:c r="S1290" s="36" t="n">
        <x:v>0.07451820671568327</x:v>
      </x:c>
      <x:c r="T1290" s="36" t="n">
        <x:v>0.00006545448397860387</x:v>
      </x:c>
      <x:c r="U1290" s="36" t="n">
        <x:v>0.00006545448397982639</x:v>
      </x:c>
      <x:c r="V1290" s="36" t="n">
        <x:v>0</x:v>
      </x:c>
      <x:c r="W1290" s="35" t="n">
        <x:v>0.10956421482307609</x:v>
      </x:c>
      <x:c r="X1290" s="35" t="n">
        <x:v>-0.5655850677007023</x:v>
      </x:c>
      <x:c r="Y1290" s="35" t="n">
        <x:v>0.060099004125922686</x:v>
      </x:c>
      <x:c r="Z1290" s="35" t="n">
        <x:v>0.1463091875385563</x:v>
      </x:c>
      <x:c r="AA1290" s="36" t="n">
        <x:v>106.96605169681253</x:v>
      </x:c>
    </x:row>
    <x:row r="1291">
      <x:c r="A1291" s="31" t="str">
        <x:v>CFG019</x:v>
      </x:c>
      <x:c r="B1291" s="33" t="n">
        <x:v>24</x:v>
      </x:c>
      <x:c r="C1291" s="31" t="str">
        <x:v>0（选定5-12kg）算副翼-10 1.AR20.03.6 </x:v>
      </x:c>
      <x:c r="D1291" s="31" t="str">
        <x:v>T7-VLM2-WF1(g1.0)-WF2(g1.0)-Inviscid</x:v>
      </x:c>
      <x:c r="E1291" s="31" t="str">
        <x:v>stability</x:v>
      </x:c>
      <x:c r="F1291" s="31" t="str">
        <x:v>PANEL4</x:v>
      </x:c>
      <x:c r="G1291" s="37" t="n">
        <x:v>0.7080025492212817</x:v>
      </x:c>
      <x:c r="H1291" s="37" t="n">
        <x:v>0</x:v>
      </x:c>
      <x:c r="I1291" s="35" t="n">
        <x:v>12.941680300310868</x:v>
      </x:c>
      <x:c r="J1291" s="36" t="n">
        <x:v>1.5</x:v>
      </x:c>
      <x:c r="K1291" s="36" t="n">
        <x:v>0.7259709310341854</x:v>
      </x:c>
      <x:c r="L1291" s="36" t="n">
        <x:v>0.013904150226373731</x:v>
      </x:c>
      <x:c r="M1291" s="36" t="n">
        <x:v>0.018673797741202067</x:v>
      </x:c>
      <x:c r="N1291" s="36" t="n">
        <x:v>0</x:v>
      </x:c>
      <x:c r="O1291" s="36" t="n">
        <x:v>0.018673797741202067</x:v>
      </x:c>
      <x:c r="P1291" s="36" t="n">
        <x:v>0.000001702545520899683</x:v>
      </x:c>
      <x:c r="Q1291" s="36" t="n">
        <x:v>0.000001702545520899683</x:v>
      </x:c>
      <x:c r="R1291" s="36" t="n">
        <x:v>0</x:v>
      </x:c>
      <x:c r="S1291" s="36" t="n">
        <x:v>0.07793163484522955</x:v>
      </x:c>
      <x:c r="T1291" s="36" t="n">
        <x:v>0.00006768244796262752</x:v>
      </x:c>
      <x:c r="U1291" s="36" t="n">
        <x:v>0.0000676824479638531</x:v>
      </x:c>
      <x:c r="V1291" s="36" t="n">
        <x:v>0</x:v>
      </x:c>
      <x:c r="W1291" s="35" t="n">
        <x:v>0.10956040952562297</x:v>
      </x:c>
      <x:c r="X1291" s="35" t="n">
        <x:v>-0.5911069522392306</x:v>
      </x:c>
      <x:c r="Y1291" s="35" t="n">
        <x:v>0.06001090255042624</x:v>
      </x:c>
      <x:c r="Z1291" s="35" t="n">
        <x:v>0.14629951625227816</x:v>
      </x:c>
      <x:c r="AA1291" s="36" t="n">
        <x:v>108.38000938312096</x:v>
      </x:c>
    </x:row>
    <x:row r="1292">
      <x:c r="A1292" s="31" t="str">
        <x:v>CFG019</x:v>
      </x:c>
      <x:c r="B1292" s="33" t="n">
        <x:v>25</x:v>
      </x:c>
      <x:c r="C1292" s="31" t="str">
        <x:v>0（选定5-12kg）算副翼-10 1.AR20.03.6 </x:v>
      </x:c>
      <x:c r="D1292" s="31" t="str">
        <x:v>T7-VLM2-WF1(g1.0)-WF2(g1.0)-Inviscid</x:v>
      </x:c>
      <x:c r="E1292" s="31" t="str">
        <x:v>stability</x:v>
      </x:c>
      <x:c r="F1292" s="31" t="str">
        <x:v>PANEL4</x:v>
      </x:c>
      <x:c r="G1292" s="37" t="n">
        <x:v>0.7242601795914071</x:v>
      </x:c>
      <x:c r="H1292" s="37" t="n">
        <x:v>0</x:v>
      </x:c>
      <x:c r="I1292" s="35" t="n">
        <x:v>12.937442486315103</x:v>
      </x:c>
      <x:c r="J1292" s="36" t="n">
        <x:v>2</x:v>
      </x:c>
      <x:c r="K1292" s="36" t="n">
        <x:v>0.7264359939744583</x:v>
      </x:c>
      <x:c r="L1292" s="36" t="n">
        <x:v>0.014511498019744539</x:v>
      </x:c>
      <x:c r="M1292" s="36" t="n">
        <x:v>0.019310304545871987</x:v>
      </x:c>
      <x:c r="N1292" s="36" t="n">
        <x:v>0</x:v>
      </x:c>
      <x:c r="O1292" s="36" t="n">
        <x:v>0.019310304545871987</x:v>
      </x:c>
      <x:c r="P1292" s="36" t="n">
        <x:v>0.0000017679703250838326</x:v>
      </x:c>
      <x:c r="Q1292" s="36" t="n">
        <x:v>0.0000017679703250838326</x:v>
      </x:c>
      <x:c r="R1292" s="36" t="n">
        <x:v>0</x:v>
      </x:c>
      <x:c r="S1292" s="36" t="n">
        <x:v>0.08133806901231493</x:v>
      </x:c>
      <x:c r="T1292" s="36" t="n">
        <x:v>0.0000698042155641484</x:v>
      </x:c>
      <x:c r="U1292" s="36" t="n">
        <x:v>0.00006980421556537651</x:v>
      </x:c>
      <x:c r="V1292" s="36" t="n">
        <x:v>0</x:v>
      </x:c>
      <x:c r="W1292" s="35" t="n">
        <x:v>0.10955682134664928</x:v>
      </x:c>
      <x:c r="X1292" s="35" t="n">
        <x:v>-0.6165478878980043</x:v>
      </x:c>
      <x:c r="Y1292" s="35" t="n">
        <x:v>0.05992239473530433</x:v>
      </x:c>
      <x:c r="Z1292" s="35" t="n">
        <x:v>0.14629007291187238</x:v>
      </x:c>
      <x:c r="AA1292" s="36" t="n">
        <x:v>109.78981026330224</x:v>
      </x:c>
    </x:row>
    <x:row r="1293">
      <x:c r="A1293" s="31" t="str">
        <x:v>CFG019</x:v>
      </x:c>
      <x:c r="B1293" s="33" t="n">
        <x:v>26</x:v>
      </x:c>
      <x:c r="C1293" s="31" t="str">
        <x:v>0（选定5-12kg）算副翼-10 1.AR20.03.6 </x:v>
      </x:c>
      <x:c r="D1293" s="31" t="str">
        <x:v>T7-VLM2-WF1(g1.0)-WF2(g1.0)-Inviscid</x:v>
      </x:c>
      <x:c r="E1293" s="31" t="str">
        <x:v>stability</x:v>
      </x:c>
      <x:c r="F1293" s="31" t="str">
        <x:v>PANEL4</x:v>
      </x:c>
      <x:c r="G1293" s="37" t="n">
        <x:v>0.7403656938988081</x:v>
      </x:c>
      <x:c r="H1293" s="37" t="n">
        <x:v>0</x:v>
      </x:c>
      <x:c r="I1293" s="35" t="n">
        <x:v>12.933272922856455</x:v>
      </x:c>
      <x:c r="J1293" s="36" t="n">
        <x:v>2.5</x:v>
      </x:c>
      <x:c r="K1293" s="36" t="n">
        <x:v>0.7268934025603094</x:v>
      </x:c>
      <x:c r="L1293" s="36" t="n">
        <x:v>0.015122775449969619</x:v>
      </x:c>
      <x:c r="M1293" s="36" t="n">
        <x:v>0.019960448992127334</x:v>
      </x:c>
      <x:c r="N1293" s="36" t="n">
        <x:v>0</x:v>
      </x:c>
      <x:c r="O1293" s="36" t="n">
        <x:v>0.019960448992127334</x:v>
      </x:c>
      <x:c r="P1293" s="36" t="n">
        <x:v>0.0000018332477693251646</x:v>
      </x:c>
      <x:c r="Q1293" s="36" t="n">
        <x:v>0.0000018332477693251646</x:v>
      </x:c>
      <x:c r="R1293" s="36" t="n">
        <x:v>0</x:v>
      </x:c>
      <x:c r="S1293" s="36" t="n">
        <x:v>0.08473780192344821</x:v>
      </x:c>
      <x:c r="T1293" s="36" t="n">
        <x:v>0.00007182492105983117</x:v>
      </x:c>
      <x:c r="U1293" s="36" t="n">
        <x:v>0.00007182492106106281</x:v>
      </x:c>
      <x:c r="V1293" s="36" t="n">
        <x:v>0</x:v>
      </x:c>
      <x:c r="W1293" s="35" t="n">
        <x:v>0.10955345990837144</x:v>
      </x:c>
      <x:c r="X1293" s="35" t="n">
        <x:v>-0.6419113263211111</x:v>
      </x:c>
      <x:c r="Y1293" s="35" t="n">
        <x:v>0.059833523798854864</x:v>
      </x:c>
      <x:c r="Z1293" s="35" t="n">
        <x:v>0.1462808712927291</x:v>
      </x:c>
      <x:c r="AA1293" s="36" t="n">
        <x:v>111.19568408496121</x:v>
      </x:c>
    </x:row>
    <x:row r="1294">
      <x:c r="A1294" s="31" t="str">
        <x:v>CFG019</x:v>
      </x:c>
      <x:c r="B1294" s="33" t="n">
        <x:v>27</x:v>
      </x:c>
      <x:c r="C1294" s="31" t="str">
        <x:v>0（选定5-12kg）算副翼-10 1.AR20.03.6 </x:v>
      </x:c>
      <x:c r="D1294" s="31" t="str">
        <x:v>T7-VLM2-WF1(g1.0)-WF2(g1.0)-Inviscid</x:v>
      </x:c>
      <x:c r="E1294" s="31" t="str">
        <x:v>stability</x:v>
      </x:c>
      <x:c r="F1294" s="31" t="str">
        <x:v>PANEL4</x:v>
      </x:c>
      <x:c r="G1294" s="37" t="n">
        <x:v>0.7563106487326878</x:v>
      </x:c>
      <x:c r="H1294" s="37" t="n">
        <x:v>0</x:v>
      </x:c>
      <x:c r="I1294" s="35" t="n">
        <x:v>12.929172614701937</x:v>
      </x:c>
      <x:c r="J1294" s="36" t="n">
        <x:v>3</x:v>
      </x:c>
      <x:c r="K1294" s="36" t="n">
        <x:v>0.7273430193153027</x:v>
      </x:c>
      <x:c r="L1294" s="36" t="n">
        <x:v>0.015737803124785</x:v>
      </x:c>
      <x:c r="M1294" s="36" t="n">
        <x:v>0.020623955579752863</x:v>
      </x:c>
      <x:c r="N1294" s="36" t="n">
        <x:v>0</x:v>
      </x:c>
      <x:c r="O1294" s="36" t="n">
        <x:v>0.020623955579752863</x:v>
      </x:c>
      <x:c r="P1294" s="36" t="n">
        <x:v>0.0000018983906620510036</x:v>
      </x:c>
      <x:c r="Q1294" s="36" t="n">
        <x:v>0.0000018983906620510036</x:v>
      </x:c>
      <x:c r="R1294" s="36" t="n">
        <x:v>0</x:v>
      </x:c>
      <x:c r="S1294" s="36" t="n">
        <x:v>0.0881311199443152</x:v>
      </x:c>
      <x:c r="T1294" s="36" t="n">
        <x:v>0.00007374982522071669</x:v>
      </x:c>
      <x:c r="U1294" s="36" t="n">
        <x:v>0.00007374982522195146</x:v>
      </x:c>
      <x:c r="V1294" s="36" t="n">
        <x:v>0</x:v>
      </x:c>
      <x:c r="W1294" s="35" t="n">
        <x:v>0.10955033185444897</x:v>
      </x:c>
      <x:c r="X1294" s="35" t="n">
        <x:v>-0.6672005500920404</x:v>
      </x:c>
      <x:c r="Y1294" s="35" t="n">
        <x:v>0.05974431999055198</x:v>
      </x:c>
      <x:c r="Z1294" s="35" t="n">
        <x:v>0.1462719218752313</x:v>
      </x:c>
      <x:c r="AA1294" s="36" t="n">
        <x:v>112.59784033365493</x:v>
      </x:c>
    </x:row>
    <x:row r="1295">
      <x:c r="A1295" s="31" t="str">
        <x:v>CFG019</x:v>
      </x:c>
      <x:c r="B1295" s="33" t="n">
        <x:v>28</x:v>
      </x:c>
      <x:c r="C1295" s="31" t="str">
        <x:v>0（选定5-12kg）算副翼-10 1.AR20.03.6 </x:v>
      </x:c>
      <x:c r="D1295" s="31" t="str">
        <x:v>T7-VLM2-WF1(g1.0)-WF2(g1.0)-Inviscid</x:v>
      </x:c>
      <x:c r="E1295" s="31" t="str">
        <x:v>stability</x:v>
      </x:c>
      <x:c r="F1295" s="31" t="str">
        <x:v>PANEL4</x:v>
      </x:c>
      <x:c r="G1295" s="37" t="n">
        <x:v>0.7720902136490072</x:v>
      </x:c>
      <x:c r="H1295" s="37" t="n">
        <x:v>0</x:v>
      </x:c>
      <x:c r="I1295" s="35" t="n">
        <x:v>12.92514122927806</x:v>
      </x:c>
      <x:c r="J1295" s="36" t="n">
        <x:v>3.5</x:v>
      </x:c>
      <x:c r="K1295" s="36" t="n">
        <x:v>0.7277848568769328</x:v>
      </x:c>
      <x:c r="L1295" s="36" t="n">
        <x:v>0.016356394296546627</x:v>
      </x:c>
      <x:c r="M1295" s="36" t="n">
        <x:v>0.02130058726656542</x:v>
      </x:c>
      <x:c r="N1295" s="36" t="n">
        <x:v>0</x:v>
      </x:c>
      <x:c r="O1295" s="36" t="n">
        <x:v>0.02130058726656542</x:v>
      </x:c>
      <x:c r="P1295" s="36" t="n">
        <x:v>0.0000019634084850360085</x:v>
      </x:c>
      <x:c r="Q1295" s="36" t="n">
        <x:v>0.0000019634084850360085</x:v>
      </x:c>
      <x:c r="R1295" s="36" t="n">
        <x:v>0</x:v>
      </x:c>
      <x:c r="S1295" s="36" t="n">
        <x:v>0.09151829944426663</x:v>
      </x:c>
      <x:c r="T1295" s="36" t="n">
        <x:v>0.00007558426095792233</x:v>
      </x:c>
      <x:c r="U1295" s="36" t="n">
        <x:v>0.00007558426095915976</x:v>
      </x:c>
      <x:c r="V1295" s="36" t="n">
        <x:v>0</x:v>
      </x:c>
      <x:c r="W1295" s="35" t="n">
        <x:v>0.10954744113026044</x:v>
      </x:c>
      <x:c r="X1295" s="35" t="n">
        <x:v>-0.6924186303529992</x:v>
      </x:c>
      <x:c r="Y1295" s="35" t="n">
        <x:v>0.05965480169320473</x:v>
      </x:c>
      <x:c r="Z1295" s="35" t="n">
        <x:v>0.14626323197960373</x:v>
      </x:c>
      <x:c r="AA1295" s="36" t="n">
        <x:v>113.99646654556602</x:v>
      </x:c>
    </x:row>
    <x:row r="1296">
      <x:c r="A1296" s="31" t="str">
        <x:v>CFG019</x:v>
      </x:c>
      <x:c r="B1296" s="33" t="n">
        <x:v>29</x:v>
      </x:c>
      <x:c r="C1296" s="31" t="str">
        <x:v>0（选定5-12kg）算副翼-10 1.AR20.03.6 </x:v>
      </x:c>
      <x:c r="D1296" s="31" t="str">
        <x:v>T7-VLM2-WF1(g1.0)-WF2(g1.0)-Inviscid</x:v>
      </x:c>
      <x:c r="E1296" s="31" t="str">
        <x:v>stability</x:v>
      </x:c>
      <x:c r="F1296" s="31" t="str">
        <x:v>PANEL4</x:v>
      </x:c>
      <x:c r="G1296" s="37" t="n">
        <x:v>0.7877028360277667</x:v>
      </x:c>
      <x:c r="H1296" s="37" t="n">
        <x:v>0</x:v>
      </x:c>
      <x:c r="I1296" s="35" t="n">
        <x:v>12.921177240000183</x:v>
      </x:c>
      <x:c r="J1296" s="36" t="n">
        <x:v>4</x:v>
      </x:c>
      <x:c r="K1296" s="36" t="n">
        <x:v>0.7282190624680882</x:v>
      </x:c>
      <x:c r="L1296" s="36" t="n">
        <x:v>0.016978356810615054</x:v>
      </x:c>
      <x:c r="M1296" s="36" t="n">
        <x:v>0.02199014259080788</x:v>
      </x:c>
      <x:c r="N1296" s="36" t="n">
        <x:v>0</x:v>
      </x:c>
      <x:c r="O1296" s="36" t="n">
        <x:v>0.02199014259080788</x:v>
      </x:c>
      <x:c r="P1296" s="36" t="n">
        <x:v>0.000002028307336390524</x:v>
      </x:c>
      <x:c r="Q1296" s="36" t="n">
        <x:v>0.000002028307336390524</x:v>
      </x:c>
      <x:c r="R1296" s="36" t="n">
        <x:v>0</x:v>
      </x:c>
      <x:c r="S1296" s="36" t="n">
        <x:v>0.09489960375238209</x:v>
      </x:c>
      <x:c r="T1296" s="36" t="n">
        <x:v>0.00007733358237004447</x:v>
      </x:c>
      <x:c r="U1296" s="36" t="n">
        <x:v>0.00007733358237128485</x:v>
      </x:c>
      <x:c r="V1296" s="36" t="n">
        <x:v>0</x:v>
      </x:c>
      <x:c r="W1296" s="35" t="n">
        <x:v>0.10954478927799506</x:v>
      </x:c>
      <x:c r="X1296" s="35" t="n">
        <x:v>-0.7175683935887801</x:v>
      </x:c>
      <x:c r="Y1296" s="35" t="n">
        <x:v>0.05956497652314919</x:v>
      </x:c>
      <x:c r="Z1296" s="35" t="n">
        <x:v>0.14625480594153692</x:v>
      </x:c>
      <x:c r="AA1296" s="36" t="n">
        <x:v>115.39172722486703</x:v>
      </x:c>
    </x:row>
    <x:row r="1297">
      <x:c r="A1297" s="31" t="str">
        <x:v>CFG019</x:v>
      </x:c>
      <x:c r="B1297" s="33" t="n">
        <x:v>30</x:v>
      </x:c>
      <x:c r="C1297" s="31" t="str">
        <x:v>0（选定5-12kg）算副翼-10 1.AR20.03.6 </x:v>
      </x:c>
      <x:c r="D1297" s="31" t="str">
        <x:v>T7-VLM2-WF1(g1.0)-WF2(g1.0)-Inviscid</x:v>
      </x:c>
      <x:c r="E1297" s="31" t="str">
        <x:v>stability</x:v>
      </x:c>
      <x:c r="F1297" s="31" t="str">
        <x:v>PANEL4</x:v>
      </x:c>
      <x:c r="G1297" s="37" t="n">
        <x:v>0.8031498889001164</x:v>
      </x:c>
      <x:c r="H1297" s="37" t="n">
        <x:v>0</x:v>
      </x:c>
      <x:c r="I1297" s="35" t="n">
        <x:v>12.917278074761818</x:v>
      </x:c>
      <x:c r="J1297" s="36" t="n">
        <x:v>4.5</x:v>
      </x:c>
      <x:c r="K1297" s="36" t="n">
        <x:v>0.7286459016778124</x:v>
      </x:c>
      <x:c r="L1297" s="36" t="n">
        <x:v>0.01760349499774036</x:v>
      </x:c>
      <x:c r="M1297" s="36" t="n">
        <x:v>0.022692452815729413</x:v>
      </x:c>
      <x:c r="N1297" s="36" t="n">
        <x:v>0</x:v>
      </x:c>
      <x:c r="O1297" s="36" t="n">
        <x:v>0.022692452815729413</x:v>
      </x:c>
      <x:c r="P1297" s="36" t="n">
        <x:v>0.0000020930899443123865</x:v>
      </x:c>
      <x:c r="Q1297" s="36" t="n">
        <x:v>0.0000020930899443123865</x:v>
      </x:c>
      <x:c r="R1297" s="36" t="n">
        <x:v>0</x:v>
      </x:c>
      <x:c r="S1297" s="36" t="n">
        <x:v>0.09827528071597157</x:v>
      </x:c>
      <x:c r="T1297" s="36" t="n">
        <x:v>0.00007900311775965933</x:v>
      </x:c>
      <x:c r="U1297" s="36" t="n">
        <x:v>0.00007900311776090261</x:v>
      </x:c>
      <x:c r="V1297" s="36" t="n">
        <x:v>0</x:v>
      </x:c>
      <x:c r="W1297" s="35" t="n">
        <x:v>0.10954237573819159</x:v>
      </x:c>
      <x:c r="X1297" s="35" t="n">
        <x:v>-0.7426523972032975</x:v>
      </x:c>
      <x:c r="Y1297" s="35" t="n">
        <x:v>0.0594748424942886</x:v>
      </x:c>
      <x:c r="Z1297" s="35" t="n">
        <x:v>0.14624664532210652</x:v>
      </x:c>
      <x:c r="AA1297" s="36" t="n">
        <x:v>116.78376331867591</x:v>
      </x:c>
    </x:row>
    <x:row r="1298">
      <x:c r="A1298" s="31" t="str">
        <x:v>CFG019</x:v>
      </x:c>
      <x:c r="B1298" s="33" t="n">
        <x:v>31</x:v>
      </x:c>
      <x:c r="C1298" s="31" t="str">
        <x:v>0（选定5-12kg）算副翼-10 1.AR20.03.6 </x:v>
      </x:c>
      <x:c r="D1298" s="31" t="str">
        <x:v>T7-VLM2-WF1(g1.0)-WF2(g1.0)-Inviscid</x:v>
      </x:c>
      <x:c r="E1298" s="31" t="str">
        <x:v>stability</x:v>
      </x:c>
      <x:c r="F1298" s="31" t="str">
        <x:v>PANEL4</x:v>
      </x:c>
      <x:c r="G1298" s="37" t="n">
        <x:v>0.8184353117036862</x:v>
      </x:c>
      <x:c r="H1298" s="37" t="n">
        <x:v>0</x:v>
      </x:c>
      <x:c r="I1298" s="35" t="n">
        <x:v>12.913440265576645</x:v>
      </x:c>
      <x:c r="J1298" s="36" t="n">
        <x:v>5</x:v>
      </x:c>
      <x:c r="K1298" s="36" t="n">
        <x:v>0.7290657420068529</x:v>
      </x:c>
      <x:c r="L1298" s="36" t="n">
        <x:v>0.01823161147822154</x:v>
      </x:c>
      <x:c r="M1298" s="36" t="n">
        <x:v>0.023407379132412955</x:v>
      </x:c>
      <x:c r="N1298" s="36" t="n">
        <x:v>0</x:v>
      </x:c>
      <x:c r="O1298" s="36" t="n">
        <x:v>0.023407379132412955</x:v>
      </x:c>
      <x:c r="P1298" s="36" t="n">
        <x:v>0.0000021577557430705705</x:v>
      </x:c>
      <x:c r="Q1298" s="36" t="n">
        <x:v>0.0000021577557430705705</x:v>
      </x:c>
      <x:c r="R1298" s="36" t="n">
        <x:v>0</x:v>
      </x:c>
      <x:c r="S1298" s="36" t="n">
        <x:v>0.10164556083726169</x:v>
      </x:c>
      <x:c r="T1298" s="36" t="n">
        <x:v>0.0000805981270646371</x:v>
      </x:c>
      <x:c r="U1298" s="36" t="n">
        <x:v>0.00008059812706588326</x:v>
      </x:c>
      <x:c r="V1298" s="36" t="n">
        <x:v>0</x:v>
      </x:c>
      <x:c r="W1298" s="35" t="n">
        <x:v>0.10954019815013949</x:v>
      </x:c>
      <x:c r="X1298" s="35" t="n">
        <x:v>-0.767672913306012</x:v>
      </x:c>
      <x:c r="Y1298" s="35" t="n">
        <x:v>0.05938438921292336</x:v>
      </x:c>
      <x:c r="Z1298" s="35" t="n">
        <x:v>0.1462387491430795</x:v>
      </x:c>
      <x:c r="AA1298" s="36" t="n">
        <x:v>118.17269219116065</x:v>
      </x:c>
    </x:row>
  </x:sheetData>
  <x:pageMargins left="0.7" right="0.7" top="0.75" bottom="0.75" header="0.3" footer="0.3"/>
  <x:tableParts count="1">
    <x:tablePart xmlns:r="http://schemas.openxmlformats.org/officeDocument/2006/relationships" r:id="R25cf227dbf4e4a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34" hidden="0" customWidth="1"/>
    <x:col min="4" max="4" width="3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</x:cols>
  <x:sheetData>
    <x:row r="1" ht="34" customHeight="1">
      <x:c r="A1" s="28" t="str">
        <x:v>配置ID</x:v>
      </x:c>
      <x:c r="B1" s="28" t="str">
        <x:v>点号</x:v>
      </x:c>
      <x:c r="C1" s="28" t="str">
        <x:v>飞机名称</x:v>
      </x:c>
      <x:c r="D1" s="28" t="str">
        <x:v>极曲线</x:v>
      </x:c>
      <x:c r="E1" s="28" t="str">
        <x:v>迎角 deg</x:v>
      </x:c>
      <x:c r="F1" s="28" t="str">
        <x:v>侧滑 deg</x:v>
      </x:c>
      <x:c r="G1" s="28" t="str">
        <x:v>速度 m/s</x:v>
      </x:c>
      <x:c r="H1" s="28" t="str">
        <x:v>控制参数</x:v>
      </x:c>
      <x:c r="I1" s="28" t="str">
        <x:v>密度 kg/m³</x:v>
      </x:c>
      <x:c r="J1" s="28" t="str">
        <x:v>面积 m²</x:v>
      </x:c>
      <x:c r="K1" s="28" t="str">
        <x:v>弦长 m</x:v>
      </x:c>
      <x:c r="L1" s="28" t="str">
        <x:v>翼展 m</x:v>
      </x:c>
      <x:c r="M1" s="28" t="str">
        <x:v>质量 kg</x:v>
      </x:c>
      <x:c r="N1" s="28" t="str">
        <x:v>CG-x m</x:v>
      </x:c>
      <x:c r="O1" s="28" t="str">
        <x:v>CG-y m</x:v>
      </x:c>
      <x:c r="P1" s="28" t="str">
        <x:v>CG-z m</x:v>
      </x:c>
      <x:c r="Q1" s="28" t="str">
        <x:v>配平CL</x:v>
      </x:c>
      <x:c r="R1" s="28" t="str">
        <x:v>配平CD</x:v>
      </x:c>
      <x:c r="S1" s="28" t="str">
        <x:v>配平Cm</x:v>
      </x:c>
      <x:c r="T1" s="28" t="str">
        <x:v>中性点 m</x:v>
      </x:c>
      <x:c r="U1" s="28" t="str">
        <x:v>CXu</x:v>
      </x:c>
      <x:c r="V1" s="28" t="str">
        <x:v>CZu</x:v>
      </x:c>
      <x:c r="W1" s="28" t="str">
        <x:v>Cmu</x:v>
      </x:c>
      <x:c r="X1" s="28" t="str">
        <x:v>CXa</x:v>
      </x:c>
      <x:c r="Y1" s="28" t="str">
        <x:v>CLa</x:v>
      </x:c>
      <x:c r="Z1" s="28" t="str">
        <x:v>Cma</x:v>
      </x:c>
      <x:c r="AA1" s="28" t="str">
        <x:v>CXq</x:v>
      </x:c>
      <x:c r="AB1" s="28" t="str">
        <x:v>CLq</x:v>
      </x:c>
      <x:c r="AC1" s="28" t="str">
        <x:v>Cmq</x:v>
      </x:c>
      <x:c r="AD1" s="28" t="str">
        <x:v>CYb</x:v>
      </x:c>
      <x:c r="AE1" s="28" t="str">
        <x:v>CYp</x:v>
      </x:c>
      <x:c r="AF1" s="28" t="str">
        <x:v>CYr</x:v>
      </x:c>
      <x:c r="AG1" s="28" t="str">
        <x:v>Clb</x:v>
      </x:c>
      <x:c r="AH1" s="28" t="str">
        <x:v>Clp</x:v>
      </x:c>
      <x:c r="AI1" s="28" t="str">
        <x:v>Clr</x:v>
      </x:c>
      <x:c r="AJ1" s="28" t="str">
        <x:v>Cnb</x:v>
      </x:c>
      <x:c r="AK1" s="28" t="str">
        <x:v>Cnp</x:v>
      </x:c>
      <x:c r="AL1" s="28" t="str">
        <x:v>Cnr</x:v>
      </x:c>
      <x:c r="AM1" s="28" t="str">
        <x:v>CXd</x:v>
      </x:c>
      <x:c r="AN1" s="28" t="str">
        <x:v>CYd</x:v>
      </x:c>
      <x:c r="AO1" s="28" t="str">
        <x:v>CZd</x:v>
      </x:c>
      <x:c r="AP1" s="28" t="str">
        <x:v>Cld</x:v>
      </x:c>
      <x:c r="AQ1" s="28" t="str">
        <x:v>Cmd</x:v>
      </x:c>
      <x:c r="AR1" s="28" t="str">
        <x:v>Cnd</x:v>
      </x:c>
      <x:c r="AS1" s="28" t="str">
        <x:v>n_controls</x:v>
      </x:c>
    </x:row>
    <x:row r="2">
      <x:c r="A2" s="31" t="str">
        <x:v>CFG013</x:v>
      </x:c>
      <x:c r="B2" s="33" t="n">
        <x:v>1</x:v>
      </x:c>
      <x:c r="C2" s="31" t="str">
        <x:v>（选定1）1.AR20.03.6 youhua a2.5-1翼梢反扭 上反6</x:v>
      </x:c>
      <x:c r="D2" s="31" t="str">
        <x:v>T7-VLM2</x:v>
      </x:c>
      <x:c r="E2" s="37" t="n">
        <x:v>0.36393779709523777</x:v>
      </x:c>
      <x:c r="F2" s="37" t="n">
        <x:v>0</x:v>
      </x:c>
      <x:c r="G2" s="35" t="n">
        <x:v>9.064809929759754</x:v>
      </x:c>
      <x:c r="H2" s="36" t="n">
        <x:v>0</x:v>
      </x:c>
      <x:c r="I2" s="35" t="n">
        <x:v>1.225</x:v>
      </x:c>
      <x:c r="J2" s="35" t="n">
        <x:v>1.7359216918244043</x:v>
      </x:c>
      <x:c r="K2" s="35" t="n">
        <x:v>0.2801882028918979</x:v>
      </x:c>
      <x:c r="L2" s="35" t="n">
        <x:v>6.294581594508789</x:v>
      </x:c>
      <x:c r="M2" s="35" t="n">
        <x:v>6.606000000000001</x:v>
      </x:c>
      <x:c r="N2" s="35" t="n">
        <x:v>0.11550723192904061</x:v>
      </x:c>
      <x:c r="O2" s="35" t="n">
        <x:v>4.787382549898761e-17</x:v>
      </x:c>
      <x:c r="P2" s="35" t="n">
        <x:v>0.021226863224315055</x:v>
      </x:c>
      <x:c r="Q2" s="36" t="n">
        <x:v>0.7407277583635228</x:v>
      </x:c>
      <x:c r="R2" s="36" t="n">
        <x:v>0.023518980658404947</x:v>
      </x:c>
      <x:c r="S2" s="36" t="n">
        <x:v>0.0030339728498308426</x:v>
      </x:c>
      <x:c r="T2" s="35" t="n">
        <x:v>0.14422635532768305</x:v>
      </x:c>
      <x:c r="U2" s="38" t="n">
        <x:v>-0.03401743207783891</x:v>
      </x:c>
      <x:c r="V2" s="38" t="n">
        <x:v>0.002032163552569982</x:v>
      </x:c>
      <x:c r="W2" s="38" t="n">
        <x:v>-0.002855014446345316</x:v>
      </x:c>
      <x:c r="X2" s="38" t="n">
        <x:v>0.6283111430918832</x:v>
      </x:c>
      <x:c r="Y2" s="38" t="n">
        <x:v>5.869867627138467</x:v>
      </x:c>
      <x:c r="Z2" s="38" t="n">
        <x:v>-0.6016579248432048</x:v>
      </x:c>
      <x:c r="AA2" s="38" t="n">
        <x:v>0.7842108184361807</x:v>
      </x:c>
      <x:c r="AB2" s="38" t="n">
        <x:v>6.67686021435169</x:v>
      </x:c>
      <x:c r="AC2" s="38" t="n">
        <x:v>-13.08885299916518</x:v>
      </x:c>
      <x:c r="AD2" s="38" t="n">
        <x:v>-0.2980921103244162</x:v>
      </x:c>
      <x:c r="AE2" s="38" t="n">
        <x:v>-0.23420097000264198</x:v>
      </x:c>
      <x:c r="AF2" s="38" t="n">
        <x:v>0.18692495754208113</x:v>
      </x:c>
      <x:c r="AG2" s="38" t="n">
        <x:v>-0.12334891733609162</x:v>
      </x:c>
      <x:c r="AH2" s="38" t="n">
        <x:v>-0.7522293683031354</x:v>
      </x:c>
      <x:c r="AI2" s="38" t="n">
        <x:v>0.2100666498209037</x:v>
      </x:c>
      <x:c r="AJ2" s="38" t="n">
        <x:v>0.044931820365130964</x:v>
      </x:c>
      <x:c r="AK2" s="38" t="n">
        <x:v>-0.10639480218459085</x:v>
      </x:c>
      <x:c r="AL2" s="38" t="n">
        <x:v>-0.026282497483295912</x:v>
      </x:c>
      <x:c r="AM2" s="38" t="n">
        <x:v>0</x:v>
      </x:c>
      <x:c r="AN2" s="38" t="n">
        <x:v>0</x:v>
      </x:c>
      <x:c r="AO2" s="38" t="n">
        <x:v>0</x:v>
      </x:c>
      <x:c r="AP2" s="38" t="n">
        <x:v>0</x:v>
      </x:c>
      <x:c r="AQ2" s="38" t="n">
        <x:v>0</x:v>
      </x:c>
      <x:c r="AR2" s="38" t="n">
        <x:v>0</x:v>
      </x:c>
      <x:c r="AS2" s="39" t="n">
        <x:v>1</x:v>
      </x:c>
    </x:row>
    <x:row r="3">
      <x:c r="A3" s="31" t="str">
        <x:v>CFG014</x:v>
      </x:c>
      <x:c r="B3" s="33" t="n">
        <x:v>1</x:v>
      </x:c>
      <x:c r="C3" s="31" t="str">
        <x:v>（选定1）1.AR20.03.6 youhua a2.5-1翼梢反扭 上反6</x:v>
      </x:c>
      <x:c r="D3" s="31" t="str">
        <x:v>T7-VLM2-Elev(g1.0)</x:v>
      </x:c>
      <x:c r="E3" s="37" t="n">
        <x:v>6.020259718090201</x:v>
      </x:c>
      <x:c r="F3" s="37" t="n">
        <x:v>0</x:v>
      </x:c>
      <x:c r="G3" s="35" t="n">
        <x:v>6.867815649913003</x:v>
      </x:c>
      <x:c r="H3" s="36" t="n">
        <x:v>-3</x:v>
      </x:c>
      <x:c r="I3" s="35" t="n">
        <x:v>1.225</x:v>
      </x:c>
      <x:c r="J3" s="35" t="n">
        <x:v>1.7359216918244043</x:v>
      </x:c>
      <x:c r="K3" s="35" t="n">
        <x:v>0.2801882028918979</x:v>
      </x:c>
      <x:c r="L3" s="35" t="n">
        <x:v>6.294581594508789</x:v>
      </x:c>
      <x:c r="M3" s="35" t="n">
        <x:v>6.606000000000001</x:v>
      </x:c>
      <x:c r="N3" s="35" t="n">
        <x:v>0.11550723192904061</x:v>
      </x:c>
      <x:c r="O3" s="35" t="n">
        <x:v>4.787382549898761e-17</x:v>
      </x:c>
      <x:c r="P3" s="35" t="n">
        <x:v>0.021226863224315055</x:v>
      </x:c>
      <x:c r="Q3" s="36" t="n">
        <x:v>1.2965470680014513</x:v>
      </x:c>
      <x:c r="R3" s="36" t="n">
        <x:v>0.06282772790162747</x:v>
      </x:c>
      <x:c r="S3" s="36" t="n">
        <x:v>0.004240017809248771</x:v>
      </x:c>
      <x:c r="T3" s="35" t="n">
        <x:v>0.16896663178247684</x:v>
      </x:c>
      <x:c r="U3" s="38" t="n">
        <x:v>-0.11471121735669178</x:v>
      </x:c>
      <x:c r="V3" s="38" t="n">
        <x:v>-0.00866821690792315</x:v>
      </x:c>
      <x:c r="W3" s="38" t="n">
        <x:v>-0.008083345761646524</x:v>
      </x:c>
      <x:c r="X3" s="38" t="n">
        <x:v>0.28172463275345855</x:v>
      </x:c>
      <x:c r="Y3" s="38" t="n">
        <x:v>5.749212917204591</x:v>
      </x:c>
      <x:c r="Z3" s="38" t="n">
        <x:v>-1.0969393750741256</x:v>
      </x:c>
      <x:c r="AA3" s="38" t="n">
        <x:v>1.2516255660140168</x:v>
      </x:c>
      <x:c r="AB3" s="38" t="n">
        <x:v>6.66089727359607</x:v>
      </x:c>
      <x:c r="AC3" s="38" t="n">
        <x:v>-13.166399244717367</x:v>
      </x:c>
      <x:c r="AD3" s="38" t="n">
        <x:v>-0.29667759288627454</x:v>
      </x:c>
      <x:c r="AE3" s="38" t="n">
        <x:v>-0.20948903810056957</x:v>
      </x:c>
      <x:c r="AF3" s="38" t="n">
        <x:v>0.23238218898677984</x:v>
      </x:c>
      <x:c r="AG3" s="38" t="n">
        <x:v>-0.12675293853337447</x:v>
      </x:c>
      <x:c r="AH3" s="38" t="n">
        <x:v>-0.7383983632994257</x:v>
      </x:c>
      <x:c r="AI3" s="38" t="n">
        <x:v>0.36018677661688403</x:v>
      </x:c>
      <x:c r="AJ3" s="38" t="n">
        <x:v>0.028256389009103492</x:v>
      </x:c>
      <x:c r="AK3" s="38" t="n">
        <x:v>-0.2932990293635866</x:v>
      </x:c>
      <x:c r="AL3" s="38" t="n">
        <x:v>-0.02160024266406688</x:v>
      </x:c>
      <x:c r="AM3" s="38" t="n">
        <x:v>-0.00036577523470510777</x:v>
      </x:c>
      <x:c r="AN3" s="38" t="n">
        <x:v>-7.724366210441915e-14</x:v>
      </x:c>
      <x:c r="AO3" s="38" t="n">
        <x:v>-0.3199519706277472</x:v>
      </x:c>
      <x:c r="AP3" s="38" t="n">
        <x:v>8.378756825451135e-14</x:v>
      </x:c>
      <x:c r="AQ3" s="38" t="n">
        <x:v>-1.3408413942358064</x:v>
      </x:c>
      <x:c r="AR3" s="38" t="n">
        <x:v>-8.711556854527695e-9</x:v>
      </x:c>
      <x:c r="AS3" s="39" t="n">
        <x:v>1</x:v>
      </x:c>
    </x:row>
    <x:row r="4">
      <x:c r="A4" s="31" t="str">
        <x:v>CFG014</x:v>
      </x:c>
      <x:c r="B4" s="33" t="n">
        <x:v>2</x:v>
      </x:c>
      <x:c r="C4" s="31" t="str">
        <x:v>（选定1）1.AR20.03.6 youhua a2.5-1翼梢反扭 上反6</x:v>
      </x:c>
      <x:c r="D4" s="31" t="str">
        <x:v>T7-VLM2-Elev(g1.0)</x:v>
      </x:c>
      <x:c r="E4" s="37" t="n">
        <x:v>5.857821906434406</x:v>
      </x:c>
      <x:c r="F4" s="37" t="n">
        <x:v>0</x:v>
      </x:c>
      <x:c r="G4" s="35" t="n">
        <x:v>6.90897843764162</x:v>
      </x:c>
      <x:c r="H4" s="36" t="n">
        <x:v>-2.9</x:v>
      </x:c>
      <x:c r="I4" s="35" t="n">
        <x:v>1.225</x:v>
      </x:c>
      <x:c r="J4" s="35" t="n">
        <x:v>1.7359216918244043</x:v>
      </x:c>
      <x:c r="K4" s="35" t="n">
        <x:v>0.2801882028918979</x:v>
      </x:c>
      <x:c r="L4" s="35" t="n">
        <x:v>6.294581594508789</x:v>
      </x:c>
      <x:c r="M4" s="35" t="n">
        <x:v>6.606000000000001</x:v>
      </x:c>
      <x:c r="N4" s="35" t="n">
        <x:v>0.11550723192904061</x:v>
      </x:c>
      <x:c r="O4" s="35" t="n">
        <x:v>4.787382549898761e-17</x:v>
      </x:c>
      <x:c r="P4" s="35" t="n">
        <x:v>0.021226863224315055</x:v>
      </x:c>
      <x:c r="Q4" s="36" t="n">
        <x:v>1.2808683569305548</x:v>
      </x:c>
      <x:c r="R4" s="36" t="n">
        <x:v>0.06088777286807184</x:v>
      </x:c>
      <x:c r="S4" s="36" t="n">
        <x:v>0.003969525683583361</x:v>
      </x:c>
      <x:c r="T4" s="35" t="n">
        <x:v>0.1579829872992593</x:v>
      </x:c>
      <x:c r="U4" s="38" t="n">
        <x:v>-0.11276617192120929</x:v>
      </x:c>
      <x:c r="V4" s="38" t="n">
        <x:v>-0.00801439888132847</x:v>
      </x:c>
      <x:c r="W4" s="38" t="n">
        <x:v>-0.0072659382686893915</x:v>
      </x:c>
      <x:c r="X4" s="38" t="n">
        <x:v>0.7448590429109071</x:v>
      </x:c>
      <x:c r="Y4" s="38" t="n">
        <x:v>5.753635310264114</x:v>
      </x:c>
      <x:c r="Z4" s="38" t="n">
        <x:v>-0.8722351740930412</x:v>
      </x:c>
      <x:c r="AA4" s="38" t="n">
        <x:v>1.2078810342862518</x:v>
      </x:c>
      <x:c r="AB4" s="38" t="n">
        <x:v>6.659313824560461</x:v>
      </x:c>
      <x:c r="AC4" s="38" t="n">
        <x:v>-13.160378616495537</x:v>
      </x:c>
      <x:c r="AD4" s="38" t="n">
        <x:v>-0.2969869553333513</x:v>
      </x:c>
      <x:c r="AE4" s="38" t="n">
        <x:v>-0.21039637583388465</x:v>
      </x:c>
      <x:c r="AF4" s="38" t="n">
        <x:v>0.23117957344240692</x:v>
      </x:c>
      <x:c r="AG4" s="38" t="n">
        <x:v>-0.1266196807728596</x:v>
      </x:c>
      <x:c r="AH4" s="38" t="n">
        <x:v>-0.7388881697255246</x:v>
      </x:c>
      <x:c r="AI4" s="38" t="n">
        <x:v>0.3559169179280578</x:v>
      </x:c>
      <x:c r="AJ4" s="38" t="n">
        <x:v>0.02848490298435142</x:v>
      </x:c>
      <x:c r="AK4" s="38" t="n">
        <x:v>-0.2630155211024427</x:v>
      </x:c>
      <x:c r="AL4" s="38" t="n">
        <x:v>-0.02202740477643825</x:v>
      </x:c>
      <x:c r="AM4" s="38" t="n">
        <x:v>-0.001667424814254718</x:v>
      </x:c>
      <x:c r="AN4" s="38" t="n">
        <x:v>-3.776645341207558e-14</x:v>
      </x:c>
      <x:c r="AO4" s="38" t="n">
        <x:v>-0.31989627257736586</x:v>
      </x:c>
      <x:c r="AP4" s="38" t="n">
        <x:v>-1.9743408862419378e-14</x:v>
      </x:c>
      <x:c r="AQ4" s="38" t="n">
        <x:v>-1.339993170495295</x:v>
      </x:c>
      <x:c r="AR4" s="38" t="n">
        <x:v>-7.547855669758503e-9</x:v>
      </x:c>
      <x:c r="AS4" s="39" t="n">
        <x:v>1</x:v>
      </x:c>
    </x:row>
    <x:row r="5">
      <x:c r="A5" s="31" t="str">
        <x:v>CFG014</x:v>
      </x:c>
      <x:c r="B5" s="33" t="n">
        <x:v>3</x:v>
      </x:c>
      <x:c r="C5" s="31" t="str">
        <x:v>（选定1）1.AR20.03.6 youhua a2.5-1翼梢反扭 上反6</x:v>
      </x:c>
      <x:c r="D5" s="31" t="str">
        <x:v>T7-VLM2-Elev(g1.0)</x:v>
      </x:c>
      <x:c r="E5" s="37" t="n">
        <x:v>5.693995887793187</x:v>
      </x:c>
      <x:c r="F5" s="37" t="n">
        <x:v>0</x:v>
      </x:c>
      <x:c r="G5" s="35" t="n">
        <x:v>6.951347116830918</x:v>
      </x:c>
      <x:c r="H5" s="36" t="n">
        <x:v>-2.8</x:v>
      </x:c>
      <x:c r="I5" s="35" t="n">
        <x:v>1.225</x:v>
      </x:c>
      <x:c r="J5" s="35" t="n">
        <x:v>1.7359216918244043</x:v>
      </x:c>
      <x:c r="K5" s="35" t="n">
        <x:v>0.2801882028918979</x:v>
      </x:c>
      <x:c r="L5" s="35" t="n">
        <x:v>6.294581594508789</x:v>
      </x:c>
      <x:c r="M5" s="35" t="n">
        <x:v>6.606000000000001</x:v>
      </x:c>
      <x:c r="N5" s="35" t="n">
        <x:v>0.11550723192904061</x:v>
      </x:c>
      <x:c r="O5" s="35" t="n">
        <x:v>4.787382549898761e-17</x:v>
      </x:c>
      <x:c r="P5" s="35" t="n">
        <x:v>0.021226863224315055</x:v>
      </x:c>
      <x:c r="Q5" s="36" t="n">
        <x:v>1.2650365910646426</x:v>
      </x:c>
      <x:c r="R5" s="36" t="n">
        <x:v>0.058884506833043304</x:v>
      </x:c>
      <x:c r="S5" s="36" t="n">
        <x:v>0.00371484489580841</x:v>
      </x:c>
      <x:c r="T5" s="35" t="n">
        <x:v>0.15784554787131694</x:v>
      </x:c>
      <x:c r="U5" s="38" t="n">
        <x:v>-0.10937370370045911</x:v>
      </x:c>
      <x:c r="V5" s="38" t="n">
        <x:v>-0.007386033313813443</x:v>
      </x:c>
      <x:c r="W5" s="38" t="n">
        <x:v>-0.0063860522686103064</x:v>
      </x:c>
      <x:c r="X5" s="38" t="n">
        <x:v>0.691407060260044</x:v>
      </x:c>
      <x:c r="Y5" s="38" t="n">
        <x:v>5.7580389035356285</x:v>
      </x:c>
      <x:c r="Z5" s="38" t="n">
        <x:v>-0.8700782823460524</x:v>
      </x:c>
      <x:c r="AA5" s="38" t="n">
        <x:v>1.151385917743687</x:v>
      </x:c>
      <x:c r="AB5" s="38" t="n">
        <x:v>6.657826711846873</x:v>
      </x:c>
      <x:c r="AC5" s="38" t="n">
        <x:v>-13.160726421681106</x:v>
      </x:c>
      <x:c r="AD5" s="38" t="n">
        <x:v>-0.2972830105522037</x:v>
      </x:c>
      <x:c r="AE5" s="38" t="n">
        <x:v>-0.21130002386966473</x:v>
      </x:c>
      <x:c r="AF5" s="38" t="n">
        <x:v>0.22995965011257669</x:v>
      </x:c>
      <x:c r="AG5" s="38" t="n">
        <x:v>-0.1264876626995007</x:v>
      </x:c>
      <x:c r="AH5" s="38" t="n">
        <x:v>-0.7393767409678519</x:v>
      </x:c>
      <x:c r="AI5" s="38" t="n">
        <x:v>0.3516078003325166</x:v>
      </x:c>
      <x:c r="AJ5" s="38" t="n">
        <x:v>0.028336768724318076</x:v>
      </x:c>
      <x:c r="AK5" s="38" t="n">
        <x:v>-0.28398247064102317</x:v>
      </x:c>
      <x:c r="AL5" s="38" t="n">
        <x:v>-0.022569054137869676</x:v>
      </x:c>
      <x:c r="AM5" s="38" t="n">
        <x:v>-0.0024961464183983996</x:v>
      </x:c>
      <x:c r="AN5" s="38" t="n">
        <x:v>2.1499574255926534e-13</x:v>
      </x:c>
      <x:c r="AO5" s="38" t="n">
        <x:v>-0.3198407371529477</x:v>
      </x:c>
      <x:c r="AP5" s="38" t="n">
        <x:v>1.3034239295677153e-12</x:v>
      </x:c>
      <x:c r="AQ5" s="38" t="n">
        <x:v>-1.339508100149998</x:v>
      </x:c>
      <x:c r="AR5" s="38" t="n">
        <x:v>-3.962956810129769e-9</x:v>
      </x:c>
      <x:c r="AS5" s="39" t="n">
        <x:v>1</x:v>
      </x:c>
    </x:row>
    <x:row r="6">
      <x:c r="A6" s="31" t="str">
        <x:v>CFG014</x:v>
      </x:c>
      <x:c r="B6" s="33" t="n">
        <x:v>4</x:v>
      </x:c>
      <x:c r="C6" s="31" t="str">
        <x:v>（选定1）1.AR20.03.6 youhua a2.5-1翼梢反扭 上反6</x:v>
      </x:c>
      <x:c r="D6" s="31" t="str">
        <x:v>T7-VLM2-Elev(g1.0)</x:v>
      </x:c>
      <x:c r="E6" s="37" t="n">
        <x:v>5.528748637768786</x:v>
      </x:c>
      <x:c r="F6" s="37" t="n">
        <x:v>0</x:v>
      </x:c>
      <x:c r="G6" s="35" t="n">
        <x:v>6.994315805576867</x:v>
      </x:c>
      <x:c r="H6" s="36" t="n">
        <x:v>-2.7</x:v>
      </x:c>
      <x:c r="I6" s="35" t="n">
        <x:v>1.225</x:v>
      </x:c>
      <x:c r="J6" s="35" t="n">
        <x:v>1.7359216918244043</x:v>
      </x:c>
      <x:c r="K6" s="35" t="n">
        <x:v>0.2801882028918979</x:v>
      </x:c>
      <x:c r="L6" s="35" t="n">
        <x:v>6.294581594508789</x:v>
      </x:c>
      <x:c r="M6" s="35" t="n">
        <x:v>6.606000000000001</x:v>
      </x:c>
      <x:c r="N6" s="35" t="n">
        <x:v>0.11550723192904061</x:v>
      </x:c>
      <x:c r="O6" s="35" t="n">
        <x:v>4.787382549898761e-17</x:v>
      </x:c>
      <x:c r="P6" s="35" t="n">
        <x:v>0.021226863224315055</x:v>
      </x:c>
      <x:c r="Q6" s="36" t="n">
        <x:v>1.2490482794281403</x:v>
      </x:c>
      <x:c r="R6" s="36" t="n">
        <x:v>0.056691655419544636</x:v>
      </x:c>
      <x:c r="S6" s="36" t="n">
        <x:v>0.0034120971851052707</x:v>
      </x:c>
      <x:c r="T6" s="35" t="n">
        <x:v>0.15723190414966803</x:v>
      </x:c>
      <x:c r="U6" s="38" t="n">
        <x:v>-0.10409746609859644</x:v>
      </x:c>
      <x:c r="V6" s="38" t="n">
        <x:v>-0.00630981581066135</x:v>
      </x:c>
      <x:c r="W6" s="38" t="n">
        <x:v>-0.0057317268635173795</x:v>
      </x:c>
      <x:c r="X6" s="38" t="n">
        <x:v>0.6848581209751583</x:v>
      </x:c>
      <x:c r="Y6" s="38" t="n">
        <x:v>5.76242303912286</x:v>
      </x:c>
      <x:c r="Z6" s="38" t="n">
        <x:v>-0.8581203991545554</x:v>
      </x:c>
      <x:c r="AA6" s="38" t="n">
        <x:v>1.12728334426962</x:v>
      </x:c>
      <x:c r="AB6" s="38" t="n">
        <x:v>6.656439652498421</x:v>
      </x:c>
      <x:c r="AC6" s="38" t="n">
        <x:v>-13.155850121323303</x:v>
      </x:c>
      <x:c r="AD6" s="38" t="n">
        <x:v>-0.29756462303029</x:v>
      </x:c>
      <x:c r="AE6" s="38" t="n">
        <x:v>-0.21219954921901316</x:v>
      </x:c>
      <x:c r="AF6" s="38" t="n">
        <x:v>0.22872197173339767</x:v>
      </x:c>
      <x:c r="AG6" s="38" t="n">
        <x:v>-0.12635691583402084</x:v>
      </x:c>
      <x:c r="AH6" s="38" t="n">
        <x:v>-0.739864030377262</x:v>
      </x:c>
      <x:c r="AI6" s="38" t="n">
        <x:v>0.3472585129454691</x:v>
      </x:c>
      <x:c r="AJ6" s="38" t="n">
        <x:v>0.028735297645717656</x:v>
      </x:c>
      <x:c r="AK6" s="38" t="n">
        <x:v>-0.2535040440638324</x:v>
      </x:c>
      <x:c r="AL6" s="38" t="n">
        <x:v>-0.023046457076561982</x:v>
      </x:c>
      <x:c r="AM6" s="38" t="n">
        <x:v>-0.002924403428187805</x:v>
      </x:c>
      <x:c r="AN6" s="38" t="n">
        <x:v>-7.158849996556789e-14</x:v>
      </x:c>
      <x:c r="AO6" s="38" t="n">
        <x:v>-0.31978539926990446</x:v>
      </x:c>
      <x:c r="AP6" s="38" t="n">
        <x:v>-2.6955311199397234e-13</x:v>
      </x:c>
      <x:c r="AQ6" s="38" t="n">
        <x:v>-1.3391738879522597</x:v>
      </x:c>
      <x:c r="AR6" s="38" t="n">
        <x:v>-3.339822664795395e-9</x:v>
      </x:c>
      <x:c r="AS6" s="39" t="n">
        <x:v>1</x:v>
      </x:c>
    </x:row>
    <x:row r="7">
      <x:c r="A7" s="31" t="str">
        <x:v>CFG014</x:v>
      </x:c>
      <x:c r="B7" s="33" t="n">
        <x:v>5</x:v>
      </x:c>
      <x:c r="C7" s="31" t="str">
        <x:v>（选定1）1.AR20.03.6 youhua a2.5-1翼梢反扭 上反6</x:v>
      </x:c>
      <x:c r="D7" s="31" t="str">
        <x:v>T7-VLM2-Elev(g1.0)</x:v>
      </x:c>
      <x:c r="E7" s="37" t="n">
        <x:v>5.362054727997976</x:v>
      </x:c>
      <x:c r="F7" s="37" t="n">
        <x:v>0</x:v>
      </x:c>
      <x:c r="G7" s="35" t="n">
        <x:v>7.039291061077097</x:v>
      </x:c>
      <x:c r="H7" s="36" t="n">
        <x:v>-2.6</x:v>
      </x:c>
      <x:c r="I7" s="35" t="n">
        <x:v>1.225</x:v>
      </x:c>
      <x:c r="J7" s="35" t="n">
        <x:v>1.7359216918244043</x:v>
      </x:c>
      <x:c r="K7" s="35" t="n">
        <x:v>0.2801882028918979</x:v>
      </x:c>
      <x:c r="L7" s="35" t="n">
        <x:v>6.294581594508789</x:v>
      </x:c>
      <x:c r="M7" s="35" t="n">
        <x:v>6.606000000000001</x:v>
      </x:c>
      <x:c r="N7" s="35" t="n">
        <x:v>0.11550723192904061</x:v>
      </x:c>
      <x:c r="O7" s="35" t="n">
        <x:v>4.787382549898761e-17</x:v>
      </x:c>
      <x:c r="P7" s="35" t="n">
        <x:v>0.021226863224315055</x:v>
      </x:c>
      <x:c r="Q7" s="36" t="n">
        <x:v>1.232900687610043</x:v>
      </x:c>
      <x:c r="R7" s="36" t="n">
        <x:v>0.05406820937071198</x:v>
      </x:c>
      <x:c r="S7" s="36" t="n">
        <x:v>0.003042276855155777</x:v>
      </x:c>
      <x:c r="T7" s="35" t="n">
        <x:v>0.15840015699102997</x:v>
      </x:c>
      <x:c r="U7" s="38" t="n">
        <x:v>-0.09706555559669328</x:v>
      </x:c>
      <x:c r="V7" s="38" t="n">
        <x:v>-0.005753831686739104</x:v>
      </x:c>
      <x:c r="W7" s="38" t="n">
        <x:v>-0.005099944713494142</x:v>
      </x:c>
      <x:c r="X7" s="38" t="n">
        <x:v>0.5115199964644149</x:v>
      </x:c>
      <x:c r="Y7" s="38" t="n">
        <x:v>5.766786796360782</x:v>
      </x:c>
      <x:c r="Z7" s="38" t="n">
        <x:v>-0.882815019875076</x:v>
      </x:c>
      <x:c r="AA7" s="38" t="n">
        <x:v>1.1001603771264399</x:v>
      </x:c>
      <x:c r="AB7" s="38" t="n">
        <x:v>6.655156623104445</x:v>
      </x:c>
      <x:c r="AC7" s="38" t="n">
        <x:v>-13.144371541144409</x:v>
      </x:c>
      <x:c r="AD7" s="38" t="n">
        <x:v>-0.2978306785846288</x:v>
      </x:c>
      <x:c r="AE7" s="38" t="n">
        <x:v>-0.21309448334329884</x:v>
      </x:c>
      <x:c r="AF7" s="38" t="n">
        <x:v>0.22746615633325237</x:v>
      </x:c>
      <x:c r="AG7" s="38" t="n">
        <x:v>-0.1262274752962991</x:v>
      </x:c>
      <x:c r="AH7" s="38" t="n">
        <x:v>-0.7403499618304131</x:v>
      </x:c>
      <x:c r="AI7" s="38" t="n">
        <x:v>0.3428683433900822</x:v>
      </x:c>
      <x:c r="AJ7" s="38" t="n">
        <x:v>0.029447140773925344</x:v>
      </x:c>
      <x:c r="AK7" s="38" t="n">
        <x:v>-0.26614208041747267</x:v>
      </x:c>
      <x:c r="AL7" s="38" t="n">
        <x:v>-0.02355386537209184</x:v>
      </x:c>
      <x:c r="AM7" s="38" t="n">
        <x:v>-0.003266874730438362</x:v>
      </x:c>
      <x:c r="AN7" s="38" t="n">
        <x:v>8.266572498651495e-15</x:v>
      </x:c>
      <x:c r="AO7" s="38" t="n">
        <x:v>-0.31973031654354006</x:v>
      </x:c>
      <x:c r="AP7" s="38" t="n">
        <x:v>-6.903946766216967e-14</x:v>
      </x:c>
      <x:c r="AQ7" s="38" t="n">
        <x:v>-1.338912104928081</x:v>
      </x:c>
      <x:c r="AR7" s="38" t="n">
        <x:v>-1.095313579107723e-8</x:v>
      </x:c>
      <x:c r="AS7" s="39" t="n">
        <x:v>1</x:v>
      </x:c>
    </x:row>
    <x:row r="8">
      <x:c r="A8" s="31" t="str">
        <x:v>CFG014</x:v>
      </x:c>
      <x:c r="B8" s="33" t="n">
        <x:v>6</x:v>
      </x:c>
      <x:c r="C8" s="31" t="str">
        <x:v>（选定1）1.AR20.03.6 youhua a2.5-1翼梢反扭 上反6</x:v>
      </x:c>
      <x:c r="D8" s="31" t="str">
        <x:v>T7-VLM2-Elev(g1.0)</x:v>
      </x:c>
      <x:c r="E8" s="37" t="n">
        <x:v>5.193863228471973</x:v>
      </x:c>
      <x:c r="F8" s="37" t="n">
        <x:v>0</x:v>
      </x:c>
      <x:c r="G8" s="35" t="n">
        <x:v>7.083115933599536</x:v>
      </x:c>
      <x:c r="H8" s="36" t="n">
        <x:v>-2.5</x:v>
      </x:c>
      <x:c r="I8" s="35" t="n">
        <x:v>1.225</x:v>
      </x:c>
      <x:c r="J8" s="35" t="n">
        <x:v>1.7359216918244043</x:v>
      </x:c>
      <x:c r="K8" s="35" t="n">
        <x:v>0.2801882028918979</x:v>
      </x:c>
      <x:c r="L8" s="35" t="n">
        <x:v>6.294581594508789</x:v>
      </x:c>
      <x:c r="M8" s="35" t="n">
        <x:v>6.606000000000001</x:v>
      </x:c>
      <x:c r="N8" s="35" t="n">
        <x:v>0.11550723192904061</x:v>
      </x:c>
      <x:c r="O8" s="35" t="n">
        <x:v>4.787382549898761e-17</x:v>
      </x:c>
      <x:c r="P8" s="35" t="n">
        <x:v>0.021226863224315055</x:v>
      </x:c>
      <x:c r="Q8" s="36" t="n">
        <x:v>1.2165885200828976</x:v>
      </x:c>
      <x:c r="R8" s="36" t="n">
        <x:v>0.05071081170778683</x:v>
      </x:c>
      <x:c r="S8" s="36" t="n">
        <x:v>0.0027314581601037484</x:v>
      </x:c>
      <x:c r="T8" s="35" t="n">
        <x:v>0.16017675103527917</x:v>
      </x:c>
      <x:c r="U8" s="38" t="n">
        <x:v>-0.0914942594878496</x:v>
      </x:c>
      <x:c r="V8" s="38" t="n">
        <x:v>-0.00347708490857883</x:v>
      </x:c>
      <x:c r="W8" s="38" t="n">
        <x:v>-0.004343955598035818</x:v>
      </x:c>
      <x:c r="X8" s="38" t="n">
        <x:v>-0.007979441393349296</x:v>
      </x:c>
      <x:c r="Y8" s="38" t="n">
        <x:v>5.771129877871537</x:v>
      </x:c>
      <x:c r="Z8" s="38" t="n">
        <x:v>-0.920072985526906</x:v>
      </x:c>
      <x:c r="AA8" s="38" t="n">
        <x:v>1.0093765181157328</x:v>
      </x:c>
      <x:c r="AB8" s="38" t="n">
        <x:v>6.653981633240299</x:v>
      </x:c>
      <x:c r="AC8" s="38" t="n">
        <x:v>-13.129539426850318</x:v>
      </x:c>
      <x:c r="AD8" s="38" t="n">
        <x:v>-0.29808011749556085</x:v>
      </x:c>
      <x:c r="AE8" s="38" t="n">
        <x:v>-0.21398449573555814</x:v>
      </x:c>
      <x:c r="AF8" s="38" t="n">
        <x:v>0.2261916330640194</x:v>
      </x:c>
      <x:c r="AG8" s="38" t="n">
        <x:v>-0.126099355117574</x:v>
      </x:c>
      <x:c r="AH8" s="38" t="n">
        <x:v>-0.7408345258449195</x:v>
      </x:c>
      <x:c r="AI8" s="38" t="n">
        <x:v>0.33843590512034266</x:v>
      </x:c>
      <x:c r="AJ8" s="38" t="n">
        <x:v>0.02971722476282474</x:v>
      </x:c>
      <x:c r="AK8" s="38" t="n">
        <x:v>-0.2534252114400813</x:v>
      </x:c>
      <x:c r="AL8" s="38" t="n">
        <x:v>-0.02406183759294716</x:v>
      </x:c>
      <x:c r="AM8" s="38" t="n">
        <x:v>-0.004326200075239129</x:v>
      </x:c>
      <x:c r="AN8" s="38" t="n">
        <x:v>-9.351345240788493e-14</x:v>
      </x:c>
      <x:c r="AO8" s="38" t="n">
        <x:v>-0.3196755538853136</x:v>
      </x:c>
      <x:c r="AP8" s="38" t="n">
        <x:v>-3.033512120952821e-13</x:v>
      </x:c>
      <x:c r="AQ8" s="38" t="n">
        <x:v>-1.3384407139447352</x:v>
      </x:c>
      <x:c r="AR8" s="38" t="n">
        <x:v>-3.9379746311849395e-9</x:v>
      </x:c>
      <x:c r="AS8" s="39" t="n">
        <x:v>1</x:v>
      </x:c>
    </x:row>
    <x:row r="9">
      <x:c r="A9" s="31" t="str">
        <x:v>CFG014</x:v>
      </x:c>
      <x:c r="B9" s="33" t="n">
        <x:v>7</x:v>
      </x:c>
      <x:c r="C9" s="31" t="str">
        <x:v>（选定1）1.AR20.03.6 youhua a2.5-1翼梢反扭 上反6</x:v>
      </x:c>
      <x:c r="D9" s="31" t="str">
        <x:v>T7-VLM2-Elev(g1.0)</x:v>
      </x:c>
      <x:c r="E9" s="37" t="n">
        <x:v>5.0241442434386565</x:v>
      </x:c>
      <x:c r="F9" s="37" t="n">
        <x:v>0</x:v>
      </x:c>
      <x:c r="G9" s="35" t="n">
        <x:v>7.127073901087376</x:v>
      </x:c>
      <x:c r="H9" s="36" t="n">
        <x:v>-2.4</x:v>
      </x:c>
      <x:c r="I9" s="35" t="n">
        <x:v>1.225</x:v>
      </x:c>
      <x:c r="J9" s="35" t="n">
        <x:v>1.7359216918244043</x:v>
      </x:c>
      <x:c r="K9" s="35" t="n">
        <x:v>0.2801882028918979</x:v>
      </x:c>
      <x:c r="L9" s="35" t="n">
        <x:v>6.294581594508789</x:v>
      </x:c>
      <x:c r="M9" s="35" t="n">
        <x:v>6.606000000000001</x:v>
      </x:c>
      <x:c r="N9" s="35" t="n">
        <x:v>0.11550723192904061</x:v>
      </x:c>
      <x:c r="O9" s="35" t="n">
        <x:v>4.787382549898761e-17</x:v>
      </x:c>
      <x:c r="P9" s="35" t="n">
        <x:v>0.021226863224315055</x:v>
      </x:c>
      <x:c r="Q9" s="36" t="n">
        <x:v>1.2001085833775906</x:v>
      </x:c>
      <x:c r="R9" s="36" t="n">
        <x:v>0.04574383619284329</x:v>
      </x:c>
      <x:c r="S9" s="36" t="n">
        <x:v>0.0026613328246988237</x:v>
      </x:c>
      <x:c r="T9" s="35" t="n">
        <x:v>0.15351367514049705</x:v>
      </x:c>
      <x:c r="U9" s="38" t="n">
        <x:v>-0.08260794872649344</x:v>
      </x:c>
      <x:c r="V9" s="38" t="n">
        <x:v>-0.0003963178081748679</x:v>
      </x:c>
      <x:c r="W9" s="38" t="n">
        <x:v>-0.0041925024076361365</x:v>
      </x:c>
      <x:c r="X9" s="38" t="n">
        <x:v>-0.1487381277377588</x:v>
      </x:c>
      <x:c r="Y9" s="38" t="n">
        <x:v>5.775451350646001</x:v>
      </x:c>
      <x:c r="Z9" s="38" t="n">
        <x:v>-0.7834175797313842</x:v>
      </x:c>
      <x:c r="AA9" s="38" t="n">
        <x:v>-3.2630463582526947</x:v>
      </x:c>
      <x:c r="AB9" s="38" t="n">
        <x:v>6.652919077639673</x:v>
      </x:c>
      <x:c r="AC9" s="38" t="n">
        <x:v>-13.024271850017678</x:v>
      </x:c>
      <x:c r="AD9" s="38" t="n">
        <x:v>-0.2983119272512711</x:v>
      </x:c>
      <x:c r="AE9" s="38" t="n">
        <x:v>-0.21486916260120284</x:v>
      </x:c>
      <x:c r="AF9" s="38" t="n">
        <x:v>0.2248980036639018</x:v>
      </x:c>
      <x:c r="AG9" s="38" t="n">
        <x:v>-0.1259725824769648</x:v>
      </x:c>
      <x:c r="AH9" s="38" t="n">
        <x:v>-0.7413176429280893</x:v>
      </x:c>
      <x:c r="AI9" s="38" t="n">
        <x:v>0.33396036405122537</x:v>
      </x:c>
      <x:c r="AJ9" s="38" t="n">
        <x:v>0.03165671550720591</x:v>
      </x:c>
      <x:c r="AK9" s="38" t="n">
        <x:v>-0.23031203861627086</x:v>
      </x:c>
      <x:c r="AL9" s="38" t="n">
        <x:v>-0.024450367094801275</x:v>
      </x:c>
      <x:c r="AM9" s="38" t="n">
        <x:v>-0.004865732926578338</x:v>
      </x:c>
      <x:c r="AN9" s="38" t="n">
        <x:v>-7.931315090722832e-14</x:v>
      </x:c>
      <x:c r="AO9" s="38" t="n">
        <x:v>-0.3196211789834151</x:v>
      </x:c>
      <x:c r="AP9" s="38" t="n">
        <x:v>-2.2803461027936486e-13</x:v>
      </x:c>
      <x:c r="AQ9" s="38" t="n">
        <x:v>-1.338025400774412</x:v>
      </x:c>
      <x:c r="AR9" s="38" t="n">
        <x:v>-1.7117412327452236e-8</x:v>
      </x:c>
      <x:c r="AS9" s="39" t="n">
        <x:v>1</x:v>
      </x:c>
    </x:row>
    <x:row r="10">
      <x:c r="A10" s="31" t="str">
        <x:v>CFG014</x:v>
      </x:c>
      <x:c r="B10" s="33" t="n">
        <x:v>8</x:v>
      </x:c>
      <x:c r="C10" s="31" t="str">
        <x:v>（选定1）1.AR20.03.6 youhua a2.5-1翼梢反扭 上反6</x:v>
      </x:c>
      <x:c r="D10" s="31" t="str">
        <x:v>T7-VLM2-Elev(g1.0)</x:v>
      </x:c>
      <x:c r="E10" s="37" t="n">
        <x:v>4.852859422895901</x:v>
      </x:c>
      <x:c r="F10" s="37" t="n">
        <x:v>0</x:v>
      </x:c>
      <x:c r="G10" s="35" t="n">
        <x:v>7.174230596987133</x:v>
      </x:c>
      <x:c r="H10" s="36" t="n">
        <x:v>-2.3</x:v>
      </x:c>
      <x:c r="I10" s="35" t="n">
        <x:v>1.225</x:v>
      </x:c>
      <x:c r="J10" s="35" t="n">
        <x:v>1.7359216918244043</x:v>
      </x:c>
      <x:c r="K10" s="35" t="n">
        <x:v>0.2801882028918979</x:v>
      </x:c>
      <x:c r="L10" s="35" t="n">
        <x:v>6.294581594508789</x:v>
      </x:c>
      <x:c r="M10" s="35" t="n">
        <x:v>6.606000000000001</x:v>
      </x:c>
      <x:c r="N10" s="35" t="n">
        <x:v>0.11550723192904061</x:v>
      </x:c>
      <x:c r="O10" s="35" t="n">
        <x:v>4.787382549898761e-17</x:v>
      </x:c>
      <x:c r="P10" s="35" t="n">
        <x:v>0.021226863224315055</x:v>
      </x:c>
      <x:c r="Q10" s="36" t="n">
        <x:v>1.1834568313279719</x:v>
      </x:c>
      <x:c r="R10" s="36" t="n">
        <x:v>0.0408121752187674</x:v>
      </x:c>
      <x:c r="S10" s="36" t="n">
        <x:v>0.002900023152104417</x:v>
      </x:c>
      <x:c r="T10" s="35" t="n">
        <x:v>0.1536173652119159</x:v>
      </x:c>
      <x:c r="U10" s="38" t="n">
        <x:v>-0.0732415019656304</x:v>
      </x:c>
      <x:c r="V10" s="38" t="n">
        <x:v>0.0014625063365305295</x:v>
      </x:c>
      <x:c r="W10" s="38" t="n">
        <x:v>-0.004445155965541427</x:v>
      </x:c>
      <x:c r="X10" s="38" t="n">
        <x:v>0.6612536838166693</x:v>
      </x:c>
      <x:c r="Y10" s="38" t="n">
        <x:v>5.779750439707321</x:v>
      </x:c>
      <x:c r="Z10" s="38" t="n">
        <x:v>-0.7861396637173426</x:v>
      </x:c>
      <x:c r="AA10" s="38" t="n">
        <x:v>1.068020128236116</x:v>
      </x:c>
      <x:c r="AB10" s="38" t="n">
        <x:v>6.651973524886485</x:v>
      </x:c>
      <x:c r="AC10" s="38" t="n">
        <x:v>-13.105811860934752</x:v>
      </x:c>
      <x:c r="AD10" s="38" t="n">
        <x:v>-0.29852517516101373</x:v>
      </x:c>
      <x:c r="AE10" s="38" t="n">
        <x:v>-0.21574812292759915</x:v>
      </x:c>
      <x:c r="AF10" s="38" t="n">
        <x:v>0.2235848165068587</x:v>
      </x:c>
      <x:c r="AG10" s="38" t="n">
        <x:v>-0.12584717568604584</x:v>
      </x:c>
      <x:c r="AH10" s="38" t="n">
        <x:v>-0.7417992496500774</x:v>
      </x:c>
      <x:c r="AI10" s="38" t="n">
        <x:v>0.32944066126689997</x:v>
      </x:c>
      <x:c r="AJ10" s="38" t="n">
        <x:v>0.03369869017655169</x:v>
      </x:c>
      <x:c r="AK10" s="38" t="n">
        <x:v>-0.18666998433698823</x:v>
      </x:c>
      <x:c r="AL10" s="38" t="n">
        <x:v>-0.02470124326943638</x:v>
      </x:c>
      <x:c r="AM10" s="38" t="n">
        <x:v>-0.0044242474692638084</x:v>
      </x:c>
      <x:c r="AN10" s="38" t="n">
        <x:v>-4.660680880780562e-14</x:v>
      </x:c>
      <x:c r="AO10" s="38" t="n">
        <x:v>-0.31956724920441215</x:v>
      </x:c>
      <x:c r="AP10" s="38" t="n">
        <x:v>-6.899609854856415e-13</x:v>
      </x:c>
      <x:c r="AQ10" s="38" t="n">
        <x:v>-1.337969642322619</x:v>
      </x:c>
      <x:c r="AR10" s="38" t="n">
        <x:v>7.053488488176297e-9</x:v>
      </x:c>
      <x:c r="AS10" s="39" t="n">
        <x:v>1</x:v>
      </x:c>
    </x:row>
    <x:row r="11">
      <x:c r="A11" s="31" t="str">
        <x:v>CFG014</x:v>
      </x:c>
      <x:c r="B11" s="33" t="n">
        <x:v>9</x:v>
      </x:c>
      <x:c r="C11" s="31" t="str">
        <x:v>（选定1）1.AR20.03.6 youhua a2.5-1翼梢反扭 上反6</x:v>
      </x:c>
      <x:c r="D11" s="31" t="str">
        <x:v>T7-VLM2-Elev(g1.0)</x:v>
      </x:c>
      <x:c r="E11" s="37" t="n">
        <x:v>4.679968861314503</x:v>
      </x:c>
      <x:c r="F11" s="37" t="n">
        <x:v>0</x:v>
      </x:c>
      <x:c r="G11" s="35" t="n">
        <x:v>7.224612468842738</x:v>
      </x:c>
      <x:c r="H11" s="36" t="n">
        <x:v>-2.2</x:v>
      </x:c>
      <x:c r="I11" s="35" t="n">
        <x:v>1.225</x:v>
      </x:c>
      <x:c r="J11" s="35" t="n">
        <x:v>1.7359216918244043</x:v>
      </x:c>
      <x:c r="K11" s="35" t="n">
        <x:v>0.2801882028918979</x:v>
      </x:c>
      <x:c r="L11" s="35" t="n">
        <x:v>6.294581594508789</x:v>
      </x:c>
      <x:c r="M11" s="35" t="n">
        <x:v>6.606000000000001</x:v>
      </x:c>
      <x:c r="N11" s="35" t="n">
        <x:v>0.11550723192904061</x:v>
      </x:c>
      <x:c r="O11" s="35" t="n">
        <x:v>4.787382549898761e-17</x:v>
      </x:c>
      <x:c r="P11" s="35" t="n">
        <x:v>0.021226863224315055</x:v>
      </x:c>
      <x:c r="Q11" s="36" t="n">
        <x:v>1.166629055873462</x:v>
      </x:c>
      <x:c r="R11" s="36" t="n">
        <x:v>0.03955226208406264</x:v>
      </x:c>
      <x:c r="S11" s="36" t="n">
        <x:v>0.0029004009394164153</x:v>
      </x:c>
      <x:c r="T11" s="35" t="n">
        <x:v>0.1533319048761428</x:v>
      </x:c>
      <x:c r="U11" s="38" t="n">
        <x:v>-0.07004764006951171</x:v>
      </x:c>
      <x:c r="V11" s="38" t="n">
        <x:v>0.0022008132884358007</x:v>
      </x:c>
      <x:c r="W11" s="38" t="n">
        <x:v>-0.0042812567412358815</x:v>
      </x:c>
      <x:c r="X11" s="38" t="n">
        <x:v>0.7765154441956641</x:v>
      </x:c>
      <x:c r="Y11" s="38" t="n">
        <x:v>5.7840263362774795</x:v>
      </x:c>
      <x:c r="Z11" s="38" t="n">
        <x:v>-0.7808283940188963</x:v>
      </x:c>
      <x:c r="AA11" s="38" t="n">
        <x:v>1.1559712349651312</x:v>
      </x:c>
      <x:c r="AB11" s="38" t="n">
        <x:v>6.65114977794633</x:v>
      </x:c>
      <x:c r="AC11" s="38" t="n">
        <x:v>-13.106326154290736</x:v>
      </x:c>
      <x:c r="AD11" s="38" t="n">
        <x:v>-0.29871902181093074</x:v>
      </x:c>
      <x:c r="AE11" s="38" t="n">
        <x:v>-0.21662104873437663</x:v>
      </x:c>
      <x:c r="AF11" s="38" t="n">
        <x:v>0.2222516213953814</x:v>
      </x:c>
      <x:c r="AG11" s="38" t="n">
        <x:v>-0.12572314923744307</x:v>
      </x:c>
      <x:c r="AH11" s="38" t="n">
        <x:v>-0.7422792778873321</x:v>
      </x:c>
      <x:c r="AI11" s="38" t="n">
        <x:v>0.3248756947790783</x:v>
      </x:c>
      <x:c r="AJ11" s="38" t="n">
        <x:v>0.03491154889755603</x:v>
      </x:c>
      <x:c r="AK11" s="38" t="n">
        <x:v>-0.17933253379472094</x:v>
      </x:c>
      <x:c r="AL11" s="38" t="n">
        <x:v>-0.024853692530784923</x:v>
      </x:c>
      <x:c r="AM11" s="38" t="n">
        <x:v>-0.0034761903654114803</x:v>
      </x:c>
      <x:c r="AN11" s="38" t="n">
        <x:v>-5.6809146006033236e-14</x:v>
      </x:c>
      <x:c r="AO11" s="38" t="n">
        <x:v>-0.31951386161671413</x:v>
      </x:c>
      <x:c r="AP11" s="38" t="n">
        <x:v>2.2614430936659432e-13</x:v>
      </x:c>
      <x:c r="AQ11" s="38" t="n">
        <x:v>-1.338005758363355</x:v>
      </x:c>
      <x:c r="AR11" s="38" t="n">
        <x:v>-1.0745708791320447e-8</x:v>
      </x:c>
      <x:c r="AS11" s="39" t="n">
        <x:v>1</x:v>
      </x:c>
    </x:row>
    <x:row r="12">
      <x:c r="A12" s="31" t="str">
        <x:v>CFG014</x:v>
      </x:c>
      <x:c r="B12" s="33" t="n">
        <x:v>10</x:v>
      </x:c>
      <x:c r="C12" s="31" t="str">
        <x:v>（选定1）1.AR20.03.6 youhua a2.5-1翼梢反扭 上反6</x:v>
      </x:c>
      <x:c r="D12" s="31" t="str">
        <x:v>T7-VLM2-Elev(g1.0)</x:v>
      </x:c>
      <x:c r="E12" s="37" t="n">
        <x:v>4.505441121376136</x:v>
      </x:c>
      <x:c r="F12" s="37" t="n">
        <x:v>0</x:v>
      </x:c>
      <x:c r="G12" s="35" t="n">
        <x:v>7.276761502508455</x:v>
      </x:c>
      <x:c r="H12" s="36" t="n">
        <x:v>-2.1</x:v>
      </x:c>
      <x:c r="I12" s="35" t="n">
        <x:v>1.225</x:v>
      </x:c>
      <x:c r="J12" s="35" t="n">
        <x:v>1.7359216918244043</x:v>
      </x:c>
      <x:c r="K12" s="35" t="n">
        <x:v>0.2801882028918979</x:v>
      </x:c>
      <x:c r="L12" s="35" t="n">
        <x:v>6.294581594508789</x:v>
      </x:c>
      <x:c r="M12" s="35" t="n">
        <x:v>6.606000000000001</x:v>
      </x:c>
      <x:c r="N12" s="35" t="n">
        <x:v>0.11550723192904061</x:v>
      </x:c>
      <x:c r="O12" s="35" t="n">
        <x:v>4.787382549898761e-17</x:v>
      </x:c>
      <x:c r="P12" s="35" t="n">
        <x:v>0.021226863224315055</x:v>
      </x:c>
      <x:c r="Q12" s="36" t="n">
        <x:v>1.1496218961318956</x:v>
      </x:c>
      <x:c r="R12" s="36" t="n">
        <x:v>0.03843245526884276</x:v>
      </x:c>
      <x:c r="S12" s="36" t="n">
        <x:v>0.0029052586621627443</x:v>
      </x:c>
      <x:c r="T12" s="35" t="n">
        <x:v>0.15285296358231076</x:v>
      </x:c>
      <x:c r="U12" s="38" t="n">
        <x:v>-0.06731316962237388</x:v>
      </x:c>
      <x:c r="V12" s="38" t="n">
        <x:v>0.002860868285587882</x:v>
      </x:c>
      <x:c r="W12" s="38" t="n">
        <x:v>-0.004165894806080048</x:v>
      </x:c>
      <x:c r="X12" s="38" t="n">
        <x:v>0.8126449423420082</x:v>
      </x:c>
      <x:c r="Y12" s="38" t="n">
        <x:v>5.788277944666475</x:v>
      </x:c>
      <x:c r="Z12" s="38" t="n">
        <x:v>-0.7715081242712346</x:v>
      </x:c>
      <x:c r="AA12" s="38" t="n">
        <x:v>1.1757383919767224</x:v>
      </x:c>
      <x:c r="AB12" s="38" t="n">
        <x:v>6.65045291661682</x:v>
      </x:c>
      <x:c r="AC12" s="38" t="n">
        <x:v>-13.103561056267983</x:v>
      </x:c>
      <x:c r="AD12" s="38" t="n">
        <x:v>-0.29889273325203697</x:v>
      </x:c>
      <x:c r="AE12" s="38" t="n">
        <x:v>-0.21748760178141058</x:v>
      </x:c>
      <x:c r="AF12" s="38" t="n">
        <x:v>0.22089805010392152</x:v>
      </x:c>
      <x:c r="AG12" s="38" t="n">
        <x:v>-0.12560052063920926</x:v>
      </x:c>
      <x:c r="AH12" s="38" t="n">
        <x:v>-0.742757627065404</x:v>
      </x:c>
      <x:c r="AI12" s="38" t="n">
        <x:v>0.32026458464888274</x:v>
      </x:c>
      <x:c r="AJ12" s="38" t="n">
        <x:v>0.03584369543223811</x:v>
      </x:c>
      <x:c r="AK12" s="38" t="n">
        <x:v>-0.17389274611910496</x:v>
      </x:c>
      <x:c r="AL12" s="38" t="n">
        <x:v>-0.02497168146399241</x:v>
      </x:c>
      <x:c r="AM12" s="38" t="n">
        <x:v>-0.003221776013261706</x:v>
      </x:c>
      <x:c r="AN12" s="38" t="n">
        <x:v>2.4165551454459494e-15</x:v>
      </x:c>
      <x:c r="AO12" s="38" t="n">
        <x:v>-0.31946109287894414</x:v>
      </x:c>
      <x:c r="AP12" s="38" t="n">
        <x:v>2.5438759685732357e-13</x:v>
      </x:c>
      <x:c r="AQ12" s="38" t="n">
        <x:v>-1.3379318155392772</x:v>
      </x:c>
      <x:c r="AR12" s="38" t="n">
        <x:v>7.255849842337513e-9</x:v>
      </x:c>
      <x:c r="AS12" s="39" t="n">
        <x:v>1</x:v>
      </x:c>
    </x:row>
    <x:row r="13">
      <x:c r="A13" s="31" t="str">
        <x:v>CFG014</x:v>
      </x:c>
      <x:c r="B13" s="33" t="n">
        <x:v>11</x:v>
      </x:c>
      <x:c r="C13" s="31" t="str">
        <x:v>（选定1）1.AR20.03.6 youhua a2.5-1翼梢反扭 上反6</x:v>
      </x:c>
      <x:c r="D13" s="31" t="str">
        <x:v>T7-VLM2-Elev(g1.0)</x:v>
      </x:c>
      <x:c r="E13" s="37" t="n">
        <x:v>4.329216096870249</x:v>
      </x:c>
      <x:c r="F13" s="37" t="n">
        <x:v>0</x:v>
      </x:c>
      <x:c r="G13" s="35" t="n">
        <x:v>7.33078441253139</x:v>
      </x:c>
      <x:c r="H13" s="36" t="n">
        <x:v>-2</x:v>
      </x:c>
      <x:c r="I13" s="35" t="n">
        <x:v>1.225</x:v>
      </x:c>
      <x:c r="J13" s="35" t="n">
        <x:v>1.7359216918244043</x:v>
      </x:c>
      <x:c r="K13" s="35" t="n">
        <x:v>0.2801882028918979</x:v>
      </x:c>
      <x:c r="L13" s="35" t="n">
        <x:v>6.294581594508789</x:v>
      </x:c>
      <x:c r="M13" s="35" t="n">
        <x:v>6.606000000000001</x:v>
      </x:c>
      <x:c r="N13" s="35" t="n">
        <x:v>0.11550723192904061</x:v>
      </x:c>
      <x:c r="O13" s="35" t="n">
        <x:v>4.787382549898761e-17</x:v>
      </x:c>
      <x:c r="P13" s="35" t="n">
        <x:v>0.021226863224315055</x:v>
      </x:c>
      <x:c r="Q13" s="36" t="n">
        <x:v>1.1324291000288482</x:v>
      </x:c>
      <x:c r="R13" s="36" t="n">
        <x:v>0.0374343165359408</x:v>
      </x:c>
      <x:c r="S13" s="36" t="n">
        <x:v>0.0029174382339227064</x:v>
      </x:c>
      <x:c r="T13" s="35" t="n">
        <x:v>0.15237049268562047</x:v>
      </x:c>
      <x:c r="U13" s="38" t="n">
        <x:v>-0.06458390066661737</x:v>
      </x:c>
      <x:c r="V13" s="38" t="n">
        <x:v>0.003441580242915438</x:v>
      </x:c>
      <x:c r="W13" s="38" t="n">
        <x:v>-0.004041959928002086</x:v>
      </x:c>
      <x:c r="X13" s="38" t="n">
        <x:v>0.8413795180855568</x:v>
      </x:c>
      <x:c r="Y13" s="38" t="n">
        <x:v>5.792504803436308</x:v>
      </x:c>
      <x:c r="Z13" s="38" t="n">
        <x:v>-0.7620970933069524</x:v>
      </x:c>
      <x:c r="AA13" s="38" t="n">
        <x:v>1.1902906401632918</x:v>
      </x:c>
      <x:c r="AB13" s="38" t="n">
        <x:v>6.6498881770814435</x:v>
      </x:c>
      <x:c r="AC13" s="38" t="n">
        <x:v>-13.100778494333285</x:v>
      </x:c>
      <x:c r="AD13" s="38" t="n">
        <x:v>-0.2990457124525457</x:v>
      </x:c>
      <x:c r="AE13" s="38" t="n">
        <x:v>-0.2183476183466629</x:v>
      </x:c>
      <x:c r="AF13" s="38" t="n">
        <x:v>0.21952352457534777</x:v>
      </x:c>
      <x:c r="AG13" s="38" t="n">
        <x:v>-0.12547928531765748</x:v>
      </x:c>
      <x:c r="AH13" s="38" t="n">
        <x:v>-0.7432342654611064</x:v>
      </x:c>
      <x:c r="AI13" s="38" t="n">
        <x:v>0.31560569073241956</x:v>
      </x:c>
      <x:c r="AJ13" s="38" t="n">
        <x:v>0.03674261740660895</x:v>
      </x:c>
      <x:c r="AK13" s="38" t="n">
        <x:v>-0.1686511711979213</x:v>
      </x:c>
      <x:c r="AL13" s="38" t="n">
        <x:v>-0.02510191497594048</x:v>
      </x:c>
      <x:c r="AM13" s="38" t="n">
        <x:v>-0.0028963510396463293</x:v>
      </x:c>
      <x:c r="AN13" s="38" t="n">
        <x:v>-1.046544767423034e-13</x:v>
      </x:c>
      <x:c r="AO13" s="38" t="n">
        <x:v>-0.31940904605114195</x:v>
      </x:c>
      <x:c r="AP13" s="38" t="n">
        <x:v>1.3063053178220053e-13</x:v>
      </x:c>
      <x:c r="AQ13" s="38" t="n">
        <x:v>-1.3379121067610402</x:v>
      </x:c>
      <x:c r="AR13" s="38" t="n">
        <x:v>-9.13254988707853e-9</x:v>
      </x:c>
      <x:c r="AS13" s="39" t="n">
        <x:v>1</x:v>
      </x:c>
    </x:row>
    <x:row r="14">
      <x:c r="A14" s="31" t="str">
        <x:v>CFG014</x:v>
      </x:c>
      <x:c r="B14" s="33" t="n">
        <x:v>12</x:v>
      </x:c>
      <x:c r="C14" s="31" t="str">
        <x:v>（选定1）1.AR20.03.6 youhua a2.5-1翼梢反扭 上反6</x:v>
      </x:c>
      <x:c r="D14" s="31" t="str">
        <x:v>T7-VLM2-Elev(g1.0)</x:v>
      </x:c>
      <x:c r="E14" s="37" t="n">
        <x:v>4.151256435106743</x:v>
      </x:c>
      <x:c r="F14" s="37" t="n">
        <x:v>0</x:v>
      </x:c>
      <x:c r="G14" s="35" t="n">
        <x:v>7.385915661494788</x:v>
      </x:c>
      <x:c r="H14" s="36" t="n">
        <x:v>-1.9</x:v>
      </x:c>
      <x:c r="I14" s="35" t="n">
        <x:v>1.225</x:v>
      </x:c>
      <x:c r="J14" s="35" t="n">
        <x:v>1.7359216918244043</x:v>
      </x:c>
      <x:c r="K14" s="35" t="n">
        <x:v>0.2801882028918979</x:v>
      </x:c>
      <x:c r="L14" s="35" t="n">
        <x:v>6.294581594508789</x:v>
      </x:c>
      <x:c r="M14" s="35" t="n">
        <x:v>6.606000000000001</x:v>
      </x:c>
      <x:c r="N14" s="35" t="n">
        <x:v>0.11550723192904061</x:v>
      </x:c>
      <x:c r="O14" s="35" t="n">
        <x:v>4.787382549898761e-17</x:v>
      </x:c>
      <x:c r="P14" s="35" t="n">
        <x:v>0.021226863224315055</x:v>
      </x:c>
      <x:c r="Q14" s="36" t="n">
        <x:v>1.115046698995218</x:v>
      </x:c>
      <x:c r="R14" s="36" t="n">
        <x:v>0.03654050336412952</x:v>
      </x:c>
      <x:c r="S14" s="36" t="n">
        <x:v>0.0029320384162499387</x:v>
      </x:c>
      <x:c r="T14" s="35" t="n">
        <x:v>0.15196774678460886</x:v>
      </x:c>
      <x:c r="U14" s="38" t="n">
        <x:v>-0.062016549633384356</x:v>
      </x:c>
      <x:c r="V14" s="38" t="n">
        <x:v>0.004469881825343728</x:v>
      </x:c>
      <x:c r="W14" s="38" t="n">
        <x:v>-0.0039143588497372395</x:v>
      </x:c>
      <x:c r="X14" s="38" t="n">
        <x:v>0.8630687992150505</x:v>
      </x:c>
      <x:c r="Y14" s="38" t="n">
        <x:v>5.796705791521299</x:v>
      </x:c>
      <x:c r="Z14" s="38" t="n">
        <x:v>-0.7543175460055477</x:v>
      </x:c>
      <x:c r="AA14" s="38" t="n">
        <x:v>1.197768262884827</x:v>
      </x:c>
      <x:c r="AB14" s="38" t="n">
        <x:v>6.649461145010761</x:v>
      </x:c>
      <x:c r="AC14" s="38" t="n">
        <x:v>-13.10026319006943</x:v>
      </x:c>
      <x:c r="AD14" s="38" t="n">
        <x:v>-0.29917749002445543</x:v>
      </x:c>
      <x:c r="AE14" s="38" t="n">
        <x:v>-0.21920086299755762</x:v>
      </x:c>
      <x:c r="AF14" s="38" t="n">
        <x:v>0.21812766275260384</x:v>
      </x:c>
      <x:c r="AG14" s="38" t="n">
        <x:v>-0.12535945200174534</x:v>
      </x:c>
      <x:c r="AH14" s="38" t="n">
        <x:v>-0.743709088428355</x:v>
      </x:c>
      <x:c r="AI14" s="38" t="n">
        <x:v>0.31089797249945467</x:v>
      </x:c>
      <x:c r="AJ14" s="38" t="n">
        <x:v>0.03744154819667773</x:v>
      </x:c>
      <x:c r="AK14" s="38" t="n">
        <x:v>-0.16435371607294058</x:v>
      </x:c>
      <x:c r="AL14" s="38" t="n">
        <x:v>-0.025245348414176874</x:v>
      </x:c>
      <x:c r="AM14" s="38" t="n">
        <x:v>-0.002572844889350311</x:v>
      </x:c>
      <x:c r="AN14" s="38" t="n">
        <x:v>-8.781032309325514e-14</x:v>
      </x:c>
      <x:c r="AO14" s="38" t="n">
        <x:v>-0.3193578060719656</x:v>
      </x:c>
      <x:c r="AP14" s="38" t="n">
        <x:v>1.1921571722204597e-13</x:v>
      </x:c>
      <x:c r="AQ14" s="38" t="n">
        <x:v>-1.3379093857223798</x:v>
      </x:c>
      <x:c r="AR14" s="38" t="n">
        <x:v>-1.2885135037692395e-8</x:v>
      </x:c>
      <x:c r="AS14" s="39" t="n">
        <x:v>1</x:v>
      </x:c>
    </x:row>
    <x:row r="15">
      <x:c r="A15" s="31" t="str">
        <x:v>CFG014</x:v>
      </x:c>
      <x:c r="B15" s="33" t="n">
        <x:v>13</x:v>
      </x:c>
      <x:c r="C15" s="31" t="str">
        <x:v>（选定1）1.AR20.03.6 youhua a2.5-1翼梢反扭 上反6</x:v>
      </x:c>
      <x:c r="D15" s="31" t="str">
        <x:v>T7-VLM2-Elev(g1.0)</x:v>
      </x:c>
      <x:c r="E15" s="37" t="n">
        <x:v>3.971515157926686</x:v>
      </x:c>
      <x:c r="F15" s="37" t="n">
        <x:v>0</x:v>
      </x:c>
      <x:c r="G15" s="35" t="n">
        <x:v>7.4431851878120465</x:v>
      </x:c>
      <x:c r="H15" s="36" t="n">
        <x:v>-1.7999999999999998</x:v>
      </x:c>
      <x:c r="I15" s="35" t="n">
        <x:v>1.225</x:v>
      </x:c>
      <x:c r="J15" s="35" t="n">
        <x:v>1.7359216918244043</x:v>
      </x:c>
      <x:c r="K15" s="35" t="n">
        <x:v>0.2801882028918979</x:v>
      </x:c>
      <x:c r="L15" s="35" t="n">
        <x:v>6.294581594508789</x:v>
      </x:c>
      <x:c r="M15" s="35" t="n">
        <x:v>6.606000000000001</x:v>
      </x:c>
      <x:c r="N15" s="35" t="n">
        <x:v>0.11550723192904061</x:v>
      </x:c>
      <x:c r="O15" s="35" t="n">
        <x:v>4.787382549898761e-17</x:v>
      </x:c>
      <x:c r="P15" s="35" t="n">
        <x:v>0.021226863224315055</x:v>
      </x:c>
      <x:c r="Q15" s="36" t="n">
        <x:v>1.0974697497343453</x:v>
      </x:c>
      <x:c r="R15" s="36" t="n">
        <x:v>0.03574164893400505</x:v>
      </x:c>
      <x:c r="S15" s="36" t="n">
        <x:v>0.002947320004329101</x:v>
      </x:c>
      <x:c r="T15" s="35" t="n">
        <x:v>0.1515420283626176</x:v>
      </x:c>
      <x:c r="U15" s="38" t="n">
        <x:v>-0.06039580406487561</x:v>
      </x:c>
      <x:c r="V15" s="38" t="n">
        <x:v>0.005369612863081235</x:v>
      </x:c>
      <x:c r="W15" s="38" t="n">
        <x:v>-0.003937756959477389</x:v>
      </x:c>
      <x:c r="X15" s="38" t="n">
        <x:v>0.8804282538361335</x:v>
      </x:c>
      <x:c r="Y15" s="38" t="n">
        <x:v>5.800879935409967</x:v>
      </x:c>
      <x:c r="Z15" s="38" t="n">
        <x:v>-0.7460468551160544</x:v>
      </x:c>
      <x:c r="AA15" s="38" t="n">
        <x:v>1.202369280928701</x:v>
      </x:c>
      <x:c r="AB15" s="38" t="n">
        <x:v>6.649177640001875</x:v>
      </x:c>
      <x:c r="AC15" s="38" t="n">
        <x:v>-13.098315482795416</x:v>
      </x:c>
      <x:c r="AD15" s="38" t="n">
        <x:v>-0.2992877498094629</x:v>
      </x:c>
      <x:c r="AE15" s="38" t="n">
        <x:v>-0.22004718922537714</x:v>
      </x:c>
      <x:c r="AF15" s="38" t="n">
        <x:v>0.21671002402674586</x:v>
      </x:c>
      <x:c r="AG15" s="38" t="n">
        <x:v>-0.12524102095885847</x:v>
      </x:c>
      <x:c r="AH15" s="38" t="n">
        <x:v>-0.7441820071966682</x:v>
      </x:c>
      <x:c r="AI15" s="38" t="n">
        <x:v>0.30614013287319064</x:v>
      </x:c>
      <x:c r="AJ15" s="38" t="n">
        <x:v>0.038170160209507704</x:v>
      </x:c>
      <x:c r="AK15" s="38" t="n">
        <x:v>-0.1601106419527173</x:v>
      </x:c>
      <x:c r="AL15" s="38" t="n">
        <x:v>-0.025262227974095476</x:v>
      </x:c>
      <x:c r="AM15" s="38" t="n">
        <x:v>-0.002255226353433258</x:v>
      </x:c>
      <x:c r="AN15" s="38" t="n">
        <x:v>-9.151463148915985e-14</x:v>
      </x:c>
      <x:c r="AO15" s="38" t="n">
        <x:v>-0.3193074894238879</x:v>
      </x:c>
      <x:c r="AP15" s="38" t="n">
        <x:v>-2.5455971739567432e-14</x:v>
      </x:c>
      <x:c r="AQ15" s="38" t="n">
        <x:v>-1.3379159698511034</x:v>
      </x:c>
      <x:c r="AR15" s="38" t="n">
        <x:v>-9.510631655360452e-9</x:v>
      </x:c>
      <x:c r="AS15" s="39" t="n">
        <x:v>1</x:v>
      </x:c>
    </x:row>
    <x:row r="16">
      <x:c r="A16" s="31" t="str">
        <x:v>CFG014</x:v>
      </x:c>
      <x:c r="B16" s="33" t="n">
        <x:v>14</x:v>
      </x:c>
      <x:c r="C16" s="31" t="str">
        <x:v>（选定1）1.AR20.03.6 youhua a2.5-1翼梢反扭 上反6</x:v>
      </x:c>
      <x:c r="D16" s="31" t="str">
        <x:v>T7-VLM2-Elev(g1.0)</x:v>
      </x:c>
      <x:c r="E16" s="37" t="n">
        <x:v>3.7899557217894535</x:v>
      </x:c>
      <x:c r="F16" s="37" t="n">
        <x:v>0</x:v>
      </x:c>
      <x:c r="G16" s="35" t="n">
        <x:v>7.501890837206431</x:v>
      </x:c>
      <x:c r="H16" s="36" t="n">
        <x:v>-1.7</x:v>
      </x:c>
      <x:c r="I16" s="35" t="n">
        <x:v>1.225</x:v>
      </x:c>
      <x:c r="J16" s="35" t="n">
        <x:v>1.7359216918244043</x:v>
      </x:c>
      <x:c r="K16" s="35" t="n">
        <x:v>0.2801882028918979</x:v>
      </x:c>
      <x:c r="L16" s="35" t="n">
        <x:v>6.294581594508789</x:v>
      </x:c>
      <x:c r="M16" s="35" t="n">
        <x:v>6.606000000000001</x:v>
      </x:c>
      <x:c r="N16" s="35" t="n">
        <x:v>0.11550723192904061</x:v>
      </x:c>
      <x:c r="O16" s="35" t="n">
        <x:v>4.787382549898761e-17</x:v>
      </x:c>
      <x:c r="P16" s="35" t="n">
        <x:v>0.021226863224315055</x:v>
      </x:c>
      <x:c r="Q16" s="36" t="n">
        <x:v>1.0796943572824695</x:v>
      </x:c>
      <x:c r="R16" s="36" t="n">
        <x:v>0.03502864921056838</x:v>
      </x:c>
      <x:c r="S16" s="36" t="n">
        <x:v>0.002959534424170711</x:v>
      </x:c>
      <x:c r="T16" s="35" t="n">
        <x:v>0.15128811426025174</x:v>
      </x:c>
      <x:c r="U16" s="38" t="n">
        <x:v>-0.05828960217937901</x:v>
      </x:c>
      <x:c r="V16" s="38" t="n">
        <x:v>0.006618334821123186</x:v>
      </x:c>
      <x:c r="W16" s="38" t="n">
        <x:v>-0.0039147307795681565</x:v>
      </x:c>
      <x:c r="X16" s="38" t="n">
        <x:v>0.8871709905647874</x:v>
      </x:c>
      <x:c r="Y16" s="38" t="n">
        <x:v>5.805025922150477</x:v>
      </x:c>
      <x:c r="Z16" s="38" t="n">
        <x:v>-0.741319396413827</x:v>
      </x:c>
      <x:c r="AA16" s="38" t="n">
        <x:v>1.1970568132151185</x:v>
      </x:c>
      <x:c r="AB16" s="38" t="n">
        <x:v>6.6490437498693575</x:v>
      </x:c>
      <x:c r="AC16" s="38" t="n">
        <x:v>-13.100260861824966</x:v>
      </x:c>
      <x:c r="AD16" s="38" t="n">
        <x:v>-0.2993763290690409</x:v>
      </x:c>
      <x:c r="AE16" s="38" t="n">
        <x:v>-0.22088644633087756</x:v>
      </x:c>
      <x:c r="AF16" s="38" t="n">
        <x:v>0.21527026872667174</x:v>
      </x:c>
      <x:c r="AG16" s="38" t="n">
        <x:v>-0.1251239975130381</x:v>
      </x:c>
      <x:c r="AH16" s="38" t="n">
        <x:v>-0.7446528953603949</x:v>
      </x:c>
      <x:c r="AI16" s="38" t="n">
        <x:v>0.3013311496240129</x:v>
      </x:c>
      <x:c r="AJ16" s="38" t="n">
        <x:v>0.03850888930566418</x:v>
      </x:c>
      <x:c r="AK16" s="38" t="n">
        <x:v>-0.15737694117742548</x:v>
      </x:c>
      <x:c r="AL16" s="38" t="n">
        <x:v>-0.025345963157423896</x:v>
      </x:c>
      <x:c r="AM16" s="38" t="n">
        <x:v>-0.0019414664630640589</x:v>
      </x:c>
      <x:c r="AN16" s="38" t="n">
        <x:v>-1.471935456134903e-13</x:v>
      </x:c>
      <x:c r="AO16" s="38" t="n">
        <x:v>-0.3192581798174928</x:v>
      </x:c>
      <x:c r="AP16" s="38" t="n">
        <x:v>-6.766093184967488e-13</x:v>
      </x:c>
      <x:c r="AQ16" s="38" t="n">
        <x:v>-1.3379392996348085</x:v>
      </x:c>
      <x:c r="AR16" s="38" t="n">
        <x:v>-1.2886483210593302e-8</x:v>
      </x:c>
      <x:c r="AS16" s="39" t="n">
        <x:v>1</x:v>
      </x:c>
    </x:row>
    <x:row r="17">
      <x:c r="A17" s="31" t="str">
        <x:v>CFG014</x:v>
      </x:c>
      <x:c r="B17" s="33" t="n">
        <x:v>15</x:v>
      </x:c>
      <x:c r="C17" s="31" t="str">
        <x:v>（选定1）1.AR20.03.6 youhua a2.5-1翼梢反扭 上反6</x:v>
      </x:c>
      <x:c r="D17" s="31" t="str">
        <x:v>T7-VLM2-Elev(g1.0)</x:v>
      </x:c>
      <x:c r="E17" s="37" t="n">
        <x:v>3.606506978571662</x:v>
      </x:c>
      <x:c r="F17" s="37" t="n">
        <x:v>0</x:v>
      </x:c>
      <x:c r="G17" s="35" t="n">
        <x:v>7.5622640709981255</x:v>
      </x:c>
      <x:c r="H17" s="36" t="n">
        <x:v>-1.5999999999999999</x:v>
      </x:c>
      <x:c r="I17" s="35" t="n">
        <x:v>1.225</x:v>
      </x:c>
      <x:c r="J17" s="35" t="n">
        <x:v>1.7359216918244043</x:v>
      </x:c>
      <x:c r="K17" s="35" t="n">
        <x:v>0.2801882028918979</x:v>
      </x:c>
      <x:c r="L17" s="35" t="n">
        <x:v>6.294581594508789</x:v>
      </x:c>
      <x:c r="M17" s="35" t="n">
        <x:v>6.606000000000001</x:v>
      </x:c>
      <x:c r="N17" s="35" t="n">
        <x:v>0.11550723192904061</x:v>
      </x:c>
      <x:c r="O17" s="35" t="n">
        <x:v>4.787382549898761e-17</x:v>
      </x:c>
      <x:c r="P17" s="35" t="n">
        <x:v>0.021226863224315055</x:v>
      </x:c>
      <x:c r="Q17" s="36" t="n">
        <x:v>1.061713126356224</x:v>
      </x:c>
      <x:c r="R17" s="36" t="n">
        <x:v>0.03433995240229507</x:v>
      </x:c>
      <x:c r="S17" s="36" t="n">
        <x:v>0.002973187083609059</x:v>
      </x:c>
      <x:c r="T17" s="35" t="n">
        <x:v>0.15092256483882827</x:v>
      </x:c>
      <x:c r="U17" s="38" t="n">
        <x:v>-0.05635267508046218</x:v>
      </x:c>
      <x:c r="V17" s="38" t="n">
        <x:v>0.008134273201971699</x:v>
      </x:c>
      <x:c r="W17" s="38" t="n">
        <x:v>-0.0038263114591152647</x:v>
      </x:c>
      <x:c r="X17" s="38" t="n">
        <x:v>0.8745852588487043</x:v>
      </x:c>
      <x:c r="Y17" s="38" t="n">
        <x:v>5.809143142494735</x:v>
      </x:c>
      <x:c r="Z17" s="38" t="n">
        <x:v>-0.7342662402936245</x:v>
      </x:c>
      <x:c r="AA17" s="38" t="n">
        <x:v>1.176257275927115</x:v>
      </x:c>
      <x:c r="AB17" s="38" t="n">
        <x:v>6.649065820629239</x:v>
      </x:c>
      <x:c r="AC17" s="38" t="n">
        <x:v>-13.100187424760568</x:v>
      </x:c>
      <x:c r="AD17" s="38" t="n">
        <x:v>-0.2994432403344527</x:v>
      </x:c>
      <x:c r="AE17" s="38" t="n">
        <x:v>-0.22171868960629276</x:v>
      </x:c>
      <x:c r="AF17" s="38" t="n">
        <x:v>0.21380779708549355</x:v>
      </x:c>
      <x:c r="AG17" s="38" t="n">
        <x:v>-0.12500836428001164</x:v>
      </x:c>
      <x:c r="AH17" s="38" t="n">
        <x:v>-0.7451217051087284</x:v>
      </x:c>
      <x:c r="AI17" s="38" t="n">
        <x:v>0.29646908113995685</x:v>
      </x:c>
      <x:c r="AJ17" s="38" t="n">
        <x:v>0.03884150496793858</x:v>
      </x:c>
      <x:c r="AK17" s="38" t="n">
        <x:v>-0.1551159969169027</x:v>
      </x:c>
      <x:c r="AL17" s="38" t="n">
        <x:v>-0.02544836753782458</x:v>
      </x:c>
      <x:c r="AM17" s="38" t="n">
        <x:v>-0.001770698713405324</x:v>
      </x:c>
      <x:c r="AN17" s="38" t="n">
        <x:v>3.306689760200734e-14</x:v>
      </x:c>
      <x:c r="AO17" s="38" t="n">
        <x:v>-0.31921000746449485</x:v>
      </x:c>
      <x:c r="AP17" s="38" t="n">
        <x:v>4.0552510748111823e-13</x:v>
      </x:c>
      <x:c r="AQ17" s="38" t="n">
        <x:v>-1.337944006006654</x:v>
      </x:c>
      <x:c r="AR17" s="38" t="n">
        <x:v>1.2807903276692749e-8</x:v>
      </x:c>
      <x:c r="AS17" s="39" t="n">
        <x:v>1</x:v>
      </x:c>
    </x:row>
    <x:row r="18">
      <x:c r="A18" s="31" t="str">
        <x:v>CFG014</x:v>
      </x:c>
      <x:c r="B18" s="33" t="n">
        <x:v>16</x:v>
      </x:c>
      <x:c r="C18" s="31" t="str">
        <x:v>（选定1）1.AR20.03.6 youhua a2.5-1翼梢反扭 上反6</x:v>
      </x:c>
      <x:c r="D18" s="31" t="str">
        <x:v>T7-VLM2-Elev(g1.0)</x:v>
      </x:c>
      <x:c r="E18" s="37" t="n">
        <x:v>3.4211342524948627</x:v>
      </x:c>
      <x:c r="F18" s="37" t="n">
        <x:v>0</x:v>
      </x:c>
      <x:c r="G18" s="35" t="n">
        <x:v>7.622966851527408</x:v>
      </x:c>
      <x:c r="H18" s="36" t="n">
        <x:v>-1.5</x:v>
      </x:c>
      <x:c r="I18" s="35" t="n">
        <x:v>1.225</x:v>
      </x:c>
      <x:c r="J18" s="35" t="n">
        <x:v>1.7359216918244043</x:v>
      </x:c>
      <x:c r="K18" s="35" t="n">
        <x:v>0.2801882028918979</x:v>
      </x:c>
      <x:c r="L18" s="35" t="n">
        <x:v>6.294581594508789</x:v>
      </x:c>
      <x:c r="M18" s="35" t="n">
        <x:v>6.606000000000001</x:v>
      </x:c>
      <x:c r="N18" s="35" t="n">
        <x:v>0.11550723192904061</x:v>
      </x:c>
      <x:c r="O18" s="35" t="n">
        <x:v>4.787382549898761e-17</x:v>
      </x:c>
      <x:c r="P18" s="35" t="n">
        <x:v>0.021226863224315055</x:v>
      </x:c>
      <x:c r="Q18" s="36" t="n">
        <x:v>1.0435223396556221</x:v>
      </x:c>
      <x:c r="R18" s="36" t="n">
        <x:v>0.03364381503085686</x:v>
      </x:c>
      <x:c r="S18" s="36" t="n">
        <x:v>0.002983370092487532</x:v>
      </x:c>
      <x:c r="T18" s="35" t="n">
        <x:v>0.15039925441694318</x:v>
      </x:c>
      <x:c r="U18" s="38" t="n">
        <x:v>-0.05463049234058433</x:v>
      </x:c>
      <x:c r="V18" s="38" t="n">
        <x:v>0.010703167094038629</x:v>
      </x:c>
      <x:c r="W18" s="38" t="n">
        <x:v>-0.003730284293546842</x:v>
      </x:c>
      <x:c r="X18" s="38" t="n">
        <x:v>0.8634921951530784</x:v>
      </x:c>
      <x:c r="Y18" s="38" t="n">
        <x:v>5.813230028229524</x:v>
      </x:c>
      <x:c r="Z18" s="38" t="n">
        <x:v>-0.7239253857900394</x:v>
      </x:c>
      <x:c r="AA18" s="38" t="n">
        <x:v>1.1571065537655492</x:v>
      </x:c>
      <x:c r="AB18" s="38" t="n">
        <x:v>6.6492504732677</x:v>
      </x:c>
      <x:c r="AC18" s="38" t="n">
        <x:v>-13.096937384767875</x:v>
      </x:c>
      <x:c r="AD18" s="38" t="n">
        <x:v>-0.2994886462780919</x:v>
      </x:c>
      <x:c r="AE18" s="38" t="n">
        <x:v>-0.22254384892723417</x:v>
      </x:c>
      <x:c r="AF18" s="38" t="n">
        <x:v>0.21232231724760006</x:v>
      </x:c>
      <x:c r="AG18" s="38" t="n">
        <x:v>-0.1248941267145284</x:v>
      </x:c>
      <x:c r="AH18" s="38" t="n">
        <x:v>-0.7455882830120929</x:v>
      </x:c>
      <x:c r="AI18" s="38" t="n">
        <x:v>0.29155295119670227</x:v>
      </x:c>
      <x:c r="AJ18" s="38" t="n">
        <x:v>0.03939914206746905</x:v>
      </x:c>
      <x:c r="AK18" s="38" t="n">
        <x:v>-0.1508104236161029</x:v>
      </x:c>
      <x:c r="AL18" s="38" t="n">
        <x:v>-0.025527515223025054</x:v>
      </x:c>
      <x:c r="AM18" s="38" t="n">
        <x:v>-0.00160099885624285</x:v>
      </x:c>
      <x:c r="AN18" s="38" t="n">
        <x:v>-1.4987794505867358e-13</x:v>
      </x:c>
      <x:c r="AO18" s="38" t="n">
        <x:v>-0.3191630698444834</x:v>
      </x:c>
      <x:c r="AP18" s="38" t="n">
        <x:v>-5.337088309267419e-13</x:v>
      </x:c>
      <x:c r="AQ18" s="38" t="n">
        <x:v>-1.3379462435171379</x:v>
      </x:c>
      <x:c r="AR18" s="38" t="n">
        <x:v>-1.3951070563840952e-8</x:v>
      </x:c>
      <x:c r="AS18" s="39" t="n">
        <x:v>1</x:v>
      </x:c>
    </x:row>
    <x:row r="19">
      <x:c r="A19" s="31" t="str">
        <x:v>CFG014</x:v>
      </x:c>
      <x:c r="B19" s="33" t="n">
        <x:v>17</x:v>
      </x:c>
      <x:c r="C19" s="31" t="str">
        <x:v>（选定1）1.AR20.03.6 youhua a2.5-1翼梢反扭 上反6</x:v>
      </x:c>
      <x:c r="D19" s="31" t="str">
        <x:v>T7-VLM2-Elev(g1.0)</x:v>
      </x:c>
      <x:c r="E19" s="37" t="n">
        <x:v>3.2337656644237014</x:v>
      </x:c>
      <x:c r="F19" s="37" t="n">
        <x:v>0</x:v>
      </x:c>
      <x:c r="G19" s="35" t="n">
        <x:v>7.68145036019268</x:v>
      </x:c>
      <x:c r="H19" s="36" t="n">
        <x:v>-1.4</x:v>
      </x:c>
      <x:c r="I19" s="35" t="n">
        <x:v>1.225</x:v>
      </x:c>
      <x:c r="J19" s="35" t="n">
        <x:v>1.7359216918244043</x:v>
      </x:c>
      <x:c r="K19" s="35" t="n">
        <x:v>0.2801882028918979</x:v>
      </x:c>
      <x:c r="L19" s="35" t="n">
        <x:v>6.294581594508789</x:v>
      </x:c>
      <x:c r="M19" s="35" t="n">
        <x:v>6.606000000000001</x:v>
      </x:c>
      <x:c r="N19" s="35" t="n">
        <x:v>0.11550723192904061</x:v>
      </x:c>
      <x:c r="O19" s="35" t="n">
        <x:v>4.787382549898761e-17</x:v>
      </x:c>
      <x:c r="P19" s="35" t="n">
        <x:v>0.021226863224315055</x:v>
      </x:c>
      <x:c r="Q19" s="36" t="n">
        <x:v>1.0251145128040229</x:v>
      </x:c>
      <x:c r="R19" s="36" t="n">
        <x:v>0.03297033303528066</x:v>
      </x:c>
      <x:c r="S19" s="36" t="n">
        <x:v>0.002997837992868254</x:v>
      </x:c>
      <x:c r="T19" s="35" t="n">
        <x:v>0.15000975328919675</x:v>
      </x:c>
      <x:c r="U19" s="38" t="n">
        <x:v>-0.05317211188364006</x:v>
      </x:c>
      <x:c r="V19" s="38" t="n">
        <x:v>0.015697585232275105</x:v>
      </x:c>
      <x:c r="W19" s="38" t="n">
        <x:v>-0.003607347093405527</x:v>
      </x:c>
      <x:c r="X19" s="38" t="n">
        <x:v>0.8517186328705243</x:v>
      </x:c>
      <x:c r="Y19" s="38" t="n">
        <x:v>5.817285738475115</x:v>
      </x:c>
      <x:c r="Z19" s="38" t="n">
        <x:v>-0.7163435982610143</x:v>
      </x:c>
      <x:c r="AA19" s="38" t="n">
        <x:v>1.1370959778159473</x:v>
      </x:c>
      <x:c r="AB19" s="38" t="n">
        <x:v>6.649604629132103</x:v>
      </x:c>
      <x:c r="AC19" s="38" t="n">
        <x:v>-13.096190375341292</x:v>
      </x:c>
      <x:c r="AD19" s="38" t="n">
        <x:v>-0.29951288390222136</x:v>
      </x:c>
      <x:c r="AE19" s="38" t="n">
        <x:v>-0.2233620665855343</x:v>
      </x:c>
      <x:c r="AF19" s="38" t="n">
        <x:v>0.2108132524699658</x:v>
      </x:c>
      <x:c r="AG19" s="38" t="n">
        <x:v>-0.12478126813585155</x:v>
      </x:c>
      <x:c r="AH19" s="38" t="n">
        <x:v>-0.7460525582276205</x:v>
      </x:c>
      <x:c r="AI19" s="38" t="n">
        <x:v>0.2865807945264579</x:v>
      </x:c>
      <x:c r="AJ19" s="38" t="n">
        <x:v>0.0397830285476195</x:v>
      </x:c>
      <x:c r="AK19" s="38" t="n">
        <x:v>-0.1480748164660259</x:v>
      </x:c>
      <x:c r="AL19" s="38" t="n">
        <x:v>-0.02561505997190806</x:v>
      </x:c>
      <x:c r="AM19" s="38" t="n">
        <x:v>-0.0013982977224339492</x:v>
      </x:c>
      <x:c r="AN19" s="38" t="n">
        <x:v>1.360275980631139e-14</x:v>
      </x:c>
      <x:c r="AO19" s="38" t="n">
        <x:v>-0.3191174788497061</x:v>
      </x:c>
      <x:c r="AP19" s="38" t="n">
        <x:v>1.2592634260909565e-13</x:v>
      </x:c>
      <x:c r="AQ19" s="38" t="n">
        <x:v>-1.3379635267356895</x:v>
      </x:c>
      <x:c r="AR19" s="38" t="n">
        <x:v>-1.8902216940896452e-8</x:v>
      </x:c>
      <x:c r="AS19" s="39" t="n">
        <x:v>1</x:v>
      </x:c>
    </x:row>
    <x:row r="20">
      <x:c r="A20" s="31" t="str">
        <x:v>CFG014</x:v>
      </x:c>
      <x:c r="B20" s="33" t="n">
        <x:v>18</x:v>
      </x:c>
      <x:c r="C20" s="31" t="str">
        <x:v>（选定1）1.AR20.03.6 youhua a2.5-1翼梢反扭 上反6</x:v>
      </x:c>
      <x:c r="D20" s="31" t="str">
        <x:v>T7-VLM2-Elev(g1.0)</x:v>
      </x:c>
      <x:c r="E20" s="37" t="n">
        <x:v>3.0443596273924682</x:v>
      </x:c>
      <x:c r="F20" s="37" t="n">
        <x:v>0</x:v>
      </x:c>
      <x:c r="G20" s="35" t="n">
        <x:v>7.735254890183171</x:v>
      </x:c>
      <x:c r="H20" s="36" t="n">
        <x:v>-1.2999999999999998</x:v>
      </x:c>
      <x:c r="I20" s="35" t="n">
        <x:v>1.225</x:v>
      </x:c>
      <x:c r="J20" s="35" t="n">
        <x:v>1.7359216918244043</x:v>
      </x:c>
      <x:c r="K20" s="35" t="n">
        <x:v>0.2801882028918979</x:v>
      </x:c>
      <x:c r="L20" s="35" t="n">
        <x:v>6.294581594508789</x:v>
      </x:c>
      <x:c r="M20" s="35" t="n">
        <x:v>6.606000000000001</x:v>
      </x:c>
      <x:c r="N20" s="35" t="n">
        <x:v>0.11550723192904061</x:v>
      </x:c>
      <x:c r="O20" s="35" t="n">
        <x:v>4.787382549898761e-17</x:v>
      </x:c>
      <x:c r="P20" s="35" t="n">
        <x:v>0.021226863224315055</x:v>
      </x:c>
      <x:c r="Q20" s="36" t="n">
        <x:v>1.0064852203162094</x:v>
      </x:c>
      <x:c r="R20" s="36" t="n">
        <x:v>0.03231402463158935</x:v>
      </x:c>
      <x:c r="S20" s="36" t="n">
        <x:v>0.0030158689821307527</x:v>
      </x:c>
      <x:c r="T20" s="35" t="n">
        <x:v>0.14975321276743336</x:v>
      </x:c>
      <x:c r="U20" s="38" t="n">
        <x:v>-0.05160731088074729</x:v>
      </x:c>
      <x:c r="V20" s="38" t="n">
        <x:v>0.024315970888377385</x:v>
      </x:c>
      <x:c r="W20" s="38" t="n">
        <x:v>-0.0035198310665266676</x:v>
      </x:c>
      <x:c r="X20" s="38" t="n">
        <x:v>0.8318394220046417</x:v>
      </x:c>
      <x:c r="Y20" s="38" t="n">
        <x:v>5.821308627593521</x:v>
      </x:c>
      <x:c r="Z20" s="38" t="n">
        <x:v>-0.7115089845229988</x:v>
      </x:c>
      <x:c r="AA20" s="38" t="n">
        <x:v>1.1081858738668031</x:v>
      </x:c>
      <x:c r="AB20" s="38" t="n">
        <x:v>6.650135427118648</x:v>
      </x:c>
      <x:c r="AC20" s="38" t="n">
        <x:v>-13.09872966083965</x:v>
      </x:c>
      <x:c r="AD20" s="38" t="n">
        <x:v>-0.29951643505296816</x:v>
      </x:c>
      <x:c r="AE20" s="38" t="n">
        <x:v>-0.22417338562091887</x:v>
      </x:c>
      <x:c r="AF20" s="38" t="n">
        <x:v>0.20928028293484247</x:v>
      </x:c>
      <x:c r="AG20" s="38" t="n">
        <x:v>-0.12466979173488651</x:v>
      </x:c>
      <x:c r="AH20" s="38" t="n">
        <x:v>-0.7465143719736218</x:v>
      </x:c>
      <x:c r="AI20" s="38" t="n">
        <x:v>0.2815514485066467</x:v>
      </x:c>
      <x:c r="AJ20" s="38" t="n">
        <x:v>0.03989978276409949</x:v>
      </x:c>
      <x:c r="AK20" s="38" t="n">
        <x:v>-0.14691424573400416</x:v>
      </x:c>
      <x:c r="AL20" s="38" t="n">
        <x:v>-0.025713950227249833</x:v>
      </x:c>
      <x:c r="AM20" s="38" t="n">
        <x:v>-0.0012199678454386832</x:v>
      </x:c>
      <x:c r="AN20" s="38" t="n">
        <x:v>3.657362121899827e-14</x:v>
      </x:c>
      <x:c r="AO20" s="38" t="n">
        <x:v>-0.319073333958922</x:v>
      </x:c>
      <x:c r="AP20" s="38" t="n">
        <x:v>3.439821382530276e-13</x:v>
      </x:c>
      <x:c r="AQ20" s="38" t="n">
        <x:v>-1.337990243929578</x:v>
      </x:c>
      <x:c r="AR20" s="38" t="n">
        <x:v>1.5519258777172155e-9</x:v>
      </x:c>
      <x:c r="AS20" s="39" t="n">
        <x:v>1</x:v>
      </x:c>
    </x:row>
    <x:row r="21">
      <x:c r="A21" s="31" t="str">
        <x:v>CFG014</x:v>
      </x:c>
      <x:c r="B21" s="33" t="n">
        <x:v>19</x:v>
      </x:c>
      <x:c r="C21" s="31" t="str">
        <x:v>（选定1）1.AR20.03.6 youhua a2.5-1翼梢反扭 上反6</x:v>
      </x:c>
      <x:c r="D21" s="31" t="str">
        <x:v>T7-VLM2-Elev(g1.0)</x:v>
      </x:c>
      <x:c r="E21" s="37" t="n">
        <x:v>2.852850326948834</x:v>
      </x:c>
      <x:c r="F21" s="37" t="n">
        <x:v>0</x:v>
      </x:c>
      <x:c r="G21" s="35" t="n">
        <x:v>7.811725463875023</x:v>
      </x:c>
      <x:c r="H21" s="36" t="n">
        <x:v>-1.2</x:v>
      </x:c>
      <x:c r="I21" s="35" t="n">
        <x:v>1.225</x:v>
      </x:c>
      <x:c r="J21" s="35" t="n">
        <x:v>1.7359216918244043</x:v>
      </x:c>
      <x:c r="K21" s="35" t="n">
        <x:v>0.2801882028918979</x:v>
      </x:c>
      <x:c r="L21" s="35" t="n">
        <x:v>6.294581594508789</x:v>
      </x:c>
      <x:c r="M21" s="35" t="n">
        <x:v>6.606000000000001</x:v>
      </x:c>
      <x:c r="N21" s="35" t="n">
        <x:v>0.11550723192904061</x:v>
      </x:c>
      <x:c r="O21" s="35" t="n">
        <x:v>4.787382549898761e-17</x:v>
      </x:c>
      <x:c r="P21" s="35" t="n">
        <x:v>0.021226863224315055</x:v>
      </x:c>
      <x:c r="Q21" s="36" t="n">
        <x:v>0.9876275791273607</x:v>
      </x:c>
      <x:c r="R21" s="36" t="n">
        <x:v>0.03162568282883312</x:v>
      </x:c>
      <x:c r="S21" s="36" t="n">
        <x:v>0.003022952105089531</x:v>
      </x:c>
      <x:c r="T21" s="35" t="n">
        <x:v>0.1491808323623751</x:v>
      </x:c>
      <x:c r="U21" s="38" t="n">
        <x:v>-0.050716949787453586</x:v>
      </x:c>
      <x:c r="V21" s="38" t="n">
        <x:v>0.022339659484401305</x:v>
      </x:c>
      <x:c r="W21" s="38" t="n">
        <x:v>-0.003558954076524622</x:v>
      </x:c>
      <x:c r="X21" s="38" t="n">
        <x:v>0.8235894687952103</x:v>
      </x:c>
      <x:c r="Y21" s="38" t="n">
        <x:v>5.825297451986284</x:v>
      </x:c>
      <x:c r="Z21" s="38" t="n">
        <x:v>-0.7000963523049878</x:v>
      </x:c>
      <x:c r="AA21" s="38" t="n">
        <x:v>1.09140733667877</x:v>
      </x:c>
      <x:c r="AB21" s="38" t="n">
        <x:v>6.650850312862992</x:v>
      </x:c>
      <x:c r="AC21" s="38" t="n">
        <x:v>-13.094065893629285</x:v>
      </x:c>
      <x:c r="AD21" s="38" t="n">
        <x:v>-0.2994999346604822</x:v>
      </x:c>
      <x:c r="AE21" s="38" t="n">
        <x:v>-0.224977991902166</x:v>
      </x:c>
      <x:c r="AF21" s="38" t="n">
        <x:v>0.20772290329647466</x:v>
      </x:c>
      <x:c r="AG21" s="38" t="n">
        <x:v>-0.12455968880475164</x:v>
      </x:c>
      <x:c r="AH21" s="38" t="n">
        <x:v>-0.7469736131711563</x:v>
      </x:c>
      <x:c r="AI21" s="38" t="n">
        <x:v>0.27646310544937436</x:v>
      </x:c>
      <x:c r="AJ21" s="38" t="n">
        <x:v>0.04054311953974336</x:v>
      </x:c>
      <x:c r="AK21" s="38" t="n">
        <x:v>-0.14208490233141385</x:v>
      </x:c>
      <x:c r="AL21" s="38" t="n">
        <x:v>-0.0256735423399718</x:v>
      </x:c>
      <x:c r="AM21" s="38" t="n">
        <x:v>-0.001085708681593617</x:v>
      </x:c>
      <x:c r="AN21" s="38" t="n">
        <x:v>-1.8029670049820823e-13</x:v>
      </x:c>
      <x:c r="AO21" s="38" t="n">
        <x:v>-0.31903073528821024</x:v>
      </x:c>
      <x:c r="AP21" s="38" t="n">
        <x:v>-6.085645042588565e-13</x:v>
      </x:c>
      <x:c r="AQ21" s="38" t="n">
        <x:v>-1.337978540837273</x:v>
      </x:c>
      <x:c r="AR21" s="38" t="n">
        <x:v>-9.122102324063946e-9</x:v>
      </x:c>
      <x:c r="AS21" s="39" t="n">
        <x:v>1</x:v>
      </x:c>
    </x:row>
    <x:row r="22">
      <x:c r="A22" s="31" t="str">
        <x:v>CFG014</x:v>
      </x:c>
      <x:c r="B22" s="33" t="n">
        <x:v>20</x:v>
      </x:c>
      <x:c r="C22" s="31" t="str">
        <x:v>（选定1）1.AR20.03.6 youhua a2.5-1翼梢反扭 上反6</x:v>
      </x:c>
      <x:c r="D22" s="31" t="str">
        <x:v>T7-VLM2-Elev(g1.0)</x:v>
      </x:c>
      <x:c r="E22" s="37" t="n">
        <x:v>2.6591700839298826</x:v>
      </x:c>
      <x:c r="F22" s="37" t="n">
        <x:v>0</x:v>
      </x:c>
      <x:c r="G22" s="35" t="n">
        <x:v>7.891426761010909</x:v>
      </x:c>
      <x:c r="H22" s="36" t="n">
        <x:v>-1.0999999999999999</x:v>
      </x:c>
      <x:c r="I22" s="35" t="n">
        <x:v>1.225</x:v>
      </x:c>
      <x:c r="J22" s="35" t="n">
        <x:v>1.7359216918244043</x:v>
      </x:c>
      <x:c r="K22" s="35" t="n">
        <x:v>0.2801882028918979</x:v>
      </x:c>
      <x:c r="L22" s="35" t="n">
        <x:v>6.294581594508789</x:v>
      </x:c>
      <x:c r="M22" s="35" t="n">
        <x:v>6.606000000000001</x:v>
      </x:c>
      <x:c r="N22" s="35" t="n">
        <x:v>0.11550723192904061</x:v>
      </x:c>
      <x:c r="O22" s="35" t="n">
        <x:v>4.787382549898761e-17</x:v>
      </x:c>
      <x:c r="P22" s="35" t="n">
        <x:v>0.021226863224315055</x:v>
      </x:c>
      <x:c r="Q22" s="36" t="n">
        <x:v>0.9685345097463992</x:v>
      </x:c>
      <x:c r="R22" s="36" t="n">
        <x:v>0.03094505638565427</x:v>
      </x:c>
      <x:c r="S22" s="36" t="n">
        <x:v>0.003029428164616224</x:v>
      </x:c>
      <x:c r="T22" s="35" t="n">
        <x:v>0.14883093592103408</x:v>
      </x:c>
      <x:c r="U22" s="38" t="n">
        <x:v>-0.048803717427219236</x:v>
      </x:c>
      <x:c r="V22" s="38" t="n">
        <x:v>0.020379217097010335</x:v>
      </x:c>
      <x:c r="W22" s="38" t="n">
        <x:v>-0.003478791774495309</x:v>
      </x:c>
      <x:c r="X22" s="38" t="n">
        <x:v>0.8081782970129892</x:v>
      </x:c>
      <x:c r="Y22" s="38" t="n">
        <x:v>5.82925085210118</x:v>
      </x:c>
      <x:c r="Z22" s="38" t="n">
        <x:v>-0.693291965491644</x:v>
      </x:c>
      <x:c r="AA22" s="38" t="n">
        <x:v>1.0672107740624917</x:v>
      </x:c>
      <x:c r="AB22" s="38" t="n">
        <x:v>6.651757013621036</x:v>
      </x:c>
      <x:c r="AC22" s="38" t="n">
        <x:v>-13.094403443316411</x:v>
      </x:c>
      <x:c r="AD22" s="38" t="n">
        <x:v>-0.2994641495357463</x:v>
      </x:c>
      <x:c r="AE22" s="38" t="n">
        <x:v>-0.22577610546710275</x:v>
      </x:c>
      <x:c r="AF22" s="38" t="n">
        <x:v>0.206140600053501</x:v>
      </x:c>
      <x:c r="AG22" s="38" t="n">
        <x:v>-0.12445095342648865</x:v>
      </x:c>
      <x:c r="AH22" s="38" t="n">
        <x:v>-0.7474301613074759</x:v>
      </x:c>
      <x:c r="AI22" s="38" t="n">
        <x:v>0.27131390615542694</x:v>
      </x:c>
      <x:c r="AJ22" s="38" t="n">
        <x:v>0.04083085097651438</x:v>
      </x:c>
      <x:c r="AK22" s="38" t="n">
        <x:v>-0.13987306676810618</x:v>
      </x:c>
      <x:c r="AL22" s="38" t="n">
        <x:v>-0.02577365569029867</x:v>
      </x:c>
      <x:c r="AM22" s="38" t="n">
        <x:v>-0.0009019465301032839</x:v>
      </x:c>
      <x:c r="AN22" s="38" t="n">
        <x:v>-1.0132579091523882e-13</x:v>
      </x:c>
      <x:c r="AO22" s="38" t="n">
        <x:v>-0.3189897728407676</x:v>
      </x:c>
      <x:c r="AP22" s="38" t="n">
        <x:v>-9.938657877596223e-14</x:v>
      </x:c>
      <x:c r="AQ22" s="38" t="n">
        <x:v>-1.33800227757849</x:v>
      </x:c>
      <x:c r="AR22" s="38" t="n">
        <x:v>-1.8230791832390219e-9</x:v>
      </x:c>
      <x:c r="AS22" s="39" t="n">
        <x:v>1</x:v>
      </x:c>
    </x:row>
    <x:row r="23">
      <x:c r="A23" s="31" t="str">
        <x:v>CFG014</x:v>
      </x:c>
      <x:c r="B23" s="33" t="n">
        <x:v>21</x:v>
      </x:c>
      <x:c r="C23" s="31" t="str">
        <x:v>（选定1）1.AR20.03.6 youhua a2.5-1翼梢反扭 上反6</x:v>
      </x:c>
      <x:c r="D23" s="31" t="str">
        <x:v>T7-VLM2-Elev(g1.0)</x:v>
      </x:c>
      <x:c r="E23" s="37" t="n">
        <x:v>2.463255137492784</x:v>
      </x:c>
      <x:c r="F23" s="37" t="n">
        <x:v>0</x:v>
      </x:c>
      <x:c r="G23" s="35" t="n">
        <x:v>7.974536001162279</x:v>
      </x:c>
      <x:c r="H23" s="36" t="n">
        <x:v>-1</x:v>
      </x:c>
      <x:c r="I23" s="35" t="n">
        <x:v>1.225</x:v>
      </x:c>
      <x:c r="J23" s="35" t="n">
        <x:v>1.7359216918244043</x:v>
      </x:c>
      <x:c r="K23" s="35" t="n">
        <x:v>0.2801882028918979</x:v>
      </x:c>
      <x:c r="L23" s="35" t="n">
        <x:v>6.294581594508789</x:v>
      </x:c>
      <x:c r="M23" s="35" t="n">
        <x:v>6.606000000000001</x:v>
      </x:c>
      <x:c r="N23" s="35" t="n">
        <x:v>0.11550723192904061</x:v>
      </x:c>
      <x:c r="O23" s="35" t="n">
        <x:v>4.787382549898761e-17</x:v>
      </x:c>
      <x:c r="P23" s="35" t="n">
        <x:v>0.021226863224315055</x:v>
      </x:c>
      <x:c r="Q23" s="36" t="n">
        <x:v>0.9491993240318415</x:v>
      </x:c>
      <x:c r="R23" s="36" t="n">
        <x:v>0.030263097476291828</x:v>
      </x:c>
      <x:c r="S23" s="36" t="n">
        <x:v>0.0030366735109185593</x:v>
      </x:c>
      <x:c r="T23" s="35" t="n">
        <x:v>0.14844950681860292</x:v>
      </x:c>
      <x:c r="U23" s="38" t="n">
        <x:v>-0.04714038375818483</x:v>
      </x:c>
      <x:c r="V23" s="38" t="n">
        <x:v>0.01846181983850138</x:v>
      </x:c>
      <x:c r="W23" s="38" t="n">
        <x:v>-0.0033667560933052627</x:v>
      </x:c>
      <x:c r="X23" s="38" t="n">
        <x:v>0.7915508231924298</x:v>
      </x:c>
      <x:c r="Y23" s="38" t="n">
        <x:v>5.833167226301726</x:v>
      </x:c>
      <x:c r="Z23" s="38" t="n">
        <x:v>-0.6858168768788435</x:v>
      </x:c>
      <x:c r="AA23" s="38" t="n">
        <x:v>1.0415343834258084</x:v>
      </x:c>
      <x:c r="AB23" s="38" t="n">
        <x:v>6.652863495969266</x:v>
      </x:c>
      <x:c r="AC23" s="38" t="n">
        <x:v>-13.094183876758574</x:v>
      </x:c>
      <x:c r="AD23" s="38" t="n">
        <x:v>-0.2994099606017936</x:v>
      </x:c>
      <x:c r="AE23" s="38" t="n">
        <x:v>-0.22656794873429084</x:v>
      </x:c>
      <x:c r="AF23" s="38" t="n">
        <x:v>0.20453289633706945</x:v>
      </x:c>
      <x:c r="AG23" s="38" t="n">
        <x:v>-0.12434358660683963</x:v>
      </x:c>
      <x:c r="AH23" s="38" t="n">
        <x:v>-0.747883872708854</x:v>
      </x:c>
      <x:c r="AI23" s="38" t="n">
        <x:v>0.26610209403719276</x:v>
      </x:c>
      <x:c r="AJ23" s="38" t="n">
        <x:v>0.04116721985970435</x:v>
      </x:c>
      <x:c r="AK23" s="38" t="n">
        <x:v>-0.13735550699197507</x:v>
      </x:c>
      <x:c r="AL23" s="38" t="n">
        <x:v>-0.025870400908790624</x:v>
      </x:c>
      <x:c r="AM23" s="38" t="n">
        <x:v>-0.0007694029165111536</x:v>
      </x:c>
      <x:c r="AN23" s="38" t="n">
        <x:v>-2.2593812086189976e-13</x:v>
      </x:c>
      <x:c r="AO23" s="38" t="n">
        <x:v>-0.3189505207391713</x:v>
      </x:c>
      <x:c r="AP23" s="38" t="n">
        <x:v>-6.552874912434221e-13</x:v>
      </x:c>
      <x:c r="AQ23" s="38" t="n">
        <x:v>-1.3380132502407123</x:v>
      </x:c>
      <x:c r="AR23" s="38" t="n">
        <x:v>-9.576178715302904e-9</x:v>
      </x:c>
      <x:c r="AS23" s="39" t="n">
        <x:v>1</x:v>
      </x:c>
    </x:row>
    <x:row r="24">
      <x:c r="A24" s="31" t="str">
        <x:v>CFG014</x:v>
      </x:c>
      <x:c r="B24" s="33" t="n">
        <x:v>22</x:v>
      </x:c>
      <x:c r="C24" s="31" t="str">
        <x:v>（选定1）1.AR20.03.6 youhua a2.5-1翼梢反扭 上反6</x:v>
      </x:c>
      <x:c r="D24" s="31" t="str">
        <x:v>T7-VLM2-Elev(g1.0)</x:v>
      </x:c>
      <x:c r="E24" s="37" t="n">
        <x:v>2.2650368012095674</x:v>
      </x:c>
      <x:c r="F24" s="37" t="n">
        <x:v>0</x:v>
      </x:c>
      <x:c r="G24" s="35" t="n">
        <x:v>8.061325689745576</x:v>
      </x:c>
      <x:c r="H24" s="36" t="n">
        <x:v>-0.8999999999999999</x:v>
      </x:c>
      <x:c r="I24" s="35" t="n">
        <x:v>1.225</x:v>
      </x:c>
      <x:c r="J24" s="35" t="n">
        <x:v>1.7359216918244043</x:v>
      </x:c>
      <x:c r="K24" s="35" t="n">
        <x:v>0.2801882028918979</x:v>
      </x:c>
      <x:c r="L24" s="35" t="n">
        <x:v>6.294581594508789</x:v>
      </x:c>
      <x:c r="M24" s="35" t="n">
        <x:v>6.606000000000001</x:v>
      </x:c>
      <x:c r="N24" s="35" t="n">
        <x:v>0.11550723192904061</x:v>
      </x:c>
      <x:c r="O24" s="35" t="n">
        <x:v>4.787382549898761e-17</x:v>
      </x:c>
      <x:c r="P24" s="35" t="n">
        <x:v>0.021226863224315055</x:v>
      </x:c>
      <x:c r="Q24" s="36" t="n">
        <x:v>0.9296148288613948</x:v>
      </x:c>
      <x:c r="R24" s="36" t="n">
        <x:v>0.029581050988174314</x:v>
      </x:c>
      <x:c r="S24" s="36" t="n">
        <x:v>0.003039761625610396</x:v>
      </x:c>
      <x:c r="T24" s="35" t="n">
        <x:v>0.1480615913813819</x:v>
      </x:c>
      <x:c r="U24" s="38" t="n">
        <x:v>-0.045516657007871296</x:v>
      </x:c>
      <x:c r="V24" s="38" t="n">
        <x:v>0.016578463214976937</x:v>
      </x:c>
      <x:c r="W24" s="38" t="n">
        <x:v>-0.003227846680019782</x:v>
      </x:c>
      <x:c r="X24" s="38" t="n">
        <x:v>0.7778921509231768</x:v>
      </x:c>
      <x:c r="Y24" s="38" t="n">
        <x:v>5.837044907712064</x:v>
      </x:c>
      <x:c r="Z24" s="38" t="n">
        <x:v>-0.6781915016544456</x:v>
      </x:c>
      <x:c r="AA24" s="38" t="n">
        <x:v>1.018060134500166</x:v>
      </x:c>
      <x:c r="AB24" s="38" t="n">
        <x:v>6.654177992126336</x:v>
      </x:c>
      <x:c r="AC24" s="38" t="n">
        <x:v>-13.094194483792618</x:v>
      </x:c>
      <x:c r="AD24" s="38" t="n">
        <x:v>-0.2993383466776654</x:v>
      </x:c>
      <x:c r="AE24" s="38" t="n">
        <x:v>-0.22735377738437043</x:v>
      </x:c>
      <x:c r="AF24" s="38" t="n">
        <x:v>0.20289927696295754</x:v>
      </x:c>
      <x:c r="AG24" s="38" t="n">
        <x:v>-0.12423759222118248</x:v>
      </x:c>
      <x:c r="AH24" s="38" t="n">
        <x:v>-0.7483346011830185</x:v>
      </x:c>
      <x:c r="AI24" s="38" t="n">
        <x:v>0.2608257799781465</x:v>
      </x:c>
      <x:c r="AJ24" s="38" t="n">
        <x:v>0.04148557949000052</x:v>
      </x:c>
      <x:c r="AK24" s="38" t="n">
        <x:v>-0.13444412400458683</x:v>
      </x:c>
      <x:c r="AL24" s="38" t="n">
        <x:v>-0.025973985128010545</x:v>
      </x:c>
      <x:c r="AM24" s="38" t="n">
        <x:v>-0.0005821303623725353</x:v>
      </x:c>
      <x:c r="AN24" s="38" t="n">
        <x:v>-1.0538937698005613e-13</x:v>
      </x:c>
      <x:c r="AO24" s="38" t="n">
        <x:v>-0.318913045810561</x:v>
      </x:c>
      <x:c r="AP24" s="38" t="n">
        <x:v>3.6244796405076787e-14</x:v>
      </x:c>
      <x:c r="AQ24" s="38" t="n">
        <x:v>-1.338045878162307</x:v>
      </x:c>
      <x:c r="AR24" s="38" t="n">
        <x:v>1.5069917878943937e-10</x:v>
      </x:c>
      <x:c r="AS24" s="39" t="n">
        <x:v>1</x:v>
      </x:c>
    </x:row>
    <x:row r="25">
      <x:c r="A25" s="31" t="str">
        <x:v>CFG014</x:v>
      </x:c>
      <x:c r="B25" s="33" t="n">
        <x:v>23</x:v>
      </x:c>
      <x:c r="C25" s="31" t="str">
        <x:v>（选定1）1.AR20.03.6 youhua a2.5-1翼梢反扭 上反6</x:v>
      </x:c>
      <x:c r="D25" s="31" t="str">
        <x:v>T7-VLM2-Elev(g1.0)</x:v>
      </x:c>
      <x:c r="E25" s="37" t="n">
        <x:v>2.0644418319729776</x:v>
      </x:c>
      <x:c r="F25" s="37" t="n">
        <x:v>0</x:v>
      </x:c>
      <x:c r="G25" s="35" t="n">
        <x:v>8.15203910165882</x:v>
      </x:c>
      <x:c r="H25" s="36" t="n">
        <x:v>-0.7999999999999998</x:v>
      </x:c>
      <x:c r="I25" s="35" t="n">
        <x:v>1.225</x:v>
      </x:c>
      <x:c r="J25" s="35" t="n">
        <x:v>1.7359216918244043</x:v>
      </x:c>
      <x:c r="K25" s="35" t="n">
        <x:v>0.2801882028918979</x:v>
      </x:c>
      <x:c r="L25" s="35" t="n">
        <x:v>6.294581594508789</x:v>
      </x:c>
      <x:c r="M25" s="35" t="n">
        <x:v>6.606000000000001</x:v>
      </x:c>
      <x:c r="N25" s="35" t="n">
        <x:v>0.11550723192904061</x:v>
      </x:c>
      <x:c r="O25" s="35" t="n">
        <x:v>4.787382549898761e-17</x:v>
      </x:c>
      <x:c r="P25" s="35" t="n">
        <x:v>0.021226863224315055</x:v>
      </x:c>
      <x:c r="Q25" s="36" t="n">
        <x:v>0.9097733630304544</x:v>
      </x:c>
      <x:c r="R25" s="36" t="n">
        <x:v>0.028901841760774635</x:v>
      </x:c>
      <x:c r="S25" s="36" t="n">
        <x:v>0.00304508691520696</x:v>
      </x:c>
      <x:c r="T25" s="35" t="n">
        <x:v>0.147621350900189</x:v>
      </x:c>
      <x:c r="U25" s="38" t="n">
        <x:v>-0.04478124594405304</x:v>
      </x:c>
      <x:c r="V25" s="38" t="n">
        <x:v>0.014746824054601317</x:v>
      </x:c>
      <x:c r="W25" s="38" t="n">
        <x:v>-0.00336284556827863</x:v>
      </x:c>
      <x:c r="X25" s="38" t="n">
        <x:v>0.7599375079673559</x:v>
      </x:c>
      <x:c r="Y25" s="38" t="n">
        <x:v>5.8408821396228126</x:v>
      </x:c>
      <x:c r="Z25" s="38" t="n">
        <x:v>-0.6694599629545172</x:v>
      </x:c>
      <x:c r="AA25" s="38" t="n">
        <x:v>0.9928287605406984</x:v>
      </x:c>
      <x:c r="AB25" s="38" t="n">
        <x:v>6.6557090003409005</x:v>
      </x:c>
      <x:c r="AC25" s="38" t="n">
        <x:v>-13.092391613193708</x:v>
      </x:c>
      <x:c r="AD25" s="38" t="n">
        <x:v>-0.29925036355483803</x:v>
      </x:c>
      <x:c r="AE25" s="38" t="n">
        <x:v>-0.2281338694886378</x:v>
      </x:c>
      <x:c r="AF25" s="38" t="n">
        <x:v>0.2012391881564344</x:v>
      </x:c>
      <x:c r="AG25" s="38" t="n">
        <x:v>-0.12413297832702669</x:v>
      </x:c>
      <x:c r="AH25" s="38" t="n">
        <x:v>-0.748782196026785</x:v>
      </x:c>
      <x:c r="AI25" s="38" t="n">
        <x:v>0.25548295202057886</x:v>
      </x:c>
      <x:c r="AJ25" s="38" t="n">
        <x:v>0.04189129470296304</x:v>
      </x:c>
      <x:c r="AK25" s="38" t="n">
        <x:v>-0.13131504696617485</x:v>
      </x:c>
      <x:c r="AL25" s="38" t="n">
        <x:v>-0.02589648534290461</x:v>
      </x:c>
      <x:c r="AM25" s="38" t="n">
        <x:v>-0.0003890415890429384</x:v>
      </x:c>
      <x:c r="AN25" s="38" t="n">
        <x:v>-8.011440587403643e-14</x:v>
      </x:c>
      <x:c r="AO25" s="38" t="n">
        <x:v>-0.3188773910158112</x:v>
      </x:c>
      <x:c r="AP25" s="38" t="n">
        <x:v>-8.649240262196618e-13</x:v>
      </x:c>
      <x:c r="AQ25" s="38" t="n">
        <x:v>-1.3380870131290206</x:v>
      </x:c>
      <x:c r="AR25" s="38" t="n">
        <x:v>1.0588002317070134e-8</x:v>
      </x:c>
      <x:c r="AS25" s="39" t="n">
        <x:v>1</x:v>
      </x:c>
    </x:row>
    <x:row r="26">
      <x:c r="A26" s="31" t="str">
        <x:v>CFG014</x:v>
      </x:c>
      <x:c r="B26" s="33" t="n">
        <x:v>24</x:v>
      </x:c>
      <x:c r="C26" s="31" t="str">
        <x:v>（选定1）1.AR20.03.6 youhua a2.5-1翼梢反扭 上反6</x:v>
      </x:c>
      <x:c r="D26" s="31" t="str">
        <x:v>T7-VLM2-Elev(g1.0)</x:v>
      </x:c>
      <x:c r="E26" s="37" t="n">
        <x:v>1.8614045941214845</x:v>
      </x:c>
      <x:c r="F26" s="37" t="n">
        <x:v>0</x:v>
      </x:c>
      <x:c r="G26" s="35" t="n">
        <x:v>8.247019813622154</x:v>
      </x:c>
      <x:c r="H26" s="36" t="n">
        <x:v>-0.6999999999999997</x:v>
      </x:c>
      <x:c r="I26" s="35" t="n">
        <x:v>1.225</x:v>
      </x:c>
      <x:c r="J26" s="35" t="n">
        <x:v>1.7359216918244043</x:v>
      </x:c>
      <x:c r="K26" s="35" t="n">
        <x:v>0.2801882028918979</x:v>
      </x:c>
      <x:c r="L26" s="35" t="n">
        <x:v>6.294581594508789</x:v>
      </x:c>
      <x:c r="M26" s="35" t="n">
        <x:v>6.606000000000001</x:v>
      </x:c>
      <x:c r="N26" s="35" t="n">
        <x:v>0.11550723192904061</x:v>
      </x:c>
      <x:c r="O26" s="35" t="n">
        <x:v>4.787382549898761e-17</x:v>
      </x:c>
      <x:c r="P26" s="35" t="n">
        <x:v>0.021226863224315055</x:v>
      </x:c>
      <x:c r="Q26" s="36" t="n">
        <x:v>0.8896680352789892</x:v>
      </x:c>
      <x:c r="R26" s="36" t="n">
        <x:v>0.02822081354988275</x:v>
      </x:c>
      <x:c r="S26" s="36" t="n">
        <x:v>0.0030471119924221825</x:v>
      </x:c>
      <x:c r="T26" s="35" t="n">
        <x:v>0.1472288204360333</x:v>
      </x:c>
      <x:c r="U26" s="38" t="n">
        <x:v>-0.043265597823456625</x:v>
      </x:c>
      <x:c r="V26" s="38" t="n">
        <x:v>0.012949760355233002</x:v>
      </x:c>
      <x:c r="W26" s="38" t="n">
        <x:v>-0.003169715546263821</x:v>
      </x:c>
      <x:c r="X26" s="38" t="n">
        <x:v>0.7437841947500289</x:v>
      </x:c>
      <x:c r="Y26" s="38" t="n">
        <x:v>5.844676831057463</x:v>
      </x:c>
      <x:c r="Z26" s="38" t="n">
        <x:v>-0.6617067795059548</x:v>
      </x:c>
      <x:c r="AA26" s="38" t="n">
        <x:v>0.9674915345585693</x:v>
      </x:c>
      <x:c r="AB26" s="38" t="n">
        <x:v>6.6574651827930005</x:v>
      </x:c>
      <x:c r="AC26" s="38" t="n">
        <x:v>-13.092626856994025</x:v>
      </x:c>
      <x:c r="AD26" s="38" t="n">
        <x:v>-0.2991471197816369</x:v>
      </x:c>
      <x:c r="AE26" s="38" t="n">
        <x:v>-0.22890846622502517</x:v>
      </x:c>
      <x:c r="AF26" s="38" t="n">
        <x:v>0.19955213532964225</x:v>
      </x:c>
      <x:c r="AG26" s="38" t="n">
        <x:v>-0.12402976433218409</x:v>
      </x:c>
      <x:c r="AH26" s="38" t="n">
        <x:v>-0.7492264745278392</x:v>
      </x:c>
      <x:c r="AI26" s="38" t="n">
        <x:v>0.2500717998294562</x:v>
      </x:c>
      <x:c r="AJ26" s="38" t="n">
        <x:v>0.04223487845791061</x:v>
      </x:c>
      <x:c r="AK26" s="38" t="n">
        <x:v>-0.12866839773279734</x:v>
      </x:c>
      <x:c r="AL26" s="38" t="n">
        <x:v>-0.02601095520982711</x:v>
      </x:c>
      <x:c r="AM26" s="38" t="n">
        <x:v>-0.00015980203427343547</x:v>
      </x:c>
      <x:c r="AN26" s="38" t="n">
        <x:v>-1.3910298292691047e-13</x:v>
      </x:c>
      <x:c r="AO26" s="38" t="n">
        <x:v>-0.3188435805924414</x:v>
      </x:c>
      <x:c r="AP26" s="38" t="n">
        <x:v>-1.8880786708344805e-13</x:v>
      </x:c>
      <x:c r="AQ26" s="38" t="n">
        <x:v>-1.3381419850422254</x:v>
      </x:c>
      <x:c r="AR26" s="38" t="n">
        <x:v>-4.917379154590182e-9</x:v>
      </x:c>
      <x:c r="AS26" s="39" t="n">
        <x:v>1</x:v>
      </x:c>
    </x:row>
    <x:row r="27">
      <x:c r="A27" s="31" t="str">
        <x:v>CFG014</x:v>
      </x:c>
      <x:c r="B27" s="33" t="n">
        <x:v>25</x:v>
      </x:c>
      <x:c r="C27" s="31" t="str">
        <x:v>（选定1）1.AR20.03.6 youhua a2.5-1翼梢反扭 上反6</x:v>
      </x:c>
      <x:c r="D27" s="31" t="str">
        <x:v>T7-VLM2-Elev(g1.0)</x:v>
      </x:c>
      <x:c r="E27" s="37" t="n">
        <x:v>1.655824110554575</x:v>
      </x:c>
      <x:c r="F27" s="37" t="n">
        <x:v>0</x:v>
      </x:c>
      <x:c r="G27" s="35" t="n">
        <x:v>8.346575859781522</x:v>
      </x:c>
      <x:c r="H27" s="36" t="n">
        <x:v>-0.5999999999999996</x:v>
      </x:c>
      <x:c r="I27" s="35" t="n">
        <x:v>1.225</x:v>
      </x:c>
      <x:c r="J27" s="35" t="n">
        <x:v>1.7359216918244043</x:v>
      </x:c>
      <x:c r="K27" s="35" t="n">
        <x:v>0.2801882028918979</x:v>
      </x:c>
      <x:c r="L27" s="35" t="n">
        <x:v>6.294581594508789</x:v>
      </x:c>
      <x:c r="M27" s="35" t="n">
        <x:v>6.606000000000001</x:v>
      </x:c>
      <x:c r="N27" s="35" t="n">
        <x:v>0.11550723192904061</x:v>
      </x:c>
      <x:c r="O27" s="35" t="n">
        <x:v>4.787382549898761e-17</x:v>
      </x:c>
      <x:c r="P27" s="35" t="n">
        <x:v>0.021226863224315055</x:v>
      </x:c>
      <x:c r="Q27" s="36" t="n">
        <x:v>0.8692883530265204</x:v>
      </x:c>
      <x:c r="R27" s="36" t="n">
        <x:v>0.027546855948571314</x:v>
      </x:c>
      <x:c r="S27" s="36" t="n">
        <x:v>0.003049135850306414</x:v>
      </x:c>
      <x:c r="T27" s="35" t="n">
        <x:v>0.14679846796387164</x:v>
      </x:c>
      <x:c r="U27" s="38" t="n">
        <x:v>-0.04163973156576613</x:v>
      </x:c>
      <x:c r="V27" s="38" t="n">
        <x:v>0.011208167005600381</x:v>
      </x:c>
      <x:c r="W27" s="38" t="n">
        <x:v>-0.003067557304731738</x:v>
      </x:c>
      <x:c r="X27" s="38" t="n">
        <x:v>0.7282883300589008</x:v>
      </x:c>
      <x:c r="Y27" s="38" t="n">
        <x:v>5.848427350142045</x:v>
      </x:c>
      <x:c r="Z27" s="38" t="n">
        <x:v>-0.6531485578515339</x:v>
      </x:c>
      <x:c r="AA27" s="38" t="n">
        <x:v>0.9428717130517269</x:v>
      </x:c>
      <x:c r="AB27" s="38" t="n">
        <x:v>6.659455719424171</x:v>
      </x:c>
      <x:c r="AC27" s="38" t="n">
        <x:v>-13.091930913989856</x:v>
      </x:c>
      <x:c r="AD27" s="38" t="n">
        <x:v>-0.2990297629073353</x:v>
      </x:c>
      <x:c r="AE27" s="38" t="n">
        <x:v>-0.2296779388078436</x:v>
      </x:c>
      <x:c r="AF27" s="38" t="n">
        <x:v>0.1978373239826221</x:v>
      </x:c>
      <x:c r="AG27" s="38" t="n">
        <x:v>-0.1239279601766899</x:v>
      </x:c>
      <x:c r="AH27" s="38" t="n">
        <x:v>-0.7496673144771595</x:v>
      </x:c>
      <x:c r="AI27" s="38" t="n">
        <x:v>0.2445895688421129</x:v>
      </x:c>
      <x:c r="AJ27" s="38" t="n">
        <x:v>0.042601023469512375</x:v>
      </x:c>
      <x:c r="AK27" s="38" t="n">
        <x:v>-0.12546479760868984</x:v>
      </x:c>
      <x:c r="AL27" s="38" t="n">
        <x:v>-0.02608874754266755</x:v>
      </x:c>
      <x:c r="AM27" s="38" t="n">
        <x:v>0.00011173303608272026</x:v>
      </x:c>
      <x:c r="AN27" s="38" t="n">
        <x:v>6.05329509965432e-14</x:v>
      </x:c>
      <x:c r="AO27" s="38" t="n">
        <x:v>-0.31881160621723215</x:v>
      </x:c>
      <x:c r="AP27" s="38" t="n">
        <x:v>-8.182254634137401e-14</x:v>
      </x:c>
      <x:c r="AQ27" s="38" t="n">
        <x:v>-1.338211906870506</x:v>
      </x:c>
      <x:c r="AR27" s="38" t="n">
        <x:v>-1.1714460266348099e-9</x:v>
      </x:c>
      <x:c r="AS27" s="39" t="n">
        <x:v>1</x:v>
      </x:c>
    </x:row>
    <x:row r="28">
      <x:c r="A28" s="31" t="str">
        <x:v>CFG014</x:v>
      </x:c>
      <x:c r="B28" s="33" t="n">
        <x:v>26</x:v>
      </x:c>
      <x:c r="C28" s="31" t="str">
        <x:v>（选定1）1.AR20.03.6 youhua a2.5-1翼梢反扭 上反6</x:v>
      </x:c>
      <x:c r="D28" s="31" t="str">
        <x:v>T7-VLM2-Elev(g1.0)</x:v>
      </x:c>
      <x:c r="E28" s="37" t="n">
        <x:v>1.447622814216753</x:v>
      </x:c>
      <x:c r="F28" s="37" t="n">
        <x:v>0</x:v>
      </x:c>
      <x:c r="G28" s="35" t="n">
        <x:v>8.451097644346532</x:v>
      </x:c>
      <x:c r="H28" s="36" t="n">
        <x:v>-0.5</x:v>
      </x:c>
      <x:c r="I28" s="35" t="n">
        <x:v>1.225</x:v>
      </x:c>
      <x:c r="J28" s="35" t="n">
        <x:v>1.7359216918244043</x:v>
      </x:c>
      <x:c r="K28" s="35" t="n">
        <x:v>0.2801882028918979</x:v>
      </x:c>
      <x:c r="L28" s="35" t="n">
        <x:v>6.294581594508789</x:v>
      </x:c>
      <x:c r="M28" s="35" t="n">
        <x:v>6.606000000000001</x:v>
      </x:c>
      <x:c r="N28" s="35" t="n">
        <x:v>0.11550723192904061</x:v>
      </x:c>
      <x:c r="O28" s="35" t="n">
        <x:v>4.787382549898761e-17</x:v>
      </x:c>
      <x:c r="P28" s="35" t="n">
        <x:v>0.021226863224315055</x:v>
      </x:c>
      <x:c r="Q28" s="36" t="n">
        <x:v>0.8486262008401717</x:v>
      </x:c>
      <x:c r="R28" s="36" t="n">
        <x:v>0.026871330701295194</x:v>
      </x:c>
      <x:c r="S28" s="36" t="n">
        <x:v>0.003047617873181116</x:v>
      </x:c>
      <x:c r="T28" s="35" t="n">
        <x:v>0.1463256620793627</x:v>
      </x:c>
      <x:c r="U28" s="38" t="n">
        <x:v>-0.0408026244348448</x:v>
      </x:c>
      <x:c r="V28" s="38" t="n">
        <x:v>0.009518022530401135</x:v>
      </x:c>
      <x:c r="W28" s="38" t="n">
        <x:v>-0.003088460385081104</x:v>
      </x:c>
      <x:c r="X28" s="38" t="n">
        <x:v>0.713773286591839</x:v>
      </x:c>
      <x:c r="Y28" s="38" t="n">
        <x:v>5.85213139060757</x:v>
      </x:c>
      <x:c r="Z28" s="38" t="n">
        <x:v>-0.6436869954925638</x:v>
      </x:c>
      <x:c r="AA28" s="38" t="n">
        <x:v>0.9185144438450188</x:v>
      </x:c>
      <x:c r="AB28" s="38" t="n">
        <x:v>6.661689841563789</x:v>
      </x:c>
      <x:c r="AC28" s="38" t="n">
        <x:v>-13.09008751020953</x:v>
      </x:c>
      <x:c r="AD28" s="38" t="n">
        <x:v>-0.2988994456013481</x:v>
      </x:c>
      <x:c r="AE28" s="38" t="n">
        <x:v>-0.23044253672710732</x:v>
      </x:c>
      <x:c r="AF28" s="38" t="n">
        <x:v>0.19609414358918956</x:v>
      </x:c>
      <x:c r="AG28" s="38" t="n">
        <x:v>-0.12382759718228536</x:v>
      </x:c>
      <x:c r="AH28" s="38" t="n">
        <x:v>-0.7501045240518708</x:v>
      </x:c>
      <x:c r="AI28" s="38" t="n">
        <x:v>0.2390341272975292</x:v>
      </x:c>
      <x:c r="AJ28" s="38" t="n">
        <x:v>0.04305790013192144</x:v>
      </x:c>
      <x:c r="AK28" s="38" t="n">
        <x:v>-0.12188667811722548</x:v>
      </x:c>
      <x:c r="AL28" s="38" t="n">
        <x:v>-0.0260735279552821</x:v>
      </x:c>
      <x:c r="AM28" s="38" t="n">
        <x:v>0.00027858279424934726</x:v>
      </x:c>
      <x:c r="AN28" s="38" t="n">
        <x:v>8.135318847304999e-14</x:v>
      </x:c>
      <x:c r="AO28" s="38" t="n">
        <x:v>-0.31878144271920383</x:v>
      </x:c>
      <x:c r="AP28" s="38" t="n">
        <x:v>1.9157031957463053e-13</x:v>
      </x:c>
      <x:c r="AQ28" s="38" t="n">
        <x:v>-1.3382545995583015</x:v>
      </x:c>
      <x:c r="AR28" s="38" t="n">
        <x:v>-6.930061798334064e-9</x:v>
      </x:c>
      <x:c r="AS28" s="39" t="n">
        <x:v>1</x:v>
      </x:c>
    </x:row>
    <x:row r="29">
      <x:c r="A29" s="31" t="str">
        <x:v>CFG014</x:v>
      </x:c>
      <x:c r="B29" s="33" t="n">
        <x:v>27</x:v>
      </x:c>
      <x:c r="C29" s="31" t="str">
        <x:v>（选定1）1.AR20.03.6 youhua a2.5-1翼梢反扭 上反6</x:v>
      </x:c>
      <x:c r="D29" s="31" t="str">
        <x:v>T7-VLM2-Elev(g1.0)</x:v>
      </x:c>
      <x:c r="E29" s="37" t="n">
        <x:v>1.2367202597944762</x:v>
      </x:c>
      <x:c r="F29" s="37" t="n">
        <x:v>0</x:v>
      </x:c>
      <x:c r="G29" s="35" t="n">
        <x:v>8.560994412903847</x:v>
      </x:c>
      <x:c r="H29" s="36" t="n">
        <x:v>-0.3999999999999999</x:v>
      </x:c>
      <x:c r="I29" s="35" t="n">
        <x:v>1.225</x:v>
      </x:c>
      <x:c r="J29" s="35" t="n">
        <x:v>1.7359216918244043</x:v>
      </x:c>
      <x:c r="K29" s="35" t="n">
        <x:v>0.2801882028918979</x:v>
      </x:c>
      <x:c r="L29" s="35" t="n">
        <x:v>6.294581594508789</x:v>
      </x:c>
      <x:c r="M29" s="35" t="n">
        <x:v>6.606000000000001</x:v>
      </x:c>
      <x:c r="N29" s="35" t="n">
        <x:v>0.11550723192904061</x:v>
      </x:c>
      <x:c r="O29" s="35" t="n">
        <x:v>4.787382549898761e-17</x:v>
      </x:c>
      <x:c r="P29" s="35" t="n">
        <x:v>0.021226863224315055</x:v>
      </x:c>
      <x:c r="Q29" s="36" t="n">
        <x:v>0.8276731688770684</x:v>
      </x:c>
      <x:c r="R29" s="36" t="n">
        <x:v>0.02620306987425118</x:v>
      </x:c>
      <x:c r="S29" s="36" t="n">
        <x:v>0.003049207192714683</x:v>
      </x:c>
      <x:c r="T29" s="35" t="n">
        <x:v>0.14600757484683774</x:v>
      </x:c>
      <x:c r="U29" s="38" t="n">
        <x:v>-0.03922857444275979</x:v>
      </x:c>
      <x:c r="V29" s="38" t="n">
        <x:v>0.007886001723796521</x:v>
      </x:c>
      <x:c r="W29" s="38" t="n">
        <x:v>-0.0030283394244808998</x:v>
      </x:c>
      <x:c r="X29" s="38" t="n">
        <x:v>0.692316873372132</x:v>
      </x:c>
      <x:c r="Y29" s="38" t="n">
        <x:v>5.855786473683925</x:v>
      </x:c>
      <x:c r="Z29" s="38" t="n">
        <x:v>-0.6374411686764218</x:v>
      </x:c>
      <x:c r="AA29" s="38" t="n">
        <x:v>0.8879592704148738</x:v>
      </x:c>
      <x:c r="AB29" s="38" t="n">
        <x:v>6.664177009361723</x:v>
      </x:c>
      <x:c r="AC29" s="38" t="n">
        <x:v>-13.091774287037852</x:v>
      </x:c>
      <x:c r="AD29" s="38" t="n">
        <x:v>-0.29875731076590345</x:v>
      </x:c>
      <x:c r="AE29" s="38" t="n">
        <x:v>-0.23120248970464452</x:v>
      </x:c>
      <x:c r="AF29" s="38" t="n">
        <x:v>0.19432194852320064</x:v>
      </x:c>
      <x:c r="AG29" s="38" t="n">
        <x:v>-0.12372871484800037</x:v>
      </x:c>
      <x:c r="AH29" s="38" t="n">
        <x:v>-0.7505378999918347</x:v>
      </x:c>
      <x:c r="AI29" s="38" t="n">
        <x:v>0.23340326563067246</x:v>
      </x:c>
      <x:c r="AJ29" s="38" t="n">
        <x:v>0.043258580980651835</x:v>
      </x:c>
      <x:c r="AK29" s="38" t="n">
        <x:v>-0.11986170412176045</x:v>
      </x:c>
      <x:c r="AL29" s="38" t="n">
        <x:v>-0.026142822597712532</x:v>
      </x:c>
      <x:c r="AM29" s="38" t="n">
        <x:v>0.0004757974466810501</x:v>
      </x:c>
      <x:c r="AN29" s="38" t="n">
        <x:v>-8.019436178605613e-14</x:v>
      </x:c>
      <x:c r="AO29" s="38" t="n">
        <x:v>-0.31875302259362825</x:v>
      </x:c>
      <x:c r="AP29" s="38" t="n">
        <x:v>-5.304566222536366e-13</x:v>
      </x:c>
      <x:c r="AQ29" s="38" t="n">
        <x:v>-1.3383228573791517</x:v>
      </x:c>
      <x:c r="AR29" s="38" t="n">
        <x:v>-2.1699217178071013e-9</x:v>
      </x:c>
      <x:c r="AS29" s="39" t="n">
        <x:v>1</x:v>
      </x:c>
    </x:row>
    <x:row r="30">
      <x:c r="A30" s="31" t="str">
        <x:v>CFG014</x:v>
      </x:c>
      <x:c r="B30" s="33" t="n">
        <x:v>28</x:v>
      </x:c>
      <x:c r="C30" s="31" t="str">
        <x:v>（选定1）1.AR20.03.6 youhua a2.5-1翼梢反扭 上反6</x:v>
      </x:c>
      <x:c r="D30" s="31" t="str">
        <x:v>T7-VLM2-Elev(g1.0)</x:v>
      </x:c>
      <x:c r="E30" s="37" t="n">
        <x:v>1.0230011370315144</x:v>
      </x:c>
      <x:c r="F30" s="37" t="n">
        <x:v>0</x:v>
      </x:c>
      <x:c r="G30" s="35" t="n">
        <x:v>8.67675027531452</x:v>
      </x:c>
      <x:c r="H30" s="36" t="n">
        <x:v>-0.2999999999999998</x:v>
      </x:c>
      <x:c r="I30" s="35" t="n">
        <x:v>1.225</x:v>
      </x:c>
      <x:c r="J30" s="35" t="n">
        <x:v>1.7359216918244043</x:v>
      </x:c>
      <x:c r="K30" s="35" t="n">
        <x:v>0.2801882028918979</x:v>
      </x:c>
      <x:c r="L30" s="35" t="n">
        <x:v>6.294581594508789</x:v>
      </x:c>
      <x:c r="M30" s="35" t="n">
        <x:v>6.606000000000001</x:v>
      </x:c>
      <x:c r="N30" s="35" t="n">
        <x:v>0.11550723192904061</x:v>
      </x:c>
      <x:c r="O30" s="35" t="n">
        <x:v>4.787382549898761e-17</x:v>
      </x:c>
      <x:c r="P30" s="35" t="n">
        <x:v>0.021226863224315055</x:v>
      </x:c>
      <x:c r="Q30" s="36" t="n">
        <x:v>0.8064172880260688</x:v>
      </x:c>
      <x:c r="R30" s="36" t="n">
        <x:v>0.025525891904598884</x:v>
      </x:c>
      <x:c r="S30" s="36" t="n">
        <x:v>0.003047367729218051</x:v>
      </x:c>
      <x:c r="T30" s="35" t="n">
        <x:v>0.14555424426540242</x:v>
      </x:c>
      <x:c r="U30" s="38" t="n">
        <x:v>-0.0373513094263492</x:v>
      </x:c>
      <x:c r="V30" s="38" t="n">
        <x:v>0.006315675553668082</x:v>
      </x:c>
      <x:c r="W30" s="38" t="n">
        <x:v>-0.002872119765350303</x:v>
      </x:c>
      <x:c r="X30" s="38" t="n">
        <x:v>0.674709879879132</x:v>
      </x:c>
      <x:c r="Y30" s="38" t="n">
        <x:v>5.859390468357892</x:v>
      </x:c>
      <x:c r="Z30" s="38" t="n">
        <x:v>-0.6283532849319735</x:v>
      </x:c>
      <x:c r="AA30" s="38" t="n">
        <x:v>0.8619424986447701</x:v>
      </x:c>
      <x:c r="AB30" s="38" t="n">
        <x:v>6.666927301895028</x:v>
      </x:c>
      <x:c r="AC30" s="38" t="n">
        <x:v>-13.090763908106739</x:v>
      </x:c>
      <x:c r="AD30" s="38" t="n">
        <x:v>-0.2986044758482964</x:v>
      </x:c>
      <x:c r="AE30" s="38" t="n">
        <x:v>-0.23195812260036922</x:v>
      </x:c>
      <x:c r="AF30" s="38" t="n">
        <x:v>0.192519786989404</x:v>
      </x:c>
      <x:c r="AG30" s="38" t="n">
        <x:v>-0.12363134715852642</x:v>
      </x:c>
      <x:c r="AH30" s="38" t="n">
        <x:v>-0.7509672899968786</x:v>
      </x:c>
      <x:c r="AI30" s="38" t="n">
        <x:v>0.22769384101365658</x:v>
      </x:c>
      <x:c r="AJ30" s="38" t="n">
        <x:v>0.04372812257849111</x:v>
      </x:c>
      <x:c r="AK30" s="38" t="n">
        <x:v>-0.11672785147968023</x:v>
      </x:c>
      <x:c r="AL30" s="38" t="n">
        <x:v>-0.02625995577329218</x:v>
      </x:c>
      <x:c r="AM30" s="38" t="n">
        <x:v>0.0007253689091479186</x:v>
      </x:c>
      <x:c r="AN30" s="38" t="n">
        <x:v>3.651345143083374e-14</x:v>
      </x:c>
      <x:c r="AO30" s="38" t="n">
        <x:v>-0.31872624526392784</x:v>
      </x:c>
      <x:c r="AP30" s="38" t="n">
        <x:v>1.6368189465137165e-13</x:v>
      </x:c>
      <x:c r="AQ30" s="38" t="n">
        <x:v>-1.3383975781975233</x:v>
      </x:c>
      <x:c r="AR30" s="38" t="n">
        <x:v>2.061963980595182e-8</x:v>
      </x:c>
      <x:c r="AS30" s="39" t="n">
        <x:v>1</x:v>
      </x:c>
    </x:row>
    <x:row r="31">
      <x:c r="A31" s="31" t="str">
        <x:v>CFG014</x:v>
      </x:c>
      <x:c r="B31" s="33" t="n">
        <x:v>29</x:v>
      </x:c>
      <x:c r="C31" s="31" t="str">
        <x:v>（选定1）1.AR20.03.6 youhua a2.5-1翼梢反扭 上反6</x:v>
      </x:c>
      <x:c r="D31" s="31" t="str">
        <x:v>T7-VLM2-Elev(g1.0)</x:v>
      </x:c>
      <x:c r="E31" s="37" t="n">
        <x:v>0.8063697852889297</x:v>
      </x:c>
      <x:c r="F31" s="37" t="n">
        <x:v>0</x:v>
      </x:c>
      <x:c r="G31" s="35" t="n">
        <x:v>8.798884523894817</x:v>
      </x:c>
      <x:c r="H31" s="36" t="n">
        <x:v>-0.19999999999999973</x:v>
      </x:c>
      <x:c r="I31" s="35" t="n">
        <x:v>1.225</x:v>
      </x:c>
      <x:c r="J31" s="35" t="n">
        <x:v>1.7359216918244043</x:v>
      </x:c>
      <x:c r="K31" s="35" t="n">
        <x:v>0.2801882028918979</x:v>
      </x:c>
      <x:c r="L31" s="35" t="n">
        <x:v>6.294581594508789</x:v>
      </x:c>
      <x:c r="M31" s="35" t="n">
        <x:v>6.606000000000001</x:v>
      </x:c>
      <x:c r="N31" s="35" t="n">
        <x:v>0.11550723192904061</x:v>
      </x:c>
      <x:c r="O31" s="35" t="n">
        <x:v>4.787382549898761e-17</x:v>
      </x:c>
      <x:c r="P31" s="35" t="n">
        <x:v>0.021226863224315055</x:v>
      </x:c>
      <x:c r="Q31" s="36" t="n">
        <x:v>0.784848589355925</x:v>
      </x:c>
      <x:c r="R31" s="36" t="n">
        <x:v>0.02485157984921586</x:v>
      </x:c>
      <x:c r="S31" s="36" t="n">
        <x:v>0.003044035038750729</x:v>
      </x:c>
      <x:c r="T31" s="35" t="n">
        <x:v>0.14507838002729637</x:v>
      </x:c>
      <x:c r="U31" s="38" t="n">
        <x:v>-0.03688737162618327</x:v>
      </x:c>
      <x:c r="V31" s="38" t="n">
        <x:v>0.004815318907308562</x:v>
      </x:c>
      <x:c r="W31" s="38" t="n">
        <x:v>-0.0029396481728858866</x:v>
      </x:c>
      <x:c r="X31" s="38" t="n">
        <x:v>0.6569079485543556</x:v>
      </x:c>
      <x:c r="Y31" s="38" t="n">
        <x:v>5.8629406115755405</x:v>
      </x:c>
      <x:c r="Z31" s="38" t="n">
        <x:v>-0.6187765342249956</x:v>
      </x:c>
      <x:c r="AA31" s="38" t="n">
        <x:v>0.8347399778315394</x:v>
      </x:c>
      <x:c r="AB31" s="38" t="n">
        <x:v>6.669950853642101</x:v>
      </x:c>
      <x:c r="AC31" s="38" t="n">
        <x:v>-13.089817217316849</x:v>
      </x:c>
      <x:c r="AD31" s="38" t="n">
        <x:v>-0.29844200711822616</x:v>
      </x:c>
      <x:c r="AE31" s="38" t="n">
        <x:v>-0.23270963199747008</x:v>
      </x:c>
      <x:c r="AF31" s="38" t="n">
        <x:v>0.19068685513798275</x:v>
      </x:c>
      <x:c r="AG31" s="38" t="n">
        <x:v>-0.12353554893494564</x:v>
      </x:c>
      <x:c r="AH31" s="38" t="n">
        <x:v>-0.7513924784612391</x:v>
      </x:c>
      <x:c r="AI31" s="38" t="n">
        <x:v>0.22190323383540358</x:v>
      </x:c>
      <x:c r="AJ31" s="38" t="n">
        <x:v>0.0441343959042916</x:v>
      </x:c>
      <x:c r="AK31" s="38" t="n">
        <x:v>-0.1130879708446857</x:v>
      </x:c>
      <x:c r="AL31" s="38" t="n">
        <x:v>-0.026194633220510334</x:v>
      </x:c>
      <x:c r="AM31" s="38" t="n">
        <x:v>0.0010155439974625774</x:v>
      </x:c>
      <x:c r="AN31" s="38" t="n">
        <x:v>-2.4636819933605037e-14</x:v>
      </x:c>
      <x:c r="AO31" s="38" t="n">
        <x:v>-0.3187009695411274</x:v>
      </x:c>
      <x:c r="AP31" s="38" t="n">
        <x:v>-4.103255340980959e-13</x:v>
      </x:c>
      <x:c r="AQ31" s="38" t="n">
        <x:v>-1.3384873749283261</x:v>
      </x:c>
      <x:c r="AR31" s="38" t="n">
        <x:v>7.440144940389685e-9</x:v>
      </x:c>
      <x:c r="AS31" s="39" t="n">
        <x:v>1</x:v>
      </x:c>
    </x:row>
    <x:row r="32">
      <x:c r="A32" s="31" t="str">
        <x:v>CFG014</x:v>
      </x:c>
      <x:c r="B32" s="33" t="n">
        <x:v>30</x:v>
      </x:c>
      <x:c r="C32" s="31" t="str">
        <x:v>（选定1）1.AR20.03.6 youhua a2.5-1翼梢反扭 上反6</x:v>
      </x:c>
      <x:c r="D32" s="31" t="str">
        <x:v>T7-VLM2-Elev(g1.0)</x:v>
      </x:c>
      <x:c r="E32" s="37" t="n">
        <x:v>0.5867283409684289</x:v>
      </x:c>
      <x:c r="F32" s="37" t="n">
        <x:v>0</x:v>
      </x:c>
      <x:c r="G32" s="35" t="n">
        <x:v>8.92799820519945</x:v>
      </x:c>
      <x:c r="H32" s="36" t="n">
        <x:v>-0.09999999999999964</x:v>
      </x:c>
      <x:c r="I32" s="35" t="n">
        <x:v>1.225</x:v>
      </x:c>
      <x:c r="J32" s="35" t="n">
        <x:v>1.7359216918244043</x:v>
      </x:c>
      <x:c r="K32" s="35" t="n">
        <x:v>0.2801882028918979</x:v>
      </x:c>
      <x:c r="L32" s="35" t="n">
        <x:v>6.294581594508789</x:v>
      </x:c>
      <x:c r="M32" s="35" t="n">
        <x:v>6.606000000000001</x:v>
      </x:c>
      <x:c r="N32" s="35" t="n">
        <x:v>0.11550723192904061</x:v>
      </x:c>
      <x:c r="O32" s="35" t="n">
        <x:v>4.787382549898761e-17</x:v>
      </x:c>
      <x:c r="P32" s="35" t="n">
        <x:v>0.021226863224315055</x:v>
      </x:c>
      <x:c r="Q32" s="36" t="n">
        <x:v>0.7629568794442811</x:v>
      </x:c>
      <x:c r="R32" s="36" t="n">
        <x:v>0.024190089327036556</x:v>
      </x:c>
      <x:c r="S32" s="36" t="n">
        <x:v>0.003040182289118258</x:v>
      </x:c>
      <x:c r="T32" s="35" t="n">
        <x:v>0.1446954100165178</x:v>
      </x:c>
      <x:c r="U32" s="38" t="n">
        <x:v>-0.03488244510489352</x:v>
      </x:c>
      <x:c r="V32" s="38" t="n">
        <x:v>0.003387901042545454</x:v>
      </x:c>
      <x:c r="W32" s="38" t="n">
        <x:v>-0.002829355408287992</x:v>
      </x:c>
      <x:c r="X32" s="38" t="n">
        <x:v>0.639022578281979</x:v>
      </x:c>
      <x:c r="Y32" s="38" t="n">
        <x:v>5.866433892250752</x:v>
      </x:c>
      <x:c r="Z32" s="38" t="n">
        <x:v>-0.6111267905575994</x:v>
      </x:c>
      <x:c r="AA32" s="38" t="n">
        <x:v>0.8073570295233872</x:v>
      </x:c>
      <x:c r="AB32" s="38" t="n">
        <x:v>6.673258067905413</x:v>
      </x:c>
      <x:c r="AC32" s="38" t="n">
        <x:v>-13.08987973528399</x:v>
      </x:c>
      <x:c r="AD32" s="38" t="n">
        <x:v>-0.29827090833672065</x:v>
      </x:c>
      <x:c r="AE32" s="38" t="n">
        <x:v>-0.23345716785124715</x:v>
      </x:c>
      <x:c r="AF32" s="38" t="n">
        <x:v>0.18882231391612234</x:v>
      </x:c>
      <x:c r="AG32" s="38" t="n">
        <x:v>-0.12344138550891035</x:v>
      </x:c>
      <x:c r="AH32" s="38" t="n">
        <x:v>-0.7518132316558628</x:v>
      </x:c>
      <x:c r="AI32" s="38" t="n">
        <x:v>0.21602876440137034</x:v>
      </x:c>
      <x:c r="AJ32" s="38" t="n">
        <x:v>0.04447383821381199</x:v>
      </x:c>
      <x:c r="AK32" s="38" t="n">
        <x:v>-0.11037185027254388</x:v>
      </x:c>
      <x:c r="AL32" s="38" t="n">
        <x:v>-0.026301225512329388</x:v>
      </x:c>
      <x:c r="AM32" s="38" t="n">
        <x:v>0.0012653934780015178</x:v>
      </x:c>
      <x:c r="AN32" s="38" t="n">
        <x:v>2.4979210335651355e-14</x:v>
      </x:c>
      <x:c r="AO32" s="38" t="n">
        <x:v>-0.318677012282573</x:v>
      </x:c>
      <x:c r="AP32" s="38" t="n">
        <x:v>-2.0433315887595438e-13</x:v>
      </x:c>
      <x:c r="AQ32" s="38" t="n">
        <x:v>-1.3385701314241742</x:v>
      </x:c>
      <x:c r="AR32" s="38" t="n">
        <x:v>-1.1958271667126677e-8</x:v>
      </x:c>
      <x:c r="AS32" s="39" t="n">
        <x:v>1</x:v>
      </x:c>
    </x:row>
    <x:row r="33">
      <x:c r="A33" s="31" t="str">
        <x:v>CFG014</x:v>
      </x:c>
      <x:c r="B33" s="33" t="n">
        <x:v>31</x:v>
      </x:c>
      <x:c r="C33" s="31" t="str">
        <x:v>（选定1）1.AR20.03.6 youhua a2.5-1翼梢反扭 上反6</x:v>
      </x:c>
      <x:c r="D33" s="31" t="str">
        <x:v>T7-VLM2-Elev(g1.0)</x:v>
      </x:c>
      <x:c r="E33" s="37" t="n">
        <x:v>0.36393779709523777</x:v>
      </x:c>
      <x:c r="F33" s="37" t="n">
        <x:v>0</x:v>
      </x:c>
      <x:c r="G33" s="35" t="n">
        <x:v>9.064809929759754</x:v>
      </x:c>
      <x:c r="H33" s="36" t="n">
        <x:v>0</x:v>
      </x:c>
      <x:c r="I33" s="35" t="n">
        <x:v>1.225</x:v>
      </x:c>
      <x:c r="J33" s="35" t="n">
        <x:v>1.7359216918244043</x:v>
      </x:c>
      <x:c r="K33" s="35" t="n">
        <x:v>0.2801882028918979</x:v>
      </x:c>
      <x:c r="L33" s="35" t="n">
        <x:v>6.294581594508789</x:v>
      </x:c>
      <x:c r="M33" s="35" t="n">
        <x:v>6.606000000000001</x:v>
      </x:c>
      <x:c r="N33" s="35" t="n">
        <x:v>0.11550723192904061</x:v>
      </x:c>
      <x:c r="O33" s="35" t="n">
        <x:v>4.787382549898761e-17</x:v>
      </x:c>
      <x:c r="P33" s="35" t="n">
        <x:v>0.021226863224315055</x:v>
      </x:c>
      <x:c r="Q33" s="36" t="n">
        <x:v>0.7407277583975892</x:v>
      </x:c>
      <x:c r="R33" s="36" t="n">
        <x:v>0.02351897529478439</x:v>
      </x:c>
      <x:c r="S33" s="36" t="n">
        <x:v>0.0030339962253212384</x:v>
      </x:c>
      <x:c r="T33" s="35" t="n">
        <x:v>0.14422635532768305</x:v>
      </x:c>
      <x:c r="U33" s="38" t="n">
        <x:v>-0.03401743207783891</x:v>
      </x:c>
      <x:c r="V33" s="38" t="n">
        <x:v>0.002032163552569982</x:v>
      </x:c>
      <x:c r="W33" s="38" t="n">
        <x:v>-0.002855014446345316</x:v>
      </x:c>
      <x:c r="X33" s="38" t="n">
        <x:v>0.6283111430918832</x:v>
      </x:c>
      <x:c r="Y33" s="38" t="n">
        <x:v>5.869867627138467</x:v>
      </x:c>
      <x:c r="Z33" s="38" t="n">
        <x:v>-0.6016579248432048</x:v>
      </x:c>
      <x:c r="AA33" s="38" t="n">
        <x:v>0.7842108184361807</x:v>
      </x:c>
      <x:c r="AB33" s="38" t="n">
        <x:v>6.67686021435169</x:v>
      </x:c>
      <x:c r="AC33" s="38" t="n">
        <x:v>-13.08885299916518</x:v>
      </x:c>
      <x:c r="AD33" s="38" t="n">
        <x:v>-0.2980921103244162</x:v>
      </x:c>
      <x:c r="AE33" s="38" t="n">
        <x:v>-0.23420097000264198</x:v>
      </x:c>
      <x:c r="AF33" s="38" t="n">
        <x:v>0.18692495754208113</x:v>
      </x:c>
      <x:c r="AG33" s="38" t="n">
        <x:v>-0.12334891733609162</x:v>
      </x:c>
      <x:c r="AH33" s="38" t="n">
        <x:v>-0.7522293683031354</x:v>
      </x:c>
      <x:c r="AI33" s="38" t="n">
        <x:v>0.2100666498209037</x:v>
      </x:c>
      <x:c r="AJ33" s="38" t="n">
        <x:v>0.044931820365130964</x:v>
      </x:c>
      <x:c r="AK33" s="38" t="n">
        <x:v>-0.10639480218459085</x:v>
      </x:c>
      <x:c r="AL33" s="38" t="n">
        <x:v>-0.026282497483295912</x:v>
      </x:c>
      <x:c r="AM33" s="38" t="n">
        <x:v>0.0014409913136537926</x:v>
      </x:c>
      <x:c r="AN33" s="38" t="n">
        <x:v>-2.880319439783974e-14</x:v>
      </x:c>
      <x:c r="AO33" s="38" t="n">
        <x:v>-0.3186541426682529</x:v>
      </x:c>
      <x:c r="AP33" s="38" t="n">
        <x:v>-2.230458934977795e-14</x:v>
      </x:c>
      <x:c r="AQ33" s="38" t="n">
        <x:v>-1.338639768497566</x:v>
      </x:c>
      <x:c r="AR33" s="38" t="n">
        <x:v>5.168361509631141e-9</x:v>
      </x:c>
      <x:c r="AS33" s="39" t="n">
        <x:v>1</x:v>
      </x:c>
    </x:row>
    <x:row r="34">
      <x:c r="A34" s="31" t="str">
        <x:v>CFG014</x:v>
      </x:c>
      <x:c r="B34" s="33" t="n">
        <x:v>32</x:v>
      </x:c>
      <x:c r="C34" s="31" t="str">
        <x:v>（选定1）1.AR20.03.6 youhua a2.5-1翼梢反扭 上反6</x:v>
      </x:c>
      <x:c r="D34" s="31" t="str">
        <x:v>T7-VLM2-Elev(g1.0)</x:v>
      </x:c>
      <x:c r="E34" s="37" t="n">
        <x:v>0.13789207441358578</x:v>
      </x:c>
      <x:c r="F34" s="37" t="n">
        <x:v>0</x:v>
      </x:c>
      <x:c r="G34" s="35" t="n">
        <x:v>9.210125351942178</x:v>
      </x:c>
      <x:c r="H34" s="36" t="n">
        <x:v>0.10000000000000009</x:v>
      </x:c>
      <x:c r="I34" s="35" t="n">
        <x:v>1.225</x:v>
      </x:c>
      <x:c r="J34" s="35" t="n">
        <x:v>1.7359216918244043</x:v>
      </x:c>
      <x:c r="K34" s="35" t="n">
        <x:v>0.2801882028918979</x:v>
      </x:c>
      <x:c r="L34" s="35" t="n">
        <x:v>6.294581594508789</x:v>
      </x:c>
      <x:c r="M34" s="35" t="n">
        <x:v>6.606000000000001</x:v>
      </x:c>
      <x:c r="N34" s="35" t="n">
        <x:v>0.11550723192904061</x:v>
      </x:c>
      <x:c r="O34" s="35" t="n">
        <x:v>4.787382549898761e-17</x:v>
      </x:c>
      <x:c r="P34" s="35" t="n">
        <x:v>0.021226863224315055</x:v>
      </x:c>
      <x:c r="Q34" s="36" t="n">
        <x:v>0.7181501917482553</x:v>
      </x:c>
      <x:c r="R34" s="36" t="n">
        <x:v>0.02285657125331838</x:v>
      </x:c>
      <x:c r="S34" s="36" t="n">
        <x:v>0.0030299821427896404</x:v>
      </x:c>
      <x:c r="T34" s="35" t="n">
        <x:v>0.14378551985961482</x:v>
      </x:c>
      <x:c r="U34" s="38" t="n">
        <x:v>-0.03271293515820408</x:v>
      </x:c>
      <x:c r="V34" s="38" t="n">
        <x:v>0.0007442807664718953</x:v>
      </x:c>
      <x:c r="W34" s="38" t="n">
        <x:v>-0.0028350829008962643</x:v>
      </x:c>
      <x:c r="X34" s="38" t="n">
        <x:v>0.6045105682415045</x:v>
      </x:c>
      <x:c r="Y34" s="38" t="n">
        <x:v>5.873238259685736</x:v>
      </x:c>
      <x:c r="Z34" s="38" t="n">
        <x:v>-0.5927627247616014</x:v>
      </x:c>
      <x:c r="AA34" s="38" t="n">
        <x:v>0.7519159048509864</x:v>
      </x:c>
      <x:c r="AB34" s="38" t="n">
        <x:v>6.680768442825195</x:v>
      </x:c>
      <x:c r="AC34" s="38" t="n">
        <x:v>-13.088560151415509</x:v>
      </x:c>
      <x:c r="AD34" s="38" t="n">
        <x:v>-0.2979064544590048</x:v>
      </x:c>
      <x:c r="AE34" s="38" t="n">
        <x:v>-0.234941085329531</x:v>
      </x:c>
      <x:c r="AF34" s="38" t="n">
        <x:v>0.1849938391009859</x:v>
      </x:c>
      <x:c r="AG34" s="38" t="n">
        <x:v>-0.12325823194132468</x:v>
      </x:c>
      <x:c r="AH34" s="38" t="n">
        <x:v>-0.752640615868529</x:v>
      </x:c>
      <x:c r="AI34" s="38" t="n">
        <x:v>0.20401398686538522</x:v>
      </x:c>
      <x:c r="AJ34" s="38" t="n">
        <x:v>0.045321123219634336</x:v>
      </x:c>
      <x:c r="AK34" s="38" t="n">
        <x:v>-0.10358271494104607</x:v>
      </x:c>
      <x:c r="AL34" s="38" t="n">
        <x:v>-0.026299816665270172</x:v>
      </x:c>
      <x:c r="AM34" s="38" t="n">
        <x:v>0.0016763143733467554</x:v>
      </x:c>
      <x:c r="AN34" s="38" t="n">
        <x:v>-7.656973092342136e-15</x:v>
      </x:c>
      <x:c r="AO34" s="38" t="n">
        <x:v>-0.31863208401094967</x:v>
      </x:c>
      <x:c r="AP34" s="38" t="n">
        <x:v>1.9255639659594555e-13</x:v>
      </x:c>
      <x:c r="AQ34" s="38" t="n">
        <x:v>-1.3387291323198436</x:v>
      </x:c>
      <x:c r="AR34" s="38" t="n">
        <x:v>-1.263420311715558e-8</x:v>
      </x:c>
      <x:c r="AS34" s="39" t="n">
        <x:v>1</x:v>
      </x:c>
    </x:row>
    <x:row r="35">
      <x:c r="A35" s="31" t="str">
        <x:v>CFG014</x:v>
      </x:c>
      <x:c r="B35" s="33" t="n">
        <x:v>33</x:v>
      </x:c>
      <x:c r="C35" s="31" t="str">
        <x:v>（选定1）1.AR20.03.6 youhua a2.5-1翼梢反扭 上反6</x:v>
      </x:c>
      <x:c r="D35" s="31" t="str">
        <x:v>T7-VLM2-Elev(g1.0)</x:v>
      </x:c>
      <x:c r="E35" s="37" t="n">
        <x:v>-0.09156523387115645</x:v>
      </x:c>
      <x:c r="F35" s="37" t="n">
        <x:v>0</x:v>
      </x:c>
      <x:c r="G35" s="35" t="n">
        <x:v>9.364893260308806</x:v>
      </x:c>
      <x:c r="H35" s="36" t="n">
        <x:v>0.20000000000000018</x:v>
      </x:c>
      <x:c r="I35" s="35" t="n">
        <x:v>1.225</x:v>
      </x:c>
      <x:c r="J35" s="35" t="n">
        <x:v>1.7359216918244043</x:v>
      </x:c>
      <x:c r="K35" s="35" t="n">
        <x:v>0.2801882028918979</x:v>
      </x:c>
      <x:c r="L35" s="35" t="n">
        <x:v>6.294581594508789</x:v>
      </x:c>
      <x:c r="M35" s="35" t="n">
        <x:v>6.606000000000001</x:v>
      </x:c>
      <x:c r="N35" s="35" t="n">
        <x:v>0.11550723192904061</x:v>
      </x:c>
      <x:c r="O35" s="35" t="n">
        <x:v>4.787382549898761e-17</x:v>
      </x:c>
      <x:c r="P35" s="35" t="n">
        <x:v>0.021226863224315055</x:v>
      </x:c>
      <x:c r="Q35" s="36" t="n">
        <x:v>0.6952079962855169</x:v>
      </x:c>
      <x:c r="R35" s="36" t="n">
        <x:v>0.022196785743954485</x:v>
      </x:c>
      <x:c r="S35" s="36" t="n">
        <x:v>0.0030227985087788235</x:v>
      </x:c>
      <x:c r="T35" s="35" t="n">
        <x:v>0.14328014479709142</x:v>
      </x:c>
      <x:c r="U35" s="38" t="n">
        <x:v>-0.031146431055202768</x:v>
      </x:c>
      <x:c r="V35" s="38" t="n">
        <x:v>-0.00047717069990124125</x:v>
      </x:c>
      <x:c r="W35" s="38" t="n">
        <x:v>-0.0025967432464879376</x:v>
      </x:c>
      <x:c r="X35" s="38" t="n">
        <x:v>0.5855186065373922</x:v>
      </x:c>
      <x:c r="Y35" s="38" t="n">
        <x:v>5.876542609503345</x:v>
      </x:c>
      <x:c r="Z35" s="38" t="n">
        <x:v>-0.5824967081932908</x:v>
      </x:c>
      <x:c r="AA35" s="38" t="n">
        <x:v>0.7235439069842905</x:v>
      </x:c>
      <x:c r="AB35" s="38" t="n">
        <x:v>6.684995058646425</x:v>
      </x:c>
      <x:c r="AC35" s="38" t="n">
        <x:v>-13.087053453925682</x:v>
      </x:c>
      <x:c r="AD35" s="38" t="n">
        <x:v>-0.2977146899202552</x:v>
      </x:c>
      <x:c r="AE35" s="38" t="n">
        <x:v>-0.23567766782657015</x:v>
      </x:c>
      <x:c r="AF35" s="38" t="n">
        <x:v>0.18302756356901584</x:v>
      </x:c>
      <x:c r="AG35" s="38" t="n">
        <x:v>-0.12316941038958713</x:v>
      </x:c>
      <x:c r="AH35" s="38" t="n">
        <x:v>-0.7530467629158064</x:v>
      </x:c>
      <x:c r="AI35" s="38" t="n">
        <x:v>0.19786652187014736</x:v>
      </x:c>
      <x:c r="AJ35" s="38" t="n">
        <x:v>0.0457933148431218</x:v>
      </x:c>
      <x:c r="AK35" s="38" t="n">
        <x:v>-0.09962701116946125</x:v>
      </x:c>
      <x:c r="AL35" s="38" t="n">
        <x:v>-0.026427643887724773</x:v>
      </x:c>
      <x:c r="AM35" s="38" t="n">
        <x:v>0.0019765072814498393</x:v>
      </x:c>
      <x:c r="AN35" s="38" t="n">
        <x:v>-1.570802623107258e-16</x:v>
      </x:c>
      <x:c r="AO35" s="38" t="n">
        <x:v>-0.3186105046174104</x:v>
      </x:c>
      <x:c r="AP35" s="38" t="n">
        <x:v>-3.831466013950263e-14</x:v>
      </x:c>
      <x:c r="AQ35" s="38" t="n">
        <x:v>-1.3388244594950693</x:v>
      </x:c>
      <x:c r="AR35" s="38" t="n">
        <x:v>1.2364476156133868e-8</x:v>
      </x:c>
      <x:c r="AS35" s="39" t="n">
        <x:v>1</x:v>
      </x:c>
    </x:row>
    <x:row r="36">
      <x:c r="A36" s="31" t="str">
        <x:v>CFG014</x:v>
      </x:c>
      <x:c r="B36" s="33" t="n">
        <x:v>34</x:v>
      </x:c>
      <x:c r="C36" s="31" t="str">
        <x:v>（选定1）1.AR20.03.6 youhua a2.5-1翼梢反扭 上反6</x:v>
      </x:c>
      <x:c r="D36" s="31" t="str">
        <x:v>T7-VLM2-Elev(g1.0)</x:v>
      </x:c>
      <x:c r="E36" s="37" t="n">
        <x:v>-0.32455965194552655</x:v>
      </x:c>
      <x:c r="F36" s="37" t="n">
        <x:v>0</x:v>
      </x:c>
      <x:c r="G36" s="35" t="n">
        <x:v>9.53016061459776</x:v>
      </x:c>
      <x:c r="H36" s="36" t="n">
        <x:v>0.30000000000000027</x:v>
      </x:c>
      <x:c r="I36" s="35" t="n">
        <x:v>1.225</x:v>
      </x:c>
      <x:c r="J36" s="35" t="n">
        <x:v>1.7359216918244043</x:v>
      </x:c>
      <x:c r="K36" s="35" t="n">
        <x:v>0.2801882028918979</x:v>
      </x:c>
      <x:c r="L36" s="35" t="n">
        <x:v>6.294581594508789</x:v>
      </x:c>
      <x:c r="M36" s="35" t="n">
        <x:v>6.606000000000001</x:v>
      </x:c>
      <x:c r="N36" s="35" t="n">
        <x:v>0.11550723192904061</x:v>
      </x:c>
      <x:c r="O36" s="35" t="n">
        <x:v>4.787382549898761e-17</x:v>
      </x:c>
      <x:c r="P36" s="35" t="n">
        <x:v>0.021226863224315055</x:v>
      </x:c>
      <x:c r="Q36" s="36" t="n">
        <x:v>0.6718881514940789</x:v>
      </x:c>
      <x:c r="R36" s="36" t="n">
        <x:v>0.021542436513090048</x:v>
      </x:c>
      <x:c r="S36" s="36" t="n">
        <x:v>0.003015686162978588</x:v>
      </x:c>
      <x:c r="T36" s="35" t="n">
        <x:v>0.14291040892228987</x:v>
      </x:c>
      <x:c r="U36" s="38" t="n">
        <x:v>-0.029865206552107833</x:v>
      </x:c>
      <x:c r="V36" s="38" t="n">
        <x:v>-0.0016267579169474704</x:v>
      </x:c>
      <x:c r="W36" s="38" t="n">
        <x:v>-0.002597205641729627</x:v>
      </x:c>
      <x:c r="X36" s="38" t="n">
        <x:v>0.5719749858876043</x:v>
      </x:c>
      <x:c r="Y36" s="38" t="n">
        <x:v>5.879776626574215</x:v>
      </x:c>
      <x:c r="Z36" s="38" t="n">
        <x:v>-0.5750583283513484</x:v>
      </x:c>
      <x:c r="AA36" s="38" t="n">
        <x:v>0.6967347893382861</x:v>
      </x:c>
      <x:c r="AB36" s="38" t="n">
        <x:v>6.6895523187740515</x:v>
      </x:c>
      <x:c r="AC36" s="38" t="n">
        <x:v>-13.088076249156712</x:v>
      </x:c>
      <x:c r="AD36" s="38" t="n">
        <x:v>-0.2975174643193681</x:v>
      </x:c>
      <x:c r="AE36" s="38" t="n">
        <x:v>-0.2364106793005011</x:v>
      </x:c>
      <x:c r="AF36" s="38" t="n">
        <x:v>0.18102497813005777</x:v>
      </x:c>
      <x:c r="AG36" s="38" t="n">
        <x:v>-0.12308256032822662</x:v>
      </x:c>
      <x:c r="AH36" s="38" t="n">
        <x:v>-0.7534475079081712</x:v>
      </x:c>
      <x:c r="AI36" s="38" t="n">
        <x:v>0.19162082675899642</x:v>
      </x:c>
      <x:c r="AJ36" s="38" t="n">
        <x:v>0.04616304370814806</x:v>
      </x:c>
      <x:c r="AK36" s="38" t="n">
        <x:v>-0.09662201311407587</x:v>
      </x:c>
      <x:c r="AL36" s="38" t="n">
        <x:v>-0.026452191604149713</x:v>
      </x:c>
      <x:c r="AM36" s="38" t="n">
        <x:v>0.0021993501208317774</x:v>
      </x:c>
      <x:c r="AN36" s="38" t="n">
        <x:v>4.676773548536508e-14</x:v>
      </x:c>
      <x:c r="AO36" s="38" t="n">
        <x:v>-0.31858902472914197</x:v>
      </x:c>
      <x:c r="AP36" s="38" t="n">
        <x:v>2.2215716322583303e-13</x:v>
      </x:c>
      <x:c r="AQ36" s="38" t="n">
        <x:v>-1.3389127318840484</x:v>
      </x:c>
      <x:c r="AR36" s="38" t="n">
        <x:v>-1.583565340597003e-8</x:v>
      </x:c>
      <x:c r="AS36" s="39" t="n">
        <x:v>1</x:v>
      </x:c>
    </x:row>
    <x:row r="37">
      <x:c r="A37" s="31" t="str">
        <x:v>CFG014</x:v>
      </x:c>
      <x:c r="B37" s="33" t="n">
        <x:v>35</x:v>
      </x:c>
      <x:c r="C37" s="31" t="str">
        <x:v>（选定1）1.AR20.03.6 youhua a2.5-1翼梢反扭 上反6</x:v>
      </x:c>
      <x:c r="D37" s="31" t="str">
        <x:v>T7-VLM2-Elev(g1.0)</x:v>
      </x:c>
      <x:c r="E37" s="37" t="n">
        <x:v>-0.5612620401705937</x:v>
      </x:c>
      <x:c r="F37" s="37" t="n">
        <x:v>0</x:v>
      </x:c>
      <x:c r="G37" s="35" t="n">
        <x:v>9.707121787637744</x:v>
      </x:c>
      <x:c r="H37" s="36" t="n">
        <x:v>0.40000000000000036</x:v>
      </x:c>
      <x:c r="I37" s="35" t="n">
        <x:v>1.225</x:v>
      </x:c>
      <x:c r="J37" s="35" t="n">
        <x:v>1.7359216918244043</x:v>
      </x:c>
      <x:c r="K37" s="35" t="n">
        <x:v>0.2801882028918979</x:v>
      </x:c>
      <x:c r="L37" s="35" t="n">
        <x:v>6.294581594508789</x:v>
      </x:c>
      <x:c r="M37" s="35" t="n">
        <x:v>6.606000000000001</x:v>
      </x:c>
      <x:c r="N37" s="35" t="n">
        <x:v>0.11550723192904061</x:v>
      </x:c>
      <x:c r="O37" s="35" t="n">
        <x:v>4.787382549898761e-17</x:v>
      </x:c>
      <x:c r="P37" s="35" t="n">
        <x:v>0.021226863224315055</x:v>
      </x:c>
      <x:c r="Q37" s="36" t="n">
        <x:v>0.6481729961666151</x:v>
      </x:c>
      <x:c r="R37" s="36" t="n">
        <x:v>0.020884397857463648</x:v>
      </x:c>
      <x:c r="S37" s="36" t="n">
        <x:v>0.0030052264938254</x:v>
      </x:c>
      <x:c r="T37" s="35" t="n">
        <x:v>0.142346816250371</x:v>
      </x:c>
      <x:c r="U37" s="38" t="n">
        <x:v>-0.029384891020875256</x:v>
      </x:c>
      <x:c r="V37" s="38" t="n">
        <x:v>-0.0026852731445660355</x:v>
      </x:c>
      <x:c r="W37" s="38" t="n">
        <x:v>-0.00270913107255664</x:v>
      </x:c>
      <x:c r="X37" s="38" t="n">
        <x:v>0.5522386491204845</x:v>
      </x:c>
      <x:c r="Y37" s="38" t="n">
        <x:v>5.882936452113501</x:v>
      </x:c>
      <x:c r="Z37" s="38" t="n">
        <x:v>-0.5635339651485888</x:v>
      </x:c>
      <x:c r="AA37" s="38" t="n">
        <x:v>0.6678257268018575</x:v>
      </x:c>
      <x:c r="AB37" s="38" t="n">
        <x:v>6.694453761961819</x:v>
      </x:c>
      <x:c r="AC37" s="38" t="n">
        <x:v>-13.085923489410353</x:v>
      </x:c>
      <x:c r="AD37" s="38" t="n">
        <x:v>-0.2973153221882666</x:v>
      </x:c>
      <x:c r="AE37" s="38" t="n">
        <x:v>-0.2371401549869792</x:v>
      </x:c>
      <x:c r="AF37" s="38" t="n">
        <x:v>0.17898452157573216</x:v>
      </x:c>
      <x:c r="AG37" s="38" t="n">
        <x:v>-0.12299778745003812</x:v>
      </x:c>
      <x:c r="AH37" s="38" t="n">
        <x:v>-0.7538425910747059</x:v>
      </x:c>
      <x:c r="AI37" s="38" t="n">
        <x:v>0.1852722554173028</x:v>
      </x:c>
      <x:c r="AJ37" s="38" t="n">
        <x:v>0.04670983900976321</x:v>
      </x:c>
      <x:c r="AK37" s="38" t="n">
        <x:v>-0.09216637896527972</x:v>
      </x:c>
      <x:c r="AL37" s="38" t="n">
        <x:v>-0.0263510956963793</x:v>
      </x:c>
      <x:c r="AM37" s="38" t="n">
        <x:v>0.0025070238047241703</x:v>
      </x:c>
      <x:c r="AN37" s="38" t="n">
        <x:v>-1.425770884721239e-14</x:v>
      </x:c>
      <x:c r="AO37" s="38" t="n">
        <x:v>-0.31856720328562455</x:v>
      </x:c>
      <x:c r="AP37" s="38" t="n">
        <x:v>4.0608160374745784e-13</x:v>
      </x:c>
      <x:c r="AQ37" s="38" t="n">
        <x:v>-1.3390043272319345</x:v>
      </x:c>
      <x:c r="AR37" s="38" t="n">
        <x:v>-2.7175354619368034e-9</x:v>
      </x:c>
      <x:c r="AS37" s="39" t="n">
        <x:v>1</x:v>
      </x:c>
    </x:row>
    <x:row r="38">
      <x:c r="A38" s="31" t="str">
        <x:v>CFG014</x:v>
      </x:c>
      <x:c r="B38" s="33" t="n">
        <x:v>36</x:v>
      </x:c>
      <x:c r="C38" s="31" t="str">
        <x:v>（选定1）1.AR20.03.6 youhua a2.5-1翼梢反扭 上反6</x:v>
      </x:c>
      <x:c r="D38" s="31" t="str">
        <x:v>T7-VLM2-Elev(g1.0)</x:v>
      </x:c>
      <x:c r="E38" s="37" t="n">
        <x:v>-0.8018379235502779</x:v>
      </x:c>
      <x:c r="F38" s="37" t="n">
        <x:v>0</x:v>
      </x:c>
      <x:c r="G38" s="35" t="n">
        <x:v>9.89719893483011</x:v>
      </x:c>
      <x:c r="H38" s="36" t="n">
        <x:v>0.5</x:v>
      </x:c>
      <x:c r="I38" s="35" t="n">
        <x:v>1.225</x:v>
      </x:c>
      <x:c r="J38" s="35" t="n">
        <x:v>1.7359216918244043</x:v>
      </x:c>
      <x:c r="K38" s="35" t="n">
        <x:v>0.2801882028918979</x:v>
      </x:c>
      <x:c r="L38" s="35" t="n">
        <x:v>6.294581594508789</x:v>
      </x:c>
      <x:c r="M38" s="35" t="n">
        <x:v>6.606000000000001</x:v>
      </x:c>
      <x:c r="N38" s="35" t="n">
        <x:v>0.11550723192904061</x:v>
      </x:c>
      <x:c r="O38" s="35" t="n">
        <x:v>4.787382549898761e-17</x:v>
      </x:c>
      <x:c r="P38" s="35" t="n">
        <x:v>0.021226863224315055</x:v>
      </x:c>
      <x:c r="Q38" s="36" t="n">
        <x:v>0.6240454189415896</x:v>
      </x:c>
      <x:c r="R38" s="36" t="n">
        <x:v>0.02025347464614339</x:v>
      </x:c>
      <x:c r="S38" s="36" t="n">
        <x:v>0.002997417005821111</x:v>
      </x:c>
      <x:c r="T38" s="35" t="n">
        <x:v>0.14191571231551542</x:v>
      </x:c>
      <x:c r="U38" s="38" t="n">
        <x:v>-0.028073358345212757</x:v>
      </x:c>
      <x:c r="V38" s="38" t="n">
        <x:v>-0.003642854396962545</x:v>
      </x:c>
      <x:c r="W38" s="38" t="n">
        <x:v>-0.002570109498764971</x:v>
      </x:c>
      <x:c r="X38" s="38" t="n">
        <x:v>0.5314706077477004</x:v>
      </x:c>
      <x:c r="Y38" s="38" t="n">
        <x:v>5.886017650978165</x:v>
      </x:c>
      <x:c r="Z38" s="38" t="n">
        <x:v>-0.5547727566184273</x:v>
      </x:c>
      <x:c r="AA38" s="38" t="n">
        <x:v>0.6363238636494876</x:v>
      </x:c>
      <x:c r="AB38" s="38" t="n">
        <x:v>6.69971344885224</x:v>
      </x:c>
      <x:c r="AC38" s="38" t="n">
        <x:v>-13.086019281295506</x:v>
      </x:c>
      <x:c r="AD38" s="38" t="n">
        <x:v>-0.2971087022179432</x:v>
      </x:c>
      <x:c r="AE38" s="38" t="n">
        <x:v>-0.23786601882266223</x:v>
      </x:c>
      <x:c r="AF38" s="38" t="n">
        <x:v>0.17690465672312958</x:v>
      </x:c>
      <x:c r="AG38" s="38" t="n">
        <x:v>-0.12291521577168348</x:v>
      </x:c>
      <x:c r="AH38" s="38" t="n">
        <x:v>-0.7542317008243509</x:v>
      </x:c>
      <x:c r="AI38" s="38" t="n">
        <x:v>0.1788163022001613</x:v>
      </x:c>
      <x:c r="AJ38" s="38" t="n">
        <x:v>0.04708894792600753</x:v>
      </x:c>
      <x:c r="AK38" s="38" t="n">
        <x:v>-0.08920908656471627</x:v>
      </x:c>
      <x:c r="AL38" s="38" t="n">
        <x:v>-0.026447063041108654</x:v>
      </x:c>
      <x:c r="AM38" s="38" t="n">
        <x:v>0.002829628214447874</x:v>
      </x:c>
      <x:c r="AN38" s="38" t="n">
        <x:v>-1.688257219532395e-14</x:v>
      </x:c>
      <x:c r="AO38" s="38" t="n">
        <x:v>-0.318544550416354</x:v>
      </x:c>
      <x:c r="AP38" s="38" t="n">
        <x:v>3.760559527733254e-13</x:v>
      </x:c>
      <x:c r="AQ38" s="38" t="n">
        <x:v>-1.3390988054127175</x:v>
      </x:c>
      <x:c r="AR38" s="38" t="n">
        <x:v>1.5579253419055222e-8</x:v>
      </x:c>
      <x:c r="AS38" s="39" t="n">
        <x:v>1</x:v>
      </x:c>
    </x:row>
    <x:row r="39">
      <x:c r="A39" s="31" t="str">
        <x:v>CFG014</x:v>
      </x:c>
      <x:c r="B39" s="33" t="n">
        <x:v>37</x:v>
      </x:c>
      <x:c r="C39" s="31" t="str">
        <x:v>（选定1）1.AR20.03.6 youhua a2.5-1翼梢反扭 上反6</x:v>
      </x:c>
      <x:c r="D39" s="31" t="str">
        <x:v>T7-VLM2-Elev(g1.0)</x:v>
      </x:c>
      <x:c r="E39" s="37" t="n">
        <x:v>-1.0464836362977383</x:v>
      </x:c>
      <x:c r="F39" s="37" t="n">
        <x:v>0</x:v>
      </x:c>
      <x:c r="G39" s="35" t="n">
        <x:v>10.102172822766589</x:v>
      </x:c>
      <x:c r="H39" s="36" t="n">
        <x:v>0.6000000000000001</x:v>
      </x:c>
      <x:c r="I39" s="35" t="n">
        <x:v>1.225</x:v>
      </x:c>
      <x:c r="J39" s="35" t="n">
        <x:v>1.7359216918244043</x:v>
      </x:c>
      <x:c r="K39" s="35" t="n">
        <x:v>0.2801882028918979</x:v>
      </x:c>
      <x:c r="L39" s="35" t="n">
        <x:v>6.294581594508789</x:v>
      </x:c>
      <x:c r="M39" s="35" t="n">
        <x:v>6.606000000000001</x:v>
      </x:c>
      <x:c r="N39" s="35" t="n">
        <x:v>0.11550723192904061</x:v>
      </x:c>
      <x:c r="O39" s="35" t="n">
        <x:v>4.787382549898761e-17</x:v>
      </x:c>
      <x:c r="P39" s="35" t="n">
        <x:v>0.021226863224315055</x:v>
      </x:c>
      <x:c r="Q39" s="36" t="n">
        <x:v>0.5994851535712955</x:v>
      </x:c>
      <x:c r="R39" s="36" t="n">
        <x:v>0.019613830050834356</x:v>
      </x:c>
      <x:c r="S39" s="36" t="n">
        <x:v>0.0029882277731627296</x:v>
      </x:c>
      <x:c r="T39" s="35" t="n">
        <x:v>0.14148541587071117</x:v>
      </x:c>
      <x:c r="U39" s="38" t="n">
        <x:v>-0.027101528527833353</x:v>
      </x:c>
      <x:c r="V39" s="38" t="n">
        <x:v>-0.00450989874130026</x:v>
      </x:c>
      <x:c r="W39" s="38" t="n">
        <x:v>-0.002577162464498804</x:v>
      </x:c>
      <x:c r="X39" s="38" t="n">
        <x:v>0.5206616918361674</x:v>
      </x:c>
      <x:c r="Y39" s="38" t="n">
        <x:v>5.8890156383613785</x:v>
      </x:c>
      <x:c r="Z39" s="38" t="n">
        <x:v>-0.5460113234951272</x:v>
      </x:c>
      <x:c r="AA39" s="38" t="n">
        <x:v>0.6122740503530266</x:v>
      </x:c>
      <x:c r="AB39" s="38" t="n">
        <x:v>6.70534674370655</x:v>
      </x:c>
      <x:c r="AC39" s="38" t="n">
        <x:v>-13.086442564313671</x:v>
      </x:c>
      <x:c r="AD39" s="38" t="n">
        <x:v>-0.29689793638029</x:v>
      </x:c>
      <x:c r="AE39" s="38" t="n">
        <x:v>-0.23858820059320474</x:v>
      </x:c>
      <x:c r="AF39" s="38" t="n">
        <x:v>0.1747835597135573</x:v>
      </x:c>
      <x:c r="AG39" s="38" t="n">
        <x:v>-0.12283497605092526</x:v>
      </x:c>
      <x:c r="AH39" s="38" t="n">
        <x:v>-0.7546145292272814</x:v>
      </x:c>
      <x:c r="AI39" s="38" t="n">
        <x:v>0.17224763154134787</x:v>
      </x:c>
      <x:c r="AJ39" s="38" t="n">
        <x:v>0.047582061626220626</x:v>
      </x:c>
      <x:c r="AK39" s="38" t="n">
        <x:v>-0.08544606926654458</x:v>
      </x:c>
      <x:c r="AL39" s="38" t="n">
        <x:v>-0.026432402852376632</x:v>
      </x:c>
      <x:c r="AM39" s="38" t="n">
        <x:v>0.0031568916226723267</x:v>
      </x:c>
      <x:c r="AN39" s="38" t="n">
        <x:v>7.050687333312905e-14</x:v>
      </x:c>
      <x:c r="AO39" s="38" t="n">
        <x:v>-0.318520501712192</x:v>
      </x:c>
      <x:c r="AP39" s="38" t="n">
        <x:v>1.0864409699993909e-13</x:v>
      </x:c>
      <x:c r="AQ39" s="38" t="n">
        <x:v>-1.339184040206281</x:v>
      </x:c>
      <x:c r="AR39" s="38" t="n">
        <x:v>9.913144854985907e-9</x:v>
      </x:c>
      <x:c r="AS39" s="39" t="n">
        <x:v>1</x:v>
      </x:c>
    </x:row>
    <x:row r="40">
      <x:c r="A40" s="31" t="str">
        <x:v>CFG014</x:v>
      </x:c>
      <x:c r="B40" s="33" t="n">
        <x:v>38</x:v>
      </x:c>
      <x:c r="C40" s="31" t="str">
        <x:v>（选定1）1.AR20.03.6 youhua a2.5-1翼梢反扭 上反6</x:v>
      </x:c>
      <x:c r="D40" s="31" t="str">
        <x:v>T7-VLM2-Elev(g1.0)</x:v>
      </x:c>
      <x:c r="E40" s="37" t="n">
        <x:v>-1.2953989954050178</x:v>
      </x:c>
      <x:c r="F40" s="37" t="n">
        <x:v>0</x:v>
      </x:c>
      <x:c r="G40" s="35" t="n">
        <x:v>10.324166334907835</x:v>
      </x:c>
      <x:c r="H40" s="36" t="n">
        <x:v>0.7000000000000002</x:v>
      </x:c>
      <x:c r="I40" s="35" t="n">
        <x:v>1.225</x:v>
      </x:c>
      <x:c r="J40" s="35" t="n">
        <x:v>1.7359216918244043</x:v>
      </x:c>
      <x:c r="K40" s="35" t="n">
        <x:v>0.2801882028918979</x:v>
      </x:c>
      <x:c r="L40" s="35" t="n">
        <x:v>6.294581594508789</x:v>
      </x:c>
      <x:c r="M40" s="35" t="n">
        <x:v>6.606000000000001</x:v>
      </x:c>
      <x:c r="N40" s="35" t="n">
        <x:v>0.11550723192904061</x:v>
      </x:c>
      <x:c r="O40" s="35" t="n">
        <x:v>4.787382549898761e-17</x:v>
      </x:c>
      <x:c r="P40" s="35" t="n">
        <x:v>0.021226863224315055</x:v>
      </x:c>
      <x:c r="Q40" s="36" t="n">
        <x:v>0.5744715831731718</x:v>
      </x:c>
      <x:c r="R40" s="36" t="n">
        <x:v>0.019000724108288368</x:v>
      </x:c>
      <x:c r="S40" s="36" t="n">
        <x:v>0.002977957620570783</x:v>
      </x:c>
      <x:c r="T40" s="35" t="n">
        <x:v>0.14085511001183634</x:v>
      </x:c>
      <x:c r="U40" s="38" t="n">
        <x:v>-0.0256550981354508</x:v>
      </x:c>
      <x:c r="V40" s="38" t="n">
        <x:v>-0.005297838307752878</x:v>
      </x:c>
      <x:c r="W40" s="38" t="n">
        <x:v>-0.0025696875641653635</x:v>
      </x:c>
      <x:c r="X40" s="38" t="n">
        <x:v>0.49657439927379443</x:v>
      </x:c>
      <x:c r="Y40" s="38" t="n">
        <x:v>5.8919252673656075</x:v>
      </x:c>
      <x:c r="Z40" s="38" t="n">
        <x:v>-0.533026736346028</x:v>
      </x:c>
      <x:c r="AA40" s="38" t="n">
        <x:v>0.5788224989020018</x:v>
      </x:c>
      <x:c r="AB40" s="38" t="n">
        <x:v>6.711369911990016</x:v>
      </x:c>
      <x:c r="AC40" s="38" t="n">
        <x:v>-13.083266064861272</x:v>
      </x:c>
      <x:c r="AD40" s="38" t="n">
        <x:v>-0.2966832517438848</x:v>
      </x:c>
      <x:c r="AE40" s="38" t="n">
        <x:v>-0.23930653737494467</x:v>
      </x:c>
      <x:c r="AF40" s="38" t="n">
        <x:v>0.1726193548617853</x:v>
      </x:c>
      <x:c r="AG40" s="38" t="n">
        <x:v>-0.12275721653941439</x:v>
      </x:c>
      <x:c r="AH40" s="38" t="n">
        <x:v>-0.7549907215627611</x:v>
      </x:c>
      <x:c r="AI40" s="38" t="n">
        <x:v>0.16556081139134585</x:v>
      </x:c>
      <x:c r="AJ40" s="38" t="n">
        <x:v>0.04818336293390236</x:v>
      </x:c>
      <x:c r="AK40" s="38" t="n">
        <x:v>-0.08060507515131594</x:v>
      </x:c>
      <x:c r="AL40" s="38" t="n">
        <x:v>-0.026443391116960334</x:v>
      </x:c>
      <x:c r="AM40" s="38" t="n">
        <x:v>0.003500286205836226</x:v>
      </x:c>
      <x:c r="AN40" s="38" t="n">
        <x:v>-3.346022476695161e-14</x:v>
      </x:c>
      <x:c r="AO40" s="38" t="n">
        <x:v>-0.31849444256875464</x:v>
      </x:c>
      <x:c r="AP40" s="38" t="n">
        <x:v>1.1857230360660742e-13</x:v>
      </x:c>
      <x:c r="AQ40" s="38" t="n">
        <x:v>-1.3392552529901665</x:v>
      </x:c>
      <x:c r="AR40" s="38" t="n">
        <x:v>7.0780667758794915e-9</x:v>
      </x:c>
      <x:c r="AS40" s="39" t="n">
        <x:v>1</x:v>
      </x:c>
    </x:row>
    <x:row r="41">
      <x:c r="A41" s="31" t="str">
        <x:v>CFG014</x:v>
      </x:c>
      <x:c r="B41" s="33" t="n">
        <x:v>39</x:v>
      </x:c>
      <x:c r="C41" s="31" t="str">
        <x:v>（选定1）1.AR20.03.6 youhua a2.5-1翼梢反扭 上反6</x:v>
      </x:c>
      <x:c r="D41" s="31" t="str">
        <x:v>T7-VLM2-Elev(g1.0)</x:v>
      </x:c>
      <x:c r="E41" s="37" t="n">
        <x:v>-1.548793270229867</x:v>
      </x:c>
      <x:c r="F41" s="37" t="n">
        <x:v>0</x:v>
      </x:c>
      <x:c r="G41" s="35" t="n">
        <x:v>10.565657285288747</x:v>
      </x:c>
      <x:c r="H41" s="36" t="n">
        <x:v>0.8000000000000003</x:v>
      </x:c>
      <x:c r="I41" s="35" t="n">
        <x:v>1.225</x:v>
      </x:c>
      <x:c r="J41" s="35" t="n">
        <x:v>1.7359216918244043</x:v>
      </x:c>
      <x:c r="K41" s="35" t="n">
        <x:v>0.2801882028918979</x:v>
      </x:c>
      <x:c r="L41" s="35" t="n">
        <x:v>6.294581594508789</x:v>
      </x:c>
      <x:c r="M41" s="35" t="n">
        <x:v>6.606000000000001</x:v>
      </x:c>
      <x:c r="N41" s="35" t="n">
        <x:v>0.11550723192904061</x:v>
      </x:c>
      <x:c r="O41" s="35" t="n">
        <x:v>4.787382549898761e-17</x:v>
      </x:c>
      <x:c r="P41" s="35" t="n">
        <x:v>0.021226863224315055</x:v>
      </x:c>
      <x:c r="Q41" s="36" t="n">
        <x:v>0.5489831321411802</x:v>
      </x:c>
      <x:c r="R41" s="36" t="n">
        <x:v>0.01842441576354008</x:v>
      </x:c>
      <x:c r="S41" s="36" t="n">
        <x:v>0.0029830058323561653</x:v>
      </x:c>
      <x:c r="T41" s="35" t="n">
        <x:v>0.14031960254865103</x:v>
      </x:c>
      <x:c r="U41" s="38" t="n">
        <x:v>-0.025383747936288704</x:v>
      </x:c>
      <x:c r="V41" s="38" t="n">
        <x:v>-0.006002302240020201</x:v>
      </x:c>
      <x:c r="W41" s="38" t="n">
        <x:v>-0.002812778852223321</x:v>
      </x:c>
      <x:c r="X41" s="38" t="n">
        <x:v>0.49577419340248025</x:v>
      </x:c>
      <x:c r="Y41" s="38" t="n">
        <x:v>5.894740863136935</x:v>
      </x:c>
      <x:c r="Z41" s="38" t="n">
        <x:v>-0.5220151794154829</x:v>
      </x:c>
      <x:c r="AA41" s="38" t="n">
        <x:v>0.5624342077632212</x:v>
      </x:c>
      <x:c r="AB41" s="38" t="n">
        <x:v>6.7178003318417625</x:v>
      </x:c>
      <x:c r="AC41" s="38" t="n">
        <x:v>-13.08158141108426</x:v>
      </x:c>
      <x:c r="AD41" s="38" t="n">
        <x:v>-0.2964647730396746</x:v>
      </x:c>
      <x:c r="AE41" s="38" t="n">
        <x:v>-0.24002078938873042</x:v>
      </x:c>
      <x:c r="AF41" s="38" t="n">
        <x:v>0.17041006405936882</x:v>
      </x:c>
      <x:c r="AG41" s="38" t="n">
        <x:v>-0.12268210193237582</x:v>
      </x:c>
      <x:c r="AH41" s="38" t="n">
        <x:v>-0.7553598819714537</x:v>
      </x:c>
      <x:c r="AI41" s="38" t="n">
        <x:v>0.1587501532369853</x:v>
      </x:c>
      <x:c r="AJ41" s="38" t="n">
        <x:v>0.04891154923252432</x:v>
      </x:c>
      <x:c r="AK41" s="38" t="n">
        <x:v>-0.0752398964894324</x:v>
      </x:c>
      <x:c r="AL41" s="38" t="n">
        <x:v>-0.026286050851729297</x:v>
      </x:c>
      <x:c r="AM41" s="38" t="n">
        <x:v>0.003909821300644735</x:v>
      </x:c>
      <x:c r="AN41" s="38" t="n">
        <x:v>-7.537093811270594e-14</x:v>
      </x:c>
      <x:c r="AO41" s="38" t="n">
        <x:v>-0.318465698590206</x:v>
      </x:c>
      <x:c r="AP41" s="38" t="n">
        <x:v>1.4822728774010014e-13</x:v>
      </x:c>
      <x:c r="AQ41" s="38" t="n">
        <x:v>-1.3393204363124847</x:v>
      </x:c>
      <x:c r="AR41" s="38" t="n">
        <x:v>1.790550541904384e-8</x:v>
      </x:c>
      <x:c r="AS41" s="39" t="n">
        <x:v>1</x:v>
      </x:c>
    </x:row>
    <x:row r="42">
      <x:c r="A42" s="31" t="str">
        <x:v>CFG014</x:v>
      </x:c>
      <x:c r="B42" s="33" t="n">
        <x:v>40</x:v>
      </x:c>
      <x:c r="C42" s="31" t="str">
        <x:v>（选定1）1.AR20.03.6 youhua a2.5-1翼梢反扭 上反6</x:v>
      </x:c>
      <x:c r="D42" s="31" t="str">
        <x:v>T7-VLM2-Elev(g1.0)</x:v>
      </x:c>
      <x:c r="E42" s="37" t="n">
        <x:v>-1.8069324237657673</x:v>
      </x:c>
      <x:c r="F42" s="37" t="n">
        <x:v>0</x:v>
      </x:c>
      <x:c r="G42" s="35" t="n">
        <x:v>10.82975522227101</x:v>
      </x:c>
      <x:c r="H42" s="36" t="n">
        <x:v>0.9000000000000004</x:v>
      </x:c>
      <x:c r="I42" s="35" t="n">
        <x:v>1.225</x:v>
      </x:c>
      <x:c r="J42" s="35" t="n">
        <x:v>1.7359216918244043</x:v>
      </x:c>
      <x:c r="K42" s="35" t="n">
        <x:v>0.2801882028918979</x:v>
      </x:c>
      <x:c r="L42" s="35" t="n">
        <x:v>6.294581594508789</x:v>
      </x:c>
      <x:c r="M42" s="35" t="n">
        <x:v>6.606000000000001</x:v>
      </x:c>
      <x:c r="N42" s="35" t="n">
        <x:v>0.11550723192904061</x:v>
      </x:c>
      <x:c r="O42" s="35" t="n">
        <x:v>4.787382549898761e-17</x:v>
      </x:c>
      <x:c r="P42" s="35" t="n">
        <x:v>0.021226863224315055</x:v>
      </x:c>
      <x:c r="Q42" s="36" t="n">
        <x:v>0.5229924117573582</x:v>
      </x:c>
      <x:c r="R42" s="36" t="n">
        <x:v>0.01794468685899246</x:v>
      </x:c>
      <x:c r="S42" s="36" t="n">
        <x:v>0.0029938101468086143</x:v>
      </x:c>
      <x:c r="T42" s="35" t="n">
        <x:v>0.13977348697960118</x:v>
      </x:c>
      <x:c r="U42" s="38" t="n">
        <x:v>-0.026209422802878506</x:v>
      </x:c>
      <x:c r="V42" s="38" t="n">
        <x:v>-0.006629460148512891</x:v>
      </x:c>
      <x:c r="W42" s="38" t="n">
        <x:v>-0.0029010762967736233</x:v>
      </x:c>
      <x:c r="X42" s="38" t="n">
        <x:v>0.4813082022794791</x:v>
      </x:c>
      <x:c r="Y42" s="38" t="n">
        <x:v>5.897456644718663</x:v>
      </x:c>
      <x:c r="Z42" s="38" t="n">
        <x:v>-0.5107609300223845</x:v>
      </x:c>
      <x:c r="AA42" s="38" t="n">
        <x:v>0.534710522000513</x:v>
      </x:c>
      <x:c r="AB42" s="38" t="n">
        <x:v>6.724657771385627</x:v>
      </x:c>
      <x:c r="AC42" s="38" t="n">
        <x:v>-13.079770507937933</x:v>
      </x:c>
      <x:c r="AD42" s="38" t="n">
        <x:v>-0.29624251945576924</x:v>
      </x:c>
      <x:c r="AE42" s="38" t="n">
        <x:v>-0.2407307765627652</x:v>
      </x:c>
      <x:c r="AF42" s="38" t="n">
        <x:v>0.16815319493771294</x:v>
      </x:c>
      <x:c r="AG42" s="38" t="n">
        <x:v>-0.12260980211624503</x:v>
      </x:c>
      <x:c r="AH42" s="38" t="n">
        <x:v>-0.7557216337060553</x:v>
      </x:c>
      <x:c r="AI42" s="38" t="n">
        <x:v>0.15180844086588166</x:v>
      </x:c>
      <x:c r="AJ42" s="38" t="n">
        <x:v>0.04953073194376456</x:v>
      </x:c>
      <x:c r="AK42" s="38" t="n">
        <x:v>-0.0707538984740729</x:v>
      </x:c>
      <x:c r="AL42" s="38" t="n">
        <x:v>-0.026138490289855192</x:v>
      </x:c>
      <x:c r="AM42" s="38" t="n">
        <x:v>0.004258243933876897</x:v>
      </x:c>
      <x:c r="AN42" s="38" t="n">
        <x:v>-3.274323142145047e-14</x:v>
      </x:c>
      <x:c r="AO42" s="38" t="n">
        <x:v>-0.3184335054967008</x:v>
      </x:c>
      <x:c r="AP42" s="38" t="n">
        <x:v>-1.0253095868678889e-13</x:v>
      </x:c>
      <x:c r="AQ42" s="38" t="n">
        <x:v>-1.339369952979509</x:v>
      </x:c>
      <x:c r="AR42" s="38" t="n">
        <x:v>-2.028427241312861e-9</x:v>
      </x:c>
      <x:c r="AS42" s="39" t="n">
        <x:v>1</x:v>
      </x:c>
    </x:row>
    <x:row r="43">
      <x:c r="A43" s="31" t="str">
        <x:v>CFG014</x:v>
      </x:c>
      <x:c r="B43" s="33" t="n">
        <x:v>41</x:v>
      </x:c>
      <x:c r="C43" s="31" t="str">
        <x:v>（选定1）1.AR20.03.6 youhua a2.5-1翼梢反扭 上反6</x:v>
      </x:c>
      <x:c r="D43" s="31" t="str">
        <x:v>T7-VLM2-Elev(g1.0)</x:v>
      </x:c>
      <x:c r="E43" s="37" t="n">
        <x:v>-2.0700636188711354</x:v>
      </x:c>
      <x:c r="F43" s="37" t="n">
        <x:v>0</x:v>
      </x:c>
      <x:c r="G43" s="35" t="n">
        <x:v>11.119968356047599</x:v>
      </x:c>
      <x:c r="H43" s="36" t="n">
        <x:v>1</x:v>
      </x:c>
      <x:c r="I43" s="35" t="n">
        <x:v>1.225</x:v>
      </x:c>
      <x:c r="J43" s="35" t="n">
        <x:v>1.7359216918244043</x:v>
      </x:c>
      <x:c r="K43" s="35" t="n">
        <x:v>0.2801882028918979</x:v>
      </x:c>
      <x:c r="L43" s="35" t="n">
        <x:v>6.294581594508789</x:v>
      </x:c>
      <x:c r="M43" s="35" t="n">
        <x:v>6.606000000000001</x:v>
      </x:c>
      <x:c r="N43" s="35" t="n">
        <x:v>0.11550723192904061</x:v>
      </x:c>
      <x:c r="O43" s="35" t="n">
        <x:v>4.787382549898761e-17</x:v>
      </x:c>
      <x:c r="P43" s="35" t="n">
        <x:v>0.021226863224315055</x:v>
      </x:c>
      <x:c r="Q43" s="36" t="n">
        <x:v>0.4964739822618861</x:v>
      </x:c>
      <x:c r="R43" s="36" t="n">
        <x:v>0.017551531157718743</x:v>
      </x:c>
      <x:c r="S43" s="36" t="n">
        <x:v>0.003002469303873138</x:v>
      </x:c>
      <x:c r="T43" s="35" t="n">
        <x:v>0.1393601195798627</x:v>
      </x:c>
      <x:c r="U43" s="38" t="n">
        <x:v>-0.025487574923996382</x:v>
      </x:c>
      <x:c r="V43" s="38" t="n">
        <x:v>-0.007135653040253786</x:v>
      </x:c>
      <x:c r="W43" s="38" t="n">
        <x:v>-0.002813895939422731</x:v>
      </x:c>
      <x:c r="X43" s="38" t="n">
        <x:v>0.47147020690850855</x:v>
      </x:c>
      <x:c r="Y43" s="38" t="n">
        <x:v>5.9000658199228235</x:v>
      </x:c>
      <x:c r="Z43" s="38" t="n">
        <x:v>-0.5022824147573849</x:v>
      </x:c>
      <x:c r="AA43" s="38" t="n">
        <x:v>0.5105785926874064</x:v>
      </x:c>
      <x:c r="AB43" s="38" t="n">
        <x:v>6.731962824064243</x:v>
      </x:c>
      <x:c r="AC43" s="38" t="n">
        <x:v>-13.080167964971576</x:v>
      </x:c>
      <x:c r="AD43" s="38" t="n">
        <x:v>-0.2960164153345437</x:v>
      </x:c>
      <x:c r="AE43" s="38" t="n">
        <x:v>-0.24143613464956898</x:v>
      </x:c>
      <x:c r="AF43" s="38" t="n">
        <x:v>0.16584639701594983</x:v>
      </x:c>
      <x:c r="AG43" s="38" t="n">
        <x:v>-0.12254051600725398</x:v>
      </x:c>
      <x:c r="AH43" s="38" t="n">
        <x:v>-0.7560755012705582</x:v>
      </x:c>
      <x:c r="AI43" s="38" t="n">
        <x:v>0.1447289608021036</x:v>
      </x:c>
      <x:c r="AJ43" s="38" t="n">
        <x:v>0.05001321996513056</x:v>
      </x:c>
      <x:c r="AK43" s="38" t="n">
        <x:v>-0.06682117471696218</x:v>
      </x:c>
      <x:c r="AL43" s="38" t="n">
        <x:v>-0.02613915739988756</x:v>
      </x:c>
      <x:c r="AM43" s="38" t="n">
        <x:v>0.004714526822447515</x:v>
      </x:c>
      <x:c r="AN43" s="38" t="n">
        <x:v>1.5973593611246355e-14</x:v>
      </x:c>
      <x:c r="AO43" s="38" t="n">
        <x:v>-0.3183970478074389</x:v>
      </x:c>
      <x:c r="AP43" s="38" t="n">
        <x:v>-7.084699647262731e-14</x:v>
      </x:c>
      <x:c r="AQ43" s="38" t="n">
        <x:v>-1.339414323192209</x:v>
      </x:c>
      <x:c r="AR43" s="38" t="n">
        <x:v>1.5938168245556507e-8</x:v>
      </x:c>
      <x:c r="AS43" s="39" t="n">
        <x:v>1</x:v>
      </x:c>
    </x:row>
    <x:row r="44">
      <x:c r="A44" s="31" t="str">
        <x:v>CFG014</x:v>
      </x:c>
      <x:c r="B44" s="33" t="n">
        <x:v>42</x:v>
      </x:c>
      <x:c r="C44" s="31" t="str">
        <x:v>（选定1）1.AR20.03.6 youhua a2.5-1翼梢反扭 上反6</x:v>
      </x:c>
      <x:c r="D44" s="31" t="str">
        <x:v>T7-VLM2-Elev(g1.0)</x:v>
      </x:c>
      <x:c r="E44" s="37" t="n">
        <x:v>-2.3385063503138865</x:v>
      </x:c>
      <x:c r="F44" s="37" t="n">
        <x:v>0</x:v>
      </x:c>
      <x:c r="G44" s="35" t="n">
        <x:v>11.441009162405457</x:v>
      </x:c>
      <x:c r="H44" s="36" t="n">
        <x:v>1.1000000000000005</x:v>
      </x:c>
      <x:c r="I44" s="35" t="n">
        <x:v>1.225</x:v>
      </x:c>
      <x:c r="J44" s="35" t="n">
        <x:v>1.7359216918244043</x:v>
      </x:c>
      <x:c r="K44" s="35" t="n">
        <x:v>0.2801882028918979</x:v>
      </x:c>
      <x:c r="L44" s="35" t="n">
        <x:v>6.294581594508789</x:v>
      </x:c>
      <x:c r="M44" s="35" t="n">
        <x:v>6.606000000000001</x:v>
      </x:c>
      <x:c r="N44" s="35" t="n">
        <x:v>0.11550723192904061</x:v>
      </x:c>
      <x:c r="O44" s="35" t="n">
        <x:v>4.787382549898761e-17</x:v>
      </x:c>
      <x:c r="P44" s="35" t="n">
        <x:v>0.021226863224315055</x:v>
      </x:c>
      <x:c r="Q44" s="36" t="n">
        <x:v>0.4693949848032922</x:v>
      </x:c>
      <x:c r="R44" s="36" t="n">
        <x:v>0.017090914116185473</x:v>
      </x:c>
      <x:c r="S44" s="36" t="n">
        <x:v>0.0029967841852388453</x:v>
      </x:c>
      <x:c r="T44" s="35" t="n">
        <x:v>0.13881893892414074</x:v>
      </x:c>
      <x:c r="U44" s="38" t="n">
        <x:v>-0.024020720642247688</x:v>
      </x:c>
      <x:c r="V44" s="38" t="n">
        <x:v>-0.007526279065357618</x:v>
      </x:c>
      <x:c r="W44" s="38" t="n">
        <x:v>-0.002822058813913153</x:v>
      </x:c>
      <x:c r="X44" s="38" t="n">
        <x:v>0.4244803929190303</x:v>
      </x:c>
      <x:c r="Y44" s="38" t="n">
        <x:v>5.902561407939884</x:v>
      </x:c>
      <x:c r="Z44" s="38" t="n">
        <x:v>-0.4910941311671447</x:v>
      </x:c>
      <x:c r="AA44" s="38" t="n">
        <x:v>0.45820682435147414</x:v>
      </x:c>
      <x:c r="AB44" s="38" t="n">
        <x:v>6.739739338558575</x:v>
      </x:c>
      <x:c r="AC44" s="38" t="n">
        <x:v>-13.078307569027036</x:v>
      </x:c>
      <x:c r="AD44" s="38" t="n">
        <x:v>-0.29578628043639815</x:v>
      </x:c>
      <x:c r="AE44" s="38" t="n">
        <x:v>-0.24213657849803544</x:v>
      </x:c>
      <x:c r="AF44" s="38" t="n">
        <x:v>0.16348666584858945</x:v>
      </x:c>
      <x:c r="AG44" s="38" t="n">
        <x:v>-0.1224744499316378</x:v>
      </x:c>
      <x:c r="AH44" s="38" t="n">
        <x:v>-0.7564210277071999</x:v>
      </x:c>
      <x:c r="AI44" s="38" t="n">
        <x:v>0.1375030495393444</x:v>
      </x:c>
      <x:c r="AJ44" s="38" t="n">
        <x:v>0.05028879468793851</x:v>
      </x:c>
      <x:c r="AK44" s="38" t="n">
        <x:v>-0.06372768392885661</x:v>
      </x:c>
      <x:c r="AL44" s="38" t="n">
        <x:v>-0.026143027719107467</x:v>
      </x:c>
      <x:c r="AM44" s="38" t="n">
        <x:v>0.004950234246943287</x:v>
      </x:c>
      <x:c r="AN44" s="38" t="n">
        <x:v>-2.884406181642064e-14</x:v>
      </x:c>
      <x:c r="AO44" s="38" t="n">
        <x:v>-0.31835541116427446</x:v>
      </x:c>
      <x:c r="AP44" s="38" t="n">
        <x:v>-3.0782054516287377e-13</x:v>
      </x:c>
      <x:c r="AQ44" s="38" t="n">
        <x:v>-1.3394250369602125</x:v>
      </x:c>
      <x:c r="AR44" s="38" t="n">
        <x:v>-1.57877531123909e-9</x:v>
      </x:c>
      <x:c r="AS44" s="39" t="n">
        <x:v>1</x:v>
      </x:c>
    </x:row>
    <x:row r="45">
      <x:c r="A45" s="31" t="str">
        <x:v>CFG014</x:v>
      </x:c>
      <x:c r="B45" s="33" t="n">
        <x:v>43</x:v>
      </x:c>
      <x:c r="C45" s="31" t="str">
        <x:v>（选定1）1.AR20.03.6 youhua a2.5-1翼梢反扭 上反6</x:v>
      </x:c>
      <x:c r="D45" s="31" t="str">
        <x:v>T7-VLM2-Elev(g1.0)</x:v>
      </x:c>
      <x:c r="E45" s="37" t="n">
        <x:v>-2.612566343940322</x:v>
      </x:c>
      <x:c r="F45" s="37" t="n">
        <x:v>0</x:v>
      </x:c>
      <x:c r="G45" s="35" t="n">
        <x:v>11.799200204502103</x:v>
      </x:c>
      <x:c r="H45" s="36" t="n">
        <x:v>1.2000000000000002</x:v>
      </x:c>
      <x:c r="I45" s="35" t="n">
        <x:v>1.225</x:v>
      </x:c>
      <x:c r="J45" s="35" t="n">
        <x:v>1.7359216918244043</x:v>
      </x:c>
      <x:c r="K45" s="35" t="n">
        <x:v>0.2801882028918979</x:v>
      </x:c>
      <x:c r="L45" s="35" t="n">
        <x:v>6.294581594508789</x:v>
      </x:c>
      <x:c r="M45" s="35" t="n">
        <x:v>6.606000000000001</x:v>
      </x:c>
      <x:c r="N45" s="35" t="n">
        <x:v>0.11550723192904061</x:v>
      </x:c>
      <x:c r="O45" s="35" t="n">
        <x:v>4.787382549898761e-17</x:v>
      </x:c>
      <x:c r="P45" s="35" t="n">
        <x:v>0.021226863224315055</x:v>
      </x:c>
      <x:c r="Q45" s="36" t="n">
        <x:v>0.4417240034965611</x:v>
      </x:c>
      <x:c r="R45" s="36" t="n">
        <x:v>0.016550114967347505</x:v>
      </x:c>
      <x:c r="S45" s="36" t="n">
        <x:v>0.002984817453272324</x:v>
      </x:c>
      <x:c r="T45" s="35" t="n">
        <x:v>0.1384650873121862</x:v>
      </x:c>
      <x:c r="U45" s="38" t="n">
        <x:v>-0.022599143772604652</x:v>
      </x:c>
      <x:c r="V45" s="38" t="n">
        <x:v>-0.007867281367944163</x:v>
      </x:c>
      <x:c r="W45" s="38" t="n">
        <x:v>-0.0025939300730085896</x:v>
      </x:c>
      <x:c r="X45" s="38" t="n">
        <x:v>0.39581659513216777</x:v>
      </x:c>
      <x:c r="Y45" s="38" t="n">
        <x:v>5.9049352810087266</x:v>
      </x:c>
      <x:c r="Z45" s="38" t="n">
        <x:v>-0.4838342543655777</x:v>
      </x:c>
      <x:c r="AA45" s="38" t="n">
        <x:v>0.4188815889516281</x:v>
      </x:c>
      <x:c r="AB45" s="38" t="n">
        <x:v>6.748012493909519</x:v>
      </x:c>
      <x:c r="AC45" s="38" t="n">
        <x:v>-13.080312794990423</x:v>
      </x:c>
      <x:c r="AD45" s="38" t="n">
        <x:v>-0.29555184467564494</x:v>
      </x:c>
      <x:c r="AE45" s="38" t="n">
        <x:v>-0.242831632955692</x:v>
      </x:c>
      <x:c r="AF45" s="38" t="n">
        <x:v>0.16107109499251024</x:v>
      </x:c>
      <x:c r="AG45" s="38" t="n">
        <x:v>-0.12241184283775113</x:v>
      </x:c>
      <x:c r="AH45" s="38" t="n">
        <x:v>-0.7567576468719635</x:v>
      </x:c>
      <x:c r="AI45" s="38" t="n">
        <x:v>0.13012241131603264</x:v>
      </x:c>
      <x:c r="AJ45" s="38" t="n">
        <x:v>0.0505611126351371</x:v>
      </x:c>
      <x:c r="AK45" s="38" t="n">
        <x:v>-0.0615245865706919</x:v>
      </x:c>
      <x:c r="AL45" s="38" t="n">
        <x:v>-0.026265670787625053</x:v>
      </x:c>
      <x:c r="AM45" s="38" t="n">
        <x:v>0.005367167721547101</x:v>
      </x:c>
      <x:c r="AN45" s="38" t="n">
        <x:v>-6.969981508516363e-14</x:v>
      </x:c>
      <x:c r="AO45" s="38" t="n">
        <x:v>-0.3183076085894597</x:v>
      </x:c>
      <x:c r="AP45" s="38" t="n">
        <x:v>7.922802361939694e-14</x:v>
      </x:c>
      <x:c r="AQ45" s="38" t="n">
        <x:v>-1.3394197721132564</x:v>
      </x:c>
      <x:c r="AR45" s="38" t="n">
        <x:v>-3.3238065969485e-9</x:v>
      </x:c>
      <x:c r="AS45" s="39" t="n">
        <x:v>1</x:v>
      </x:c>
    </x:row>
    <x:row r="46">
      <x:c r="A46" s="31" t="str">
        <x:v>CFG014</x:v>
      </x:c>
      <x:c r="B46" s="33" t="n">
        <x:v>44</x:v>
      </x:c>
      <x:c r="C46" s="31" t="str">
        <x:v>（选定1）1.AR20.03.6 youhua a2.5-1翼梢反扭 上反6</x:v>
      </x:c>
      <x:c r="D46" s="31" t="str">
        <x:v>T7-VLM2-Elev(g1.0)</x:v>
      </x:c>
      <x:c r="E46" s="37" t="n">
        <x:v>-2.8926236249102417</x:v>
      </x:c>
      <x:c r="F46" s="37" t="n">
        <x:v>0</x:v>
      </x:c>
      <x:c r="G46" s="35" t="n">
        <x:v>12.202450799280342</x:v>
      </x:c>
      <x:c r="H46" s="36" t="n">
        <x:v>1.2999999999999998</x:v>
      </x:c>
      <x:c r="I46" s="35" t="n">
        <x:v>1.225</x:v>
      </x:c>
      <x:c r="J46" s="35" t="n">
        <x:v>1.7359216918244043</x:v>
      </x:c>
      <x:c r="K46" s="35" t="n">
        <x:v>0.2801882028918979</x:v>
      </x:c>
      <x:c r="L46" s="35" t="n">
        <x:v>6.294581594508789</x:v>
      </x:c>
      <x:c r="M46" s="35" t="n">
        <x:v>6.606000000000001</x:v>
      </x:c>
      <x:c r="N46" s="35" t="n">
        <x:v>0.11550723192904061</x:v>
      </x:c>
      <x:c r="O46" s="35" t="n">
        <x:v>4.787382549898761e-17</x:v>
      </x:c>
      <x:c r="P46" s="35" t="n">
        <x:v>0.021226863224315055</x:v>
      </x:c>
      <x:c r="Q46" s="36" t="n">
        <x:v>0.41342200639016097</x:v>
      </x:c>
      <x:c r="R46" s="36" t="n">
        <x:v>0.015966182139346214</x:v>
      </x:c>
      <x:c r="S46" s="36" t="n">
        <x:v>0.00296048571189954</x:v>
      </x:c>
      <x:c r="T46" s="35" t="n">
        <x:v>0.1379202524277396</x:v>
      </x:c>
      <x:c r="U46" s="38" t="n">
        <x:v>-0.020849398917403807</x:v>
      </x:c>
      <x:c r="V46" s="38" t="n">
        <x:v>-0.008177177465116557</x:v>
      </x:c>
      <x:c r="W46" s="38" t="n">
        <x:v>-0.0024092036064450643</x:v>
      </x:c>
      <x:c r="X46" s="38" t="n">
        <x:v>0.3817609436765487</x:v>
      </x:c>
      <x:c r="Y46" s="38" t="n">
        <x:v>5.907178817919343</x:v>
      </x:c>
      <x:c r="Z46" s="38" t="n">
        <x:v>-0.4725313862931922</x:v>
      </x:c>
      <x:c r="AA46" s="38" t="n">
        <x:v>0.39058529689488475</x:v>
      </x:c>
      <x:c r="AB46" s="38" t="n">
        <x:v>6.756811404936113</x:v>
      </x:c>
      <x:c r="AC46" s="38" t="n">
        <x:v>-13.078865094414448</x:v>
      </x:c>
      <x:c r="AD46" s="38" t="n">
        <x:v>-0.29531273366091343</x:v>
      </x:c>
      <x:c r="AE46" s="38" t="n">
        <x:v>-0.24352086904699097</x:v>
      </x:c>
      <x:c r="AF46" s="38" t="n">
        <x:v>0.15859610231133411</x:v>
      </x:c>
      <x:c r="AG46" s="38" t="n">
        <x:v>-0.12235294940527872</x:v>
      </x:c>
      <x:c r="AH46" s="38" t="n">
        <x:v>-0.7570847840229834</x:v>
      </x:c>
      <x:c r="AI46" s="38" t="n">
        <x:v>0.12257674585571683</x:v>
      </x:c>
      <x:c r="AJ46" s="38" t="n">
        <x:v>0.05119539346069397</x:v>
      </x:c>
      <x:c r="AK46" s="38" t="n">
        <x:v>-0.05692505323669325</x:v>
      </x:c>
      <x:c r="AL46" s="38" t="n">
        <x:v>-0.026366998320269286</x:v>
      </x:c>
      <x:c r="AM46" s="38" t="n">
        <x:v>0.005853782674678402</x:v>
      </x:c>
      <x:c r="AN46" s="38" t="n">
        <x:v>-1.1701255458115128e-13</x:v>
      </x:c>
      <x:c r="AO46" s="38" t="n">
        <x:v>-0.3182525619760361</x:v>
      </x:c>
      <x:c r="AP46" s="38" t="n">
        <x:v>-2.6025673351297125e-13</x:v>
      </x:c>
      <x:c r="AQ46" s="38" t="n">
        <x:v>-1.3393764484627222</x:v>
      </x:c>
      <x:c r="AR46" s="38" t="n">
        <x:v>1.0757255788949782e-8</x:v>
      </x:c>
      <x:c r="AS46" s="39" t="n">
        <x:v>1</x:v>
      </x:c>
    </x:row>
    <x:row r="47">
      <x:c r="A47" s="31" t="str">
        <x:v>CFG014</x:v>
      </x:c>
      <x:c r="B47" s="33" t="n">
        <x:v>45</x:v>
      </x:c>
      <x:c r="C47" s="31" t="str">
        <x:v>（选定1）1.AR20.03.6 youhua a2.5-1翼梢反扭 上反6</x:v>
      </x:c>
      <x:c r="D47" s="31" t="str">
        <x:v>T7-VLM2-Elev(g1.0)</x:v>
      </x:c>
      <x:c r="E47" s="37" t="n">
        <x:v>-3.1790882980782227</x:v>
      </x:c>
      <x:c r="F47" s="37" t="n">
        <x:v>0</x:v>
      </x:c>
      <x:c r="G47" s="35" t="n">
        <x:v>12.661147558981583</x:v>
      </x:c>
      <x:c r="H47" s="36" t="n">
        <x:v>1.4000000000000004</x:v>
      </x:c>
      <x:c r="I47" s="35" t="n">
        <x:v>1.225</x:v>
      </x:c>
      <x:c r="J47" s="35" t="n">
        <x:v>1.7359216918244043</x:v>
      </x:c>
      <x:c r="K47" s="35" t="n">
        <x:v>0.2801882028918979</x:v>
      </x:c>
      <x:c r="L47" s="35" t="n">
        <x:v>6.294581594508789</x:v>
      </x:c>
      <x:c r="M47" s="35" t="n">
        <x:v>6.606000000000001</x:v>
      </x:c>
      <x:c r="N47" s="35" t="n">
        <x:v>0.11550723192904061</x:v>
      </x:c>
      <x:c r="O47" s="35" t="n">
        <x:v>4.787382549898761e-17</x:v>
      </x:c>
      <x:c r="P47" s="35" t="n">
        <x:v>0.021226863224315055</x:v>
      </x:c>
      <x:c r="Q47" s="36" t="n">
        <x:v>0.38444690275046134</x:v>
      </x:c>
      <x:c r="R47" s="36" t="n">
        <x:v>0.015395665371005127</x:v>
      </x:c>
      <x:c r="S47" s="36" t="n">
        <x:v>0.0029292923940072097</x:v>
      </x:c>
      <x:c r="T47" s="35" t="n">
        <x:v>0.13733111015346053</x:v>
      </x:c>
      <x:c r="U47" s="38" t="n">
        <x:v>-0.02068476401548681</x:v>
      </x:c>
      <x:c r="V47" s="38" t="n">
        <x:v>-0.008470917620824503</x:v>
      </x:c>
      <x:c r="W47" s="38" t="n">
        <x:v>-0.002355461370317496</x:v>
      </x:c>
      <x:c r="X47" s="38" t="n">
        <x:v>0.34589523352090906</x:v>
      </x:c>
      <x:c r="Y47" s="38" t="n">
        <x:v>5.909282311955841</x:v>
      </x:c>
      <x:c r="Z47" s="38" t="n">
        <x:v>-0.4602744021296266</x:v>
      </x:c>
      <x:c r="AA47" s="38" t="n">
        <x:v>0.34616632668359865</x:v>
      </x:c>
      <x:c r="AB47" s="38" t="n">
        <x:v>6.766168317870679</x:v>
      </x:c>
      <x:c r="AC47" s="38" t="n">
        <x:v>-13.076329890655844</x:v>
      </x:c>
      <x:c r="AD47" s="38" t="n">
        <x:v>-0.295068475493408</x:v>
      </x:c>
      <x:c r="AE47" s="38" t="n">
        <x:v>-0.24420375330293914</x:v>
      </x:c>
      <x:c r="AF47" s="38" t="n">
        <x:v>0.15605781554952802</x:v>
      </x:c>
      <x:c r="AG47" s="38" t="n">
        <x:v>-0.12229805581216167</x:v>
      </x:c>
      <x:c r="AH47" s="38" t="n">
        <x:v>-0.7574017810944401</x:v>
      </x:c>
      <x:c r="AI47" s="38" t="n">
        <x:v>0.11485493895282096</x:v>
      </x:c>
      <x:c r="AJ47" s="38" t="n">
        <x:v>0.051668124426363975</x:v>
      </x:c>
      <x:c r="AK47" s="38" t="n">
        <x:v>-0.05279644150016688</x:v>
      </x:c>
      <x:c r="AL47" s="38" t="n">
        <x:v>-0.026304207595249027</x:v>
      </x:c>
      <x:c r="AM47" s="38" t="n">
        <x:v>0.00628739913171758</x:v>
      </x:c>
      <x:c r="AN47" s="38" t="n">
        <x:v>-3.555240614834686e-14</x:v>
      </x:c>
      <x:c r="AO47" s="38" t="n">
        <x:v>-0.3181890532399564</x:v>
      </x:c>
      <x:c r="AP47" s="38" t="n">
        <x:v>-1.3179643452560298e-13</x:v>
      </x:c>
      <x:c r="AQ47" s="38" t="n">
        <x:v>-1.339288071460468</x:v>
      </x:c>
      <x:c r="AR47" s="38" t="n">
        <x:v>1.0973720987046738e-9</x:v>
      </x:c>
      <x:c r="AS47" s="39" t="n">
        <x:v>1</x:v>
      </x:c>
    </x:row>
    <x:row r="48">
      <x:c r="A48" s="31" t="str">
        <x:v>CFG014</x:v>
      </x:c>
      <x:c r="B48" s="33" t="n">
        <x:v>46</x:v>
      </x:c>
      <x:c r="C48" s="31" t="str">
        <x:v>（选定1）1.AR20.03.6 youhua a2.5-1翼梢反扭 上反6</x:v>
      </x:c>
      <x:c r="D48" s="31" t="str">
        <x:v>T7-VLM2-Elev(g1.0)</x:v>
      </x:c>
      <x:c r="E48" s="37" t="n">
        <x:v>-3.472422129603243</x:v>
      </x:c>
      <x:c r="F48" s="37" t="n">
        <x:v>0</x:v>
      </x:c>
      <x:c r="G48" s="35" t="n">
        <x:v>13.189243386255537</x:v>
      </x:c>
      <x:c r="H48" s="36" t="n">
        <x:v>1.5</x:v>
      </x:c>
      <x:c r="I48" s="35" t="n">
        <x:v>1.225</x:v>
      </x:c>
      <x:c r="J48" s="35" t="n">
        <x:v>1.7359216918244043</x:v>
      </x:c>
      <x:c r="K48" s="35" t="n">
        <x:v>0.2801882028918979</x:v>
      </x:c>
      <x:c r="L48" s="35" t="n">
        <x:v>6.294581594508789</x:v>
      </x:c>
      <x:c r="M48" s="35" t="n">
        <x:v>6.606000000000001</x:v>
      </x:c>
      <x:c r="N48" s="35" t="n">
        <x:v>0.11550723192904061</x:v>
      </x:c>
      <x:c r="O48" s="35" t="n">
        <x:v>4.787382549898761e-17</x:v>
      </x:c>
      <x:c r="P48" s="35" t="n">
        <x:v>0.021226863224315055</x:v>
      </x:c>
      <x:c r="Q48" s="36" t="n">
        <x:v>0.35475132928148007</x:v>
      </x:c>
      <x:c r="R48" s="36" t="n">
        <x:v>0.014827744292735513</x:v>
      </x:c>
      <x:c r="S48" s="36" t="n">
        <x:v>0.002893878455492402</x:v>
      </x:c>
      <x:c r="T48" s="35" t="n">
        <x:v>0.13681561083269603</x:v>
      </x:c>
      <x:c r="U48" s="38" t="n">
        <x:v>-0.019723025418688134</x:v>
      </x:c>
      <x:c r="V48" s="38" t="n">
        <x:v>-0.008755175389929837</x:v>
      </x:c>
      <x:c r="W48" s="38" t="n">
        <x:v>-0.002310545686033385</x:v>
      </x:c>
      <x:c r="X48" s="38" t="n">
        <x:v>0.3315511474616878</x:v>
      </x:c>
      <x:c r="Y48" s="38" t="n">
        <x:v>5.911234938184104</x:v>
      </x:c>
      <x:c r="Z48" s="38" t="n">
        <x:v>-0.44955081103093564</x:v>
      </x:c>
      <x:c r="AA48" s="38" t="n">
        <x:v>0.3191166715524813</x:v>
      </x:c>
      <x:c r="AB48" s="38" t="n">
        <x:v>6.776119609896668</x:v>
      </x:c>
      <x:c r="AC48" s="38" t="n">
        <x:v>-13.074536959182922</x:v>
      </x:c>
      <x:c r="AD48" s="38" t="n">
        <x:v>-0.2948184944017408</x:v>
      </x:c>
      <x:c r="AE48" s="38" t="n">
        <x:v>-0.2448796813495632</x:v>
      </x:c>
      <x:c r="AF48" s="38" t="n">
        <x:v>0.1534518802496604</x:v>
      </x:c>
      <x:c r="AG48" s="38" t="n">
        <x:v>-0.12224748097922492</x:v>
      </x:c>
      <x:c r="AH48" s="38" t="n">
        <x:v>-0.7577079037113554</x:v>
      </x:c>
      <x:c r="AI48" s="38" t="n">
        <x:v>0.106944480738897</x:v>
      </x:c>
      <x:c r="AJ48" s="38" t="n">
        <x:v>0.05228142466267651</x:v>
      </x:c>
      <x:c r="AK48" s="38" t="n">
        <x:v>-0.04822034369581508</x:v>
      </x:c>
      <x:c r="AL48" s="38" t="n">
        <x:v>-0.026309987554727132</x:v>
      </x:c>
      <x:c r="AM48" s="38" t="n">
        <x:v>0.007043961524257427</x:v>
      </x:c>
      <x:c r="AN48" s="38" t="n">
        <x:v>-1.3866010081344465e-16</x:v>
      </x:c>
      <x:c r="AO48" s="38" t="n">
        <x:v>-0.31811576361257443</x:v>
      </x:c>
      <x:c r="AP48" s="38" t="n">
        <x:v>9.288100180927791e-14</x:v>
      </x:c>
      <x:c r="AQ48" s="38" t="n">
        <x:v>-1.3391397712895863</x:v>
      </x:c>
      <x:c r="AR48" s="38" t="n">
        <x:v>6.149505469787619e-9</x:v>
      </x:c>
      <x:c r="AS48" s="39" t="n">
        <x:v>1</x:v>
      </x:c>
    </x:row>
    <x:row r="49">
      <x:c r="A49" s="31" t="str">
        <x:v>CFG014</x:v>
      </x:c>
      <x:c r="B49" s="33" t="n">
        <x:v>47</x:v>
      </x:c>
      <x:c r="C49" s="31" t="str">
        <x:v>（选定1）1.AR20.03.6 youhua a2.5-1翼梢反扭 上反6</x:v>
      </x:c>
      <x:c r="D49" s="31" t="str">
        <x:v>T7-VLM2-Elev(g1.0)</x:v>
      </x:c>
      <x:c r="E49" s="37" t="n">
        <x:v>-3.773148652105863</x:v>
      </x:c>
      <x:c r="F49" s="37" t="n">
        <x:v>0</x:v>
      </x:c>
      <x:c r="G49" s="35" t="n">
        <x:v>13.806027088900853</x:v>
      </x:c>
      <x:c r="H49" s="36" t="n">
        <x:v>1.6000000000000005</x:v>
      </x:c>
      <x:c r="I49" s="35" t="n">
        <x:v>1.225</x:v>
      </x:c>
      <x:c r="J49" s="35" t="n">
        <x:v>1.7359216918244043</x:v>
      </x:c>
      <x:c r="K49" s="35" t="n">
        <x:v>0.2801882028918979</x:v>
      </x:c>
      <x:c r="L49" s="35" t="n">
        <x:v>6.294581594508789</x:v>
      </x:c>
      <x:c r="M49" s="35" t="n">
        <x:v>6.606000000000001</x:v>
      </x:c>
      <x:c r="N49" s="35" t="n">
        <x:v>0.11550723192904061</x:v>
      </x:c>
      <x:c r="O49" s="35" t="n">
        <x:v>4.787382549898761e-17</x:v>
      </x:c>
      <x:c r="P49" s="35" t="n">
        <x:v>0.021226863224315055</x:v>
      </x:c>
      <x:c r="Q49" s="36" t="n">
        <x:v>0.32428161913675074</x:v>
      </x:c>
      <x:c r="R49" s="36" t="n">
        <x:v>0.014264376783372446</x:v>
      </x:c>
      <x:c r="S49" s="36" t="n">
        <x:v>0.0028557941709955194</x:v>
      </x:c>
      <x:c r="T49" s="35" t="n">
        <x:v>0.13620945000033455</x:v>
      </x:c>
      <x:c r="U49" s="38" t="n">
        <x:v>-0.019567301441642725</x:v>
      </x:c>
      <x:c r="V49" s="38" t="n">
        <x:v>-0.009028915443736832</x:v>
      </x:c>
      <x:c r="W49" s="38" t="n">
        <x:v>-0.0022498533752337243</x:v>
      </x:c>
      <x:c r="X49" s="38" t="n">
        <x:v>0.30360439278600676</x:v>
      </x:c>
      <x:c r="Y49" s="38" t="n">
        <x:v>5.913024554770122</x:v>
      </x:c>
      <x:c r="Z49" s="38" t="n">
        <x:v>-0.4368946391400927</x:v>
      </x:c>
      <x:c r="AA49" s="38" t="n">
        <x:v>0.28519045254373143</x:v>
      </x:c>
      <x:c r="AB49" s="38" t="n">
        <x:v>6.786706588782778</x:v>
      </x:c>
      <x:c r="AC49" s="38" t="n">
        <x:v>-13.0706121361198</x:v>
      </x:c>
      <x:c r="AD49" s="38" t="n">
        <x:v>-0.2945621037313281</x:v>
      </x:c>
      <x:c r="AE49" s="38" t="n">
        <x:v>-0.2455479702628365</x:v>
      </x:c>
      <x:c r="AF49" s="38" t="n">
        <x:v>0.15077336720664744</x:v>
      </x:c>
      <x:c r="AG49" s="38" t="n">
        <x:v>-0.12220158231674755</x:v>
      </x:c>
      <x:c r="AH49" s="38" t="n">
        <x:v>-0.7580023278214523</x:v>
      </x:c>
      <x:c r="AI49" s="38" t="n">
        <x:v>0.09883119286516971</x:v>
      </x:c>
      <x:c r="AJ49" s="38" t="n">
        <x:v>0.052862231916682906</x:v>
      </x:c>
      <x:c r="AK49" s="38" t="n">
        <x:v>-0.043666081138081216</x:v>
      </x:c>
      <x:c r="AL49" s="38" t="n">
        <x:v>-0.02624159682576953</x:v>
      </x:c>
      <x:c r="AM49" s="38" t="n">
        <x:v>0.008118163915325447</x:v>
      </x:c>
      <x:c r="AN49" s="38" t="n">
        <x:v>-6.302738128351031e-14</x:v>
      </x:c>
      <x:c r="AO49" s="38" t="n">
        <x:v>-0.3180312143040915</x:v>
      </x:c>
      <x:c r="AP49" s="38" t="n">
        <x:v>-2.1394969938391636e-13</x:v>
      </x:c>
      <x:c r="AQ49" s="38" t="n">
        <x:v>-1.3388679490262214</x:v>
      </x:c>
      <x:c r="AR49" s="38" t="n">
        <x:v>-5.1879683692250924e-9</x:v>
      </x:c>
      <x:c r="AS49" s="39" t="n">
        <x:v>1</x:v>
      </x:c>
    </x:row>
    <x:row r="50">
      <x:c r="A50" s="31" t="str">
        <x:v>CFG014</x:v>
      </x:c>
      <x:c r="B50" s="33" t="n">
        <x:v>48</x:v>
      </x:c>
      <x:c r="C50" s="31" t="str">
        <x:v>（选定1）1.AR20.03.6 youhua a2.5-1翼梢反扭 上反6</x:v>
      </x:c>
      <x:c r="D50" s="31" t="str">
        <x:v>T7-VLM2-Elev(g1.0)</x:v>
      </x:c>
      <x:c r="E50" s="37" t="n">
        <x:v>-4.081855958245172</x:v>
      </x:c>
      <x:c r="F50" s="37" t="n">
        <x:v>0</x:v>
      </x:c>
      <x:c r="G50" s="35" t="n">
        <x:v>14.539098570286908</x:v>
      </x:c>
      <x:c r="H50" s="36" t="n">
        <x:v>1.7000000000000002</x:v>
      </x:c>
      <x:c r="I50" s="35" t="n">
        <x:v>1.225</x:v>
      </x:c>
      <x:c r="J50" s="35" t="n">
        <x:v>1.7359216918244043</x:v>
      </x:c>
      <x:c r="K50" s="35" t="n">
        <x:v>0.2801882028918979</x:v>
      </x:c>
      <x:c r="L50" s="35" t="n">
        <x:v>6.294581594508789</x:v>
      </x:c>
      <x:c r="M50" s="35" t="n">
        <x:v>6.606000000000001</x:v>
      </x:c>
      <x:c r="N50" s="35" t="n">
        <x:v>0.11550723192904061</x:v>
      </x:c>
      <x:c r="O50" s="35" t="n">
        <x:v>4.787382549898761e-17</x:v>
      </x:c>
      <x:c r="P50" s="35" t="n">
        <x:v>0.021226863224315055</x:v>
      </x:c>
      <x:c r="Q50" s="36" t="n">
        <x:v>0.29297752848864417</x:v>
      </x:c>
      <x:c r="R50" s="36" t="n">
        <x:v>0.013720577854743744</x:v>
      </x:c>
      <x:c r="S50" s="36" t="n">
        <x:v>0.002810936892485975</x:v>
      </x:c>
      <x:c r="T50" s="35" t="n">
        <x:v>0.13565224334723616</x:v>
      </x:c>
      <x:c r="U50" s="38" t="n">
        <x:v>-0.01861576342348315</x:v>
      </x:c>
      <x:c r="V50" s="38" t="n">
        <x:v>-0.009286433805790813</x:v>
      </x:c>
      <x:c r="W50" s="38" t="n">
        <x:v>-0.0021750923266040975</x:v>
      </x:c>
      <x:c r="X50" s="38" t="n">
        <x:v>0.28538132297176977</x:v>
      </x:c>
      <x:c r="Y50" s="38" t="n">
        <x:v>5.914637407929223</x:v>
      </x:c>
      <x:c r="Z50" s="38" t="n">
        <x:v>-0.42525144487682537</x:v>
      </x:c>
      <x:c r="AA50" s="38" t="n">
        <x:v>0.2588100552324423</x:v>
      </x:c>
      <x:c r="AB50" s="38" t="n">
        <x:v>6.797976149365922</x:v>
      </x:c>
      <x:c r="AC50" s="38" t="n">
        <x:v>-13.066780319764185</x:v>
      </x:c>
      <x:c r="AD50" s="38" t="n">
        <x:v>-0.29429849872874886</x:v>
      </x:c>
      <x:c r="AE50" s="38" t="n">
        <x:v>-0.24620782555549725</x:v>
      </x:c>
      <x:c r="AF50" s="38" t="n">
        <x:v>0.14801674444505258</x:v>
      </x:c>
      <x:c r="AG50" s="38" t="n">
        <x:v>-0.12216076408399001</x:v>
      </x:c>
      <x:c r="AH50" s="38" t="n">
        <x:v>-0.7582841140823252</x:v>
      </x:c>
      <x:c r="AI50" s="38" t="n">
        <x:v>0.09049915320498853</x:v>
      </x:c>
      <x:c r="AJ50" s="38" t="n">
        <x:v>0.05349221713944824</x:v>
      </x:c>
      <x:c r="AK50" s="38" t="n">
        <x:v>-0.03884142598351605</x:v>
      </x:c>
      <x:c r="AL50" s="38" t="n">
        <x:v>-0.026247246104358097</x:v>
      </x:c>
      <x:c r="AM50" s="38" t="n">
        <x:v>0.009452846782668793</x:v>
      </x:c>
      <x:c r="AN50" s="38" t="n">
        <x:v>-1.4503381793926075e-14</x:v>
      </x:c>
      <x:c r="AO50" s="38" t="n">
        <x:v>-0.3179337703008687</x:v>
      </x:c>
      <x:c r="AP50" s="38" t="n">
        <x:v>-8.560279419671988e-14</x:v>
      </x:c>
      <x:c r="AQ50" s="38" t="n">
        <x:v>-1.3384856522166486</x:v>
      </x:c>
      <x:c r="AR50" s="38" t="n">
        <x:v>6.5321975594917605e-9</x:v>
      </x:c>
      <x:c r="AS50" s="39" t="n">
        <x:v>1</x:v>
      </x:c>
    </x:row>
    <x:row r="51">
      <x:c r="A51" s="31" t="str">
        <x:v>CFG014</x:v>
      </x:c>
      <x:c r="B51" s="33" t="n">
        <x:v>49</x:v>
      </x:c>
      <x:c r="C51" s="31" t="str">
        <x:v>（选定1）1.AR20.03.6 youhua a2.5-1翼梢反扭 上反6</x:v>
      </x:c>
      <x:c r="D51" s="31" t="str">
        <x:v>T7-VLM2-Elev(g1.0)</x:v>
      </x:c>
      <x:c r="E51" s="37" t="n">
        <x:v>-4.399229147922805</x:v>
      </x:c>
      <x:c r="F51" s="37" t="n">
        <x:v>0</x:v>
      </x:c>
      <x:c r="G51" s="35" t="n">
        <x:v>15.429721644285648</x:v>
      </x:c>
      <x:c r="H51" s="36" t="n">
        <x:v>1.8000000000000007</x:v>
      </x:c>
      <x:c r="I51" s="35" t="n">
        <x:v>1.225</x:v>
      </x:c>
      <x:c r="J51" s="35" t="n">
        <x:v>1.7359216918244043</x:v>
      </x:c>
      <x:c r="K51" s="35" t="n">
        <x:v>0.2801882028918979</x:v>
      </x:c>
      <x:c r="L51" s="35" t="n">
        <x:v>6.294581594508789</x:v>
      </x:c>
      <x:c r="M51" s="35" t="n">
        <x:v>6.606000000000001</x:v>
      </x:c>
      <x:c r="N51" s="35" t="n">
        <x:v>0.11550723192904061</x:v>
      </x:c>
      <x:c r="O51" s="35" t="n">
        <x:v>4.787382549898761e-17</x:v>
      </x:c>
      <x:c r="P51" s="35" t="n">
        <x:v>0.021226863224315055</x:v>
      </x:c>
      <x:c r="Q51" s="36" t="n">
        <x:v>0.26076890796398833</x:v>
      </x:c>
      <x:c r="R51" s="36" t="n">
        <x:v>0.01317450172828039</x:v>
      </x:c>
      <x:c r="S51" s="36" t="n">
        <x:v>0.002761463400434133</x:v>
      </x:c>
      <x:c r="T51" s="35" t="n">
        <x:v>0.13495567651572743</x:v>
      </x:c>
      <x:c r="U51" s="38" t="n">
        <x:v>-0.018486966294679268</x:v>
      </x:c>
      <x:c r="V51" s="38" t="n">
        <x:v>-0.009519992444060661</x:v>
      </x:c>
      <x:c r="W51" s="38" t="n">
        <x:v>-0.00213069304964445</x:v>
      </x:c>
      <x:c r="X51" s="38" t="n">
        <x:v>0.2597404096531002</x:v>
      </x:c>
      <x:c r="Y51" s="38" t="n">
        <x:v>5.916057909523717</x:v>
      </x:c>
      <x:c r="Z51" s="38" t="n">
        <x:v>-0.41064585602625775</x:v>
      </x:c>
      <x:c r="AA51" s="38" t="n">
        <x:v>0.22692624476741924</x:v>
      </x:c>
      <x:c r="AB51" s="38" t="n">
        <x:v>6.809982558369351</x:v>
      </x:c>
      <x:c r="AC51" s="38" t="n">
        <x:v>-13.060109669375063</x:v>
      </x:c>
      <x:c r="AD51" s="38" t="n">
        <x:v>-0.29402673644676625</x:v>
      </x:c>
      <x:c r="AE51" s="38" t="n">
        <x:v>-0.24685836795826036</x:v>
      </x:c>
      <x:c r="AF51" s="38" t="n">
        <x:v>0.1451755839614277</x:v>
      </x:c>
      <x:c r="AG51" s="38" t="n">
        <x:v>-0.12212548423005863</x:v>
      </x:c>
      <x:c r="AH51" s="38" t="n">
        <x:v>-0.7585522030067103</x:v>
      </x:c>
      <x:c r="AI51" s="38" t="n">
        <x:v>0.08192981997905356</x:v>
      </x:c>
      <x:c r="AJ51" s="38" t="n">
        <x:v>0.0542091316615753</x:v>
      </x:c>
      <x:c r="AK51" s="38" t="n">
        <x:v>-0.03331224699104094</x:v>
      </x:c>
      <x:c r="AL51" s="38" t="n">
        <x:v>-0.026189874754518137</x:v>
      </x:c>
      <x:c r="AM51" s="38" t="n">
        <x:v>0.010762748881520014</x:v>
      </x:c>
      <x:c r="AN51" s="38" t="n">
        <x:v>-1.0631760773129974e-14</x:v>
      </x:c>
      <x:c r="AO51" s="38" t="n">
        <x:v>-0.3178215605241928</x:v>
      </x:c>
      <x:c r="AP51" s="38" t="n">
        <x:v>-5.3095675071064236e-14</x:v>
      </x:c>
      <x:c r="AQ51" s="38" t="n">
        <x:v>-1.337993361637198</x:v>
      </x:c>
      <x:c r="AR51" s="38" t="n">
        <x:v>-2.4756861603329646e-9</x:v>
      </x:c>
      <x:c r="AS51" s="39" t="n">
        <x:v>1</x:v>
      </x:c>
    </x:row>
    <x:row r="52">
      <x:c r="A52" s="31" t="str">
        <x:v>CFG014</x:v>
      </x:c>
      <x:c r="B52" s="33" t="n">
        <x:v>50</x:v>
      </x:c>
      <x:c r="C52" s="31" t="str">
        <x:v>（选定1）1.AR20.03.6 youhua a2.5-1翼梢反扭 上反6</x:v>
      </x:c>
      <x:c r="D52" s="31" t="str">
        <x:v>T7-VLM2-Elev(g1.0)</x:v>
      </x:c>
      <x:c r="E52" s="37" t="n">
        <x:v>-4.72604823180449</x:v>
      </x:c>
      <x:c r="F52" s="37" t="n">
        <x:v>0</x:v>
      </x:c>
      <x:c r="G52" s="35" t="n">
        <x:v>16.54285560015372</x:v>
      </x:c>
      <x:c r="H52" s="36" t="n">
        <x:v>1.9000000000000004</x:v>
      </x:c>
      <x:c r="I52" s="35" t="n">
        <x:v>1.225</x:v>
      </x:c>
      <x:c r="J52" s="35" t="n">
        <x:v>1.7359216918244043</x:v>
      </x:c>
      <x:c r="K52" s="35" t="n">
        <x:v>0.2801882028918979</x:v>
      </x:c>
      <x:c r="L52" s="35" t="n">
        <x:v>6.294581594508789</x:v>
      </x:c>
      <x:c r="M52" s="35" t="n">
        <x:v>6.606000000000001</x:v>
      </x:c>
      <x:c r="N52" s="35" t="n">
        <x:v>0.11550723192904061</x:v>
      </x:c>
      <x:c r="O52" s="35" t="n">
        <x:v>4.787382549898761e-17</x:v>
      </x:c>
      <x:c r="P52" s="35" t="n">
        <x:v>0.021226863224315055</x:v>
      </x:c>
      <x:c r="Q52" s="36" t="n">
        <x:v>0.22757594369212683</x:v>
      </x:c>
      <x:c r="R52" s="36" t="n">
        <x:v>0.01267241952242754</x:v>
      </x:c>
      <x:c r="S52" s="36" t="n">
        <x:v>0.0027096473379195707</x:v>
      </x:c>
      <x:c r="T52" s="35" t="n">
        <x:v>0.1343235774178951</x:v>
      </x:c>
      <x:c r="U52" s="38" t="n">
        <x:v>-0.017923702160364662</x:v>
      </x:c>
      <x:c r="V52" s="38" t="n">
        <x:v>-0.009721057007930156</x:v>
      </x:c>
      <x:c r="W52" s="38" t="n">
        <x:v>-0.0020949819910591875</x:v>
      </x:c>
      <x:c r="X52" s="38" t="n">
        <x:v>0.24304017058038113</x:v>
      </x:c>
      <x:c r="Y52" s="38" t="n">
        <x:v>5.917268132514407</x:v>
      </x:c>
      <x:c r="Z52" s="38" t="n">
        <x:v>-0.3973806191067138</x:v>
      </x:c>
      <x:c r="AA52" s="38" t="n">
        <x:v>0.2006260024931518</x:v>
      </x:c>
      <x:c r="AB52" s="38" t="n">
        <x:v>6.822788264188007</x:v>
      </x:c>
      <x:c r="AC52" s="38" t="n">
        <x:v>-13.05395781015349</x:v>
      </x:c>
      <x:c r="AD52" s="38" t="n">
        <x:v>-0.29374572246573544</x:v>
      </x:c>
      <x:c r="AE52" s="38" t="n">
        <x:v>-0.24749856403608073</x:v>
      </x:c>
      <x:c r="AF52" s="38" t="n">
        <x:v>0.14224257525613263</x:v>
      </x:c>
      <x:c r="AG52" s="38" t="n">
        <x:v>-0.12209626863197635</x:v>
      </x:c>
      <x:c r="AH52" s="38" t="n">
        <x:v>-0.7588053680424367</x:v>
      </x:c>
      <x:c r="AI52" s="38" t="n">
        <x:v>0.07310208876041709</x:v>
      </x:c>
      <x:c r="AJ52" s="38" t="n">
        <x:v>0.054958480833894846</x:v>
      </x:c>
      <x:c r="AK52" s="38" t="n">
        <x:v>-0.027733982612622096</x:v>
      </x:c>
      <x:c r="AL52" s="38" t="n">
        <x:v>-0.026142164053889326</x:v>
      </x:c>
      <x:c r="AM52" s="38" t="n">
        <x:v>0.012158578555451714</x:v>
      </x:c>
      <x:c r="AN52" s="38" t="n">
        <x:v>-5.953662962099617e-15</x:v>
      </x:c>
      <x:c r="AO52" s="38" t="n">
        <x:v>-0.31769247878348067</x:v>
      </x:c>
      <x:c r="AP52" s="38" t="n">
        <x:v>1.923609998271629e-15</x:v>
      </x:c>
      <x:c r="AQ52" s="38" t="n">
        <x:v>-1.337393073056315</x:v>
      </x:c>
      <x:c r="AR52" s="38" t="n">
        <x:v>-1.9441655792345118e-10</x:v>
      </x:c>
      <x:c r="AS52" s="39" t="n">
        <x:v>1</x:v>
      </x:c>
    </x:row>
    <x:row r="53">
      <x:c r="A53" s="31" t="str">
        <x:v>CFG014</x:v>
      </x:c>
      <x:c r="B53" s="33" t="n">
        <x:v>51</x:v>
      </x:c>
      <x:c r="C53" s="31" t="str">
        <x:v>（选定1）1.AR20.03.6 youhua a2.5-1翼梢反扭 上反6</x:v>
      </x:c>
      <x:c r="D53" s="31" t="str">
        <x:v>T7-VLM2-Elev(g1.0)</x:v>
      </x:c>
      <x:c r="E53" s="37" t="n">
        <x:v>-5.063233909926402</x:v>
      </x:c>
      <x:c r="F53" s="37" t="n">
        <x:v>0</x:v>
      </x:c>
      <x:c r="G53" s="35" t="n">
        <x:v>17.988138590671433</x:v>
      </x:c>
      <x:c r="H53" s="36" t="n">
        <x:v>2</x:v>
      </x:c>
      <x:c r="I53" s="35" t="n">
        <x:v>1.225</x:v>
      </x:c>
      <x:c r="J53" s="35" t="n">
        <x:v>1.7359216918244043</x:v>
      </x:c>
      <x:c r="K53" s="35" t="n">
        <x:v>0.2801882028918979</x:v>
      </x:c>
      <x:c r="L53" s="35" t="n">
        <x:v>6.294581594508789</x:v>
      </x:c>
      <x:c r="M53" s="35" t="n">
        <x:v>6.606000000000001</x:v>
      </x:c>
      <x:c r="N53" s="35" t="n">
        <x:v>0.11550723192904061</x:v>
      </x:c>
      <x:c r="O53" s="35" t="n">
        <x:v>4.787382549898761e-17</x:v>
      </x:c>
      <x:c r="P53" s="35" t="n">
        <x:v>0.021226863224315055</x:v>
      </x:c>
      <x:c r="Q53" s="36" t="n">
        <x:v>0.19330446563353398</x:v>
      </x:c>
      <x:c r="R53" s="36" t="n">
        <x:v>0.012190640131517784</x:v>
      </x:c>
      <x:c r="S53" s="36" t="n">
        <x:v>0.0026512948880717214</x:v>
      </x:c>
      <x:c r="T53" s="35" t="n">
        <x:v>0.13363354367840727</x:v>
      </x:c>
      <x:c r="U53" s="38" t="n">
        <x:v>-0.01767830333050698</x:v>
      </x:c>
      <x:c r="V53" s="38" t="n">
        <x:v>-0.009880206259255338</x:v>
      </x:c>
      <x:c r="W53" s="38" t="n">
        <x:v>-0.0020125939198515057</x:v>
      </x:c>
      <x:c r="X53" s="38" t="n">
        <x:v>0.21840755720382532</x:v>
      </x:c>
      <x:c r="Y53" s="38" t="n">
        <x:v>5.918247373428744</x:v>
      </x:c>
      <x:c r="Z53" s="38" t="n">
        <x:v>-0.3828712122545325</x:v>
      </x:c>
      <x:c r="AA53" s="38" t="n">
        <x:v>0.16709524632672848</x:v>
      </x:c>
      <x:c r="AB53" s="38" t="n">
        <x:v>6.8364666208033595</x:v>
      </x:c>
      <x:c r="AC53" s="38" t="n">
        <x:v>-13.046433995681758</x:v>
      </x:c>
      <x:c r="AD53" s="38" t="n">
        <x:v>-0.2934541752672255</x:v>
      </x:c>
      <x:c r="AE53" s="38" t="n">
        <x:v>-0.24812724686763024</x:v>
      </x:c>
      <x:c r="AF53" s="38" t="n">
        <x:v>0.13920910951293475</x:v>
      </x:c>
      <x:c r="AG53" s="38" t="n">
        <x:v>-0.12207372428397045</x:v>
      </x:c>
      <x:c r="AH53" s="38" t="n">
        <x:v>-0.7590421975719911</x:v>
      </x:c>
      <x:c r="AI53" s="38" t="n">
        <x:v>0.06399105657139431</x:v>
      </x:c>
      <x:c r="AJ53" s="38" t="n">
        <x:v>0.05569899726082007</x:v>
      </x:c>
      <x:c r="AK53" s="38" t="n">
        <x:v>-0.022051712765395182</x:v>
      </x:c>
      <x:c r="AL53" s="38" t="n">
        <x:v>-0.02610994072105788</x:v>
      </x:c>
      <x:c r="AM53" s="38" t="n">
        <x:v>0.013453979090836525</x:v>
      </x:c>
      <x:c r="AN53" s="38" t="n">
        <x:v>-1.6033531066984217e-13</x:v>
      </x:c>
      <x:c r="AO53" s="38" t="n">
        <x:v>-0.3175440911042888</x:v>
      </x:c>
      <x:c r="AP53" s="38" t="n">
        <x:v>-3.9918447018184674e-13</x:v>
      </x:c>
      <x:c r="AQ53" s="38" t="n">
        <x:v>-1.33668835763092</x:v>
      </x:c>
      <x:c r="AR53" s="38" t="n">
        <x:v>2.926963732749331e-9</x:v>
      </x:c>
      <x:c r="AS53" s="39" t="n">
        <x:v>1</x:v>
      </x:c>
    </x:row>
    <x:row r="54">
      <x:c r="A54" s="31" t="str">
        <x:v>CFG014</x:v>
      </x:c>
      <x:c r="B54" s="33" t="n">
        <x:v>52</x:v>
      </x:c>
      <x:c r="C54" s="31" t="str">
        <x:v>（选定1）1.AR20.03.6 youhua a2.5-1翼梢反扭 上反6</x:v>
      </x:c>
      <x:c r="D54" s="31" t="str">
        <x:v>T7-VLM2-Elev(g1.0)</x:v>
      </x:c>
      <x:c r="E54" s="37" t="n">
        <x:v>-5.411863263871076</x:v>
      </x:c>
      <x:c r="F54" s="37" t="n">
        <x:v>0</x:v>
      </x:c>
      <x:c r="G54" s="35" t="n">
        <x:v>19.9687737689175</x:v>
      </x:c>
      <x:c r="H54" s="36" t="n">
        <x:v>2.1000000000000005</x:v>
      </x:c>
      <x:c r="I54" s="35" t="n">
        <x:v>1.225</x:v>
      </x:c>
      <x:c r="J54" s="35" t="n">
        <x:v>1.7359216918244043</x:v>
      </x:c>
      <x:c r="K54" s="35" t="n">
        <x:v>0.2801882028918979</x:v>
      </x:c>
      <x:c r="L54" s="35" t="n">
        <x:v>6.294581594508789</x:v>
      </x:c>
      <x:c r="M54" s="35" t="n">
        <x:v>6.606000000000001</x:v>
      </x:c>
      <x:c r="N54" s="35" t="n">
        <x:v>0.11550723192904061</x:v>
      </x:c>
      <x:c r="O54" s="35" t="n">
        <x:v>4.787382549898761e-17</x:v>
      </x:c>
      <x:c r="P54" s="35" t="n">
        <x:v>0.021226863224315055</x:v>
      </x:c>
      <x:c r="Q54" s="36" t="n">
        <x:v>0.15784437262889398</x:v>
      </x:c>
      <x:c r="R54" s="36" t="n">
        <x:v>0.011717377658854708</x:v>
      </x:c>
      <x:c r="S54" s="36" t="n">
        <x:v>0.0025813548554395314</x:v>
      </x:c>
      <x:c r="T54" s="35" t="n">
        <x:v>0.1329432536122605</x:v>
      </x:c>
      <x:c r="U54" s="38" t="n">
        <x:v>-0.017565329761562366</x:v>
      </x:c>
      <x:c r="V54" s="38" t="n">
        <x:v>-0.009986716548483694</x:v>
      </x:c>
      <x:c r="W54" s="38" t="n">
        <x:v>-0.001942594423981869</x:v>
      </x:c>
      <x:c r="X54" s="38" t="n">
        <x:v>0.19621015852169</x:v>
      </x:c>
      <x:c r="Y54" s="38" t="n">
        <x:v>5.918971396632701</x:v>
      </x:c>
      <x:c r="Z54" s="38" t="n">
        <x:v>-0.36833568490342167</x:v>
      </x:c>
      <x:c r="AA54" s="38" t="n">
        <x:v>0.13431167242942943</x:v>
      </x:c>
      <x:c r="AB54" s="38" t="n">
        <x:v>6.851103882538639</x:v>
      </x:c>
      <x:c r="AC54" s="38" t="n">
        <x:v>-13.038433595722166</x:v>
      </x:c>
      <x:c r="AD54" s="38" t="n">
        <x:v>-0.2931505938925394</x:v>
      </x:c>
      <x:c r="AE54" s="38" t="n">
        <x:v>-0.24874304328035582</x:v>
      </x:c>
      <x:c r="AF54" s="38" t="n">
        <x:v>0.1360651310663918</x:v>
      </x:c>
      <x:c r="AG54" s="38" t="n">
        <x:v>-0.12205856099667169</x:v>
      </x:c>
      <x:c r="AH54" s="38" t="n">
        <x:v>-0.7592610336949668</x:v>
      </x:c>
      <x:c r="AI54" s="38" t="n">
        <x:v>0.05456759917397187</x:v>
      </x:c>
      <x:c r="AJ54" s="38" t="n">
        <x:v>0.05647219566773125</x:v>
      </x:c>
      <x:c r="AK54" s="38" t="n">
        <x:v>-0.016260675291859743</x:v>
      </x:c>
      <x:c r="AL54" s="38" t="n">
        <x:v>-0.02604370238932249</x:v>
      </x:c>
      <x:c r="AM54" s="38" t="n">
        <x:v>0.01471233495258403</x:v>
      </x:c>
      <x:c r="AN54" s="38" t="n">
        <x:v>2.763988257534271e-14</x:v>
      </x:c>
      <x:c r="AO54" s="38" t="n">
        <x:v>-0.31737357166975994</x:v>
      </x:c>
      <x:c r="AP54" s="38" t="n">
        <x:v>1.0087113985056628e-13</x:v>
      </x:c>
      <x:c r="AQ54" s="38" t="n">
        <x:v>-1.3358763642151934</x:v>
      </x:c>
      <x:c r="AR54" s="38" t="n">
        <x:v>-1.2941309987661454e-9</x:v>
      </x:c>
      <x:c r="AS54" s="39" t="n">
        <x:v>1</x:v>
      </x:c>
    </x:row>
    <x:row r="55">
      <x:c r="A55" s="31" t="str">
        <x:v>CFG014</x:v>
      </x:c>
      <x:c r="B55" s="33" t="n">
        <x:v>53</x:v>
      </x:c>
      <x:c r="C55" s="31" t="str">
        <x:v>（选定1）1.AR20.03.6 youhua a2.5-1翼梢反扭 上反6</x:v>
      </x:c>
      <x:c r="D55" s="31" t="str">
        <x:v>T7-VLM2-Elev(g1.0)</x:v>
      </x:c>
      <x:c r="E55" s="37" t="n">
        <x:v>-5.773204695540609</x:v>
      </x:c>
      <x:c r="F55" s="37" t="n">
        <x:v>0</x:v>
      </x:c>
      <x:c r="G55" s="35" t="n">
        <x:v>22.917123053252546</x:v>
      </x:c>
      <x:c r="H55" s="36" t="n">
        <x:v>2.2</x:v>
      </x:c>
      <x:c r="I55" s="35" t="n">
        <x:v>1.225</x:v>
      </x:c>
      <x:c r="J55" s="35" t="n">
        <x:v>1.7359216918244043</x:v>
      </x:c>
      <x:c r="K55" s="35" t="n">
        <x:v>0.2801882028918979</x:v>
      </x:c>
      <x:c r="L55" s="35" t="n">
        <x:v>6.294581594508789</x:v>
      </x:c>
      <x:c r="M55" s="35" t="n">
        <x:v>6.606000000000001</x:v>
      </x:c>
      <x:c r="N55" s="35" t="n">
        <x:v>0.11550723192904061</x:v>
      </x:c>
      <x:c r="O55" s="35" t="n">
        <x:v>4.787382549898761e-17</x:v>
      </x:c>
      <x:c r="P55" s="35" t="n">
        <x:v>0.021226863224315055</x:v>
      </x:c>
      <x:c r="Q55" s="36" t="n">
        <x:v>0.12106608807791608</x:v>
      </x:c>
      <x:c r="R55" s="36" t="n">
        <x:v>0.01121692716458109</x:v>
      </x:c>
      <x:c r="S55" s="36" t="n">
        <x:v>0.002486398298348399</x:v>
      </x:c>
      <x:c r="T55" s="35" t="n">
        <x:v>0.13227934029775698</x:v>
      </x:c>
      <x:c r="U55" s="38" t="n">
        <x:v>-0.017399587847769855</x:v>
      </x:c>
      <x:c r="V55" s="38" t="n">
        <x:v>-0.010029153275235944</x:v>
      </x:c>
      <x:c r="W55" s="38" t="n">
        <x:v>-0.0018531748884785875</x:v>
      </x:c>
      <x:c r="X55" s="38" t="n">
        <x:v>0.16662590194259538</x:v>
      </x:c>
      <x:c r="Y55" s="38" t="n">
        <x:v>5.919411527552135</x:v>
      </x:c>
      <x:c r="Z55" s="38" t="n">
        <x:v>-0.35433687283913917</x:v>
      </x:c>
      <x:c r="AA55" s="38" t="n">
        <x:v>0.09458940480400248</x:v>
      </x:c>
      <x:c r="AB55" s="38" t="n">
        <x:v>6.86680227490484</x:v>
      </x:c>
      <x:c r="AC55" s="38" t="n">
        <x:v>-13.030317253887013</x:v>
      </x:c>
      <x:c r="AD55" s="38" t="n">
        <x:v>-0.2928332099090935</x:v>
      </x:c>
      <x:c r="AE55" s="38" t="n">
        <x:v>-0.24934431347501435</x:v>
      </x:c>
      <x:c r="AF55" s="38" t="n">
        <x:v>0.13279881529733603</x:v>
      </x:c>
      <x:c r="AG55" s="38" t="n">
        <x:v>-0.1220516177042558</x:v>
      </x:c>
      <x:c r="AH55" s="38" t="n">
        <x:v>-0.7594599064051891</x:v>
      </x:c>
      <x:c r="AI55" s="38" t="n">
        <x:v>0.04479742948875744</x:v>
      </x:c>
      <x:c r="AJ55" s="38" t="n">
        <x:v>0.05715497182364224</x:v>
      </x:c>
      <x:c r="AK55" s="38" t="n">
        <x:v>-0.011034421403275933</x:v>
      </x:c>
      <x:c r="AL55" s="38" t="n">
        <x:v>-0.02600688144732209</x:v>
      </x:c>
      <x:c r="AM55" s="38" t="n">
        <x:v>0.01591011378156475</x:v>
      </x:c>
      <x:c r="AN55" s="38" t="n">
        <x:v>-5.3638521867352515e-14</x:v>
      </x:c>
      <x:c r="AO55" s="38" t="n">
        <x:v>-0.3171776041530586</x:v>
      </x:c>
      <x:c r="AP55" s="38" t="n">
        <x:v>-1.0355163411664939e-13</x:v>
      </x:c>
      <x:c r="AQ55" s="38" t="n">
        <x:v>-1.3349421146863327</x:v>
      </x:c>
      <x:c r="AR55" s="38" t="n">
        <x:v>8.941640051805762e-10</x:v>
      </x:c>
      <x:c r="AS55" s="39" t="n">
        <x:v>1</x:v>
      </x:c>
    </x:row>
    <x:row r="56">
      <x:c r="A56" s="31" t="str">
        <x:v>CFG014</x:v>
      </x:c>
      <x:c r="B56" s="33" t="n">
        <x:v>54</x:v>
      </x:c>
      <x:c r="C56" s="31" t="str">
        <x:v>（选定1）1.AR20.03.6 youhua a2.5-1翼梢反扭 上反6</x:v>
      </x:c>
      <x:c r="D56" s="31" t="str">
        <x:v>T7-VLM2-Elev(g1.0)</x:v>
      </x:c>
      <x:c r="E56" s="37" t="n">
        <x:v>-6.148828603717333</x:v>
      </x:c>
      <x:c r="F56" s="37" t="n">
        <x:v>0</x:v>
      </x:c>
      <x:c r="G56" s="35" t="n">
        <x:v>27.987281139798764</x:v>
      </x:c>
      <x:c r="H56" s="36" t="n">
        <x:v>2.3000000000000007</x:v>
      </x:c>
      <x:c r="I56" s="35" t="n">
        <x:v>1.225</x:v>
      </x:c>
      <x:c r="J56" s="35" t="n">
        <x:v>1.7359216918244043</x:v>
      </x:c>
      <x:c r="K56" s="35" t="n">
        <x:v>0.2801882028918979</x:v>
      </x:c>
      <x:c r="L56" s="35" t="n">
        <x:v>6.294581594508789</x:v>
      </x:c>
      <x:c r="M56" s="35" t="n">
        <x:v>6.606000000000001</x:v>
      </x:c>
      <x:c r="N56" s="35" t="n">
        <x:v>0.11550723192904061</x:v>
      </x:c>
      <x:c r="O56" s="35" t="n">
        <x:v>4.787382549898761e-17</x:v>
      </x:c>
      <x:c r="P56" s="35" t="n">
        <x:v>0.021226863224315055</x:v>
      </x:c>
      <x:c r="Q56" s="36" t="n">
        <x:v>0.08280921656290915</x:v>
      </x:c>
      <x:c r="R56" s="36" t="n">
        <x:v>0.010583016760805874</x:v>
      </x:c>
      <x:c r="S56" s="36" t="n">
        <x:v>0.002345813901254582</x:v>
      </x:c>
      <x:c r="T56" s="35" t="n">
        <x:v>0.13157928661054447</x:v>
      </x:c>
      <x:c r="U56" s="38" t="n">
        <x:v>-0.017120689325427763</x:v>
      </x:c>
      <x:c r="V56" s="38" t="n">
        <x:v>-0.009993453298462731</x:v>
      </x:c>
      <x:c r="W56" s="38" t="n">
        <x:v>-0.0017108291133357191</x:v>
      </x:c>
      <x:c r="X56" s="38" t="n">
        <x:v>0.13194951337160665</x:v>
      </x:c>
      <x:c r="Y56" s="38" t="n">
        <x:v>5.91953341829953</x:v>
      </x:c>
      <x:c r="Z56" s="38" t="n">
        <x:v>-0.3395541418444589</x:v>
      </x:c>
      <x:c r="AA56" s="38" t="n">
        <x:v>0.04933250070803435</x:v>
      </x:c>
      <x:c r="AB56" s="38" t="n">
        <x:v>6.883686864996004</x:v>
      </x:c>
      <x:c r="AC56" s="38" t="n">
        <x:v>-13.021279749660668</x:v>
      </x:c>
      <x:c r="AD56" s="38" t="n">
        <x:v>-0.2924998886728829</x:v>
      </x:c>
      <x:c r="AE56" s="38" t="n">
        <x:v>-0.24992917656292507</x:v>
      </x:c>
      <x:c r="AF56" s="38" t="n">
        <x:v>0.12939555857564491</x:v>
      </x:c>
      <x:c r="AG56" s="38" t="n">
        <x:v>-0.12205389935773385</x:v>
      </x:c>
      <x:c r="AH56" s="38" t="n">
        <x:v>-0.7596364743420467</x:v>
      </x:c>
      <x:c r="AI56" s="38" t="n">
        <x:v>0.03463810819457638</x:v>
      </x:c>
      <x:c r="AJ56" s="38" t="n">
        <x:v>0.05782999110312401</x:v>
      </x:c>
      <x:c r="AK56" s="38" t="n">
        <x:v>-0.005714050354899463</x:v>
      </x:c>
      <x:c r="AL56" s="38" t="n">
        <x:v>-0.025992565298121398</x:v>
      </x:c>
      <x:c r="AM56" s="38" t="n">
        <x:v>0.017017600432537257</x:v>
      </x:c>
      <x:c r="AN56" s="38" t="n">
        <x:v>-7.141124699192139e-14</x:v>
      </x:c>
      <x:c r="AO56" s="38" t="n">
        <x:v>-0.31695218196518427</x:v>
      </x:c>
      <x:c r="AP56" s="38" t="n">
        <x:v>-1.2111010423027166e-13</x:v>
      </x:c>
      <x:c r="AQ56" s="38" t="n">
        <x:v>-1.3338857683047909</x:v>
      </x:c>
      <x:c r="AR56" s="38" t="n">
        <x:v>-6.26393418316012e-10</x:v>
      </x:c>
      <x:c r="AS56" s="39" t="n">
        <x:v>1</x:v>
      </x:c>
    </x:row>
    <x:row r="57">
      <x:c r="A57" s="31" t="str">
        <x:v>CFG014</x:v>
      </x:c>
      <x:c r="B57" s="33" t="n">
        <x:v>55</x:v>
      </x:c>
      <x:c r="C57" s="31" t="str">
        <x:v>（选定1）1.AR20.03.6 youhua a2.5-1翼梢反扭 上反6</x:v>
      </x:c>
      <x:c r="D57" s="31" t="str">
        <x:v>T7-VLM2-Elev(g1.0)</x:v>
      </x:c>
      <x:c r="E57" s="37" t="n">
        <x:v>-6.540589547916774</x:v>
      </x:c>
      <x:c r="F57" s="37" t="n">
        <x:v>0</x:v>
      </x:c>
      <x:c r="G57" s="35" t="n">
        <x:v>40.07405745473013</x:v>
      </x:c>
      <x:c r="H57" s="36" t="n">
        <x:v>2.4000000000000004</x:v>
      </x:c>
      <x:c r="I57" s="35" t="n">
        <x:v>1.225</x:v>
      </x:c>
      <x:c r="J57" s="35" t="n">
        <x:v>1.7359216918244043</x:v>
      </x:c>
      <x:c r="K57" s="35" t="n">
        <x:v>0.2801882028918979</x:v>
      </x:c>
      <x:c r="L57" s="35" t="n">
        <x:v>6.294581594508789</x:v>
      </x:c>
      <x:c r="M57" s="35" t="n">
        <x:v>6.606000000000001</x:v>
      </x:c>
      <x:c r="N57" s="35" t="n">
        <x:v>0.11550723192904061</x:v>
      </x:c>
      <x:c r="O57" s="35" t="n">
        <x:v>4.787382549898761e-17</x:v>
      </x:c>
      <x:c r="P57" s="35" t="n">
        <x:v>0.021226863224315055</x:v>
      </x:c>
      <x:c r="Q57" s="36" t="n">
        <x:v>0.04288451278254327</x:v>
      </x:c>
      <x:c r="R57" s="36" t="n">
        <x:v>0.009833245577189544</x:v>
      </x:c>
      <x:c r="S57" s="36" t="n">
        <x:v>0.002147219864023788</x:v>
      </x:c>
      <x:c r="T57" s="35" t="n">
        <x:v>0.13085686725067708</x:v>
      </x:c>
      <x:c r="U57" s="38" t="n">
        <x:v>-0.016869480488329404</x:v>
      </x:c>
      <x:c r="V57" s="38" t="n">
        <x:v>-0.009863525327343796</x:v>
      </x:c>
      <x:c r="W57" s="38" t="n">
        <x:v>-0.0015653077719269565</x:v>
      </x:c>
      <x:c r="X57" s="38" t="n">
        <x:v>0.09728566995781321</x:v>
      </x:c>
      <x:c r="Y57" s="38" t="n">
        <x:v>5.919295243812943</x:v>
      </x:c>
      <x:c r="Z57" s="38" t="n">
        <x:v>-0.3242785471188491</x:v>
      </x:c>
      <x:c r="AA57" s="38" t="n">
        <x:v>0.0022582607303401787</x:v>
      </x:c>
      <x:c r="AB57" s="38" t="n">
        <x:v>6.9019079264008525</x:v>
      </x:c>
      <x:c r="AC57" s="38" t="n">
        <x:v>-13.01144231381453</x:v>
      </x:c>
      <x:c r="AD57" s="38" t="n">
        <x:v>-0.2921480747512874</x:v>
      </x:c>
      <x:c r="AE57" s="38" t="n">
        <x:v>-0.2504952403412838</x:v>
      </x:c>
      <x:c r="AF57" s="38" t="n">
        <x:v>0.1258381277085627</x:v>
      </x:c>
      <x:c r="AG57" s="38" t="n">
        <x:v>-0.1220666278365525</x:v>
      </x:c>
      <x:c r="AH57" s="38" t="n">
        <x:v>-0.7597878519576486</x:v>
      </x:c>
      <x:c r="AI57" s="38" t="n">
        <x:v>0.02403953348856977</x:v>
      </x:c>
      <x:c r="AJ57" s="38" t="n">
        <x:v>0.05855137849684372</x:v>
      </x:c>
      <x:c r="AK57" s="38" t="n">
        <x:v>-0.00014392224378039677</x:v>
      </x:c>
      <x:c r="AL57" s="38" t="n">
        <x:v>-0.025979722175022337</x:v>
      </x:c>
      <x:c r="AM57" s="38" t="n">
        <x:v>0.01804343601839989</x:v>
      </x:c>
      <x:c r="AN57" s="38" t="n">
        <x:v>-6.538048516595804e-14</x:v>
      </x:c>
      <x:c r="AO57" s="38" t="n">
        <x:v>-0.3166925003397992</x:v>
      </x:c>
      <x:c r="AP57" s="38" t="n">
        <x:v>-9.638122510460904e-14</x:v>
      </x:c>
      <x:c r="AQ57" s="38" t="n">
        <x:v>-1.3327041403324134</x:v>
      </x:c>
      <x:c r="AR57" s="38" t="n">
        <x:v>-1.300773213264405e-9</x:v>
      </x:c>
      <x:c r="AS57" s="39" t="n">
        <x:v>1</x:v>
      </x:c>
    </x:row>
    <x:row r="58">
      <x:c r="A58" s="31" t="str">
        <x:v>CFG015</x:v>
      </x:c>
      <x:c r="B58" s="33" t="n">
        <x:v>1</x:v>
      </x:c>
      <x:c r="C58" s="31" t="str">
        <x:v>000000（选定5-12kg）1.AR20.03.6 youhua a2.5 翼梢反扭-3</x:v>
      </x:c>
      <x:c r="D58" s="31" t="str">
        <x:v>T7-VLM2-Elev(g1.0)</x:v>
      </x:c>
      <x:c r="E58" s="37" t="n">
        <x:v>7.37511869980493</x:v>
      </x:c>
      <x:c r="F58" s="37" t="n">
        <x:v>0</x:v>
      </x:c>
      <x:c r="G58" s="35" t="n">
        <x:v>9.35824947124204</x:v>
      </x:c>
      <x:c r="H58" s="36" t="n">
        <x:v>-3.8</x:v>
      </x:c>
      <x:c r="I58" s="35" t="n">
        <x:v>1.225</x:v>
      </x:c>
      <x:c r="J58" s="35" t="n">
        <x:v>1.5705518175924542</x:v>
      </x:c>
      <x:c r="K58" s="35" t="n">
        <x:v>0.284701945718181</x:v>
      </x:c>
      <x:c r="L58" s="35" t="n">
        <x:v>5.525419388778789</x:v>
      </x:c>
      <x:c r="M58" s="35" t="n">
        <x:v>11.925999999999998</x:v>
      </x:c>
      <x:c r="N58" s="35" t="n">
        <x:v>0.10992231757937915</x:v>
      </x:c>
      <x:c r="O58" s="35" t="n">
        <x:v>-1.546328403528402e-17</x:v>
      </x:c>
      <x:c r="P58" s="35" t="n">
        <x:v>0.014190650827474498</x:v>
      </x:c>
      <x:c r="Q58" s="36" t="n">
        <x:v>1.3945427695234025</x:v>
      </x:c>
      <x:c r="R58" s="36" t="n">
        <x:v>0.08365236732426312</x:v>
      </x:c>
      <x:c r="S58" s="36" t="n">
        <x:v>0.00454174556272409</x:v>
      </x:c>
      <x:c r="T58" s="35" t="n">
        <x:v>0.16481647187309795</x:v>
      </x:c>
      <x:c r="U58" s="38" t="n">
        <x:v>-0.15749468947222614</x:v>
      </x:c>
      <x:c r="V58" s="38" t="n">
        <x:v>-0.01163586124031528</x:v>
      </x:c>
      <x:c r="W58" s="38" t="n">
        <x:v>-0.021073024378568676</x:v>
      </x:c>
      <x:c r="X58" s="38" t="n">
        <x:v>0.9234647383268071</x:v>
      </x:c>
      <x:c r="Y58" s="38" t="n">
        <x:v>5.613202881290842</x:v>
      </x:c>
      <x:c r="Z58" s="38" t="n">
        <x:v>-1.0822968711023082</x:v>
      </x:c>
      <x:c r="AA58" s="38" t="n">
        <x:v>0.4821968949804339</x:v>
      </x:c>
      <x:c r="AB58" s="38" t="n">
        <x:v>7.238340137297227</x:v>
      </x:c>
      <x:c r="AC58" s="38" t="n">
        <x:v>-14.34106289385841</x:v>
      </x:c>
      <x:c r="AD58" s="38" t="n">
        <x:v>-0.28072806390047167</x:v>
      </x:c>
      <x:c r="AE58" s="38" t="n">
        <x:v>0.0014825823918256408</x:v>
      </x:c>
      <x:c r="AF58" s="38" t="n">
        <x:v>0.11471402799631014</x:v>
      </x:c>
      <x:c r="AG58" s="38" t="n">
        <x:v>-0.031666324455860616</x:v>
      </x:c>
      <x:c r="AH58" s="38" t="n">
        <x:v>-0.7154521873507023</x:v>
      </x:c>
      <x:c r="AI58" s="38" t="n">
        <x:v>0.39756786597676996</x:v>
      </x:c>
      <x:c r="AJ58" s="38" t="n">
        <x:v>0.03361724334473202</x:v>
      </x:c>
      <x:c r="AK58" s="38" t="n">
        <x:v>-0.32302353904153147</x:v>
      </x:c>
      <x:c r="AL58" s="38" t="n">
        <x:v>-0.016159712578555457</x:v>
      </x:c>
      <x:c r="AM58" s="38" t="n">
        <x:v>-0.0113079348579521</x:v>
      </x:c>
      <x:c r="AN58" s="38" t="n">
        <x:v>1.1159307260304306e-13</x:v>
      </x:c>
      <x:c r="AO58" s="38" t="n">
        <x:v>-0.38103778241260167</x:v>
      </x:c>
      <x:c r="AP58" s="38" t="n">
        <x:v>-1.3660310902443159e-14</x:v>
      </x:c>
      <x:c r="AQ58" s="38" t="n">
        <x:v>-1.514797131189551</x:v>
      </x:c>
      <x:c r="AR58" s="38" t="n">
        <x:v>5.690814750449982e-8</x:v>
      </x:c>
      <x:c r="AS58" s="39" t="n">
        <x:v>1</x:v>
      </x:c>
    </x:row>
    <x:row r="59">
      <x:c r="A59" s="31" t="str">
        <x:v>CFG015</x:v>
      </x:c>
      <x:c r="B59" s="33" t="n">
        <x:v>2</x:v>
      </x:c>
      <x:c r="C59" s="31" t="str">
        <x:v>000000（选定5-12kg）1.AR20.03.6 youhua a2.5 翼梢反扭-3</x:v>
      </x:c>
      <x:c r="D59" s="31" t="str">
        <x:v>T7-VLM2-Elev(g1.0)</x:v>
      </x:c>
      <x:c r="E59" s="37" t="n">
        <x:v>7.211808054882394</x:v>
      </x:c>
      <x:c r="F59" s="37" t="n">
        <x:v>0</x:v>
      </x:c>
      <x:c r="G59" s="35" t="n">
        <x:v>9.408707178181121</x:v>
      </x:c>
      <x:c r="H59" s="36" t="n">
        <x:v>-3.7</x:v>
      </x:c>
      <x:c r="I59" s="35" t="n">
        <x:v>1.225</x:v>
      </x:c>
      <x:c r="J59" s="35" t="n">
        <x:v>1.5705518175924542</x:v>
      </x:c>
      <x:c r="K59" s="35" t="n">
        <x:v>0.284701945718181</x:v>
      </x:c>
      <x:c r="L59" s="35" t="n">
        <x:v>5.525419388778789</x:v>
      </x:c>
      <x:c r="M59" s="35" t="n">
        <x:v>11.925999999999998</x:v>
      </x:c>
      <x:c r="N59" s="35" t="n">
        <x:v>0.10992231757937915</x:v>
      </x:c>
      <x:c r="O59" s="35" t="n">
        <x:v>-1.546328403528402e-17</x:v>
      </x:c>
      <x:c r="P59" s="35" t="n">
        <x:v>0.014190650827474498</x:v>
      </x:c>
      <x:c r="Q59" s="36" t="n">
        <x:v>1.379294584751138</x:v>
      </x:c>
      <x:c r="R59" s="36" t="n">
        <x:v>0.08085646727575084</x:v>
      </x:c>
      <x:c r="S59" s="36" t="n">
        <x:v>0.004219712173398016</x:v>
      </x:c>
      <x:c r="T59" s="35" t="n">
        <x:v>0.20310293111334313</x:v>
      </x:c>
      <x:c r="U59" s="38" t="n">
        <x:v>-0.09494112483157721</x:v>
      </x:c>
      <x:c r="V59" s="38" t="n">
        <x:v>-0.010849834122124981</x:v>
      </x:c>
      <x:c r="W59" s="38" t="n">
        <x:v>-0.015682697649416585</x:v>
      </x:c>
      <x:c r="X59" s="38" t="n">
        <x:v>17.6677068321942</x:v>
      </x:c>
      <x:c r="Y59" s="38" t="n">
        <x:v>5.618087610870691</x:v>
      </x:c>
      <x:c r="Z59" s="38" t="n">
        <x:v>-1.8387540315115676</x:v>
      </x:c>
      <x:c r="AA59" s="38" t="n">
        <x:v>33.88168295445276</x:v>
      </x:c>
      <x:c r="AB59" s="38" t="n">
        <x:v>7.234338047687287</x:v>
      </x:c>
      <x:c r="AC59" s="38" t="n">
        <x:v>-15.809855579053092</x:v>
      </x:c>
      <x:c r="AD59" s="38" t="n">
        <x:v>-0.2808595410760035</x:v>
      </x:c>
      <x:c r="AE59" s="38" t="n">
        <x:v>0.0011455711562213154</x:v>
      </x:c>
      <x:c r="AF59" s="38" t="n">
        <x:v>0.11469899603444218</x:v>
      </x:c>
      <x:c r="AG59" s="38" t="n">
        <x:v>-0.031646222641043</x:v>
      </x:c>
      <x:c r="AH59" s="38" t="n">
        <x:v>-0.7159706315014398</x:v>
      </x:c>
      <x:c r="AI59" s="38" t="n">
        <x:v>0.393384014261055</x:v>
      </x:c>
      <x:c r="AJ59" s="38" t="n">
        <x:v>0.031992582834308704</x:v>
      </x:c>
      <x:c r="AK59" s="38" t="n">
        <x:v>0.28024976632868487</x:v>
      </x:c>
      <x:c r="AL59" s="38" t="n">
        <x:v>-0.022085934457746568</x:v>
      </x:c>
      <x:c r="AM59" s="38" t="n">
        <x:v>1.0075410864547925</x:v>
      </x:c>
      <x:c r="AN59" s="38" t="n">
        <x:v>2.0469135280287897e-13</x:v>
      </x:c>
      <x:c r="AO59" s="38" t="n">
        <x:v>-0.38096296155897846</x:v>
      </x:c>
      <x:c r="AP59" s="38" t="n">
        <x:v>3.776296196825512e-13</x:v>
      </x:c>
      <x:c r="AQ59" s="38" t="n">
        <x:v>-1.5597648713686088</x:v>
      </x:c>
      <x:c r="AR59" s="38" t="n">
        <x:v>2.004584000903359e-8</x:v>
      </x:c>
      <x:c r="AS59" s="39" t="n">
        <x:v>1</x:v>
      </x:c>
    </x:row>
    <x:row r="60">
      <x:c r="A60" s="31" t="str">
        <x:v>CFG015</x:v>
      </x:c>
      <x:c r="B60" s="33" t="n">
        <x:v>3</x:v>
      </x:c>
      <x:c r="C60" s="31" t="str">
        <x:v>000000（选定5-12kg）1.AR20.03.6 youhua a2.5 翼梢反扭-3</x:v>
      </x:c>
      <x:c r="D60" s="31" t="str">
        <x:v>T7-VLM2-Elev(g1.0)</x:v>
      </x:c>
      <x:c r="E60" s="37" t="n">
        <x:v>7.047512065138095</x:v>
      </x:c>
      <x:c r="F60" s="37" t="n">
        <x:v>0</x:v>
      </x:c>
      <x:c r="G60" s="35" t="n">
        <x:v>9.458728106167417</x:v>
      </x:c>
      <x:c r="H60" s="36" t="n">
        <x:v>-3.5999999999999996</x:v>
      </x:c>
      <x:c r="I60" s="35" t="n">
        <x:v>1.225</x:v>
      </x:c>
      <x:c r="J60" s="35" t="n">
        <x:v>1.5705518175924542</x:v>
      </x:c>
      <x:c r="K60" s="35" t="n">
        <x:v>0.284701945718181</x:v>
      </x:c>
      <x:c r="L60" s="35" t="n">
        <x:v>5.525419388778789</x:v>
      </x:c>
      <x:c r="M60" s="35" t="n">
        <x:v>11.925999999999998</x:v>
      </x:c>
      <x:c r="N60" s="35" t="n">
        <x:v>0.10992231757937915</x:v>
      </x:c>
      <x:c r="O60" s="35" t="n">
        <x:v>-1.546328403528402e-17</x:v>
      </x:c>
      <x:c r="P60" s="35" t="n">
        <x:v>0.014190650827474498</x:v>
      </x:c>
      <x:c r="Q60" s="36" t="n">
        <x:v>1.3639344312113497</x:v>
      </x:c>
      <x:c r="R60" s="36" t="n">
        <x:v>0.07671624653211004</x:v>
      </x:c>
      <x:c r="S60" s="36" t="n">
        <x:v>0.003965222014687214</x:v>
      </x:c>
      <x:c r="T60" s="35" t="n">
        <x:v>0.1623315472376042</x:v>
      </x:c>
      <x:c r="U60" s="38" t="n">
        <x:v>-0.0949304712600432</x:v>
      </x:c>
      <x:c r="V60" s="38" t="n">
        <x:v>-0.009114617801597731</x:v>
      </x:c>
      <x:c r="W60" s="38" t="n">
        <x:v>-0.017399080196884395</x:v>
      </x:c>
      <x:c r="X60" s="38" t="n">
        <x:v>0.1291023462236409</x:v>
      </x:c>
      <x:c r="Y60" s="38" t="n">
        <x:v>5.6229453559939415</x:v>
      </x:c>
      <x:c r="Z60" s="38" t="n">
        <x:v>-1.0350973674400055</x:v>
      </x:c>
      <x:c r="AA60" s="38" t="n">
        <x:v>0.6234528572477867</x:v>
      </x:c>
      <x:c r="AB60" s="38" t="n">
        <x:v>7.230408708499885</x:v>
      </x:c>
      <x:c r="AC60" s="38" t="n">
        <x:v>-14.320654692432488</x:v>
      </x:c>
      <x:c r="AD60" s="38" t="n">
        <x:v>-0.2809893044301629</x:v>
      </x:c>
      <x:c r="AE60" s="38" t="n">
        <x:v>0.0008066103817556666</x:v>
      </x:c>
      <x:c r="AF60" s="38" t="n">
        <x:v>0.11468191122856339</x:v>
      </x:c>
      <x:c r="AG60" s="38" t="n">
        <x:v>-0.03162591517642718</x:v>
      </x:c>
      <x:c r="AH60" s="38" t="n">
        <x:v>-0.7164867565395581</x:v>
      </x:c>
      <x:c r="AI60" s="38" t="n">
        <x:v>0.38917183599118366</x:v>
      </x:c>
      <x:c r="AJ60" s="38" t="n">
        <x:v>0.033092453367172536</x:v>
      </x:c>
      <x:c r="AK60" s="38" t="n">
        <x:v>-0.2978043794135997</x:v>
      </x:c>
      <x:c r="AL60" s="38" t="n">
        <x:v>-0.020744380994303847</x:v>
      </x:c>
      <x:c r="AM60" s="38" t="n">
        <x:v>-0.01296431457480906</x:v>
      </x:c>
      <x:c r="AN60" s="38" t="n">
        <x:v>-1.0427841078099458e-13</x:v>
      </x:c>
      <x:c r="AO60" s="38" t="n">
        <x:v>-0.3808873417319761</x:v>
      </x:c>
      <x:c r="AP60" s="38" t="n">
        <x:v>2.996835377441856e-13</x:v>
      </x:c>
      <x:c r="AQ60" s="38" t="n">
        <x:v>-1.514785525967832</x:v>
      </x:c>
      <x:c r="AR60" s="38" t="n">
        <x:v>-5.7754321050117896e-8</x:v>
      </x:c>
      <x:c r="AS60" s="39" t="n">
        <x:v>1</x:v>
      </x:c>
    </x:row>
    <x:row r="61">
      <x:c r="A61" s="31" t="str">
        <x:v>CFG015</x:v>
      </x:c>
      <x:c r="B61" s="33" t="n">
        <x:v>4</x:v>
      </x:c>
      <x:c r="C61" s="31" t="str">
        <x:v>000000（选定5-12kg）1.AR20.03.6 youhua a2.5 翼梢反扭-3</x:v>
      </x:c>
      <x:c r="D61" s="31" t="str">
        <x:v>T7-VLM2-Elev(g1.0)</x:v>
      </x:c>
      <x:c r="E61" s="37" t="n">
        <x:v>6.8822155728117576</x:v>
      </x:c>
      <x:c r="F61" s="37" t="n">
        <x:v>0</x:v>
      </x:c>
      <x:c r="G61" s="35" t="n">
        <x:v>9.511809444358962</x:v>
      </x:c>
      <x:c r="H61" s="36" t="n">
        <x:v>-3.5</x:v>
      </x:c>
      <x:c r="I61" s="35" t="n">
        <x:v>1.225</x:v>
      </x:c>
      <x:c r="J61" s="35" t="n">
        <x:v>1.5705518175924542</x:v>
      </x:c>
      <x:c r="K61" s="35" t="n">
        <x:v>0.284701945718181</x:v>
      </x:c>
      <x:c r="L61" s="35" t="n">
        <x:v>5.525419388778789</x:v>
      </x:c>
      <x:c r="M61" s="35" t="n">
        <x:v>11.925999999999998</x:v>
      </x:c>
      <x:c r="N61" s="35" t="n">
        <x:v>0.10992231757937915</x:v>
      </x:c>
      <x:c r="O61" s="35" t="n">
        <x:v>-1.546328403528402e-17</x:v>
      </x:c>
      <x:c r="P61" s="35" t="n">
        <x:v>0.014190650827474498</x:v>
      </x:c>
      <x:c r="Q61" s="36" t="n">
        <x:v>1.348460719316452</x:v>
      </x:c>
      <x:c r="R61" s="36" t="n">
        <x:v>0.07287962669246176</x:v>
      </x:c>
      <x:c r="S61" s="36" t="n">
        <x:v>0.0037815189790535195</x:v>
      </x:c>
      <x:c r="T61" s="35" t="n">
        <x:v>0.1602537571373127</x:v>
      </x:c>
      <x:c r="U61" s="38" t="n">
        <x:v>-0.11876898788252438</x:v>
      </x:c>
      <x:c r="V61" s="38" t="n">
        <x:v>-0.008426932867030383</x:v>
      </x:c>
      <x:c r="W61" s="38" t="n">
        <x:v>-0.01584357135431926</x:v>
      </x:c>
      <x:c r="X61" s="38" t="n">
        <x:v>0.023985112551118053</x:v>
      </x:c>
      <x:c r="Y61" s="38" t="n">
        <x:v>5.627775406484223</x:v>
      </x:c>
      <x:c r="Z61" s="38" t="n">
        <x:v>-0.994914302403368</x:v>
      </x:c>
      <x:c r="AA61" s="38" t="n">
        <x:v>0.5067069176007474</x:v>
      </x:c>
      <x:c r="AB61" s="38" t="n">
        <x:v>7.2265542848122095</x:v>
      </x:c>
      <x:c r="AC61" s="38" t="n">
        <x:v>-14.288329484910902</x:v>
      </x:c>
      <x:c r="AD61" s="38" t="n">
        <x:v>-0.28111729109574674</x:v>
      </x:c>
      <x:c r="AE61" s="38" t="n">
        <x:v>0.00046567934206347025</x:v>
      </x:c>
      <x:c r="AF61" s="38" t="n">
        <x:v>0.11466273672897433</x:v>
      </x:c>
      <x:c r="AG61" s="38" t="n">
        <x:v>-0.03160539937183927</x:v>
      </x:c>
      <x:c r="AH61" s="38" t="n">
        <x:v>-0.7170005076283471</x:v>
      </x:c>
      <x:c r="AI61" s="38" t="n">
        <x:v>0.3849309175708482</x:v>
      </x:c>
      <x:c r="AJ61" s="38" t="n">
        <x:v>0.036760463056556114</x:v>
      </x:c>
      <x:c r="AK61" s="38" t="n">
        <x:v>-0.2817801992770535</x:v>
      </x:c>
      <x:c r="AL61" s="38" t="n">
        <x:v>-0.02025118571469149</x:v>
      </x:c>
      <x:c r="AM61" s="38" t="n">
        <x:v>-0.01593879558063877</x:v>
      </x:c>
      <x:c r="AN61" s="38" t="n">
        <x:v>2.025759870425818e-14</x:v>
      </x:c>
      <x:c r="AO61" s="38" t="n">
        <x:v>-0.3808108848055307</x:v>
      </x:c>
      <x:c r="AP61" s="38" t="n">
        <x:v>-8.098841292265702e-14</x:v>
      </x:c>
      <x:c r="AQ61" s="38" t="n">
        <x:v>-1.5145190999032587</x:v>
      </x:c>
      <x:c r="AR61" s="38" t="n">
        <x:v>1.1808298560896184e-7</x:v>
      </x:c>
      <x:c r="AS61" s="39" t="n">
        <x:v>1</x:v>
      </x:c>
    </x:row>
    <x:row r="62">
      <x:c r="A62" s="31" t="str">
        <x:v>CFG015</x:v>
      </x:c>
      <x:c r="B62" s="33" t="n">
        <x:v>5</x:v>
      </x:c>
      <x:c r="C62" s="31" t="str">
        <x:v>000000（选定5-12kg）1.AR20.03.6 youhua a2.5 翼梢反扭-3</x:v>
      </x:c>
      <x:c r="D62" s="31" t="str">
        <x:v>T7-VLM2-Elev(g1.0)</x:v>
      </x:c>
      <x:c r="E62" s="37" t="n">
        <x:v>6.715903139636991</x:v>
      </x:c>
      <x:c r="F62" s="37" t="n">
        <x:v>0</x:v>
      </x:c>
      <x:c r="G62" s="35" t="n">
        <x:v>9.566259796458635</x:v>
      </x:c>
      <x:c r="H62" s="36" t="n">
        <x:v>-3.4</x:v>
      </x:c>
      <x:c r="I62" s="35" t="n">
        <x:v>1.225</x:v>
      </x:c>
      <x:c r="J62" s="35" t="n">
        <x:v>1.5705518175924542</x:v>
      </x:c>
      <x:c r="K62" s="35" t="n">
        <x:v>0.284701945718181</x:v>
      </x:c>
      <x:c r="L62" s="35" t="n">
        <x:v>5.525419388778789</x:v>
      </x:c>
      <x:c r="M62" s="35" t="n">
        <x:v>11.925999999999998</x:v>
      </x:c>
      <x:c r="N62" s="35" t="n">
        <x:v>0.10992231757937915</x:v>
      </x:c>
      <x:c r="O62" s="35" t="n">
        <x:v>-1.546328403528402e-17</x:v>
      </x:c>
      <x:c r="P62" s="35" t="n">
        <x:v>0.014190650827474498</x:v>
      </x:c>
      <x:c r="Q62" s="36" t="n">
        <x:v>1.332871831107151</x:v>
      </x:c>
      <x:c r="R62" s="36" t="n">
        <x:v>0.07023301292495612</x:v>
      </x:c>
      <x:c r="S62" s="36" t="n">
        <x:v>0.0035801300248180174</x:v>
      </x:c>
      <x:c r="T62" s="35" t="n">
        <x:v>0.16021996809173064</x:v>
      </x:c>
      <x:c r="U62" s="38" t="n">
        <x:v>-0.14139768381760784</x:v>
      </x:c>
      <x:c r="V62" s="38" t="n">
        <x:v>-0.00776742785038222</x:v>
      </x:c>
      <x:c r="W62" s="38" t="n">
        <x:v>-0.013234806294585016</x:v>
      </x:c>
      <x:c r="X62" s="38" t="n">
        <x:v>0.3937276625160482</x:v>
      </x:c>
      <x:c r="Y62" s="38" t="n">
        <x:v>5.632577033145427</x:v>
      </x:c>
      <x:c r="Z62" s="38" t="n">
        <x:v>-0.9950946783394409</x:v>
      </x:c>
      <x:c r="AA62" s="38" t="n">
        <x:v>0.8495344866919042</x:v>
      </x:c>
      <x:c r="AB62" s="38" t="n">
        <x:v>7.222777044884494</x:v>
      </x:c>
      <x:c r="AC62" s="38" t="n">
        <x:v>-14.294381207986214</x:v>
      </x:c>
      <x:c r="AD62" s="38" t="n">
        <x:v>-0.28124343350528314</x:v>
      </x:c>
      <x:c r="AE62" s="38" t="n">
        <x:v>0.0001227569013858479</x:v>
      </x:c>
      <x:c r="AF62" s="38" t="n">
        <x:v>0.11464143470366292</x:v>
      </x:c>
      <x:c r="AG62" s="38" t="n">
        <x:v>-0.03158467241632114</x:v>
      </x:c>
      <x:c r="AH62" s="38" t="n">
        <x:v>-0.7175118280065477</x:v>
      </x:c>
      <x:c r="AI62" s="38" t="n">
        <x:v>0.38066083784674243</x:v>
      </x:c>
      <x:c r="AJ62" s="38" t="n">
        <x:v>0.039456627740493834</x:v>
      </x:c>
      <x:c r="AK62" s="38" t="n">
        <x:v>-0.2658751073361973</x:v>
      </x:c>
      <x:c r="AL62" s="38" t="n">
        <x:v>-0.020154857022181286</x:v>
      </x:c>
      <x:c r="AM62" s="38" t="n">
        <x:v>-0.012181940959819325</x:v>
      </x:c>
      <x:c r="AN62" s="38" t="n">
        <x:v>-8.229600101213202e-14</x:v>
      </x:c>
      <x:c r="AO62" s="38" t="n">
        <x:v>-0.3807335707338513</x:v>
      </x:c>
      <x:c r="AP62" s="38" t="n">
        <x:v>2.7631968707180256e-13</x:v>
      </x:c>
      <x:c r="AQ62" s="38" t="n">
        <x:v>-1.5146315998184312</x:v>
      </x:c>
      <x:c r="AR62" s="38" t="n">
        <x:v>-1.581960978933757e-7</x:v>
      </x:c>
      <x:c r="AS62" s="39" t="n">
        <x:v>1</x:v>
      </x:c>
    </x:row>
    <x:row r="63">
      <x:c r="A63" s="31" t="str">
        <x:v>CFG015</x:v>
      </x:c>
      <x:c r="B63" s="33" t="n">
        <x:v>6</x:v>
      </x:c>
      <x:c r="C63" s="31" t="str">
        <x:v>000000（选定5-12kg）1.AR20.03.6 youhua a2.5 翼梢反扭-3</x:v>
      </x:c>
      <x:c r="D63" s="31" t="str">
        <x:v>T7-VLM2-Elev(g1.0)</x:v>
      </x:c>
      <x:c r="E63" s="37" t="n">
        <x:v>6.548559029149525</x:v>
      </x:c>
      <x:c r="F63" s="37" t="n">
        <x:v>0</x:v>
      </x:c>
      <x:c r="G63" s="35" t="n">
        <x:v>9.620460686779928</x:v>
      </x:c>
      <x:c r="H63" s="36" t="n">
        <x:v>-3.3</x:v>
      </x:c>
      <x:c r="I63" s="35" t="n">
        <x:v>1.225</x:v>
      </x:c>
      <x:c r="J63" s="35" t="n">
        <x:v>1.5705518175924542</x:v>
      </x:c>
      <x:c r="K63" s="35" t="n">
        <x:v>0.284701945718181</x:v>
      </x:c>
      <x:c r="L63" s="35" t="n">
        <x:v>5.525419388778789</x:v>
      </x:c>
      <x:c r="M63" s="35" t="n">
        <x:v>11.925999999999998</x:v>
      </x:c>
      <x:c r="N63" s="35" t="n">
        <x:v>0.10992231757937915</x:v>
      </x:c>
      <x:c r="O63" s="35" t="n">
        <x:v>-1.546328403528402e-17</x:v>
      </x:c>
      <x:c r="P63" s="35" t="n">
        <x:v>0.014190650827474498</x:v>
      </x:c>
      <x:c r="Q63" s="36" t="n">
        <x:v>1.3171661186181043</x:v>
      </x:c>
      <x:c r="R63" s="36" t="n">
        <x:v>0.0680641537441755</x:v>
      </x:c>
      <x:c r="S63" s="36" t="n">
        <x:v>0.0033633742517242436</x:v>
      </x:c>
      <x:c r="T63" s="35" t="n">
        <x:v>0.16009265611962403</x:v>
      </x:c>
      <x:c r="U63" s="38" t="n">
        <x:v>-0.13193464347155506</x:v>
      </x:c>
      <x:c r="V63" s="38" t="n">
        <x:v>-0.006221278848979016</x:v>
      </x:c>
      <x:c r="W63" s="38" t="n">
        <x:v>-0.012758237990021177</x:v>
      </x:c>
      <x:c r="X63" s="38" t="n">
        <x:v>0.5688504640605488</x:v>
      </x:c>
      <x:c r="Y63" s="38" t="n">
        <x:v>5.6373494887592335</x:v>
      </x:c>
      <x:c r="Z63" s="38" t="n">
        <x:v>-0.9934169280342426</x:v>
      </x:c>
      <x:c r="AA63" s="38" t="n">
        <x:v>1.0028113877209983</x:v>
      </x:c>
      <x:c r="AB63" s="38" t="n">
        <x:v>7.219079378261767</x:v>
      </x:c>
      <x:c r="AC63" s="38" t="n">
        <x:v>-14.298233179778915</x:v>
      </x:c>
      <x:c r="AD63" s="38" t="n">
        <x:v>-0.28136765908701444</x:v>
      </x:c>
      <x:c r="AE63" s="38" t="n">
        <x:v>-0.0002221785073153039</x:v>
      </x:c>
      <x:c r="AF63" s="38" t="n">
        <x:v>0.1146179662874488</x:v>
      </x:c>
      <x:c r="AG63" s="38" t="n">
        <x:v>-0.03156373143207241</x:v>
      </x:c>
      <x:c r="AH63" s="38" t="n">
        <x:v>-0.718020658946216</x:v>
      </x:c>
      <x:c r="AI63" s="38" t="n">
        <x:v>0.37636116767731687</x:v>
      </x:c>
      <x:c r="AJ63" s="38" t="n">
        <x:v>0.04048815302837324</x:v>
      </x:c>
      <x:c r="AK63" s="38" t="n">
        <x:v>-0.2566725768711331</x:v>
      </x:c>
      <x:c r="AL63" s="38" t="n">
        <x:v>-0.02065313311690396</x:v>
      </x:c>
      <x:c r="AM63" s="38" t="n">
        <x:v>-0.010465930775864107</x:v>
      </x:c>
      <x:c r="AN63" s="38" t="n">
        <x:v>-2.2473494141308067e-14</x:v>
      </x:c>
      <x:c r="AO63" s="38" t="n">
        <x:v>-0.38065550982222235</x:v>
      </x:c>
      <x:c r="AP63" s="38" t="n">
        <x:v>-4.1135880878124603e-13</x:v>
      </x:c>
      <x:c r="AQ63" s="38" t="n">
        <x:v>-1.5147431832416607</x:v>
      </x:c>
      <x:c r="AR63" s="38" t="n">
        <x:v>-4.116777640846774e-8</x:v>
      </x:c>
      <x:c r="AS63" s="39" t="n">
        <x:v>1</x:v>
      </x:c>
    </x:row>
    <x:row r="64">
      <x:c r="A64" s="31" t="str">
        <x:v>CFG015</x:v>
      </x:c>
      <x:c r="B64" s="33" t="n">
        <x:v>7</x:v>
      </x:c>
      <x:c r="C64" s="31" t="str">
        <x:v>000000（选定5-12kg）1.AR20.03.6 youhua a2.5 翼梢反扭-3</x:v>
      </x:c>
      <x:c r="D64" s="31" t="str">
        <x:v>T7-VLM2-Elev(g1.0)</x:v>
      </x:c>
      <x:c r="E64" s="37" t="n">
        <x:v>6.380167208840064</x:v>
      </x:c>
      <x:c r="F64" s="37" t="n">
        <x:v>0</x:v>
      </x:c>
      <x:c r="G64" s="35" t="n">
        <x:v>9.677862022978541</x:v>
      </x:c>
      <x:c r="H64" s="36" t="n">
        <x:v>-3.2</x:v>
      </x:c>
      <x:c r="I64" s="35" t="n">
        <x:v>1.225</x:v>
      </x:c>
      <x:c r="J64" s="35" t="n">
        <x:v>1.5705518175924542</x:v>
      </x:c>
      <x:c r="K64" s="35" t="n">
        <x:v>0.284701945718181</x:v>
      </x:c>
      <x:c r="L64" s="35" t="n">
        <x:v>5.525419388778789</x:v>
      </x:c>
      <x:c r="M64" s="35" t="n">
        <x:v>11.925999999999998</x:v>
      </x:c>
      <x:c r="N64" s="35" t="n">
        <x:v>0.10992231757937915</x:v>
      </x:c>
      <x:c r="O64" s="35" t="n">
        <x:v>-1.546328403528402e-17</x:v>
      </x:c>
      <x:c r="P64" s="35" t="n">
        <x:v>0.014190650827474498</x:v>
      </x:c>
      <x:c r="Q64" s="36" t="n">
        <x:v>1.3013419041094678</x:v>
      </x:c>
      <x:c r="R64" s="36" t="n">
        <x:v>0.06600772480164666</x:v>
      </x:c>
      <x:c r="S64" s="36" t="n">
        <x:v>0.003135019881822051</x:v>
      </x:c>
      <x:c r="T64" s="35" t="n">
        <x:v>0.15994176931521975</x:v>
      </x:c>
      <x:c r="U64" s="38" t="n">
        <x:v>-0.12052157487107545</x:v>
      </x:c>
      <x:c r="V64" s="38" t="n">
        <x:v>-0.005656099796646946</x:v>
      </x:c>
      <x:c r="W64" s="38" t="n">
        <x:v>-0.01248631110224206</x:v>
      </x:c>
      <x:c r="X64" s="38" t="n">
        <x:v>0.6724549058022101</x:v>
      </x:c>
      <x:c r="Y64" s="38" t="n">
        <x:v>5.642092007790384</x:v>
      </x:c>
      <x:c r="Z64" s="38" t="n">
        <x:v>-0.9912624522496231</x:v>
      </x:c>
      <x:c r="AA64" s="38" t="n">
        <x:v>1.0924359279701241</x:v>
      </x:c>
      <x:c r="AB64" s="38" t="n">
        <x:v>7.215463802394054</x:v>
      </x:c>
      <x:c r="AC64" s="38" t="n">
        <x:v>-14.301204794858865</x:v>
      </x:c>
      <x:c r="AD64" s="38" t="n">
        <x:v>-0.2814898899739874</x:v>
      </x:c>
      <x:c r="AE64" s="38" t="n">
        <x:v>-0.0005691488747082617</x:v>
      </x:c>
      <x:c r="AF64" s="38" t="n">
        <x:v>0.11459229153020468</x:v>
      </x:c>
      <x:c r="AG64" s="38" t="n">
        <x:v>-0.03154257338911175</x:v>
      </x:c>
      <x:c r="AH64" s="38" t="n">
        <x:v>-0.7185269396689774</x:v>
      </x:c>
      <x:c r="AI64" s="38" t="n">
        <x:v>0.3720314699645122</x:v>
      </x:c>
      <x:c r="AJ64" s="38" t="n">
        <x:v>0.04053462766029182</x:v>
      </x:c>
      <x:c r="AK64" s="38" t="n">
        <x:v>-0.25150583263078735</x:v>
      </x:c>
      <x:c r="AL64" s="38" t="n">
        <x:v>-0.021159393871360295</x:v>
      </x:c>
      <x:c r="AM64" s="38" t="n">
        <x:v>-0.009061140665602044</x:v>
      </x:c>
      <x:c r="AN64" s="38" t="n">
        <x:v>3.797146549704568e-14</x:v>
      </x:c>
      <x:c r="AO64" s="38" t="n">
        <x:v>-0.38057659737187977</x:v>
      </x:c>
      <x:c r="AP64" s="38" t="n">
        <x:v>-4.923860475849238e-13</x:v>
      </x:c>
      <x:c r="AQ64" s="38" t="n">
        <x:v>-1.5148531717506475</x:v>
      </x:c>
      <x:c r="AR64" s="38" t="n">
        <x:v>7.533378811379038e-8</x:v>
      </x:c>
      <x:c r="AS64" s="39" t="n">
        <x:v>1</x:v>
      </x:c>
    </x:row>
    <x:row r="65">
      <x:c r="A65" s="31" t="str">
        <x:v>CFG015</x:v>
      </x:c>
      <x:c r="B65" s="33" t="n">
        <x:v>8</x:v>
      </x:c>
      <x:c r="C65" s="31" t="str">
        <x:v>000000（选定5-12kg）1.AR20.03.6 youhua a2.5 翼梢反扭-3</x:v>
      </x:c>
      <x:c r="D65" s="31" t="str">
        <x:v>T7-VLM2-Elev(g1.0)</x:v>
      </x:c>
      <x:c r="E65" s="37" t="n">
        <x:v>6.210711349961324</x:v>
      </x:c>
      <x:c r="F65" s="37" t="n">
        <x:v>0</x:v>
      </x:c>
      <x:c r="G65" s="35" t="n">
        <x:v>9.736805895941885</x:v>
      </x:c>
      <x:c r="H65" s="36" t="n">
        <x:v>-3.0999999999999996</x:v>
      </x:c>
      <x:c r="I65" s="35" t="n">
        <x:v>1.225</x:v>
      </x:c>
      <x:c r="J65" s="35" t="n">
        <x:v>1.5705518175924542</x:v>
      </x:c>
      <x:c r="K65" s="35" t="n">
        <x:v>0.284701945718181</x:v>
      </x:c>
      <x:c r="L65" s="35" t="n">
        <x:v>5.525419388778789</x:v>
      </x:c>
      <x:c r="M65" s="35" t="n">
        <x:v>11.925999999999998</x:v>
      </x:c>
      <x:c r="N65" s="35" t="n">
        <x:v>0.10992231757937915</x:v>
      </x:c>
      <x:c r="O65" s="35" t="n">
        <x:v>-1.546328403528402e-17</x:v>
      </x:c>
      <x:c r="P65" s="35" t="n">
        <x:v>0.014190650827474498</x:v>
      </x:c>
      <x:c r="Q65" s="36" t="n">
        <x:v>1.2853974800837855</x:v>
      </x:c>
      <x:c r="R65" s="36" t="n">
        <x:v>0.0637247817013966</x:v>
      </x:c>
      <x:c r="S65" s="36" t="n">
        <x:v>0.00285958017338914</x:v>
      </x:c>
      <x:c r="T65" s="35" t="n">
        <x:v>0.17027998244557552</x:v>
      </x:c>
      <x:c r="U65" s="38" t="n">
        <x:v>-0.12506104147518068</x:v>
      </x:c>
      <x:c r="V65" s="38" t="n">
        <x:v>-0.005115422545511111</x:v>
      </x:c>
      <x:c r="W65" s="38" t="n">
        <x:v>-0.011333656231784594</x:v>
      </x:c>
      <x:c r="X65" s="38" t="n">
        <x:v>0.06916796851460451</x:v>
      </x:c>
      <x:c r="Y65" s="38" t="n">
        <x:v>5.646803805562047</x:v>
      </x:c>
      <x:c r="Z65" s="38" t="n">
        <x:v>-1.1971393128400074</x:v>
      </x:c>
      <x:c r="AA65" s="38" t="n">
        <x:v>1.0183152294494646</x:v>
      </x:c>
      <x:c r="AB65" s="38" t="n">
        <x:v>7.211932972203106</x:v>
      </x:c>
      <x:c r="AC65" s="38" t="n">
        <x:v>-14.311187738569433</x:v>
      </x:c>
      <x:c r="AD65" s="38" t="n">
        <x:v>-0.28161004302541404</x:v>
      </x:c>
      <x:c r="AE65" s="38" t="n">
        <x:v>-0.000918176563967361</x:v>
      </x:c>
      <x:c r="AF65" s="38" t="n">
        <x:v>0.11456436945198646</x:v>
      </x:c>
      <x:c r="AG65" s="38" t="n">
        <x:v>-0.03152119516723209</x:v>
      </x:c>
      <x:c r="AH65" s="38" t="n">
        <x:v>-0.719030607256676</x:v>
      </x:c>
      <x:c r="AI65" s="38" t="n">
        <x:v>0.36767129968647905</x:v>
      </x:c>
      <x:c r="AJ65" s="38" t="n">
        <x:v>0.0394100379723303</x:v>
      </x:c>
      <x:c r="AK65" s="38" t="n">
        <x:v>-0.32386748367771384</x:v>
      </x:c>
      <x:c r="AL65" s="38" t="n">
        <x:v>-0.021501564200989524</x:v>
      </x:c>
      <x:c r="AM65" s="38" t="n">
        <x:v>-0.008988273132402962</x:v>
      </x:c>
      <x:c r="AN65" s="38" t="n">
        <x:v>-5.4162213406086774e-14</x:v>
      </x:c>
      <x:c r="AO65" s="38" t="n">
        <x:v>-0.3804968889160879</x:v>
      </x:c>
      <x:c r="AP65" s="38" t="n">
        <x:v>-9.776615558249566e-15</x:v>
      </x:c>
      <x:c r="AQ65" s="38" t="n">
        <x:v>-1.5149539243971262</x:v>
      </x:c>
      <x:c r="AR65" s="38" t="n">
        <x:v>4.708456442506378e-8</x:v>
      </x:c>
      <x:c r="AS65" s="39" t="n">
        <x:v>1</x:v>
      </x:c>
    </x:row>
    <x:row r="66">
      <x:c r="A66" s="31" t="str">
        <x:v>CFG015</x:v>
      </x:c>
      <x:c r="B66" s="33" t="n">
        <x:v>9</x:v>
      </x:c>
      <x:c r="C66" s="31" t="str">
        <x:v>000000（选定5-12kg）1.AR20.03.6 youhua a2.5 翼梢反扭-3</x:v>
      </x:c>
      <x:c r="D66" s="31" t="str">
        <x:v>T7-VLM2-Elev(g1.0)</x:v>
      </x:c>
      <x:c r="E66" s="37" t="n">
        <x:v>6.040186259698985</x:v>
      </x:c>
      <x:c r="F66" s="37" t="n">
        <x:v>0</x:v>
      </x:c>
      <x:c r="G66" s="35" t="n">
        <x:v>9.795732574129737</x:v>
      </x:c>
      <x:c r="H66" s="36" t="n">
        <x:v>-3</x:v>
      </x:c>
      <x:c r="I66" s="35" t="n">
        <x:v>1.225</x:v>
      </x:c>
      <x:c r="J66" s="35" t="n">
        <x:v>1.5705518175924542</x:v>
      </x:c>
      <x:c r="K66" s="35" t="n">
        <x:v>0.284701945718181</x:v>
      </x:c>
      <x:c r="L66" s="35" t="n">
        <x:v>5.525419388778789</x:v>
      </x:c>
      <x:c r="M66" s="35" t="n">
        <x:v>11.925999999999998</x:v>
      </x:c>
      <x:c r="N66" s="35" t="n">
        <x:v>0.10992231757937915</x:v>
      </x:c>
      <x:c r="O66" s="35" t="n">
        <x:v>-1.546328403528402e-17</x:v>
      </x:c>
      <x:c r="P66" s="35" t="n">
        <x:v>0.014190650827474498</x:v>
      </x:c>
      <x:c r="Q66" s="36" t="n">
        <x:v>1.269332231519726</x:v>
      </x:c>
      <x:c r="R66" s="36" t="n">
        <x:v>0.061133803938583184</x:v>
      </x:c>
      <x:c r="S66" s="36" t="n">
        <x:v>0.0026028030106361984</x:v>
      </x:c>
      <x:c r="T66" s="35" t="n">
        <x:v>0.15950539560076776</x:v>
      </x:c>
      <x:c r="U66" s="38" t="n">
        <x:v>-0.11270934154313277</x:v>
      </x:c>
      <x:c r="V66" s="38" t="n">
        <x:v>-0.0037600082319712283</x:v>
      </x:c>
      <x:c r="W66" s="38" t="n">
        <x:v>-0.010853936156400385</x:v>
      </x:c>
      <x:c r="X66" s="38" t="n">
        <x:v>0.5308551694097077</x:v>
      </x:c>
      <x:c r="Y66" s="38" t="n">
        <x:v>5.6514837550288926</x:v>
      </x:c>
      <x:c r="Z66" s="38" t="n">
        <x:v>-0.9842502454815968</x:v>
      </x:c>
      <x:c r="AA66" s="38" t="n">
        <x:v>0.9476058068818186</x:v>
      </x:c>
      <x:c r="AB66" s="38" t="n">
        <x:v>7.20848989961253</x:v>
      </x:c>
      <x:c r="AC66" s="38" t="n">
        <x:v>-14.307702270600096</x:v>
      </x:c>
      <x:c r="AD66" s="38" t="n">
        <x:v>-0.28172802320276197</x:v>
      </x:c>
      <x:c r="AE66" s="38" t="n">
        <x:v>-0.0012692607134516852</x:v>
      </x:c>
      <x:c r="AF66" s="38" t="n">
        <x:v>0.11453415998842728</x:v>
      </x:c>
      <x:c r="AG66" s="38" t="n">
        <x:v>-0.03149959483065369</x:v>
      </x:c>
      <x:c r="AH66" s="38" t="n">
        <x:v>-0.7195315631806596</x:v>
      </x:c>
      <x:c r="AI66" s="38" t="n">
        <x:v>0.36328049885151803</x:v>
      </x:c>
      <x:c r="AJ66" s="38" t="n">
        <x:v>0.03915308898962741</x:v>
      </x:c>
      <x:c r="AK66" s="38" t="n">
        <x:v>-0.2520484817326894</x:v>
      </x:c>
      <x:c r="AL66" s="38" t="n">
        <x:v>-0.022223017622890688</x:v>
      </x:c>
      <x:c r="AM66" s="38" t="n">
        <x:v>-0.009229081637729602</x:v>
      </x:c>
      <x:c r="AN66" s="38" t="n">
        <x:v>1.9555085247196617e-13</x:v>
      </x:c>
      <x:c r="AO66" s="38" t="n">
        <x:v>-0.3804164175900931</x:v>
      </x:c>
      <x:c r="AP66" s="38" t="n">
        <x:v>-1.0739103773537179e-13</x:v>
      </x:c>
      <x:c r="AQ66" s="38" t="n">
        <x:v>-1.5149772616429087</x:v>
      </x:c>
      <x:c r="AR66" s="38" t="n">
        <x:v>-3.3678698258014775e-8</x:v>
      </x:c>
      <x:c r="AS66" s="39" t="n">
        <x:v>1</x:v>
      </x:c>
    </x:row>
    <x:row r="67">
      <x:c r="A67" s="31" t="str">
        <x:v>CFG015</x:v>
      </x:c>
      <x:c r="B67" s="33" t="n">
        <x:v>10</x:v>
      </x:c>
      <x:c r="C67" s="31" t="str">
        <x:v>000000（选定5-12kg）1.AR20.03.6 youhua a2.5 翼梢反扭-3</x:v>
      </x:c>
      <x:c r="D67" s="31" t="str">
        <x:v>T7-VLM2-Elev(g1.0)</x:v>
      </x:c>
      <x:c r="E67" s="37" t="n">
        <x:v>5.868554613698781</x:v>
      </x:c>
      <x:c r="F67" s="37" t="n">
        <x:v>0</x:v>
      </x:c>
      <x:c r="G67" s="35" t="n">
        <x:v>9.858016226650612</x:v>
      </x:c>
      <x:c r="H67" s="36" t="n">
        <x:v>-2.9</x:v>
      </x:c>
      <x:c r="I67" s="35" t="n">
        <x:v>1.225</x:v>
      </x:c>
      <x:c r="J67" s="35" t="n">
        <x:v>1.5705518175924542</x:v>
      </x:c>
      <x:c r="K67" s="35" t="n">
        <x:v>0.284701945718181</x:v>
      </x:c>
      <x:c r="L67" s="35" t="n">
        <x:v>5.525419388778789</x:v>
      </x:c>
      <x:c r="M67" s="35" t="n">
        <x:v>11.925999999999998</x:v>
      </x:c>
      <x:c r="N67" s="35" t="n">
        <x:v>0.10992231757937915</x:v>
      </x:c>
      <x:c r="O67" s="35" t="n">
        <x:v>-1.546328403528402e-17</x:v>
      </x:c>
      <x:c r="P67" s="35" t="n">
        <x:v>0.014190650827474498</x:v>
      </x:c>
      <x:c r="Q67" s="36" t="n">
        <x:v>1.2531423900432306</x:v>
      </x:c>
      <x:c r="R67" s="36" t="n">
        <x:v>0.05856904787144335</x:v>
      </x:c>
      <x:c r="S67" s="36" t="n">
        <x:v>0.002347093787708374</x:v>
      </x:c>
      <x:c r="T67" s="35" t="n">
        <x:v>0.16858102851378082</x:v>
      </x:c>
      <x:c r="U67" s="38" t="n">
        <x:v>-0.10977334285073141</x:v>
      </x:c>
      <x:c r="V67" s="38" t="n">
        <x:v>-0.0033105536617363666</x:v>
      </x:c>
      <x:c r="W67" s="38" t="n">
        <x:v>-0.011173719850839037</x:v>
      </x:c>
      <x:c r="X67" s="38" t="n">
        <x:v>-0.0766985989456419</x:v>
      </x:c>
      <x:c r="Y67" s="38" t="n">
        <x:v>5.656131615843712</x:v>
      </x:c>
      <x:c r="Z67" s="38" t="n">
        <x:v>-1.1653639690581117</x:v>
      </x:c>
      <x:c r="AA67" s="38" t="n">
        <x:v>-1.0913572444133375</x:v>
      </x:c>
      <x:c r="AB67" s="38" t="n">
        <x:v>7.20513716651273</x:v>
      </x:c>
      <x:c r="AC67" s="38" t="n">
        <x:v>-14.968177824143185</x:v>
      </x:c>
      <x:c r="AD67" s="38" t="n">
        <x:v>-0.2818437476691098</x:v>
      </x:c>
      <x:c r="AE67" s="38" t="n">
        <x:v>-0.0016224664935169718</x:v>
      </x:c>
      <x:c r="AF67" s="38" t="n">
        <x:v>0.11450161641800101</x:v>
      </x:c>
      <x:c r="AG67" s="38" t="n">
        <x:v>-0.03147776647373761</x:v>
      </x:c>
      <x:c r="AH67" s="38" t="n">
        <x:v>-0.7200298000607696</x:v>
      </x:c>
      <x:c r="AI67" s="38" t="n">
        <x:v>0.35885808039249</x:v>
      </x:c>
      <x:c r="AJ67" s="38" t="n">
        <x:v>0.03470837213694944</x:v>
      </x:c>
      <x:c r="AK67" s="38" t="n">
        <x:v>-0.3198548594662341</x:v>
      </x:c>
      <x:c r="AL67" s="38" t="n">
        <x:v>-0.022325222284138614</x:v>
      </x:c>
      <x:c r="AM67" s="38" t="n">
        <x:v>-0.009677076276793099</x:v>
      </x:c>
      <x:c r="AN67" s="38" t="n">
        <x:v>2.93703469685465e-14</x:v>
      </x:c>
      <x:c r="AO67" s="38" t="n">
        <x:v>-0.38033518718629694</x:v>
      </x:c>
      <x:c r="AP67" s="38" t="n">
        <x:v>-3.030454394924352e-14</x:v>
      </x:c>
      <x:c r="AQ67" s="38" t="n">
        <x:v>-1.5151679317442444</x:v>
      </x:c>
      <x:c r="AR67" s="38" t="n">
        <x:v>7.829222560772938e-8</x:v>
      </x:c>
      <x:c r="AS67" s="39" t="n">
        <x:v>1</x:v>
      </x:c>
    </x:row>
    <x:row r="68">
      <x:c r="A68" s="31" t="str">
        <x:v>CFG015</x:v>
      </x:c>
      <x:c r="B68" s="33" t="n">
        <x:v>11</x:v>
      </x:c>
      <x:c r="C68" s="31" t="str">
        <x:v>000000（选定5-12kg）1.AR20.03.6 youhua a2.5 翼梢反扭-3</x:v>
      </x:c>
      <x:c r="D68" s="31" t="str">
        <x:v>T7-VLM2-Elev(g1.0)</x:v>
      </x:c>
      <x:c r="E68" s="37" t="n">
        <x:v>5.695808749941649</x:v>
      </x:c>
      <x:c r="F68" s="37" t="n">
        <x:v>0</x:v>
      </x:c>
      <x:c r="G68" s="35" t="n">
        <x:v>9.920461007390275</x:v>
      </x:c>
      <x:c r="H68" s="36" t="n">
        <x:v>-2.8</x:v>
      </x:c>
      <x:c r="I68" s="35" t="n">
        <x:v>1.225</x:v>
      </x:c>
      <x:c r="J68" s="35" t="n">
        <x:v>1.5705518175924542</x:v>
      </x:c>
      <x:c r="K68" s="35" t="n">
        <x:v>0.284701945718181</x:v>
      </x:c>
      <x:c r="L68" s="35" t="n">
        <x:v>5.525419388778789</x:v>
      </x:c>
      <x:c r="M68" s="35" t="n">
        <x:v>11.925999999999998</x:v>
      </x:c>
      <x:c r="N68" s="35" t="n">
        <x:v>0.10992231757937915</x:v>
      </x:c>
      <x:c r="O68" s="35" t="n">
        <x:v>-1.546328403528402e-17</x:v>
      </x:c>
      <x:c r="P68" s="35" t="n">
        <x:v>0.014190650827474498</x:v>
      </x:c>
      <x:c r="Q68" s="36" t="n">
        <x:v>1.2368270963604457</x:v>
      </x:c>
      <x:c r="R68" s="36" t="n">
        <x:v>0.055636269267306665</x:v>
      </x:c>
      <x:c r="S68" s="36" t="n">
        <x:v>0.002083012759489567</x:v>
      </x:c>
      <x:c r="T68" s="35" t="n">
        <x:v>0.15834099794322598</x:v>
      </x:c>
      <x:c r="U68" s="38" t="n">
        <x:v>-0.0993052943248797</x:v>
      </x:c>
      <x:c r="V68" s="38" t="n">
        <x:v>-0.002090960293369887</x:v>
      </x:c>
      <x:c r="W68" s="38" t="n">
        <x:v>-0.009445999857655202</x:v>
      </x:c>
      <x:c r="X68" s="38" t="n">
        <x:v>0.4401796882261376</x:v>
      </x:c>
      <x:c r="Y68" s="38" t="n">
        <x:v>5.660746271791951</x:v>
      </x:c>
      <x:c r="Z68" s="38" t="n">
        <x:v>-0.9627115953258801</x:v>
      </x:c>
      <x:c r="AA68" s="38" t="n">
        <x:v>0.8683740704466879</x:v>
      </x:c>
      <x:c r="AB68" s="38" t="n">
        <x:v>7.201878082573227</x:v>
      </x:c>
      <x:c r="AC68" s="38" t="n">
        <x:v>-14.297683412581842</x:v>
      </x:c>
      <x:c r="AD68" s="38" t="n">
        <x:v>-0.281957111115347</x:v>
      </x:c>
      <x:c r="AE68" s="38" t="n">
        <x:v>-0.0019777975096346104</x:v>
      </x:c>
      <x:c r="AF68" s="38" t="n">
        <x:v>0.11446669594620124</x:v>
      </x:c>
      <x:c r="AG68" s="38" t="n">
        <x:v>-0.03145570757867141</x:v>
      </x:c>
      <x:c r="AH68" s="38" t="n">
        <x:v>-0.7205252198752519</x:v>
      </x:c>
      <x:c r="AI68" s="38" t="n">
        <x:v>0.3544038219158277</x:v>
      </x:c>
      <x:c r="AJ68" s="38" t="n">
        <x:v>0.03868679589980929</x:v>
      </x:c>
      <x:c r="AK68" s="38" t="n">
        <x:v>-0.2635676563849644</x:v>
      </x:c>
      <x:c r="AL68" s="38" t="n">
        <x:v>-0.023232346812539474</x:v>
      </x:c>
      <x:c r="AM68" s="38" t="n">
        <x:v>-0.009091796975569626</x:v>
      </x:c>
      <x:c r="AN68" s="38" t="n">
        <x:v>2.5910326012363222e-14</x:v>
      </x:c>
      <x:c r="AO68" s="38" t="n">
        <x:v>-0.38025328905051153</x:v>
      </x:c>
      <x:c r="AP68" s="38" t="n">
        <x:v>-3.293241046402462e-14</x:v>
      </x:c>
      <x:c r="AQ68" s="38" t="n">
        <x:v>-1.5150096716808457</x:v>
      </x:c>
      <x:c r="AR68" s="38" t="n">
        <x:v>-2.2488862268132325e-8</x:v>
      </x:c>
      <x:c r="AS68" s="39" t="n">
        <x:v>1</x:v>
      </x:c>
    </x:row>
    <x:row r="69">
      <x:c r="A69" s="31" t="str">
        <x:v>CFG015</x:v>
      </x:c>
      <x:c r="B69" s="33" t="n">
        <x:v>12</x:v>
      </x:c>
      <x:c r="C69" s="31" t="str">
        <x:v>000000（选定5-12kg）1.AR20.03.6 youhua a2.5 翼梢反扭-3</x:v>
      </x:c>
      <x:c r="D69" s="31" t="str">
        <x:v>T7-VLM2-Elev(g1.0)</x:v>
      </x:c>
      <x:c r="E69" s="37" t="n">
        <x:v>5.5219312916341625</x:v>
      </x:c>
      <x:c r="F69" s="37" t="n">
        <x:v>0</x:v>
      </x:c>
      <x:c r="G69" s="35" t="n">
        <x:v>9.986379575708664</x:v>
      </x:c>
      <x:c r="H69" s="36" t="n">
        <x:v>-2.6999999999999997</x:v>
      </x:c>
      <x:c r="I69" s="35" t="n">
        <x:v>1.225</x:v>
      </x:c>
      <x:c r="J69" s="35" t="n">
        <x:v>1.5705518175924542</x:v>
      </x:c>
      <x:c r="K69" s="35" t="n">
        <x:v>0.284701945718181</x:v>
      </x:c>
      <x:c r="L69" s="35" t="n">
        <x:v>5.525419388778789</x:v>
      </x:c>
      <x:c r="M69" s="35" t="n">
        <x:v>11.925999999999998</x:v>
      </x:c>
      <x:c r="N69" s="35" t="n">
        <x:v>0.10992231757937915</x:v>
      </x:c>
      <x:c r="O69" s="35" t="n">
        <x:v>-1.546328403528402e-17</x:v>
      </x:c>
      <x:c r="P69" s="35" t="n">
        <x:v>0.014190650827474498</x:v>
      </x:c>
      <x:c r="Q69" s="36" t="n">
        <x:v>1.2203845381016276</x:v>
      </x:c>
      <x:c r="R69" s="36" t="n">
        <x:v>0.052355561444929186</x:v>
      </x:c>
      <x:c r="S69" s="36" t="n">
        <x:v>0.0018382877045239397</x:v>
      </x:c>
      <x:c r="T69" s="35" t="n">
        <x:v>0.15741266621949118</x:v>
      </x:c>
      <x:c r="U69" s="38" t="n">
        <x:v>-0.09138677079555094</x:v>
      </x:c>
      <x:c r="V69" s="38" t="n">
        <x:v>-0.0017269797791135974</x:v>
      </x:c>
      <x:c r="W69" s="38" t="n">
        <x:v>-0.00898529657010729</x:v>
      </x:c>
      <x:c r="X69" s="38" t="n">
        <x:v>0.27711541765076414</x:v>
      </x:c>
      <x:c r="Y69" s="38" t="n">
        <x:v>5.665326857285555</x:v>
      </x:c>
      <x:c r="Z69" s="38" t="n">
        <x:v>-0.94501759351868</x:v>
      </x:c>
      <x:c r="AA69" s="38" t="n">
        <x:v>0.7635840331130995</x:v>
      </x:c>
      <x:c r="AB69" s="38" t="n">
        <x:v>7.198715962832991</x:v>
      </x:c>
      <x:c r="AC69" s="38" t="n">
        <x:v>-14.287835657859995</x:v>
      </x:c>
      <x:c r="AD69" s="38" t="n">
        <x:v>-0.28206800808999105</x:v>
      </x:c>
      <x:c r="AE69" s="38" t="n">
        <x:v>-0.0023352770296798555</x:v>
      </x:c>
      <x:c r="AF69" s="38" t="n">
        <x:v>0.11442935302176607</x:v>
      </x:c>
      <x:c r="AG69" s="38" t="n">
        <x:v>-0.03143341427449845</x:v>
      </x:c>
      <x:c r="AH69" s="38" t="n">
        <x:v>-0.7210177499781963</x:v>
      </x:c>
      <x:c r="AI69" s="38" t="n">
        <x:v>0.3499172502934194</x:v>
      </x:c>
      <x:c r="AJ69" s="38" t="n">
        <x:v>0.03863393302944112</x:v>
      </x:c>
      <x:c r="AK69" s="38" t="n">
        <x:v>-0.24116852021436744</x:v>
      </x:c>
      <x:c r="AL69" s="38" t="n">
        <x:v>-0.023711511252029045</x:v>
      </x:c>
      <x:c r="AM69" s="38" t="n">
        <x:v>-0.009569889558147025</x:v>
      </x:c>
      <x:c r="AN69" s="38" t="n">
        <x:v>8.379205776497383e-14</x:v>
      </x:c>
      <x:c r="AO69" s="38" t="n">
        <x:v>-0.3801707639422298</x:v>
      </x:c>
      <x:c r="AP69" s="38" t="n">
        <x:v>1.378583895163104e-13</x:v>
      </x:c>
      <x:c r="AQ69" s="38" t="n">
        <x:v>-1.5149630936571128</x:v>
      </x:c>
      <x:c r="AR69" s="38" t="n">
        <x:v>1.0136364501488735e-7</x:v>
      </x:c>
      <x:c r="AS69" s="39" t="n">
        <x:v>1</x:v>
      </x:c>
    </x:row>
    <x:row r="70">
      <x:c r="A70" s="31" t="str">
        <x:v>CFG015</x:v>
      </x:c>
      <x:c r="B70" s="33" t="n">
        <x:v>13</x:v>
      </x:c>
      <x:c r="C70" s="31" t="str">
        <x:v>000000（选定5-12kg）1.AR20.03.6 youhua a2.5 翼梢反扭-3</x:v>
      </x:c>
      <x:c r="D70" s="31" t="str">
        <x:v>T7-VLM2-Elev(g1.0)</x:v>
      </x:c>
      <x:c r="E70" s="37" t="n">
        <x:v>5.346904601422281</x:v>
      </x:c>
      <x:c r="F70" s="37" t="n">
        <x:v>0</x:v>
      </x:c>
      <x:c r="G70" s="35" t="n">
        <x:v>10.05266803759263</x:v>
      </x:c>
      <x:c r="H70" s="36" t="n">
        <x:v>-2.5999999999999996</x:v>
      </x:c>
      <x:c r="I70" s="35" t="n">
        <x:v>1.225</x:v>
      </x:c>
      <x:c r="J70" s="35" t="n">
        <x:v>1.5705518175924542</x:v>
      </x:c>
      <x:c r="K70" s="35" t="n">
        <x:v>0.284701945718181</x:v>
      </x:c>
      <x:c r="L70" s="35" t="n">
        <x:v>5.525419388778789</x:v>
      </x:c>
      <x:c r="M70" s="35" t="n">
        <x:v>11.925999999999998</x:v>
      </x:c>
      <x:c r="N70" s="35" t="n">
        <x:v>0.10992231757937915</x:v>
      </x:c>
      <x:c r="O70" s="35" t="n">
        <x:v>-1.546328403528402e-17</x:v>
      </x:c>
      <x:c r="P70" s="35" t="n">
        <x:v>0.014190650827474498</x:v>
      </x:c>
      <x:c r="Q70" s="36" t="n">
        <x:v>1.2038128769837813</x:v>
      </x:c>
      <x:c r="R70" s="36" t="n">
        <x:v>0.04866300310466125</x:v>
      </x:c>
      <x:c r="S70" s="36" t="n">
        <x:v>0.0016676194292498767</x:v>
      </x:c>
      <x:c r="T70" s="35" t="n">
        <x:v>0.16022478677949575</x:v>
      </x:c>
      <x:c r="U70" s="38" t="n">
        <x:v>-0.08458492950417633</x:v>
      </x:c>
      <x:c r="V70" s="38" t="n">
        <x:v>-0.0006442577383242709</x:v>
      </x:c>
      <x:c r="W70" s="38" t="n">
        <x:v>-0.008821586182468477</x:v>
      </x:c>
      <x:c r="X70" s="38" t="n">
        <x:v>-0.2246378716288062</x:v>
      </x:c>
      <x:c r="Y70" s="38" t="n">
        <x:v>5.669872485804471</x:v>
      </x:c>
      <x:c r="Z70" s="38" t="n">
        <x:v>-1.0017795465580996</x:v>
      </x:c>
      <x:c r="AA70" s="38" t="n">
        <x:v>0.7258310776269686</x:v>
      </x:c>
      <x:c r="AB70" s="38" t="n">
        <x:v>7.195654314707065</x:v>
      </x:c>
      <x:c r="AC70" s="38" t="n">
        <x:v>-14.274106064618321</x:v>
      </x:c>
      <x:c r="AD70" s="38" t="n">
        <x:v>-0.2821763278699745</x:v>
      </x:c>
      <x:c r="AE70" s="38" t="n">
        <x:v>-0.002694928399020555</x:v>
      </x:c>
      <x:c r="AF70" s="38" t="n">
        <x:v>0.11438954090001228</x:v>
      </x:c>
      <x:c r="AG70" s="38" t="n">
        <x:v>-0.031410882440208766</x:v>
      </x:c>
      <x:c r="AH70" s="38" t="n">
        <x:v>-0.7215073150838939</x:v>
      </x:c>
      <x:c r="AI70" s="38" t="n">
        <x:v>0.3453978854414859</x:v>
      </x:c>
      <x:c r="AJ70" s="38" t="n">
        <x:v>0.039897717485551314</x:v>
      </x:c>
      <x:c r="AK70" s="38" t="n">
        <x:v>-0.277542604073395</x:v>
      </x:c>
      <x:c r="AL70" s="38" t="n">
        <x:v>-0.023925522135592812</x:v>
      </x:c>
      <x:c r="AM70" s="38" t="n">
        <x:v>-0.00982644179156968</x:v>
      </x:c>
      <x:c r="AN70" s="38" t="n">
        <x:v>4.885807144768389e-14</x:v>
      </x:c>
      <x:c r="AO70" s="38" t="n">
        <x:v>-0.38008769147560356</x:v>
      </x:c>
      <x:c r="AP70" s="38" t="n">
        <x:v>-4.263171736830763e-13</x:v>
      </x:c>
      <x:c r="AQ70" s="38" t="n">
        <x:v>-1.5148667873791317</x:v>
      </x:c>
      <x:c r="AR70" s="38" t="n">
        <x:v>5.968974492535273e-9</x:v>
      </x:c>
      <x:c r="AS70" s="39" t="n">
        <x:v>1</x:v>
      </x:c>
    </x:row>
    <x:row r="71">
      <x:c r="A71" s="31" t="str">
        <x:v>CFG015</x:v>
      </x:c>
      <x:c r="B71" s="33" t="n">
        <x:v>14</x:v>
      </x:c>
      <x:c r="C71" s="31" t="str">
        <x:v>000000（选定5-12kg）1.AR20.03.6 youhua a2.5 翼梢反扭-3</x:v>
      </x:c>
      <x:c r="D71" s="31" t="str">
        <x:v>T7-VLM2-Elev(g1.0)</x:v>
      </x:c>
      <x:c r="E71" s="37" t="n">
        <x:v>5.17071077250673</x:v>
      </x:c>
      <x:c r="F71" s="37" t="n">
        <x:v>0</x:v>
      </x:c>
      <x:c r="G71" s="35" t="n">
        <x:v>10.121026538620006</x:v>
      </x:c>
      <x:c r="H71" s="36" t="n">
        <x:v>-2.5</x:v>
      </x:c>
      <x:c r="I71" s="35" t="n">
        <x:v>1.225</x:v>
      </x:c>
      <x:c r="J71" s="35" t="n">
        <x:v>1.5705518175924542</x:v>
      </x:c>
      <x:c r="K71" s="35" t="n">
        <x:v>0.284701945718181</x:v>
      </x:c>
      <x:c r="L71" s="35" t="n">
        <x:v>5.525419388778789</x:v>
      </x:c>
      <x:c r="M71" s="35" t="n">
        <x:v>11.925999999999998</x:v>
      </x:c>
      <x:c r="N71" s="35" t="n">
        <x:v>0.10992231757937915</x:v>
      </x:c>
      <x:c r="O71" s="35" t="n">
        <x:v>-1.546328403528402e-17</x:v>
      </x:c>
      <x:c r="P71" s="35" t="n">
        <x:v>0.014190650827474498</x:v>
      </x:c>
      <x:c r="Q71" s="36" t="n">
        <x:v>1.187110248085524</x:v>
      </x:c>
      <x:c r="R71" s="36" t="n">
        <x:v>0.04435828540711913</x:v>
      </x:c>
      <x:c r="S71" s="36" t="n">
        <x:v>0.00159582630832572</x:v>
      </x:c>
      <x:c r="T71" s="35" t="n">
        <x:v>0.15515457208867864</x:v>
      </x:c>
      <x:c r="U71" s="38" t="n">
        <x:v>-0.07972793640629787</x:v>
      </x:c>
      <x:c r="V71" s="38" t="n">
        <x:v>0.0003567769856117293</x:v>
      </x:c>
      <x:c r="W71" s="38" t="n">
        <x:v>-0.008537102460252374</x:v>
      </x:c>
      <x:c r="X71" s="38" t="n">
        <x:v>-0.13841281154377516</x:v>
      </x:c>
      <x:c r="Y71" s="38" t="n">
        <x:v>5.674382249511005</x:v>
      </x:c>
      <x:c r="Z71" s="38" t="n">
        <x:v>-0.9015221214785766</x:v>
      </x:c>
      <x:c r="AA71" s="38" t="n">
        <x:v>0.6810966176642893</x:v>
      </x:c>
      <x:c r="AB71" s="38" t="n">
        <x:v>7.1926968463015735</x:v>
      </x:c>
      <x:c r="AC71" s="38" t="n">
        <x:v>-14.250549388794958</x:v>
      </x:c>
      <x:c r="AD71" s="38" t="n">
        <x:v>-0.2822819548438396</x:v>
      </x:c>
      <x:c r="AE71" s="38" t="n">
        <x:v>-0.0030567749821261217</x:v>
      </x:c>
      <x:c r="AF71" s="38" t="n">
        <x:v>0.11434721163568995</x:v>
      </x:c>
      <x:c r="AG71" s="38" t="n">
        <x:v>-0.03138810769153004</x:v>
      </x:c>
      <x:c r="AH71" s="38" t="n">
        <x:v>-0.7219938372121638</x:v>
      </x:c>
      <x:c r="AI71" s="38" t="n">
        <x:v>0.34084524011467726</x:v>
      </x:c>
      <x:c r="AJ71" s="38" t="n">
        <x:v>0.04174330519163173</x:v>
      </x:c>
      <x:c r="AK71" s="38" t="n">
        <x:v>-0.24880283269099518</x:v>
      </x:c>
      <x:c r="AL71" s="38" t="n">
        <x:v>-0.02409563043252034</x:v>
      </x:c>
      <x:c r="AM71" s="38" t="n">
        <x:v>-0.012572956082796589</x:v>
      </x:c>
      <x:c r="AN71" s="38" t="n">
        <x:v>-1.3032985297703226e-14</x:v>
      </x:c>
      <x:c r="AO71" s="38" t="n">
        <x:v>-0.3800041522735666</x:v>
      </x:c>
      <x:c r="AP71" s="38" t="n">
        <x:v>-1.369863549775391e-13</x:v>
      </x:c>
      <x:c r="AQ71" s="38" t="n">
        <x:v>-1.51459529585292</x:v>
      </x:c>
      <x:c r="AR71" s="38" t="n">
        <x:v>-2.8570135573896235e-8</x:v>
      </x:c>
      <x:c r="AS71" s="39" t="n">
        <x:v>1</x:v>
      </x:c>
    </x:row>
    <x:row r="72">
      <x:c r="A72" s="31" t="str">
        <x:v>CFG015</x:v>
      </x:c>
      <x:c r="B72" s="33" t="n">
        <x:v>15</x:v>
      </x:c>
      <x:c r="C72" s="31" t="str">
        <x:v>000000（选定5-12kg）1.AR20.03.6 youhua a2.5 翼梢反扭-3</x:v>
      </x:c>
      <x:c r="D72" s="31" t="str">
        <x:v>T7-VLM2-Elev(g1.0)</x:v>
      </x:c>
      <x:c r="E72" s="37" t="n">
        <x:v>4.993331631327805</x:v>
      </x:c>
      <x:c r="F72" s="37" t="n">
        <x:v>0</x:v>
      </x:c>
      <x:c r="G72" s="35" t="n">
        <x:v>10.191557797820291</x:v>
      </x:c>
      <x:c r="H72" s="36" t="n">
        <x:v>-2.4</x:v>
      </x:c>
      <x:c r="I72" s="35" t="n">
        <x:v>1.225</x:v>
      </x:c>
      <x:c r="J72" s="35" t="n">
        <x:v>1.5705518175924542</x:v>
      </x:c>
      <x:c r="K72" s="35" t="n">
        <x:v>0.284701945718181</x:v>
      </x:c>
      <x:c r="L72" s="35" t="n">
        <x:v>5.525419388778789</x:v>
      </x:c>
      <x:c r="M72" s="35" t="n">
        <x:v>11.925999999999998</x:v>
      </x:c>
      <x:c r="N72" s="35" t="n">
        <x:v>0.10992231757937915</x:v>
      </x:c>
      <x:c r="O72" s="35" t="n">
        <x:v>-1.546328403528402e-17</x:v>
      </x:c>
      <x:c r="P72" s="35" t="n">
        <x:v>0.014190650827474498</x:v>
      </x:c>
      <x:c r="Q72" s="36" t="n">
        <x:v>1.1702747602168415</x:v>
      </x:c>
      <x:c r="R72" s="36" t="n">
        <x:v>0.041247351948940185</x:v>
      </x:c>
      <x:c r="S72" s="36" t="n">
        <x:v>0.0016418501940435194</x:v>
      </x:c>
      <x:c r="T72" s="35" t="n">
        <x:v>0.15490452517126255</x:v>
      </x:c>
      <x:c r="U72" s="38" t="n">
        <x:v>-0.07662678267764315</x:v>
      </x:c>
      <x:c r="V72" s="38" t="n">
        <x:v>0.0012746838044944578</x:v>
      </x:c>
      <x:c r="W72" s="38" t="n">
        <x:v>-0.008211699097672281</x:v>
      </x:c>
      <x:c r="X72" s="38" t="n">
        <x:v>0.6381851483302389</x:v>
      </x:c>
      <x:c r="Y72" s="38" t="n">
        <x:v>5.6788552194698445</x:v>
      </x:c>
      <x:c r="Z72" s="38" t="n">
        <x:v>-0.8972451653677977</x:v>
      </x:c>
      <x:c r="AA72" s="38" t="n">
        <x:v>1.012472706921495</x:v>
      </x:c>
      <x:c r="AB72" s="38" t="n">
        <x:v>7.189847482625057</x:v>
      </x:c>
      <x:c r="AC72" s="38" t="n">
        <x:v>-14.257106764179216</x:v>
      </x:c>
      <x:c r="AD72" s="38" t="n">
        <x:v>-0.2823847689837906</x:v>
      </x:c>
      <x:c r="AE72" s="38" t="n">
        <x:v>-0.003420840053490543</x:v>
      </x:c>
      <x:c r="AF72" s="38" t="n">
        <x:v>0.11430231605727954</x:v>
      </x:c>
      <x:c r="AG72" s="38" t="n">
        <x:v>-0.03136508533222011</x:v>
      </x:c>
      <x:c r="AH72" s="38" t="n">
        <x:v>-0.722477235612669</x:v>
      </x:c>
      <x:c r="AI72" s="38" t="n">
        <x:v>0.33625881999124857</x:v>
      </x:c>
      <x:c r="AJ72" s="38" t="n">
        <x:v>0.04390726458446577</x:v>
      </x:c>
      <x:c r="AK72" s="38" t="n">
        <x:v>-0.2030649304082747</x:v>
      </x:c>
      <x:c r="AL72" s="38" t="n">
        <x:v>-0.024212777349786774</x:v>
      </x:c>
      <x:c r="AM72" s="38" t="n">
        <x:v>-0.007331944337570573</x:v>
      </x:c>
      <x:c r="AN72" s="38" t="n">
        <x:v>-6.90691532201325e-14</x:v>
      </x:c>
      <x:c r="AO72" s="38" t="n">
        <x:v>-0.37992025042838695</x:v>
      </x:c>
      <x:c r="AP72" s="38" t="n">
        <x:v>2.4146301002699617e-13</x:v>
      </x:c>
      <x:c r="AQ72" s="38" t="n">
        <x:v>-1.5147532432869721</x:v>
      </x:c>
      <x:c r="AR72" s="38" t="n">
        <x:v>-2.7155565465467794e-8</x:v>
      </x:c>
      <x:c r="AS72" s="39" t="n">
        <x:v>1</x:v>
      </x:c>
    </x:row>
    <x:row r="73">
      <x:c r="A73" s="31" t="str">
        <x:v>CFG015</x:v>
      </x:c>
      <x:c r="B73" s="33" t="n">
        <x:v>16</x:v>
      </x:c>
      <x:c r="C73" s="31" t="str">
        <x:v>000000（选定5-12kg）1.AR20.03.6 youhua a2.5 翼梢反扭-3</x:v>
      </x:c>
      <x:c r="D73" s="31" t="str">
        <x:v>T7-VLM2-Elev(g1.0)</x:v>
      </x:c>
      <x:c r="E73" s="37" t="n">
        <x:v>4.814758766064916</x:v>
      </x:c>
      <x:c r="F73" s="37" t="n">
        <x:v>0</x:v>
      </x:c>
      <x:c r="G73" s="35" t="n">
        <x:v>10.264364823341625</x:v>
      </x:c>
      <x:c r="H73" s="36" t="n">
        <x:v>-2.3</x:v>
      </x:c>
      <x:c r="I73" s="35" t="n">
        <x:v>1.225</x:v>
      </x:c>
      <x:c r="J73" s="35" t="n">
        <x:v>1.5705518175924542</x:v>
      </x:c>
      <x:c r="K73" s="35" t="n">
        <x:v>0.284701945718181</x:v>
      </x:c>
      <x:c r="L73" s="35" t="n">
        <x:v>5.525419388778789</x:v>
      </x:c>
      <x:c r="M73" s="35" t="n">
        <x:v>11.925999999999998</x:v>
      </x:c>
      <x:c r="N73" s="35" t="n">
        <x:v>0.10992231757937915</x:v>
      </x:c>
      <x:c r="O73" s="35" t="n">
        <x:v>-1.546328403528402e-17</x:v>
      </x:c>
      <x:c r="P73" s="35" t="n">
        <x:v>0.014190650827474498</x:v>
      </x:c>
      <x:c r="Q73" s="36" t="n">
        <x:v>1.153305486871663</x:v>
      </x:c>
      <x:c r="R73" s="36" t="n">
        <x:v>0.039882872827689</x:v>
      </x:c>
      <x:c r="S73" s="36" t="n">
        <x:v>0.0016215748326413176</x:v>
      </x:c>
      <x:c r="T73" s="35" t="n">
        <x:v>0.15462175496194025</x:v>
      </x:c>
      <x:c r="U73" s="38" t="n">
        <x:v>-0.07342870492590303</x:v>
      </x:c>
      <x:c r="V73" s="38" t="n">
        <x:v>0.002109075372646422</x:v>
      </x:c>
      <x:c r="W73" s="38" t="n">
        <x:v>-0.007926936083478792</x:v>
      </x:c>
      <x:c r="X73" s="38" t="n">
        <x:v>0.7341703263855459</x:v>
      </x:c>
      <x:c r="Y73" s="38" t="n">
        <x:v>5.683290188969348</x:v>
      </x:c>
      <x:c r="Z73" s="38" t="n">
        <x:v>-0.8923011512546056</x:v>
      </x:c>
      <x:c r="AA73" s="38" t="n">
        <x:v>1.088041621280929</x:v>
      </x:c>
      <x:c r="AB73" s="38" t="n">
        <x:v>7.1871105017769565</x:v>
      </x:c>
      <x:c r="AC73" s="38" t="n">
        <x:v>-14.257382361406782</x:v>
      </x:c>
      <x:c r="AD73" s="38" t="n">
        <x:v>-0.2824846420437194</x:v>
      </x:c>
      <x:c r="AE73" s="38" t="n">
        <x:v>-0.0037871260994617483</x:v>
      </x:c>
      <x:c r="AF73" s="38" t="n">
        <x:v>0.11425480644614801</x:v>
      </x:c>
      <x:c r="AG73" s="38" t="n">
        <x:v>-0.03134181159968749</x:v>
      </x:c>
      <x:c r="AH73" s="38" t="n">
        <x:v>-0.7229573999048</x:v>
      </x:c>
      <x:c r="AI73" s="38" t="n">
        <x:v>0.3316383836901929</x:v>
      </x:c>
      <x:c r="AJ73" s="38" t="n">
        <x:v>0.04455850985639184</x:v>
      </x:c>
      <x:c r="AK73" s="38" t="n">
        <x:v>-0.1955062709479794</x:v>
      </x:c>
      <x:c r="AL73" s="38" t="n">
        <x:v>-0.02435163673119363</x:v>
      </x:c>
      <x:c r="AM73" s="38" t="n">
        <x:v>-0.006255361364863729</x:v>
      </x:c>
      <x:c r="AN73" s="38" t="n">
        <x:v>2.688739433935994e-14</x:v>
      </x:c>
      <x:c r="AO73" s="38" t="n">
        <x:v>-0.3798361025238359</x:v>
      </x:c>
      <x:c r="AP73" s="38" t="n">
        <x:v>-3.797819302668238e-14</x:v>
      </x:c>
      <x:c r="AQ73" s="38" t="n">
        <x:v>-1.5147574868687907</x:v>
      </x:c>
      <x:c r="AR73" s="38" t="n">
        <x:v>6.54867167781345e-8</x:v>
      </x:c>
      <x:c r="AS73" s="39" t="n">
        <x:v>1</x:v>
      </x:c>
    </x:row>
    <x:row r="74">
      <x:c r="A74" s="31" t="str">
        <x:v>CFG015</x:v>
      </x:c>
      <x:c r="B74" s="33" t="n">
        <x:v>17</x:v>
      </x:c>
      <x:c r="C74" s="31" t="str">
        <x:v>000000（选定5-12kg）1.AR20.03.6 youhua a2.5 翼梢反扭-3</x:v>
      </x:c>
      <x:c r="D74" s="31" t="str">
        <x:v>T7-VLM2-Elev(g1.0)</x:v>
      </x:c>
      <x:c r="E74" s="37" t="n">
        <x:v>4.634956015301598</x:v>
      </x:c>
      <x:c r="F74" s="37" t="n">
        <x:v>0</x:v>
      </x:c>
      <x:c r="G74" s="35" t="n">
        <x:v>10.33957851932991</x:v>
      </x:c>
      <x:c r="H74" s="36" t="n">
        <x:v>-2.1999999999999997</x:v>
      </x:c>
      <x:c r="I74" s="35" t="n">
        <x:v>1.225</x:v>
      </x:c>
      <x:c r="J74" s="35" t="n">
        <x:v>1.5705518175924542</x:v>
      </x:c>
      <x:c r="K74" s="35" t="n">
        <x:v>0.284701945718181</x:v>
      </x:c>
      <x:c r="L74" s="35" t="n">
        <x:v>5.525419388778789</x:v>
      </x:c>
      <x:c r="M74" s="35" t="n">
        <x:v>11.925999999999998</x:v>
      </x:c>
      <x:c r="N74" s="35" t="n">
        <x:v>0.10992231757937915</x:v>
      </x:c>
      <x:c r="O74" s="35" t="n">
        <x:v>-1.546328403528402e-17</x:v>
      </x:c>
      <x:c r="P74" s="35" t="n">
        <x:v>0.014190650827474498</x:v>
      </x:c>
      <x:c r="Q74" s="36" t="n">
        <x:v>1.1361987614617015</x:v>
      </x:c>
      <x:c r="R74" s="36" t="n">
        <x:v>0.03862065265177713</x:v>
      </x:c>
      <x:c r="S74" s="36" t="n">
        <x:v>0.0016083023971411809</x:v>
      </x:c>
      <x:c r="T74" s="35" t="n">
        <x:v>0.15416935837179596</x:v>
      </x:c>
      <x:c r="U74" s="38" t="n">
        <x:v>-0.07065042950591913</x:v>
      </x:c>
      <x:c r="V74" s="38" t="n">
        <x:v>0.002855825731401351</x:v>
      </x:c>
      <x:c r="W74" s="38" t="n">
        <x:v>-0.007642828266771913</x:v>
      </x:c>
      <x:c r="X74" s="38" t="n">
        <x:v>0.7514276875618112</x:v>
      </x:c>
      <x:c r="Y74" s="38" t="n">
        <x:v>5.6876866353303015</x:v>
      </x:c>
      <x:c r="Z74" s="38" t="n">
        <x:v>-0.8839535744411757</x:v>
      </x:c>
      <x:c r="AA74" s="38" t="n">
        <x:v>1.0950315065728833</x:v>
      </x:c>
      <x:c r="AB74" s="38" t="n">
        <x:v>7.184490049180204</x:v>
      </x:c>
      <x:c r="AC74" s="38" t="n">
        <x:v>-14.254666987106322</x:v>
      </x:c>
      <x:c r="AD74" s="38" t="n">
        <x:v>-0.28258145537149115</x:v>
      </x:c>
      <x:c r="AE74" s="38" t="n">
        <x:v>-0.004155691756545361</x:v>
      </x:c>
      <x:c r="AF74" s="38" t="n">
        <x:v>0.1142046267038022</x:v>
      </x:c>
      <x:c r="AG74" s="38" t="n">
        <x:v>-0.03131827893308188</x:v>
      </x:c>
      <x:c r="AH74" s="38" t="n">
        <x:v>-0.7234342906621847</x:v>
      </x:c>
      <x:c r="AI74" s="38" t="n">
        <x:v>0.326982970538331</x:v>
      </x:c>
      <x:c r="AJ74" s="38" t="n">
        <x:v>0.044966464545857676</x:v>
      </x:c>
      <x:c r="AK74" s="38" t="n">
        <x:v>-0.1903136385750505</x:v>
      </x:c>
      <x:c r="AL74" s="38" t="n">
        <x:v>-0.02450444541531777</x:v>
      </x:c>
      <x:c r="AM74" s="38" t="n">
        <x:v>-0.005814292257513717</x:v>
      </x:c>
      <x:c r="AN74" s="38" t="n">
        <x:v>-1.422727206784431e-13</x:v>
      </x:c>
      <x:c r="AO74" s="38" t="n">
        <x:v>-0.37975183478539937</x:v>
      </x:c>
      <x:c r="AP74" s="38" t="n">
        <x:v>-2.7235333133335405e-13</x:v>
      </x:c>
      <x:c r="AQ74" s="38" t="n">
        <x:v>-1.5147259781978237</x:v>
      </x:c>
      <x:c r="AR74" s="38" t="n">
        <x:v>-5.503942393878248e-8</x:v>
      </x:c>
      <x:c r="AS74" s="39" t="n">
        <x:v>1</x:v>
      </x:c>
    </x:row>
    <x:row r="75">
      <x:c r="A75" s="31" t="str">
        <x:v>CFG015</x:v>
      </x:c>
      <x:c r="B75" s="33" t="n">
        <x:v>18</x:v>
      </x:c>
      <x:c r="C75" s="31" t="str">
        <x:v>000000（选定5-12kg）1.AR20.03.6 youhua a2.5 翼梢反扭-3</x:v>
      </x:c>
      <x:c r="D75" s="31" t="str">
        <x:v>T7-VLM2-Elev(g1.0)</x:v>
      </x:c>
      <x:c r="E75" s="37" t="n">
        <x:v>4.45391251002224</x:v>
      </x:c>
      <x:c r="F75" s="37" t="n">
        <x:v>0</x:v>
      </x:c>
      <x:c r="G75" s="35" t="n">
        <x:v>10.41731717155993</x:v>
      </x:c>
      <x:c r="H75" s="36" t="n">
        <x:v>-2.0999999999999996</x:v>
      </x:c>
      <x:c r="I75" s="35" t="n">
        <x:v>1.225</x:v>
      </x:c>
      <x:c r="J75" s="35" t="n">
        <x:v>1.5705518175924542</x:v>
      </x:c>
      <x:c r="K75" s="35" t="n">
        <x:v>0.284701945718181</x:v>
      </x:c>
      <x:c r="L75" s="35" t="n">
        <x:v>5.525419388778789</x:v>
      </x:c>
      <x:c r="M75" s="35" t="n">
        <x:v>11.925999999999998</x:v>
      </x:c>
      <x:c r="N75" s="35" t="n">
        <x:v>0.10992231757937915</x:v>
      </x:c>
      <x:c r="O75" s="35" t="n">
        <x:v>-1.546328403528402e-17</x:v>
      </x:c>
      <x:c r="P75" s="35" t="n">
        <x:v>0.014190650827474498</x:v>
      </x:c>
      <x:c r="Q75" s="36" t="n">
        <x:v>1.1189534151440281</x:v>
      </x:c>
      <x:c r="R75" s="36" t="n">
        <x:v>0.0374404169806843</x:v>
      </x:c>
      <x:c r="S75" s="36" t="n">
        <x:v>0.0016029014068221399</x:v>
      </x:c>
      <x:c r="T75" s="35" t="n">
        <x:v>0.15372118080301822</x:v>
      </x:c>
      <x:c r="U75" s="38" t="n">
        <x:v>-0.06827744163500979</x:v>
      </x:c>
      <x:c r="V75" s="38" t="n">
        <x:v>0.003515317570024426</x:v>
      </x:c>
      <x:c r="W75" s="38" t="n">
        <x:v>-0.007416659767763629</x:v>
      </x:c>
      <x:c r="X75" s="38" t="n">
        <x:v>0.7663484180641837</x:v>
      </x:c>
      <x:c r="Y75" s="38" t="n">
        <x:v>5.69204335309058</x:v>
      </x:c>
      <x:c r="Z75" s="38" t="n">
        <x:v>-0.8756702651123389</x:v>
      </x:c>
      <x:c r="AA75" s="38" t="n">
        <x:v>1.0999423735469682</x:v>
      </x:c>
      <x:c r="AB75" s="38" t="n">
        <x:v>7.18199085684877</x:v>
      </x:c>
      <x:c r="AC75" s="38" t="n">
        <x:v>-14.25197271798322</x:v>
      </x:c>
      <x:c r="AD75" s="38" t="n">
        <x:v>-0.28267507665800323</x:v>
      </x:c>
      <x:c r="AE75" s="38" t="n">
        <x:v>-0.004526542691062803</x:v>
      </x:c>
      <x:c r="AF75" s="38" t="n">
        <x:v>0.11415172608796031</x:v>
      </x:c>
      <x:c r="AG75" s="38" t="n">
        <x:v>-0.03129448259061955</x:v>
      </x:c>
      <x:c r="AH75" s="38" t="n">
        <x:v>-0.7239077965113343</x:v>
      </x:c>
      <x:c r="AI75" s="38" t="n">
        <x:v>0.3222922751608038</x:v>
      </x:c>
      <x:c r="AJ75" s="38" t="n">
        <x:v>0.04537652730255266</x:v>
      </x:c>
      <x:c r="AK75" s="38" t="n">
        <x:v>-0.1852440560905517</x:v>
      </x:c>
      <x:c r="AL75" s="38" t="n">
        <x:v>-0.024587553246066523</x:v>
      </x:c>
      <x:c r="AM75" s="38" t="n">
        <x:v>-0.005410822663645645</x:v>
      </x:c>
      <x:c r="AN75" s="38" t="n">
        <x:v>-4.2697640015493796e-14</x:v>
      </x:c>
      <x:c r="AO75" s="38" t="n">
        <x:v>-0.37966762277124894</x:v>
      </x:c>
      <x:c r="AP75" s="38" t="n">
        <x:v>-4.385509838822455e-13</x:v>
      </x:c>
      <x:c r="AQ75" s="38" t="n">
        <x:v>-1.5146832768527285</x:v>
      </x:c>
      <x:c r="AR75" s="38" t="n">
        <x:v>-4.607614177832796e-9</x:v>
      </x:c>
      <x:c r="AS75" s="39" t="n">
        <x:v>1</x:v>
      </x:c>
    </x:row>
    <x:row r="76">
      <x:c r="A76" s="31" t="str">
        <x:v>CFG015</x:v>
      </x:c>
      <x:c r="B76" s="33" t="n">
        <x:v>19</x:v>
      </x:c>
      <x:c r="C76" s="31" t="str">
        <x:v>000000（选定5-12kg）1.AR20.03.6 youhua a2.5 翼梢反扭-3</x:v>
      </x:c>
      <x:c r="D76" s="31" t="str">
        <x:v>T7-VLM2-Elev(g1.0)</x:v>
      </x:c>
      <x:c r="E76" s="37" t="n">
        <x:v>4.271609125112316</x:v>
      </x:c>
      <x:c r="F76" s="37" t="n">
        <x:v>0</x:v>
      </x:c>
      <x:c r="G76" s="35" t="n">
        <x:v>10.496281063777769</x:v>
      </x:c>
      <x:c r="H76" s="36" t="n">
        <x:v>-2</x:v>
      </x:c>
      <x:c r="I76" s="35" t="n">
        <x:v>1.225</x:v>
      </x:c>
      <x:c r="J76" s="35" t="n">
        <x:v>1.5705518175924542</x:v>
      </x:c>
      <x:c r="K76" s="35" t="n">
        <x:v>0.284701945718181</x:v>
      </x:c>
      <x:c r="L76" s="35" t="n">
        <x:v>5.525419388778789</x:v>
      </x:c>
      <x:c r="M76" s="35" t="n">
        <x:v>11.925999999999998</x:v>
      </x:c>
      <x:c r="N76" s="35" t="n">
        <x:v>0.10992231757937915</x:v>
      </x:c>
      <x:c r="O76" s="35" t="n">
        <x:v>-1.546328403528402e-17</x:v>
      </x:c>
      <x:c r="P76" s="35" t="n">
        <x:v>0.014190650827474498</x:v>
      </x:c>
      <x:c r="Q76" s="36" t="n">
        <x:v>1.1015674649673173</x:v>
      </x:c>
      <x:c r="R76" s="36" t="n">
        <x:v>0.03634903904656335</x:v>
      </x:c>
      <x:c r="S76" s="36" t="n">
        <x:v>0.0016039058975856335</x:v>
      </x:c>
      <x:c r="T76" s="35" t="n">
        <x:v>0.15330124562470174</x:v>
      </x:c>
      <x:c r="U76" s="38" t="n">
        <x:v>-0.0655636411412942</x:v>
      </x:c>
      <x:c r="V76" s="38" t="n">
        <x:v>0.0046894769189884675</x:v>
      </x:c>
      <x:c r="W76" s="38" t="n">
        <x:v>-0.007138687885697443</x:v>
      </x:c>
      <x:c r="X76" s="38" t="n">
        <x:v>0.7814869456377361</x:v>
      </x:c>
      <x:c r="Y76" s="38" t="n">
        <x:v>5.696359320254835</x:v>
      </x:c>
      <x:c r="Z76" s="38" t="n">
        <x:v>-0.867932112126262</x:v>
      </x:c>
      <x:c r="AA76" s="38" t="n">
        <x:v>1.104493470843456</x:v>
      </x:c>
      <x:c r="AB76" s="38" t="n">
        <x:v>7.179617794687007</x:v>
      </x:c>
      <x:c r="AC76" s="38" t="n">
        <x:v>-14.249889892602981</x:v>
      </x:c>
      <x:c r="AD76" s="38" t="n">
        <x:v>-0.2827653765568717</x:v>
      </x:c>
      <x:c r="AE76" s="38" t="n">
        <x:v>-0.004899700394779418</x:v>
      </x:c>
      <x:c r="AF76" s="38" t="n">
        <x:v>0.11409605065543067</x:v>
      </x:c>
      <x:c r="AG76" s="38" t="n">
        <x:v>-0.03127041641279234</x:v>
      </x:c>
      <x:c r="AH76" s="38" t="n">
        <x:v>-0.7243778246789195</x:v>
      </x:c>
      <x:c r="AI76" s="38" t="n">
        <x:v>0.31756577824677323</x:v>
      </x:c>
      <x:c r="AJ76" s="38" t="n">
        <x:v>0.04567735572421892</x:v>
      </x:c>
      <x:c r="AK76" s="38" t="n">
        <x:v>-0.18034542220764344</x:v>
      </x:c>
      <x:c r="AL76" s="38" t="n">
        <x:v>-0.024726571991351202</x:v>
      </x:c>
      <x:c r="AM76" s="38" t="n">
        <x:v>-0.00496062727636656</x:v>
      </x:c>
      <x:c r="AN76" s="38" t="n">
        <x:v>4.478941347904745e-14</x:v>
      </x:c>
      <x:c r="AO76" s="38" t="n">
        <x:v>-0.37958371796665336</x:v>
      </x:c>
      <x:c r="AP76" s="38" t="n">
        <x:v>-8.771654252475874e-14</x:v>
      </x:c>
      <x:c r="AQ76" s="38" t="n">
        <x:v>-1.5146562890492536</x:v>
      </x:c>
      <x:c r="AR76" s="38" t="n">
        <x:v>2.9783891414422624e-8</x:v>
      </x:c>
      <x:c r="AS76" s="39" t="n">
        <x:v>1</x:v>
      </x:c>
    </x:row>
    <x:row r="77">
      <x:c r="A77" s="31" t="str">
        <x:v>CFG015</x:v>
      </x:c>
      <x:c r="B77" s="33" t="n">
        <x:v>20</x:v>
      </x:c>
      <x:c r="C77" s="31" t="str">
        <x:v>000000（选定5-12kg）1.AR20.03.6 youhua a2.5 翼梢反扭-3</x:v>
      </x:c>
      <x:c r="D77" s="31" t="str">
        <x:v>T7-VLM2-Elev(g1.0)</x:v>
      </x:c>
      <x:c r="E77" s="37" t="n">
        <x:v>4.088026426446308</x:v>
      </x:c>
      <x:c r="F77" s="37" t="n">
        <x:v>0</x:v>
      </x:c>
      <x:c r="G77" s="35" t="n">
        <x:v>10.576770067469113</x:v>
      </x:c>
      <x:c r="H77" s="36" t="n">
        <x:v>-1.9</x:v>
      </x:c>
      <x:c r="I77" s="35" t="n">
        <x:v>1.225</x:v>
      </x:c>
      <x:c r="J77" s="35" t="n">
        <x:v>1.5705518175924542</x:v>
      </x:c>
      <x:c r="K77" s="35" t="n">
        <x:v>0.284701945718181</x:v>
      </x:c>
      <x:c r="L77" s="35" t="n">
        <x:v>5.525419388778789</x:v>
      </x:c>
      <x:c r="M77" s="35" t="n">
        <x:v>11.925999999999998</x:v>
      </x:c>
      <x:c r="N77" s="35" t="n">
        <x:v>0.10992231757937915</x:v>
      </x:c>
      <x:c r="O77" s="35" t="n">
        <x:v>-1.546328403528402e-17</x:v>
      </x:c>
      <x:c r="P77" s="35" t="n">
        <x:v>0.014190650827474498</x:v>
      </x:c>
      <x:c r="Q77" s="36" t="n">
        <x:v>1.0840388985670566</x:v>
      </x:c>
      <x:c r="R77" s="36" t="n">
        <x:v>0.03534681671881715</x:v>
      </x:c>
      <x:c r="S77" s="36" t="n">
        <x:v>0.001609774446073369</x:v>
      </x:c>
      <x:c r="T77" s="35" t="n">
        <x:v>0.15291651021517072</x:v>
      </x:c>
      <x:c r="U77" s="38" t="n">
        <x:v>-0.06323981589030084</x:v>
      </x:c>
      <x:c r="V77" s="38" t="n">
        <x:v>0.006271470728804843</x:v>
      </x:c>
      <x:c r="W77" s="38" t="n">
        <x:v>-0.006918641965038192</x:v>
      </x:c>
      <x:c r="X77" s="38" t="n">
        <x:v>0.7944700968887256</x:v>
      </x:c>
      <x:c r="Y77" s="38" t="n">
        <x:v>5.7006334914326695</x:v>
      </x:c>
      <x:c r="Z77" s="38" t="n">
        <x:v>-0.8608797311111933</x:v>
      </x:c>
      <x:c r="AA77" s="38" t="n">
        <x:v>1.1072541138006742</x:v>
      </x:c>
      <x:c r="AB77" s="38" t="n">
        <x:v>7.177375986679073</x:v>
      </x:c>
      <x:c r="AC77" s="38" t="n">
        <x:v>-14.248400911709867</x:v>
      </x:c>
      <x:c r="AD77" s="38" t="n">
        <x:v>-0.282852226201817</x:v>
      </x:c>
      <x:c r="AE77" s="38" t="n">
        <x:v>-0.005275185702884402</x:v>
      </x:c>
      <x:c r="AF77" s="38" t="n">
        <x:v>0.1140375452400528</x:v>
      </x:c>
      <x:c r="AG77" s="38" t="n">
        <x:v>-0.0312460738659337</x:v>
      </x:c>
      <x:c r="AH77" s="38" t="n">
        <x:v>-0.724844279386057</x:v>
      </x:c>
      <x:c r="AI77" s="38" t="n">
        <x:v>0.3128029524804793</x:v>
      </x:c>
      <x:c r="AJ77" s="38" t="n">
        <x:v>0.04613142890464471</x:v>
      </x:c>
      <x:c r="AK77" s="38" t="n">
        <x:v>-0.17603906024703925</x:v>
      </x:c>
      <x:c r="AL77" s="38" t="n">
        <x:v>-0.024831222725700607</x:v>
      </x:c>
      <x:c r="AM77" s="38" t="n">
        <x:v>-0.004519086035465414</x:v>
      </x:c>
      <x:c r="AN77" s="38" t="n">
        <x:v>-1.0217210353911356e-13</x:v>
      </x:c>
      <x:c r="AO77" s="38" t="n">
        <x:v>-0.3794999670423275</x:v>
      </x:c>
      <x:c r="AP77" s="38" t="n">
        <x:v>-6.476927685939289e-13</x:v>
      </x:c>
      <x:c r="AQ77" s="38" t="n">
        <x:v>-1.514620414375942</x:v>
      </x:c>
      <x:c r="AR77" s="38" t="n">
        <x:v>-9.09890392235906e-8</x:v>
      </x:c>
      <x:c r="AS77" s="39" t="n">
        <x:v>1</x:v>
      </x:c>
    </x:row>
    <x:row r="78">
      <x:c r="A78" s="31" t="str">
        <x:v>CFG015</x:v>
      </x:c>
      <x:c r="B78" s="33" t="n">
        <x:v>21</x:v>
      </x:c>
      <x:c r="C78" s="31" t="str">
        <x:v>000000（选定5-12kg）1.AR20.03.6 youhua a2.5 翼梢反扭-3</x:v>
      </x:c>
      <x:c r="D78" s="31" t="str">
        <x:v>T7-VLM2-Elev(g1.0)</x:v>
      </x:c>
      <x:c r="E78" s="37" t="n">
        <x:v>3.9031447532408468</x:v>
      </x:c>
      <x:c r="F78" s="37" t="n">
        <x:v>0</x:v>
      </x:c>
      <x:c r="G78" s="35" t="n">
        <x:v>10.659004775823192</x:v>
      </x:c>
      <x:c r="H78" s="36" t="n">
        <x:v>-1.7999999999999998</x:v>
      </x:c>
      <x:c r="I78" s="35" t="n">
        <x:v>1.225</x:v>
      </x:c>
      <x:c r="J78" s="35" t="n">
        <x:v>1.5705518175924542</x:v>
      </x:c>
      <x:c r="K78" s="35" t="n">
        <x:v>0.284701945718181</x:v>
      </x:c>
      <x:c r="L78" s="35" t="n">
        <x:v>5.525419388778789</x:v>
      </x:c>
      <x:c r="M78" s="35" t="n">
        <x:v>11.925999999999998</x:v>
      </x:c>
      <x:c r="N78" s="35" t="n">
        <x:v>0.10992231757937915</x:v>
      </x:c>
      <x:c r="O78" s="35" t="n">
        <x:v>-1.546328403528402e-17</x:v>
      </x:c>
      <x:c r="P78" s="35" t="n">
        <x:v>0.014190650827474498</x:v>
      </x:c>
      <x:c r="Q78" s="36" t="n">
        <x:v>1.0663656821909848</x:v>
      </x:c>
      <x:c r="R78" s="36" t="n">
        <x:v>0.03441987138815449</x:v>
      </x:c>
      <x:c r="S78" s="36" t="n">
        <x:v>0.0016192662932321938</x:v>
      </x:c>
      <x:c r="T78" s="35" t="n">
        <x:v>0.15253327068462838</x:v>
      </x:c>
      <x:c r="U78" s="38" t="n">
        <x:v>-0.06081751281930701</x:v>
      </x:c>
      <x:c r="V78" s="38" t="n">
        <x:v>0.008196916432810999</x:v>
      </x:c>
      <x:c r="W78" s="38" t="n">
        <x:v>-0.006703008743272099</x:v>
      </x:c>
      <x:c r="X78" s="38" t="n">
        <x:v>0.8057998384202507</x:v>
      </x:c>
      <x:c r="Y78" s="38" t="n">
        <x:v>5.704864792617589</x:v>
      </x:c>
      <x:c r="Z78" s="38" t="n">
        <x:v>-0.8538393565832654</x:v>
      </x:c>
      <x:c r="AA78" s="38" t="n">
        <x:v>1.1080013482855167</x:v>
      </x:c>
      <x:c r="AB78" s="38" t="n">
        <x:v>7.175270794719967</x:v>
      </x:c>
      <x:c r="AC78" s="38" t="n">
        <x:v>-14.246941529699084</x:v>
      </x:c>
      <x:c r="AD78" s="38" t="n">
        <x:v>-0.28293549880161845</x:v>
      </x:c>
      <x:c r="AE78" s="38" t="n">
        <x:v>-0.0056530184796779554</x:v>
      </x:c>
      <x:c r="AF78" s="38" t="n">
        <x:v>0.11397615362381729</x:v>
      </x:c>
      <x:c r="AG78" s="38" t="n">
        <x:v>-0.031221447905143633</x:v>
      </x:c>
      <x:c r="AH78" s="38" t="n">
        <x:v>-0.7253070615541962</x:v>
      </x:c>
      <x:c r="AI78" s="38" t="n">
        <x:v>0.30800326466356603</x:v>
      </x:c>
      <x:c r="AJ78" s="38" t="n">
        <x:v>0.046264786808811485</x:v>
      </x:c>
      <x:c r="AK78" s="38" t="n">
        <x:v>-0.171435485030068</x:v>
      </x:c>
      <x:c r="AL78" s="38" t="n">
        <x:v>-0.02492190124417878</x:v>
      </x:c>
      <x:c r="AM78" s="38" t="n">
        <x:v>-0.0040942270438406045</x:v>
      </x:c>
      <x:c r="AN78" s="38" t="n">
        <x:v>9.443402404750262e-14</x:v>
      </x:c>
      <x:c r="AO78" s="38" t="n">
        <x:v>-0.3794169240400775</x:v>
      </x:c>
      <x:c r="AP78" s="38" t="n">
        <x:v>-5.73570501782532e-14</x:v>
      </x:c>
      <x:c r="AQ78" s="38" t="n">
        <x:v>-1.5145822330764385</x:v>
      </x:c>
      <x:c r="AR78" s="38" t="n">
        <x:v>4.3471947346480164e-8</x:v>
      </x:c>
      <x:c r="AS78" s="39" t="n">
        <x:v>1</x:v>
      </x:c>
    </x:row>
    <x:row r="79">
      <x:c r="A79" s="31" t="str">
        <x:v>CFG015</x:v>
      </x:c>
      <x:c r="B79" s="33" t="n">
        <x:v>22</x:v>
      </x:c>
      <x:c r="C79" s="31" t="str">
        <x:v>000000（选定5-12kg）1.AR20.03.6 youhua a2.5 翼梢反扭-3</x:v>
      </x:c>
      <x:c r="D79" s="31" t="str">
        <x:v>T7-VLM2-Elev(g1.0)</x:v>
      </x:c>
      <x:c r="E79" s="37" t="n">
        <x:v>3.716954389798972</x:v>
      </x:c>
      <x:c r="F79" s="37" t="n">
        <x:v>0</x:v>
      </x:c>
      <x:c r="G79" s="35" t="n">
        <x:v>10.743289243513876</x:v>
      </x:c>
      <x:c r="H79" s="36" t="n">
        <x:v>-1.6999999999999997</x:v>
      </x:c>
      <x:c r="I79" s="35" t="n">
        <x:v>1.225</x:v>
      </x:c>
      <x:c r="J79" s="35" t="n">
        <x:v>1.5705518175924542</x:v>
      </x:c>
      <x:c r="K79" s="35" t="n">
        <x:v>0.284701945718181</x:v>
      </x:c>
      <x:c r="L79" s="35" t="n">
        <x:v>5.525419388778789</x:v>
      </x:c>
      <x:c r="M79" s="35" t="n">
        <x:v>11.925999999999998</x:v>
      </x:c>
      <x:c r="N79" s="35" t="n">
        <x:v>0.10992231757937915</x:v>
      </x:c>
      <x:c r="O79" s="35" t="n">
        <x:v>-1.546328403528402e-17</x:v>
      </x:c>
      <x:c r="P79" s="35" t="n">
        <x:v>0.014190650827474498</x:v>
      </x:c>
      <x:c r="Q79" s="36" t="n">
        <x:v>1.0485467718678447</x:v>
      </x:c>
      <x:c r="R79" s="36" t="n">
        <x:v>0.03357106855493962</x:v>
      </x:c>
      <x:c r="S79" s="36" t="n">
        <x:v>0.0016303346255428168</x:v>
      </x:c>
      <x:c r="T79" s="35" t="n">
        <x:v>0.15220852992616962</x:v>
      </x:c>
      <x:c r="U79" s="38" t="n">
        <x:v>-0.05895481739266381</x:v>
      </x:c>
      <x:c r="V79" s="38" t="n">
        <x:v>0.010374002953619428</x:v>
      </x:c>
      <x:c r="W79" s="38" t="n">
        <x:v>-0.0065256810780209935</x:v>
      </x:c>
      <x:c r="X79" s="38" t="n">
        <x:v>0.8126829136282936</x:v>
      </x:c>
      <x:c r="Y79" s="38" t="n">
        <x:v>5.7090518890333355</x:v>
      </x:c>
      <x:c r="Z79" s="38" t="n">
        <x:v>-0.8479540941300012</x:v>
      </x:c>
      <x:c r="AA79" s="38" t="n">
        <x:v>1.1049469459917847</x:v>
      </x:c>
      <x:c r="AB79" s="38" t="n">
        <x:v>7.173307932798561</x:v>
      </x:c>
      <x:c r="AC79" s="38" t="n">
        <x:v>-14.246415675885086</x:v>
      </x:c>
      <x:c r="AD79" s="38" t="n">
        <x:v>-0.2830150672364846</x:v>
      </x:c>
      <x:c r="AE79" s="38" t="n">
        <x:v>-0.006033196662802476</x:v>
      </x:c>
      <x:c r="AF79" s="38" t="n">
        <x:v>0.11391182192058578</x:v>
      </x:c>
      <x:c r="AG79" s="38" t="n">
        <x:v>-0.03119653246351651</x:v>
      </x:c>
      <x:c r="AH79" s="38" t="n">
        <x:v>-0.7257660438701471</x:v>
      </x:c>
      <x:c r="AI79" s="38" t="n">
        <x:v>0.30316644057444064</x:v>
      </x:c>
      <x:c r="AJ79" s="38" t="n">
        <x:v>0.046421792820366195</x:v>
      </x:c>
      <x:c r="AK79" s="38" t="n">
        <x:v>-0.16774106208477202</x:v>
      </x:c>
      <x:c r="AL79" s="38" t="n">
        <x:v>-0.02497329157761319</x:v>
      </x:c>
      <x:c r="AM79" s="38" t="n">
        <x:v>-0.00365361959361065</x:v>
      </x:c>
      <x:c r="AN79" s="38" t="n">
        <x:v>3.350529359017477e-14</x:v>
      </x:c>
      <x:c r="AO79" s="38" t="n">
        <x:v>-0.3793346728750313</x:v>
      </x:c>
      <x:c r="AP79" s="38" t="n">
        <x:v>6.843007365851163e-13</x:v>
      </x:c>
      <x:c r="AQ79" s="38" t="n">
        <x:v>-1.5145547639453034</x:v>
      </x:c>
      <x:c r="AR79" s="38" t="n">
        <x:v>-3.6446401688992435e-8</x:v>
      </x:c>
      <x:c r="AS79" s="39" t="n">
        <x:v>1</x:v>
      </x:c>
    </x:row>
    <x:row r="80">
      <x:c r="A80" s="31" t="str">
        <x:v>CFG015</x:v>
      </x:c>
      <x:c r="B80" s="33" t="n">
        <x:v>23</x:v>
      </x:c>
      <x:c r="C80" s="31" t="str">
        <x:v>000000（选定5-12kg）1.AR20.03.6 youhua a2.5 翼梢反扭-3</x:v>
      </x:c>
      <x:c r="D80" s="31" t="str">
        <x:v>T7-VLM2-Elev(g1.0)</x:v>
      </x:c>
      <x:c r="E80" s="37" t="n">
        <x:v>3.5294176212749315</x:v>
      </x:c>
      <x:c r="F80" s="37" t="n">
        <x:v>0</x:v>
      </x:c>
      <x:c r="G80" s="35" t="n">
        <x:v>10.827433949518127</x:v>
      </x:c>
      <x:c r="H80" s="36" t="n">
        <x:v>-1.5999999999999996</x:v>
      </x:c>
      <x:c r="I80" s="35" t="n">
        <x:v>1.225</x:v>
      </x:c>
      <x:c r="J80" s="35" t="n">
        <x:v>1.5705518175924542</x:v>
      </x:c>
      <x:c r="K80" s="35" t="n">
        <x:v>0.284701945718181</x:v>
      </x:c>
      <x:c r="L80" s="35" t="n">
        <x:v>5.525419388778789</x:v>
      </x:c>
      <x:c r="M80" s="35" t="n">
        <x:v>11.925999999999998</x:v>
      </x:c>
      <x:c r="N80" s="35" t="n">
        <x:v>0.10992231757937915</x:v>
      </x:c>
      <x:c r="O80" s="35" t="n">
        <x:v>-1.546328403528402e-17</x:v>
      </x:c>
      <x:c r="P80" s="35" t="n">
        <x:v>0.014190650827474498</x:v>
      </x:c>
      <x:c r="Q80" s="36" t="n">
        <x:v>1.0305783458708813</x:v>
      </x:c>
      <x:c r="R80" s="36" t="n">
        <x:v>0.032773049460655485</x:v>
      </x:c>
      <x:c r="S80" s="36" t="n">
        <x:v>0.00164146492594044</x:v>
      </x:c>
      <x:c r="T80" s="35" t="n">
        <x:v>0.15188591919334224</x:v>
      </x:c>
      <x:c r="U80" s="38" t="n">
        <x:v>-0.05709952405359292</x:v>
      </x:c>
      <x:c r="V80" s="38" t="n">
        <x:v>0.013682038708963718</x:v>
      </x:c>
      <x:c r="W80" s="38" t="n">
        <x:v>-0.006323944942327811</x:v>
      </x:c>
      <x:c r="X80" s="38" t="n">
        <x:v>0.8094828133682307</x:v>
      </x:c>
      <x:c r="Y80" s="38" t="n">
        <x:v>5.71319405842293</x:v>
      </x:c>
      <x:c r="Z80" s="38" t="n">
        <x:v>-0.8420954019339204</x:v>
      </x:c>
      <x:c r="AA80" s="38" t="n">
        <x:v>1.0933128443322533</x:v>
      </x:c>
      <x:c r="AB80" s="38" t="n">
        <x:v>7.17149310990764</x:v>
      </x:c>
      <x:c r="AC80" s="38" t="n">
        <x:v>-14.245945992396425</x:v>
      </x:c>
      <x:c r="AD80" s="38" t="n">
        <x:v>-0.28309081946325826</x:v>
      </x:c>
      <x:c r="AE80" s="38" t="n">
        <x:v>-0.006415773650002401</x:v>
      </x:c>
      <x:c r="AF80" s="38" t="n">
        <x:v>0.1138444858105909</x:v>
      </x:c>
      <x:c r="AG80" s="38" t="n">
        <x:v>-0.03117131741878599</x:v>
      </x:c>
      <x:c r="AH80" s="38" t="n">
        <x:v>-0.7262211640470752</x:v>
      </x:c>
      <x:c r="AI80" s="38" t="n">
        <x:v>0.29829147761638647</x:v>
      </x:c>
      <x:c r="AJ80" s="38" t="n">
        <x:v>0.046453275885887886</x:v>
      </x:c>
      <x:c r="AK80" s="38" t="n">
        <x:v>-0.1645438109239082</x:v>
      </x:c>
      <x:c r="AL80" s="38" t="n">
        <x:v>-0.02503388630881814</x:v>
      </x:c>
      <x:c r="AM80" s="38" t="n">
        <x:v>-0.003272689342483936</x:v>
      </x:c>
      <x:c r="AN80" s="38" t="n">
        <x:v>2.304764855012521e-15</x:v>
      </x:c>
      <x:c r="AO80" s="38" t="n">
        <x:v>-0.37925344355406304</x:v>
      </x:c>
      <x:c r="AP80" s="38" t="n">
        <x:v>1.517916652024674e-13</x:v>
      </x:c>
      <x:c r="AQ80" s="38" t="n">
        <x:v>-1.514524821160744</x:v>
      </x:c>
      <x:c r="AR80" s="38" t="n">
        <x:v>-1.1225631015884596e-7</x:v>
      </x:c>
      <x:c r="AS80" s="39" t="n">
        <x:v>1</x:v>
      </x:c>
    </x:row>
    <x:row r="81">
      <x:c r="A81" s="31" t="str">
        <x:v>CFG015</x:v>
      </x:c>
      <x:c r="B81" s="33" t="n">
        <x:v>24</x:v>
      </x:c>
      <x:c r="C81" s="31" t="str">
        <x:v>000000（选定5-12kg）1.AR20.03.6 youhua a2.5 翼梢反扭-3</x:v>
      </x:c>
      <x:c r="D81" s="31" t="str">
        <x:v>T7-VLM2-Elev(g1.0)</x:v>
      </x:c>
      <x:c r="E81" s="37" t="n">
        <x:v>3.340521678473474</x:v>
      </x:c>
      <x:c r="F81" s="37" t="n">
        <x:v>0</x:v>
      </x:c>
      <x:c r="G81" s="35" t="n">
        <x:v>10.905843217347027</x:v>
      </x:c>
      <x:c r="H81" s="36" t="n">
        <x:v>-1.5</x:v>
      </x:c>
      <x:c r="I81" s="35" t="n">
        <x:v>1.225</x:v>
      </x:c>
      <x:c r="J81" s="35" t="n">
        <x:v>1.5705518175924542</x:v>
      </x:c>
      <x:c r="K81" s="35" t="n">
        <x:v>0.284701945718181</x:v>
      </x:c>
      <x:c r="L81" s="35" t="n">
        <x:v>5.525419388778789</x:v>
      </x:c>
      <x:c r="M81" s="35" t="n">
        <x:v>11.925999999999998</x:v>
      </x:c>
      <x:c r="N81" s="35" t="n">
        <x:v>0.10992231757937915</x:v>
      </x:c>
      <x:c r="O81" s="35" t="n">
        <x:v>-1.546328403528402e-17</x:v>
      </x:c>
      <x:c r="P81" s="35" t="n">
        <x:v>0.014190650827474498</x:v>
      </x:c>
      <x:c r="Q81" s="36" t="n">
        <x:v>1.012459060681904</x:v>
      </x:c>
      <x:c r="R81" s="36" t="n">
        <x:v>0.03199987559377005</x:v>
      </x:c>
      <x:c r="S81" s="36" t="n">
        <x:v>0.001653083046520704</x:v>
      </x:c>
      <x:c r="T81" s="35" t="n">
        <x:v>0.15153824384059625</x:v>
      </x:c>
      <x:c r="U81" s="38" t="n">
        <x:v>-0.055365827622176865</x:v>
      </x:c>
      <x:c r="V81" s="38" t="n">
        <x:v>0.020193103801430932</x:v>
      </x:c>
      <x:c r="W81" s="38" t="n">
        <x:v>-0.006104373459348323</x:v>
      </x:c>
      <x:c r="X81" s="38" t="n">
        <x:v>0.7983917949240135</x:v>
      </x:c>
      <x:c r="Y81" s="38" t="n">
        <x:v>5.717289958131443</x:v>
      </x:c>
      <x:c r="Z81" s="38" t="n">
        <x:v>-0.8357172154598345</x:v>
      </x:c>
      <x:c r="AA81" s="38" t="n">
        <x:v>1.0749233101808862</x:v>
      </x:c>
      <x:c r="AB81" s="38" t="n">
        <x:v>7.169832493840628</x:v>
      </x:c>
      <x:c r="AC81" s="38" t="n">
        <x:v>-14.24503231699761</x:v>
      </x:c>
      <x:c r="AD81" s="38" t="n">
        <x:v>-0.2831626406156056</x:v>
      </x:c>
      <x:c r="AE81" s="38" t="n">
        <x:v>-0.006800749958420396</x:v>
      </x:c>
      <x:c r="AF81" s="38" t="n">
        <x:v>0.11377408833454097</x:v>
      </x:c>
      <x:c r="AG81" s="38" t="n">
        <x:v>-0.03114579551281934</x:v>
      </x:c>
      <x:c r="AH81" s="38" t="n">
        <x:v>-0.726672293931153</x:v>
      </x:c>
      <x:c r="AI81" s="38" t="n">
        <x:v>0.2933780223042517</x:v>
      </x:c>
      <x:c r="AJ81" s="38" t="n">
        <x:v>0.04653250345982872</x:v>
      </x:c>
      <x:c r="AK81" s="38" t="n">
        <x:v>-0.16149745476454144</x:v>
      </x:c>
      <x:c r="AL81" s="38" t="n">
        <x:v>-0.025123530286673936</x:v>
      </x:c>
      <x:c r="AM81" s="38" t="n">
        <x:v>-0.0029317004551268526</x:v>
      </x:c>
      <x:c r="AN81" s="38" t="n">
        <x:v>7.696169677237548e-14</x:v>
      </x:c>
      <x:c r="AO81" s="38" t="n">
        <x:v>-0.3791734817230177</x:v>
      </x:c>
      <x:c r="AP81" s="38" t="n">
        <x:v>1.9956711074672478e-13</x:v>
      </x:c>
      <x:c r="AQ81" s="38" t="n">
        <x:v>-1.5144975116580235</x:v>
      </x:c>
      <x:c r="AR81" s="38" t="n">
        <x:v>5.0791380455482964e-8</x:v>
      </x:c>
      <x:c r="AS81" s="39" t="n">
        <x:v>1</x:v>
      </x:c>
    </x:row>
    <x:row r="82">
      <x:c r="A82" s="31" t="str">
        <x:v>CFG015</x:v>
      </x:c>
      <x:c r="B82" s="33" t="n">
        <x:v>25</x:v>
      </x:c>
      <x:c r="C82" s="31" t="str">
        <x:v>000000（选定5-12kg）1.AR20.03.6 youhua a2.5 翼梢反扭-3</x:v>
      </x:c>
      <x:c r="D82" s="31" t="str">
        <x:v>T7-VLM2-Elev(g1.0)</x:v>
      </x:c>
      <x:c r="E82" s="37" t="n">
        <x:v>3.1502455018919293</x:v>
      </x:c>
      <x:c r="F82" s="37" t="n">
        <x:v>0</x:v>
      </x:c>
      <x:c r="G82" s="35" t="n">
        <x:v>10.991160288071903</x:v>
      </x:c>
      <x:c r="H82" s="36" t="n">
        <x:v>-1.4</x:v>
      </x:c>
      <x:c r="I82" s="35" t="n">
        <x:v>1.225</x:v>
      </x:c>
      <x:c r="J82" s="35" t="n">
        <x:v>1.5705518175924542</x:v>
      </x:c>
      <x:c r="K82" s="35" t="n">
        <x:v>0.284701945718181</x:v>
      </x:c>
      <x:c r="L82" s="35" t="n">
        <x:v>5.525419388778789</x:v>
      </x:c>
      <x:c r="M82" s="35" t="n">
        <x:v>11.925999999999998</x:v>
      </x:c>
      <x:c r="N82" s="35" t="n">
        <x:v>0.10992231757937915</x:v>
      </x:c>
      <x:c r="O82" s="35" t="n">
        <x:v>-1.546328403528402e-17</x:v>
      </x:c>
      <x:c r="P82" s="35" t="n">
        <x:v>0.014190650827474498</x:v>
      </x:c>
      <x:c r="Q82" s="36" t="n">
        <x:v>0.9941867528016253</x:v>
      </x:c>
      <x:c r="R82" s="36" t="n">
        <x:v>0.031234882549726513</x:v>
      </x:c>
      <x:c r="S82" s="36" t="n">
        <x:v>0.00166495104269613</x:v>
      </x:c>
      <x:c r="T82" s="35" t="n">
        <x:v>0.15121033690454247</x:v>
      </x:c>
      <x:c r="U82" s="38" t="n">
        <x:v>-0.05390072487955036</x:v>
      </x:c>
      <x:c r="V82" s="38" t="n">
        <x:v>0.02511126761754878</x:v>
      </x:c>
      <x:c r="W82" s="38" t="n">
        <x:v>-0.0059209144364061675</x:v>
      </x:c>
      <x:c r="X82" s="38" t="n">
        <x:v>0.7859531032322762</x:v>
      </x:c>
      <x:c r="Y82" s="38" t="n">
        <x:v>5.721338398031534</x:v>
      </x:c>
      <x:c r="Z82" s="38" t="n">
        <x:v>-0.8297194097070052</x:v>
      </x:c>
      <x:c r="AA82" s="38" t="n">
        <x:v>1.0546334269176962</x:v>
      </x:c>
      <x:c r="AB82" s="38" t="n">
        <x:v>7.1683324028097175</x:v>
      </x:c>
      <x:c r="AC82" s="38" t="n">
        <x:v>-14.24433550636093</x:v>
      </x:c>
      <x:c r="AD82" s="38" t="n">
        <x:v>-0.2832304267421506</x:v>
      </x:c>
      <x:c r="AE82" s="38" t="n">
        <x:v>-0.007188141018740316</x:v>
      </x:c>
      <x:c r="AF82" s="38" t="n">
        <x:v>0.11370056885733465</x:v>
      </x:c>
      <x:c r="AG82" s="38" t="n">
        <x:v>-0.03111995806208604</x:v>
      </x:c>
      <x:c r="AH82" s="38" t="n">
        <x:v>-0.7271193217459592</x:v>
      </x:c>
      <x:c r="AI82" s="38" t="n">
        <x:v>0.2884255057307192</x:v>
      </x:c>
      <x:c r="AJ82" s="38" t="n">
        <x:v>0.0464483184756388</x:v>
      </x:c>
      <x:c r="AK82" s="38" t="n">
        <x:v>-0.15856712597560574</x:v>
      </x:c>
      <x:c r="AL82" s="38" t="n">
        <x:v>-0.0251483646654382</x:v>
      </x:c>
      <x:c r="AM82" s="38" t="n">
        <x:v>-0.0026414200194832538</x:v>
      </x:c>
      <x:c r="AN82" s="38" t="n">
        <x:v>1.3134228713273825e-13</x:v>
      </x:c>
      <x:c r="AO82" s="38" t="n">
        <x:v>-0.3790950202467506</x:v>
      </x:c>
      <x:c r="AP82" s="38" t="n">
        <x:v>-1.3954055355768672e-13</x:v>
      </x:c>
      <x:c r="AQ82" s="38" t="n">
        <x:v>-1.5144548702747496</x:v>
      </x:c>
      <x:c r="AR82" s="38" t="n">
        <x:v>8.706185261913418e-9</x:v>
      </x:c>
      <x:c r="AS82" s="39" t="n">
        <x:v>1</x:v>
      </x:c>
    </x:row>
    <x:row r="83">
      <x:c r="A83" s="31" t="str">
        <x:v>CFG015</x:v>
      </x:c>
      <x:c r="B83" s="33" t="n">
        <x:v>26</x:v>
      </x:c>
      <x:c r="C83" s="31" t="str">
        <x:v>000000（选定5-12kg）1.AR20.03.6 youhua a2.5 翼梢反扭-3</x:v>
      </x:c>
      <x:c r="D83" s="31" t="str">
        <x:v>T7-VLM2-Elev(g1.0)</x:v>
      </x:c>
      <x:c r="E83" s="37" t="n">
        <x:v>2.95856743521901</x:v>
      </x:c>
      <x:c r="F83" s="37" t="n">
        <x:v>0</x:v>
      </x:c>
      <x:c r="G83" s="35" t="n">
        <x:v>11.098776238777045</x:v>
      </x:c>
      <x:c r="H83" s="36" t="n">
        <x:v>-1.2999999999999998</x:v>
      </x:c>
      <x:c r="I83" s="35" t="n">
        <x:v>1.225</x:v>
      </x:c>
      <x:c r="J83" s="35" t="n">
        <x:v>1.5705518175924542</x:v>
      </x:c>
      <x:c r="K83" s="35" t="n">
        <x:v>0.284701945718181</x:v>
      </x:c>
      <x:c r="L83" s="35" t="n">
        <x:v>5.525419388778789</x:v>
      </x:c>
      <x:c r="M83" s="35" t="n">
        <x:v>11.925999999999998</x:v>
      </x:c>
      <x:c r="N83" s="35" t="n">
        <x:v>0.10992231757937915</x:v>
      </x:c>
      <x:c r="O83" s="35" t="n">
        <x:v>-1.546328403528402e-17</x:v>
      </x:c>
      <x:c r="P83" s="35" t="n">
        <x:v>0.014190650827474498</x:v>
      </x:c>
      <x:c r="Q83" s="36" t="n">
        <x:v>0.975759202359915</x:v>
      </x:c>
      <x:c r="R83" s="36" t="n">
        <x:v>0.030467857058814496</x:v>
      </x:c>
      <x:c r="S83" s="36" t="n">
        <x:v>0.0016753004927226507</x:v>
      </x:c>
      <x:c r="T83" s="35" t="n">
        <x:v>0.15086199680870235</x:v>
      </x:c>
      <x:c r="U83" s="38" t="n">
        <x:v>-0.05248951286332607</x:v>
      </x:c>
      <x:c r="V83" s="38" t="n">
        <x:v>0.023109368030210412</x:v>
      </x:c>
      <x:c r="W83" s="38" t="n">
        <x:v>-0.0057392143568604295</x:v>
      </x:c>
      <x:c r="X83" s="38" t="n">
        <x:v>0.7735522710960698</x:v>
      </x:c>
      <x:c r="Y83" s="38" t="n">
        <x:v>5.725338155910091</x:v>
      </x:c>
      <x:c r="Z83" s="38" t="n">
        <x:v>-0.8232943648877763</x:v>
      </x:c>
      <x:c r="AA83" s="38" t="n">
        <x:v>1.034793802449984</x:v>
      </x:c>
      <x:c r="AB83" s="38" t="n">
        <x:v>7.166999354890719</x:v>
      </x:c>
      <x:c r="AC83" s="38" t="n">
        <x:v>-14.243277695016209</x:v>
      </x:c>
      <x:c r="AD83" s="38" t="n">
        <x:v>-0.2832940831476994</x:v>
      </x:c>
      <x:c r="AE83" s="38" t="n">
        <x:v>-0.00757796134513556</x:v>
      </x:c>
      <x:c r="AF83" s="38" t="n">
        <x:v>0.11362386558820814</x:v>
      </x:c>
      <x:c r="AG83" s="38" t="n">
        <x:v>-0.031093795978558852</x:v>
      </x:c>
      <x:c r="AH83" s="38" t="n">
        <x:v>-0.7275621328123906</x:v>
      </x:c>
      <x:c r="AI83" s="38" t="n">
        <x:v>0.2834333436907167</x:v>
      </x:c>
      <x:c r="AJ83" s="38" t="n">
        <x:v>0.046486444207006906</x:v>
      </x:c>
      <x:c r="AK83" s="38" t="n">
        <x:v>-0.15551638626810302</x:v>
      </x:c>
      <x:c r="AL83" s="38" t="n">
        <x:v>-0.025178557403457803</x:v>
      </x:c>
      <x:c r="AM83" s="38" t="n">
        <x:v>-0.0023490353836576093</x:v>
      </x:c>
      <x:c r="AN83" s="38" t="n">
        <x:v>1.6682830228668884e-13</x:v>
      </x:c>
      <x:c r="AO83" s="38" t="n">
        <x:v>-0.37901830306249956</x:v>
      </x:c>
      <x:c r="AP83" s="38" t="n">
        <x:v>-2.9091603960972634e-13</x:v>
      </x:c>
      <x:c r="AQ83" s="38" t="n">
        <x:v>-1.5144128871830136</x:v>
      </x:c>
      <x:c r="AR83" s="38" t="n">
        <x:v>-6.355759193096007e-8</x:v>
      </x:c>
      <x:c r="AS83" s="39" t="n">
        <x:v>1</x:v>
      </x:c>
    </x:row>
    <x:row r="84">
      <x:c r="A84" s="31" t="str">
        <x:v>CFG015</x:v>
      </x:c>
      <x:c r="B84" s="33" t="n">
        <x:v>27</x:v>
      </x:c>
      <x:c r="C84" s="31" t="str">
        <x:v>000000（选定5-12kg）1.AR20.03.6 youhua a2.5 翼梢反扭-3</x:v>
      </x:c>
      <x:c r="D84" s="31" t="str">
        <x:v>T7-VLM2-Elev(g1.0)</x:v>
      </x:c>
      <x:c r="E84" s="37" t="n">
        <x:v>2.7654789079267146</x:v>
      </x:c>
      <x:c r="F84" s="37" t="n">
        <x:v>0</x:v>
      </x:c>
      <x:c r="G84" s="35" t="n">
        <x:v>11.210399123093469</x:v>
      </x:c>
      <x:c r="H84" s="36" t="n">
        <x:v>-1.1999999999999997</x:v>
      </x:c>
      <x:c r="I84" s="35" t="n">
        <x:v>1.225</x:v>
      </x:c>
      <x:c r="J84" s="35" t="n">
        <x:v>1.5705518175924542</x:v>
      </x:c>
      <x:c r="K84" s="35" t="n">
        <x:v>0.284701945718181</x:v>
      </x:c>
      <x:c r="L84" s="35" t="n">
        <x:v>5.525419388778789</x:v>
      </x:c>
      <x:c r="M84" s="35" t="n">
        <x:v>11.925999999999998</x:v>
      </x:c>
      <x:c r="N84" s="35" t="n">
        <x:v>0.10992231757937915</x:v>
      </x:c>
      <x:c r="O84" s="35" t="n">
        <x:v>-1.546328403528402e-17</x:v>
      </x:c>
      <x:c r="P84" s="35" t="n">
        <x:v>0.014190650827474498</x:v>
      </x:c>
      <x:c r="Q84" s="36" t="n">
        <x:v>0.9571754978844111</x:v>
      </x:c>
      <x:c r="R84" s="36" t="n">
        <x:v>0.029709154741243176</x:v>
      </x:c>
      <x:c r="S84" s="36" t="n">
        <x:v>0.0016855557143060473</x:v>
      </x:c>
      <x:c r="T84" s="35" t="n">
        <x:v>0.15054108430976748</x:v>
      </x:c>
      <x:c r="U84" s="38" t="n">
        <x:v>-0.050865665514775046</x:v>
      </x:c>
      <x:c r="V84" s="38" t="n">
        <x:v>0.02114948010009261</x:v>
      </x:c>
      <x:c r="W84" s="38" t="n">
        <x:v>-0.005514373721925786</x:v>
      </x:c>
      <x:c r="X84" s="38" t="n">
        <x:v>0.7597384643110697</x:v>
      </x:c>
      <x:c r="Y84" s="38" t="n">
        <x:v>5.729287689001606</x:v>
      </x:c>
      <x:c r="Z84" s="38" t="n">
        <x:v>-0.8174043193972479</x:v>
      </x:c>
      <x:c r="AA84" s="38" t="n">
        <x:v>1.0134039303080107</x:v>
      </x:c>
      <x:c r="AB84" s="38" t="n">
        <x:v>7.165840104555308</x:v>
      </x:c>
      <x:c r="AC84" s="38" t="n">
        <x:v>-14.2428453359901</x:v>
      </x:c>
      <x:c r="AD84" s="38" t="n">
        <x:v>-0.28335352177730716</x:v>
      </x:c>
      <x:c r="AE84" s="38" t="n">
        <x:v>-0.00797019667544931</x:v>
      </x:c>
      <x:c r="AF84" s="38" t="n">
        <x:v>0.11354392123942038</x:v>
      </x:c>
      <x:c r="AG84" s="38" t="n">
        <x:v>-0.03106730167936687</x:v>
      </x:c>
      <x:c r="AH84" s="38" t="n">
        <x:v>-0.728000578551697</x:v>
      </x:c>
      <x:c r="AI84" s="38" t="n">
        <x:v>0.2784012939240707</x:v>
      </x:c>
      <x:c r="AJ84" s="38" t="n">
        <x:v>0.046459549976973075</x:v>
      </x:c>
      <x:c r="AK84" s="38" t="n">
        <x:v>-0.1527337853379402</x:v>
      </x:c>
      <x:c r="AL84" s="38" t="n">
        <x:v>-0.025247338029522948</x:v>
      </x:c>
      <x:c r="AM84" s="38" t="n">
        <x:v>-0.0020355852443471284</x:v>
      </x:c>
      <x:c r="AN84" s="38" t="n">
        <x:v>-1.1038674847809923e-13</x:v>
      </x:c>
      <x:c r="AO84" s="38" t="n">
        <x:v>-0.3789436132373434</x:v>
      </x:c>
      <x:c r="AP84" s="38" t="n">
        <x:v>1.2379870164933356e-13</x:v>
      </x:c>
      <x:c r="AQ84" s="38" t="n">
        <x:v>-1.514383861319631</x:v>
      </x:c>
      <x:c r="AR84" s="38" t="n">
        <x:v>-3.3921559399056484e-8</x:v>
      </x:c>
      <x:c r="AS84" s="39" t="n">
        <x:v>1</x:v>
      </x:c>
    </x:row>
    <x:row r="85">
      <x:c r="A85" s="31" t="str">
        <x:v>CFG015</x:v>
      </x:c>
      <x:c r="B85" s="33" t="n">
        <x:v>28</x:v>
      </x:c>
      <x:c r="C85" s="31" t="str">
        <x:v>000000（选定5-12kg）1.AR20.03.6 youhua a2.5 翼梢反扭-3</x:v>
      </x:c>
      <x:c r="D85" s="31" t="str">
        <x:v>T7-VLM2-Elev(g1.0)</x:v>
      </x:c>
      <x:c r="E85" s="37" t="n">
        <x:v>2.5709358168963137</x:v>
      </x:c>
      <x:c r="F85" s="37" t="n">
        <x:v>0</x:v>
      </x:c>
      <x:c r="G85" s="35" t="n">
        <x:v>11.32630302606564</x:v>
      </x:c>
      <x:c r="H85" s="36" t="n">
        <x:v>-1.0999999999999996</x:v>
      </x:c>
      <x:c r="I85" s="35" t="n">
        <x:v>1.225</x:v>
      </x:c>
      <x:c r="J85" s="35" t="n">
        <x:v>1.5705518175924542</x:v>
      </x:c>
      <x:c r="K85" s="35" t="n">
        <x:v>0.284701945718181</x:v>
      </x:c>
      <x:c r="L85" s="35" t="n">
        <x:v>5.525419388778789</x:v>
      </x:c>
      <x:c r="M85" s="35" t="n">
        <x:v>11.925999999999998</x:v>
      </x:c>
      <x:c r="N85" s="35" t="n">
        <x:v>0.10992231757937915</x:v>
      </x:c>
      <x:c r="O85" s="35" t="n">
        <x:v>-1.546328403528402e-17</x:v>
      </x:c>
      <x:c r="P85" s="35" t="n">
        <x:v>0.014190650827474498</x:v>
      </x:c>
      <x:c r="Q85" s="36" t="n">
        <x:v>0.9384311900287473</x:v>
      </x:c>
      <x:c r="R85" s="36" t="n">
        <x:v>0.028957886967865623</x:v>
      </x:c>
      <x:c r="S85" s="36" t="n">
        <x:v>0.0016953471207112277</x:v>
      </x:c>
      <x:c r="T85" s="35" t="n">
        <x:v>0.15020170967789898</x:v>
      </x:c>
      <x:c r="U85" s="38" t="n">
        <x:v>-0.04964437168832757</x:v>
      </x:c>
      <x:c r="V85" s="38" t="n">
        <x:v>0.019228194295123558</x:v>
      </x:c>
      <x:c r="W85" s="38" t="n">
        <x:v>-0.005358399327948424</x:v>
      </x:c>
      <x:c r="X85" s="38" t="n">
        <x:v>0.7458250229853346</x:v>
      </x:c>
      <x:c r="Y85" s="38" t="n">
        <x:v>5.733186147289416</x:v>
      </x:c>
      <x:c r="Z85" s="38" t="n">
        <x:v>-0.811126359596655</x:v>
      </x:c>
      <x:c r="AA85" s="38" t="n">
        <x:v>0.9921065099055043</x:v>
      </x:c>
      <x:c r="AB85" s="38" t="n">
        <x:v>7.164861384518583</x:v>
      </x:c>
      <x:c r="AC85" s="38" t="n">
        <x:v>-14.242081842087012</x:v>
      </x:c>
      <x:c r="AD85" s="38" t="n">
        <x:v>-0.2834086755606884</x:v>
      </x:c>
      <x:c r="AE85" s="38" t="n">
        <x:v>-0.008364902644130548</x:v>
      </x:c>
      <x:c r="AF85" s="38" t="n">
        <x:v>0.11346066322820926</x:v>
      </x:c>
      <x:c r="AG85" s="38" t="n">
        <x:v>-0.031040462559966515</x:v>
      </x:c>
      <x:c r="AH85" s="38" t="n">
        <x:v>-0.7284345865799648</x:v>
      </x:c>
      <x:c r="AI85" s="38" t="n">
        <x:v>0.27332818718908747</x:v>
      </x:c>
      <x:c r="AJ85" s="38" t="n">
        <x:v>0.046485313461399995</x:v>
      </x:c>
      <x:c r="AK85" s="38" t="n">
        <x:v>-0.1497976918673363</x:v>
      </x:c>
      <x:c r="AL85" s="38" t="n">
        <x:v>-0.025251364494882876</x:v>
      </x:c>
      <x:c r="AM85" s="38" t="n">
        <x:v>-0.001712370450986646</x:v>
      </x:c>
      <x:c r="AN85" s="38" t="n">
        <x:v>-2.3040003135257935e-14</x:v>
      </x:c>
      <x:c r="AO85" s="38" t="n">
        <x:v>-0.37887118495254196</x:v>
      </x:c>
      <x:c r="AP85" s="38" t="n">
        <x:v>-2.377023493904284e-14</x:v>
      </x:c>
      <x:c r="AQ85" s="38" t="n">
        <x:v>-1.5143611111545057</x:v>
      </x:c>
      <x:c r="AR85" s="38" t="n">
        <x:v>-3.8207655491924283e-8</x:v>
      </x:c>
      <x:c r="AS85" s="39" t="n">
        <x:v>1</x:v>
      </x:c>
    </x:row>
    <x:row r="86">
      <x:c r="A86" s="31" t="str">
        <x:v>CFG015</x:v>
      </x:c>
      <x:c r="B86" s="33" t="n">
        <x:v>29</x:v>
      </x:c>
      <x:c r="C86" s="31" t="str">
        <x:v>000000（选定5-12kg）1.AR20.03.6 youhua a2.5 翼梢反扭-3</x:v>
      </x:c>
      <x:c r="D86" s="31" t="str">
        <x:v>T7-VLM2-Elev(g1.0)</x:v>
      </x:c>
      <x:c r="E86" s="37" t="n">
        <x:v>2.3749236431112055</x:v>
      </x:c>
      <x:c r="F86" s="37" t="n">
        <x:v>0</x:v>
      </x:c>
      <x:c r="G86" s="35" t="n">
        <x:v>11.446732628215477</x:v>
      </x:c>
      <x:c r="H86" s="36" t="n">
        <x:v>-1</x:v>
      </x:c>
      <x:c r="I86" s="35" t="n">
        <x:v>1.225</x:v>
      </x:c>
      <x:c r="J86" s="35" t="n">
        <x:v>1.5705518175924542</x:v>
      </x:c>
      <x:c r="K86" s="35" t="n">
        <x:v>0.284701945718181</x:v>
      </x:c>
      <x:c r="L86" s="35" t="n">
        <x:v>5.525419388778789</x:v>
      </x:c>
      <x:c r="M86" s="35" t="n">
        <x:v>11.925999999999998</x:v>
      </x:c>
      <x:c r="N86" s="35" t="n">
        <x:v>0.10992231757937915</x:v>
      </x:c>
      <x:c r="O86" s="35" t="n">
        <x:v>-1.546328403528402e-17</x:v>
      </x:c>
      <x:c r="P86" s="35" t="n">
        <x:v>0.014190650827474498</x:v>
      </x:c>
      <x:c r="Q86" s="36" t="n">
        <x:v>0.9195247818121736</x:v>
      </x:c>
      <x:c r="R86" s="36" t="n">
        <x:v>0.02821755745210397</x:v>
      </x:c>
      <x:c r="S86" s="36" t="n">
        <x:v>0.0017057639727322605</x:v>
      </x:c>
      <x:c r="T86" s="35" t="n">
        <x:v>0.14987042206825582</x:v>
      </x:c>
      <x:c r="U86" s="38" t="n">
        <x:v>-0.04801888866199488</x:v>
      </x:c>
      <x:c r="V86" s="38" t="n">
        <x:v>0.017353837036497424</x:v>
      </x:c>
      <x:c r="W86" s="38" t="n">
        <x:v>-0.005119210998512086</x:v>
      </x:c>
      <x:c r="X86" s="38" t="n">
        <x:v>0.7311923402773837</x:v>
      </x:c>
      <x:c r="Y86" s="38" t="n">
        <x:v>5.737031995847035</x:v>
      </x:c>
      <x:c r="Z86" s="38" t="n">
        <x:v>-0.8049946868048062</x:v>
      </x:c>
      <x:c r="AA86" s="38" t="n">
        <x:v>0.9696706535412724</x:v>
      </x:c>
      <x:c r="AB86" s="38" t="n">
        <x:v>7.164070195941161</x:v>
      </x:c>
      <x:c r="AC86" s="38" t="n">
        <x:v>-14.241465016551668</x:v>
      </x:c>
      <x:c r="AD86" s="38" t="n">
        <x:v>-0.2834594804437354</x:v>
      </x:c>
      <x:c r="AE86" s="38" t="n">
        <x:v>-0.008762072485275213</x:v>
      </x:c>
      <x:c r="AF86" s="38" t="n">
        <x:v>0.11337402989557396</x:v>
      </x:c>
      <x:c r="AG86" s="38" t="n">
        <x:v>-0.031013269834000552</x:v>
      </x:c>
      <x:c r="AH86" s="38" t="n">
        <x:v>-0.7288640121028821</x:v>
      </x:c>
      <x:c r="AI86" s="38" t="n">
        <x:v>0.2682136265660342</x:v>
      </x:c>
      <x:c r="AJ86" s="38" t="n">
        <x:v>0.04639425717298906</x:v>
      </x:c>
      <x:c r="AK86" s="38" t="n">
        <x:v>-0.14682697101272058</x:v>
      </x:c>
      <x:c r="AL86" s="38" t="n">
        <x:v>-0.025315014822529913</x:v>
      </x:c>
      <x:c r="AM86" s="38" t="n">
        <x:v>-0.001409936627998891</x:v>
      </x:c>
      <x:c r="AN86" s="38" t="n">
        <x:v>1.0150062889719309e-13</x:v>
      </x:c>
      <x:c r="AO86" s="38" t="n">
        <x:v>-0.37880123045342373</x:v>
      </x:c>
      <x:c r="AP86" s="38" t="n">
        <x:v>8.864875831628131e-14</x:v>
      </x:c>
      <x:c r="AQ86" s="38" t="n">
        <x:v>-1.514336518507022</x:v>
      </x:c>
      <x:c r="AR86" s="38" t="n">
        <x:v>-1.3028395177098991e-7</x:v>
      </x:c>
      <x:c r="AS86" s="39" t="n">
        <x:v>1</x:v>
      </x:c>
    </x:row>
    <x:row r="87">
      <x:c r="A87" s="31" t="str">
        <x:v>CFG015</x:v>
      </x:c>
      <x:c r="B87" s="33" t="n">
        <x:v>30</x:v>
      </x:c>
      <x:c r="C87" s="31" t="str">
        <x:v>000000（选定5-12kg）1.AR20.03.6 youhua a2.5 翼梢反扭-3</x:v>
      </x:c>
      <x:c r="D87" s="31" t="str">
        <x:v>T7-VLM2-Elev(g1.0)</x:v>
      </x:c>
      <x:c r="E87" s="37" t="n">
        <x:v>2.1774332622392425</x:v>
      </x:c>
      <x:c r="F87" s="37" t="n">
        <x:v>0</x:v>
      </x:c>
      <x:c r="G87" s="35" t="n">
        <x:v>11.57197020479898</x:v>
      </x:c>
      <x:c r="H87" s="36" t="n">
        <x:v>-0.8999999999999995</x:v>
      </x:c>
      <x:c r="I87" s="35" t="n">
        <x:v>1.225</x:v>
      </x:c>
      <x:c r="J87" s="35" t="n">
        <x:v>1.5705518175924542</x:v>
      </x:c>
      <x:c r="K87" s="35" t="n">
        <x:v>0.284701945718181</x:v>
      </x:c>
      <x:c r="L87" s="35" t="n">
        <x:v>5.525419388778789</x:v>
      </x:c>
      <x:c r="M87" s="35" t="n">
        <x:v>11.925999999999998</x:v>
      </x:c>
      <x:c r="N87" s="35" t="n">
        <x:v>0.10992231757937915</x:v>
      </x:c>
      <x:c r="O87" s="35" t="n">
        <x:v>-1.546328403528402e-17</x:v>
      </x:c>
      <x:c r="P87" s="35" t="n">
        <x:v>0.014190650827474498</x:v>
      </x:c>
      <x:c r="Q87" s="36" t="n">
        <x:v>0.9004553230009155</x:v>
      </x:c>
      <x:c r="R87" s="36" t="n">
        <x:v>0.027483040563358756</x:v>
      </x:c>
      <x:c r="S87" s="36" t="n">
        <x:v>0.0017154780208486246</x:v>
      </x:c>
      <x:c r="T87" s="35" t="n">
        <x:v>0.14954032642612308</x:v>
      </x:c>
      <x:c r="U87" s="38" t="n">
        <x:v>-0.046545192687695164</x:v>
      </x:c>
      <x:c r="V87" s="38" t="n">
        <x:v>0.015528360501869991</x:v>
      </x:c>
      <x:c r="W87" s="38" t="n">
        <x:v>-0.004870231783295087</x:v>
      </x:c>
      <x:c r="X87" s="38" t="n">
        <x:v>0.716589693056877</x:v>
      </x:c>
      <x:c r="Y87" s="38" t="n">
        <x:v>5.740823546846344</x:v>
      </x:c>
      <x:c r="Z87" s="38" t="n">
        <x:v>-0.7988705433425145</x:v>
      </x:c>
      <x:c r="AA87" s="38" t="n">
        <x:v>0.9480765361761649</x:v>
      </x:c>
      <x:c r="AB87" s="38" t="n">
        <x:v>7.163473595032584</x:v>
      </x:c>
      <x:c r="AC87" s="38" t="n">
        <x:v>-14.241240059562411</x:v>
      </x:c>
      <x:c r="AD87" s="38" t="n">
        <x:v>-0.28350588337345406</x:v>
      </x:c>
      <x:c r="AE87" s="38" t="n">
        <x:v>-0.009161686370156104</x:v>
      </x:c>
      <x:c r="AF87" s="38" t="n">
        <x:v>0.11328396155907708</x:v>
      </x:c>
      <x:c r="AG87" s="38" t="n">
        <x:v>-0.030985715362792352</x:v>
      </x:c>
      <x:c r="AH87" s="38" t="n">
        <x:v>-0.7292886952907924</x:v>
      </x:c>
      <x:c r="AI87" s="38" t="n">
        <x:v>0.2630573572346409</x:v>
      </x:c>
      <x:c r="AJ87" s="38" t="n">
        <x:v>0.04633476236050472</x:v>
      </x:c>
      <x:c r="AK87" s="38" t="n">
        <x:v>-0.14386626479700237</x:v>
      </x:c>
      <x:c r="AL87" s="38" t="n">
        <x:v>-0.02537218042961743</x:v>
      </x:c>
      <x:c r="AM87" s="38" t="n">
        <x:v>-0.0010077500822288437</x:v>
      </x:c>
      <x:c r="AN87" s="38" t="n">
        <x:v>2.0728864662779494e-14</x:v>
      </x:c>
      <x:c r="AO87" s="38" t="n">
        <x:v>-0.37873405691699874</x:v>
      </x:c>
      <x:c r="AP87" s="38" t="n">
        <x:v>-2.0901832751572702e-13</x:v>
      </x:c>
      <x:c r="AQ87" s="38" t="n">
        <x:v>-1.5143469634695654</x:v>
      </x:c>
      <x:c r="AR87" s="38" t="n">
        <x:v>-5.091886070037404e-8</x:v>
      </x:c>
      <x:c r="AS87" s="39" t="n">
        <x:v>1</x:v>
      </x:c>
    </x:row>
    <x:row r="88">
      <x:c r="A88" s="31" t="str">
        <x:v>CFG015</x:v>
      </x:c>
      <x:c r="B88" s="33" t="n">
        <x:v>31</x:v>
      </x:c>
      <x:c r="C88" s="31" t="str">
        <x:v>000000（选定5-12kg）1.AR20.03.6 youhua a2.5 翼梢反扭-3</x:v>
      </x:c>
      <x:c r="D88" s="31" t="str">
        <x:v>T7-VLM2-Elev(g1.0)</x:v>
      </x:c>
      <x:c r="E88" s="37" t="n">
        <x:v>1.9784252589800104</x:v>
      </x:c>
      <x:c r="F88" s="37" t="n">
        <x:v>0</x:v>
      </x:c>
      <x:c r="G88" s="35" t="n">
        <x:v>11.702356631209465</x:v>
      </x:c>
      <x:c r="H88" s="36" t="n">
        <x:v>-0.7999999999999998</x:v>
      </x:c>
      <x:c r="I88" s="35" t="n">
        <x:v>1.225</x:v>
      </x:c>
      <x:c r="J88" s="35" t="n">
        <x:v>1.5705518175924542</x:v>
      </x:c>
      <x:c r="K88" s="35" t="n">
        <x:v>0.284701945718181</x:v>
      </x:c>
      <x:c r="L88" s="35" t="n">
        <x:v>5.525419388778789</x:v>
      </x:c>
      <x:c r="M88" s="35" t="n">
        <x:v>11.925999999999998</x:v>
      </x:c>
      <x:c r="N88" s="35" t="n">
        <x:v>0.10992231757937915</x:v>
      </x:c>
      <x:c r="O88" s="35" t="n">
        <x:v>-1.546328403528402e-17</x:v>
      </x:c>
      <x:c r="P88" s="35" t="n">
        <x:v>0.014190650827474498</x:v>
      </x:c>
      <x:c r="Q88" s="36" t="n">
        <x:v>0.8812188433383313</x:v>
      </x:c>
      <x:c r="R88" s="36" t="n">
        <x:v>0.02675624619943886</x:v>
      </x:c>
      <x:c r="S88" s="36" t="n">
        <x:v>0.0017250850483534002</x:v>
      </x:c>
      <x:c r="T88" s="35" t="n">
        <x:v>0.1492142865632411</x:v>
      </x:c>
      <x:c r="U88" s="38" t="n">
        <x:v>-0.045417503121830315</x:v>
      </x:c>
      <x:c r="V88" s="38" t="n">
        <x:v>0.013749672319747516</x:v>
      </x:c>
      <x:c r="W88" s="38" t="n">
        <x:v>-0.004705321620859329</x:v>
      </x:c>
      <x:c r="X88" s="38" t="n">
        <x:v>0.701685130847162</x:v>
      </x:c>
      <x:c r="Y88" s="38" t="n">
        <x:v>5.744559642926354</x:v>
      </x:c>
      <x:c r="Z88" s="38" t="n">
        <x:v>-0.7928117904021521</x:v>
      </x:c>
      <x:c r="AA88" s="38" t="n">
        <x:v>0.9261545628388965</x:v>
      </x:c>
      <x:c r="AB88" s="38" t="n">
        <x:v>7.163078596215121</x:v>
      </x:c>
      <x:c r="AC88" s="38" t="n">
        <x:v>-14.241009397581486</x:v>
      </x:c>
      <x:c r="AD88" s="38" t="n">
        <x:v>-0.2835478498504524</x:v>
      </x:c>
      <x:c r="AE88" s="38" t="n">
        <x:v>-0.009563783530124636</x:v>
      </x:c>
      <x:c r="AF88" s="38" t="n">
        <x:v>0.11319038417185986</x:v>
      </x:c>
      <x:c r="AG88" s="38" t="n">
        <x:v>-0.03095778687938219</x:v>
      </x:c>
      <x:c r="AH88" s="38" t="n">
        <x:v>-0.7297085369096334</x:v>
      </x:c>
      <x:c r="AI88" s="38" t="n">
        <x:v>0.25785833309293255</x:v>
      </x:c>
      <x:c r="AJ88" s="38" t="n">
        <x:v>0.046425011381912185</x:v>
      </x:c>
      <x:c r="AK88" s="38" t="n">
        <x:v>-0.1410630557817903</x:v>
      </x:c>
      <x:c r="AL88" s="38" t="n">
        <x:v>-0.025392716576121053</x:v>
      </x:c>
      <x:c r="AM88" s="38" t="n">
        <x:v>-0.0005931228140814667</x:v>
      </x:c>
      <x:c r="AN88" s="38" t="n">
        <x:v>2.2093437353673023e-14</x:v>
      </x:c>
      <x:c r="AO88" s="38" t="n">
        <x:v>-0.3786697651948766</x:v>
      </x:c>
      <x:c r="AP88" s="38" t="n">
        <x:v>-3.2728969214952147e-13</x:v>
      </x:c>
      <x:c r="AQ88" s="38" t="n">
        <x:v>-1.51436459390246</x:v>
      </x:c>
      <x:c r="AR88" s="38" t="n">
        <x:v>1.3238658612950733e-7</x:v>
      </x:c>
      <x:c r="AS88" s="39" t="n">
        <x:v>1</x:v>
      </x:c>
    </x:row>
    <x:row r="89">
      <x:c r="A89" s="31" t="str">
        <x:v>CFG015</x:v>
      </x:c>
      <x:c r="B89" s="33" t="n">
        <x:v>32</x:v>
      </x:c>
      <x:c r="C89" s="31" t="str">
        <x:v>000000（选定5-12kg）1.AR20.03.6 youhua a2.5 翼梢反扭-3</x:v>
      </x:c>
      <x:c r="D89" s="31" t="str">
        <x:v>T7-VLM2-Elev(g1.0)</x:v>
      </x:c>
      <x:c r="E89" s="37" t="n">
        <x:v>1.7778756300001557</x:v>
      </x:c>
      <x:c r="F89" s="37" t="n">
        <x:v>0</x:v>
      </x:c>
      <x:c r="G89" s="35" t="n">
        <x:v>11.838215032461994</x:v>
      </x:c>
      <x:c r="H89" s="36" t="n">
        <x:v>-0.7000000000000002</x:v>
      </x:c>
      <x:c r="I89" s="35" t="n">
        <x:v>1.225</x:v>
      </x:c>
      <x:c r="J89" s="35" t="n">
        <x:v>1.5705518175924542</x:v>
      </x:c>
      <x:c r="K89" s="35" t="n">
        <x:v>0.284701945718181</x:v>
      </x:c>
      <x:c r="L89" s="35" t="n">
        <x:v>5.525419388778789</x:v>
      </x:c>
      <x:c r="M89" s="35" t="n">
        <x:v>11.925999999999998</x:v>
      </x:c>
      <x:c r="N89" s="35" t="n">
        <x:v>0.10992231757937915</x:v>
      </x:c>
      <x:c r="O89" s="35" t="n">
        <x:v>-1.546328403528402e-17</x:v>
      </x:c>
      <x:c r="P89" s="35" t="n">
        <x:v>0.014190650827474498</x:v>
      </x:c>
      <x:c r="Q89" s="36" t="n">
        <x:v>0.8618129166143498</x:v>
      </x:c>
      <x:c r="R89" s="36" t="n">
        <x:v>0.026039262802309903</x:v>
      </x:c>
      <x:c r="S89" s="36" t="n">
        <x:v>0.0017346366550388325</x:v>
      </x:c>
      <x:c r="T89" s="35" t="n">
        <x:v>0.14887722163981879</x:v>
      </x:c>
      <x:c r="U89" s="38" t="n">
        <x:v>-0.043900291833703385</x:v>
      </x:c>
      <x:c r="V89" s="38" t="n">
        <x:v>0.012027492624844701</x:v>
      </x:c>
      <x:c r="W89" s="38" t="n">
        <x:v>-0.004473209206803463</x:v>
      </x:c>
      <x:c r="X89" s="38" t="n">
        <x:v>0.6873459042316482</x:v>
      </x:c>
      <x:c r="Y89" s="38" t="n">
        <x:v>5.748238737748276</x:v>
      </x:c>
      <x:c r="Z89" s="38" t="n">
        <x:v>-0.7865140787170501</x:v>
      </x:c>
      <x:c r="AA89" s="38" t="n">
        <x:v>0.9045256912179219</x:v>
      </x:c>
      <x:c r="AB89" s="38" t="n">
        <x:v>7.162892253084239</x:v>
      </x:c>
      <x:c r="AC89" s="38" t="n">
        <x:v>-14.240694093492083</x:v>
      </x:c>
      <x:c r="AD89" s="38" t="n">
        <x:v>-0.2835853523076354</x:v>
      </x:c>
      <x:c r="AE89" s="38" t="n">
        <x:v>-0.00996836983034755</x:v>
      </x:c>
      <x:c r="AF89" s="38" t="n">
        <x:v>0.1130932292555325</x:v>
      </x:c>
      <x:c r="AG89" s="38" t="n">
        <x:v>-0.030929474195541685</x:v>
      </x:c>
      <x:c r="AH89" s="38" t="n">
        <x:v>-0.7301233983648369</x:v>
      </x:c>
      <x:c r="AI89" s="38" t="n">
        <x:v>0.2526159112010962</x:v>
      </x:c>
      <x:c r="AJ89" s="38" t="n">
        <x:v>0.04631677363534425</x:v>
      </x:c>
      <x:c r="AK89" s="38" t="n">
        <x:v>-0.1379389006150211</x:v>
      </x:c>
      <x:c r="AL89" s="38" t="n">
        <x:v>-0.025441689713364586</x:v>
      </x:c>
      <x:c r="AM89" s="38" t="n">
        <x:v>-0.00019015839291552545</x:v>
      </x:c>
      <x:c r="AN89" s="38" t="n">
        <x:v>-8.090429396859813e-14</x:v>
      </x:c>
      <x:c r="AO89" s="38" t="n">
        <x:v>-0.3786086656670104</x:v>
      </x:c>
      <x:c r="AP89" s="38" t="n">
        <x:v>-1.7034683242644035e-13</x:v>
      </x:c>
      <x:c r="AQ89" s="38" t="n">
        <x:v>-1.514383961625533</x:v>
      </x:c>
      <x:c r="AR89" s="38" t="n">
        <x:v>-7.357916354713326e-8</x:v>
      </x:c>
      <x:c r="AS89" s="39" t="n">
        <x:v>1</x:v>
      </x:c>
    </x:row>
    <x:row r="90">
      <x:c r="A90" s="31" t="str">
        <x:v>CFG015</x:v>
      </x:c>
      <x:c r="B90" s="33" t="n">
        <x:v>33</x:v>
      </x:c>
      <x:c r="C90" s="31" t="str">
        <x:v>000000（选定5-12kg）1.AR20.03.6 youhua a2.5 翼梢反扭-3</x:v>
      </x:c>
      <x:c r="D90" s="31" t="str">
        <x:v>T7-VLM2-Elev(g1.0)</x:v>
      </x:c>
      <x:c r="E90" s="37" t="n">
        <x:v>1.575757015664228</x:v>
      </x:c>
      <x:c r="F90" s="37" t="n">
        <x:v>0</x:v>
      </x:c>
      <x:c r="G90" s="35" t="n">
        <x:v>11.979940005405146</x:v>
      </x:c>
      <x:c r="H90" s="36" t="n">
        <x:v>-0.5999999999999996</x:v>
      </x:c>
      <x:c r="I90" s="35" t="n">
        <x:v>1.225</x:v>
      </x:c>
      <x:c r="J90" s="35" t="n">
        <x:v>1.5705518175924542</x:v>
      </x:c>
      <x:c r="K90" s="35" t="n">
        <x:v>0.284701945718181</x:v>
      </x:c>
      <x:c r="L90" s="35" t="n">
        <x:v>5.525419388778789</x:v>
      </x:c>
      <x:c r="M90" s="35" t="n">
        <x:v>11.925999999999998</x:v>
      </x:c>
      <x:c r="N90" s="35" t="n">
        <x:v>0.10992231757937915</x:v>
      </x:c>
      <x:c r="O90" s="35" t="n">
        <x:v>-1.546328403528402e-17</x:v>
      </x:c>
      <x:c r="P90" s="35" t="n">
        <x:v>0.014190650827474498</x:v>
      </x:c>
      <x:c r="Q90" s="36" t="n">
        <x:v>0.8422347873992001</x:v>
      </x:c>
      <x:c r="R90" s="36" t="n">
        <x:v>0.025328381281799137</x:v>
      </x:c>
      <x:c r="S90" s="36" t="n">
        <x:v>0.0017436638957195258</x:v>
      </x:c>
      <x:c r="T90" s="35" t="n">
        <x:v>0.14853245074852722</x:v>
      </x:c>
      <x:c r="U90" s="38" t="n">
        <x:v>-0.042409298019249704</x:v>
      </x:c>
      <x:c r="V90" s="38" t="n">
        <x:v>0.010360443788534015</x:v>
      </x:c>
      <x:c r="W90" s="38" t="n">
        <x:v>-0.004213201293352632</x:v>
      </x:c>
      <x:c r="X90" s="38" t="n">
        <x:v>0.6725417365440044</x:v>
      </x:c>
      <x:c r="Y90" s="38" t="n">
        <x:v>5.751859264214323</x:v>
      </x:c>
      <x:c r="Z90" s="38" t="n">
        <x:v>-0.7800440267498008</x:v>
      </x:c>
      <x:c r="AA90" s="38" t="n">
        <x:v>0.881475709924331</x:v>
      </x:c>
      <x:c r="AB90" s="38" t="n">
        <x:v>7.1629215620462245</x:v>
      </x:c>
      <x:c r="AC90" s="38" t="n">
        <x:v>-14.240176334600262</x:v>
      </x:c>
      <x:c r="AD90" s="38" t="n">
        <x:v>-0.2836183735154173</x:v>
      </x:c>
      <x:c r="AE90" s="38" t="n">
        <x:v>-0.010375455859509723</x:v>
      </x:c>
      <x:c r="AF90" s="38" t="n">
        <x:v>0.11299242555266435</x:v>
      </x:c>
      <x:c r="AG90" s="38" t="n">
        <x:v>-0.030900766747409207</x:v>
      </x:c>
      <x:c r="AH90" s="38" t="n">
        <x:v>-0.7305331423741255</x:v>
      </x:c>
      <x:c r="AI90" s="38" t="n">
        <x:v>0.24732936137541164</x:v>
      </x:c>
      <x:c r="AJ90" s="38" t="n">
        <x:v>0.04621114320832194</x:v>
      </x:c>
      <x:c r="AK90" s="38" t="n">
        <x:v>-0.13473708045020832</x:v>
      </x:c>
      <x:c r="AL90" s="38" t="n">
        <x:v>-0.025494635882333787</x:v>
      </x:c>
      <x:c r="AM90" s="38" t="n">
        <x:v>0.00018414215985540397</x:v>
      </x:c>
      <x:c r="AN90" s="38" t="n">
        <x:v>-2.7275212266694146e-14</x:v>
      </x:c>
      <x:c r="AO90" s="38" t="n">
        <x:v>-0.37855087460892833</x:v>
      </x:c>
      <x:c r="AP90" s="38" t="n">
        <x:v>2.2317255644996628e-13</x:v>
      </x:c>
      <x:c r="AQ90" s="38" t="n">
        <x:v>-1.5144037607616867</x:v>
      </x:c>
      <x:c r="AR90" s="38" t="n">
        <x:v>-5.032510090868227e-8</x:v>
      </x:c>
      <x:c r="AS90" s="39" t="n">
        <x:v>1</x:v>
      </x:c>
    </x:row>
    <x:row r="91">
      <x:c r="A91" s="31" t="str">
        <x:v>CFG015</x:v>
      </x:c>
      <x:c r="B91" s="33" t="n">
        <x:v>34</x:v>
      </x:c>
      <x:c r="C91" s="31" t="str">
        <x:v>000000（选定5-12kg）1.AR20.03.6 youhua a2.5 翼梢反扭-3</x:v>
      </x:c>
      <x:c r="D91" s="31" t="str">
        <x:v>T7-VLM2-Elev(g1.0)</x:v>
      </x:c>
      <x:c r="E91" s="37" t="n">
        <x:v>1.3720639160677814</x:v>
      </x:c>
      <x:c r="F91" s="37" t="n">
        <x:v>0</x:v>
      </x:c>
      <x:c r="G91" s="35" t="n">
        <x:v>12.127905715360976</x:v>
      </x:c>
      <x:c r="H91" s="36" t="n">
        <x:v>-0.5</x:v>
      </x:c>
      <x:c r="I91" s="35" t="n">
        <x:v>1.225</x:v>
      </x:c>
      <x:c r="J91" s="35" t="n">
        <x:v>1.5705518175924542</x:v>
      </x:c>
      <x:c r="K91" s="35" t="n">
        <x:v>0.284701945718181</x:v>
      </x:c>
      <x:c r="L91" s="35" t="n">
        <x:v>5.525419388778789</x:v>
      </x:c>
      <x:c r="M91" s="35" t="n">
        <x:v>11.925999999999998</x:v>
      </x:c>
      <x:c r="N91" s="35" t="n">
        <x:v>0.10992231757937915</x:v>
      </x:c>
      <x:c r="O91" s="35" t="n">
        <x:v>-1.546328403528402e-17</x:v>
      </x:c>
      <x:c r="P91" s="35" t="n">
        <x:v>0.014190650827474498</x:v>
      </x:c>
      <x:c r="Q91" s="36" t="n">
        <x:v>0.8224838982623025</x:v>
      </x:c>
      <x:c r="R91" s="36" t="n">
        <x:v>0.02462422438273867</x:v>
      </x:c>
      <x:c r="S91" s="36" t="n">
        <x:v>0.001752065971661066</x:v>
      </x:c>
      <x:c r="T91" s="35" t="n">
        <x:v>0.14820913285941142</x:v>
      </x:c>
      <x:c r="U91" s="38" t="n">
        <x:v>-0.040888091776659</x:v>
      </x:c>
      <x:c r="V91" s="38" t="n">
        <x:v>0.008759177128795377</x:v>
      </x:c>
      <x:c r="W91" s="38" t="n">
        <x:v>-0.003962928146482674</x:v>
      </x:c>
      <x:c r="X91" s="38" t="n">
        <x:v>0.6567921109897151</x:v>
      </x:c>
      <x:c r="Y91" s="38" t="n">
        <x:v>5.755419180007735</x:v>
      </x:c>
      <x:c r="Z91" s="38" t="n">
        <x:v>-0.7739907447708005</x:v>
      </x:c>
      <x:c r="AA91" s="38" t="n">
        <x:v>0.8580555951360761</x:v>
      </x:c>
      <x:c r="AB91" s="38" t="n">
        <x:v>7.163173386221408</x:v>
      </x:c>
      <x:c r="AC91" s="38" t="n">
        <x:v>-14.24016361791229</x:v>
      </x:c>
      <x:c r="AD91" s="38" t="n">
        <x:v>-0.28364690126768843</x:v>
      </x:c>
      <x:c r="AE91" s="38" t="n">
        <x:v>-0.010785006413018093</x:v>
      </x:c>
      <x:c r="AF91" s="38" t="n">
        <x:v>0.11288791163911467</x:v>
      </x:c>
      <x:c r="AG91" s="38" t="n">
        <x:v>-0.03087165721807721</x:v>
      </x:c>
      <x:c r="AH91" s="38" t="n">
        <x:v>-0.7309375825790398</x:v>
      </x:c>
      <x:c r="AI91" s="38" t="n">
        <x:v>0.24199852702533284</x:v>
      </x:c>
      <x:c r="AJ91" s="38" t="n">
        <x:v>0.04631073589072947</x:v>
      </x:c>
      <x:c r="AK91" s="38" t="n">
        <x:v>-0.13204751236122694</x:v>
      </x:c>
      <x:c r="AL91" s="38" t="n">
        <x:v>-0.025578859245798575</x:v>
      </x:c>
      <x:c r="AM91" s="38" t="n">
        <x:v>0.0005513669904837337</x:v>
      </x:c>
      <x:c r="AN91" s="38" t="n">
        <x:v>-1.2769613862920298e-15</x:v>
      </x:c>
      <x:c r="AO91" s="38" t="n">
        <x:v>-0.3784965279278297</x:v>
      </x:c>
      <x:c r="AP91" s="38" t="n">
        <x:v>1.1592008677161517e-13</x:v>
      </x:c>
      <x:c r="AQ91" s="38" t="n">
        <x:v>-1.5144316683598984</x:v>
      </x:c>
      <x:c r="AR91" s="38" t="n">
        <x:v>6.685796096293145e-8</x:v>
      </x:c>
      <x:c r="AS91" s="39" t="n">
        <x:v>1</x:v>
      </x:c>
    </x:row>
    <x:row r="92">
      <x:c r="A92" s="31" t="str">
        <x:v>CFG015</x:v>
      </x:c>
      <x:c r="B92" s="33" t="n">
        <x:v>35</x:v>
      </x:c>
      <x:c r="C92" s="31" t="str">
        <x:v>000000（选定5-12kg）1.AR20.03.6 youhua a2.5 翼梢反扭-3</x:v>
      </x:c>
      <x:c r="D92" s="31" t="str">
        <x:v>T7-VLM2-Elev(g1.0)</x:v>
      </x:c>
      <x:c r="E92" s="37" t="n">
        <x:v>1.1667445922147517</x:v>
      </x:c>
      <x:c r="F92" s="37" t="n">
        <x:v>0</x:v>
      </x:c>
      <x:c r="G92" s="35" t="n">
        <x:v>12.282593720531118</x:v>
      </x:c>
      <x:c r="H92" s="36" t="n">
        <x:v>-0.39999999999999947</x:v>
      </x:c>
      <x:c r="I92" s="35" t="n">
        <x:v>1.225</x:v>
      </x:c>
      <x:c r="J92" s="35" t="n">
        <x:v>1.5705518175924542</x:v>
      </x:c>
      <x:c r="K92" s="35" t="n">
        <x:v>0.284701945718181</x:v>
      </x:c>
      <x:c r="L92" s="35" t="n">
        <x:v>5.525419388778789</x:v>
      </x:c>
      <x:c r="M92" s="35" t="n">
        <x:v>11.925999999999998</x:v>
      </x:c>
      <x:c r="N92" s="35" t="n">
        <x:v>0.10992231757937915</x:v>
      </x:c>
      <x:c r="O92" s="35" t="n">
        <x:v>-1.546328403528402e-17</x:v>
      </x:c>
      <x:c r="P92" s="35" t="n">
        <x:v>0.014190650827474498</x:v>
      </x:c>
      <x:c r="Q92" s="36" t="n">
        <x:v>0.8025550670956326</x:v>
      </x:c>
      <x:c r="R92" s="36" t="n">
        <x:v>0.023924767909665752</x:v>
      </x:c>
      <x:c r="S92" s="36" t="n">
        <x:v>0.0017598216983134311</x:v>
      </x:c>
      <x:c r="T92" s="35" t="n">
        <x:v>0.14787987304762465</x:v>
      </x:c>
      <x:c r="U92" s="38" t="n">
        <x:v>-0.03931797628805889</x:v>
      </x:c>
      <x:c r="V92" s="38" t="n">
        <x:v>0.007224790221447505</x:v>
      </x:c>
      <x:c r="W92" s="38" t="n">
        <x:v>-0.003706792479211439</x:v>
      </x:c>
      <x:c r="X92" s="38" t="n">
        <x:v>0.640842843032037</x:v>
      </x:c>
      <x:c r="Y92" s="38" t="n">
        <x:v>5.7589171727235335</x:v>
      </x:c>
      <x:c r="Z92" s="38" t="n">
        <x:v>-0.767800927630702</x:v>
      </x:c>
      <x:c r="AA92" s="38" t="n">
        <x:v>0.8347640690099931</x:v>
      </x:c>
      <x:c r="AB92" s="38" t="n">
        <x:v>7.163654475795009</x:v>
      </x:c>
      <x:c r="AC92" s="38" t="n">
        <x:v>-14.24031589626685</x:v>
      </x:c>
      <x:c r="AD92" s="38" t="n">
        <x:v>-0.2836709378270902</x:v>
      </x:c>
      <x:c r="AE92" s="38" t="n">
        <x:v>-0.011197077445141588</x:v>
      </x:c>
      <x:c r="AF92" s="38" t="n">
        <x:v>0.1127796016405486</x:v>
      </x:c>
      <x:c r="AG92" s="38" t="n">
        <x:v>-0.030842132030874613</x:v>
      </x:c>
      <x:c r="AH92" s="38" t="n">
        <x:v>-0.7313366190002885</x:v>
      </x:c>
      <x:c r="AI92" s="38" t="n">
        <x:v>0.2366220407219515</x:v>
      </x:c>
      <x:c r="AJ92" s="38" t="n">
        <x:v>0.046422742210561446</x:v>
      </x:c>
      <x:c r="AK92" s="38" t="n">
        <x:v>-0.12914005394797481</x:v>
      </x:c>
      <x:c r="AL92" s="38" t="n">
        <x:v>-0.025663779872428228</x:v>
      </x:c>
      <x:c r="AM92" s="38" t="n">
        <x:v>0.001003223565658253</x:v>
      </x:c>
      <x:c r="AN92" s="38" t="n">
        <x:v>6.762382924678182e-14</x:v>
      </x:c>
      <x:c r="AO92" s="38" t="n">
        <x:v>-0.378445740682106</x:v>
      </x:c>
      <x:c r="AP92" s="38" t="n">
        <x:v>-6.096532474993147e-14</x:v>
      </x:c>
      <x:c r="AQ92" s="38" t="n">
        <x:v>-1.5144868144505375</x:v>
      </x:c>
      <x:c r="AR92" s="38" t="n">
        <x:v>-6.899447632990245e-8</x:v>
      </x:c>
      <x:c r="AS92" s="39" t="n">
        <x:v>1</x:v>
      </x:c>
    </x:row>
    <x:row r="93">
      <x:c r="A93" s="31" t="str">
        <x:v>CFG015</x:v>
      </x:c>
      <x:c r="B93" s="33" t="n">
        <x:v>36</x:v>
      </x:c>
      <x:c r="C93" s="31" t="str">
        <x:v>000000（选定5-12kg）1.AR20.03.6 youhua a2.5 翼梢反扭-3</x:v>
      </x:c>
      <x:c r="D93" s="31" t="str">
        <x:v>T7-VLM2-Elev(g1.0)</x:v>
      </x:c>
      <x:c r="E93" s="37" t="n">
        <x:v>0.959779449263071</x:v>
      </x:c>
      <x:c r="F93" s="37" t="n">
        <x:v>0</x:v>
      </x:c>
      <x:c r="G93" s="35" t="n">
        <x:v>12.444484106176134</x:v>
      </x:c>
      <x:c r="H93" s="36" t="n">
        <x:v>-0.2999999999999998</x:v>
      </x:c>
      <x:c r="I93" s="35" t="n">
        <x:v>1.225</x:v>
      </x:c>
      <x:c r="J93" s="35" t="n">
        <x:v>1.5705518175924542</x:v>
      </x:c>
      <x:c r="K93" s="35" t="n">
        <x:v>0.284701945718181</x:v>
      </x:c>
      <x:c r="L93" s="35" t="n">
        <x:v>5.525419388778789</x:v>
      </x:c>
      <x:c r="M93" s="35" t="n">
        <x:v>11.925999999999998</x:v>
      </x:c>
      <x:c r="N93" s="35" t="n">
        <x:v>0.10992231757937915</x:v>
      </x:c>
      <x:c r="O93" s="35" t="n">
        <x:v>-1.546328403528402e-17</x:v>
      </x:c>
      <x:c r="P93" s="35" t="n">
        <x:v>0.014190650827474498</x:v>
      </x:c>
      <x:c r="Q93" s="36" t="n">
        <x:v>0.7824463402586642</x:v>
      </x:c>
      <x:c r="R93" s="36" t="n">
        <x:v>0.02324224451917075</x:v>
      </x:c>
      <x:c r="S93" s="36" t="n">
        <x:v>0.0017687422035438862</x:v>
      </x:c>
      <x:c r="T93" s="35" t="n">
        <x:v>0.14752304638967598</x:v>
      </x:c>
      <x:c r="U93" s="38" t="n">
        <x:v>-0.03859058307540821</x:v>
      </x:c>
      <x:c r="V93" s="38" t="n">
        <x:v>0.005765353460601164</x:v>
      </x:c>
      <x:c r="W93" s="38" t="n">
        <x:v>-0.003580791224114577</x:v>
      </x:c>
      <x:c r="X93" s="38" t="n">
        <x:v>0.626687013290924</x:v>
      </x:c>
      <x:c r="Y93" s="38" t="n">
        <x:v>5.762351248151948</x:v>
      </x:c>
      <x:c r="Z93" s="38" t="n">
        <x:v>-0.7610366204026979</x:v>
      </x:c>
      <x:c r="AA93" s="38" t="n">
        <x:v>0.8133541836816374</x:v>
      </x:c>
      <x:c r="AB93" s="38" t="n">
        <x:v>7.164371363732712</x:v>
      </x:c>
      <x:c r="AC93" s="38" t="n">
        <x:v>-14.239923880046092</x:v>
      </x:c>
      <x:c r="AD93" s="38" t="n">
        <x:v>-0.28369048497051874</x:v>
      </x:c>
      <x:c r="AE93" s="38" t="n">
        <x:v>-0.011611658672695886</x:v>
      </x:c>
      <x:c r="AF93" s="38" t="n">
        <x:v>0.1126674241272768</x:v>
      </x:c>
      <x:c r="AG93" s="38" t="n">
        <x:v>-0.030812182332261948</x:v>
      </x:c>
      <x:c r="AH93" s="38" t="n">
        <x:v>-0.7317300806562261</x:v>
      </x:c>
      <x:c r="AI93" s="38" t="n">
        <x:v>0.2311993779377783</x:v>
      </x:c>
      <x:c r="AJ93" s="38" t="n">
        <x:v>0.04618502998396486</x:v>
      </x:c>
      <x:c r="AK93" s="38" t="n">
        <x:v>-0.12554667301262845</x:v>
      </x:c>
      <x:c r="AL93" s="38" t="n">
        <x:v>-0.025607743491643298</x:v>
      </x:c>
      <x:c r="AM93" s="38" t="n">
        <x:v>0.0014850690169432848</x:v>
      </x:c>
      <x:c r="AN93" s="38" t="n">
        <x:v>2.585229183165674e-14</x:v>
      </x:c>
      <x:c r="AO93" s="38" t="n">
        <x:v>-0.3783985434118748</x:v>
      </x:c>
      <x:c r="AP93" s="38" t="n">
        <x:v>-3.1406644715044444e-13</x:v>
      </x:c>
      <x:c r="AQ93" s="38" t="n">
        <x:v>-1.5145529134054565</x:v>
      </x:c>
      <x:c r="AR93" s="38" t="n">
        <x:v>4.101961478542032e-8</x:v>
      </x:c>
      <x:c r="AS93" s="39" t="n">
        <x:v>1</x:v>
      </x:c>
    </x:row>
    <x:row r="94">
      <x:c r="A94" s="31" t="str">
        <x:v>CFG015</x:v>
      </x:c>
      <x:c r="B94" s="33" t="n">
        <x:v>37</x:v>
      </x:c>
      <x:c r="C94" s="31" t="str">
        <x:v>000000（选定5-12kg）1.AR20.03.6 youhua a2.5 翼梢反扭-3</x:v>
      </x:c>
      <x:c r="D94" s="31" t="str">
        <x:v>T7-VLM2-Elev(g1.0)</x:v>
      </x:c>
      <x:c r="E94" s="37" t="n">
        <x:v>0.7511385592813821</x:v>
      </x:c>
      <x:c r="F94" s="37" t="n">
        <x:v>0</x:v>
      </x:c>
      <x:c r="G94" s="35" t="n">
        <x:v>12.614159513512169</x:v>
      </x:c>
      <x:c r="H94" s="36" t="n">
        <x:v>-0.1999999999999993</x:v>
      </x:c>
      <x:c r="I94" s="35" t="n">
        <x:v>1.225</x:v>
      </x:c>
      <x:c r="J94" s="35" t="n">
        <x:v>1.5705518175924542</x:v>
      </x:c>
      <x:c r="K94" s="35" t="n">
        <x:v>0.284701945718181</x:v>
      </x:c>
      <x:c r="L94" s="35" t="n">
        <x:v>5.525419388778789</x:v>
      </x:c>
      <x:c r="M94" s="35" t="n">
        <x:v>11.925999999999998</x:v>
      </x:c>
      <x:c r="N94" s="35" t="n">
        <x:v>0.10992231757937915</x:v>
      </x:c>
      <x:c r="O94" s="35" t="n">
        <x:v>-1.546328403528402e-17</x:v>
      </x:c>
      <x:c r="P94" s="35" t="n">
        <x:v>0.014190650827474498</x:v>
      </x:c>
      <x:c r="Q94" s="36" t="n">
        <x:v>0.7621547378129129</x:v>
      </x:c>
      <x:c r="R94" s="36" t="n">
        <x:v>0.02256835421260425</x:v>
      </x:c>
      <x:c r="S94" s="36" t="n">
        <x:v>0.001778036698083632</x:v>
      </x:c>
      <x:c r="T94" s="35" t="n">
        <x:v>0.14718712217027155</x:v>
      </x:c>
      <x:c r="U94" s="38" t="n">
        <x:v>-0.03713859175365861</x:v>
      </x:c>
      <x:c r="V94" s="38" t="n">
        <x:v>0.004378318281803764</x:v>
      </x:c>
      <x:c r="W94" s="38" t="n">
        <x:v>-0.0033125152076800206</x:v>
      </x:c>
      <x:c r="X94" s="38" t="n">
        <x:v>0.6104598670362963</x:v>
      </x:c>
      <x:c r="Y94" s="38" t="n">
        <x:v>5.76571948465047</x:v>
      </x:c>
      <x:c r="Z94" s="38" t="n">
        <x:v>-0.7546784036877754</x:v>
      </x:c>
      <x:c r="AA94" s="38" t="n">
        <x:v>0.7891764638142674</x:v>
      </x:c>
      <x:c r="AB94" s="38" t="n">
        <x:v>7.16533036605235</x:v>
      </x:c>
      <x:c r="AC94" s="38" t="n">
        <x:v>-14.24003225982029</x:v>
      </x:c>
      <x:c r="AD94" s="38" t="n">
        <x:v>-0.283705549105839</x:v>
      </x:c>
      <x:c r="AE94" s="38" t="n">
        <x:v>-0.012028759079317292</x:v>
      </x:c>
      <x:c r="AF94" s="38" t="n">
        <x:v>0.11255130080204848</x:v>
      </x:c>
      <x:c r="AG94" s="38" t="n">
        <x:v>-0.030781798126342356</x:v>
      </x:c>
      <x:c r="AH94" s="38" t="n">
        <x:v>-0.7321178103151772</x:v>
      </x:c>
      <x:c r="AI94" s="38" t="n">
        <x:v>0.22572974415878502</x:v>
      </x:c>
      <x:c r="AJ94" s="38" t="n">
        <x:v>0.04628366562848213</x:v>
      </x:c>
      <x:c r="AK94" s="38" t="n">
        <x:v>-0.12264148971226564</x:v>
      </x:c>
      <x:c r="AL94" s="38" t="n">
        <x:v>-0.02570484292359172</x:v>
      </x:c>
      <x:c r="AM94" s="38" t="n">
        <x:v>0.001882322744813886</x:v>
      </x:c>
      <x:c r="AN94" s="38" t="n">
        <x:v>-4.341991655824951e-14</x:v>
      </x:c>
      <x:c r="AO94" s="38" t="n">
        <x:v>-0.3783549727327088</x:v>
      </x:c>
      <x:c r="AP94" s="38" t="n">
        <x:v>-7.647113859671166e-15</x:v>
      </x:c>
      <x:c r="AQ94" s="38" t="n">
        <x:v>-1.5146141478059885</x:v>
      </x:c>
      <x:c r="AR94" s="38" t="n">
        <x:v>5.9380624387948535e-8</x:v>
      </x:c>
      <x:c r="AS94" s="39" t="n">
        <x:v>1</x:v>
      </x:c>
    </x:row>
    <x:row r="95">
      <x:c r="A95" s="31" t="str">
        <x:v>CFG015</x:v>
      </x:c>
      <x:c r="B95" s="33" t="n">
        <x:v>38</x:v>
      </x:c>
      <x:c r="C95" s="31" t="str">
        <x:v>000000（选定5-12kg）1.AR20.03.6 youhua a2.5 翼梢反扭-3</x:v>
      </x:c>
      <x:c r="D95" s="31" t="str">
        <x:v>T7-VLM2-Elev(g1.0)</x:v>
      </x:c>
      <x:c r="E95" s="37" t="n">
        <x:v>0.5407904867264904</x:v>
      </x:c>
      <x:c r="F95" s="37" t="n">
        <x:v>0</x:v>
      </x:c>
      <x:c r="G95" s="35" t="n">
        <x:v>12.792272395293491</x:v>
      </x:c>
      <x:c r="H95" s="36" t="n">
        <x:v>-0.09999999999999964</x:v>
      </x:c>
      <x:c r="I95" s="35" t="n">
        <x:v>1.225</x:v>
      </x:c>
      <x:c r="J95" s="35" t="n">
        <x:v>1.5705518175924542</x:v>
      </x:c>
      <x:c r="K95" s="35" t="n">
        <x:v>0.284701945718181</x:v>
      </x:c>
      <x:c r="L95" s="35" t="n">
        <x:v>5.525419388778789</x:v>
      </x:c>
      <x:c r="M95" s="35" t="n">
        <x:v>11.925999999999998</x:v>
      </x:c>
      <x:c r="N95" s="35" t="n">
        <x:v>0.10992231757937915</x:v>
      </x:c>
      <x:c r="O95" s="35" t="n">
        <x:v>-1.546328403528402e-17</x:v>
      </x:c>
      <x:c r="P95" s="35" t="n">
        <x:v>0.014190650827474498</x:v>
      </x:c>
      <x:c r="Q95" s="36" t="n">
        <x:v>0.7416771381931855</x:v>
      </x:c>
      <x:c r="R95" s="36" t="n">
        <x:v>0.021905377003926696</x:v>
      </x:c>
      <x:c r="S95" s="36" t="n">
        <x:v>0.0017877473125703844</x:v>
      </x:c>
      <x:c r="T95" s="35" t="n">
        <x:v>0.14683732985044406</x:v>
      </x:c>
      <x:c r="U95" s="38" t="n">
        <x:v>-0.03565624399273998</x:v>
      </x:c>
      <x:c r="V95" s="38" t="n">
        <x:v>0.0030605825907303913</x:v>
      </x:c>
      <x:c r="W95" s="38" t="n">
        <x:v>-0.003075789849327929</x:v>
      </x:c>
      <x:c r="X95" s="38" t="n">
        <x:v>0.5952779541008257</x:v>
      </x:c>
      <x:c r="Y95" s="38" t="n">
        <x:v>5.76901986563599</x:v>
      </x:c>
      <x:c r="Z95" s="38" t="n">
        <x:v>-0.7480224225189411</x:v>
      </x:c>
      <x:c r="AA95" s="38" t="n">
        <x:v>0.7663283176490853</x:v>
      </x:c>
      <x:c r="AB95" s="38" t="n">
        <x:v>7.166537540256867</x:v>
      </x:c>
      <x:c r="AC95" s="38" t="n">
        <x:v>-14.240009706474256</x:v>
      </x:c>
      <x:c r="AD95" s="38" t="n">
        <x:v>-0.283716137629598</x:v>
      </x:c>
      <x:c r="AE95" s="38" t="n">
        <x:v>-0.012448389299521415</x:v>
      </x:c>
      <x:c r="AF95" s="38" t="n">
        <x:v>0.11243115065984295</x:v>
      </x:c>
      <x:c r="AG95" s="38" t="n">
        <x:v>-0.030750969496394557</x:v>
      </x:c>
      <x:c r="AH95" s="38" t="n">
        <x:v>-0.7324996462780277</x:v>
      </x:c>
      <x:c r="AI95" s="38" t="n">
        <x:v>0.2202123061205419</x:v>
      </x:c>
      <x:c r="AJ95" s="38" t="n">
        <x:v>0.046325561733260905</x:v>
      </x:c>
      <x:c r="AK95" s="38" t="n">
        <x:v>-0.11941633679998807</x:v>
      </x:c>
      <x:c r="AL95" s="38" t="n">
        <x:v>-0.025776568514742665</x:v>
      </x:c>
      <x:c r="AM95" s="38" t="n">
        <x:v>0.002320376979502936</x:v>
      </x:c>
      <x:c r="AN95" s="38" t="n">
        <x:v>3.508020882197278e-14</x:v>
      </x:c>
      <x:c r="AO95" s="38" t="n">
        <x:v>-0.37831500699571485</x:v>
      </x:c>
      <x:c r="AP95" s="38" t="n">
        <x:v>-7.127174481789504e-14</x:v>
      </x:c>
      <x:c r="AQ95" s="38" t="n">
        <x:v>-1.514690631160384</x:v>
      </x:c>
      <x:c r="AR95" s="38" t="n">
        <x:v>1.1616918994581018e-7</x:v>
      </x:c>
      <x:c r="AS95" s="39" t="n">
        <x:v>1</x:v>
      </x:c>
    </x:row>
    <x:row r="96">
      <x:c r="A96" s="31" t="str">
        <x:v>CFG015</x:v>
      </x:c>
      <x:c r="B96" s="33" t="n">
        <x:v>39</x:v>
      </x:c>
      <x:c r="C96" s="31" t="str">
        <x:v>000000（选定5-12kg）1.AR20.03.6 youhua a2.5 翼梢反扭-3</x:v>
      </x:c>
      <x:c r="D96" s="31" t="str">
        <x:v>T7-VLM2-Elev(g1.0)</x:v>
      </x:c>
      <x:c r="E96" s="37" t="n">
        <x:v>0.328702131129505</x:v>
      </x:c>
      <x:c r="F96" s="37" t="n">
        <x:v>0</x:v>
      </x:c>
      <x:c r="G96" s="35" t="n">
        <x:v>12.979568504821353</x:v>
      </x:c>
      <x:c r="H96" s="36" t="n">
        <x:v>0</x:v>
      </x:c>
      <x:c r="I96" s="35" t="n">
        <x:v>1.225</x:v>
      </x:c>
      <x:c r="J96" s="35" t="n">
        <x:v>1.5705518175924542</x:v>
      </x:c>
      <x:c r="K96" s="35" t="n">
        <x:v>0.284701945718181</x:v>
      </x:c>
      <x:c r="L96" s="35" t="n">
        <x:v>5.525419388778789</x:v>
      </x:c>
      <x:c r="M96" s="35" t="n">
        <x:v>11.925999999999998</x:v>
      </x:c>
      <x:c r="N96" s="35" t="n">
        <x:v>0.10992231757937915</x:v>
      </x:c>
      <x:c r="O96" s="35" t="n">
        <x:v>-1.546328403528402e-17</x:v>
      </x:c>
      <x:c r="P96" s="35" t="n">
        <x:v>0.014190650827474498</x:v>
      </x:c>
      <x:c r="Q96" s="36" t="n">
        <x:v>0.7210102629439843</x:v>
      </x:c>
      <x:c r="R96" s="36" t="n">
        <x:v>0.02125218401548458</x:v>
      </x:c>
      <x:c r="S96" s="36" t="n">
        <x:v>0.0017983665513706816</x:v>
      </x:c>
      <x:c r="T96" s="35" t="n">
        <x:v>0.14648231958173483</x:v>
      </x:c>
      <x:c r="U96" s="38" t="n">
        <x:v>-0.03472379765671958</x:v>
      </x:c>
      <x:c r="V96" s="38" t="n">
        <x:v>0.0018056978721246672</x:v>
      </x:c>
      <x:c r="W96" s="38" t="n">
        <x:v>-0.0029233657803212475</x:v>
      </x:c>
      <x:c r="X96" s="38" t="n">
        <x:v>0.5796238077528726</x:v>
      </x:c>
      <x:c r="Y96" s="38" t="n">
        <x:v>5.772250275568925</x:v>
      </x:c>
      <x:c r="Z96" s="38" t="n">
        <x:v>-0.7412435524476341</x:v>
      </x:c>
      <x:c r="AA96" s="38" t="n">
        <x:v>0.7436855188948394</x:v>
      </x:c>
      <x:c r="AB96" s="38" t="n">
        <x:v>7.167998674351055</x:v>
      </x:c>
      <x:c r="AC96" s="38" t="n">
        <x:v>-14.240054274027454</x:v>
      </x:c>
      <x:c r="AD96" s="38" t="n">
        <x:v>-0.28372225683677965</x:v>
      </x:c>
      <x:c r="AE96" s="38" t="n">
        <x:v>-0.012870562006240316</x:v>
      </x:c>
      <x:c r="AF96" s="38" t="n">
        <x:v>0.11230688969358742</x:v>
      </x:c>
      <x:c r="AG96" s="38" t="n">
        <x:v>-0.030719686628860803</x:v>
      </x:c>
      <x:c r="AH96" s="38" t="n">
        <x:v>-0.7328754221653914</x:v>
      </x:c>
      <x:c r="AI96" s="38" t="n">
        <x:v>0.21464618769206706</x:v>
      </x:c>
      <x:c r="AJ96" s="38" t="n">
        <x:v>0.04628704450090818</x:v>
      </x:c>
      <x:c r="AK96" s="38" t="n">
        <x:v>-0.11601284586755374</x:v>
      </x:c>
      <x:c r="AL96" s="38" t="n">
        <x:v>-0.025745404296506978</x:v>
      </x:c>
      <x:c r="AM96" s="38" t="n">
        <x:v>0.0028984239703719215</x:v>
      </x:c>
      <x:c r="AN96" s="38" t="n">
        <x:v>4.8248114040388815e-14</x:v>
      </x:c>
      <x:c r="AO96" s="38" t="n">
        <x:v>-0.37827842928475536</x:v>
      </x:c>
      <x:c r="AP96" s="38" t="n">
        <x:v>-2.543477860665384e-14</x:v>
      </x:c>
      <x:c r="AQ96" s="38" t="n">
        <x:v>-1.5147960207560536</x:v>
      </x:c>
      <x:c r="AR96" s="38" t="n">
        <x:v>-9.803860796102442e-8</x:v>
      </x:c>
      <x:c r="AS96" s="39" t="n">
        <x:v>1</x:v>
      </x:c>
    </x:row>
    <x:row r="97">
      <x:c r="A97" s="31" t="str">
        <x:v>CFG015</x:v>
      </x:c>
      <x:c r="B97" s="33" t="n">
        <x:v>40</x:v>
      </x:c>
      <x:c r="C97" s="31" t="str">
        <x:v>000000（选定5-12kg）1.AR20.03.6 youhua a2.5 翼梢反扭-3</x:v>
      </x:c>
      <x:c r="D97" s="31" t="str">
        <x:v>T7-VLM2-Elev(g1.0)</x:v>
      </x:c>
      <x:c r="E97" s="37" t="n">
        <x:v>0.11484983426888215</x:v>
      </x:c>
      <x:c r="F97" s="37" t="n">
        <x:v>0</x:v>
      </x:c>
      <x:c r="G97" s="35" t="n">
        <x:v>13.176855084752702</x:v>
      </x:c>
      <x:c r="H97" s="36" t="n">
        <x:v>0.10000000000000053</x:v>
      </x:c>
      <x:c r="I97" s="35" t="n">
        <x:v>1.225</x:v>
      </x:c>
      <x:c r="J97" s="35" t="n">
        <x:v>1.5705518175924542</x:v>
      </x:c>
      <x:c r="K97" s="35" t="n">
        <x:v>0.284701945718181</x:v>
      </x:c>
      <x:c r="L97" s="35" t="n">
        <x:v>5.525419388778789</x:v>
      </x:c>
      <x:c r="M97" s="35" t="n">
        <x:v>11.925999999999998</x:v>
      </x:c>
      <x:c r="N97" s="35" t="n">
        <x:v>0.10992231757937915</x:v>
      </x:c>
      <x:c r="O97" s="35" t="n">
        <x:v>-1.546328403528402e-17</x:v>
      </x:c>
      <x:c r="P97" s="35" t="n">
        <x:v>0.014190650827474498</x:v>
      </x:c>
      <x:c r="Q97" s="36" t="n">
        <x:v>0.7001517951326017</x:v>
      </x:c>
      <x:c r="R97" s="36" t="n">
        <x:v>0.020616595165289776</x:v>
      </x:c>
      <x:c r="S97" s="36" t="n">
        <x:v>0.0018101427011545637</x:v>
      </x:c>
      <x:c r="T97" s="35" t="n">
        <x:v>0.14612548635111333</x:v>
      </x:c>
      <x:c r="U97" s="38" t="n">
        <x:v>-0.033523560602899266</x:v>
      </x:c>
      <x:c r="V97" s="38" t="n">
        <x:v>0.0006117660955728298</x:v>
      </x:c>
      <x:c r="W97" s="38" t="n">
        <x:v>-0.0026601707526056773</x:v>
      </x:c>
      <x:c r="X97" s="38" t="n">
        <x:v>0.5637353975935897</x:v>
      </x:c>
      <x:c r="Y97" s="38" t="n">
        <x:v>5.775408330499331</x:v>
      </x:c>
      <x:c r="Z97" s="38" t="n">
        <x:v>-0.7344104445345718</x:v>
      </x:c>
      <x:c r="AA97" s="38" t="n">
        <x:v>0.7195953305205685</x:v>
      </x:c>
      <x:c r="AB97" s="38" t="n">
        <x:v>7.169719189073068</x:v>
      </x:c>
      <x:c r="AC97" s="38" t="n">
        <x:v>-14.240076528542101</x:v>
      </x:c>
      <x:c r="AD97" s="38" t="n">
        <x:v>-0.2837239095377708</x:v>
      </x:c>
      <x:c r="AE97" s="38" t="n">
        <x:v>-0.01329526997278705</x:v>
      </x:c>
      <x:c r="AF97" s="38" t="n">
        <x:v>0.11217843738136278</x:v>
      </x:c>
      <x:c r="AG97" s="38" t="n">
        <x:v>-0.030687941366372058</x:v>
      </x:c>
      <x:c r="AH97" s="38" t="n">
        <x:v>-0.7332449474220929</x:v>
      </x:c>
      <x:c r="AI97" s="38" t="n">
        <x:v>0.20903076196765616</x:v>
      </x:c>
      <x:c r="AJ97" s="38" t="n">
        <x:v>0.04632654821926107</x:v>
      </x:c>
      <x:c r="AK97" s="38" t="n">
        <x:v>-0.11271916250787664</x:v>
      </x:c>
      <x:c r="AL97" s="38" t="n">
        <x:v>-0.025795537699287514</x:v>
      </x:c>
      <x:c r="AM97" s="38" t="n">
        <x:v>0.0033714704142461882</x:v>
      </x:c>
      <x:c r="AN97" s="38" t="n">
        <x:v>-1.0101536679165416e-13</x:v>
      </x:c>
      <x:c r="AO97" s="38" t="n">
        <x:v>-0.3782452204918308</x:v>
      </x:c>
      <x:c r="AP97" s="38" t="n">
        <x:v>-3.962418898046734e-13</x:v>
      </x:c>
      <x:c r="AQ97" s="38" t="n">
        <x:v>-1.5148927520805375</x:v>
      </x:c>
      <x:c r="AR97" s="38" t="n">
        <x:v>-2.1786016757745433e-8</x:v>
      </x:c>
      <x:c r="AS97" s="39" t="n">
        <x:v>1</x:v>
      </x:c>
    </x:row>
    <x:row r="98">
      <x:c r="A98" s="31" t="str">
        <x:v>CFG015</x:v>
      </x:c>
      <x:c r="B98" s="33" t="n">
        <x:v>41</x:v>
      </x:c>
      <x:c r="C98" s="31" t="str">
        <x:v>000000（选定5-12kg）1.AR20.03.6 youhua a2.5 翼梢反扭-3</x:v>
      </x:c>
      <x:c r="D98" s="31" t="str">
        <x:v>T7-VLM2-Elev(g1.0)</x:v>
      </x:c>
      <x:c r="E98" s="37" t="n">
        <x:v>-0.10082301400195692</x:v>
      </x:c>
      <x:c r="F98" s="37" t="n">
        <x:v>0</x:v>
      </x:c>
      <x:c r="G98" s="35" t="n">
        <x:v>13.3850538401881</x:v>
      </x:c>
      <x:c r="H98" s="36" t="n">
        <x:v>0.20000000000000018</x:v>
      </x:c>
      <x:c r="I98" s="35" t="n">
        <x:v>1.225</x:v>
      </x:c>
      <x:c r="J98" s="35" t="n">
        <x:v>1.5705518175924542</x:v>
      </x:c>
      <x:c r="K98" s="35" t="n">
        <x:v>0.284701945718181</x:v>
      </x:c>
      <x:c r="L98" s="35" t="n">
        <x:v>5.525419388778789</x:v>
      </x:c>
      <x:c r="M98" s="35" t="n">
        <x:v>11.925999999999998</x:v>
      </x:c>
      <x:c r="N98" s="35" t="n">
        <x:v>0.10992231757937915</x:v>
      </x:c>
      <x:c r="O98" s="35" t="n">
        <x:v>-1.546328403528402e-17</x:v>
      </x:c>
      <x:c r="P98" s="35" t="n">
        <x:v>0.014190650827474498</x:v>
      </x:c>
      <x:c r="Q98" s="36" t="n">
        <x:v>0.6790961141937546</x:v>
      </x:c>
      <x:c r="R98" s="36" t="n">
        <x:v>0.019995149734011276</x:v>
      </x:c>
      <x:c r="S98" s="36" t="n">
        <x:v>0.0018226891312638108</x:v>
      </x:c>
      <x:c r="T98" s="35" t="n">
        <x:v>0.14577210518290803</x:v>
      </x:c>
      <x:c r="U98" s="38" t="n">
        <x:v>-0.03240507986118778</x:v>
      </x:c>
      <x:c r="V98" s="38" t="n">
        <x:v>-0.0005192003607890249</x:v>
      </x:c>
      <x:c r="W98" s="38" t="n">
        <x:v>-0.002473319193450625</x:v>
      </x:c>
      <x:c r="X98" s="38" t="n">
        <x:v>0.5503890143549611</x:v>
      </x:c>
      <x:c r="Y98" s="38" t="n">
        <x:v>5.778491993680544</x:v>
      </x:c>
      <x:c r="Z98" s="38" t="n">
        <x:v>-0.7276301189989044</x:v>
      </x:c>
      <x:c r="AA98" s="38" t="n">
        <x:v>0.697570654754864</x:v>
      </x:c>
      <x:c r="AB98" s="38" t="n">
        <x:v>7.171704425958063</x:v>
      </x:c>
      <x:c r="AC98" s="38" t="n">
        <x:v>-14.240338068466853</x:v>
      </x:c>
      <x:c r="AD98" s="38" t="n">
        <x:v>-0.2837210950144789</x:v>
      </x:c>
      <x:c r="AE98" s="38" t="n">
        <x:v>-0.013722570177236772</x:v>
      </x:c>
      <x:c r="AF98" s="38" t="n">
        <x:v>0.11204569120151761</x:v>
      </x:c>
      <x:c r="AG98" s="38" t="n">
        <x:v>-0.030655721118909483</x:v>
      </x:c>
      <x:c r="AH98" s="38" t="n">
        <x:v>-0.7336080797354082</x:v>
      </x:c>
      <x:c r="AI98" s="38" t="n">
        <x:v>0.20336453661276202</x:v>
      </x:c>
      <x:c r="AJ98" s="38" t="n">
        <x:v>0.04629965535933665</x:v>
      </x:c>
      <x:c r="AK98" s="38" t="n">
        <x:v>-0.10908274016740672</x:v>
      </x:c>
      <x:c r="AL98" s="38" t="n">
        <x:v>-0.025790867693679574</x:v>
      </x:c>
      <x:c r="AM98" s="38" t="n">
        <x:v>0.003867372543926028</x:v>
      </x:c>
      <x:c r="AN98" s="38" t="n">
        <x:v>-5.678197233327721e-14</x:v>
      </x:c>
      <x:c r="AO98" s="38" t="n">
        <x:v>-0.37821512636023763</x:v>
      </x:c>
      <x:c r="AP98" s="38" t="n">
        <x:v>1.0714232715383501e-13</x:v>
      </x:c>
      <x:c r="AQ98" s="38" t="n">
        <x:v>-1.5149986723035391</x:v>
      </x:c>
      <x:c r="AR98" s="38" t="n">
        <x:v>9.743203538327712e-8</x:v>
      </x:c>
      <x:c r="AS98" s="39" t="n">
        <x:v>1</x:v>
      </x:c>
    </x:row>
    <x:row r="99">
      <x:c r="A99" s="31" t="str">
        <x:v>CFG015</x:v>
      </x:c>
      <x:c r="B99" s="33" t="n">
        <x:v>42</x:v>
      </x:c>
      <x:c r="C99" s="31" t="str">
        <x:v>000000（选定5-12kg）1.AR20.03.6 youhua a2.5 翼梢反扭-3</x:v>
      </x:c>
      <x:c r="D99" s="31" t="str">
        <x:v>T7-VLM2-Elev(g1.0)</x:v>
      </x:c>
      <x:c r="E99" s="37" t="n">
        <x:v>-0.3183464319307618</x:v>
      </x:c>
      <x:c r="F99" s="37" t="n">
        <x:v>0</x:v>
      </x:c>
      <x:c r="G99" s="35" t="n">
        <x:v>13.605146911148795</x:v>
      </x:c>
      <x:c r="H99" s="36" t="n">
        <x:v>0.3000000000000007</x:v>
      </x:c>
      <x:c r="I99" s="35" t="n">
        <x:v>1.225</x:v>
      </x:c>
      <x:c r="J99" s="35" t="n">
        <x:v>1.5705518175924542</x:v>
      </x:c>
      <x:c r="K99" s="35" t="n">
        <x:v>0.284701945718181</x:v>
      </x:c>
      <x:c r="L99" s="35" t="n">
        <x:v>5.525419388778789</x:v>
      </x:c>
      <x:c r="M99" s="35" t="n">
        <x:v>11.925999999999998</x:v>
      </x:c>
      <x:c r="N99" s="35" t="n">
        <x:v>0.10992231757937915</x:v>
      </x:c>
      <x:c r="O99" s="35" t="n">
        <x:v>-1.546328403528402e-17</x:v>
      </x:c>
      <x:c r="P99" s="35" t="n">
        <x:v>0.014190650827474498</x:v>
      </x:c>
      <x:c r="Q99" s="36" t="n">
        <x:v>0.6578402870704279</x:v>
      </x:c>
      <x:c r="R99" s="36" t="n">
        <x:v>0.019391613566883067</x:v>
      </x:c>
      <x:c r="S99" s="36" t="n">
        <x:v>0.0018357939397401371</x:v>
      </x:c>
      <x:c r="T99" s="35" t="n">
        <x:v>0.14539214550851334</x:v>
      </x:c>
      <x:c r="U99" s="38" t="n">
        <x:v>-0.031701163365687846</x:v>
      </x:c>
      <x:c r="V99" s="38" t="n">
        <x:v>-0.0015789161940555105</x:v>
      </x:c>
      <x:c r="W99" s="38" t="n">
        <x:v>-0.0023037217305295963</x:v>
      </x:c>
      <x:c r="X99" s="38" t="n">
        <x:v>0.5353457188307462</x:v>
      </x:c>
      <x:c r="Y99" s="38" t="n">
        <x:v>5.781498687281267</x:v>
      </x:c>
      <x:c r="Z99" s="38" t="n">
        <x:v>-0.7202928068969855</x:v>
      </x:c>
      <x:c r="AA99" s="38" t="n">
        <x:v>0.6746266012029772</x:v>
      </x:c>
      <x:c r="AB99" s="38" t="n">
        <x:v>7.173959274819923</x:v>
      </x:c>
      <x:c r="AC99" s="38" t="n">
        <x:v>-14.240115945591503</x:v>
      </x:c>
      <x:c r="AD99" s="38" t="n">
        <x:v>-0.2837138042427903</x:v>
      </x:c>
      <x:c r="AE99" s="38" t="n">
        <x:v>-0.014152465612121185</x:v>
      </x:c>
      <x:c r="AF99" s="38" t="n">
        <x:v>0.11190856158771861</x:v>
      </x:c>
      <x:c r="AG99" s="38" t="n">
        <x:v>-0.030623017416775367</x:v>
      </x:c>
      <x:c r="AH99" s="38" t="n">
        <x:v>-0.7339646212086135</x:v>
      </x:c>
      <x:c r="AI99" s="38" t="n">
        <x:v>0.1976467192890339</x:v>
      </x:c>
      <x:c r="AJ99" s="38" t="n">
        <x:v>0.04631143209322436</x:v>
      </x:c>
      <x:c r="AK99" s="38" t="n">
        <x:v>-0.10539445661242168</x:v>
      </x:c>
      <x:c r="AL99" s="38" t="n">
        <x:v>-0.025768133733837</x:v>
      </x:c>
      <x:c r="AM99" s="38" t="n">
        <x:v>0.00438564295686776</x:v>
      </x:c>
      <x:c r="AN99" s="38" t="n">
        <x:v>3.808433889972193e-14</x:v>
      </x:c>
      <x:c r="AO99" s="38" t="n">
        <x:v>-0.3781878878643557</x:v>
      </x:c>
      <x:c r="AP99" s="38" t="n">
        <x:v>1.6111876211489506e-13</x:v>
      </x:c>
      <x:c r="AQ99" s="38" t="n">
        <x:v>-1.5151115822796928</x:v>
      </x:c>
      <x:c r="AR99" s="38" t="n">
        <x:v>7.623129645363001e-8</x:v>
      </x:c>
      <x:c r="AS99" s="39" t="n">
        <x:v>1</x:v>
      </x:c>
    </x:row>
    <x:row r="100">
      <x:c r="A100" s="31" t="str">
        <x:v>CFG015</x:v>
      </x:c>
      <x:c r="B100" s="33" t="n">
        <x:v>43</x:v>
      </x:c>
      <x:c r="C100" s="31" t="str">
        <x:v>000000（选定5-12kg）1.AR20.03.6 youhua a2.5 翼梢反扭-3</x:v>
      </x:c>
      <x:c r="D100" s="31" t="str">
        <x:v>T7-VLM2-Elev(g1.0)</x:v>
      </x:c>
      <x:c r="E100" s="37" t="n">
        <x:v>-0.5377618020575349</x:v>
      </x:c>
      <x:c r="F100" s="37" t="n">
        <x:v>0</x:v>
      </x:c>
      <x:c r="G100" s="35" t="n">
        <x:v>13.838215749045343</x:v>
      </x:c>
      <x:c r="H100" s="36" t="n">
        <x:v>0.40000000000000036</x:v>
      </x:c>
      <x:c r="I100" s="35" t="n">
        <x:v>1.225</x:v>
      </x:c>
      <x:c r="J100" s="35" t="n">
        <x:v>1.5705518175924542</x:v>
      </x:c>
      <x:c r="K100" s="35" t="n">
        <x:v>0.284701945718181</x:v>
      </x:c>
      <x:c r="L100" s="35" t="n">
        <x:v>5.525419388778789</x:v>
      </x:c>
      <x:c r="M100" s="35" t="n">
        <x:v>11.925999999999998</x:v>
      </x:c>
      <x:c r="N100" s="35" t="n">
        <x:v>0.10992231757937915</x:v>
      </x:c>
      <x:c r="O100" s="35" t="n">
        <x:v>-1.546328403528402e-17</x:v>
      </x:c>
      <x:c r="P100" s="35" t="n">
        <x:v>0.014190650827474498</x:v>
      </x:c>
      <x:c r="Q100" s="36" t="n">
        <x:v>0.6363802506248263</x:v>
      </x:c>
      <x:c r="R100" s="36" t="n">
        <x:v>0.018814727338082225</x:v>
      </x:c>
      <x:c r="S100" s="36" t="n">
        <x:v>0.0018510758729486081</x:v>
      </x:c>
      <x:c r="T100" s="35" t="n">
        <x:v>0.14501781119858453</x:v>
      </x:c>
      <x:c r="U100" s="38" t="n">
        <x:v>-0.03051295461444439</x:v>
      </x:c>
      <x:c r="V100" s="38" t="n">
        <x:v>-0.002551343871437889</x:v>
      </x:c>
      <x:c r="W100" s="38" t="n">
        <x:v>-0.002074216331167138</x:v>
      </x:c>
      <x:c r="X100" s="38" t="n">
        <x:v>0.5244872970460009</x:v>
      </x:c>
      <x:c r="Y100" s="38" t="n">
        <x:v>5.7844258515414895</x:v>
      </x:c>
      <x:c r="Z100" s="38" t="n">
        <x:v>-0.7130519605387337</x:v>
      </x:c>
      <x:c r="AA100" s="38" t="n">
        <x:v>0.6561347241243024</x:v>
      </x:c>
      <x:c r="AB100" s="38" t="n">
        <x:v>7.1764884321323885</x:v>
      </x:c>
      <x:c r="AC100" s="38" t="n">
        <x:v>-14.240253688244561</x:v>
      </x:c>
      <x:c r="AD100" s="38" t="n">
        <x:v>-0.2837020205136088</x:v>
      </x:c>
      <x:c r="AE100" s="38" t="n">
        <x:v>-0.014584980588057704</x:v>
      </x:c>
      <x:c r="AF100" s="38" t="n">
        <x:v>0.11176694940714553</x:v>
      </x:c>
      <x:c r="AG100" s="38" t="n">
        <x:v>-0.030589820423214505</x:v>
      </x:c>
      <x:c r="AH100" s="38" t="n">
        <x:v>-0.7343143838049325</x:v>
      </x:c>
      <x:c r="AI100" s="38" t="n">
        <x:v>0.1918762198835186</x:v>
      </x:c>
      <x:c r="AJ100" s="38" t="n">
        <x:v>0.04635668140005658</x:v>
      </x:c>
      <x:c r="AK100" s="38" t="n">
        <x:v>-0.10145065190492776</x:v>
      </x:c>
      <x:c r="AL100" s="38" t="n">
        <x:v>-0.025798148716543817</x:v>
      </x:c>
      <x:c r="AM100" s="38" t="n">
        <x:v>0.005088471135270815</x:v>
      </x:c>
      <x:c r="AN100" s="38" t="n">
        <x:v>-5.0067201118055824e-14</x:v>
      </x:c>
      <x:c r="AO100" s="38" t="n">
        <x:v>-0.37816316749976825</x:v>
      </x:c>
      <x:c r="AP100" s="38" t="n">
        <x:v>-3.143754698717624e-13</x:v>
      </x:c>
      <x:c r="AQ100" s="38" t="n">
        <x:v>-1.51524106663273</x:v>
      </x:c>
      <x:c r="AR100" s="38" t="n">
        <x:v>-1.3355026809946344e-8</x:v>
      </x:c>
      <x:c r="AS100" s="39" t="n">
        <x:v>1</x:v>
      </x:c>
    </x:row>
    <x:row r="101">
      <x:c r="A101" s="31" t="str">
        <x:v>CFG015</x:v>
      </x:c>
      <x:c r="B101" s="33" t="n">
        <x:v>44</x:v>
      </x:c>
      <x:c r="C101" s="31" t="str">
        <x:v>000000（选定5-12kg）1.AR20.03.6 youhua a2.5 翼梢反扭-3</x:v>
      </x:c>
      <x:c r="D101" s="31" t="str">
        <x:v>T7-VLM2-Elev(g1.0)</x:v>
      </x:c>
      <x:c r="E101" s="37" t="n">
        <x:v>-0.7591130633850983</x:v>
      </x:c>
      <x:c r="F101" s="37" t="n">
        <x:v>0</x:v>
      </x:c>
      <x:c r="G101" s="35" t="n">
        <x:v>14.085597517982126</x:v>
      </x:c>
      <x:c r="H101" s="36" t="n">
        <x:v>0.5</x:v>
      </x:c>
      <x:c r="I101" s="35" t="n">
        <x:v>1.225</x:v>
      </x:c>
      <x:c r="J101" s="35" t="n">
        <x:v>1.5705518175924542</x:v>
      </x:c>
      <x:c r="K101" s="35" t="n">
        <x:v>0.284701945718181</x:v>
      </x:c>
      <x:c r="L101" s="35" t="n">
        <x:v>5.525419388778789</x:v>
      </x:c>
      <x:c r="M101" s="35" t="n">
        <x:v>11.925999999999998</x:v>
      </x:c>
      <x:c r="N101" s="35" t="n">
        <x:v>0.10992231757937915</x:v>
      </x:c>
      <x:c r="O101" s="35" t="n">
        <x:v>-1.546328403528402e-17</x:v>
      </x:c>
      <x:c r="P101" s="35" t="n">
        <x:v>0.014190650827474498</x:v>
      </x:c>
      <x:c r="Q101" s="36" t="n">
        <x:v>0.6147116981102393</x:v>
      </x:c>
      <x:c r="R101" s="36" t="n">
        <x:v>0.018272725493595487</x:v>
      </x:c>
      <x:c r="S101" s="36" t="n">
        <x:v>0.0018682233224192307</x:v>
      </x:c>
      <x:c r="T101" s="35" t="n">
        <x:v>0.1446528527964641</x:v>
      </x:c>
      <x:c r="U101" s="38" t="n">
        <x:v>-0.029758467566779863</x:v>
      </x:c>
      <x:c r="V101" s="38" t="n">
        <x:v>-0.0034391666751013416</x:v>
      </x:c>
      <x:c r="W101" s="38" t="n">
        <x:v>-0.0018594207398302787</x:v>
      </x:c>
      <x:c r="X101" s="38" t="n">
        <x:v>0.519454308679488</x:v>
      </x:c>
      <x:c r="Y101" s="38" t="n">
        <x:v>5.787270806158112</x:v>
      </x:c>
      <x:c r="Z101" s="38" t="n">
        <x:v>-0.7059839792701719</x:v>
      </x:c>
      <x:c r="AA101" s="38" t="n">
        <x:v>0.6406781692104015</x:v>
      </x:c>
      <x:c r="AB101" s="38" t="n">
        <x:v>7.179296382982775</x:v>
      </x:c>
      <x:c r="AC101" s="38" t="n">
        <x:v>-14.240476388414798</x:v>
      </x:c>
      <x:c r="AD101" s="38" t="n">
        <x:v>-0.28368571764077133</x:v>
      </x:c>
      <x:c r="AE101" s="38" t="n">
        <x:v>-0.01502014312081145</x:v>
      </x:c>
      <x:c r="AF101" s="38" t="n">
        <x:v>0.1116207508929612</x:v>
      </x:c>
      <x:c r="AG101" s="38" t="n">
        <x:v>-0.030556120146197102</x:v>
      </x:c>
      <x:c r="AH101" s="38" t="n">
        <x:v>-0.7346571731758307</x:v>
      </x:c>
      <x:c r="AI101" s="38" t="n">
        <x:v>0.18605188203708078</x:v>
      </x:c>
      <x:c r="AJ101" s="38" t="n">
        <x:v>0.04657428142910522</x:v>
      </x:c>
      <x:c r="AK101" s="38" t="n">
        <x:v>-0.09741669491432935</x:v>
      </x:c>
      <x:c r="AL101" s="38" t="n">
        <x:v>-0.025824412999523084</x:v>
      </x:c>
      <x:c r="AM101" s="38" t="n">
        <x:v>0.005739735684221347</x:v>
      </x:c>
      <x:c r="AN101" s="38" t="n">
        <x:v>-1.4024704146732714e-13</x:v>
      </x:c>
      <x:c r="AO101" s="38" t="n">
        <x:v>-0.3781406522579977</x:v>
      </x:c>
      <x:c r="AP101" s="38" t="n">
        <x:v>-2.0345154237508972e-13</x:v>
      </x:c>
      <x:c r="AQ101" s="38" t="n">
        <x:v>-1.5153636071717251</x:v>
      </x:c>
      <x:c r="AR101" s="38" t="n">
        <x:v>1.1426480329082125e-8</x:v>
      </x:c>
      <x:c r="AS101" s="39" t="n">
        <x:v>1</x:v>
      </x:c>
    </x:row>
    <x:row r="102">
      <x:c r="A102" s="31" t="str">
        <x:v>CFG015</x:v>
      </x:c>
      <x:c r="B102" s="33" t="n">
        <x:v>45</x:v>
      </x:c>
      <x:c r="C102" s="31" t="str">
        <x:v>000000（选定5-12kg）1.AR20.03.6 youhua a2.5 翼梢反扭-3</x:v>
      </x:c>
      <x:c r="D102" s="31" t="str">
        <x:v>T7-VLM2-Elev(g1.0)</x:v>
      </x:c>
      <x:c r="E102" s="37" t="n">
        <x:v>-0.9824356434497491</x:v>
      </x:c>
      <x:c r="F102" s="37" t="n">
        <x:v>0</x:v>
      </x:c>
      <x:c r="G102" s="35" t="n">
        <x:v>14.348865050963306</x:v>
      </x:c>
      <x:c r="H102" s="36" t="n">
        <x:v>0.6000000000000005</x:v>
      </x:c>
      <x:c r="I102" s="35" t="n">
        <x:v>1.225</x:v>
      </x:c>
      <x:c r="J102" s="35" t="n">
        <x:v>1.5705518175924542</x:v>
      </x:c>
      <x:c r="K102" s="35" t="n">
        <x:v>0.284701945718181</x:v>
      </x:c>
      <x:c r="L102" s="35" t="n">
        <x:v>5.525419388778789</x:v>
      </x:c>
      <x:c r="M102" s="35" t="n">
        <x:v>11.925999999999998</x:v>
      </x:c>
      <x:c r="N102" s="35" t="n">
        <x:v>0.10992231757937915</x:v>
      </x:c>
      <x:c r="O102" s="35" t="n">
        <x:v>-1.546328403528402e-17</x:v>
      </x:c>
      <x:c r="P102" s="35" t="n">
        <x:v>0.014190650827474498</x:v>
      </x:c>
      <x:c r="Q102" s="36" t="n">
        <x:v>0.5928311971551371</x:v>
      </x:c>
      <x:c r="R102" s="36" t="n">
        <x:v>0.01779399654529703</x:v>
      </x:c>
      <x:c r="S102" s="36" t="n">
        <x:v>0.0018853791091286206</x:v>
      </x:c>
      <x:c r="T102" s="35" t="n">
        <x:v>0.14433275012538177</x:v>
      </x:c>
      <x:c r="U102" s="38" t="n">
        <x:v>-0.029353899830409227</x:v>
      </x:c>
      <x:c r="V102" s="38" t="n">
        <x:v>-0.0042532461144125944</x:v>
      </x:c>
      <x:c r="W102" s="38" t="n">
        <x:v>-0.0016376727165368689</x:v>
      </x:c>
      <x:c r="X102" s="38" t="n">
        <x:v>0.5096760382145666</x:v>
      </x:c>
      <x:c r="Y102" s="38" t="n">
        <x:v>5.790030611473901</x:v>
      </x:c>
      <x:c r="Z102" s="38" t="n">
        <x:v>-0.6998106644224794</x:v>
      </x:c>
      <x:c r="AA102" s="38" t="n">
        <x:v>0.6214411544386155</x:v>
      </x:c>
      <x:c r="AB102" s="38" t="n">
        <x:v>7.182387302901333</x:v>
      </x:c>
      <x:c r="AC102" s="38" t="n">
        <x:v>-14.241534440669879</x:v>
      </x:c>
      <x:c r="AD102" s="38" t="n">
        <x:v>-0.28366485919186657</x:v>
      </x:c>
      <x:c r="AE102" s="38" t="n">
        <x:v>-0.015457963146372681</x:v>
      </x:c>
      <x:c r="AF102" s="38" t="n">
        <x:v>0.11146986472897907</x:v>
      </x:c>
      <x:c r="AG102" s="38" t="n">
        <x:v>-0.030521908088589084</x:v>
      </x:c>
      <x:c r="AH102" s="38" t="n">
        <x:v>-0.7349927715133129</x:v>
      </x:c>
      <x:c r="AI102" s="38" t="n">
        <x:v>0.18017277496185718</x:v>
      </x:c>
      <x:c r="AJ102" s="38" t="n">
        <x:v>0.04658500479687275</x:v>
      </x:c>
      <x:c r="AK102" s="38" t="n">
        <x:v>-0.09388141294015774</x:v>
      </x:c>
      <x:c r="AL102" s="38" t="n">
        <x:v>-0.02579700272034378</x:v>
      </x:c>
      <x:c r="AM102" s="38" t="n">
        <x:v>0.006367288010041972</x:v>
      </x:c>
      <x:c r="AN102" s="38" t="n">
        <x:v>8.992032693653851e-14</x:v>
      </x:c>
      <x:c r="AO102" s="38" t="n">
        <x:v>-0.37811986128292097</x:v>
      </x:c>
      <x:c r="AP102" s="38" t="n">
        <x:v>-8.019855234092998e-14</x:v>
      </x:c>
      <x:c r="AQ102" s="38" t="n">
        <x:v>-1.5154889180659583</x:v>
      </x:c>
      <x:c r="AR102" s="38" t="n">
        <x:v>6.44032528347798e-9</x:v>
      </x:c>
      <x:c r="AS102" s="39" t="n">
        <x:v>1</x:v>
      </x:c>
    </x:row>
    <x:row r="103">
      <x:c r="A103" s="31" t="str">
        <x:v>CFG015</x:v>
      </x:c>
      <x:c r="B103" s="33" t="n">
        <x:v>46</x:v>
      </x:c>
      <x:c r="C103" s="31" t="str">
        <x:v>000000（选定5-12kg）1.AR20.03.6 youhua a2.5 翼梢反扭-3</x:v>
      </x:c>
      <x:c r="D103" s="31" t="str">
        <x:v>T7-VLM2-Elev(g1.0)</x:v>
      </x:c>
      <x:c r="E103" s="37" t="n">
        <x:v>-1.2077985619086375</x:v>
      </x:c>
      <x:c r="F103" s="37" t="n">
        <x:v>0</x:v>
      </x:c>
      <x:c r="G103" s="35" t="n">
        <x:v>14.62983538440613</x:v>
      </x:c>
      <x:c r="H103" s="36" t="n">
        <x:v>0.7000000000000002</x:v>
      </x:c>
      <x:c r="I103" s="35" t="n">
        <x:v>1.225</x:v>
      </x:c>
      <x:c r="J103" s="35" t="n">
        <x:v>1.5705518175924542</x:v>
      </x:c>
      <x:c r="K103" s="35" t="n">
        <x:v>0.284701945718181</x:v>
      </x:c>
      <x:c r="L103" s="35" t="n">
        <x:v>5.525419388778789</x:v>
      </x:c>
      <x:c r="M103" s="35" t="n">
        <x:v>11.925999999999998</x:v>
      </x:c>
      <x:c r="N103" s="35" t="n">
        <x:v>0.10992231757937915</x:v>
      </x:c>
      <x:c r="O103" s="35" t="n">
        <x:v>-1.546328403528402e-17</x:v>
      </x:c>
      <x:c r="P103" s="35" t="n">
        <x:v>0.014190650827474498</x:v>
      </x:c>
      <x:c r="Q103" s="36" t="n">
        <x:v>0.5707319410989316</x:v>
      </x:c>
      <x:c r="R103" s="36" t="n">
        <x:v>0.01733519340691187</x:v>
      </x:c>
      <x:c r="S103" s="36" t="n">
        <x:v>0.0018982678685842342</x:v>
      </x:c>
      <x:c r="T103" s="35" t="n">
        <x:v>0.14404023721976422</x:v>
      </x:c>
      <x:c r="U103" s="38" t="n">
        <x:v>-0.028149055340333705</x:v>
      </x:c>
      <x:c r="V103" s="38" t="n">
        <x:v>-0.00499761068585342</x:v>
      </x:c>
      <x:c r="W103" s="38" t="n">
        <x:v>-0.001333380028892174</x:v>
      </x:c>
      <x:c r="X103" s="38" t="n">
        <x:v>0.4869009512483727</x:v>
      </x:c>
      <x:c r="Y103" s="38" t="n">
        <x:v>5.79270257168661</x:v>
      </x:c>
      <x:c r="Z103" s="38" t="n">
        <x:v>-0.6941819815909843</x:v>
      </x:c>
      <x:c r="AA103" s="38" t="n">
        <x:v>0.5921870299225727</x:v>
      </x:c>
      <x:c r="AB103" s="38" t="n">
        <x:v>7.185765605537011</x:v>
      </x:c>
      <x:c r="AC103" s="38" t="n">
        <x:v>-14.243032600952171</x:v>
      </x:c>
      <x:c r="AD103" s="38" t="n">
        <x:v>-0.2836393962039887</x:v>
      </x:c>
      <x:c r="AE103" s="38" t="n">
        <x:v>-0.015898514784268177</x:v>
      </x:c>
      <x:c r="AF103" s="38" t="n">
        <x:v>0.11131416389056716</x:v>
      </x:c>
      <x:c r="AG103" s="38" t="n">
        <x:v>-0.030487170860362015</x:v>
      </x:c>
      <x:c r="AH103" s="38" t="n">
        <x:v>-0.735320999712609</x:v>
      </x:c>
      <x:c r="AI103" s="38" t="n">
        <x:v>0.17423708361858148</x:v>
      </x:c>
      <x:c r="AJ103" s="38" t="n">
        <x:v>0.04647046747452582</x:v>
      </x:c>
      <x:c r="AK103" s="38" t="n">
        <x:v>-0.0913292603597794</x:v>
      </x:c>
      <x:c r="AL103" s="38" t="n">
        <x:v>-0.025862215771093856</x:v>
      </x:c>
      <x:c r="AM103" s="38" t="n">
        <x:v>0.006948864588998163</x:v>
      </x:c>
      <x:c r="AN103" s="38" t="n">
        <x:v>-3.477334588376108e-14</x:v>
      </x:c>
      <x:c r="AO103" s="38" t="n">
        <x:v>-0.3781003334760302</x:v>
      </x:c>
      <x:c r="AP103" s="38" t="n">
        <x:v>-1.7440072421275716e-13</x:v>
      </x:c>
      <x:c r="AQ103" s="38" t="n">
        <x:v>-1.5156131906133867</x:v>
      </x:c>
      <x:c r="AR103" s="38" t="n">
        <x:v>-3.09584393138285e-8</x:v>
      </x:c>
      <x:c r="AS103" s="39" t="n">
        <x:v>1</x:v>
      </x:c>
    </x:row>
    <x:row r="104">
      <x:c r="A104" s="31" t="str">
        <x:v>CFG015</x:v>
      </x:c>
      <x:c r="B104" s="33" t="n">
        <x:v>47</x:v>
      </x:c>
      <x:c r="C104" s="31" t="str">
        <x:v>000000（选定5-12kg）1.AR20.03.6 youhua a2.5 翼梢反扭-3</x:v>
      </x:c>
      <x:c r="D104" s="31" t="str">
        <x:v>T7-VLM2-Elev(g1.0)</x:v>
      </x:c>
      <x:c r="E104" s="37" t="n">
        <x:v>-1.435245652869199</x:v>
      </x:c>
      <x:c r="F104" s="37" t="n">
        <x:v>0</x:v>
      </x:c>
      <x:c r="G104" s="35" t="n">
        <x:v>14.930538386956279</x:v>
      </x:c>
      <x:c r="H104" s="36" t="n">
        <x:v>0.8000000000000007</x:v>
      </x:c>
      <x:c r="I104" s="35" t="n">
        <x:v>1.225</x:v>
      </x:c>
      <x:c r="J104" s="35" t="n">
        <x:v>1.5705518175924542</x:v>
      </x:c>
      <x:c r="K104" s="35" t="n">
        <x:v>0.284701945718181</x:v>
      </x:c>
      <x:c r="L104" s="35" t="n">
        <x:v>5.525419388778789</x:v>
      </x:c>
      <x:c r="M104" s="35" t="n">
        <x:v>11.925999999999998</x:v>
      </x:c>
      <x:c r="N104" s="35" t="n">
        <x:v>0.10992231757937915</x:v>
      </x:c>
      <x:c r="O104" s="35" t="n">
        <x:v>-1.546328403528402e-17</x:v>
      </x:c>
      <x:c r="P104" s="35" t="n">
        <x:v>0.014190650827474498</x:v>
      </x:c>
      <x:c r="Q104" s="36" t="n">
        <x:v>0.5484096810007157</x:v>
      </x:c>
      <x:c r="R104" s="36" t="n">
        <x:v>0.016843064927636833</x:v>
      </x:c>
      <x:c r="S104" s="36" t="n">
        <x:v>0.0019065588471167956</x:v>
      </x:c>
      <x:c r="T104" s="35" t="n">
        <x:v>0.1437049940898963</x:v>
      </x:c>
      <x:c r="U104" s="38" t="n">
        <x:v>-0.026875840952598738</x:v>
      </x:c>
      <x:c r="V104" s="38" t="n">
        <x:v>-0.005669276805352524</x:v>
      </x:c>
      <x:c r="W104" s="38" t="n">
        <x:v>-0.0010941999972065995</x:v>
      </x:c>
      <x:c r="X104" s="38" t="n">
        <x:v>0.4634198506204519</x:v>
      </x:c>
      <x:c r="Y104" s="38" t="n">
        <x:v>5.795283510026305</x:v>
      </x:c>
      <x:c r="Z104" s="38" t="n">
        <x:v>-0.6876671938861655</x:v>
      </x:c>
      <x:c r="AA104" s="38" t="n">
        <x:v>0.562329205214939</x:v>
      </x:c>
      <x:c r="AB104" s="38" t="n">
        <x:v>7.1894353344235675</x:v>
      </x:c>
      <x:c r="AC104" s="38" t="n">
        <x:v>-14.243823746190266</x:v>
      </x:c>
      <x:c r="AD104" s="38" t="n">
        <x:v>-0.2836092685397712</x:v>
      </x:c>
      <x:c r="AE104" s="38" t="n">
        <x:v>-0.016341820893453495</x:v>
      </x:c>
      <x:c r="AF104" s="38" t="n">
        <x:v>0.11115353429097348</x:v>
      </x:c>
      <x:c r="AG104" s="38" t="n">
        <x:v>-0.030451898962772162</x:v>
      </x:c>
      <x:c r="AH104" s="38" t="n">
        <x:v>-0.7356416278292321</x:v>
      </x:c>
      <x:c r="AI104" s="38" t="n">
        <x:v>0.16824365792631357</x:v>
      </x:c>
      <x:c r="AJ104" s="38" t="n">
        <x:v>0.046342838144760465</x:v>
      </x:c>
      <x:c r="AK104" s="38" t="n">
        <x:v>-0.08832804951656752</x:v>
      </x:c>
      <x:c r="AL104" s="38" t="n">
        <x:v>-0.025901952327781887</x:v>
      </x:c>
      <x:c r="AM104" s="38" t="n">
        <x:v>0.007555530341524997</x:v>
      </x:c>
      <x:c r="AN104" s="38" t="n">
        <x:v>-1.215804931479343e-13</x:v>
      </x:c>
      <x:c r="AO104" s="38" t="n">
        <x:v>-0.3780816072193196</x:v>
      </x:c>
      <x:c r="AP104" s="38" t="n">
        <x:v>-2.701953000780569e-14</x:v>
      </x:c>
      <x:c r="AQ104" s="38" t="n">
        <x:v>-1.5157296926041777</x:v>
      </x:c>
      <x:c r="AR104" s="38" t="n">
        <x:v>-7.251297886494573e-9</x:v>
      </x:c>
      <x:c r="AS104" s="39" t="n">
        <x:v>1</x:v>
      </x:c>
    </x:row>
    <x:row r="105">
      <x:c r="A105" s="31" t="str">
        <x:v>CFG015</x:v>
      </x:c>
      <x:c r="B105" s="33" t="n">
        <x:v>48</x:v>
      </x:c>
      <x:c r="C105" s="31" t="str">
        <x:v>000000（选定5-12kg）1.AR20.03.6 youhua a2.5 翼梢反扭-3</x:v>
      </x:c>
      <x:c r="D105" s="31" t="str">
        <x:v>T7-VLM2-Elev(g1.0)</x:v>
      </x:c>
      <x:c r="E105" s="37" t="n">
        <x:v>-1.6648328628953215</x:v>
      </x:c>
      <x:c r="F105" s="37" t="n">
        <x:v>0</x:v>
      </x:c>
      <x:c r="G105" s="35" t="n">
        <x:v>15.253405640801407</x:v>
      </x:c>
      <x:c r="H105" s="36" t="n">
        <x:v>0.9000000000000004</x:v>
      </x:c>
      <x:c r="I105" s="35" t="n">
        <x:v>1.225</x:v>
      </x:c>
      <x:c r="J105" s="35" t="n">
        <x:v>1.5705518175924542</x:v>
      </x:c>
      <x:c r="K105" s="35" t="n">
        <x:v>0.284701945718181</x:v>
      </x:c>
      <x:c r="L105" s="35" t="n">
        <x:v>5.525419388778789</x:v>
      </x:c>
      <x:c r="M105" s="35" t="n">
        <x:v>11.925999999999998</x:v>
      </x:c>
      <x:c r="N105" s="35" t="n">
        <x:v>0.10992231757937915</x:v>
      </x:c>
      <x:c r="O105" s="35" t="n">
        <x:v>-1.546328403528402e-17</x:v>
      </x:c>
      <x:c r="P105" s="35" t="n">
        <x:v>0.014190650827474498</x:v>
      </x:c>
      <x:c r="Q105" s="36" t="n">
        <x:v>0.5258589630859205</x:v>
      </x:c>
      <x:c r="R105" s="36" t="n">
        <x:v>0.016341202776185188</x:v>
      </x:c>
      <x:c r="S105" s="36" t="n">
        <x:v>0.0019127490297746485</x:v>
      </x:c>
      <x:c r="T105" s="35" t="n">
        <x:v>0.14335612469886927</x:v>
      </x:c>
      <x:c r="U105" s="38" t="n">
        <x:v>-0.025762121233564455</x:v>
      </x:c>
      <x:c r="V105" s="38" t="n">
        <x:v>-0.0062714927276647636</x:v>
      </x:c>
      <x:c r="W105" s="38" t="n">
        <x:v>-0.0008380776680939503</x:v>
      </x:c>
      <x:c r="X105" s="38" t="n">
        <x:v>0.4444244911332732</x:v>
      </x:c>
      <x:c r="Y105" s="38" t="n">
        <x:v>5.7977702220984435</x:v>
      </x:c>
      <x:c r="Z105" s="38" t="n">
        <x:v>-0.680857768076659</x:v>
      </x:c>
      <x:c r="AA105" s="38" t="n">
        <x:v>0.535833913780193</x:v>
      </x:c>
      <x:c r="AB105" s="38" t="n">
        <x:v>7.193400652609825</x:v>
      </x:c>
      <x:c r="AC105" s="38" t="n">
        <x:v>-14.24436582863018</x:v>
      </x:c>
      <x:c r="AD105" s="38" t="n">
        <x:v>-0.28357440309677473</x:v>
      </x:c>
      <x:c r="AE105" s="38" t="n">
        <x:v>-0.01678792597549917</x:v>
      </x:c>
      <x:c r="AF105" s="38" t="n">
        <x:v>0.11098784986110895</x:v>
      </x:c>
      <x:c r="AG105" s="38" t="n">
        <x:v>-0.030416081139159393</x:v>
      </x:c>
      <x:c r="AH105" s="38" t="n">
        <x:v>-0.7359544307095541</x:v>
      </x:c>
      <x:c r="AI105" s="38" t="n">
        <x:v>0.16219102983852163</x:v>
      </x:c>
      <x:c r="AJ105" s="38" t="n">
        <x:v>0.046292587261838214</x:v>
      </x:c>
      <x:c r="AK105" s="38" t="n">
        <x:v>-0.08497094042375779</x:v>
      </x:c>
      <x:c r="AL105" s="38" t="n">
        <x:v>-0.02593182708592824</x:v>
      </x:c>
      <x:c r="AM105" s="38" t="n">
        <x:v>0.008201263446892</x:v>
      </x:c>
      <x:c r="AN105" s="38" t="n">
        <x:v>5.301068951896822e-15</x:v>
      </x:c>
      <x:c r="AO105" s="38" t="n">
        <x:v>-0.3780630930873583</x:v>
      </x:c>
      <x:c r="AP105" s="38" t="n">
        <x:v>3.424019589560875e-13</x:v>
      </x:c>
      <x:c r="AQ105" s="38" t="n">
        <x:v>-1.5158365945958634</x:v>
      </x:c>
      <x:c r="AR105" s="38" t="n">
        <x:v>4.3456053250435954e-8</x:v>
      </x:c>
      <x:c r="AS105" s="39" t="n">
        <x:v>1</x:v>
      </x:c>
    </x:row>
    <x:row r="106">
      <x:c r="A106" s="31" t="str">
        <x:v>CFG015</x:v>
      </x:c>
      <x:c r="B106" s="33" t="n">
        <x:v>49</x:v>
      </x:c>
      <x:c r="C106" s="31" t="str">
        <x:v>000000（选定5-12kg）1.AR20.03.6 youhua a2.5 翼梢反扭-3</x:v>
      </x:c>
      <x:c r="D106" s="31" t="str">
        <x:v>T7-VLM2-Elev(g1.0)</x:v>
      </x:c>
      <x:c r="E106" s="37" t="n">
        <x:v>-1.896619712919399</x:v>
      </x:c>
      <x:c r="F106" s="37" t="n">
        <x:v>0</x:v>
      </x:c>
      <x:c r="G106" s="35" t="n">
        <x:v>15.601147525867129</x:v>
      </x:c>
      <x:c r="H106" s="36" t="n">
        <x:v>1</x:v>
      </x:c>
      <x:c r="I106" s="35" t="n">
        <x:v>1.225</x:v>
      </x:c>
      <x:c r="J106" s="35" t="n">
        <x:v>1.5705518175924542</x:v>
      </x:c>
      <x:c r="K106" s="35" t="n">
        <x:v>0.284701945718181</x:v>
      </x:c>
      <x:c r="L106" s="35" t="n">
        <x:v>5.525419388778789</x:v>
      </x:c>
      <x:c r="M106" s="35" t="n">
        <x:v>11.925999999999998</x:v>
      </x:c>
      <x:c r="N106" s="35" t="n">
        <x:v>0.10992231757937915</x:v>
      </x:c>
      <x:c r="O106" s="35" t="n">
        <x:v>-1.546328403528402e-17</x:v>
      </x:c>
      <x:c r="P106" s="35" t="n">
        <x:v>0.014190650827474498</x:v>
      </x:c>
      <x:c r="Q106" s="36" t="n">
        <x:v>0.5030739910488687</x:v>
      </x:c>
      <x:c r="R106" s="36" t="n">
        <x:v>0.015845292198077565</x:v>
      </x:c>
      <x:c r="S106" s="36" t="n">
        <x:v>0.001917735370635662</x:v>
      </x:c>
      <x:c r="T106" s="35" t="n">
        <x:v>0.14300851793747504</x:v>
      </x:c>
      <x:c r="U106" s="38" t="n">
        <x:v>-0.024988285045337736</x:v>
      </x:c>
      <x:c r="V106" s="38" t="n">
        <x:v>-0.006787126628612126</x:v>
      </x:c>
      <x:c r="W106" s="38" t="n">
        <x:v>-0.0006137002847437602</x:v>
      </x:c>
      <x:c r="X106" s="38" t="n">
        <x:v>0.4249875075006213</x:v>
      </x:c>
      <x:c r="Y106" s="38" t="n">
        <x:v>5.800159359942548</x:v>
      </x:c>
      <x:c r="Z106" s="38" t="n">
        <x:v>-0.6740566321310161</x:v>
      </x:c>
      <x:c r="AA106" s="38" t="n">
        <x:v>0.5091600416731749</x:v>
      </x:c>
      <x:c r="AB106" s="38" t="n">
        <x:v>7.197665798621607</x:v>
      </x:c>
      <x:c r="AC106" s="38" t="n">
        <x:v>-14.24485395062502</x:v>
      </x:c>
      <x:c r="AD106" s="38" t="n">
        <x:v>-0.28353471392782603</x:v>
      </x:c>
      <x:c r="AE106" s="38" t="n">
        <x:v>-0.017236879101513596</x:v>
      </x:c>
      <x:c r="AF106" s="38" t="n">
        <x:v>0.1108169780064071</x:v>
      </x:c>
      <x:c r="AG106" s="38" t="n">
        <x:v>-0.03037970563526176</x:v>
      </x:c>
      <x:c r="AH106" s="38" t="n">
        <x:v>-0.7362591738838838</x:v>
      </x:c>
      <x:c r="AI106" s="38" t="n">
        <x:v>0.15607763839250757</x:v>
      </x:c>
      <x:c r="AJ106" s="38" t="n">
        <x:v>0.04628159625972974</x:v>
      </x:c>
      <x:c r="AK106" s="38" t="n">
        <x:v>-0.08168414403035718</x:v>
      </x:c>
      <x:c r="AL106" s="38" t="n">
        <x:v>-0.025923676309518893</x:v>
      </x:c>
      <x:c r="AM106" s="38" t="n">
        <x:v>0.008852938209345728</x:v>
      </x:c>
      <x:c r="AN106" s="38" t="n">
        <x:v>-3.357294784702031e-14</x:v>
      </x:c>
      <x:c r="AO106" s="38" t="n">
        <x:v>-0.3780441971617693</x:v>
      </x:c>
      <x:c r="AP106" s="38" t="n">
        <x:v>-1.2285114474370714e-13</x:v>
      </x:c>
      <x:c r="AQ106" s="38" t="n">
        <x:v>-1.5159318515575286</x:v>
      </x:c>
      <x:c r="AR106" s="38" t="n">
        <x:v>-2.1225148695478832e-8</x:v>
      </x:c>
      <x:c r="AS106" s="39" t="n">
        <x:v>1</x:v>
      </x:c>
    </x:row>
    <x:row r="107">
      <x:c r="A107" s="31" t="str">
        <x:v>CFG015</x:v>
      </x:c>
      <x:c r="B107" s="33" t="n">
        <x:v>50</x:v>
      </x:c>
      <x:c r="C107" s="31" t="str">
        <x:v>000000（选定5-12kg）1.AR20.03.6 youhua a2.5 翼梢反扭-3</x:v>
      </x:c>
      <x:c r="D107" s="31" t="str">
        <x:v>T7-VLM2-Elev(g1.0)</x:v>
      </x:c>
      <x:c r="E107" s="37" t="n">
        <x:v>-2.1306551615748153</x:v>
      </x:c>
      <x:c r="F107" s="37" t="n">
        <x:v>0</x:v>
      </x:c>
      <x:c r="G107" s="35" t="n">
        <x:v>15.97689658218205</x:v>
      </x:c>
      <x:c r="H107" s="36" t="n">
        <x:v>1.1000000000000005</x:v>
      </x:c>
      <x:c r="I107" s="35" t="n">
        <x:v>1.225</x:v>
      </x:c>
      <x:c r="J107" s="35" t="n">
        <x:v>1.5705518175924542</x:v>
      </x:c>
      <x:c r="K107" s="35" t="n">
        <x:v>0.284701945718181</x:v>
      </x:c>
      <x:c r="L107" s="35" t="n">
        <x:v>5.525419388778789</x:v>
      </x:c>
      <x:c r="M107" s="35" t="n">
        <x:v>11.925999999999998</x:v>
      </x:c>
      <x:c r="N107" s="35" t="n">
        <x:v>0.10992231757937915</x:v>
      </x:c>
      <x:c r="O107" s="35" t="n">
        <x:v>-1.546328403528402e-17</x:v>
      </x:c>
      <x:c r="P107" s="35" t="n">
        <x:v>0.014190650827474498</x:v>
      </x:c>
      <x:c r="Q107" s="36" t="n">
        <x:v>0.48005005741580425</x:v>
      </x:c>
      <x:c r="R107" s="36" t="n">
        <x:v>0.01536254292528053</x:v>
      </x:c>
      <x:c r="S107" s="36" t="n">
        <x:v>0.001921275800825748</x:v>
      </x:c>
      <x:c r="T107" s="35" t="n">
        <x:v>0.1426620197736301</x:v>
      </x:c>
      <x:c r="U107" s="38" t="n">
        <x:v>-0.023833975814993854</x:v>
      </x:c>
      <x:c r="V107" s="38" t="n">
        <x:v>-0.007193000822575221</x:v>
      </x:c>
      <x:c r="W107" s="38" t="n">
        <x:v>-0.00032249985750807043</x:v>
      </x:c>
      <x:c r="X107" s="38" t="n">
        <x:v>0.4077915093535473</x:v>
      </x:c>
      <x:c r="Y107" s="38" t="n">
        <x:v>5.802447296577988</x:v>
      </x:c>
      <x:c r="Z107" s="38" t="n">
        <x:v>-0.6672606188503069</x:v>
      </x:c>
      <x:c r="AA107" s="38" t="n">
        <x:v>0.48385011343494966</x:v>
      </x:c>
      <x:c r="AB107" s="38" t="n">
        <x:v>7.202234941679333</x:v>
      </x:c>
      <x:c r="AC107" s="38" t="n">
        <x:v>-14.245334862757478</x:v>
      </x:c>
      <x:c r="AD107" s="38" t="n">
        <x:v>-0.28349010389659496</x:v>
      </x:c>
      <x:c r="AE107" s="38" t="n">
        <x:v>-0.01768870633250114</x:v>
      </x:c>
      <x:c r="AF107" s="38" t="n">
        <x:v>0.11064078981994356</x:v>
      </x:c>
      <x:c r="AG107" s="38" t="n">
        <x:v>-0.030342762307041582</x:v>
      </x:c>
      <x:c r="AH107" s="38" t="n">
        <x:v>-0.7365555948943114</x:v>
      </x:c>
      <x:c r="AI107" s="38" t="n">
        <x:v>0.14990220328474302</x:v>
      </x:c>
      <x:c r="AJ107" s="38" t="n">
        <x:v>0.04621539817016594</x:v>
      </x:c>
      <x:c r="AK107" s="38" t="n">
        <x:v>-0.07812694481264648</x:v>
      </x:c>
      <x:c r="AL107" s="38" t="n">
        <x:v>-0.025978349099892366</x:v>
      </x:c>
      <x:c r="AM107" s="38" t="n">
        <x:v>0.0095291601677103</x:v>
      </x:c>
      <x:c r="AN107" s="38" t="n">
        <x:v>-1.248549030368491e-13</x:v>
      </x:c>
      <x:c r="AO107" s="38" t="n">
        <x:v>-0.37802434551217035</x:v>
      </x:c>
      <x:c r="AP107" s="38" t="n">
        <x:v>-2.5337139476723006e-13</x:v>
      </x:c>
      <x:c r="AQ107" s="38" t="n">
        <x:v>-1.516012939194561</x:v>
      </x:c>
      <x:c r="AR107" s="38" t="n">
        <x:v>-8.136598003616155e-9</x:v>
      </x:c>
      <x:c r="AS107" s="39" t="n">
        <x:v>1</x:v>
      </x:c>
    </x:row>
    <x:row r="108">
      <x:c r="A108" s="31" t="str">
        <x:v>CFG015</x:v>
      </x:c>
      <x:c r="B108" s="33" t="n">
        <x:v>51</x:v>
      </x:c>
      <x:c r="C108" s="31" t="str">
        <x:v>000000（选定5-12kg）1.AR20.03.6 youhua a2.5 翼梢反扭-3</x:v>
      </x:c>
      <x:c r="D108" s="31" t="str">
        <x:v>T7-VLM2-Elev(g1.0)</x:v>
      </x:c>
      <x:c r="E108" s="37" t="n">
        <x:v>-2.367030295927459</x:v>
      </x:c>
      <x:c r="F108" s="37" t="n">
        <x:v>0</x:v>
      </x:c>
      <x:c r="G108" s="35" t="n">
        <x:v>16.385211938515823</x:v>
      </x:c>
      <x:c r="H108" s="36" t="n">
        <x:v>1.2000000000000002</x:v>
      </x:c>
      <x:c r="I108" s="35" t="n">
        <x:v>1.225</x:v>
      </x:c>
      <x:c r="J108" s="35" t="n">
        <x:v>1.5705518175924542</x:v>
      </x:c>
      <x:c r="K108" s="35" t="n">
        <x:v>0.284701945718181</x:v>
      </x:c>
      <x:c r="L108" s="35" t="n">
        <x:v>5.525419388778789</x:v>
      </x:c>
      <x:c r="M108" s="35" t="n">
        <x:v>11.925999999999998</x:v>
      </x:c>
      <x:c r="N108" s="35" t="n">
        <x:v>0.10992231757937915</x:v>
      </x:c>
      <x:c r="O108" s="35" t="n">
        <x:v>-1.546328403528402e-17</x:v>
      </x:c>
      <x:c r="P108" s="35" t="n">
        <x:v>0.014190650827474498</x:v>
      </x:c>
      <x:c r="Q108" s="36" t="n">
        <x:v>0.4567782137165423</x:v>
      </x:c>
      <x:c r="R108" s="36" t="n">
        <x:v>0.014888978766055192</x:v>
      </x:c>
      <x:c r="S108" s="36" t="n">
        <x:v>0.0019237793291719924</x:v>
      </x:c>
      <x:c r="T108" s="35" t="n">
        <x:v>0.14231251459645802</x:v>
      </x:c>
      <x:c r="U108" s="38" t="n">
        <x:v>-0.02322336244132091</x:v>
      </x:c>
      <x:c r="V108" s="38" t="n">
        <x:v>-0.007549985370134456</x:v>
      </x:c>
      <x:c r="W108" s="38" t="n">
        <x:v>-0.00012041652396889417</x:v>
      </x:c>
      <x:c r="X108" s="38" t="n">
        <x:v>0.39150861500774153</x:v>
      </x:c>
      <x:c r="Y108" s="38" t="n">
        <x:v>5.804630605519971</x:v>
      </x:c>
      <x:c r="Z108" s="38" t="n">
        <x:v>-0.6603858236721252</x:v>
      </x:c>
      <x:c r="AA108" s="38" t="n">
        <x:v>0.4591176527576693</x:v>
      </x:c>
      <x:c r="AB108" s="38" t="n">
        <x:v>7.2071130955014615</x:v>
      </x:c>
      <x:c r="AC108" s="38" t="n">
        <x:v>-14.245616262531435</x:v>
      </x:c>
      <x:c r="AD108" s="38" t="n">
        <x:v>-0.2834404571614248</x:v>
      </x:c>
      <x:c r="AE108" s="38" t="n">
        <x:v>-0.01814351211802472</x:v>
      </x:c>
      <x:c r="AF108" s="38" t="n">
        <x:v>0.11045912058220936</x:v>
      </x:c>
      <x:c r="AG108" s="38" t="n">
        <x:v>-0.030305234492848557</x:v>
      </x:c>
      <x:c r="AH108" s="38" t="n">
        <x:v>-0.7368434684947756</x:v>
      </x:c>
      <x:c r="AI108" s="38" t="n">
        <x:v>0.14366233294649414</x:v>
      </x:c>
      <x:c r="AJ108" s="38" t="n">
        <x:v>0.046228336827873764</x:v>
      </x:c>
      <x:c r="AK108" s="38" t="n">
        <x:v>-0.07455417089406072</x:v>
      </x:c>
      <x:c r="AL108" s="38" t="n">
        <x:v>-0.025956838193127833</x:v>
      </x:c>
      <x:c r="AM108" s="38" t="n">
        <x:v>0.010183231521876137</x:v>
      </x:c>
      <x:c r="AN108" s="38" t="n">
        <x:v>3.2605707568636414e-14</x:v>
      </x:c>
      <x:c r="AO108" s="38" t="n">
        <x:v>-0.37800286945238776</x:v>
      </x:c>
      <x:c r="AP108" s="38" t="n">
        <x:v>-1.6535217640472016e-13</x:v>
      </x:c>
      <x:c r="AQ108" s="38" t="n">
        <x:v>-1.516078356899513</x:v>
      </x:c>
      <x:c r="AR108" s="38" t="n">
        <x:v>-1.1040423723893368e-8</x:v>
      </x:c>
      <x:c r="AS108" s="39" t="n">
        <x:v>1</x:v>
      </x:c>
    </x:row>
    <x:row r="109">
      <x:c r="A109" s="31" t="str">
        <x:v>CFG015</x:v>
      </x:c>
      <x:c r="B109" s="33" t="n">
        <x:v>52</x:v>
      </x:c>
      <x:c r="C109" s="31" t="str">
        <x:v>000000（选定5-12kg）1.AR20.03.6 youhua a2.5 翼梢反扭-3</x:v>
      </x:c>
      <x:c r="D109" s="31" t="str">
        <x:v>T7-VLM2-Elev(g1.0)</x:v>
      </x:c>
      <x:c r="E109" s="37" t="n">
        <x:v>-2.6058055580369084</x:v>
      </x:c>
      <x:c r="F109" s="37" t="n">
        <x:v>0</x:v>
      </x:c>
      <x:c r="G109" s="35" t="n">
        <x:v>16.831154777345354</x:v>
      </x:c>
      <x:c r="H109" s="36" t="n">
        <x:v>1.3000000000000007</x:v>
      </x:c>
      <x:c r="I109" s="35" t="n">
        <x:v>1.225</x:v>
      </x:c>
      <x:c r="J109" s="35" t="n">
        <x:v>1.5705518175924542</x:v>
      </x:c>
      <x:c r="K109" s="35" t="n">
        <x:v>0.284701945718181</x:v>
      </x:c>
      <x:c r="L109" s="35" t="n">
        <x:v>5.525419388778789</x:v>
      </x:c>
      <x:c r="M109" s="35" t="n">
        <x:v>11.925999999999998</x:v>
      </x:c>
      <x:c r="N109" s="35" t="n">
        <x:v>0.10992231757937915</x:v>
      </x:c>
      <x:c r="O109" s="35" t="n">
        <x:v>-1.546328403528402e-17</x:v>
      </x:c>
      <x:c r="P109" s="35" t="n">
        <x:v>0.014190650827474498</x:v>
      </x:c>
      <x:c r="Q109" s="36" t="n">
        <x:v>0.43325263372146827</x:v>
      </x:c>
      <x:c r="R109" s="36" t="n">
        <x:v>0.014425859618892665</x:v>
      </x:c>
      <x:c r="S109" s="36" t="n">
        <x:v>0.0019250679636726414</x:v>
      </x:c>
      <x:c r="T109" s="35" t="n">
        <x:v>0.14193862473508864</x:v>
      </x:c>
      <x:c r="U109" s="38" t="n">
        <x:v>-0.023000720634810196</x:v>
      </x:c>
      <x:c r="V109" s="38" t="n">
        <x:v>-0.00787226199827054</x:v>
      </x:c>
      <x:c r="W109" s="38" t="n">
        <x:v>0.000020425925815969442</x:v>
      </x:c>
      <x:c r="X109" s="38" t="n">
        <x:v>0.37259063654693764</x:v>
      </x:c>
      <x:c r="Y109" s="38" t="n">
        <x:v>5.806705364685166</x:v>
      </x:c>
      <x:c r="Z109" s="38" t="n">
        <x:v>-0.6529961080859384</x:v>
      </x:c>
      <x:c r="AA109" s="38" t="n">
        <x:v>0.43315642739809995</x:v>
      </x:c>
      <x:c r="AB109" s="38" t="n">
        <x:v>7.212305050176062</x:v>
      </x:c>
      <x:c r="AC109" s="38" t="n">
        <x:v>-14.245234451802526</x:v>
      </x:c>
      <x:c r="AD109" s="38" t="n">
        <x:v>-0.28338564911131275</x:v>
      </x:c>
      <x:c r="AE109" s="38" t="n">
        <x:v>-0.018601338264227083</x:v>
      </x:c>
      <x:c r="AF109" s="38" t="n">
        <x:v>0.1102718234265462</x:v>
      </x:c>
      <x:c r="AG109" s="38" t="n">
        <x:v>-0.030267110141311594</x:v>
      </x:c>
      <x:c r="AH109" s="38" t="n">
        <x:v>-0.7371225127639214</x:v>
      </x:c>
      <x:c r="AI109" s="38" t="n">
        <x:v>0.1373564469918674</x:v>
      </x:c>
      <x:c r="AJ109" s="38" t="n">
        <x:v>0.046201907582238494</x:v>
      </x:c>
      <x:c r="AK109" s="38" t="n">
        <x:v>-0.0708676611450757</x:v>
      </x:c>
      <x:c r="AL109" s="38" t="n">
        <x:v>-0.02589403025601965</x:v>
      </x:c>
      <x:c r="AM109" s="38" t="n">
        <x:v>0.010930430699603314</x:v>
      </x:c>
      <x:c r="AN109" s="38" t="n">
        <x:v>5.5271048361460095e-14</x:v>
      </x:c>
      <x:c r="AO109" s="38" t="n">
        <x:v>-0.37797913126590404</x:v>
      </x:c>
      <x:c r="AP109" s="38" t="n">
        <x:v>-1.6897926383813017e-13</x:v>
      </x:c>
      <x:c r="AQ109" s="38" t="n">
        <x:v>-1.5161138943079775</x:v>
      </x:c>
      <x:c r="AR109" s="38" t="n">
        <x:v>-3.083895480814314e-8</x:v>
      </x:c>
      <x:c r="AS109" s="39" t="n">
        <x:v>1</x:v>
      </x:c>
    </x:row>
    <x:row r="110">
      <x:c r="A110" s="31" t="str">
        <x:v>CFG015</x:v>
      </x:c>
      <x:c r="B110" s="33" t="n">
        <x:v>53</x:v>
      </x:c>
      <x:c r="C110" s="31" t="str">
        <x:v>000000（选定5-12kg）1.AR20.03.6 youhua a2.5 翼梢反扭-3</x:v>
      </x:c>
      <x:c r="D110" s="31" t="str">
        <x:v>T7-VLM2-Elev(g1.0)</x:v>
      </x:c>
      <x:c r="E110" s="37" t="n">
        <x:v>-2.8470439516093817</x:v>
      </x:c>
      <x:c r="F110" s="37" t="n">
        <x:v>0</x:v>
      </x:c>
      <x:c r="G110" s="35" t="n">
        <x:v>17.32091243416187</x:v>
      </x:c>
      <x:c r="H110" s="36" t="n">
        <x:v>1.4000000000000004</x:v>
      </x:c>
      <x:c r="I110" s="35" t="n">
        <x:v>1.225</x:v>
      </x:c>
      <x:c r="J110" s="35" t="n">
        <x:v>1.5705518175924542</x:v>
      </x:c>
      <x:c r="K110" s="35" t="n">
        <x:v>0.284701945718181</x:v>
      </x:c>
      <x:c r="L110" s="35" t="n">
        <x:v>5.525419388778789</x:v>
      </x:c>
      <x:c r="M110" s="35" t="n">
        <x:v>11.925999999999998</x:v>
      </x:c>
      <x:c r="N110" s="35" t="n">
        <x:v>0.10992231757937915</x:v>
      </x:c>
      <x:c r="O110" s="35" t="n">
        <x:v>-1.546328403528402e-17</x:v>
      </x:c>
      <x:c r="P110" s="35" t="n">
        <x:v>0.014190650827474498</x:v>
      </x:c>
      <x:c r="Q110" s="36" t="n">
        <x:v>0.40946725792963984</x:v>
      </x:c>
      <x:c r="R110" s="36" t="n">
        <x:v>0.013995034652783638</x:v>
      </x:c>
      <x:c r="S110" s="36" t="n">
        <x:v>0.0019275380583145222</x:v>
      </x:c>
      <x:c r="T110" s="35" t="n">
        <x:v>0.1415922546926517</x:v>
      </x:c>
      <x:c r="U110" s="38" t="n">
        <x:v>-0.021894187225583724</x:v>
      </x:c>
      <x:c r="V110" s="38" t="n">
        <x:v>-0.008171617980735402</x:v>
      </x:c>
      <x:c r="W110" s="38" t="n">
        <x:v>0.0003247427335845651</x:v>
      </x:c>
      <x:c r="X110" s="38" t="n">
        <x:v>0.35523404735223446</x:v>
      </x:c>
      <x:c r="Y110" s="38" t="n">
        <x:v>5.8086674877129045</x:v>
      </x:c>
      <x:c r="Z110" s="38" t="n">
        <x:v>-0.6461499010262327</x:v>
      </x:c>
      <x:c r="AA110" s="38" t="n">
        <x:v>0.4073102983886525</x:v>
      </x:c>
      <x:c r="AB110" s="38" t="n">
        <x:v>7.217815902631615</x:v>
      </x:c>
      <x:c r="AC110" s="38" t="n">
        <x:v>-14.245415939140424</x:v>
      </x:c>
      <x:c r="AD110" s="38" t="n">
        <x:v>-0.2833255427393348</x:v>
      </x:c>
      <x:c r="AE110" s="38" t="n">
        <x:v>-0.019062228078682242</x:v>
      </x:c>
      <x:c r="AF110" s="38" t="n">
        <x:v>0.11007874520380248</x:v>
      </x:c>
      <x:c r="AG110" s="38" t="n">
        <x:v>-0.030228376760742106</x:v>
      </x:c>
      <x:c r="AH110" s="38" t="n">
        <x:v>-0.7373924326510504</x:v>
      </x:c>
      <x:c r="AI110" s="38" t="n">
        <x:v>0.13098289975759736</x:v>
      </x:c>
      <x:c r="AJ110" s="38" t="n">
        <x:v>0.04611839988857593</x:v>
      </x:c>
      <x:c r="AK110" s="38" t="n">
        <x:v>-0.06721963704824846</x:v>
      </x:c>
      <x:c r="AL110" s="38" t="n">
        <x:v>-0.025939616087075824</x:v>
      </x:c>
      <x:c r="AM110" s="38" t="n">
        <x:v>0.011619866822753514</x:v>
      </x:c>
      <x:c r="AN110" s="38" t="n">
        <x:v>-1.2427715019998308e-13</x:v>
      </x:c>
      <x:c r="AO110" s="38" t="n">
        <x:v>-0.37795242528287215</x:v>
      </x:c>
      <x:c r="AP110" s="38" t="n">
        <x:v>-1.7772223341327795e-14</x:v>
      </x:c>
      <x:c r="AQ110" s="38" t="n">
        <x:v>-1.5161340193850665</x:v>
      </x:c>
      <x:c r="AR110" s="38" t="n">
        <x:v>-2.4661775443894267e-8</x:v>
      </x:c>
      <x:c r="AS110" s="39" t="n">
        <x:v>1</x:v>
      </x:c>
    </x:row>
    <x:row r="111">
      <x:c r="A111" s="31" t="str">
        <x:v>CFG015</x:v>
      </x:c>
      <x:c r="B111" s="33" t="n">
        <x:v>54</x:v>
      </x:c>
      <x:c r="C111" s="31" t="str">
        <x:v>000000（选定5-12kg）1.AR20.03.6 youhua a2.5 翼梢反扭-3</x:v>
      </x:c>
      <x:c r="D111" s="31" t="str">
        <x:v>T7-VLM2-Elev(g1.0)</x:v>
      </x:c>
      <x:c r="E111" s="37" t="n">
        <x:v>-3.0908462704676025</x:v>
      </x:c>
      <x:c r="F111" s="37" t="n">
        <x:v>0</x:v>
      </x:c>
      <x:c r="G111" s="35" t="n">
        <x:v>17.8622168241216</x:v>
      </x:c>
      <x:c r="H111" s="36" t="n">
        <x:v>1.5</x:v>
      </x:c>
      <x:c r="I111" s="35" t="n">
        <x:v>1.225</x:v>
      </x:c>
      <x:c r="J111" s="35" t="n">
        <x:v>1.5705518175924542</x:v>
      </x:c>
      <x:c r="K111" s="35" t="n">
        <x:v>0.284701945718181</x:v>
      </x:c>
      <x:c r="L111" s="35" t="n">
        <x:v>5.525419388778789</x:v>
      </x:c>
      <x:c r="M111" s="35" t="n">
        <x:v>11.925999999999998</x:v>
      </x:c>
      <x:c r="N111" s="35" t="n">
        <x:v>0.10992231757937915</x:v>
      </x:c>
      <x:c r="O111" s="35" t="n">
        <x:v>-1.546328403528402e-17</x:v>
      </x:c>
      <x:c r="P111" s="35" t="n">
        <x:v>0.014190650827474498</x:v>
      </x:c>
      <x:c r="Q111" s="36" t="n">
        <x:v>0.38541222458721247</x:v>
      </x:c>
      <x:c r="R111" s="36" t="n">
        <x:v>0.0135655112022714</x:v>
      </x:c>
      <x:c r="S111" s="36" t="n">
        <x:v>0.0019275008886498997</x:v>
      </x:c>
      <x:c r="T111" s="35" t="n">
        <x:v>0.14122183080632278</x:v>
      </x:c>
      <x:c r="U111" s="38" t="n">
        <x:v>-0.020861814766063885</x:v>
      </x:c>
      <x:c r="V111" s="38" t="n">
        <x:v>-0.008456418990543302</x:v>
      </x:c>
      <x:c r="W111" s="38" t="n">
        <x:v>0.0006202916277375362</x:v>
      </x:c>
      <x:c r="X111" s="38" t="n">
        <x:v>0.3373261573189595</x:v>
      </x:c>
      <x:c r="Y111" s="38" t="n">
        <x:v>5.810512955660426</x:v>
      </x:c>
      <x:c r="Z111" s="38" t="n">
        <x:v>-0.6387951675295025</x:v>
      </x:c>
      <x:c r="AA111" s="38" t="n">
        <x:v>0.38063794408091683</x:v>
      </x:c>
      <x:c r="AB111" s="38" t="n">
        <x:v>7.223651847237393</x:v>
      </x:c>
      <x:c r="AC111" s="38" t="n">
        <x:v>-14.245030871782664</x:v>
      </x:c>
      <x:c r="AD111" s="38" t="n">
        <x:v>-0.2832599806160623</x:v>
      </x:c>
      <x:c r="AE111" s="38" t="n">
        <x:v>-0.019526293040066905</x:v>
      </x:c>
      <x:c r="AF111" s="38" t="n">
        <x:v>0.10987969759205535</x:v>
      </x:c>
      <x:c r="AG111" s="38" t="n">
        <x:v>-0.030189015751904347</x:v>
      </x:c>
      <x:c r="AH111" s="38" t="n">
        <x:v>-0.7376529557583091</x:v>
      </x:c>
      <x:c r="AI111" s="38" t="n">
        <x:v>0.12453904819363373</x:v>
      </x:c>
      <x:c r="AJ111" s="38" t="n">
        <x:v>0.04609664214577233</x:v>
      </x:c>
      <x:c r="AK111" s="38" t="n">
        <x:v>-0.06343573397052717</x:v>
      </x:c>
      <x:c r="AL111" s="38" t="n">
        <x:v>-0.025990003344381753</x:v>
      </x:c>
      <x:c r="AM111" s="38" t="n">
        <x:v>0.012298063144779528</x:v>
      </x:c>
      <x:c r="AN111" s="38" t="n">
        <x:v>4.3750724471448456e-14</x:v>
      </x:c>
      <x:c r="AO111" s="38" t="n">
        <x:v>-0.3779220727256053</x:v>
      </x:c>
      <x:c r="AP111" s="38" t="n">
        <x:v>1.7570405073951157e-13</x:v>
      </x:c>
      <x:c r="AQ111" s="38" t="n">
        <x:v>-1.5161262529650108</x:v>
      </x:c>
      <x:c r="AR111" s="38" t="n">
        <x:v>1.2658541700897748e-9</x:v>
      </x:c>
      <x:c r="AS111" s="39" t="n">
        <x:v>1</x:v>
      </x:c>
    </x:row>
    <x:row r="112">
      <x:c r="A112" s="31" t="str">
        <x:v>CFG015</x:v>
      </x:c>
      <x:c r="B112" s="33" t="n">
        <x:v>55</x:v>
      </x:c>
      <x:c r="C112" s="31" t="str">
        <x:v>000000（选定5-12kg）1.AR20.03.6 youhua a2.5 翼梢反扭-3</x:v>
      </x:c>
      <x:c r="D112" s="31" t="str">
        <x:v>T7-VLM2-Elev(g1.0)</x:v>
      </x:c>
      <x:c r="E112" s="37" t="n">
        <x:v>-3.337288594259182</x:v>
      </x:c>
      <x:c r="F112" s="37" t="n">
        <x:v>0</x:v>
      </x:c>
      <x:c r="G112" s="35" t="n">
        <x:v>18.46468957863123</x:v>
      </x:c>
      <x:c r="H112" s="36" t="n">
        <x:v>1.6000000000000005</x:v>
      </x:c>
      <x:c r="I112" s="35" t="n">
        <x:v>1.225</x:v>
      </x:c>
      <x:c r="J112" s="35" t="n">
        <x:v>1.5705518175924542</x:v>
      </x:c>
      <x:c r="K112" s="35" t="n">
        <x:v>0.284701945718181</x:v>
      </x:c>
      <x:c r="L112" s="35" t="n">
        <x:v>5.525419388778789</x:v>
      </x:c>
      <x:c r="M112" s="35" t="n">
        <x:v>11.925999999999998</x:v>
      </x:c>
      <x:c r="N112" s="35" t="n">
        <x:v>0.10992231757937915</x:v>
      </x:c>
      <x:c r="O112" s="35" t="n">
        <x:v>-1.546328403528402e-17</x:v>
      </x:c>
      <x:c r="P112" s="35" t="n">
        <x:v>0.014190650827474498</x:v>
      </x:c>
      <x:c r="Q112" s="36" t="n">
        <x:v>0.36108020308199484</x:v>
      </x:c>
      <x:c r="R112" s="36" t="n">
        <x:v>0.013155869712931097</x:v>
      </x:c>
      <x:c r="S112" s="36" t="n">
        <x:v>0.0019260634093576066</x:v>
      </x:c>
      <x:c r="T112" s="35" t="n">
        <x:v>0.1408615215582801</x:v>
      </x:c>
      <x:c r="U112" s="38" t="n">
        <x:v>-0.02051108697726295</x:v>
      </x:c>
      <x:c r="V112" s="38" t="n">
        <x:v>-0.008730423508431636</x:v>
      </x:c>
      <x:c r="W112" s="38" t="n">
        <x:v>0.0008409209900447581</x:v>
      </x:c>
      <x:c r="X112" s="38" t="n">
        <x:v>0.3211484628185092</x:v>
      </x:c>
      <x:c r="Y112" s="38" t="n">
        <x:v>5.812237317995806</x:v>
      </x:c>
      <x:c r="Z112" s="38" t="n">
        <x:v>-0.6316289672753327</x:v>
      </x:c>
      <x:c r="AA112" s="38" t="n">
        <x:v>0.3552487692117512</x:v>
      </x:c>
      <x:c r="AB112" s="38" t="n">
        <x:v>7.229819057945538</x:v>
      </x:c>
      <x:c r="AC112" s="38" t="n">
        <x:v>-14.244615596490407</x:v>
      </x:c>
      <x:c r="AD112" s="38" t="n">
        <x:v>-0.28318879711054357</x:v>
      </x:c>
      <x:c r="AE112" s="38" t="n">
        <x:v>-0.01999359275890708</x:v>
      </x:c>
      <x:c r="AF112" s="38" t="n">
        <x:v>0.10967450599702608</x:v>
      </x:c>
      <x:c r="AG112" s="38" t="n">
        <x:v>-0.030149012251401545</x:v>
      </x:c>
      <x:c r="AH112" s="38" t="n">
        <x:v>-0.7379037603685248</x:v>
      </x:c>
      <x:c r="AI112" s="38" t="n">
        <x:v>0.11802290515999266</x:v>
      </x:c>
      <x:c r="AJ112" s="38" t="n">
        <x:v>0.046072490316512324</x:v>
      </x:c>
      <x:c r="AK112" s="38" t="n">
        <x:v>-0.05958017687512477</x:v>
      </x:c>
      <x:c r="AL112" s="38" t="n">
        <x:v>-0.02593988180942833</x:v>
      </x:c>
      <x:c r="AM112" s="38" t="n">
        <x:v>0.012929216896358842</x:v>
      </x:c>
      <x:c r="AN112" s="38" t="n">
        <x:v>-7.38329969902613e-14</x:v>
      </x:c>
      <x:c r="AO112" s="38" t="n">
        <x:v>-0.37788735179180194</x:v>
      </x:c>
      <x:c r="AP112" s="38" t="n">
        <x:v>-2.384045654259746e-13</x:v>
      </x:c>
      <x:c r="AQ112" s="38" t="n">
        <x:v>-1.5160993863149568</x:v>
      </x:c>
      <x:c r="AR112" s="38" t="n">
        <x:v>1.3409952764209383e-8</x:v>
      </x:c>
      <x:c r="AS112" s="39" t="n">
        <x:v>1</x:v>
      </x:c>
    </x:row>
    <x:row r="113">
      <x:c r="A113" s="31" t="str">
        <x:v>CFG015</x:v>
      </x:c>
      <x:c r="B113" s="33" t="n">
        <x:v>56</x:v>
      </x:c>
      <x:c r="C113" s="31" t="str">
        <x:v>000000（选定5-12kg）1.AR20.03.6 youhua a2.5 翼梢反扭-3</x:v>
      </x:c>
      <x:c r="D113" s="31" t="str">
        <x:v>T7-VLM2-Elev(g1.0)</x:v>
      </x:c>
      <x:c r="E113" s="37" t="n">
        <x:v>-3.586447784153918</x:v>
      </x:c>
      <x:c r="F113" s="37" t="n">
        <x:v>0</x:v>
      </x:c>
      <x:c r="G113" s="35" t="n">
        <x:v>19.140589345315767</x:v>
      </x:c>
      <x:c r="H113" s="36" t="n">
        <x:v>1.7000000000000002</x:v>
      </x:c>
      <x:c r="I113" s="35" t="n">
        <x:v>1.225</x:v>
      </x:c>
      <x:c r="J113" s="35" t="n">
        <x:v>1.5705518175924542</x:v>
      </x:c>
      <x:c r="K113" s="35" t="n">
        <x:v>0.284701945718181</x:v>
      </x:c>
      <x:c r="L113" s="35" t="n">
        <x:v>5.525419388778789</x:v>
      </x:c>
      <x:c r="M113" s="35" t="n">
        <x:v>11.925999999999998</x:v>
      </x:c>
      <x:c r="N113" s="35" t="n">
        <x:v>0.10992231757937915</x:v>
      </x:c>
      <x:c r="O113" s="35" t="n">
        <x:v>-1.546328403528402e-17</x:v>
      </x:c>
      <x:c r="P113" s="35" t="n">
        <x:v>0.014190650827474498</x:v>
      </x:c>
      <x:c r="Q113" s="36" t="n">
        <x:v>0.3364638152054362</x:v>
      </x:c>
      <x:c r="R113" s="36" t="n">
        <x:v>0.012762816328389884</x:v>
      </x:c>
      <x:c r="S113" s="36" t="n">
        <x:v>0.0019234647209325569</x:v>
      </x:c>
      <x:c r="T113" s="35" t="n">
        <x:v>0.1404832182788076</x:v>
      </x:c>
      <x:c r="U113" s="38" t="n">
        <x:v>-0.020049822920391893</x:v>
      </x:c>
      <x:c r="V113" s="38" t="n">
        <x:v>-0.008993867632037475</x:v>
      </x:c>
      <x:c r="W113" s="38" t="n">
        <x:v>0.0010837341215382136</x:v>
      </x:c>
      <x:c r="X113" s="38" t="n">
        <x:v>0.3028430678312711</x:v>
      </x:c>
      <x:c r="Y113" s="38" t="n">
        <x:v>5.81383590778232</x:v>
      </x:c>
      <x:c r="Z113" s="38" t="n">
        <x:v>-0.6240774414530481</x:v>
      </x:c>
      <x:c r="AA113" s="38" t="n">
        <x:v>0.32947096357181255</x:v>
      </x:c>
      <x:c r="AB113" s="38" t="n">
        <x:v>7.236324191652414</x:v>
      </x:c>
      <x:c r="AC113" s="38" t="n">
        <x:v>-14.243487809353747</x:v>
      </x:c>
      <x:c r="AD113" s="38" t="n">
        <x:v>-0.28311181444923944</x:v>
      </x:c>
      <x:c r="AE113" s="38" t="n">
        <x:v>-0.020464183666708734</x:v>
      </x:c>
      <x:c r="AF113" s="38" t="n">
        <x:v>0.10946298998616662</x:v>
      </x:c>
      <x:c r="AG113" s="38" t="n">
        <x:v>-0.030108351090581156</x:v>
      </x:c>
      <x:c r="AH113" s="38" t="n">
        <x:v>-0.7381445052540085</x:v>
      </x:c>
      <x:c r="AI113" s="38" t="n">
        <x:v>0.11143246584674457</x:v>
      </x:c>
      <x:c r="AJ113" s="38" t="n">
        <x:v>0.04604706983670609</x:v>
      </x:c>
      <x:c r="AK113" s="38" t="n">
        <x:v>-0.055696319963489324</x:v>
      </x:c>
      <x:c r="AL113" s="38" t="n">
        <x:v>-0.025925884902434547</x:v>
      </x:c>
      <x:c r="AM113" s="38" t="n">
        <x:v>0.013780727581776009</x:v>
      </x:c>
      <x:c r="AN113" s="38" t="n">
        <x:v>-5.1261828089815045e-14</x:v>
      </x:c>
      <x:c r="AO113" s="38" t="n">
        <x:v>-0.37784755240041773</x:v>
      </x:c>
      <x:c r="AP113" s="38" t="n">
        <x:v>-6.620689132134538e-14</x:v>
      </x:c>
      <x:c r="AQ113" s="38" t="n">
        <x:v>-1.5160057778151521</x:v>
      </x:c>
      <x:c r="AR113" s="38" t="n">
        <x:v>2.355706923679514e-8</x:v>
      </x:c>
      <x:c r="AS113" s="39" t="n">
        <x:v>1</x:v>
      </x:c>
    </x:row>
    <x:row r="114">
      <x:c r="A114" s="31" t="str">
        <x:v>CFG015</x:v>
      </x:c>
      <x:c r="B114" s="33" t="n">
        <x:v>57</x:v>
      </x:c>
      <x:c r="C114" s="31" t="str">
        <x:v>000000（选定5-12kg）1.AR20.03.6 youhua a2.5 翼梢反扭-3</x:v>
      </x:c>
      <x:c r="D114" s="31" t="str">
        <x:v>T7-VLM2-Elev(g1.0)</x:v>
      </x:c>
      <x:c r="E114" s="37" t="n">
        <x:v>-3.838441605734654</x:v>
      </x:c>
      <x:c r="F114" s="37" t="n">
        <x:v>0</x:v>
      </x:c>
      <x:c r="G114" s="35" t="n">
        <x:v>19.905975207836082</x:v>
      </x:c>
      <x:c r="H114" s="36" t="n">
        <x:v>1.8000000000000007</x:v>
      </x:c>
      <x:c r="I114" s="35" t="n">
        <x:v>1.225</x:v>
      </x:c>
      <x:c r="J114" s="35" t="n">
        <x:v>1.5705518175924542</x:v>
      </x:c>
      <x:c r="K114" s="35" t="n">
        <x:v>0.284701945718181</x:v>
      </x:c>
      <x:c r="L114" s="35" t="n">
        <x:v>5.525419388778789</x:v>
      </x:c>
      <x:c r="M114" s="35" t="n">
        <x:v>11.925999999999998</x:v>
      </x:c>
      <x:c r="N114" s="35" t="n">
        <x:v>0.10992231757937915</x:v>
      </x:c>
      <x:c r="O114" s="35" t="n">
        <x:v>-1.546328403528402e-17</x:v>
      </x:c>
      <x:c r="P114" s="35" t="n">
        <x:v>0.014190650827474498</x:v>
      </x:c>
      <x:c r="Q114" s="36" t="n">
        <x:v>0.31155156771091636</x:v>
      </x:c>
      <x:c r="R114" s="36" t="n">
        <x:v>0.012391379598211693</x:v>
      </x:c>
      <x:c r="S114" s="36" t="n">
        <x:v>0.001920209608839265</x:v>
      </x:c>
      <x:c r="T114" s="35" t="n">
        <x:v>0.1401071796061447</x:v>
      </x:c>
      <x:c r="U114" s="38" t="n">
        <x:v>-0.019403141146531126</x:v>
      </x:c>
      <x:c r="V114" s="38" t="n">
        <x:v>-0.009244411855196089</x:v>
      </x:c>
      <x:c r="W114" s="38" t="n">
        <x:v>0.0013306195057065525</x:v>
      </x:c>
      <x:c r="X114" s="38" t="n">
        <x:v>0.28657779088338076</x:v>
      </x:c>
      <x:c r="Y114" s="38" t="n">
        <x:v>5.815304033533545</x:v>
      </x:c>
      <x:c r="Z114" s="38" t="n">
        <x:v>-0.616554092923762</x:v>
      </x:c>
      <x:c r="AA114" s="38" t="n">
        <x:v>0.30253598901480727</x:v>
      </x:c>
      <x:c r="AB114" s="38" t="n">
        <x:v>7.243175362163561</x:v>
      </x:c>
      <x:c r="AC114" s="38" t="n">
        <x:v>-14.242582628998239</x:v>
      </x:c>
      <x:c r="AD114" s="38" t="n">
        <x:v>-0.28302883089149483</x:v>
      </x:c>
      <x:c r="AE114" s="38" t="n">
        <x:v>-0.020938194177492257</x:v>
      </x:c>
      <x:c r="AF114" s="38" t="n">
        <x:v>0.10924492846328981</x:v>
      </x:c>
      <x:c r="AG114" s="38" t="n">
        <x:v>-0.030067010393482214</x:v>
      </x:c>
      <x:c r="AH114" s="38" t="n">
        <x:v>-0.7383748646302153</x:v>
      </x:c>
      <x:c r="AI114" s="38" t="n">
        <x:v>0.10476464524832912</x:v>
      </x:c>
      <x:c r="AJ114" s="38" t="n">
        <x:v>0.046037313845215914</x:v>
      </x:c>
      <x:c r="AK114" s="38" t="n">
        <x:v>-0.05164843927175792</x:v>
      </x:c>
      <x:c r="AL114" s="38" t="n">
        <x:v>-0.02591475269757088</x:v>
      </x:c>
      <x:c r="AM114" s="38" t="n">
        <x:v>0.014430845432980212</x:v>
      </x:c>
      <x:c r="AN114" s="38" t="n">
        <x:v>-1.145472824430726e-13</x:v>
      </x:c>
      <x:c r="AO114" s="38" t="n">
        <x:v>-0.3778019503643949</x:v>
      </x:c>
      <x:c r="AP114" s="38" t="n">
        <x:v>3.691341624841401e-15</x:v>
      </x:c>
      <x:c r="AQ114" s="38" t="n">
        <x:v>-1.5159089399516557</x:v>
      </x:c>
      <x:c r="AR114" s="38" t="n">
        <x:v>1.1259783791131155e-8</x:v>
      </x:c>
      <x:c r="AS114" s="39" t="n">
        <x:v>1</x:v>
      </x:c>
    </x:row>
    <x:row r="115">
      <x:c r="A115" s="31" t="str">
        <x:v>CFG015</x:v>
      </x:c>
      <x:c r="B115" s="33" t="n">
        <x:v>58</x:v>
      </x:c>
      <x:c r="C115" s="31" t="str">
        <x:v>000000（选定5-12kg）1.AR20.03.6 youhua a2.5 翼梢反扭-3</x:v>
      </x:c>
      <x:c r="D115" s="31" t="str">
        <x:v>T7-VLM2-Elev(g1.0)</x:v>
      </x:c>
      <x:c r="E115" s="37" t="n">
        <x:v>-4.093350642178696</x:v>
      </x:c>
      <x:c r="F115" s="37" t="n">
        <x:v>0</x:v>
      </x:c>
      <x:c r="G115" s="35" t="n">
        <x:v>20.782086126581984</x:v>
      </x:c>
      <x:c r="H115" s="36" t="n">
        <x:v>1.9000000000000004</x:v>
      </x:c>
      <x:c r="I115" s="35" t="n">
        <x:v>1.225</x:v>
      </x:c>
      <x:c r="J115" s="35" t="n">
        <x:v>1.5705518175924542</x:v>
      </x:c>
      <x:c r="K115" s="35" t="n">
        <x:v>0.284701945718181</x:v>
      </x:c>
      <x:c r="L115" s="35" t="n">
        <x:v>5.525419388778789</x:v>
      </x:c>
      <x:c r="M115" s="35" t="n">
        <x:v>11.925999999999998</x:v>
      </x:c>
      <x:c r="N115" s="35" t="n">
        <x:v>0.10992231757937915</x:v>
      </x:c>
      <x:c r="O115" s="35" t="n">
        <x:v>-1.546328403528402e-17</x:v>
      </x:c>
      <x:c r="P115" s="35" t="n">
        <x:v>0.014190650827474498</x:v>
      </x:c>
      <x:c r="Q115" s="36" t="n">
        <x:v>0.286335774076809</x:v>
      </x:c>
      <x:c r="R115" s="36" t="n">
        <x:v>0.012043374062257894</x:v>
      </x:c>
      <x:c r="S115" s="36" t="n">
        <x:v>0.001916053332292538</x:v>
      </x:c>
      <x:c r="T115" s="35" t="n">
        <x:v>0.13972014556436735</x:v>
      </x:c>
      <x:c r="U115" s="38" t="n">
        <x:v>-0.019219205559422692</x:v>
      </x:c>
      <x:c r="V115" s="38" t="n">
        <x:v>-0.009478806172413659</x:v>
      </x:c>
      <x:c r="W115" s="38" t="n">
        <x:v>0.0015175930254030215</x:v>
      </x:c>
      <x:c r="X115" s="38" t="n">
        <x:v>0.2683389441570504</x:v>
      </x:c>
      <x:c r="Y115" s="38" t="n">
        <x:v>5.8166365135529</x:v>
      </x:c>
      <x:c r="Z115" s="38" t="n">
        <x:v>-0.6087880216091629</x:v>
      </x:c>
      <x:c r="AA115" s="38" t="n">
        <x:v>0.27506149432627763</x:v>
      </x:c>
      <x:c r="AB115" s="38" t="n">
        <x:v>7.250380460268749</x:v>
      </x:c>
      <x:c r="AC115" s="38" t="n">
        <x:v>-14.241008339051927</x:v>
      </x:c>
      <x:c r="AD115" s="38" t="n">
        <x:v>-0.2829396415967115</x:v>
      </x:c>
      <x:c r="AE115" s="38" t="n">
        <x:v>-0.02141567658649943</x:v>
      </x:c>
      <x:c r="AF115" s="38" t="n">
        <x:v>0.10902012514490046</x:v>
      </x:c>
      <x:c r="AG115" s="38" t="n">
        <x:v>-0.030024973976710286</x:v>
      </x:c>
      <x:c r="AH115" s="38" t="n">
        <x:v>-0.7385944517318265</x:v>
      </x:c>
      <x:c r="AI115" s="38" t="n">
        <x:v>0.09801734624565747</x:v>
      </x:c>
      <x:c r="AJ115" s="38" t="n">
        <x:v>0.045989495551477855</x:v>
      </x:c>
      <x:c r="AK115" s="38" t="n">
        <x:v>-0.04758734645463549</x:v>
      </x:c>
      <x:c r="AL115" s="38" t="n">
        <x:v>-0.02585898307790973</x:v>
      </x:c>
      <x:c r="AM115" s="38" t="n">
        <x:v>0.015073525777337586</x:v>
      </x:c>
      <x:c r="AN115" s="38" t="n">
        <x:v>-1.496937717311874e-14</x:v>
      </x:c>
      <x:c r="AO115" s="38" t="n">
        <x:v>-0.37774979568922784</x:v>
      </x:c>
      <x:c r="AP115" s="38" t="n">
        <x:v>-3.993949516435347e-13</x:v>
      </x:c>
      <x:c r="AQ115" s="38" t="n">
        <x:v>-1.5157756836662426</x:v>
      </x:c>
      <x:c r="AR115" s="38" t="n">
        <x:v>-3.4688752323342633e-9</x:v>
      </x:c>
      <x:c r="AS115" s="39" t="n">
        <x:v>1</x:v>
      </x:c>
    </x:row>
    <x:row r="116">
      <x:c r="A116" s="31" t="str">
        <x:v>CFG015</x:v>
      </x:c>
      <x:c r="B116" s="33" t="n">
        <x:v>59</x:v>
      </x:c>
      <x:c r="C116" s="31" t="str">
        <x:v>000000（选定5-12kg）1.AR20.03.6 youhua a2.5 翼梢反扭-3</x:v>
      </x:c>
      <x:c r="D116" s="31" t="str">
        <x:v>T7-VLM2-Elev(g1.0)</x:v>
      </x:c>
      <x:c r="E116" s="37" t="n">
        <x:v>-4.351302902763224</x:v>
      </x:c>
      <x:c r="F116" s="37" t="n">
        <x:v>0</x:v>
      </x:c>
      <x:c r="G116" s="35" t="n">
        <x:v>21.798116205009627</x:v>
      </x:c>
      <x:c r="H116" s="36" t="n">
        <x:v>2</x:v>
      </x:c>
      <x:c r="I116" s="35" t="n">
        <x:v>1.225</x:v>
      </x:c>
      <x:c r="J116" s="35" t="n">
        <x:v>1.5705518175924542</x:v>
      </x:c>
      <x:c r="K116" s="35" t="n">
        <x:v>0.284701945718181</x:v>
      </x:c>
      <x:c r="L116" s="35" t="n">
        <x:v>5.525419388778789</x:v>
      </x:c>
      <x:c r="M116" s="35" t="n">
        <x:v>11.925999999999998</x:v>
      </x:c>
      <x:c r="N116" s="35" t="n">
        <x:v>0.10992231757937915</x:v>
      </x:c>
      <x:c r="O116" s="35" t="n">
        <x:v>-1.546328403528402e-17</x:v>
      </x:c>
      <x:c r="P116" s="35" t="n">
        <x:v>0.014190650827474498</x:v>
      </x:c>
      <x:c r="Q116" s="36" t="n">
        <x:v>0.2608039754266481</x:v>
      </x:c>
      <x:c r="R116" s="36" t="n">
        <x:v>0.011721595535236587</x:v>
      </x:c>
      <x:c r="S116" s="36" t="n">
        <x:v>0.0019126954589248988</x:v>
      </x:c>
      <x:c r="T116" s="35" t="n">
        <x:v>0.13931500501380176</x:v>
      </x:c>
      <x:c r="U116" s="38" t="n">
        <x:v>-0.01863599904598342</x:v>
      </x:c>
      <x:c r="V116" s="38" t="n">
        <x:v>-0.009693513029504292</x:v>
      </x:c>
      <x:c r="W116" s="38" t="n">
        <x:v>0.0017885403189608646</x:v>
      </x:c>
      <x:c r="X116" s="38" t="n">
        <x:v>0.25446791051027967</x:v>
      </x:c>
      <x:c r="Y116" s="38" t="n">
        <x:v>5.8178280983077615</x:v>
      </x:c>
      <x:c r="Z116" s="38" t="n">
        <x:v>-0.6006337695002312</x:v>
      </x:c>
      <x:c r="AA116" s="38" t="n">
        <x:v>0.25394501094648647</x:v>
      </x:c>
      <x:c r="AB116" s="38" t="n">
        <x:v>7.257949166704619</x:v>
      </x:c>
      <x:c r="AC116" s="38" t="n">
        <x:v>-14.238327775005807</x:v>
      </x:c>
      <x:c r="AD116" s="38" t="n">
        <x:v>-0.28284401390745634</x:v>
      </x:c>
      <x:c r="AE116" s="38" t="n">
        <x:v>-0.021896765941830758</x:v>
      </x:c>
      <x:c r="AF116" s="38" t="n">
        <x:v>0.10878833558137967</x:v>
      </x:c>
      <x:c r="AG116" s="38" t="n">
        <x:v>-0.029982217809597974</x:v>
      </x:c>
      <x:c r="AH116" s="38" t="n">
        <x:v>-0.738802894082505</x:v>
      </x:c>
      <x:c r="AI116" s="38" t="n">
        <x:v>0.09118721888849386</x:v>
      </x:c>
      <x:c r="AJ116" s="38" t="n">
        <x:v>0.046067574432768356</x:v>
      </x:c>
      <x:c r="AK116" s="38" t="n">
        <x:v>-0.04316272390284992</x:v>
      </x:c>
      <x:c r="AL116" s="38" t="n">
        <x:v>-0.025866949852732826</x:v>
      </x:c>
      <x:c r="AM116" s="38" t="n">
        <x:v>0.016257155167690836</x:v>
      </x:c>
      <x:c r="AN116" s="38" t="n">
        <x:v>2.8267795502673543e-15</x:v>
      </x:c>
      <x:c r="AO116" s="38" t="n">
        <x:v>-0.3776902484436065</x:v>
      </x:c>
      <x:c r="AP116" s="38" t="n">
        <x:v>-1.772712687682678e-13</x:v>
      </x:c>
      <x:c r="AQ116" s="38" t="n">
        <x:v>-1.5154912447774156</x:v>
      </x:c>
      <x:c r="AR116" s="38" t="n">
        <x:v>-2.3246369079910767e-10</x:v>
      </x:c>
      <x:c r="AS116" s="39" t="n">
        <x:v>1</x:v>
      </x:c>
    </x:row>
    <x:row r="117">
      <x:c r="A117" s="31" t="str">
        <x:v>CFG015</x:v>
      </x:c>
      <x:c r="B117" s="33" t="n">
        <x:v>60</x:v>
      </x:c>
      <x:c r="C117" s="31" t="str">
        <x:v>000000（选定5-12kg）1.AR20.03.6 youhua a2.5 翼梢反扭-3</x:v>
      </x:c>
      <x:c r="D117" s="31" t="str">
        <x:v>T7-VLM2-Elev(g1.0)</x:v>
      </x:c>
      <x:c r="E117" s="37" t="n">
        <x:v>-4.612392781742361</x:v>
      </x:c>
      <x:c r="F117" s="37" t="n">
        <x:v>0</x:v>
      </x:c>
      <x:c r="G117" s="35" t="n">
        <x:v>22.99504263453496</x:v>
      </x:c>
      <x:c r="H117" s="36" t="n">
        <x:v>2.1000000000000005</x:v>
      </x:c>
      <x:c r="I117" s="35" t="n">
        <x:v>1.225</x:v>
      </x:c>
      <x:c r="J117" s="35" t="n">
        <x:v>1.5705518175924542</x:v>
      </x:c>
      <x:c r="K117" s="35" t="n">
        <x:v>0.284701945718181</x:v>
      </x:c>
      <x:c r="L117" s="35" t="n">
        <x:v>5.525419388778789</x:v>
      </x:c>
      <x:c r="M117" s="35" t="n">
        <x:v>11.925999999999998</x:v>
      </x:c>
      <x:c r="N117" s="35" t="n">
        <x:v>0.10992231757937915</x:v>
      </x:c>
      <x:c r="O117" s="35" t="n">
        <x:v>-1.546328403528402e-17</x:v>
      </x:c>
      <x:c r="P117" s="35" t="n">
        <x:v>0.014190650827474498</x:v>
      </x:c>
      <x:c r="Q117" s="36" t="n">
        <x:v>0.23494716689291892</x:v>
      </x:c>
      <x:c r="R117" s="36" t="n">
        <x:v>0.01143435452414718</x:v>
      </x:c>
      <x:c r="S117" s="36" t="n">
        <x:v>0.0019087790372504683</x:v>
      </x:c>
      <x:c r="T117" s="35" t="n">
        <x:v>0.13892767242165496</x:v>
      </x:c>
      <x:c r="U117" s="38" t="n">
        <x:v>-0.018493340743146926</x:v>
      </x:c>
      <x:c r="V117" s="38" t="n">
        <x:v>-0.0098847966757874</x:v>
      </x:c>
      <x:c r="W117" s="38" t="n">
        <x:v>0.002002061480883852</x:v>
      </x:c>
      <x:c r="X117" s="38" t="n">
        <x:v>0.23677435029626215</x:v>
      </x:c>
      <x:c r="Y117" s="38" t="n">
        <x:v>5.818873069715539</x:v>
      </x:c>
      <x:c r="Z117" s="38" t="n">
        <x:v>-0.5928251657834869</x:v>
      </x:c>
      <x:c r="AA117" s="38" t="n">
        <x:v>0.22458164683683365</x:v>
      </x:c>
      <x:c r="AB117" s="38" t="n">
        <x:v>7.2658910593128825</x:v>
      </x:c>
      <x:c r="AC117" s="38" t="n">
        <x:v>-14.236667493200173</x:v>
      </x:c>
      <x:c r="AD117" s="38" t="n">
        <x:v>-0.28274171187915487</x:v>
      </x:c>
      <x:c r="AE117" s="38" t="n">
        <x:v>-0.022381527367286835</x:v>
      </x:c>
      <x:c r="AF117" s="38" t="n">
        <x:v>0.10854933736493896</x:v>
      </x:c>
      <x:c r="AG117" s="38" t="n">
        <x:v>-0.02993872301705636</x:v>
      </x:c>
      <x:c r="AH117" s="38" t="n">
        <x:v>-0.7389997612627581</x:v>
      </x:c>
      <x:c r="AI117" s="38" t="n">
        <x:v>0.08427180803619404</x:v>
      </x:c>
      <x:c r="AJ117" s="38" t="n">
        <x:v>0.04605355151822387</x:v>
      </x:c>
      <x:c r="AK117" s="38" t="n">
        <x:v>-0.03899263776374494</x:v>
      </x:c>
      <x:c r="AL117" s="38" t="n">
        <x:v>-0.025815040149520675</x:v>
      </x:c>
      <x:c r="AM117" s="38" t="n">
        <x:v>0.016634346253327922</x:v>
      </x:c>
      <x:c r="AN117" s="38" t="n">
        <x:v>-3.102579759407834e-14</x:v>
      </x:c>
      <x:c r="AO117" s="38" t="n">
        <x:v>-0.3776226195433868</x:v>
      </x:c>
      <x:c r="AP117" s="38" t="n">
        <x:v>3.701719856688793e-14</x:v>
      </x:c>
      <x:c r="AQ117" s="38" t="n">
        <x:v>-1.5153303453461973</x:v>
      </x:c>
      <x:c r="AR117" s="38" t="n">
        <x:v>-6.266690308451656e-9</x:v>
      </x:c>
      <x:c r="AS117" s="39" t="n">
        <x:v>1</x:v>
      </x:c>
    </x:row>
    <x:row r="118">
      <x:c r="A118" s="31" t="str">
        <x:v>CFG015</x:v>
      </x:c>
      <x:c r="B118" s="33" t="n">
        <x:v>61</x:v>
      </x:c>
      <x:c r="C118" s="31" t="str">
        <x:v>000000（选定5-12kg）1.AR20.03.6 youhua a2.5 翼梢反扭-3</x:v>
      </x:c>
      <x:c r="D118" s="31" t="str">
        <x:v>T7-VLM2-Elev(g1.0)</x:v>
      </x:c>
      <x:c r="E118" s="37" t="n">
        <x:v>-4.876754583069464</x:v>
      </x:c>
      <x:c r="F118" s="37" t="n">
        <x:v>0</x:v>
      </x:c>
      <x:c r="G118" s="35" t="n">
        <x:v>24.433038036651936</x:v>
      </x:c>
      <x:c r="H118" s="36" t="n">
        <x:v>2.2</x:v>
      </x:c>
      <x:c r="I118" s="35" t="n">
        <x:v>1.225</x:v>
      </x:c>
      <x:c r="J118" s="35" t="n">
        <x:v>1.5705518175924542</x:v>
      </x:c>
      <x:c r="K118" s="35" t="n">
        <x:v>0.284701945718181</x:v>
      </x:c>
      <x:c r="L118" s="35" t="n">
        <x:v>5.525419388778789</x:v>
      </x:c>
      <x:c r="M118" s="35" t="n">
        <x:v>11.925999999999998</x:v>
      </x:c>
      <x:c r="N118" s="35" t="n">
        <x:v>0.10992231757937915</x:v>
      </x:c>
      <x:c r="O118" s="35" t="n">
        <x:v>-1.546328403528402e-17</x:v>
      </x:c>
      <x:c r="P118" s="35" t="n">
        <x:v>0.014190650827474498</x:v>
      </x:c>
      <x:c r="Q118" s="36" t="n">
        <x:v>0.20875234002949286</x:v>
      </x:c>
      <x:c r="R118" s="36" t="n">
        <x:v>0.01116950729834351</x:v>
      </x:c>
      <x:c r="S118" s="36" t="n">
        <x:v>0.0019031585254924335</x:v>
      </x:c>
      <x:c r="T118" s="35" t="n">
        <x:v>0.13853075198411482</x:v>
      </x:c>
      <x:c r="U118" s="38" t="n">
        <x:v>-0.018139211885114935</x:v>
      </x:c>
      <x:c r="V118" s="38" t="n">
        <x:v>-0.01004908000268044</x:v>
      </x:c>
      <x:c r="W118" s="38" t="n">
        <x:v>0.002273117419456178</x:v>
      </x:c>
      <x:c r="X118" s="38" t="n">
        <x:v>0.21848915117562348</x:v>
      </x:c>
      <x:c r="Y118" s="38" t="n">
        <x:v>5.819765516273633</x:v>
      </x:c>
      <x:c r="Z118" s="38" t="n">
        <x:v>-0.5848023960751758</x:v>
      </x:c>
      <x:c r="AA118" s="38" t="n">
        <x:v>0.1961340347619926</x:v>
      </x:c>
      <x:c r="AB118" s="38" t="n">
        <x:v>7.274217491310357</x:v>
      </x:c>
      <x:c r="AC118" s="38" t="n">
        <x:v>-14.234287933424149</x:v>
      </x:c>
      <x:c r="AD118" s="38" t="n">
        <x:v>-0.2826324715955725</x:v>
      </x:c>
      <x:c r="AE118" s="38" t="n">
        <x:v>-0.022870092935993333</x:v>
      </x:c>
      <x:c r="AF118" s="38" t="n">
        <x:v>0.10830286434864006</x:v>
      </x:c>
      <x:c r="AG118" s="38" t="n">
        <x:v>-0.0298944639932765</x:v>
      </x:c>
      <x:c r="AH118" s="38" t="n">
        <x:v>-0.7391846226287657</x:v>
      </x:c>
      <x:c r="AI118" s="38" t="n">
        <x:v>0.0772676051698448</x:v>
      </x:c>
      <x:c r="AJ118" s="38" t="n">
        <x:v>0.0460532744157861</x:v>
      </x:c>
      <x:c r="AK118" s="38" t="n">
        <x:v>-0.03478051696470963</x:v>
      </x:c>
      <x:c r="AL118" s="38" t="n">
        <x:v>-0.025793690744914593</x:v>
      </x:c>
      <x:c r="AM118" s="38" t="n">
        <x:v>0.017235012332257382</x:v>
      </x:c>
      <x:c r="AN118" s="38" t="n">
        <x:v>4.192395003633558e-15</x:v>
      </x:c>
      <x:c r="AO118" s="38" t="n">
        <x:v>-0.3775461005894696</x:v>
      </x:c>
      <x:c r="AP118" s="38" t="n">
        <x:v>-1.5203903121292295e-13</x:v>
      </x:c>
      <x:c r="AQ118" s="38" t="n">
        <x:v>-1.5150776746964727</x:v>
      </x:c>
      <x:c r="AR118" s="38" t="n">
        <x:v>5.3451481227599475e-9</x:v>
      </x:c>
      <x:c r="AS118" s="39" t="n">
        <x:v>1</x:v>
      </x:c>
    </x:row>
    <x:row r="119">
      <x:c r="A119" s="31" t="str">
        <x:v>CFG015</x:v>
      </x:c>
      <x:c r="B119" s="33" t="n">
        <x:v>62</x:v>
      </x:c>
      <x:c r="C119" s="31" t="str">
        <x:v>000000（选定5-12kg）1.AR20.03.6 youhua a2.5 翼梢反扭-3</x:v>
      </x:c>
      <x:c r="D119" s="31" t="str">
        <x:v>T7-VLM2-Elev(g1.0)</x:v>
      </x:c>
      <x:c r="E119" s="37" t="n">
        <x:v>-5.144523496672996</x:v>
      </x:c>
      <x:c r="F119" s="37" t="n">
        <x:v>0</x:v>
      </x:c>
      <x:c r="G119" s="35" t="n">
        <x:v>26.204427128562045</x:v>
      </x:c>
      <x:c r="H119" s="36" t="n">
        <x:v>2.3000000000000007</x:v>
      </x:c>
      <x:c r="I119" s="35" t="n">
        <x:v>1.225</x:v>
      </x:c>
      <x:c r="J119" s="35" t="n">
        <x:v>1.5705518175924542</x:v>
      </x:c>
      <x:c r="K119" s="35" t="n">
        <x:v>0.284701945718181</x:v>
      </x:c>
      <x:c r="L119" s="35" t="n">
        <x:v>5.525419388778789</x:v>
      </x:c>
      <x:c r="M119" s="35" t="n">
        <x:v>11.925999999999998</x:v>
      </x:c>
      <x:c r="N119" s="35" t="n">
        <x:v>0.10992231757937915</x:v>
      </x:c>
      <x:c r="O119" s="35" t="n">
        <x:v>-1.546328403528402e-17</x:v>
      </x:c>
      <x:c r="P119" s="35" t="n">
        <x:v>0.014190650827474498</x:v>
      </x:c>
      <x:c r="Q119" s="36" t="n">
        <x:v>0.18220644761313562</x:v>
      </x:c>
      <x:c r="R119" s="36" t="n">
        <x:v>0.010926359176022955</x:v>
      </x:c>
      <x:c r="S119" s="36" t="n">
        <x:v>0.0018961737944576086</x:v>
      </x:c>
      <x:c r="T119" s="35" t="n">
        <x:v>0.138136036421665</x:v>
      </x:c>
      <x:c r="U119" s="38" t="n">
        <x:v>-0.01805914517654686</x:v>
      </x:c>
      <x:c r="V119" s="38" t="n">
        <x:v>-0.01018248734412838</x:v>
      </x:c>
      <x:c r="W119" s="38" t="n">
        <x:v>0.0025098639734484674</x:v>
      </x:c>
      <x:c r="X119" s="38" t="n">
        <x:v>0.2004510520493714</x:v>
      </x:c>
      <x:c r="Y119" s="38" t="n">
        <x:v>5.820499129951968</x:v>
      </x:c>
      <x:c r="Z119" s="38" t="n">
        <x:v>-0.5768064758390844</x:v>
      </x:c>
      <x:c r="AA119" s="38" t="n">
        <x:v>0.1678532732513152</x:v>
      </x:c>
      <x:c r="AB119" s="38" t="n">
        <x:v>7.282940704478681</x:v>
      </x:c>
      <x:c r="AC119" s="38" t="n">
        <x:v>-14.231569654765156</x:v>
      </x:c>
      <x:c r="AD119" s="38" t="n">
        <x:v>-0.2825160126548059</x:v>
      </x:c>
      <x:c r="AE119" s="38" t="n">
        <x:v>-0.02336258782269226</x:v>
      </x:c>
      <x:c r="AF119" s="38" t="n">
        <x:v>0.10804864023368467</x:v>
      </x:c>
      <x:c r="AG119" s="38" t="n">
        <x:v>-0.029849414665662558</x:v>
      </x:c>
      <x:c r="AH119" s="38" t="n">
        <x:v>-0.7393570115087682</x:v>
      </x:c>
      <x:c r="AI119" s="38" t="n">
        <x:v>0.07017108301985618</x:v>
      </x:c>
      <x:c r="AJ119" s="38" t="n">
        <x:v>0.046089053116713685</x:v>
      </x:c>
      <x:c r="AK119" s="38" t="n">
        <x:v>-0.030573695813809827</x:v>
      </x:c>
      <x:c r="AL119" s="38" t="n">
        <x:v>-0.025747996613029473</x:v>
      </x:c>
      <x:c r="AM119" s="38" t="n">
        <x:v>0.018158541800979557</x:v>
      </x:c>
      <x:c r="AN119" s="38" t="n">
        <x:v>-7.519464136486645e-15</x:v>
      </x:c>
      <x:c r="AO119" s="38" t="n">
        <x:v>-0.3774598551531349</x:v>
      </x:c>
      <x:c r="AP119" s="38" t="n">
        <x:v>-2.539181485144523e-13</x:v>
      </x:c>
      <x:c r="AQ119" s="38" t="n">
        <x:v>-1.514691169473816</x:v>
      </x:c>
      <x:c r="AR119" s="38" t="n">
        <x:v>6.549371585151335e-10</x:v>
      </x:c>
      <x:c r="AS119" s="39" t="n">
        <x:v>1</x:v>
      </x:c>
    </x:row>
    <x:row r="120">
      <x:c r="A120" s="31" t="str">
        <x:v>CFG015</x:v>
      </x:c>
      <x:c r="B120" s="33" t="n">
        <x:v>63</x:v>
      </x:c>
      <x:c r="C120" s="31" t="str">
        <x:v>000000（选定5-12kg）1.AR20.03.6 youhua a2.5 翼梢反扭-3</x:v>
      </x:c>
      <x:c r="D120" s="31" t="str">
        <x:v>T7-VLM2-Elev(g1.0)</x:v>
      </x:c>
      <x:c r="E120" s="37" t="n">
        <x:v>-5.415823452829866</x:v>
      </x:c>
      <x:c r="F120" s="37" t="n">
        <x:v>0</x:v>
      </x:c>
      <x:c r="G120" s="35" t="n">
        <x:v>28.459660064165845</x:v>
      </x:c>
      <x:c r="H120" s="36" t="n">
        <x:v>2.4000000000000004</x:v>
      </x:c>
      <x:c r="I120" s="35" t="n">
        <x:v>1.225</x:v>
      </x:c>
      <x:c r="J120" s="35" t="n">
        <x:v>1.5705518175924542</x:v>
      </x:c>
      <x:c r="K120" s="35" t="n">
        <x:v>0.284701945718181</x:v>
      </x:c>
      <x:c r="L120" s="35" t="n">
        <x:v>5.525419388778789</x:v>
      </x:c>
      <x:c r="M120" s="35" t="n">
        <x:v>11.925999999999998</x:v>
      </x:c>
      <x:c r="N120" s="35" t="n">
        <x:v>0.10992231757937915</x:v>
      </x:c>
      <x:c r="O120" s="35" t="n">
        <x:v>-1.546328403528402e-17</x:v>
      </x:c>
      <x:c r="P120" s="35" t="n">
        <x:v>0.014190650827474498</x:v>
      </x:c>
      <x:c r="Q120" s="36" t="n">
        <x:v>0.15529764338673308</x:v>
      </x:c>
      <x:c r="R120" s="36" t="n">
        <x:v>0.010686424309503386</x:v>
      </x:c>
      <x:c r="S120" s="36" t="n">
        <x:v>0.0018836674272550693</x:v>
      </x:c>
      <x:c r="T120" s="35" t="n">
        <x:v>0.13774617262073685</x:v>
      </x:c>
      <x:c r="U120" s="38" t="n">
        <x:v>-0.017845923453621102</x:v>
      </x:c>
      <x:c r="V120" s="38" t="n">
        <x:v>-0.010281212631328206</x:v>
      </x:c>
      <x:c r="W120" s="38" t="n">
        <x:v>0.0027605312932619313</x:v>
      </x:c>
      <x:c r="X120" s="38" t="n">
        <x:v>0.17981301581217</x:v>
      </x:c>
      <x:c r="Y120" s="38" t="n">
        <x:v>5.821067180379425</x:v>
      </x:c>
      <x:c r="Z120" s="38" t="n">
        <x:v>-0.5688915437662881</x:v>
      </x:c>
      <x:c r="AA120" s="38" t="n">
        <x:v>0.13696366309478553</x:v>
      </x:c>
      <x:c r="AB120" s="38" t="n">
        <x:v>7.292073478267232</x:v>
      </x:c>
      <x:c r="AC120" s="38" t="n">
        <x:v>-14.22869534501978</x:v>
      </x:c>
      <x:c r="AD120" s="38" t="n">
        <x:v>-0.282392043347074</x:v>
      </x:c>
      <x:c r="AE120" s="38" t="n">
        <x:v>-0.02385910759207176</x:v>
      </x:c>
      <x:c r="AF120" s="38" t="n">
        <x:v>0.10778639021473946</x:v>
      </x:c>
      <x:c r="AG120" s="38" t="n">
        <x:v>-0.029803550523289323</x:v>
      </x:c>
      <x:c r="AH120" s="38" t="n">
        <x:v>-0.739516417214677</x:v>
      </x:c>
      <x:c r="AI120" s="38" t="n">
        <x:v>0.06297901873408734</x:v>
      </x:c>
      <x:c r="AJ120" s="38" t="n">
        <x:v>0.04610982808972655</x:v>
      </x:c>
      <x:c r="AK120" s="38" t="n">
        <x:v>-0.026548483934906438</x:v>
      </x:c>
      <x:c r="AL120" s="38" t="n">
        <x:v>-0.025720523107943507</x:v>
      </x:c>
      <x:c r="AM120" s="38" t="n">
        <x:v>0.018703523754918672</x:v>
      </x:c>
      <x:c r="AN120" s="38" t="n">
        <x:v>-8.139353357582456e-14</x:v>
      </x:c>
      <x:c r="AO120" s="38" t="n">
        <x:v>-0.3773630719398977</x:v>
      </x:c>
      <x:c r="AP120" s="38" t="n">
        <x:v>1.520092844316254e-13</x:v>
      </x:c>
      <x:c r="AQ120" s="38" t="n">
        <x:v>-1.5143505034294054</x:v>
      </x:c>
      <x:c r="AR120" s="38" t="n">
        <x:v>1.6900196164536373e-9</x:v>
      </x:c>
      <x:c r="AS120" s="39" t="n">
        <x:v>1</x:v>
      </x:c>
    </x:row>
    <x:row r="121">
      <x:c r="A121" s="31" t="str">
        <x:v>CFG015</x:v>
      </x:c>
      <x:c r="B121" s="33" t="n">
        <x:v>64</x:v>
      </x:c>
      <x:c r="C121" s="31" t="str">
        <x:v>000000（选定5-12kg）1.AR20.03.6 youhua a2.5 翼梢反扭-3</x:v>
      </x:c>
      <x:c r="D121" s="31" t="str">
        <x:v>T7-VLM2-Elev(g1.0)</x:v>
      </x:c>
      <x:c r="E121" s="37" t="n">
        <x:v>-5.690805436928634</x:v>
      </x:c>
      <x:c r="F121" s="37" t="n">
        <x:v>0</x:v>
      </x:c>
      <x:c r="G121" s="35" t="n">
        <x:v>31.465273551486682</x:v>
      </x:c>
      <x:c r="H121" s="36" t="n">
        <x:v>2.5</x:v>
      </x:c>
      <x:c r="I121" s="35" t="n">
        <x:v>1.225</x:v>
      </x:c>
      <x:c r="J121" s="35" t="n">
        <x:v>1.5705518175924542</x:v>
      </x:c>
      <x:c r="K121" s="35" t="n">
        <x:v>0.284701945718181</x:v>
      </x:c>
      <x:c r="L121" s="35" t="n">
        <x:v>5.525419388778789</x:v>
      </x:c>
      <x:c r="M121" s="35" t="n">
        <x:v>11.925999999999998</x:v>
      </x:c>
      <x:c r="N121" s="35" t="n">
        <x:v>0.10992231757937915</x:v>
      </x:c>
      <x:c r="O121" s="35" t="n">
        <x:v>-1.546328403528402e-17</x:v>
      </x:c>
      <x:c r="P121" s="35" t="n">
        <x:v>0.014190650827474498</x:v>
      </x:c>
      <x:c r="Q121" s="36" t="n">
        <x:v>0.12801139706795867</x:v>
      </x:c>
      <x:c r="R121" s="36" t="n">
        <x:v>0.010447256487642897</x:v>
      </x:c>
      <x:c r="S121" s="36" t="n">
        <x:v>0.0018669226592406617</x:v>
      </x:c>
      <x:c r="T121" s="35" t="n">
        <x:v>0.13736170664383612</x:v>
      </x:c>
      <x:c r="U121" s="38" t="n">
        <x:v>-0.018681480011007973</x:v>
      </x:c>
      <x:c r="V121" s="38" t="n">
        <x:v>-0.01034157070037143</x:v>
      </x:c>
      <x:c r="W121" s="38" t="n">
        <x:v>0.002850034838109803</x:v>
      </x:c>
      <x:c r="X121" s="38" t="n">
        <x:v>0.1564803276814525</x:v>
      </x:c>
      <x:c r="Y121" s="38" t="n">
        <x:v>5.821462558200563</x:v>
      </x:c>
      <x:c r="Z121" s="38" t="n">
        <x:v>-0.5610687895219164</x:v>
      </x:c>
      <x:c r="AA121" s="38" t="n">
        <x:v>0.10679631283393348</x:v>
      </x:c>
      <x:c r="AB121" s="38" t="n">
        <x:v>7.3016302856266515</x:v>
      </x:c>
      <x:c r="AC121" s="38" t="n">
        <x:v>-14.224549109991402</x:v>
      </x:c>
      <x:c r="AD121" s="38" t="n">
        <x:v>-0.2822602442773692</x:v>
      </x:c>
      <x:c r="AE121" s="38" t="n">
        <x:v>-0.02435978801088306</x:v>
      </x:c>
      <x:c r="AF121" s="38" t="n">
        <x:v>0.10751580412779374</x:v>
      </x:c>
      <x:c r="AG121" s="38" t="n">
        <x:v>-0.029756842316617883</x:v>
      </x:c>
      <x:c r="AH121" s="38" t="n">
        <x:v>-0.7396623064267366</x:v>
      </x:c>
      <x:c r="AI121" s="38" t="n">
        <x:v>0.055687478123587285</x:v>
      </x:c>
      <x:c r="AJ121" s="38" t="n">
        <x:v>0.04605616740010101</x:v>
      </x:c>
      <x:c r="AK121" s="38" t="n">
        <x:v>-0.02275686301939185</x:v>
      </x:c>
      <x:c r="AL121" s="38" t="n">
        <x:v>-0.02555553983514189</x:v>
      </x:c>
      <x:c r="AM121" s="38" t="n">
        <x:v>0.01959870194296434</x:v>
      </x:c>
      <x:c r="AN121" s="38" t="n">
        <x:v>7.608909520322999e-14</x:v>
      </x:c>
      <x:c r="AO121" s="38" t="n">
        <x:v>-0.3772548708238714</x:v>
      </x:c>
      <x:c r="AP121" s="38" t="n">
        <x:v>7.655219077430012e-14</x:v>
      </x:c>
      <x:c r="AQ121" s="38" t="n">
        <x:v>-1.5138463890146459</x:v>
      </x:c>
      <x:c r="AR121" s="38" t="n">
        <x:v>5.375117585297711e-9</x:v>
      </x:c>
      <x:c r="AS121" s="39" t="n">
        <x:v>1</x:v>
      </x:c>
    </x:row>
    <x:row r="122">
      <x:c r="A122" s="31" t="str">
        <x:v>CFG015</x:v>
      </x:c>
      <x:c r="B122" s="33" t="n">
        <x:v>65</x:v>
      </x:c>
      <x:c r="C122" s="31" t="str">
        <x:v>000000（选定5-12kg）1.AR20.03.6 youhua a2.5 翼梢反扭-3</x:v>
      </x:c>
      <x:c r="D122" s="31" t="str">
        <x:v>T7-VLM2-Elev(g1.0)</x:v>
      </x:c>
      <x:c r="E122" s="37" t="n">
        <x:v>-5.969646472187626</x:v>
      </x:c>
      <x:c r="F122" s="37" t="n">
        <x:v>0</x:v>
      </x:c>
      <x:c r="G122" s="35" t="n">
        <x:v>35.75163343314701</x:v>
      </x:c>
      <x:c r="H122" s="36" t="n">
        <x:v>2.6000000000000005</x:v>
      </x:c>
      <x:c r="I122" s="35" t="n">
        <x:v>1.225</x:v>
      </x:c>
      <x:c r="J122" s="35" t="n">
        <x:v>1.5705518175924542</x:v>
      </x:c>
      <x:c r="K122" s="35" t="n">
        <x:v>0.284701945718181</x:v>
      </x:c>
      <x:c r="L122" s="35" t="n">
        <x:v>5.525419388778789</x:v>
      </x:c>
      <x:c r="M122" s="35" t="n">
        <x:v>11.925999999999998</x:v>
      </x:c>
      <x:c r="N122" s="35" t="n">
        <x:v>0.10992231757937915</x:v>
      </x:c>
      <x:c r="O122" s="35" t="n">
        <x:v>-1.546328403528402e-17</x:v>
      </x:c>
      <x:c r="P122" s="35" t="n">
        <x:v>0.014190650827474498</x:v>
      </x:c>
      <x:c r="Q122" s="36" t="n">
        <x:v>0.10033060349994151</x:v>
      </x:c>
      <x:c r="R122" s="36" t="n">
        <x:v>0.010267689081061555</x:v>
      </x:c>
      <x:c r="S122" s="36" t="n">
        <x:v>0.001857869646077269</x:v>
      </x:c>
      <x:c r="T122" s="35" t="n">
        <x:v>0.13697284111508917</x:v>
      </x:c>
      <x:c r="U122" s="38" t="n">
        <x:v>-0.018173129259966864</x:v>
      </x:c>
      <x:c r="V122" s="38" t="n">
        <x:v>-0.010359348538681626</x:v>
      </x:c>
      <x:c r="W122" s="38" t="n">
        <x:v>0.003132853339185781</x:v>
      </x:c>
      <x:c r="X122" s="38" t="n">
        <x:v>0.13365899141499865</x:v>
      </x:c>
      <x:c r="Y122" s="38" t="n">
        <x:v>5.821677674038242</x:v>
      </x:c>
      <x:c r="Z122" s="38" t="n">
        <x:v>-0.5531378738618594</x:v>
      </x:c>
      <x:c r="AA122" s="38" t="n">
        <x:v>0.07381958884813371</x:v>
      </x:c>
      <x:c r="AB122" s="38" t="n">
        <x:v>7.311627429712539</x:v>
      </x:c>
      <x:c r="AC122" s="38" t="n">
        <x:v>-14.220929089316199</x:v>
      </x:c>
      <x:c r="AD122" s="38" t="n">
        <x:v>-0.28212026549881053</x:v>
      </x:c>
      <x:c r="AE122" s="38" t="n">
        <x:v>-0.024864801446338198</x:v>
      </x:c>
      <x:c r="AF122" s="38" t="n">
        <x:v>0.10723653504373691</x:v>
      </x:c>
      <x:c r="AG122" s="38" t="n">
        <x:v>-0.029709256105393836</x:v>
      </x:c>
      <x:c r="AH122" s="38" t="n">
        <x:v>-0.7397941138947013</x:v>
      </x:c>
      <x:c r="AI122" s="38" t="n">
        <x:v>0.048291842823357516</x:v>
      </x:c>
      <x:c r="AJ122" s="38" t="n">
        <x:v>0.0460085130792829</x:v>
      </x:c>
      <x:c r="AK122" s="38" t="n">
        <x:v>-0.018812553190132524</x:v>
      </x:c>
      <x:c r="AL122" s="38" t="n">
        <x:v>-0.025576812938055787</x:v>
      </x:c>
      <x:c r="AM122" s="38" t="n">
        <x:v>0.020359263089708042</x:v>
      </x:c>
      <x:c r="AN122" s="38" t="n">
        <x:v>-8.876006126580271e-14</x:v>
      </x:c>
      <x:c r="AO122" s="38" t="n">
        <x:v>-0.37713434052817824</x:v>
      </x:c>
      <x:c r="AP122" s="38" t="n">
        <x:v>-1.5330864088986713e-13</x:v>
      </x:c>
      <x:c r="AQ122" s="38" t="n">
        <x:v>-1.5133210145612022</x:v>
      </x:c>
      <x:c r="AR122" s="38" t="n">
        <x:v>7.127330290226292e-9</x:v>
      </x:c>
      <x:c r="AS122" s="39" t="n">
        <x:v>1</x:v>
      </x:c>
    </x:row>
    <x:row r="123">
      <x:c r="A123" s="31" t="str">
        <x:v>CFG015</x:v>
      </x:c>
      <x:c r="B123" s="33" t="n">
        <x:v>66</x:v>
      </x:c>
      <x:c r="C123" s="31" t="str">
        <x:v>000000（选定5-12kg）1.AR20.03.6 youhua a2.5 翼梢反扭-3</x:v>
      </x:c>
      <x:c r="D123" s="31" t="str">
        <x:v>T7-VLM2-Elev(g1.0)</x:v>
      </x:c>
      <x:c r="E123" s="37" t="n">
        <x:v>-6.252509760271423</x:v>
      </x:c>
      <x:c r="F123" s="37" t="n">
        <x:v>0</x:v>
      </x:c>
      <x:c r="G123" s="35" t="n">
        <x:v>42.58179485581521</x:v>
      </x:c>
      <x:c r="H123" s="36" t="n">
        <x:v>2.7</x:v>
      </x:c>
      <x:c r="I123" s="35" t="n">
        <x:v>1.225</x:v>
      </x:c>
      <x:c r="J123" s="35" t="n">
        <x:v>1.5705518175924542</x:v>
      </x:c>
      <x:c r="K123" s="35" t="n">
        <x:v>0.284701945718181</x:v>
      </x:c>
      <x:c r="L123" s="35" t="n">
        <x:v>5.525419388778789</x:v>
      </x:c>
      <x:c r="M123" s="35" t="n">
        <x:v>11.925999999999998</x:v>
      </x:c>
      <x:c r="N123" s="35" t="n">
        <x:v>0.10992231757937915</x:v>
      </x:c>
      <x:c r="O123" s="35" t="n">
        <x:v>-1.546328403528402e-17</x:v>
      </x:c>
      <x:c r="P123" s="35" t="n">
        <x:v>0.014190650827474498</x:v>
      </x:c>
      <x:c r="Q123" s="36" t="n">
        <x:v>0.0722396397684078</x:v>
      </x:c>
      <x:c r="R123" s="36" t="n">
        <x:v>0.009960050965904847</x:v>
      </x:c>
      <x:c r="S123" s="36" t="n">
        <x:v>0.0018227626319134416</x:v>
      </x:c>
      <x:c r="T123" s="35" t="n">
        <x:v>0.1365744277805269</x:v>
      </x:c>
      <x:c r="U123" s="38" t="n">
        <x:v>-0.017123184521293532</x:v>
      </x:c>
      <x:c r="V123" s="38" t="n">
        <x:v>-0.010330557768331009</x:v>
      </x:c>
      <x:c r="W123" s="38" t="n">
        <x:v>0.0035877146625793313</x:v>
      </x:c>
      <x:c r="X123" s="38" t="n">
        <x:v>0.1113346282802286</x:v>
      </x:c>
      <x:c r="Y123" s="38" t="n">
        <x:v>5.821704394270023</x:v>
      </x:c>
      <x:c r="Z123" s="38" t="n">
        <x:v>-0.5449934902383148</x:v>
      </x:c>
      <x:c r="AA123" s="38" t="n">
        <x:v>0.04242456603884362</x:v>
      </x:c>
      <x:c r="AB123" s="38" t="n">
        <x:v>7.322081858398004</x:v>
      </x:c>
      <x:c r="AC123" s="38" t="n">
        <x:v>-14.216438154716155</x:v>
      </x:c>
      <x:c r="AD123" s="38" t="n">
        <x:v>-0.28197174324724145</x:v>
      </x:c>
      <x:c r="AE123" s="38" t="n">
        <x:v>-0.025374283251910077</x:v>
      </x:c>
      <x:c r="AF123" s="38" t="n">
        <x:v>0.10694823751541675</x:v>
      </x:c>
      <x:c r="AG123" s="38" t="n">
        <x:v>-0.029660759905591274</x:v>
      </x:c>
      <x:c r="AH123" s="38" t="n">
        <x:v>-0.7399112182234958</x:v>
      </x:c>
      <x:c r="AI123" s="38" t="n">
        <x:v>0.04078786925680805</x:v>
      </x:c>
      <x:c r="AJ123" s="38" t="n">
        <x:v>0.04600526133393964</x:v>
      </x:c>
      <x:c r="AK123" s="38" t="n">
        <x:v>-0.014786846899374496</x:v>
      </x:c>
      <x:c r="AL123" s="38" t="n">
        <x:v>-0.0256725973687606</x:v>
      </x:c>
      <x:c r="AM123" s="38" t="n">
        <x:v>0.02110763911319007</x:v>
      </x:c>
      <x:c r="AN123" s="38" t="n">
        <x:v>-3.1866629447561366e-14</x:v>
      </x:c>
      <x:c r="AO123" s="38" t="n">
        <x:v>-0.3770005059342007</x:v>
      </x:c>
      <x:c r="AP123" s="38" t="n">
        <x:v>-4.158259434583715e-14</x:v>
      </x:c>
      <x:c r="AQ123" s="38" t="n">
        <x:v>-1.5127340219934553</x:v>
      </x:c>
      <x:c r="AR123" s="38" t="n">
        <x:v>1.1168920930152216e-8</x:v>
      </x:c>
      <x:c r="AS123" s="39" t="n">
        <x:v>1</x:v>
      </x:c>
    </x:row>
    <x:row r="124">
      <x:c r="A124" s="31" t="str">
        <x:v>CFG016</x:v>
      </x:c>
      <x:c r="B124" s="33" t="n">
        <x:v>1</x:v>
      </x:c>
      <x:c r="C124" s="31" t="str">
        <x:v>000000（选定5-12kg）1.AR20.03.6 youhua a2.5 翼梢反扭-3</x:v>
      </x:c>
      <x:c r="D124" s="31" t="str">
        <x:v>T7-VLM2-Elev(g1.0)-11.9kg-x109.9mm-z14.2mm</x:v>
      </x:c>
      <x:c r="E124" s="37" t="n">
        <x:v>6.040186259698985</x:v>
      </x:c>
      <x:c r="F124" s="37" t="n">
        <x:v>0</x:v>
      </x:c>
      <x:c r="G124" s="35" t="n">
        <x:v>9.795732574129737</x:v>
      </x:c>
      <x:c r="H124" s="36" t="n">
        <x:v>-3</x:v>
      </x:c>
      <x:c r="I124" s="35" t="n">
        <x:v>1.225</x:v>
      </x:c>
      <x:c r="J124" s="35" t="n">
        <x:v>1.5705518175924542</x:v>
      </x:c>
      <x:c r="K124" s="35" t="n">
        <x:v>0.284701945718181</x:v>
      </x:c>
      <x:c r="L124" s="35" t="n">
        <x:v>5.525419388778789</x:v>
      </x:c>
      <x:c r="M124" s="35" t="n">
        <x:v>11.925999999999998</x:v>
      </x:c>
      <x:c r="N124" s="35" t="n">
        <x:v>0.10992231757937915</x:v>
      </x:c>
      <x:c r="O124" s="35" t="n">
        <x:v>-1.546328403528402e-17</x:v>
      </x:c>
      <x:c r="P124" s="35" t="n">
        <x:v>0.014190650827474498</x:v>
      </x:c>
      <x:c r="Q124" s="36" t="n">
        <x:v>1.269332231519726</x:v>
      </x:c>
      <x:c r="R124" s="36" t="n">
        <x:v>0.061133803938583184</x:v>
      </x:c>
      <x:c r="S124" s="36" t="n">
        <x:v>0.0026028030106361954</x:v>
      </x:c>
      <x:c r="T124" s="35" t="n">
        <x:v>0.15950539560076776</x:v>
      </x:c>
      <x:c r="U124" s="38" t="n">
        <x:v>-0.11270934154313277</x:v>
      </x:c>
      <x:c r="V124" s="38" t="n">
        <x:v>-0.0037600082319712283</x:v>
      </x:c>
      <x:c r="W124" s="38" t="n">
        <x:v>-0.010853936156400385</x:v>
      </x:c>
      <x:c r="X124" s="38" t="n">
        <x:v>0.5308551694097077</x:v>
      </x:c>
      <x:c r="Y124" s="38" t="n">
        <x:v>5.6514837550288926</x:v>
      </x:c>
      <x:c r="Z124" s="38" t="n">
        <x:v>-0.9842502454815968</x:v>
      </x:c>
      <x:c r="AA124" s="38" t="n">
        <x:v>0.9476058068818186</x:v>
      </x:c>
      <x:c r="AB124" s="38" t="n">
        <x:v>7.20848989961253</x:v>
      </x:c>
      <x:c r="AC124" s="38" t="n">
        <x:v>-14.307702270600096</x:v>
      </x:c>
      <x:c r="AD124" s="38" t="n">
        <x:v>-0.28172802320276197</x:v>
      </x:c>
      <x:c r="AE124" s="38" t="n">
        <x:v>-0.0012692607134516852</x:v>
      </x:c>
      <x:c r="AF124" s="38" t="n">
        <x:v>0.11453415998842728</x:v>
      </x:c>
      <x:c r="AG124" s="38" t="n">
        <x:v>-0.03149959483065369</x:v>
      </x:c>
      <x:c r="AH124" s="38" t="n">
        <x:v>-0.7195315631806596</x:v>
      </x:c>
      <x:c r="AI124" s="38" t="n">
        <x:v>0.36328049885151803</x:v>
      </x:c>
      <x:c r="AJ124" s="38" t="n">
        <x:v>0.03915308898962741</x:v>
      </x:c>
      <x:c r="AK124" s="38" t="n">
        <x:v>-0.2520484817326894</x:v>
      </x:c>
      <x:c r="AL124" s="38" t="n">
        <x:v>-0.022223017622890688</x:v>
      </x:c>
      <x:c r="AM124" s="38" t="n">
        <x:v>-0.009229081637729602</x:v>
      </x:c>
      <x:c r="AN124" s="38" t="n">
        <x:v>1.9555085247196617e-13</x:v>
      </x:c>
      <x:c r="AO124" s="38" t="n">
        <x:v>-0.3804164175900931</x:v>
      </x:c>
      <x:c r="AP124" s="38" t="n">
        <x:v>-1.0739103773537179e-13</x:v>
      </x:c>
      <x:c r="AQ124" s="38" t="n">
        <x:v>-1.5149772616429087</x:v>
      </x:c>
      <x:c r="AR124" s="38" t="n">
        <x:v>-3.3678698258014775e-8</x:v>
      </x:c>
      <x:c r="AS124" s="39" t="n">
        <x:v>1</x:v>
      </x:c>
    </x:row>
    <x:row r="125">
      <x:c r="A125" s="31" t="str">
        <x:v>CFG016</x:v>
      </x:c>
      <x:c r="B125" s="33" t="n">
        <x:v>2</x:v>
      </x:c>
      <x:c r="C125" s="31" t="str">
        <x:v>000000（选定5-12kg）1.AR20.03.6 youhua a2.5 翼梢反扭-3</x:v>
      </x:c>
      <x:c r="D125" s="31" t="str">
        <x:v>T7-VLM2-Elev(g1.0)-11.9kg-x109.9mm-z14.2mm</x:v>
      </x:c>
      <x:c r="E125" s="37" t="n">
        <x:v>5.868554613698781</x:v>
      </x:c>
      <x:c r="F125" s="37" t="n">
        <x:v>0</x:v>
      </x:c>
      <x:c r="G125" s="35" t="n">
        <x:v>9.858016226650612</x:v>
      </x:c>
      <x:c r="H125" s="36" t="n">
        <x:v>-2.9</x:v>
      </x:c>
      <x:c r="I125" s="35" t="n">
        <x:v>1.225</x:v>
      </x:c>
      <x:c r="J125" s="35" t="n">
        <x:v>1.5705518175924542</x:v>
      </x:c>
      <x:c r="K125" s="35" t="n">
        <x:v>0.284701945718181</x:v>
      </x:c>
      <x:c r="L125" s="35" t="n">
        <x:v>5.525419388778789</x:v>
      </x:c>
      <x:c r="M125" s="35" t="n">
        <x:v>11.925999999999998</x:v>
      </x:c>
      <x:c r="N125" s="35" t="n">
        <x:v>0.10992231757937915</x:v>
      </x:c>
      <x:c r="O125" s="35" t="n">
        <x:v>-1.546328403528402e-17</x:v>
      </x:c>
      <x:c r="P125" s="35" t="n">
        <x:v>0.014190650827474498</x:v>
      </x:c>
      <x:c r="Q125" s="36" t="n">
        <x:v>1.2531423900432306</x:v>
      </x:c>
      <x:c r="R125" s="36" t="n">
        <x:v>0.05856904787144335</x:v>
      </x:c>
      <x:c r="S125" s="36" t="n">
        <x:v>0.0023470937877083653</x:v>
      </x:c>
      <x:c r="T125" s="35" t="n">
        <x:v>0.16858102851378082</x:v>
      </x:c>
      <x:c r="U125" s="38" t="n">
        <x:v>-0.10977334285073141</x:v>
      </x:c>
      <x:c r="V125" s="38" t="n">
        <x:v>-0.0033105536617363666</x:v>
      </x:c>
      <x:c r="W125" s="38" t="n">
        <x:v>-0.011173719850839037</x:v>
      </x:c>
      <x:c r="X125" s="38" t="n">
        <x:v>-0.0766985989456419</x:v>
      </x:c>
      <x:c r="Y125" s="38" t="n">
        <x:v>5.656131615843712</x:v>
      </x:c>
      <x:c r="Z125" s="38" t="n">
        <x:v>-1.1653639690581117</x:v>
      </x:c>
      <x:c r="AA125" s="38" t="n">
        <x:v>-1.0913572444133375</x:v>
      </x:c>
      <x:c r="AB125" s="38" t="n">
        <x:v>7.20513716651273</x:v>
      </x:c>
      <x:c r="AC125" s="38" t="n">
        <x:v>-14.968177824143185</x:v>
      </x:c>
      <x:c r="AD125" s="38" t="n">
        <x:v>-0.2818437476691098</x:v>
      </x:c>
      <x:c r="AE125" s="38" t="n">
        <x:v>-0.0016224664935169718</x:v>
      </x:c>
      <x:c r="AF125" s="38" t="n">
        <x:v>0.11450161641800101</x:v>
      </x:c>
      <x:c r="AG125" s="38" t="n">
        <x:v>-0.03147776647373761</x:v>
      </x:c>
      <x:c r="AH125" s="38" t="n">
        <x:v>-0.7200298000607696</x:v>
      </x:c>
      <x:c r="AI125" s="38" t="n">
        <x:v>0.35885808039249</x:v>
      </x:c>
      <x:c r="AJ125" s="38" t="n">
        <x:v>0.03470837213694944</x:v>
      </x:c>
      <x:c r="AK125" s="38" t="n">
        <x:v>-0.3198548594662341</x:v>
      </x:c>
      <x:c r="AL125" s="38" t="n">
        <x:v>-0.022325222284138614</x:v>
      </x:c>
      <x:c r="AM125" s="38" t="n">
        <x:v>-0.009677076276793099</x:v>
      </x:c>
      <x:c r="AN125" s="38" t="n">
        <x:v>2.93703469685465e-14</x:v>
      </x:c>
      <x:c r="AO125" s="38" t="n">
        <x:v>-0.38033518718629694</x:v>
      </x:c>
      <x:c r="AP125" s="38" t="n">
        <x:v>-3.030454394924352e-14</x:v>
      </x:c>
      <x:c r="AQ125" s="38" t="n">
        <x:v>-1.5151679317442444</x:v>
      </x:c>
      <x:c r="AR125" s="38" t="n">
        <x:v>7.829222560772938e-8</x:v>
      </x:c>
      <x:c r="AS125" s="39" t="n">
        <x:v>1</x:v>
      </x:c>
    </x:row>
    <x:row r="126">
      <x:c r="A126" s="31" t="str">
        <x:v>CFG016</x:v>
      </x:c>
      <x:c r="B126" s="33" t="n">
        <x:v>3</x:v>
      </x:c>
      <x:c r="C126" s="31" t="str">
        <x:v>000000（选定5-12kg）1.AR20.03.6 youhua a2.5 翼梢反扭-3</x:v>
      </x:c>
      <x:c r="D126" s="31" t="str">
        <x:v>T7-VLM2-Elev(g1.0)-11.9kg-x109.9mm-z14.2mm</x:v>
      </x:c>
      <x:c r="E126" s="37" t="n">
        <x:v>5.695808749941649</x:v>
      </x:c>
      <x:c r="F126" s="37" t="n">
        <x:v>0</x:v>
      </x:c>
      <x:c r="G126" s="35" t="n">
        <x:v>9.920461007390275</x:v>
      </x:c>
      <x:c r="H126" s="36" t="n">
        <x:v>-2.8</x:v>
      </x:c>
      <x:c r="I126" s="35" t="n">
        <x:v>1.225</x:v>
      </x:c>
      <x:c r="J126" s="35" t="n">
        <x:v>1.5705518175924542</x:v>
      </x:c>
      <x:c r="K126" s="35" t="n">
        <x:v>0.284701945718181</x:v>
      </x:c>
      <x:c r="L126" s="35" t="n">
        <x:v>5.525419388778789</x:v>
      </x:c>
      <x:c r="M126" s="35" t="n">
        <x:v>11.925999999999998</x:v>
      </x:c>
      <x:c r="N126" s="35" t="n">
        <x:v>0.10992231757937915</x:v>
      </x:c>
      <x:c r="O126" s="35" t="n">
        <x:v>-1.546328403528402e-17</x:v>
      </x:c>
      <x:c r="P126" s="35" t="n">
        <x:v>0.014190650827474498</x:v>
      </x:c>
      <x:c r="Q126" s="36" t="n">
        <x:v>1.2368270963604457</x:v>
      </x:c>
      <x:c r="R126" s="36" t="n">
        <x:v>0.055636269267306665</x:v>
      </x:c>
      <x:c r="S126" s="36" t="n">
        <x:v>0.0020830127594895715</x:v>
      </x:c>
      <x:c r="T126" s="35" t="n">
        <x:v>0.15834099794322598</x:v>
      </x:c>
      <x:c r="U126" s="38" t="n">
        <x:v>-0.0993052943248797</x:v>
      </x:c>
      <x:c r="V126" s="38" t="n">
        <x:v>-0.002090960293369887</x:v>
      </x:c>
      <x:c r="W126" s="38" t="n">
        <x:v>-0.009445999857655202</x:v>
      </x:c>
      <x:c r="X126" s="38" t="n">
        <x:v>0.4401796882261376</x:v>
      </x:c>
      <x:c r="Y126" s="38" t="n">
        <x:v>5.660746271791951</x:v>
      </x:c>
      <x:c r="Z126" s="38" t="n">
        <x:v>-0.9627115953258801</x:v>
      </x:c>
      <x:c r="AA126" s="38" t="n">
        <x:v>0.8683740704466879</x:v>
      </x:c>
      <x:c r="AB126" s="38" t="n">
        <x:v>7.201878082573227</x:v>
      </x:c>
      <x:c r="AC126" s="38" t="n">
        <x:v>-14.297683412581842</x:v>
      </x:c>
      <x:c r="AD126" s="38" t="n">
        <x:v>-0.281957111115347</x:v>
      </x:c>
      <x:c r="AE126" s="38" t="n">
        <x:v>-0.0019777975096346104</x:v>
      </x:c>
      <x:c r="AF126" s="38" t="n">
        <x:v>0.11446669594620124</x:v>
      </x:c>
      <x:c r="AG126" s="38" t="n">
        <x:v>-0.03145570757867141</x:v>
      </x:c>
      <x:c r="AH126" s="38" t="n">
        <x:v>-0.7205252198752519</x:v>
      </x:c>
      <x:c r="AI126" s="38" t="n">
        <x:v>0.3544038219158277</x:v>
      </x:c>
      <x:c r="AJ126" s="38" t="n">
        <x:v>0.03868679589980929</x:v>
      </x:c>
      <x:c r="AK126" s="38" t="n">
        <x:v>-0.2635676563849644</x:v>
      </x:c>
      <x:c r="AL126" s="38" t="n">
        <x:v>-0.023232346812539474</x:v>
      </x:c>
      <x:c r="AM126" s="38" t="n">
        <x:v>-0.009091796975569626</x:v>
      </x:c>
      <x:c r="AN126" s="38" t="n">
        <x:v>2.5910326012363222e-14</x:v>
      </x:c>
      <x:c r="AO126" s="38" t="n">
        <x:v>-0.38025328905051153</x:v>
      </x:c>
      <x:c r="AP126" s="38" t="n">
        <x:v>-3.293241046402462e-14</x:v>
      </x:c>
      <x:c r="AQ126" s="38" t="n">
        <x:v>-1.5150096716808457</x:v>
      </x:c>
      <x:c r="AR126" s="38" t="n">
        <x:v>-2.2488862268132325e-8</x:v>
      </x:c>
      <x:c r="AS126" s="39" t="n">
        <x:v>1</x:v>
      </x:c>
    </x:row>
    <x:row r="127">
      <x:c r="A127" s="31" t="str">
        <x:v>CFG016</x:v>
      </x:c>
      <x:c r="B127" s="33" t="n">
        <x:v>4</x:v>
      </x:c>
      <x:c r="C127" s="31" t="str">
        <x:v>000000（选定5-12kg）1.AR20.03.6 youhua a2.5 翼梢反扭-3</x:v>
      </x:c>
      <x:c r="D127" s="31" t="str">
        <x:v>T7-VLM2-Elev(g1.0)-11.9kg-x109.9mm-z14.2mm</x:v>
      </x:c>
      <x:c r="E127" s="37" t="n">
        <x:v>5.5219312916341625</x:v>
      </x:c>
      <x:c r="F127" s="37" t="n">
        <x:v>0</x:v>
      </x:c>
      <x:c r="G127" s="35" t="n">
        <x:v>9.986379575708664</x:v>
      </x:c>
      <x:c r="H127" s="36" t="n">
        <x:v>-2.7</x:v>
      </x:c>
      <x:c r="I127" s="35" t="n">
        <x:v>1.225</x:v>
      </x:c>
      <x:c r="J127" s="35" t="n">
        <x:v>1.5705518175924542</x:v>
      </x:c>
      <x:c r="K127" s="35" t="n">
        <x:v>0.284701945718181</x:v>
      </x:c>
      <x:c r="L127" s="35" t="n">
        <x:v>5.525419388778789</x:v>
      </x:c>
      <x:c r="M127" s="35" t="n">
        <x:v>11.925999999999998</x:v>
      </x:c>
      <x:c r="N127" s="35" t="n">
        <x:v>0.10992231757937915</x:v>
      </x:c>
      <x:c r="O127" s="35" t="n">
        <x:v>-1.546328403528402e-17</x:v>
      </x:c>
      <x:c r="P127" s="35" t="n">
        <x:v>0.014190650827474498</x:v>
      </x:c>
      <x:c r="Q127" s="36" t="n">
        <x:v>1.2203845381016274</x:v>
      </x:c>
      <x:c r="R127" s="36" t="n">
        <x:v>0.052355561444929186</x:v>
      </x:c>
      <x:c r="S127" s="36" t="n">
        <x:v>0.0018382877045239742</x:v>
      </x:c>
      <x:c r="T127" s="35" t="n">
        <x:v>0.1574126662194993</x:v>
      </x:c>
      <x:c r="U127" s="38" t="n">
        <x:v>-0.09138677079532087</x:v>
      </x:c>
      <x:c r="V127" s="38" t="n">
        <x:v>-0.001726979779135787</x:v>
      </x:c>
      <x:c r="W127" s="38" t="n">
        <x:v>-0.00898529657010729</x:v>
      </x:c>
      <x:c r="X127" s="38" t="n">
        <x:v>0.2771154176508563</x:v>
      </x:c>
      <x:c r="Y127" s="38" t="n">
        <x:v>5.665326857285564</x:v>
      </x:c>
      <x:c r="Z127" s="38" t="n">
        <x:v>-0.9450175935188424</x:v>
      </x:c>
      <x:c r="AA127" s="38" t="n">
        <x:v>0.7635840331130995</x:v>
      </x:c>
      <x:c r="AB127" s="38" t="n">
        <x:v>7.198715962832991</x:v>
      </x:c>
      <x:c r="AC127" s="38" t="n">
        <x:v>-14.287835657856892</x:v>
      </x:c>
      <x:c r="AD127" s="38" t="n">
        <x:v>-0.28206800808999105</x:v>
      </x:c>
      <x:c r="AE127" s="38" t="n">
        <x:v>-0.0023352770296920897</x:v>
      </x:c>
      <x:c r="AF127" s="38" t="n">
        <x:v>0.11442935302176727</x:v>
      </x:c>
      <x:c r="AG127" s="38" t="n">
        <x:v>-0.03143341427466197</x:v>
      </x:c>
      <x:c r="AH127" s="38" t="n">
        <x:v>-0.7210177499782542</x:v>
      </x:c>
      <x:c r="AI127" s="38" t="n">
        <x:v>0.3499172502933894</x:v>
      </x:c>
      <x:c r="AJ127" s="38" t="n">
        <x:v>0.03863393302944728</x:v>
      </x:c>
      <x:c r="AK127" s="38" t="n">
        <x:v>-0.24116852021436097</x:v>
      </x:c>
      <x:c r="AL127" s="38" t="n">
        <x:v>-0.02371151125203115</x:v>
      </x:c>
      <x:c r="AM127" s="38" t="n">
        <x:v>-0.009569889558147025</x:v>
      </x:c>
      <x:c r="AN127" s="38" t="n">
        <x:v>8.39631481441305e-14</x:v>
      </x:c>
      <x:c r="AO127" s="38" t="n">
        <x:v>-0.3801707639422298</x:v>
      </x:c>
      <x:c r="AP127" s="38" t="n">
        <x:v>1.1316799287372258e-13</x:v>
      </x:c>
      <x:c r="AQ127" s="38" t="n">
        <x:v>-1.5149630936571372</x:v>
      </x:c>
      <x:c r="AR127" s="38" t="n">
        <x:v>1.013636458729957e-7</x:v>
      </x:c>
      <x:c r="AS127" s="39" t="n">
        <x:v>1</x:v>
      </x:c>
    </x:row>
    <x:row r="128">
      <x:c r="A128" s="31" t="str">
        <x:v>CFG016</x:v>
      </x:c>
      <x:c r="B128" s="33" t="n">
        <x:v>5</x:v>
      </x:c>
      <x:c r="C128" s="31" t="str">
        <x:v>000000（选定5-12kg）1.AR20.03.6 youhua a2.5 翼梢反扭-3</x:v>
      </x:c>
      <x:c r="D128" s="31" t="str">
        <x:v>T7-VLM2-Elev(g1.0)-11.9kg-x109.9mm-z14.2mm</x:v>
      </x:c>
      <x:c r="E128" s="37" t="n">
        <x:v>5.346904601422281</x:v>
      </x:c>
      <x:c r="F128" s="37" t="n">
        <x:v>0</x:v>
      </x:c>
      <x:c r="G128" s="35" t="n">
        <x:v>10.05266803759263</x:v>
      </x:c>
      <x:c r="H128" s="36" t="n">
        <x:v>-2.6</x:v>
      </x:c>
      <x:c r="I128" s="35" t="n">
        <x:v>1.225</x:v>
      </x:c>
      <x:c r="J128" s="35" t="n">
        <x:v>1.5705518175924542</x:v>
      </x:c>
      <x:c r="K128" s="35" t="n">
        <x:v>0.284701945718181</x:v>
      </x:c>
      <x:c r="L128" s="35" t="n">
        <x:v>5.525419388778789</x:v>
      </x:c>
      <x:c r="M128" s="35" t="n">
        <x:v>11.925999999999998</x:v>
      </x:c>
      <x:c r="N128" s="35" t="n">
        <x:v>0.10992231757937915</x:v>
      </x:c>
      <x:c r="O128" s="35" t="n">
        <x:v>-1.546328403528402e-17</x:v>
      </x:c>
      <x:c r="P128" s="35" t="n">
        <x:v>0.014190650827474498</x:v>
      </x:c>
      <x:c r="Q128" s="36" t="n">
        <x:v>1.2038128769837815</x:v>
      </x:c>
      <x:c r="R128" s="36" t="n">
        <x:v>0.048663003104661255</x:v>
      </x:c>
      <x:c r="S128" s="36" t="n">
        <x:v>0.0016676194292498622</x:v>
      </x:c>
      <x:c r="T128" s="35" t="n">
        <x:v>0.1602247867794957</x:v>
      </x:c>
      <x:c r="U128" s="38" t="n">
        <x:v>-0.08458492950408486</x:v>
      </x:c>
      <x:c r="V128" s="38" t="n">
        <x:v>-0.0006442577383323534</x:v>
      </x:c>
      <x:c r="W128" s="38" t="n">
        <x:v>-0.008821586182574332</x:v>
      </x:c>
      <x:c r="X128" s="38" t="n">
        <x:v>-0.22463787162871476</x:v>
      </x:c>
      <x:c r="Y128" s="38" t="n">
        <x:v>5.669872485804479</x:v>
      </x:c>
      <x:c r="Z128" s="38" t="n">
        <x:v>-1.0017795465580996</x:v>
      </x:c>
      <x:c r="AA128" s="38" t="n">
        <x:v>0.7258310776256839</x:v>
      </x:c>
      <x:c r="AB128" s="38" t="n">
        <x:v>7.195654314706945</x:v>
      </x:c>
      <x:c r="AC128" s="38" t="n">
        <x:v>-14.274106064618286</x:v>
      </x:c>
      <x:c r="AD128" s="38" t="n">
        <x:v>-0.28217632786997526</x:v>
      </x:c>
      <x:c r="AE128" s="38" t="n">
        <x:v>-0.0026949283990207393</x:v>
      </x:c>
      <x:c r="AF128" s="38" t="n">
        <x:v>0.1143895409000138</x:v>
      </x:c>
      <x:c r="AG128" s="38" t="n">
        <x:v>-0.031410882440422054</x:v>
      </x:c>
      <x:c r="AH128" s="38" t="n">
        <x:v>-0.7215073150838576</x:v>
      </x:c>
      <x:c r="AI128" s="38" t="n">
        <x:v>0.345397885441532</x:v>
      </x:c>
      <x:c r="AJ128" s="38" t="n">
        <x:v>0.03989771748556258</x:v>
      </x:c>
      <x:c r="AK128" s="38" t="n">
        <x:v>-0.2775426040734001</x:v>
      </x:c>
      <x:c r="AL128" s="38" t="n">
        <x:v>-0.023925522135597125</x:v>
      </x:c>
      <x:c r="AM128" s="38" t="n">
        <x:v>-0.00982644179156968</x:v>
      </x:c>
      <x:c r="AN128" s="38" t="n">
        <x:v>4.8027422365061605e-14</x:v>
      </x:c>
      <x:c r="AO128" s="38" t="n">
        <x:v>-0.38008769147560356</x:v>
      </x:c>
      <x:c r="AP128" s="38" t="n">
        <x:v>-4.06724526220359e-13</x:v>
      </x:c>
      <x:c r="AQ128" s="38" t="n">
        <x:v>-1.5148667873789976</x:v>
      </x:c>
      <x:c r="AR128" s="38" t="n">
        <x:v>5.968970843963578e-9</x:v>
      </x:c>
      <x:c r="AS128" s="39" t="n">
        <x:v>1</x:v>
      </x:c>
    </x:row>
    <x:row r="129">
      <x:c r="A129" s="31" t="str">
        <x:v>CFG016</x:v>
      </x:c>
      <x:c r="B129" s="33" t="n">
        <x:v>6</x:v>
      </x:c>
      <x:c r="C129" s="31" t="str">
        <x:v>000000（选定5-12kg）1.AR20.03.6 youhua a2.5 翼梢反扭-3</x:v>
      </x:c>
      <x:c r="D129" s="31" t="str">
        <x:v>T7-VLM2-Elev(g1.0)-11.9kg-x109.9mm-z14.2mm</x:v>
      </x:c>
      <x:c r="E129" s="37" t="n">
        <x:v>5.17071077250673</x:v>
      </x:c>
      <x:c r="F129" s="37" t="n">
        <x:v>0</x:v>
      </x:c>
      <x:c r="G129" s="35" t="n">
        <x:v>10.121026538620006</x:v>
      </x:c>
      <x:c r="H129" s="36" t="n">
        <x:v>-2.5</x:v>
      </x:c>
      <x:c r="I129" s="35" t="n">
        <x:v>1.225</x:v>
      </x:c>
      <x:c r="J129" s="35" t="n">
        <x:v>1.5705518175924542</x:v>
      </x:c>
      <x:c r="K129" s="35" t="n">
        <x:v>0.284701945718181</x:v>
      </x:c>
      <x:c r="L129" s="35" t="n">
        <x:v>5.525419388778789</x:v>
      </x:c>
      <x:c r="M129" s="35" t="n">
        <x:v>11.925999999999998</x:v>
      </x:c>
      <x:c r="N129" s="35" t="n">
        <x:v>0.10992231757937915</x:v>
      </x:c>
      <x:c r="O129" s="35" t="n">
        <x:v>-1.546328403528402e-17</x:v>
      </x:c>
      <x:c r="P129" s="35" t="n">
        <x:v>0.014190650827474498</x:v>
      </x:c>
      <x:c r="Q129" s="36" t="n">
        <x:v>1.187110248085524</x:v>
      </x:c>
      <x:c r="R129" s="36" t="n">
        <x:v>0.04435828540711913</x:v>
      </x:c>
      <x:c r="S129" s="36" t="n">
        <x:v>0.0015958263083257194</x:v>
      </x:c>
      <x:c r="T129" s="35" t="n">
        <x:v>0.15515457208867864</x:v>
      </x:c>
      <x:c r="U129" s="38" t="n">
        <x:v>-0.07972793640629787</x:v>
      </x:c>
      <x:c r="V129" s="38" t="n">
        <x:v>0.0003567769856117293</x:v>
      </x:c>
      <x:c r="W129" s="38" t="n">
        <x:v>-0.008537102460252374</x:v>
      </x:c>
      <x:c r="X129" s="38" t="n">
        <x:v>-0.13841281154377516</x:v>
      </x:c>
      <x:c r="Y129" s="38" t="n">
        <x:v>5.674382249511005</x:v>
      </x:c>
      <x:c r="Z129" s="38" t="n">
        <x:v>-0.9015221214785766</x:v>
      </x:c>
      <x:c r="AA129" s="38" t="n">
        <x:v>0.6810966176642893</x:v>
      </x:c>
      <x:c r="AB129" s="38" t="n">
        <x:v>7.1926968463015735</x:v>
      </x:c>
      <x:c r="AC129" s="38" t="n">
        <x:v>-14.250549388794958</x:v>
      </x:c>
      <x:c r="AD129" s="38" t="n">
        <x:v>-0.2822819548438396</x:v>
      </x:c>
      <x:c r="AE129" s="38" t="n">
        <x:v>-0.0030567749821261217</x:v>
      </x:c>
      <x:c r="AF129" s="38" t="n">
        <x:v>0.11434721163568995</x:v>
      </x:c>
      <x:c r="AG129" s="38" t="n">
        <x:v>-0.03138810769153004</x:v>
      </x:c>
      <x:c r="AH129" s="38" t="n">
        <x:v>-0.7219938372121638</x:v>
      </x:c>
      <x:c r="AI129" s="38" t="n">
        <x:v>0.34084524011467726</x:v>
      </x:c>
      <x:c r="AJ129" s="38" t="n">
        <x:v>0.04174330519163173</x:v>
      </x:c>
      <x:c r="AK129" s="38" t="n">
        <x:v>-0.24880283269099518</x:v>
      </x:c>
      <x:c r="AL129" s="38" t="n">
        <x:v>-0.02409563043252034</x:v>
      </x:c>
      <x:c r="AM129" s="38" t="n">
        <x:v>-0.012572956082796589</x:v>
      </x:c>
      <x:c r="AN129" s="38" t="n">
        <x:v>-1.3032985297703226e-14</x:v>
      </x:c>
      <x:c r="AO129" s="38" t="n">
        <x:v>-0.3800041522735666</x:v>
      </x:c>
      <x:c r="AP129" s="38" t="n">
        <x:v>-1.369863549775391e-13</x:v>
      </x:c>
      <x:c r="AQ129" s="38" t="n">
        <x:v>-1.51459529585292</x:v>
      </x:c>
      <x:c r="AR129" s="38" t="n">
        <x:v>-2.8570135573896235e-8</x:v>
      </x:c>
      <x:c r="AS129" s="39" t="n">
        <x:v>1</x:v>
      </x:c>
    </x:row>
    <x:row r="130">
      <x:c r="A130" s="31" t="str">
        <x:v>CFG016</x:v>
      </x:c>
      <x:c r="B130" s="33" t="n">
        <x:v>7</x:v>
      </x:c>
      <x:c r="C130" s="31" t="str">
        <x:v>000000（选定5-12kg）1.AR20.03.6 youhua a2.5 翼梢反扭-3</x:v>
      </x:c>
      <x:c r="D130" s="31" t="str">
        <x:v>T7-VLM2-Elev(g1.0)-11.9kg-x109.9mm-z14.2mm</x:v>
      </x:c>
      <x:c r="E130" s="37" t="n">
        <x:v>4.993331631327805</x:v>
      </x:c>
      <x:c r="F130" s="37" t="n">
        <x:v>0</x:v>
      </x:c>
      <x:c r="G130" s="35" t="n">
        <x:v>10.191557797820291</x:v>
      </x:c>
      <x:c r="H130" s="36" t="n">
        <x:v>-2.4</x:v>
      </x:c>
      <x:c r="I130" s="35" t="n">
        <x:v>1.225</x:v>
      </x:c>
      <x:c r="J130" s="35" t="n">
        <x:v>1.5705518175924542</x:v>
      </x:c>
      <x:c r="K130" s="35" t="n">
        <x:v>0.284701945718181</x:v>
      </x:c>
      <x:c r="L130" s="35" t="n">
        <x:v>5.525419388778789</x:v>
      </x:c>
      <x:c r="M130" s="35" t="n">
        <x:v>11.925999999999998</x:v>
      </x:c>
      <x:c r="N130" s="35" t="n">
        <x:v>0.10992231757937915</x:v>
      </x:c>
      <x:c r="O130" s="35" t="n">
        <x:v>-1.546328403528402e-17</x:v>
      </x:c>
      <x:c r="P130" s="35" t="n">
        <x:v>0.014190650827474498</x:v>
      </x:c>
      <x:c r="Q130" s="36" t="n">
        <x:v>1.1702747602168415</x:v>
      </x:c>
      <x:c r="R130" s="36" t="n">
        <x:v>0.041247351948940185</x:v>
      </x:c>
      <x:c r="S130" s="36" t="n">
        <x:v>0.0016418501940435252</x:v>
      </x:c>
      <x:c r="T130" s="35" t="n">
        <x:v>0.15490452517126255</x:v>
      </x:c>
      <x:c r="U130" s="38" t="n">
        <x:v>-0.07662678267764315</x:v>
      </x:c>
      <x:c r="V130" s="38" t="n">
        <x:v>0.0012746838044944578</x:v>
      </x:c>
      <x:c r="W130" s="38" t="n">
        <x:v>-0.008211699097672281</x:v>
      </x:c>
      <x:c r="X130" s="38" t="n">
        <x:v>0.6381851483302389</x:v>
      </x:c>
      <x:c r="Y130" s="38" t="n">
        <x:v>5.6788552194698445</x:v>
      </x:c>
      <x:c r="Z130" s="38" t="n">
        <x:v>-0.8972451653677977</x:v>
      </x:c>
      <x:c r="AA130" s="38" t="n">
        <x:v>1.012472706921495</x:v>
      </x:c>
      <x:c r="AB130" s="38" t="n">
        <x:v>7.189847482625057</x:v>
      </x:c>
      <x:c r="AC130" s="38" t="n">
        <x:v>-14.257106764179216</x:v>
      </x:c>
      <x:c r="AD130" s="38" t="n">
        <x:v>-0.2823847689837906</x:v>
      </x:c>
      <x:c r="AE130" s="38" t="n">
        <x:v>-0.003420840053490543</x:v>
      </x:c>
      <x:c r="AF130" s="38" t="n">
        <x:v>0.11430231605727954</x:v>
      </x:c>
      <x:c r="AG130" s="38" t="n">
        <x:v>-0.03136508533222011</x:v>
      </x:c>
      <x:c r="AH130" s="38" t="n">
        <x:v>-0.722477235612669</x:v>
      </x:c>
      <x:c r="AI130" s="38" t="n">
        <x:v>0.33625881999124857</x:v>
      </x:c>
      <x:c r="AJ130" s="38" t="n">
        <x:v>0.04390726458446577</x:v>
      </x:c>
      <x:c r="AK130" s="38" t="n">
        <x:v>-0.2030649304082747</x:v>
      </x:c>
      <x:c r="AL130" s="38" t="n">
        <x:v>-0.024212777349786774</x:v>
      </x:c>
      <x:c r="AM130" s="38" t="n">
        <x:v>-0.007331944337570573</x:v>
      </x:c>
      <x:c r="AN130" s="38" t="n">
        <x:v>-6.90691532201325e-14</x:v>
      </x:c>
      <x:c r="AO130" s="38" t="n">
        <x:v>-0.37992025042838695</x:v>
      </x:c>
      <x:c r="AP130" s="38" t="n">
        <x:v>2.4146301002699617e-13</x:v>
      </x:c>
      <x:c r="AQ130" s="38" t="n">
        <x:v>-1.5147532432869721</x:v>
      </x:c>
      <x:c r="AR130" s="38" t="n">
        <x:v>-2.7155565465467794e-8</x:v>
      </x:c>
      <x:c r="AS130" s="39" t="n">
        <x:v>1</x:v>
      </x:c>
    </x:row>
    <x:row r="131">
      <x:c r="A131" s="31" t="str">
        <x:v>CFG016</x:v>
      </x:c>
      <x:c r="B131" s="33" t="n">
        <x:v>8</x:v>
      </x:c>
      <x:c r="C131" s="31" t="str">
        <x:v>000000（选定5-12kg）1.AR20.03.6 youhua a2.5 翼梢反扭-3</x:v>
      </x:c>
      <x:c r="D131" s="31" t="str">
        <x:v>T7-VLM2-Elev(g1.0)-11.9kg-x109.9mm-z14.2mm</x:v>
      </x:c>
      <x:c r="E131" s="37" t="n">
        <x:v>4.814758766064916</x:v>
      </x:c>
      <x:c r="F131" s="37" t="n">
        <x:v>0</x:v>
      </x:c>
      <x:c r="G131" s="35" t="n">
        <x:v>10.264364823341625</x:v>
      </x:c>
      <x:c r="H131" s="36" t="n">
        <x:v>-2.3</x:v>
      </x:c>
      <x:c r="I131" s="35" t="n">
        <x:v>1.225</x:v>
      </x:c>
      <x:c r="J131" s="35" t="n">
        <x:v>1.5705518175924542</x:v>
      </x:c>
      <x:c r="K131" s="35" t="n">
        <x:v>0.284701945718181</x:v>
      </x:c>
      <x:c r="L131" s="35" t="n">
        <x:v>5.525419388778789</x:v>
      </x:c>
      <x:c r="M131" s="35" t="n">
        <x:v>11.925999999999998</x:v>
      </x:c>
      <x:c r="N131" s="35" t="n">
        <x:v>0.10992231757937915</x:v>
      </x:c>
      <x:c r="O131" s="35" t="n">
        <x:v>-1.546328403528402e-17</x:v>
      </x:c>
      <x:c r="P131" s="35" t="n">
        <x:v>0.014190650827474498</x:v>
      </x:c>
      <x:c r="Q131" s="36" t="n">
        <x:v>1.153305486871663</x:v>
      </x:c>
      <x:c r="R131" s="36" t="n">
        <x:v>0.039882872827689</x:v>
      </x:c>
      <x:c r="S131" s="36" t="n">
        <x:v>0.0016215748326413118</x:v>
      </x:c>
      <x:c r="T131" s="35" t="n">
        <x:v>0.15462175496194025</x:v>
      </x:c>
      <x:c r="U131" s="38" t="n">
        <x:v>-0.07342870492590303</x:v>
      </x:c>
      <x:c r="V131" s="38" t="n">
        <x:v>0.002109075372646422</x:v>
      </x:c>
      <x:c r="W131" s="38" t="n">
        <x:v>-0.007926936083478792</x:v>
      </x:c>
      <x:c r="X131" s="38" t="n">
        <x:v>0.7341703263855459</x:v>
      </x:c>
      <x:c r="Y131" s="38" t="n">
        <x:v>5.683290188969348</x:v>
      </x:c>
      <x:c r="Z131" s="38" t="n">
        <x:v>-0.8923011512546056</x:v>
      </x:c>
      <x:c r="AA131" s="38" t="n">
        <x:v>1.088041621280929</x:v>
      </x:c>
      <x:c r="AB131" s="38" t="n">
        <x:v>7.1871105017769565</x:v>
      </x:c>
      <x:c r="AC131" s="38" t="n">
        <x:v>-14.257382361406782</x:v>
      </x:c>
      <x:c r="AD131" s="38" t="n">
        <x:v>-0.2824846420437194</x:v>
      </x:c>
      <x:c r="AE131" s="38" t="n">
        <x:v>-0.0037871260994617483</x:v>
      </x:c>
      <x:c r="AF131" s="38" t="n">
        <x:v>0.11425480644614801</x:v>
      </x:c>
      <x:c r="AG131" s="38" t="n">
        <x:v>-0.03134181159968749</x:v>
      </x:c>
      <x:c r="AH131" s="38" t="n">
        <x:v>-0.7229573999048</x:v>
      </x:c>
      <x:c r="AI131" s="38" t="n">
        <x:v>0.3316383836901929</x:v>
      </x:c>
      <x:c r="AJ131" s="38" t="n">
        <x:v>0.04455850985639184</x:v>
      </x:c>
      <x:c r="AK131" s="38" t="n">
        <x:v>-0.1955062709479794</x:v>
      </x:c>
      <x:c r="AL131" s="38" t="n">
        <x:v>-0.02435163673119363</x:v>
      </x:c>
      <x:c r="AM131" s="38" t="n">
        <x:v>-0.006255361364863729</x:v>
      </x:c>
      <x:c r="AN131" s="38" t="n">
        <x:v>2.688739433935994e-14</x:v>
      </x:c>
      <x:c r="AO131" s="38" t="n">
        <x:v>-0.3798361025238359</x:v>
      </x:c>
      <x:c r="AP131" s="38" t="n">
        <x:v>-3.797819302668238e-14</x:v>
      </x:c>
      <x:c r="AQ131" s="38" t="n">
        <x:v>-1.5147574868687907</x:v>
      </x:c>
      <x:c r="AR131" s="38" t="n">
        <x:v>6.54867167781345e-8</x:v>
      </x:c>
      <x:c r="AS131" s="39" t="n">
        <x:v>1</x:v>
      </x:c>
    </x:row>
    <x:row r="132">
      <x:c r="A132" s="31" t="str">
        <x:v>CFG016</x:v>
      </x:c>
      <x:c r="B132" s="33" t="n">
        <x:v>9</x:v>
      </x:c>
      <x:c r="C132" s="31" t="str">
        <x:v>000000（选定5-12kg）1.AR20.03.6 youhua a2.5 翼梢反扭-3</x:v>
      </x:c>
      <x:c r="D132" s="31" t="str">
        <x:v>T7-VLM2-Elev(g1.0)-11.9kg-x109.9mm-z14.2mm</x:v>
      </x:c>
      <x:c r="E132" s="37" t="n">
        <x:v>4.634956015301604</x:v>
      </x:c>
      <x:c r="F132" s="37" t="n">
        <x:v>0</x:v>
      </x:c>
      <x:c r="G132" s="35" t="n">
        <x:v>10.339578519329908</x:v>
      </x:c>
      <x:c r="H132" s="36" t="n">
        <x:v>-2.2</x:v>
      </x:c>
      <x:c r="I132" s="35" t="n">
        <x:v>1.225</x:v>
      </x:c>
      <x:c r="J132" s="35" t="n">
        <x:v>1.5705518175924542</x:v>
      </x:c>
      <x:c r="K132" s="35" t="n">
        <x:v>0.284701945718181</x:v>
      </x:c>
      <x:c r="L132" s="35" t="n">
        <x:v>5.525419388778789</x:v>
      </x:c>
      <x:c r="M132" s="35" t="n">
        <x:v>11.925999999999998</x:v>
      </x:c>
      <x:c r="N132" s="35" t="n">
        <x:v>0.10992231757937915</x:v>
      </x:c>
      <x:c r="O132" s="35" t="n">
        <x:v>-1.546328403528402e-17</x:v>
      </x:c>
      <x:c r="P132" s="35" t="n">
        <x:v>0.014190650827474498</x:v>
      </x:c>
      <x:c r="Q132" s="36" t="n">
        <x:v>1.1361987614617022</x:v>
      </x:c>
      <x:c r="R132" s="36" t="n">
        <x:v>0.03862065265177718</x:v>
      </x:c>
      <x:c r="S132" s="36" t="n">
        <x:v>0.001608302397141105</x:v>
      </x:c>
      <x:c r="T132" s="35" t="n">
        <x:v>0.15416935837179746</x:v>
      </x:c>
      <x:c r="U132" s="38" t="n">
        <x:v>-0.07065042950555497</x:v>
      </x:c>
      <x:c r="V132" s="38" t="n">
        <x:v>0.00285582573423851</x:v>
      </x:c>
      <x:c r="W132" s="38" t="n">
        <x:v>-0.007642828266982649</x:v>
      </x:c>
      <x:c r="X132" s="38" t="n">
        <x:v>0.7514276875621044</x:v>
      </x:c>
      <x:c r="Y132" s="38" t="n">
        <x:v>5.687686635328893</x:v>
      </x:c>
      <x:c r="Z132" s="38" t="n">
        <x:v>-0.8839535744409872</x:v>
      </x:c>
      <x:c r="AA132" s="38" t="n">
        <x:v>1.095031506571632</x:v>
      </x:c>
      <x:c r="AB132" s="38" t="n">
        <x:v>7.184490049180104</x:v>
      </x:c>
      <x:c r="AC132" s="38" t="n">
        <x:v>-14.254666987105976</x:v>
      </x:c>
      <x:c r="AD132" s="38" t="n">
        <x:v>-0.28258145537137735</x:v>
      </x:c>
      <x:c r="AE132" s="38" t="n">
        <x:v>-0.004155691756548348</x:v>
      </x:c>
      <x:c r="AF132" s="38" t="n">
        <x:v>0.11420462670379564</x:v>
      </x:c>
      <x:c r="AG132" s="38" t="n">
        <x:v>-0.031318278933353816</x:v>
      </x:c>
      <x:c r="AH132" s="38" t="n">
        <x:v>-0.723434290662151</x:v>
      </x:c>
      <x:c r="AI132" s="38" t="n">
        <x:v>0.32698297053825814</x:v>
      </x:c>
      <x:c r="AJ132" s="38" t="n">
        <x:v>0.044966464545877126</x:v>
      </x:c>
      <x:c r="AK132" s="38" t="n">
        <x:v>-0.190313638575014</x:v>
      </x:c>
      <x:c r="AL132" s="38" t="n">
        <x:v>-0.024504445415313887</x:v>
      </x:c>
      <x:c r="AM132" s="38" t="n">
        <x:v>-0.005814292257517253</x:v>
      </x:c>
      <x:c r="AN132" s="38" t="n">
        <x:v>-1.398809239016926e-13</x:v>
      </x:c>
      <x:c r="AO132" s="38" t="n">
        <x:v>-0.379751834785122</x:v>
      </x:c>
      <x:c r="AP132" s="38" t="n">
        <x:v>-1.9985776429756502e-13</x:v>
      </x:c>
      <x:c r="AQ132" s="38" t="n">
        <x:v>-1.5147259781978453</x:v>
      </x:c>
      <x:c r="AR132" s="38" t="n">
        <x:v>-5.503943420060295e-8</x:v>
      </x:c>
      <x:c r="AS132" s="39" t="n">
        <x:v>1</x:v>
      </x:c>
    </x:row>
    <x:row r="133">
      <x:c r="A133" s="31" t="str">
        <x:v>CFG016</x:v>
      </x:c>
      <x:c r="B133" s="33" t="n">
        <x:v>10</x:v>
      </x:c>
      <x:c r="C133" s="31" t="str">
        <x:v>000000（选定5-12kg）1.AR20.03.6 youhua a2.5 翼梢反扭-3</x:v>
      </x:c>
      <x:c r="D133" s="31" t="str">
        <x:v>T7-VLM2-Elev(g1.0)-11.9kg-x109.9mm-z14.2mm</x:v>
      </x:c>
      <x:c r="E133" s="37" t="n">
        <x:v>4.453912510022228</x:v>
      </x:c>
      <x:c r="F133" s="37" t="n">
        <x:v>0</x:v>
      </x:c>
      <x:c r="G133" s="35" t="n">
        <x:v>10.417317171559937</x:v>
      </x:c>
      <x:c r="H133" s="36" t="n">
        <x:v>-2.1</x:v>
      </x:c>
      <x:c r="I133" s="35" t="n">
        <x:v>1.225</x:v>
      </x:c>
      <x:c r="J133" s="35" t="n">
        <x:v>1.5705518175924542</x:v>
      </x:c>
      <x:c r="K133" s="35" t="n">
        <x:v>0.284701945718181</x:v>
      </x:c>
      <x:c r="L133" s="35" t="n">
        <x:v>5.525419388778789</x:v>
      </x:c>
      <x:c r="M133" s="35" t="n">
        <x:v>11.925999999999998</x:v>
      </x:c>
      <x:c r="N133" s="35" t="n">
        <x:v>0.10992231757937915</x:v>
      </x:c>
      <x:c r="O133" s="35" t="n">
        <x:v>-1.546328403528402e-17</x:v>
      </x:c>
      <x:c r="P133" s="35" t="n">
        <x:v>0.014190650827474498</x:v>
      </x:c>
      <x:c r="Q133" s="36" t="n">
        <x:v>1.1189534151440268</x:v>
      </x:c>
      <x:c r="R133" s="36" t="n">
        <x:v>0.037440416980684205</x:v>
      </x:c>
      <x:c r="S133" s="36" t="n">
        <x:v>0.0016029014068223353</x:v>
      </x:c>
      <x:c r="T133" s="35" t="n">
        <x:v>0.1537211808029923</x:v>
      </x:c>
      <x:c r="U133" s="38" t="n">
        <x:v>-0.06827744163528522</x:v>
      </x:c>
      <x:c r="V133" s="38" t="n">
        <x:v>0.003515317569333456</x:v>
      </x:c>
      <x:c r="W133" s="38" t="n">
        <x:v>-0.007416659767946032</x:v>
      </x:c>
      <x:c r="X133" s="38" t="n">
        <x:v>0.766348418063865</x:v>
      </x:c>
      <x:c r="Y133" s="38" t="n">
        <x:v>5.692043353094106</x:v>
      </x:c>
      <x:c r="Z133" s="38" t="n">
        <x:v>-0.8756702651123627</x:v>
      </x:c>
      <x:c r="AA133" s="38" t="n">
        <x:v>1.0999423735492133</x:v>
      </x:c>
      <x:c r="AB133" s="38" t="n">
        <x:v>7.1819908568239565</x:v>
      </x:c>
      <x:c r="AC133" s="38" t="n">
        <x:v>-14.251972717979537</x:v>
      </x:c>
      <x:c r="AD133" s="38" t="n">
        <x:v>-0.2826750766579334</x:v>
      </x:c>
      <x:c r="AE133" s="38" t="n">
        <x:v>-0.004526542691116651</x:v>
      </x:c>
      <x:c r="AF133" s="38" t="n">
        <x:v>0.11415172608798069</x:v>
      </x:c>
      <x:c r="AG133" s="38" t="n">
        <x:v>-0.031294482591073314</x:v>
      </x:c>
      <x:c r="AH133" s="38" t="n">
        <x:v>-0.7239077965112533</x:v>
      </x:c>
      <x:c r="AI133" s="38" t="n">
        <x:v>0.32229227516075465</x:v>
      </x:c>
      <x:c r="AJ133" s="38" t="n">
        <x:v>0.04537652730256734</x:v>
      </x:c>
      <x:c r="AK133" s="38" t="n">
        <x:v>-0.18524405609056224</x:v>
      </x:c>
      <x:c r="AL133" s="38" t="n">
        <x:v>-0.024587553246060823</x:v>
      </x:c>
      <x:c r="AM133" s="38" t="n">
        <x:v>-0.0054108226636266285</x:v>
      </x:c>
      <x:c r="AN133" s="38" t="n">
        <x:v>-3.3671975227871656e-14</x:v>
      </x:c>
      <x:c r="AO133" s="38" t="n">
        <x:v>-0.37966762277056715</x:v>
      </x:c>
      <x:c r="AP133" s="38" t="n">
        <x:v>-4.0459255846117637e-13</x:v>
      </x:c>
      <x:c r="AQ133" s="38" t="n">
        <x:v>-1.514683276852767</x:v>
      </x:c>
      <x:c r="AR133" s="38" t="n">
        <x:v>-4.607626837078095e-9</x:v>
      </x:c>
      <x:c r="AS133" s="39" t="n">
        <x:v>1</x:v>
      </x:c>
    </x:row>
    <x:row r="134">
      <x:c r="A134" s="31" t="str">
        <x:v>CFG016</x:v>
      </x:c>
      <x:c r="B134" s="33" t="n">
        <x:v>11</x:v>
      </x:c>
      <x:c r="C134" s="31" t="str">
        <x:v>000000（选定5-12kg）1.AR20.03.6 youhua a2.5 翼梢反扭-3</x:v>
      </x:c>
      <x:c r="D134" s="31" t="str">
        <x:v>T7-VLM2-Elev(g1.0)-11.9kg-x109.9mm-z14.2mm</x:v>
      </x:c>
      <x:c r="E134" s="37" t="n">
        <x:v>4.271609125112316</x:v>
      </x:c>
      <x:c r="F134" s="37" t="n">
        <x:v>0</x:v>
      </x:c>
      <x:c r="G134" s="35" t="n">
        <x:v>10.496281063777769</x:v>
      </x:c>
      <x:c r="H134" s="36" t="n">
        <x:v>-2</x:v>
      </x:c>
      <x:c r="I134" s="35" t="n">
        <x:v>1.225</x:v>
      </x:c>
      <x:c r="J134" s="35" t="n">
        <x:v>1.5705518175924542</x:v>
      </x:c>
      <x:c r="K134" s="35" t="n">
        <x:v>0.284701945718181</x:v>
      </x:c>
      <x:c r="L134" s="35" t="n">
        <x:v>5.525419388778789</x:v>
      </x:c>
      <x:c r="M134" s="35" t="n">
        <x:v>11.925999999999998</x:v>
      </x:c>
      <x:c r="N134" s="35" t="n">
        <x:v>0.10992231757937915</x:v>
      </x:c>
      <x:c r="O134" s="35" t="n">
        <x:v>-1.546328403528402e-17</x:v>
      </x:c>
      <x:c r="P134" s="35" t="n">
        <x:v>0.014190650827474498</x:v>
      </x:c>
      <x:c r="Q134" s="36" t="n">
        <x:v>1.1015674649673173</x:v>
      </x:c>
      <x:c r="R134" s="36" t="n">
        <x:v>0.03634903904656335</x:v>
      </x:c>
      <x:c r="S134" s="36" t="n">
        <x:v>0.0016039058975856253</x:v>
      </x:c>
      <x:c r="T134" s="35" t="n">
        <x:v>0.15330124562470174</x:v>
      </x:c>
      <x:c r="U134" s="38" t="n">
        <x:v>-0.0655636411412942</x:v>
      </x:c>
      <x:c r="V134" s="38" t="n">
        <x:v>0.0046894769189884675</x:v>
      </x:c>
      <x:c r="W134" s="38" t="n">
        <x:v>-0.007138687885697443</x:v>
      </x:c>
      <x:c r="X134" s="38" t="n">
        <x:v>0.7814869456377361</x:v>
      </x:c>
      <x:c r="Y134" s="38" t="n">
        <x:v>5.696359320254835</x:v>
      </x:c>
      <x:c r="Z134" s="38" t="n">
        <x:v>-0.867932112126262</x:v>
      </x:c>
      <x:c r="AA134" s="38" t="n">
        <x:v>1.104493470843456</x:v>
      </x:c>
      <x:c r="AB134" s="38" t="n">
        <x:v>7.179617794687007</x:v>
      </x:c>
      <x:c r="AC134" s="38" t="n">
        <x:v>-14.249889892602981</x:v>
      </x:c>
      <x:c r="AD134" s="38" t="n">
        <x:v>-0.2827653765568717</x:v>
      </x:c>
      <x:c r="AE134" s="38" t="n">
        <x:v>-0.004899700394779418</x:v>
      </x:c>
      <x:c r="AF134" s="38" t="n">
        <x:v>0.11409605065543067</x:v>
      </x:c>
      <x:c r="AG134" s="38" t="n">
        <x:v>-0.03127041641279234</x:v>
      </x:c>
      <x:c r="AH134" s="38" t="n">
        <x:v>-0.7243778246789195</x:v>
      </x:c>
      <x:c r="AI134" s="38" t="n">
        <x:v>0.31756577824677323</x:v>
      </x:c>
      <x:c r="AJ134" s="38" t="n">
        <x:v>0.04567735572421892</x:v>
      </x:c>
      <x:c r="AK134" s="38" t="n">
        <x:v>-0.18034542220764344</x:v>
      </x:c>
      <x:c r="AL134" s="38" t="n">
        <x:v>-0.024726571991351202</x:v>
      </x:c>
      <x:c r="AM134" s="38" t="n">
        <x:v>-0.00496062727636656</x:v>
      </x:c>
      <x:c r="AN134" s="38" t="n">
        <x:v>4.478941347904745e-14</x:v>
      </x:c>
      <x:c r="AO134" s="38" t="n">
        <x:v>-0.37958371796665336</x:v>
      </x:c>
      <x:c r="AP134" s="38" t="n">
        <x:v>-8.771654252475874e-14</x:v>
      </x:c>
      <x:c r="AQ134" s="38" t="n">
        <x:v>-1.5146562890492536</x:v>
      </x:c>
      <x:c r="AR134" s="38" t="n">
        <x:v>2.9783891414422624e-8</x:v>
      </x:c>
      <x:c r="AS134" s="39" t="n">
        <x:v>1</x:v>
      </x:c>
    </x:row>
    <x:row r="135">
      <x:c r="A135" s="31" t="str">
        <x:v>CFG016</x:v>
      </x:c>
      <x:c r="B135" s="33" t="n">
        <x:v>12</x:v>
      </x:c>
      <x:c r="C135" s="31" t="str">
        <x:v>000000（选定5-12kg）1.AR20.03.6 youhua a2.5 翼梢反扭-3</x:v>
      </x:c>
      <x:c r="D135" s="31" t="str">
        <x:v>T7-VLM2-Elev(g1.0)-11.9kg-x109.9mm-z14.2mm</x:v>
      </x:c>
      <x:c r="E135" s="37" t="n">
        <x:v>4.088026426446308</x:v>
      </x:c>
      <x:c r="F135" s="37" t="n">
        <x:v>0</x:v>
      </x:c>
      <x:c r="G135" s="35" t="n">
        <x:v>10.576770067469113</x:v>
      </x:c>
      <x:c r="H135" s="36" t="n">
        <x:v>-1.9</x:v>
      </x:c>
      <x:c r="I135" s="35" t="n">
        <x:v>1.225</x:v>
      </x:c>
      <x:c r="J135" s="35" t="n">
        <x:v>1.5705518175924542</x:v>
      </x:c>
      <x:c r="K135" s="35" t="n">
        <x:v>0.284701945718181</x:v>
      </x:c>
      <x:c r="L135" s="35" t="n">
        <x:v>5.525419388778789</x:v>
      </x:c>
      <x:c r="M135" s="35" t="n">
        <x:v>11.925999999999998</x:v>
      </x:c>
      <x:c r="N135" s="35" t="n">
        <x:v>0.10992231757937915</x:v>
      </x:c>
      <x:c r="O135" s="35" t="n">
        <x:v>-1.546328403528402e-17</x:v>
      </x:c>
      <x:c r="P135" s="35" t="n">
        <x:v>0.014190650827474498</x:v>
      </x:c>
      <x:c r="Q135" s="36" t="n">
        <x:v>1.0840388985670566</x:v>
      </x:c>
      <x:c r="R135" s="36" t="n">
        <x:v>0.03534681671881715</x:v>
      </x:c>
      <x:c r="S135" s="36" t="n">
        <x:v>0.0016097744460733627</x:v>
      </x:c>
      <x:c r="T135" s="35" t="n">
        <x:v>0.15291651021517072</x:v>
      </x:c>
      <x:c r="U135" s="38" t="n">
        <x:v>-0.06323981589030084</x:v>
      </x:c>
      <x:c r="V135" s="38" t="n">
        <x:v>0.006271470728804843</x:v>
      </x:c>
      <x:c r="W135" s="38" t="n">
        <x:v>-0.006918641965038192</x:v>
      </x:c>
      <x:c r="X135" s="38" t="n">
        <x:v>0.7944700968887256</x:v>
      </x:c>
      <x:c r="Y135" s="38" t="n">
        <x:v>5.7006334914326695</x:v>
      </x:c>
      <x:c r="Z135" s="38" t="n">
        <x:v>-0.8608797311111933</x:v>
      </x:c>
      <x:c r="AA135" s="38" t="n">
        <x:v>1.1072541138006742</x:v>
      </x:c>
      <x:c r="AB135" s="38" t="n">
        <x:v>7.177375986679073</x:v>
      </x:c>
      <x:c r="AC135" s="38" t="n">
        <x:v>-14.248400911709867</x:v>
      </x:c>
      <x:c r="AD135" s="38" t="n">
        <x:v>-0.282852226201817</x:v>
      </x:c>
      <x:c r="AE135" s="38" t="n">
        <x:v>-0.005275185702884402</x:v>
      </x:c>
      <x:c r="AF135" s="38" t="n">
        <x:v>0.1140375452400528</x:v>
      </x:c>
      <x:c r="AG135" s="38" t="n">
        <x:v>-0.0312460738659337</x:v>
      </x:c>
      <x:c r="AH135" s="38" t="n">
        <x:v>-0.724844279386057</x:v>
      </x:c>
      <x:c r="AI135" s="38" t="n">
        <x:v>0.3128029524804793</x:v>
      </x:c>
      <x:c r="AJ135" s="38" t="n">
        <x:v>0.04613142890464471</x:v>
      </x:c>
      <x:c r="AK135" s="38" t="n">
        <x:v>-0.17603906024703925</x:v>
      </x:c>
      <x:c r="AL135" s="38" t="n">
        <x:v>-0.024831222725700607</x:v>
      </x:c>
      <x:c r="AM135" s="38" t="n">
        <x:v>-0.004519086035465414</x:v>
      </x:c>
      <x:c r="AN135" s="38" t="n">
        <x:v>-1.0217210353911356e-13</x:v>
      </x:c>
      <x:c r="AO135" s="38" t="n">
        <x:v>-0.3794999670423275</x:v>
      </x:c>
      <x:c r="AP135" s="38" t="n">
        <x:v>-6.476927685939289e-13</x:v>
      </x:c>
      <x:c r="AQ135" s="38" t="n">
        <x:v>-1.514620414375942</x:v>
      </x:c>
      <x:c r="AR135" s="38" t="n">
        <x:v>-9.09890392235906e-8</x:v>
      </x:c>
      <x:c r="AS135" s="39" t="n">
        <x:v>1</x:v>
      </x:c>
    </x:row>
    <x:row r="136">
      <x:c r="A136" s="31" t="str">
        <x:v>CFG016</x:v>
      </x:c>
      <x:c r="B136" s="33" t="n">
        <x:v>13</x:v>
      </x:c>
      <x:c r="C136" s="31" t="str">
        <x:v>000000（选定5-12kg）1.AR20.03.6 youhua a2.5 翼梢反扭-3</x:v>
      </x:c>
      <x:c r="D136" s="31" t="str">
        <x:v>T7-VLM2-Elev(g1.0)-11.9kg-x109.9mm-z14.2mm</x:v>
      </x:c>
      <x:c r="E136" s="37" t="n">
        <x:v>3.9031447532408468</x:v>
      </x:c>
      <x:c r="F136" s="37" t="n">
        <x:v>0</x:v>
      </x:c>
      <x:c r="G136" s="35" t="n">
        <x:v>10.659004775823192</x:v>
      </x:c>
      <x:c r="H136" s="36" t="n">
        <x:v>-1.7999999999999998</x:v>
      </x:c>
      <x:c r="I136" s="35" t="n">
        <x:v>1.225</x:v>
      </x:c>
      <x:c r="J136" s="35" t="n">
        <x:v>1.5705518175924542</x:v>
      </x:c>
      <x:c r="K136" s="35" t="n">
        <x:v>0.284701945718181</x:v>
      </x:c>
      <x:c r="L136" s="35" t="n">
        <x:v>5.525419388778789</x:v>
      </x:c>
      <x:c r="M136" s="35" t="n">
        <x:v>11.925999999999998</x:v>
      </x:c>
      <x:c r="N136" s="35" t="n">
        <x:v>0.10992231757937915</x:v>
      </x:c>
      <x:c r="O136" s="35" t="n">
        <x:v>-1.546328403528402e-17</x:v>
      </x:c>
      <x:c r="P136" s="35" t="n">
        <x:v>0.014190650827474498</x:v>
      </x:c>
      <x:c r="Q136" s="36" t="n">
        <x:v>1.0663656821909848</x:v>
      </x:c>
      <x:c r="R136" s="36" t="n">
        <x:v>0.03441987138815449</x:v>
      </x:c>
      <x:c r="S136" s="36" t="n">
        <x:v>0.0016192662932321903</x:v>
      </x:c>
      <x:c r="T136" s="35" t="n">
        <x:v>0.15253327068462838</x:v>
      </x:c>
      <x:c r="U136" s="38" t="n">
        <x:v>-0.06081751281930701</x:v>
      </x:c>
      <x:c r="V136" s="38" t="n">
        <x:v>0.008196916432810999</x:v>
      </x:c>
      <x:c r="W136" s="38" t="n">
        <x:v>-0.006703008743272099</x:v>
      </x:c>
      <x:c r="X136" s="38" t="n">
        <x:v>0.8057998384202507</x:v>
      </x:c>
      <x:c r="Y136" s="38" t="n">
        <x:v>5.704864792617589</x:v>
      </x:c>
      <x:c r="Z136" s="38" t="n">
        <x:v>-0.8538393565832654</x:v>
      </x:c>
      <x:c r="AA136" s="38" t="n">
        <x:v>1.1080013482855167</x:v>
      </x:c>
      <x:c r="AB136" s="38" t="n">
        <x:v>7.175270794719967</x:v>
      </x:c>
      <x:c r="AC136" s="38" t="n">
        <x:v>-14.246941529699084</x:v>
      </x:c>
      <x:c r="AD136" s="38" t="n">
        <x:v>-0.28293549880161845</x:v>
      </x:c>
      <x:c r="AE136" s="38" t="n">
        <x:v>-0.0056530184796779554</x:v>
      </x:c>
      <x:c r="AF136" s="38" t="n">
        <x:v>0.11397615362381729</x:v>
      </x:c>
      <x:c r="AG136" s="38" t="n">
        <x:v>-0.031221447905143633</x:v>
      </x:c>
      <x:c r="AH136" s="38" t="n">
        <x:v>-0.7253070615541962</x:v>
      </x:c>
      <x:c r="AI136" s="38" t="n">
        <x:v>0.30800326466356603</x:v>
      </x:c>
      <x:c r="AJ136" s="38" t="n">
        <x:v>0.046264786808811485</x:v>
      </x:c>
      <x:c r="AK136" s="38" t="n">
        <x:v>-0.171435485030068</x:v>
      </x:c>
      <x:c r="AL136" s="38" t="n">
        <x:v>-0.02492190124417878</x:v>
      </x:c>
      <x:c r="AM136" s="38" t="n">
        <x:v>-0.0040942270438406045</x:v>
      </x:c>
      <x:c r="AN136" s="38" t="n">
        <x:v>9.443402404750262e-14</x:v>
      </x:c>
      <x:c r="AO136" s="38" t="n">
        <x:v>-0.3794169240400775</x:v>
      </x:c>
      <x:c r="AP136" s="38" t="n">
        <x:v>-5.73570501782532e-14</x:v>
      </x:c>
      <x:c r="AQ136" s="38" t="n">
        <x:v>-1.5145822330764385</x:v>
      </x:c>
      <x:c r="AR136" s="38" t="n">
        <x:v>4.3471947346480164e-8</x:v>
      </x:c>
      <x:c r="AS136" s="39" t="n">
        <x:v>1</x:v>
      </x:c>
    </x:row>
    <x:row r="137">
      <x:c r="A137" s="31" t="str">
        <x:v>CFG016</x:v>
      </x:c>
      <x:c r="B137" s="33" t="n">
        <x:v>14</x:v>
      </x:c>
      <x:c r="C137" s="31" t="str">
        <x:v>000000（选定5-12kg）1.AR20.03.6 youhua a2.5 翼梢反扭-3</x:v>
      </x:c>
      <x:c r="D137" s="31" t="str">
        <x:v>T7-VLM2-Elev(g1.0)-11.9kg-x109.9mm-z14.2mm</x:v>
      </x:c>
      <x:c r="E137" s="37" t="n">
        <x:v>3.716954389798972</x:v>
      </x:c>
      <x:c r="F137" s="37" t="n">
        <x:v>0</x:v>
      </x:c>
      <x:c r="G137" s="35" t="n">
        <x:v>10.743289243513876</x:v>
      </x:c>
      <x:c r="H137" s="36" t="n">
        <x:v>-1.7</x:v>
      </x:c>
      <x:c r="I137" s="35" t="n">
        <x:v>1.225</x:v>
      </x:c>
      <x:c r="J137" s="35" t="n">
        <x:v>1.5705518175924542</x:v>
      </x:c>
      <x:c r="K137" s="35" t="n">
        <x:v>0.284701945718181</x:v>
      </x:c>
      <x:c r="L137" s="35" t="n">
        <x:v>5.525419388778789</x:v>
      </x:c>
      <x:c r="M137" s="35" t="n">
        <x:v>11.925999999999998</x:v>
      </x:c>
      <x:c r="N137" s="35" t="n">
        <x:v>0.10992231757937915</x:v>
      </x:c>
      <x:c r="O137" s="35" t="n">
        <x:v>-1.546328403528402e-17</x:v>
      </x:c>
      <x:c r="P137" s="35" t="n">
        <x:v>0.014190650827474498</x:v>
      </x:c>
      <x:c r="Q137" s="36" t="n">
        <x:v>1.0485467718678447</x:v>
      </x:c>
      <x:c r="R137" s="36" t="n">
        <x:v>0.03357106855493962</x:v>
      </x:c>
      <x:c r="S137" s="36" t="n">
        <x:v>0.0016303346255428254</x:v>
      </x:c>
      <x:c r="T137" s="35" t="n">
        <x:v>0.1522085299261628</x:v>
      </x:c>
      <x:c r="U137" s="38" t="n">
        <x:v>-0.0589548173927067</x:v>
      </x:c>
      <x:c r="V137" s="38" t="n">
        <x:v>0.010374002953621834</x:v>
      </x:c>
      <x:c r="W137" s="38" t="n">
        <x:v>-0.006525681077837043</x:v>
      </x:c>
      <x:c r="X137" s="38" t="n">
        <x:v>0.8126829136283364</x:v>
      </x:c>
      <x:c r="Y137" s="38" t="n">
        <x:v>5.709051889033338</x:v>
      </x:c>
      <x:c r="Z137" s="38" t="n">
        <x:v>-0.8479540941298644</x:v>
      </x:c>
      <x:c r="AA137" s="38" t="n">
        <x:v>1.1049469459910313</x:v>
      </x:c>
      <x:c r="AB137" s="38" t="n">
        <x:v>7.1733079327985125</x:v>
      </x:c>
      <x:c r="AC137" s="38" t="n">
        <x:v>-14.246415675883942</x:v>
      </x:c>
      <x:c r="AD137" s="38" t="n">
        <x:v>-0.28301506723648434</x:v>
      </x:c>
      <x:c r="AE137" s="38" t="n">
        <x:v>-0.006033196662802419</x:v>
      </x:c>
      <x:c r="AF137" s="38" t="n">
        <x:v>0.1139118219205852</x:v>
      </x:c>
      <x:c r="AG137" s="38" t="n">
        <x:v>-0.031196532463211295</x:v>
      </x:c>
      <x:c r="AH137" s="38" t="n">
        <x:v>-0.7257660438701747</x:v>
      </x:c>
      <x:c r="AI137" s="38" t="n">
        <x:v>0.30316644057450937</x:v>
      </x:c>
      <x:c r="AJ137" s="38" t="n">
        <x:v>0.046421792820351075</x:v>
      </x:c>
      <x:c r="AK137" s="38" t="n">
        <x:v>-0.16774106208477235</x:v>
      </x:c>
      <x:c r="AL137" s="38" t="n">
        <x:v>-0.024973291577620956</x:v>
      </x:c>
      <x:c r="AM137" s="38" t="n">
        <x:v>-0.0036536195936189503</x:v>
      </x:c>
      <x:c r="AN137" s="38" t="n">
        <x:v>3.411819458417269e-14</x:v>
      </x:c>
      <x:c r="AO137" s="38" t="n">
        <x:v>-0.3793346728751591</x:v>
      </x:c>
      <x:c r="AP137" s="38" t="n">
        <x:v>6.954094408698601e-13</x:v>
      </x:c>
      <x:c r="AQ137" s="38" t="n">
        <x:v>-1.5145547639453167</x:v>
      </x:c>
      <x:c r="AR137" s="38" t="n">
        <x:v>-3.644640045898282e-8</x:v>
      </x:c>
      <x:c r="AS137" s="39" t="n">
        <x:v>1</x:v>
      </x:c>
    </x:row>
    <x:row r="138">
      <x:c r="A138" s="31" t="str">
        <x:v>CFG016</x:v>
      </x:c>
      <x:c r="B138" s="33" t="n">
        <x:v>15</x:v>
      </x:c>
      <x:c r="C138" s="31" t="str">
        <x:v>000000（选定5-12kg）1.AR20.03.6 youhua a2.5 翼梢反扭-3</x:v>
      </x:c>
      <x:c r="D138" s="31" t="str">
        <x:v>T7-VLM2-Elev(g1.0)-11.9kg-x109.9mm-z14.2mm</x:v>
      </x:c>
      <x:c r="E138" s="37" t="n">
        <x:v>3.529417621274944</x:v>
      </x:c>
      <x:c r="F138" s="37" t="n">
        <x:v>0</x:v>
      </x:c>
      <x:c r="G138" s="35" t="n">
        <x:v>10.82743394951812</x:v>
      </x:c>
      <x:c r="H138" s="36" t="n">
        <x:v>-1.6</x:v>
      </x:c>
      <x:c r="I138" s="35" t="n">
        <x:v>1.225</x:v>
      </x:c>
      <x:c r="J138" s="35" t="n">
        <x:v>1.5705518175924542</x:v>
      </x:c>
      <x:c r="K138" s="35" t="n">
        <x:v>0.284701945718181</x:v>
      </x:c>
      <x:c r="L138" s="35" t="n">
        <x:v>5.525419388778789</x:v>
      </x:c>
      <x:c r="M138" s="35" t="n">
        <x:v>11.925999999999998</x:v>
      </x:c>
      <x:c r="N138" s="35" t="n">
        <x:v>0.10992231757937915</x:v>
      </x:c>
      <x:c r="O138" s="35" t="n">
        <x:v>-1.546328403528402e-17</x:v>
      </x:c>
      <x:c r="P138" s="35" t="n">
        <x:v>0.014190650827474498</x:v>
      </x:c>
      <x:c r="Q138" s="36" t="n">
        <x:v>1.0305783458708828</x:v>
      </x:c>
      <x:c r="R138" s="36" t="n">
        <x:v>0.032773049460655526</x:v>
      </x:c>
      <x:c r="S138" s="36" t="n">
        <x:v>0.0016414649259403145</x:v>
      </x:c>
      <x:c r="T138" s="35" t="n">
        <x:v>0.15188591919332675</x:v>
      </x:c>
      <x:c r="U138" s="38" t="n">
        <x:v>-0.057099524053805056</x:v>
      </x:c>
      <x:c r="V138" s="38" t="n">
        <x:v>0.013682038707611624</x:v>
      </x:c>
      <x:c r="W138" s="38" t="n">
        <x:v>-0.006323944942175715</x:v>
      </x:c>
      <x:c r="X138" s="38" t="n">
        <x:v>0.8094828133681264</x:v>
      </x:c>
      <x:c r="Y138" s="38" t="n">
        <x:v>5.713194058426345</x:v>
      </x:c>
      <x:c r="Z138" s="38" t="n">
        <x:v>-0.8420954019341128</x:v>
      </x:c>
      <x:c r="AA138" s="38" t="n">
        <x:v>1.0933128443307696</x:v>
      </x:c>
      <x:c r="AB138" s="38" t="n">
        <x:v>7.1714931099219585</x:v>
      </x:c>
      <x:c r="AC138" s="38" t="n">
        <x:v>-14.245945992395121</x:v>
      </x:c>
      <x:c r="AD138" s="38" t="n">
        <x:v>-0.28309081946327097</x:v>
      </x:c>
      <x:c r="AE138" s="38" t="n">
        <x:v>-0.006415773650029587</x:v>
      </x:c>
      <x:c r="AF138" s="38" t="n">
        <x:v>0.11384448581056063</x:v>
      </x:c>
      <x:c r="AG138" s="38" t="n">
        <x:v>-0.03117131741903087</x:v>
      </x:c>
      <x:c r="AH138" s="38" t="n">
        <x:v>-0.7262211640470208</x:v>
      </x:c>
      <x:c r="AI138" s="38" t="n">
        <x:v>0.29829147761630675</x:v>
      </x:c>
      <x:c r="AJ138" s="38" t="n">
        <x:v>0.04645327588591174</x:v>
      </x:c>
      <x:c r="AK138" s="38" t="n">
        <x:v>-0.1645438109238882</x:v>
      </x:c>
      <x:c r="AL138" s="38" t="n">
        <x:v>-0.025033886308816915</x:v>
      </x:c>
      <x:c r="AM138" s="38" t="n">
        <x:v>-0.0032726893424449266</x:v>
      </x:c>
      <x:c r="AN138" s="38" t="n">
        <x:v>-1.0972794905485043e-15</x:v>
      </x:c>
      <x:c r="AO138" s="38" t="n">
        <x:v>-0.3792534435538135</x:v>
      </x:c>
      <x:c r="AP138" s="38" t="n">
        <x:v>4.0686378377578924e-13</x:v>
      </x:c>
      <x:c r="AQ138" s="38" t="n">
        <x:v>-1.5145248211608617</x:v>
      </x:c>
      <x:c r="AR138" s="38" t="n">
        <x:v>-1.1225634034064604e-7</x:v>
      </x:c>
      <x:c r="AS138" s="39" t="n">
        <x:v>1</x:v>
      </x:c>
    </x:row>
    <x:row r="139">
      <x:c r="A139" s="31" t="str">
        <x:v>CFG016</x:v>
      </x:c>
      <x:c r="B139" s="33" t="n">
        <x:v>16</x:v>
      </x:c>
      <x:c r="C139" s="31" t="str">
        <x:v>000000（选定5-12kg）1.AR20.03.6 youhua a2.5 翼梢反扭-3</x:v>
      </x:c>
      <x:c r="D139" s="31" t="str">
        <x:v>T7-VLM2-Elev(g1.0)-11.9kg-x109.9mm-z14.2mm</x:v>
      </x:c>
      <x:c r="E139" s="37" t="n">
        <x:v>3.340521678473474</x:v>
      </x:c>
      <x:c r="F139" s="37" t="n">
        <x:v>0</x:v>
      </x:c>
      <x:c r="G139" s="35" t="n">
        <x:v>10.905843217347027</x:v>
      </x:c>
      <x:c r="H139" s="36" t="n">
        <x:v>-1.5</x:v>
      </x:c>
      <x:c r="I139" s="35" t="n">
        <x:v>1.225</x:v>
      </x:c>
      <x:c r="J139" s="35" t="n">
        <x:v>1.5705518175924542</x:v>
      </x:c>
      <x:c r="K139" s="35" t="n">
        <x:v>0.284701945718181</x:v>
      </x:c>
      <x:c r="L139" s="35" t="n">
        <x:v>5.525419388778789</x:v>
      </x:c>
      <x:c r="M139" s="35" t="n">
        <x:v>11.925999999999998</x:v>
      </x:c>
      <x:c r="N139" s="35" t="n">
        <x:v>0.10992231757937915</x:v>
      </x:c>
      <x:c r="O139" s="35" t="n">
        <x:v>-1.546328403528402e-17</x:v>
      </x:c>
      <x:c r="P139" s="35" t="n">
        <x:v>0.014190650827474498</x:v>
      </x:c>
      <x:c r="Q139" s="36" t="n">
        <x:v>1.012459060681904</x:v>
      </x:c>
      <x:c r="R139" s="36" t="n">
        <x:v>0.03199987559377005</x:v>
      </x:c>
      <x:c r="S139" s="36" t="n">
        <x:v>0.0016530830465206973</x:v>
      </x:c>
      <x:c r="T139" s="35" t="n">
        <x:v>0.15153824384059625</x:v>
      </x:c>
      <x:c r="U139" s="38" t="n">
        <x:v>-0.055365827622176865</x:v>
      </x:c>
      <x:c r="V139" s="38" t="n">
        <x:v>0.020193103801430932</x:v>
      </x:c>
      <x:c r="W139" s="38" t="n">
        <x:v>-0.006104373459348323</x:v>
      </x:c>
      <x:c r="X139" s="38" t="n">
        <x:v>0.7983917949240135</x:v>
      </x:c>
      <x:c r="Y139" s="38" t="n">
        <x:v>5.717289958131443</x:v>
      </x:c>
      <x:c r="Z139" s="38" t="n">
        <x:v>-0.8357172154598345</x:v>
      </x:c>
      <x:c r="AA139" s="38" t="n">
        <x:v>1.0749233101808862</x:v>
      </x:c>
      <x:c r="AB139" s="38" t="n">
        <x:v>7.169832493840628</x:v>
      </x:c>
      <x:c r="AC139" s="38" t="n">
        <x:v>-14.24503231699761</x:v>
      </x:c>
      <x:c r="AD139" s="38" t="n">
        <x:v>-0.2831626406156056</x:v>
      </x:c>
      <x:c r="AE139" s="38" t="n">
        <x:v>-0.006800749958420396</x:v>
      </x:c>
      <x:c r="AF139" s="38" t="n">
        <x:v>0.11377408833454097</x:v>
      </x:c>
      <x:c r="AG139" s="38" t="n">
        <x:v>-0.03114579551281934</x:v>
      </x:c>
      <x:c r="AH139" s="38" t="n">
        <x:v>-0.726672293931153</x:v>
      </x:c>
      <x:c r="AI139" s="38" t="n">
        <x:v>0.2933780223042517</x:v>
      </x:c>
      <x:c r="AJ139" s="38" t="n">
        <x:v>0.04653250345982872</x:v>
      </x:c>
      <x:c r="AK139" s="38" t="n">
        <x:v>-0.16149745476454144</x:v>
      </x:c>
      <x:c r="AL139" s="38" t="n">
        <x:v>-0.025123530286673936</x:v>
      </x:c>
      <x:c r="AM139" s="38" t="n">
        <x:v>-0.0029317004551268526</x:v>
      </x:c>
      <x:c r="AN139" s="38" t="n">
        <x:v>7.696169677237548e-14</x:v>
      </x:c>
      <x:c r="AO139" s="38" t="n">
        <x:v>-0.3791734817230177</x:v>
      </x:c>
      <x:c r="AP139" s="38" t="n">
        <x:v>1.9956711074672478e-13</x:v>
      </x:c>
      <x:c r="AQ139" s="38" t="n">
        <x:v>-1.5144975116580235</x:v>
      </x:c>
      <x:c r="AR139" s="38" t="n">
        <x:v>5.0791380455482964e-8</x:v>
      </x:c>
      <x:c r="AS139" s="39" t="n">
        <x:v>1</x:v>
      </x:c>
    </x:row>
    <x:row r="140">
      <x:c r="A140" s="31" t="str">
        <x:v>CFG016</x:v>
      </x:c>
      <x:c r="B140" s="33" t="n">
        <x:v>17</x:v>
      </x:c>
      <x:c r="C140" s="31" t="str">
        <x:v>000000（选定5-12kg）1.AR20.03.6 youhua a2.5 翼梢反扭-3</x:v>
      </x:c>
      <x:c r="D140" s="31" t="str">
        <x:v>T7-VLM2-Elev(g1.0)-11.9kg-x109.9mm-z14.2mm</x:v>
      </x:c>
      <x:c r="E140" s="37" t="n">
        <x:v>3.1502455018919293</x:v>
      </x:c>
      <x:c r="F140" s="37" t="n">
        <x:v>0</x:v>
      </x:c>
      <x:c r="G140" s="35" t="n">
        <x:v>10.991160288071903</x:v>
      </x:c>
      <x:c r="H140" s="36" t="n">
        <x:v>-1.4</x:v>
      </x:c>
      <x:c r="I140" s="35" t="n">
        <x:v>1.225</x:v>
      </x:c>
      <x:c r="J140" s="35" t="n">
        <x:v>1.5705518175924542</x:v>
      </x:c>
      <x:c r="K140" s="35" t="n">
        <x:v>0.284701945718181</x:v>
      </x:c>
      <x:c r="L140" s="35" t="n">
        <x:v>5.525419388778789</x:v>
      </x:c>
      <x:c r="M140" s="35" t="n">
        <x:v>11.925999999999998</x:v>
      </x:c>
      <x:c r="N140" s="35" t="n">
        <x:v>0.10992231757937915</x:v>
      </x:c>
      <x:c r="O140" s="35" t="n">
        <x:v>-1.546328403528402e-17</x:v>
      </x:c>
      <x:c r="P140" s="35" t="n">
        <x:v>0.014190650827474498</x:v>
      </x:c>
      <x:c r="Q140" s="36" t="n">
        <x:v>0.9941867528016253</x:v>
      </x:c>
      <x:c r="R140" s="36" t="n">
        <x:v>0.031234882549726513</x:v>
      </x:c>
      <x:c r="S140" s="36" t="n">
        <x:v>0.001664951042696133</x:v>
      </x:c>
      <x:c r="T140" s="35" t="n">
        <x:v>0.15121033690454247</x:v>
      </x:c>
      <x:c r="U140" s="38" t="n">
        <x:v>-0.05390072487955036</x:v>
      </x:c>
      <x:c r="V140" s="38" t="n">
        <x:v>0.02511126761754878</x:v>
      </x:c>
      <x:c r="W140" s="38" t="n">
        <x:v>-0.0059209144364061675</x:v>
      </x:c>
      <x:c r="X140" s="38" t="n">
        <x:v>0.7859531032322762</x:v>
      </x:c>
      <x:c r="Y140" s="38" t="n">
        <x:v>5.721338398031534</x:v>
      </x:c>
      <x:c r="Z140" s="38" t="n">
        <x:v>-0.8297194097070052</x:v>
      </x:c>
      <x:c r="AA140" s="38" t="n">
        <x:v>1.0546334269176962</x:v>
      </x:c>
      <x:c r="AB140" s="38" t="n">
        <x:v>7.1683324028097175</x:v>
      </x:c>
      <x:c r="AC140" s="38" t="n">
        <x:v>-14.24433550636093</x:v>
      </x:c>
      <x:c r="AD140" s="38" t="n">
        <x:v>-0.2832304267421506</x:v>
      </x:c>
      <x:c r="AE140" s="38" t="n">
        <x:v>-0.007188141018740316</x:v>
      </x:c>
      <x:c r="AF140" s="38" t="n">
        <x:v>0.11370056885733465</x:v>
      </x:c>
      <x:c r="AG140" s="38" t="n">
        <x:v>-0.03111995806208604</x:v>
      </x:c>
      <x:c r="AH140" s="38" t="n">
        <x:v>-0.7271193217459592</x:v>
      </x:c>
      <x:c r="AI140" s="38" t="n">
        <x:v>0.2884255057307192</x:v>
      </x:c>
      <x:c r="AJ140" s="38" t="n">
        <x:v>0.0464483184756388</x:v>
      </x:c>
      <x:c r="AK140" s="38" t="n">
        <x:v>-0.15856712597560574</x:v>
      </x:c>
      <x:c r="AL140" s="38" t="n">
        <x:v>-0.0251483646654382</x:v>
      </x:c>
      <x:c r="AM140" s="38" t="n">
        <x:v>-0.0026414200194832538</x:v>
      </x:c>
      <x:c r="AN140" s="38" t="n">
        <x:v>1.3134228713273825e-13</x:v>
      </x:c>
      <x:c r="AO140" s="38" t="n">
        <x:v>-0.3790950202467506</x:v>
      </x:c>
      <x:c r="AP140" s="38" t="n">
        <x:v>-1.3954055355768672e-13</x:v>
      </x:c>
      <x:c r="AQ140" s="38" t="n">
        <x:v>-1.5144548702747496</x:v>
      </x:c>
      <x:c r="AR140" s="38" t="n">
        <x:v>8.706185261913418e-9</x:v>
      </x:c>
      <x:c r="AS140" s="39" t="n">
        <x:v>1</x:v>
      </x:c>
    </x:row>
    <x:row r="141">
      <x:c r="A141" s="31" t="str">
        <x:v>CFG016</x:v>
      </x:c>
      <x:c r="B141" s="33" t="n">
        <x:v>18</x:v>
      </x:c>
      <x:c r="C141" s="31" t="str">
        <x:v>000000（选定5-12kg）1.AR20.03.6 youhua a2.5 翼梢反扭-3</x:v>
      </x:c>
      <x:c r="D141" s="31" t="str">
        <x:v>T7-VLM2-Elev(g1.0)-11.9kg-x109.9mm-z14.2mm</x:v>
      </x:c>
      <x:c r="E141" s="37" t="n">
        <x:v>2.95856743521901</x:v>
      </x:c>
      <x:c r="F141" s="37" t="n">
        <x:v>0</x:v>
      </x:c>
      <x:c r="G141" s="35" t="n">
        <x:v>11.098776238777045</x:v>
      </x:c>
      <x:c r="H141" s="36" t="n">
        <x:v>-1.2999999999999998</x:v>
      </x:c>
      <x:c r="I141" s="35" t="n">
        <x:v>1.225</x:v>
      </x:c>
      <x:c r="J141" s="35" t="n">
        <x:v>1.5705518175924542</x:v>
      </x:c>
      <x:c r="K141" s="35" t="n">
        <x:v>0.284701945718181</x:v>
      </x:c>
      <x:c r="L141" s="35" t="n">
        <x:v>5.525419388778789</x:v>
      </x:c>
      <x:c r="M141" s="35" t="n">
        <x:v>11.925999999999998</x:v>
      </x:c>
      <x:c r="N141" s="35" t="n">
        <x:v>0.10992231757937915</x:v>
      </x:c>
      <x:c r="O141" s="35" t="n">
        <x:v>-1.546328403528402e-17</x:v>
      </x:c>
      <x:c r="P141" s="35" t="n">
        <x:v>0.014190650827474498</x:v>
      </x:c>
      <x:c r="Q141" s="36" t="n">
        <x:v>0.975759202359915</x:v>
      </x:c>
      <x:c r="R141" s="36" t="n">
        <x:v>0.030467857058814496</x:v>
      </x:c>
      <x:c r="S141" s="36" t="n">
        <x:v>0.0016753004927226526</x:v>
      </x:c>
      <x:c r="T141" s="35" t="n">
        <x:v>0.15086199680870235</x:v>
      </x:c>
      <x:c r="U141" s="38" t="n">
        <x:v>-0.05248951286332607</x:v>
      </x:c>
      <x:c r="V141" s="38" t="n">
        <x:v>0.023109368030210412</x:v>
      </x:c>
      <x:c r="W141" s="38" t="n">
        <x:v>-0.0057392143568604295</x:v>
      </x:c>
      <x:c r="X141" s="38" t="n">
        <x:v>0.7735522710960698</x:v>
      </x:c>
      <x:c r="Y141" s="38" t="n">
        <x:v>5.725338155910091</x:v>
      </x:c>
      <x:c r="Z141" s="38" t="n">
        <x:v>-0.8232943648877763</x:v>
      </x:c>
      <x:c r="AA141" s="38" t="n">
        <x:v>1.034793802449984</x:v>
      </x:c>
      <x:c r="AB141" s="38" t="n">
        <x:v>7.166999354890719</x:v>
      </x:c>
      <x:c r="AC141" s="38" t="n">
        <x:v>-14.243277695016209</x:v>
      </x:c>
      <x:c r="AD141" s="38" t="n">
        <x:v>-0.2832940831476994</x:v>
      </x:c>
      <x:c r="AE141" s="38" t="n">
        <x:v>-0.00757796134513556</x:v>
      </x:c>
      <x:c r="AF141" s="38" t="n">
        <x:v>0.11362386558820814</x:v>
      </x:c>
      <x:c r="AG141" s="38" t="n">
        <x:v>-0.031093795978558852</x:v>
      </x:c>
      <x:c r="AH141" s="38" t="n">
        <x:v>-0.7275621328123906</x:v>
      </x:c>
      <x:c r="AI141" s="38" t="n">
        <x:v>0.2834333436907167</x:v>
      </x:c>
      <x:c r="AJ141" s="38" t="n">
        <x:v>0.046486444207006906</x:v>
      </x:c>
      <x:c r="AK141" s="38" t="n">
        <x:v>-0.15551638626810302</x:v>
      </x:c>
      <x:c r="AL141" s="38" t="n">
        <x:v>-0.025178557403457803</x:v>
      </x:c>
      <x:c r="AM141" s="38" t="n">
        <x:v>-0.0023490353836576093</x:v>
      </x:c>
      <x:c r="AN141" s="38" t="n">
        <x:v>1.6682830228668884e-13</x:v>
      </x:c>
      <x:c r="AO141" s="38" t="n">
        <x:v>-0.37901830306249956</x:v>
      </x:c>
      <x:c r="AP141" s="38" t="n">
        <x:v>-2.9091603960972634e-13</x:v>
      </x:c>
      <x:c r="AQ141" s="38" t="n">
        <x:v>-1.5144128871830136</x:v>
      </x:c>
      <x:c r="AR141" s="38" t="n">
        <x:v>-6.355759193096007e-8</x:v>
      </x:c>
      <x:c r="AS141" s="39" t="n">
        <x:v>1</x:v>
      </x:c>
    </x:row>
    <x:row r="142">
      <x:c r="A142" s="31" t="str">
        <x:v>CFG016</x:v>
      </x:c>
      <x:c r="B142" s="33" t="n">
        <x:v>19</x:v>
      </x:c>
      <x:c r="C142" s="31" t="str">
        <x:v>000000（选定5-12kg）1.AR20.03.6 youhua a2.5 翼梢反扭-3</x:v>
      </x:c>
      <x:c r="D142" s="31" t="str">
        <x:v>T7-VLM2-Elev(g1.0)-11.9kg-x109.9mm-z14.2mm</x:v>
      </x:c>
      <x:c r="E142" s="37" t="n">
        <x:v>2.7654789079267217</x:v>
      </x:c>
      <x:c r="F142" s="37" t="n">
        <x:v>0</x:v>
      </x:c>
      <x:c r="G142" s="35" t="n">
        <x:v>11.210399123093465</x:v>
      </x:c>
      <x:c r="H142" s="36" t="n">
        <x:v>-1.2</x:v>
      </x:c>
      <x:c r="I142" s="35" t="n">
        <x:v>1.225</x:v>
      </x:c>
      <x:c r="J142" s="35" t="n">
        <x:v>1.5705518175924542</x:v>
      </x:c>
      <x:c r="K142" s="35" t="n">
        <x:v>0.284701945718181</x:v>
      </x:c>
      <x:c r="L142" s="35" t="n">
        <x:v>5.525419388778789</x:v>
      </x:c>
      <x:c r="M142" s="35" t="n">
        <x:v>11.925999999999998</x:v>
      </x:c>
      <x:c r="N142" s="35" t="n">
        <x:v>0.10992231757937915</x:v>
      </x:c>
      <x:c r="O142" s="35" t="n">
        <x:v>-1.546328403528402e-17</x:v>
      </x:c>
      <x:c r="P142" s="35" t="n">
        <x:v>0.014190650827474498</x:v>
      </x:c>
      <x:c r="Q142" s="36" t="n">
        <x:v>0.9571754978844123</x:v>
      </x:c>
      <x:c r="R142" s="36" t="n">
        <x:v>0.029709154741243197</x:v>
      </x:c>
      <x:c r="S142" s="36" t="n">
        <x:v>0.0016855557143059272</x:v>
      </x:c>
      <x:c r="T142" s="35" t="n">
        <x:v>0.15054108430973376</x:v>
      </x:c>
      <x:c r="U142" s="38" t="n">
        <x:v>-0.050865665514896796</x:v>
      </x:c>
      <x:c r="V142" s="38" t="n">
        <x:v>0.021149480101418296</x:v>
      </x:c>
      <x:c r="W142" s="38" t="n">
        <x:v>-0.005514373721778883</x:v>
      </x:c>
      <x:c r="X142" s="38" t="n">
        <x:v>0.7597384643109653</x:v>
      </x:c>
      <x:c r="Y142" s="38" t="n">
        <x:v>5.729287689002262</x:v>
      </x:c>
      <x:c r="Z142" s="38" t="n">
        <x:v>-0.8174043193966626</x:v>
      </x:c>
      <x:c r="AA142" s="38" t="n">
        <x:v>1.0134039303073665</x:v>
      </x:c>
      <x:c r="AB142" s="38" t="n">
        <x:v>7.165840104550645</x:v>
      </x:c>
      <x:c r="AC142" s="38" t="n">
        <x:v>-14.242845335989662</x:v>
      </x:c>
      <x:c r="AD142" s="38" t="n">
        <x:v>-0.28335352177727574</x:v>
      </x:c>
      <x:c r="AE142" s="38" t="n">
        <x:v>-0.007970196675469565</x:v>
      </x:c>
      <x:c r="AF142" s="38" t="n">
        <x:v>0.11354392123945631</x:v>
      </x:c>
      <x:c r="AG142" s="38" t="n">
        <x:v>-0.03106730167995319</x:v>
      </x:c>
      <x:c r="AH142" s="38" t="n">
        <x:v>-0.7280005785512665</x:v>
      </x:c>
      <x:c r="AI142" s="38" t="n">
        <x:v>0.27840129392400254</x:v>
      </x:c>
      <x:c r="AJ142" s="38" t="n">
        <x:v>0.046459549976950586</x:v>
      </x:c>
      <x:c r="AK142" s="38" t="n">
        <x:v>-0.15273378533797152</x:v>
      </x:c>
      <x:c r="AL142" s="38" t="n">
        <x:v>-0.025247338029515082</x:v>
      </x:c>
      <x:c r="AM142" s="38" t="n">
        <x:v>-0.0020355852443525104</x:v>
      </x:c>
      <x:c r="AN142" s="38" t="n">
        <x:v>-1.0149245390959601e-13</x:v>
      </x:c>
      <x:c r="AO142" s="38" t="n">
        <x:v>-0.3789436132372256</x:v>
      </x:c>
      <x:c r="AP142" s="38" t="n">
        <x:v>8.195592796717655e-14</x:v>
      </x:c>
      <x:c r="AQ142" s="38" t="n">
        <x:v>-1.5143838613195806</x:v>
      </x:c>
      <x:c r="AR142" s="38" t="n">
        <x:v>-3.392156529547301e-8</x:v>
      </x:c>
      <x:c r="AS142" s="39" t="n">
        <x:v>1</x:v>
      </x:c>
    </x:row>
    <x:row r="143">
      <x:c r="A143" s="31" t="str">
        <x:v>CFG016</x:v>
      </x:c>
      <x:c r="B143" s="33" t="n">
        <x:v>20</x:v>
      </x:c>
      <x:c r="C143" s="31" t="str">
        <x:v>000000（选定5-12kg）1.AR20.03.6 youhua a2.5 翼梢反扭-3</x:v>
      </x:c>
      <x:c r="D143" s="31" t="str">
        <x:v>T7-VLM2-Elev(g1.0)-11.9kg-x109.9mm-z14.2mm</x:v>
      </x:c>
      <x:c r="E143" s="37" t="n">
        <x:v>2.5709358168963137</x:v>
      </x:c>
      <x:c r="F143" s="37" t="n">
        <x:v>0</x:v>
      </x:c>
      <x:c r="G143" s="35" t="n">
        <x:v>11.32630302606564</x:v>
      </x:c>
      <x:c r="H143" s="36" t="n">
        <x:v>-1.0999999999999999</x:v>
      </x:c>
      <x:c r="I143" s="35" t="n">
        <x:v>1.225</x:v>
      </x:c>
      <x:c r="J143" s="35" t="n">
        <x:v>1.5705518175924542</x:v>
      </x:c>
      <x:c r="K143" s="35" t="n">
        <x:v>0.284701945718181</x:v>
      </x:c>
      <x:c r="L143" s="35" t="n">
        <x:v>5.525419388778789</x:v>
      </x:c>
      <x:c r="M143" s="35" t="n">
        <x:v>11.925999999999998</x:v>
      </x:c>
      <x:c r="N143" s="35" t="n">
        <x:v>0.10992231757937915</x:v>
      </x:c>
      <x:c r="O143" s="35" t="n">
        <x:v>-1.546328403528402e-17</x:v>
      </x:c>
      <x:c r="P143" s="35" t="n">
        <x:v>0.014190650827474498</x:v>
      </x:c>
      <x:c r="Q143" s="36" t="n">
        <x:v>0.9384311900287473</x:v>
      </x:c>
      <x:c r="R143" s="36" t="n">
        <x:v>0.028957886967865627</x:v>
      </x:c>
      <x:c r="S143" s="36" t="n">
        <x:v>0.0016953471207112436</x:v>
      </x:c>
      <x:c r="T143" s="35" t="n">
        <x:v>0.15020170967789906</x:v>
      </x:c>
      <x:c r="U143" s="38" t="n">
        <x:v>-0.04964437168839881</x:v>
      </x:c>
      <x:c r="V143" s="38" t="n">
        <x:v>0.01922819429512682</x:v>
      </x:c>
      <x:c r="W143" s="38" t="n">
        <x:v>-0.005358399327861184</x:v>
      </x:c>
      <x:c r="X143" s="38" t="n">
        <x:v>0.7458250229853854</x:v>
      </x:c>
      <x:c r="Y143" s="38" t="n">
        <x:v>5.733186147289419</x:v>
      </x:c>
      <x:c r="Z143" s="38" t="n">
        <x:v>-0.8111263595966571</x:v>
      </x:c>
      <x:c r="AA143" s="38" t="n">
        <x:v>0.9921065099051469</x:v>
      </x:c>
      <x:c r="AB143" s="38" t="n">
        <x:v>7.164861384518568</x:v>
      </x:c>
      <x:c r="AC143" s="38" t="n">
        <x:v>-14.24208184208505</x:v>
      </x:c>
      <x:c r="AD143" s="38" t="n">
        <x:v>-0.28340867556068716</x:v>
      </x:c>
      <x:c r="AE143" s="38" t="n">
        <x:v>-0.008364902644130137</x:v>
      </x:c>
      <x:c r="AF143" s="38" t="n">
        <x:v>0.11346066322820964</x:v>
      </x:c>
      <x:c r="AG143" s="38" t="n">
        <x:v>-0.031040462560034284</x:v>
      </x:c>
      <x:c r="AH143" s="38" t="n">
        <x:v>-0.7284345865799585</x:v>
      </x:c>
      <x:c r="AI143" s="38" t="n">
        <x:v>0.27332818718909085</x:v>
      </x:c>
      <x:c r="AJ143" s="38" t="n">
        <x:v>0.04648531346140217</x:v>
      </x:c>
      <x:c r="AK143" s="38" t="n">
        <x:v>-0.14979769186734287</x:v>
      </x:c>
      <x:c r="AL143" s="38" t="n">
        <x:v>-0.025251364494881016</x:v>
      </x:c>
      <x:c r="AM143" s="38" t="n">
        <x:v>-0.0017123704509776582</x:v>
      </x:c>
      <x:c r="AN143" s="38" t="n">
        <x:v>-2.3027404842466526e-14</x:v>
      </x:c>
      <x:c r="AO143" s="38" t="n">
        <x:v>-0.3788711849525424</x:v>
      </x:c>
      <x:c r="AP143" s="38" t="n">
        <x:v>-4.469574112363585e-14</x:v>
      </x:c>
      <x:c r="AQ143" s="38" t="n">
        <x:v>-1.514361111154511</x:v>
      </x:c>
      <x:c r="AR143" s="38" t="n">
        <x:v>-3.820765335796462e-8</x:v>
      </x:c>
      <x:c r="AS143" s="39" t="n">
        <x:v>1</x:v>
      </x:c>
    </x:row>
    <x:row r="144">
      <x:c r="A144" s="31" t="str">
        <x:v>CFG016</x:v>
      </x:c>
      <x:c r="B144" s="33" t="n">
        <x:v>21</x:v>
      </x:c>
      <x:c r="C144" s="31" t="str">
        <x:v>000000（选定5-12kg）1.AR20.03.6 youhua a2.5 翼梢反扭-3</x:v>
      </x:c>
      <x:c r="D144" s="31" t="str">
        <x:v>T7-VLM2-Elev(g1.0)-11.9kg-x109.9mm-z14.2mm</x:v>
      </x:c>
      <x:c r="E144" s="37" t="n">
        <x:v>2.3749236431112055</x:v>
      </x:c>
      <x:c r="F144" s="37" t="n">
        <x:v>0</x:v>
      </x:c>
      <x:c r="G144" s="35" t="n">
        <x:v>11.446732628215477</x:v>
      </x:c>
      <x:c r="H144" s="36" t="n">
        <x:v>-1</x:v>
      </x:c>
      <x:c r="I144" s="35" t="n">
        <x:v>1.225</x:v>
      </x:c>
      <x:c r="J144" s="35" t="n">
        <x:v>1.5705518175924542</x:v>
      </x:c>
      <x:c r="K144" s="35" t="n">
        <x:v>0.284701945718181</x:v>
      </x:c>
      <x:c r="L144" s="35" t="n">
        <x:v>5.525419388778789</x:v>
      </x:c>
      <x:c r="M144" s="35" t="n">
        <x:v>11.925999999999998</x:v>
      </x:c>
      <x:c r="N144" s="35" t="n">
        <x:v>0.10992231757937915</x:v>
      </x:c>
      <x:c r="O144" s="35" t="n">
        <x:v>-1.546328403528402e-17</x:v>
      </x:c>
      <x:c r="P144" s="35" t="n">
        <x:v>0.014190650827474498</x:v>
      </x:c>
      <x:c r="Q144" s="36" t="n">
        <x:v>0.9195247818121736</x:v>
      </x:c>
      <x:c r="R144" s="36" t="n">
        <x:v>0.02821755745210397</x:v>
      </x:c>
      <x:c r="S144" s="36" t="n">
        <x:v>0.0017057639727322636</x:v>
      </x:c>
      <x:c r="T144" s="35" t="n">
        <x:v>0.14987042206825582</x:v>
      </x:c>
      <x:c r="U144" s="38" t="n">
        <x:v>-0.04801888866199488</x:v>
      </x:c>
      <x:c r="V144" s="38" t="n">
        <x:v>0.017353837036497424</x:v>
      </x:c>
      <x:c r="W144" s="38" t="n">
        <x:v>-0.005119210998512086</x:v>
      </x:c>
      <x:c r="X144" s="38" t="n">
        <x:v>0.7311923402773837</x:v>
      </x:c>
      <x:c r="Y144" s="38" t="n">
        <x:v>5.737031995847035</x:v>
      </x:c>
      <x:c r="Z144" s="38" t="n">
        <x:v>-0.8049946868048062</x:v>
      </x:c>
      <x:c r="AA144" s="38" t="n">
        <x:v>0.9696706535412724</x:v>
      </x:c>
      <x:c r="AB144" s="38" t="n">
        <x:v>7.164070195941161</x:v>
      </x:c>
      <x:c r="AC144" s="38" t="n">
        <x:v>-14.241465016551668</x:v>
      </x:c>
      <x:c r="AD144" s="38" t="n">
        <x:v>-0.2834594804437354</x:v>
      </x:c>
      <x:c r="AE144" s="38" t="n">
        <x:v>-0.008762072485275213</x:v>
      </x:c>
      <x:c r="AF144" s="38" t="n">
        <x:v>0.11337402989557396</x:v>
      </x:c>
      <x:c r="AG144" s="38" t="n">
        <x:v>-0.031013269834000552</x:v>
      </x:c>
      <x:c r="AH144" s="38" t="n">
        <x:v>-0.7288640121028821</x:v>
      </x:c>
      <x:c r="AI144" s="38" t="n">
        <x:v>0.2682136265660342</x:v>
      </x:c>
      <x:c r="AJ144" s="38" t="n">
        <x:v>0.04639425717298906</x:v>
      </x:c>
      <x:c r="AK144" s="38" t="n">
        <x:v>-0.14682697101272058</x:v>
      </x:c>
      <x:c r="AL144" s="38" t="n">
        <x:v>-0.025315014822529913</x:v>
      </x:c>
      <x:c r="AM144" s="38" t="n">
        <x:v>-0.001409936627998891</x:v>
      </x:c>
      <x:c r="AN144" s="38" t="n">
        <x:v>1.0150062889719309e-13</x:v>
      </x:c>
      <x:c r="AO144" s="38" t="n">
        <x:v>-0.37880123045342373</x:v>
      </x:c>
      <x:c r="AP144" s="38" t="n">
        <x:v>8.864875831628131e-14</x:v>
      </x:c>
      <x:c r="AQ144" s="38" t="n">
        <x:v>-1.514336518507022</x:v>
      </x:c>
      <x:c r="AR144" s="38" t="n">
        <x:v>-1.3028395177098991e-7</x:v>
      </x:c>
      <x:c r="AS144" s="39" t="n">
        <x:v>1</x:v>
      </x:c>
    </x:row>
    <x:row r="145">
      <x:c r="A145" s="31" t="str">
        <x:v>CFG016</x:v>
      </x:c>
      <x:c r="B145" s="33" t="n">
        <x:v>22</x:v>
      </x:c>
      <x:c r="C145" s="31" t="str">
        <x:v>000000（选定5-12kg）1.AR20.03.6 youhua a2.5 翼梢反扭-3</x:v>
      </x:c>
      <x:c r="D145" s="31" t="str">
        <x:v>T7-VLM2-Elev(g1.0)-11.9kg-x109.9mm-z14.2mm</x:v>
      </x:c>
      <x:c r="E145" s="37" t="n">
        <x:v>2.1774332622392296</x:v>
      </x:c>
      <x:c r="F145" s="37" t="n">
        <x:v>0</x:v>
      </x:c>
      <x:c r="G145" s="35" t="n">
        <x:v>11.571970204798987</x:v>
      </x:c>
      <x:c r="H145" s="36" t="n">
        <x:v>-0.8999999999999999</x:v>
      </x:c>
      <x:c r="I145" s="35" t="n">
        <x:v>1.225</x:v>
      </x:c>
      <x:c r="J145" s="35" t="n">
        <x:v>1.5705518175924542</x:v>
      </x:c>
      <x:c r="K145" s="35" t="n">
        <x:v>0.284701945718181</x:v>
      </x:c>
      <x:c r="L145" s="35" t="n">
        <x:v>5.525419388778789</x:v>
      </x:c>
      <x:c r="M145" s="35" t="n">
        <x:v>11.925999999999998</x:v>
      </x:c>
      <x:c r="N145" s="35" t="n">
        <x:v>0.10992231757937915</x:v>
      </x:c>
      <x:c r="O145" s="35" t="n">
        <x:v>-1.546328403528402e-17</x:v>
      </x:c>
      <x:c r="P145" s="35" t="n">
        <x:v>0.014190650827474498</x:v>
      </x:c>
      <x:c r="Q145" s="36" t="n">
        <x:v>0.9004553230009142</x:v>
      </x:c>
      <x:c r="R145" s="36" t="n">
        <x:v>0.027483040563358718</x:v>
      </x:c>
      <x:c r="S145" s="36" t="n">
        <x:v>0.0017154780208488284</x:v>
      </x:c>
      <x:c r="T145" s="35" t="n">
        <x:v>0.1495403264260935</x:v>
      </x:c>
      <x:c r="U145" s="38" t="n">
        <x:v>-0.046545192688052184</x:v>
      </x:c>
      <x:c r="V145" s="38" t="n">
        <x:v>0.01552836050060519</x:v>
      </x:c>
      <x:c r="W145" s="38" t="n">
        <x:v>-0.0048702317845189845</x:v>
      </x:c>
      <x:c r="X145" s="38" t="n">
        <x:v>0.7165896930569271</x:v>
      </x:c>
      <x:c r="Y145" s="38" t="n">
        <x:v>5.740823546845703</x:v>
      </x:c>
      <x:c r="Z145" s="38" t="n">
        <x:v>-0.7988705433418289</x:v>
      </x:c>
      <x:c r="AA145" s="38" t="n">
        <x:v>0.9480765361761659</x:v>
      </x:c>
      <x:c r="AB145" s="38" t="n">
        <x:v>7.163473595032581</x:v>
      </x:c>
      <x:c r="AC145" s="38" t="n">
        <x:v>-14.241240059567605</x:v>
      </x:c>
      <x:c r="AD145" s="38" t="n">
        <x:v>-0.28350588337341076</x:v>
      </x:c>
      <x:c r="AE145" s="38" t="n">
        <x:v>-0.009161686370161352</x:v>
      </x:c>
      <x:c r="AF145" s="38" t="n">
        <x:v>0.11328396155909598</x:v>
      </x:c>
      <x:c r="AG145" s="38" t="n">
        <x:v>-0.03098571536330065</x:v>
      </x:c>
      <x:c r="AH145" s="38" t="n">
        <x:v>-0.7292886952907077</x:v>
      </x:c>
      <x:c r="AI145" s="38" t="n">
        <x:v>0.26305735723444107</x:v>
      </x:c>
      <x:c r="AJ145" s="38" t="n">
        <x:v>0.046334762360561575</x:v>
      </x:c>
      <x:c r="AK145" s="38" t="n">
        <x:v>-0.14386626479699688</x:v>
      </x:c>
      <x:c r="AL145" s="38" t="n">
        <x:v>-0.025372180429612468</x:v>
      </x:c>
      <x:c r="AM145" s="38" t="n">
        <x:v>-0.0010077500822265766</x:v>
      </x:c>
      <x:c r="AN145" s="38" t="n">
        <x:v>1.0479574704792205e-14</x:v>
      </x:c>
      <x:c r="AO145" s="38" t="n">
        <x:v>-0.37873405691743994</x:v>
      </x:c>
      <x:c r="AP145" s="38" t="n">
        <x:v>-1.5594664892915718e-13</x:v>
      </x:c>
      <x:c r="AQ145" s="38" t="n">
        <x:v>-1.514346963469673</x:v>
      </x:c>
      <x:c r="AR145" s="38" t="n">
        <x:v>-5.091885753788514e-8</x:v>
      </x:c>
      <x:c r="AS145" s="39" t="n">
        <x:v>1</x:v>
      </x:c>
    </x:row>
    <x:row r="146">
      <x:c r="A146" s="31" t="str">
        <x:v>CFG016</x:v>
      </x:c>
      <x:c r="B146" s="33" t="n">
        <x:v>23</x:v>
      </x:c>
      <x:c r="C146" s="31" t="str">
        <x:v>000000（选定5-12kg）1.AR20.03.6 youhua a2.5 翼梢反扭-3</x:v>
      </x:c>
      <x:c r="D146" s="31" t="str">
        <x:v>T7-VLM2-Elev(g1.0)-11.9kg-x109.9mm-z14.2mm</x:v>
      </x:c>
      <x:c r="E146" s="37" t="n">
        <x:v>1.9784252589800104</x:v>
      </x:c>
      <x:c r="F146" s="37" t="n">
        <x:v>0</x:v>
      </x:c>
      <x:c r="G146" s="35" t="n">
        <x:v>11.702356631209465</x:v>
      </x:c>
      <x:c r="H146" s="36" t="n">
        <x:v>-0.7999999999999998</x:v>
      </x:c>
      <x:c r="I146" s="35" t="n">
        <x:v>1.225</x:v>
      </x:c>
      <x:c r="J146" s="35" t="n">
        <x:v>1.5705518175924542</x:v>
      </x:c>
      <x:c r="K146" s="35" t="n">
        <x:v>0.284701945718181</x:v>
      </x:c>
      <x:c r="L146" s="35" t="n">
        <x:v>5.525419388778789</x:v>
      </x:c>
      <x:c r="M146" s="35" t="n">
        <x:v>11.925999999999998</x:v>
      </x:c>
      <x:c r="N146" s="35" t="n">
        <x:v>0.10992231757937915</x:v>
      </x:c>
      <x:c r="O146" s="35" t="n">
        <x:v>-1.546328403528402e-17</x:v>
      </x:c>
      <x:c r="P146" s="35" t="n">
        <x:v>0.014190650827474498</x:v>
      </x:c>
      <x:c r="Q146" s="36" t="n">
        <x:v>0.8812188433383313</x:v>
      </x:c>
      <x:c r="R146" s="36" t="n">
        <x:v>0.02675624619943886</x:v>
      </x:c>
      <x:c r="S146" s="36" t="n">
        <x:v>0.0017250850483534013</x:v>
      </x:c>
      <x:c r="T146" s="35" t="n">
        <x:v>0.1492142865632411</x:v>
      </x:c>
      <x:c r="U146" s="38" t="n">
        <x:v>-0.045417503121830315</x:v>
      </x:c>
      <x:c r="V146" s="38" t="n">
        <x:v>0.013749672319747516</x:v>
      </x:c>
      <x:c r="W146" s="38" t="n">
        <x:v>-0.004705321620859329</x:v>
      </x:c>
      <x:c r="X146" s="38" t="n">
        <x:v>0.701685130847162</x:v>
      </x:c>
      <x:c r="Y146" s="38" t="n">
        <x:v>5.744559642926354</x:v>
      </x:c>
      <x:c r="Z146" s="38" t="n">
        <x:v>-0.7928117904021521</x:v>
      </x:c>
      <x:c r="AA146" s="38" t="n">
        <x:v>0.9261545628388965</x:v>
      </x:c>
      <x:c r="AB146" s="38" t="n">
        <x:v>7.163078596215121</x:v>
      </x:c>
      <x:c r="AC146" s="38" t="n">
        <x:v>-14.241009397581486</x:v>
      </x:c>
      <x:c r="AD146" s="38" t="n">
        <x:v>-0.2835478498504524</x:v>
      </x:c>
      <x:c r="AE146" s="38" t="n">
        <x:v>-0.009563783530124636</x:v>
      </x:c>
      <x:c r="AF146" s="38" t="n">
        <x:v>0.11319038417185986</x:v>
      </x:c>
      <x:c r="AG146" s="38" t="n">
        <x:v>-0.03095778687938219</x:v>
      </x:c>
      <x:c r="AH146" s="38" t="n">
        <x:v>-0.7297085369096334</x:v>
      </x:c>
      <x:c r="AI146" s="38" t="n">
        <x:v>0.25785833309293255</x:v>
      </x:c>
      <x:c r="AJ146" s="38" t="n">
        <x:v>0.046425011381912185</x:v>
      </x:c>
      <x:c r="AK146" s="38" t="n">
        <x:v>-0.1410630557817903</x:v>
      </x:c>
      <x:c r="AL146" s="38" t="n">
        <x:v>-0.025392716576121053</x:v>
      </x:c>
      <x:c r="AM146" s="38" t="n">
        <x:v>-0.0005931228140814667</x:v>
      </x:c>
      <x:c r="AN146" s="38" t="n">
        <x:v>2.2093437353673023e-14</x:v>
      </x:c>
      <x:c r="AO146" s="38" t="n">
        <x:v>-0.3786697651948766</x:v>
      </x:c>
      <x:c r="AP146" s="38" t="n">
        <x:v>-3.2728969214952147e-13</x:v>
      </x:c>
      <x:c r="AQ146" s="38" t="n">
        <x:v>-1.51436459390246</x:v>
      </x:c>
      <x:c r="AR146" s="38" t="n">
        <x:v>1.3238658612950733e-7</x:v>
      </x:c>
      <x:c r="AS146" s="39" t="n">
        <x:v>1</x:v>
      </x:c>
    </x:row>
    <x:row r="147">
      <x:c r="A147" s="31" t="str">
        <x:v>CFG016</x:v>
      </x:c>
      <x:c r="B147" s="33" t="n">
        <x:v>24</x:v>
      </x:c>
      <x:c r="C147" s="31" t="str">
        <x:v>000000（选定5-12kg）1.AR20.03.6 youhua a2.5 翼梢反扭-3</x:v>
      </x:c>
      <x:c r="D147" s="31" t="str">
        <x:v>T7-VLM2-Elev(g1.0)-11.9kg-x109.9mm-z14.2mm</x:v>
      </x:c>
      <x:c r="E147" s="37" t="n">
        <x:v>1.7778756300001493</x:v>
      </x:c>
      <x:c r="F147" s="37" t="n">
        <x:v>0</x:v>
      </x:c>
      <x:c r="G147" s="35" t="n">
        <x:v>11.838215032462001</x:v>
      </x:c>
      <x:c r="H147" s="36" t="n">
        <x:v>-0.7</x:v>
      </x:c>
      <x:c r="I147" s="35" t="n">
        <x:v>1.225</x:v>
      </x:c>
      <x:c r="J147" s="35" t="n">
        <x:v>1.5705518175924542</x:v>
      </x:c>
      <x:c r="K147" s="35" t="n">
        <x:v>0.284701945718181</x:v>
      </x:c>
      <x:c r="L147" s="35" t="n">
        <x:v>5.525419388778789</x:v>
      </x:c>
      <x:c r="M147" s="35" t="n">
        <x:v>11.925999999999998</x:v>
      </x:c>
      <x:c r="N147" s="35" t="n">
        <x:v>0.10992231757937915</x:v>
      </x:c>
      <x:c r="O147" s="35" t="n">
        <x:v>-1.546328403528402e-17</x:v>
      </x:c>
      <x:c r="P147" s="35" t="n">
        <x:v>0.014190650827474498</x:v>
      </x:c>
      <x:c r="Q147" s="36" t="n">
        <x:v>0.8618129166143489</x:v>
      </x:c>
      <x:c r="R147" s="36" t="n">
        <x:v>0.026039262802309875</x:v>
      </x:c>
      <x:c r="S147" s="36" t="n">
        <x:v>0.0017346366550388614</x:v>
      </x:c>
      <x:c r="T147" s="35" t="n">
        <x:v>0.14887722163979525</x:v>
      </x:c>
      <x:c r="U147" s="38" t="n">
        <x:v>-0.04390029183376903</x:v>
      </x:c>
      <x:c r="V147" s="38" t="n">
        <x:v>0.012027492622348295</x:v>
      </x:c>
      <x:c r="W147" s="38" t="n">
        <x:v>-0.004473209206722132</x:v>
      </x:c>
      <x:c r="X147" s="38" t="n">
        <x:v>0.6873459042316434</x:v>
      </x:c>
      <x:c r="Y147" s="38" t="n">
        <x:v>5.7482387377476485</x:v>
      </x:c>
      <x:c r="Z147" s="38" t="n">
        <x:v>-0.7865140787164888</x:v>
      </x:c>
      <x:c r="AA147" s="38" t="n">
        <x:v>0.9045256912196495</x:v>
      </x:c>
      <x:c r="AB147" s="38" t="n">
        <x:v>7.162892253079903</x:v>
      </x:c>
      <x:c r="AC147" s="38" t="n">
        <x:v>-14.240694093491037</x:v>
      </x:c>
      <x:c r="AD147" s="38" t="n">
        <x:v>-0.2835853523076046</x:v>
      </x:c>
      <x:c r="AE147" s="38" t="n">
        <x:v>-0.009968369830364771</x:v>
      </x:c>
      <x:c r="AF147" s="38" t="n">
        <x:v>0.11309322925554022</x:v>
      </x:c>
      <x:c r="AG147" s="38" t="n">
        <x:v>-0.030929474195757863</x:v>
      </x:c>
      <x:c r="AH147" s="38" t="n">
        <x:v>-0.730123398364356</x:v>
      </x:c>
      <x:c r="AI147" s="38" t="n">
        <x:v>0.25261591120113874</x:v>
      </x:c>
      <x:c r="AJ147" s="38" t="n">
        <x:v>0.04631677363535211</x:v>
      </x:c>
      <x:c r="AK147" s="38" t="n">
        <x:v>-0.1379389006150247</x:v>
      </x:c>
      <x:c r="AL147" s="38" t="n">
        <x:v>-0.02544168971336689</x:v>
      </x:c>
      <x:c r="AM147" s="38" t="n">
        <x:v>-0.00019015839291501216</x:v>
      </x:c>
      <x:c r="AN147" s="38" t="n">
        <x:v>-8.364320405276402e-14</x:v>
      </x:c>
      <x:c r="AO147" s="38" t="n">
        <x:v>-0.3786086656667991</x:v>
      </x:c>
      <x:c r="AP147" s="38" t="n">
        <x:v>-2.507264550491225e-13</x:v>
      </x:c>
      <x:c r="AQ147" s="38" t="n">
        <x:v>-1.51438396162554</x:v>
      </x:c>
      <x:c r="AR147" s="38" t="n">
        <x:v>-7.35791591200737e-8</x:v>
      </x:c>
      <x:c r="AS147" s="39" t="n">
        <x:v>1</x:v>
      </x:c>
    </x:row>
    <x:row r="148">
      <x:c r="A148" s="31" t="str">
        <x:v>CFG016</x:v>
      </x:c>
      <x:c r="B148" s="33" t="n">
        <x:v>25</x:v>
      </x:c>
      <x:c r="C148" s="31" t="str">
        <x:v>000000（选定5-12kg）1.AR20.03.6 youhua a2.5 翼梢反扭-3</x:v>
      </x:c>
      <x:c r="D148" s="31" t="str">
        <x:v>T7-VLM2-Elev(g1.0)-11.9kg-x109.9mm-z14.2mm</x:v>
      </x:c>
      <x:c r="E148" s="37" t="n">
        <x:v>1.5757570156642218</x:v>
      </x:c>
      <x:c r="F148" s="37" t="n">
        <x:v>0</x:v>
      </x:c>
      <x:c r="G148" s="35" t="n">
        <x:v>11.979940005405155</x:v>
      </x:c>
      <x:c r="H148" s="36" t="n">
        <x:v>-0.5999999999999999</x:v>
      </x:c>
      <x:c r="I148" s="35" t="n">
        <x:v>1.225</x:v>
      </x:c>
      <x:c r="J148" s="35" t="n">
        <x:v>1.5705518175924542</x:v>
      </x:c>
      <x:c r="K148" s="35" t="n">
        <x:v>0.284701945718181</x:v>
      </x:c>
      <x:c r="L148" s="35" t="n">
        <x:v>5.525419388778789</x:v>
      </x:c>
      <x:c r="M148" s="35" t="n">
        <x:v>11.925999999999998</x:v>
      </x:c>
      <x:c r="N148" s="35" t="n">
        <x:v>0.10992231757937915</x:v>
      </x:c>
      <x:c r="O148" s="35" t="n">
        <x:v>-1.546328403528402e-17</x:v>
      </x:c>
      <x:c r="P148" s="35" t="n">
        <x:v>0.014190650827474498</x:v>
      </x:c>
      <x:c r="Q148" s="36" t="n">
        <x:v>0.8422347873991993</x:v>
      </x:c>
      <x:c r="R148" s="36" t="n">
        <x:v>0.025328381281799116</x:v>
      </x:c>
      <x:c r="S148" s="36" t="n">
        <x:v>0.0017436638957195629</x:v>
      </x:c>
      <x:c r="T148" s="35" t="n">
        <x:v>0.14853245074861401</x:v>
      </x:c>
      <x:c r="U148" s="38" t="n">
        <x:v>-0.04240929801938171</x:v>
      </x:c>
      <x:c r="V148" s="38" t="n">
        <x:v>0.01036044378976929</x:v>
      </x:c>
      <x:c r="W148" s="38" t="n">
        <x:v>-0.0042132012924770675</x:v>
      </x:c>
      <x:c r="X148" s="38" t="n">
        <x:v>0.6725417365440506</x:v>
      </x:c>
      <x:c r="Y148" s="38" t="n">
        <x:v>5.751859264213088</x:v>
      </x:c>
      <x:c r="Z148" s="38" t="n">
        <x:v>-0.7800440267513865</x:v>
      </x:c>
      <x:c r="AA148" s="38" t="n">
        <x:v>0.881475709923941</x:v>
      </x:c>
      <x:c r="AB148" s="38" t="n">
        <x:v>7.162921562054875</x:v>
      </x:c>
      <x:c r="AC148" s="38" t="n">
        <x:v>-14.24017633460165</x:v>
      </x:c>
      <x:c r="AD148" s="38" t="n">
        <x:v>-0.28361837351534475</x:v>
      </x:c>
      <x:c r="AE148" s="38" t="n">
        <x:v>-0.010375455859487244</x:v>
      </x:c>
      <x:c r="AF148" s="38" t="n">
        <x:v>0.11299242555265901</x:v>
      </x:c>
      <x:c r="AG148" s="38" t="n">
        <x:v>-0.030900766747383724</x:v>
      </x:c>
      <x:c r="AH148" s="38" t="n">
        <x:v>-0.7305331423742023</x:v>
      </x:c>
      <x:c r="AI148" s="38" t="n">
        <x:v>0.24732936137532002</x:v>
      </x:c>
      <x:c r="AJ148" s="38" t="n">
        <x:v>0.046211143208304224</x:v>
      </x:c>
      <x:c r="AK148" s="38" t="n">
        <x:v>-0.13473708045020663</x:v>
      </x:c>
      <x:c r="AL148" s="38" t="n">
        <x:v>-0.025494635882335564</x:v>
      </x:c>
      <x:c r="AM148" s="38" t="n">
        <x:v>0.00018414215986430442</x:v>
      </x:c>
      <x:c r="AN148" s="38" t="n">
        <x:v>-2.684555068651009e-14</x:v>
      </x:c>
      <x:c r="AO148" s="38" t="n">
        <x:v>-0.37855087460882514</x:v>
      </x:c>
      <x:c r="AP148" s="38" t="n">
        <x:v>2.825065537939273e-13</x:v>
      </x:c>
      <x:c r="AQ148" s="38" t="n">
        <x:v>-1.5144037607616954</x:v>
      </x:c>
      <x:c r="AR148" s="38" t="n">
        <x:v>-5.032510097463996e-8</x:v>
      </x:c>
      <x:c r="AS148" s="39" t="n">
        <x:v>1</x:v>
      </x:c>
    </x:row>
    <x:row r="149">
      <x:c r="A149" s="31" t="str">
        <x:v>CFG016</x:v>
      </x:c>
      <x:c r="B149" s="33" t="n">
        <x:v>26</x:v>
      </x:c>
      <x:c r="C149" s="31" t="str">
        <x:v>000000（选定5-12kg）1.AR20.03.6 youhua a2.5 翼梢反扭-3</x:v>
      </x:c>
      <x:c r="D149" s="31" t="str">
        <x:v>T7-VLM2-Elev(g1.0)-11.9kg-x109.9mm-z14.2mm</x:v>
      </x:c>
      <x:c r="E149" s="37" t="n">
        <x:v>1.3720639160677814</x:v>
      </x:c>
      <x:c r="F149" s="37" t="n">
        <x:v>0</x:v>
      </x:c>
      <x:c r="G149" s="35" t="n">
        <x:v>12.127905715360976</x:v>
      </x:c>
      <x:c r="H149" s="36" t="n">
        <x:v>-0.5</x:v>
      </x:c>
      <x:c r="I149" s="35" t="n">
        <x:v>1.225</x:v>
      </x:c>
      <x:c r="J149" s="35" t="n">
        <x:v>1.5705518175924542</x:v>
      </x:c>
      <x:c r="K149" s="35" t="n">
        <x:v>0.284701945718181</x:v>
      </x:c>
      <x:c r="L149" s="35" t="n">
        <x:v>5.525419388778789</x:v>
      </x:c>
      <x:c r="M149" s="35" t="n">
        <x:v>11.925999999999998</x:v>
      </x:c>
      <x:c r="N149" s="35" t="n">
        <x:v>0.10992231757937915</x:v>
      </x:c>
      <x:c r="O149" s="35" t="n">
        <x:v>-1.546328403528402e-17</x:v>
      </x:c>
      <x:c r="P149" s="35" t="n">
        <x:v>0.014190650827474498</x:v>
      </x:c>
      <x:c r="Q149" s="36" t="n">
        <x:v>0.8224838982623025</x:v>
      </x:c>
      <x:c r="R149" s="36" t="n">
        <x:v>0.02462422438273867</x:v>
      </x:c>
      <x:c r="S149" s="36" t="n">
        <x:v>0.001752065971661053</x:v>
      </x:c>
      <x:c r="T149" s="35" t="n">
        <x:v>0.14820913285941142</x:v>
      </x:c>
      <x:c r="U149" s="38" t="n">
        <x:v>-0.040888091776659</x:v>
      </x:c>
      <x:c r="V149" s="38" t="n">
        <x:v>0.008759177128795377</x:v>
      </x:c>
      <x:c r="W149" s="38" t="n">
        <x:v>-0.003962928146482674</x:v>
      </x:c>
      <x:c r="X149" s="38" t="n">
        <x:v>0.6567921109897151</x:v>
      </x:c>
      <x:c r="Y149" s="38" t="n">
        <x:v>5.755419180007735</x:v>
      </x:c>
      <x:c r="Z149" s="38" t="n">
        <x:v>-0.7739907447708005</x:v>
      </x:c>
      <x:c r="AA149" s="38" t="n">
        <x:v>0.8580555951360761</x:v>
      </x:c>
      <x:c r="AB149" s="38" t="n">
        <x:v>7.163173386221408</x:v>
      </x:c>
      <x:c r="AC149" s="38" t="n">
        <x:v>-14.24016361791229</x:v>
      </x:c>
      <x:c r="AD149" s="38" t="n">
        <x:v>-0.28364690126768843</x:v>
      </x:c>
      <x:c r="AE149" s="38" t="n">
        <x:v>-0.010785006413018093</x:v>
      </x:c>
      <x:c r="AF149" s="38" t="n">
        <x:v>0.11288791163911467</x:v>
      </x:c>
      <x:c r="AG149" s="38" t="n">
        <x:v>-0.03087165721807721</x:v>
      </x:c>
      <x:c r="AH149" s="38" t="n">
        <x:v>-0.7309375825790398</x:v>
      </x:c>
      <x:c r="AI149" s="38" t="n">
        <x:v>0.24199852702533284</x:v>
      </x:c>
      <x:c r="AJ149" s="38" t="n">
        <x:v>0.04631073589072947</x:v>
      </x:c>
      <x:c r="AK149" s="38" t="n">
        <x:v>-0.13204751236122694</x:v>
      </x:c>
      <x:c r="AL149" s="38" t="n">
        <x:v>-0.025578859245798575</x:v>
      </x:c>
      <x:c r="AM149" s="38" t="n">
        <x:v>0.0005513669904837337</x:v>
      </x:c>
      <x:c r="AN149" s="38" t="n">
        <x:v>-1.2769613862920298e-15</x:v>
      </x:c>
      <x:c r="AO149" s="38" t="n">
        <x:v>-0.3784965279278297</x:v>
      </x:c>
      <x:c r="AP149" s="38" t="n">
        <x:v>1.1592008677161517e-13</x:v>
      </x:c>
      <x:c r="AQ149" s="38" t="n">
        <x:v>-1.5144316683598984</x:v>
      </x:c>
      <x:c r="AR149" s="38" t="n">
        <x:v>6.685796096293145e-8</x:v>
      </x:c>
      <x:c r="AS149" s="39" t="n">
        <x:v>1</x:v>
      </x:c>
    </x:row>
    <x:row r="150">
      <x:c r="A150" s="31" t="str">
        <x:v>CFG016</x:v>
      </x:c>
      <x:c r="B150" s="33" t="n">
        <x:v>27</x:v>
      </x:c>
      <x:c r="C150" s="31" t="str">
        <x:v>000000（选定5-12kg）1.AR20.03.6 youhua a2.5 翼梢反扭-3</x:v>
      </x:c>
      <x:c r="D150" s="31" t="str">
        <x:v>T7-VLM2-Elev(g1.0)-11.9kg-x109.9mm-z14.2mm</x:v>
      </x:c>
      <x:c r="E150" s="37" t="n">
        <x:v>1.1667445922147517</x:v>
      </x:c>
      <x:c r="F150" s="37" t="n">
        <x:v>0</x:v>
      </x:c>
      <x:c r="G150" s="35" t="n">
        <x:v>12.282593720531118</x:v>
      </x:c>
      <x:c r="H150" s="36" t="n">
        <x:v>-0.3999999999999999</x:v>
      </x:c>
      <x:c r="I150" s="35" t="n">
        <x:v>1.225</x:v>
      </x:c>
      <x:c r="J150" s="35" t="n">
        <x:v>1.5705518175924542</x:v>
      </x:c>
      <x:c r="K150" s="35" t="n">
        <x:v>0.284701945718181</x:v>
      </x:c>
      <x:c r="L150" s="35" t="n">
        <x:v>5.525419388778789</x:v>
      </x:c>
      <x:c r="M150" s="35" t="n">
        <x:v>11.925999999999998</x:v>
      </x:c>
      <x:c r="N150" s="35" t="n">
        <x:v>0.10992231757937915</x:v>
      </x:c>
      <x:c r="O150" s="35" t="n">
        <x:v>-1.546328403528402e-17</x:v>
      </x:c>
      <x:c r="P150" s="35" t="n">
        <x:v>0.014190650827474498</x:v>
      </x:c>
      <x:c r="Q150" s="36" t="n">
        <x:v>0.8025550670956326</x:v>
      </x:c>
      <x:c r="R150" s="36" t="n">
        <x:v>0.02392476790966576</x:v>
      </x:c>
      <x:c r="S150" s="36" t="n">
        <x:v>0.0017598216983134422</x:v>
      </x:c>
      <x:c r="T150" s="35" t="n">
        <x:v>0.1478798730476369</x:v>
      </x:c>
      <x:c r="U150" s="38" t="n">
        <x:v>-0.03931797628804949</x:v>
      </x:c>
      <x:c r="V150" s="38" t="n">
        <x:v>0.007224790221447204</x:v>
      </x:c>
      <x:c r="W150" s="38" t="n">
        <x:v>-0.0037067924785699168</x:v>
      </x:c>
      <x:c r="X150" s="38" t="n">
        <x:v>0.6408428430320745</x:v>
      </x:c>
      <x:c r="Y150" s="38" t="n">
        <x:v>5.7589171727235335</x:v>
      </x:c>
      <x:c r="Z150" s="38" t="n">
        <x:v>-0.7678009276309494</x:v>
      </x:c>
      <x:c r="AA150" s="38" t="n">
        <x:v>0.8347640690098612</x:v>
      </x:c>
      <x:c r="AB150" s="38" t="n">
        <x:v>7.163654475795006</x:v>
      </x:c>
      <x:c r="AC150" s="38" t="n">
        <x:v>-14.240315896268575</x:v>
      </x:c>
      <x:c r="AD150" s="38" t="n">
        <x:v>-0.2836709378270934</x:v>
      </x:c>
      <x:c r="AE150" s="38" t="n">
        <x:v>-0.011197077445133582</x:v>
      </x:c>
      <x:c r="AF150" s="38" t="n">
        <x:v>0.1127796016405486</x:v>
      </x:c>
      <x:c r="AG150" s="38" t="n">
        <x:v>-0.030842132031100457</x:v>
      </x:c>
      <x:c r="AH150" s="38" t="n">
        <x:v>-0.7313366190002842</x:v>
      </x:c>
      <x:c r="AI150" s="38" t="n">
        <x:v>0.23662204072193901</x:v>
      </x:c>
      <x:c r="AJ150" s="38" t="n">
        <x:v>0.046422742210568635</x:v>
      </x:c>
      <x:c r="AK150" s="38" t="n">
        <x:v>-0.12914005394797556</x:v>
      </x:c>
      <x:c r="AL150" s="38" t="n">
        <x:v>-0.0256637798724299</x:v>
      </x:c>
      <x:c r="AM150" s="38" t="n">
        <x:v>0.0010032235656562598</x:v>
      </x:c>
      <x:c r="AN150" s="38" t="n">
        <x:v>7.183127133040232e-14</x:v>
      </x:c>
      <x:c r="AO150" s="38" t="n">
        <x:v>-0.37844574068220393</x:v>
      </x:c>
      <x:c r="AP150" s="38" t="n">
        <x:v>-1.1425326860641661e-14</x:v>
      </x:c>
      <x:c r="AQ150" s="38" t="n">
        <x:v>-1.514486814450415</x:v>
      </x:c>
      <x:c r="AR150" s="38" t="n">
        <x:v>-6.899447762393165e-8</x:v>
      </x:c>
      <x:c r="AS150" s="39" t="n">
        <x:v>1</x:v>
      </x:c>
    </x:row>
    <x:row r="151">
      <x:c r="A151" s="31" t="str">
        <x:v>CFG016</x:v>
      </x:c>
      <x:c r="B151" s="33" t="n">
        <x:v>28</x:v>
      </x:c>
      <x:c r="C151" s="31" t="str">
        <x:v>000000（选定5-12kg）1.AR20.03.6 youhua a2.5 翼梢反扭-3</x:v>
      </x:c>
      <x:c r="D151" s="31" t="str">
        <x:v>T7-VLM2-Elev(g1.0)-11.9kg-x109.9mm-z14.2mm</x:v>
      </x:c>
      <x:c r="E151" s="37" t="n">
        <x:v>0.959779449263071</x:v>
      </x:c>
      <x:c r="F151" s="37" t="n">
        <x:v>0</x:v>
      </x:c>
      <x:c r="G151" s="35" t="n">
        <x:v>12.444484106176134</x:v>
      </x:c>
      <x:c r="H151" s="36" t="n">
        <x:v>-0.2999999999999998</x:v>
      </x:c>
      <x:c r="I151" s="35" t="n">
        <x:v>1.225</x:v>
      </x:c>
      <x:c r="J151" s="35" t="n">
        <x:v>1.5705518175924542</x:v>
      </x:c>
      <x:c r="K151" s="35" t="n">
        <x:v>0.284701945718181</x:v>
      </x:c>
      <x:c r="L151" s="35" t="n">
        <x:v>5.525419388778789</x:v>
      </x:c>
      <x:c r="M151" s="35" t="n">
        <x:v>11.925999999999998</x:v>
      </x:c>
      <x:c r="N151" s="35" t="n">
        <x:v>0.10992231757937915</x:v>
      </x:c>
      <x:c r="O151" s="35" t="n">
        <x:v>-1.546328403528402e-17</x:v>
      </x:c>
      <x:c r="P151" s="35" t="n">
        <x:v>0.014190650827474498</x:v>
      </x:c>
      <x:c r="Q151" s="36" t="n">
        <x:v>0.7824463402586642</x:v>
      </x:c>
      <x:c r="R151" s="36" t="n">
        <x:v>0.02324224451917075</x:v>
      </x:c>
      <x:c r="S151" s="36" t="n">
        <x:v>0.0017687422035438818</x:v>
      </x:c>
      <x:c r="T151" s="35" t="n">
        <x:v>0.14752304638967598</x:v>
      </x:c>
      <x:c r="U151" s="38" t="n">
        <x:v>-0.03859058307540821</x:v>
      </x:c>
      <x:c r="V151" s="38" t="n">
        <x:v>0.005765353460601164</x:v>
      </x:c>
      <x:c r="W151" s="38" t="n">
        <x:v>-0.003580791224114577</x:v>
      </x:c>
      <x:c r="X151" s="38" t="n">
        <x:v>0.626687013290924</x:v>
      </x:c>
      <x:c r="Y151" s="38" t="n">
        <x:v>5.762351248151948</x:v>
      </x:c>
      <x:c r="Z151" s="38" t="n">
        <x:v>-0.7610366204026979</x:v>
      </x:c>
      <x:c r="AA151" s="38" t="n">
        <x:v>0.8133541836816374</x:v>
      </x:c>
      <x:c r="AB151" s="38" t="n">
        <x:v>7.164371363732712</x:v>
      </x:c>
      <x:c r="AC151" s="38" t="n">
        <x:v>-14.239923880046092</x:v>
      </x:c>
      <x:c r="AD151" s="38" t="n">
        <x:v>-0.28369048497051874</x:v>
      </x:c>
      <x:c r="AE151" s="38" t="n">
        <x:v>-0.011611658672695886</x:v>
      </x:c>
      <x:c r="AF151" s="38" t="n">
        <x:v>0.1126674241272768</x:v>
      </x:c>
      <x:c r="AG151" s="38" t="n">
        <x:v>-0.030812182332261948</x:v>
      </x:c>
      <x:c r="AH151" s="38" t="n">
        <x:v>-0.7317300806562261</x:v>
      </x:c>
      <x:c r="AI151" s="38" t="n">
        <x:v>0.2311993779377783</x:v>
      </x:c>
      <x:c r="AJ151" s="38" t="n">
        <x:v>0.04618502998396486</x:v>
      </x:c>
      <x:c r="AK151" s="38" t="n">
        <x:v>-0.12554667301262845</x:v>
      </x:c>
      <x:c r="AL151" s="38" t="n">
        <x:v>-0.025607743491643298</x:v>
      </x:c>
      <x:c r="AM151" s="38" t="n">
        <x:v>0.0014850690169432848</x:v>
      </x:c>
      <x:c r="AN151" s="38" t="n">
        <x:v>2.585229183165674e-14</x:v>
      </x:c>
      <x:c r="AO151" s="38" t="n">
        <x:v>-0.3783985434118748</x:v>
      </x:c>
      <x:c r="AP151" s="38" t="n">
        <x:v>-3.1406644715044444e-13</x:v>
      </x:c>
      <x:c r="AQ151" s="38" t="n">
        <x:v>-1.5145529134054565</x:v>
      </x:c>
      <x:c r="AR151" s="38" t="n">
        <x:v>4.101961478542032e-8</x:v>
      </x:c>
      <x:c r="AS151" s="39" t="n">
        <x:v>1</x:v>
      </x:c>
    </x:row>
    <x:row r="152">
      <x:c r="A152" s="31" t="str">
        <x:v>CFG016</x:v>
      </x:c>
      <x:c r="B152" s="33" t="n">
        <x:v>29</x:v>
      </x:c>
      <x:c r="C152" s="31" t="str">
        <x:v>000000（选定5-12kg）1.AR20.03.6 youhua a2.5 翼梢反扭-3</x:v>
      </x:c>
      <x:c r="D152" s="31" t="str">
        <x:v>T7-VLM2-Elev(g1.0)-11.9kg-x109.9mm-z14.2mm</x:v>
      </x:c>
      <x:c r="E152" s="37" t="n">
        <x:v>0.7511385592813947</x:v>
      </x:c>
      <x:c r="F152" s="37" t="n">
        <x:v>0</x:v>
      </x:c>
      <x:c r="G152" s="35" t="n">
        <x:v>12.614159513512156</x:v>
      </x:c>
      <x:c r="H152" s="36" t="n">
        <x:v>-0.19999999999999973</x:v>
      </x:c>
      <x:c r="I152" s="35" t="n">
        <x:v>1.225</x:v>
      </x:c>
      <x:c r="J152" s="35" t="n">
        <x:v>1.5705518175924542</x:v>
      </x:c>
      <x:c r="K152" s="35" t="n">
        <x:v>0.284701945718181</x:v>
      </x:c>
      <x:c r="L152" s="35" t="n">
        <x:v>5.525419388778789</x:v>
      </x:c>
      <x:c r="M152" s="35" t="n">
        <x:v>11.925999999999998</x:v>
      </x:c>
      <x:c r="N152" s="35" t="n">
        <x:v>0.10992231757937915</x:v>
      </x:c>
      <x:c r="O152" s="35" t="n">
        <x:v>-1.546328403528402e-17</x:v>
      </x:c>
      <x:c r="P152" s="35" t="n">
        <x:v>0.014190650827474498</x:v>
      </x:c>
      <x:c r="Q152" s="36" t="n">
        <x:v>0.7621547378129141</x:v>
      </x:c>
      <x:c r="R152" s="36" t="n">
        <x:v>0.02256835421260429</x:v>
      </x:c>
      <x:c r="S152" s="36" t="n">
        <x:v>0.0017780366980835142</x:v>
      </x:c>
      <x:c r="T152" s="35" t="n">
        <x:v>0.1471871221702742</x:v>
      </x:c>
      <x:c r="U152" s="38" t="n">
        <x:v>-0.03713859175376583</x:v>
      </x:c>
      <x:c r="V152" s="38" t="n">
        <x:v>0.004378318280635278</x:v>
      </x:c>
      <x:c r="W152" s="38" t="n">
        <x:v>-0.0033125152079772893</x:v>
      </x:c>
      <x:c r="X152" s="38" t="n">
        <x:v>0.6104598670363001</x:v>
      </x:c>
      <x:c r="Y152" s="38" t="n">
        <x:v>5.765719484652232</x:v>
      </x:c>
      <x:c r="Z152" s="38" t="n">
        <x:v>-0.7546784036880594</x:v>
      </x:c>
      <x:c r="AA152" s="38" t="n">
        <x:v>0.7891764638144283</x:v>
      </x:c>
      <x:c r="AB152" s="38" t="n">
        <x:v>7.165330366040017</x:v>
      </x:c>
      <x:c r="AC152" s="38" t="n">
        <x:v>-14.240032259826403</x:v>
      </x:c>
      <x:c r="AD152" s="38" t="n">
        <x:v>-0.2837055491057701</x:v>
      </x:c>
      <x:c r="AE152" s="38" t="n">
        <x:v>-0.012028759079300037</x:v>
      </x:c>
      <x:c r="AF152" s="38" t="n">
        <x:v>0.1125513008020371</x:v>
      </x:c>
      <x:c r="AG152" s="38" t="n">
        <x:v>-0.030781798125856047</x:v>
      </x:c>
      <x:c r="AH152" s="38" t="n">
        <x:v>-0.7321178103152969</x:v>
      </x:c>
      <x:c r="AI152" s="38" t="n">
        <x:v>0.2257297441586215</x:v>
      </x:c>
      <x:c r="AJ152" s="38" t="n">
        <x:v>0.046283665628465885</x:v>
      </x:c>
      <x:c r="AK152" s="38" t="n">
        <x:v>-0.12264148971227125</x:v>
      </x:c>
      <x:c r="AL152" s="38" t="n">
        <x:v>-0.025704842923575527</x:v>
      </x:c>
      <x:c r="AM152" s="38" t="n">
        <x:v>0.0018823227448278453</x:v>
      </x:c>
      <x:c r="AN152" s="38" t="n">
        <x:v>-4.1804950284508884e-14</x:v>
      </x:c>
      <x:c r="AO152" s="38" t="n">
        <x:v>-0.37835497273252405</x:v>
      </x:c>
      <x:c r="AP152" s="38" t="n">
        <x:v>9.45794672296532e-14</x:v>
      </x:c>
      <x:c r="AQ152" s="38" t="n">
        <x:v>-1.5146141478059534</x:v>
      </x:c>
      <x:c r="AR152" s="38" t="n">
        <x:v>5.938062390513739e-8</x:v>
      </x:c>
      <x:c r="AS152" s="39" t="n">
        <x:v>1</x:v>
      </x:c>
    </x:row>
    <x:row r="153">
      <x:c r="A153" s="31" t="str">
        <x:v>CFG016</x:v>
      </x:c>
      <x:c r="B153" s="33" t="n">
        <x:v>30</x:v>
      </x:c>
      <x:c r="C153" s="31" t="str">
        <x:v>000000（选定5-12kg）1.AR20.03.6 youhua a2.5 翼梢反扭-3</x:v>
      </x:c>
      <x:c r="D153" s="31" t="str">
        <x:v>T7-VLM2-Elev(g1.0)-11.9kg-x109.9mm-z14.2mm</x:v>
      </x:c>
      <x:c r="E153" s="37" t="n">
        <x:v>0.5407904867264904</x:v>
      </x:c>
      <x:c r="F153" s="37" t="n">
        <x:v>0</x:v>
      </x:c>
      <x:c r="G153" s="35" t="n">
        <x:v>12.792272395293491</x:v>
      </x:c>
      <x:c r="H153" s="36" t="n">
        <x:v>-0.09999999999999964</x:v>
      </x:c>
      <x:c r="I153" s="35" t="n">
        <x:v>1.225</x:v>
      </x:c>
      <x:c r="J153" s="35" t="n">
        <x:v>1.5705518175924542</x:v>
      </x:c>
      <x:c r="K153" s="35" t="n">
        <x:v>0.284701945718181</x:v>
      </x:c>
      <x:c r="L153" s="35" t="n">
        <x:v>5.525419388778789</x:v>
      </x:c>
      <x:c r="M153" s="35" t="n">
        <x:v>11.925999999999998</x:v>
      </x:c>
      <x:c r="N153" s="35" t="n">
        <x:v>0.10992231757937915</x:v>
      </x:c>
      <x:c r="O153" s="35" t="n">
        <x:v>-1.546328403528402e-17</x:v>
      </x:c>
      <x:c r="P153" s="35" t="n">
        <x:v>0.014190650827474498</x:v>
      </x:c>
      <x:c r="Q153" s="36" t="n">
        <x:v>0.7416771381931855</x:v>
      </x:c>
      <x:c r="R153" s="36" t="n">
        <x:v>0.021905377003926696</x:v>
      </x:c>
      <x:c r="S153" s="36" t="n">
        <x:v>0.0017877473125703796</x:v>
      </x:c>
      <x:c r="T153" s="35" t="n">
        <x:v>0.14683732985044406</x:v>
      </x:c>
      <x:c r="U153" s="38" t="n">
        <x:v>-0.03565624399273998</x:v>
      </x:c>
      <x:c r="V153" s="38" t="n">
        <x:v>0.0030605825907303913</x:v>
      </x:c>
      <x:c r="W153" s="38" t="n">
        <x:v>-0.003075789849327929</x:v>
      </x:c>
      <x:c r="X153" s="38" t="n">
        <x:v>0.5952779541008257</x:v>
      </x:c>
      <x:c r="Y153" s="38" t="n">
        <x:v>5.76901986563599</x:v>
      </x:c>
      <x:c r="Z153" s="38" t="n">
        <x:v>-0.7480224225189411</x:v>
      </x:c>
      <x:c r="AA153" s="38" t="n">
        <x:v>0.7663283176490853</x:v>
      </x:c>
      <x:c r="AB153" s="38" t="n">
        <x:v>7.166537540256867</x:v>
      </x:c>
      <x:c r="AC153" s="38" t="n">
        <x:v>-14.240009706474256</x:v>
      </x:c>
      <x:c r="AD153" s="38" t="n">
        <x:v>-0.283716137629598</x:v>
      </x:c>
      <x:c r="AE153" s="38" t="n">
        <x:v>-0.012448389299521415</x:v>
      </x:c>
      <x:c r="AF153" s="38" t="n">
        <x:v>0.11243115065984295</x:v>
      </x:c>
      <x:c r="AG153" s="38" t="n">
        <x:v>-0.030750969496394557</x:v>
      </x:c>
      <x:c r="AH153" s="38" t="n">
        <x:v>-0.7324996462780277</x:v>
      </x:c>
      <x:c r="AI153" s="38" t="n">
        <x:v>0.2202123061205419</x:v>
      </x:c>
      <x:c r="AJ153" s="38" t="n">
        <x:v>0.046325561733260905</x:v>
      </x:c>
      <x:c r="AK153" s="38" t="n">
        <x:v>-0.11941633679998807</x:v>
      </x:c>
      <x:c r="AL153" s="38" t="n">
        <x:v>-0.025776568514742665</x:v>
      </x:c>
      <x:c r="AM153" s="38" t="n">
        <x:v>0.002320376979502936</x:v>
      </x:c>
      <x:c r="AN153" s="38" t="n">
        <x:v>3.508020882197278e-14</x:v>
      </x:c>
      <x:c r="AO153" s="38" t="n">
        <x:v>-0.37831500699571485</x:v>
      </x:c>
      <x:c r="AP153" s="38" t="n">
        <x:v>-7.127174481789504e-14</x:v>
      </x:c>
      <x:c r="AQ153" s="38" t="n">
        <x:v>-1.514690631160384</x:v>
      </x:c>
      <x:c r="AR153" s="38" t="n">
        <x:v>1.1616918994581018e-7</x:v>
      </x:c>
      <x:c r="AS153" s="39" t="n">
        <x:v>1</x:v>
      </x:c>
    </x:row>
    <x:row r="154">
      <x:c r="A154" s="31" t="str">
        <x:v>CFG016</x:v>
      </x:c>
      <x:c r="B154" s="33" t="n">
        <x:v>31</x:v>
      </x:c>
      <x:c r="C154" s="31" t="str">
        <x:v>000000（选定5-12kg）1.AR20.03.6 youhua a2.5 翼梢反扭-3</x:v>
      </x:c>
      <x:c r="D154" s="31" t="str">
        <x:v>T7-VLM2-Elev(g1.0)-11.9kg-x109.9mm-z14.2mm</x:v>
      </x:c>
      <x:c r="E154" s="37" t="n">
        <x:v>0.328702131129505</x:v>
      </x:c>
      <x:c r="F154" s="37" t="n">
        <x:v>0</x:v>
      </x:c>
      <x:c r="G154" s="35" t="n">
        <x:v>12.979568504821353</x:v>
      </x:c>
      <x:c r="H154" s="36" t="n">
        <x:v>0</x:v>
      </x:c>
      <x:c r="I154" s="35" t="n">
        <x:v>1.225</x:v>
      </x:c>
      <x:c r="J154" s="35" t="n">
        <x:v>1.5705518175924542</x:v>
      </x:c>
      <x:c r="K154" s="35" t="n">
        <x:v>0.284701945718181</x:v>
      </x:c>
      <x:c r="L154" s="35" t="n">
        <x:v>5.525419388778789</x:v>
      </x:c>
      <x:c r="M154" s="35" t="n">
        <x:v>11.925999999999998</x:v>
      </x:c>
      <x:c r="N154" s="35" t="n">
        <x:v>0.10992231757937915</x:v>
      </x:c>
      <x:c r="O154" s="35" t="n">
        <x:v>-1.546328403528402e-17</x:v>
      </x:c>
      <x:c r="P154" s="35" t="n">
        <x:v>0.014190650827474498</x:v>
      </x:c>
      <x:c r="Q154" s="36" t="n">
        <x:v>0.7210102629439843</x:v>
      </x:c>
      <x:c r="R154" s="36" t="n">
        <x:v>0.02125218401548458</x:v>
      </x:c>
      <x:c r="S154" s="36" t="n">
        <x:v>0.0017983665513706811</x:v>
      </x:c>
      <x:c r="T154" s="35" t="n">
        <x:v>0.14648231958173483</x:v>
      </x:c>
      <x:c r="U154" s="38" t="n">
        <x:v>-0.03472379765671958</x:v>
      </x:c>
      <x:c r="V154" s="38" t="n">
        <x:v>0.0018056978721246672</x:v>
      </x:c>
      <x:c r="W154" s="38" t="n">
        <x:v>-0.0029233657803212475</x:v>
      </x:c>
      <x:c r="X154" s="38" t="n">
        <x:v>0.5796238077528726</x:v>
      </x:c>
      <x:c r="Y154" s="38" t="n">
        <x:v>5.772250275568925</x:v>
      </x:c>
      <x:c r="Z154" s="38" t="n">
        <x:v>-0.7412435524476341</x:v>
      </x:c>
      <x:c r="AA154" s="38" t="n">
        <x:v>0.7436855188948394</x:v>
      </x:c>
      <x:c r="AB154" s="38" t="n">
        <x:v>7.167998674351055</x:v>
      </x:c>
      <x:c r="AC154" s="38" t="n">
        <x:v>-14.240054274027454</x:v>
      </x:c>
      <x:c r="AD154" s="38" t="n">
        <x:v>-0.28372225683677965</x:v>
      </x:c>
      <x:c r="AE154" s="38" t="n">
        <x:v>-0.012870562006240316</x:v>
      </x:c>
      <x:c r="AF154" s="38" t="n">
        <x:v>0.11230688969358742</x:v>
      </x:c>
      <x:c r="AG154" s="38" t="n">
        <x:v>-0.030719686628860803</x:v>
      </x:c>
      <x:c r="AH154" s="38" t="n">
        <x:v>-0.7328754221653914</x:v>
      </x:c>
      <x:c r="AI154" s="38" t="n">
        <x:v>0.21464618769206706</x:v>
      </x:c>
      <x:c r="AJ154" s="38" t="n">
        <x:v>0.04628704450090818</x:v>
      </x:c>
      <x:c r="AK154" s="38" t="n">
        <x:v>-0.11601284586755374</x:v>
      </x:c>
      <x:c r="AL154" s="38" t="n">
        <x:v>-0.025745404296506978</x:v>
      </x:c>
      <x:c r="AM154" s="38" t="n">
        <x:v>0.0028984239703719215</x:v>
      </x:c>
      <x:c r="AN154" s="38" t="n">
        <x:v>4.8248114040388815e-14</x:v>
      </x:c>
      <x:c r="AO154" s="38" t="n">
        <x:v>-0.37827842928475536</x:v>
      </x:c>
      <x:c r="AP154" s="38" t="n">
        <x:v>-2.543477860665384e-14</x:v>
      </x:c>
      <x:c r="AQ154" s="38" t="n">
        <x:v>-1.5147960207560536</x:v>
      </x:c>
      <x:c r="AR154" s="38" t="n">
        <x:v>-9.803860796102442e-8</x:v>
      </x:c>
      <x:c r="AS154" s="39" t="n">
        <x:v>1</x:v>
      </x:c>
    </x:row>
    <x:row r="155">
      <x:c r="A155" s="31" t="str">
        <x:v>CFG016</x:v>
      </x:c>
      <x:c r="B155" s="33" t="n">
        <x:v>32</x:v>
      </x:c>
      <x:c r="C155" s="31" t="str">
        <x:v>000000（选定5-12kg）1.AR20.03.6 youhua a2.5 翼梢反扭-3</x:v>
      </x:c>
      <x:c r="D155" s="31" t="str">
        <x:v>T7-VLM2-Elev(g1.0)-11.9kg-x109.9mm-z14.2mm</x:v>
      </x:c>
      <x:c r="E155" s="37" t="n">
        <x:v>0.11484983426888852</x:v>
      </x:c>
      <x:c r="F155" s="37" t="n">
        <x:v>0</x:v>
      </x:c>
      <x:c r="G155" s="35" t="n">
        <x:v>13.176855084752695</x:v>
      </x:c>
      <x:c r="H155" s="36" t="n">
        <x:v>0.10000000000000009</x:v>
      </x:c>
      <x:c r="I155" s="35" t="n">
        <x:v>1.225</x:v>
      </x:c>
      <x:c r="J155" s="35" t="n">
        <x:v>1.5705518175924542</x:v>
      </x:c>
      <x:c r="K155" s="35" t="n">
        <x:v>0.284701945718181</x:v>
      </x:c>
      <x:c r="L155" s="35" t="n">
        <x:v>5.525419388778789</x:v>
      </x:c>
      <x:c r="M155" s="35" t="n">
        <x:v>11.925999999999998</x:v>
      </x:c>
      <x:c r="N155" s="35" t="n">
        <x:v>0.10992231757937915</x:v>
      </x:c>
      <x:c r="O155" s="35" t="n">
        <x:v>-1.546328403528402e-17</x:v>
      </x:c>
      <x:c r="P155" s="35" t="n">
        <x:v>0.014190650827474498</x:v>
      </x:c>
      <x:c r="Q155" s="36" t="n">
        <x:v>0.7001517951326025</x:v>
      </x:c>
      <x:c r="R155" s="36" t="n">
        <x:v>0.020616595165289794</x:v>
      </x:c>
      <x:c r="S155" s="36" t="n">
        <x:v>0.0018101427011545507</x:v>
      </x:c>
      <x:c r="T155" s="35" t="n">
        <x:v>0.14612548635108602</x:v>
      </x:c>
      <x:c r="U155" s="38" t="n">
        <x:v>-0.03352356060281298</x:v>
      </x:c>
      <x:c r="V155" s="38" t="n">
        <x:v>0.0006117660950125532</x:v>
      </x:c>
      <x:c r="W155" s="38" t="n">
        <x:v>-0.0026601707524287832</x:v>
      </x:c>
      <x:c r="X155" s="38" t="n">
        <x:v>0.5637353975936761</x:v>
      </x:c>
      <x:c r="Y155" s="38" t="n">
        <x:v>5.775408330499896</x:v>
      </x:c>
      <x:c r="Z155" s="38" t="n">
        <x:v>-0.7344104445340898</x:v>
      </x:c>
      <x:c r="AA155" s="38" t="n">
        <x:v>0.7195953305205682</x:v>
      </x:c>
      <x:c r="AB155" s="38" t="n">
        <x:v>7.169719189073073</x:v>
      </x:c>
      <x:c r="AC155" s="38" t="n">
        <x:v>-14.240076528541422</x:v>
      </x:c>
      <x:c r="AD155" s="38" t="n">
        <x:v>-0.2837239095377603</x:v>
      </x:c>
      <x:c r="AE155" s="38" t="n">
        <x:v>-0.013295269972821974</x:v>
      </x:c>
      <x:c r="AF155" s="38" t="n">
        <x:v>0.11217843738135187</x:v>
      </x:c>
      <x:c r="AG155" s="38" t="n">
        <x:v>-0.03068794136633397</x:v>
      </x:c>
      <x:c r="AH155" s="38" t="n">
        <x:v>-0.733244947422338</x:v>
      </x:c>
      <x:c r="AI155" s="38" t="n">
        <x:v>0.20903076196753895</x:v>
      </x:c>
      <x:c r="AJ155" s="38" t="n">
        <x:v>0.04632654821925187</x:v>
      </x:c>
      <x:c r="AK155" s="38" t="n">
        <x:v>-0.11271916250787538</x:v>
      </x:c>
      <x:c r="AL155" s="38" t="n">
        <x:v>-0.025795537699288495</x:v>
      </x:c>
      <x:c r="AM155" s="38" t="n">
        <x:v>0.0033714704142326856</x:v>
      </x:c>
      <x:c r="AN155" s="38" t="n">
        <x:v>-8.245611480446097e-14</x:v>
      </x:c>
      <x:c r="AO155" s="38" t="n">
        <x:v>-0.37824522049191633</x:v>
      </x:c>
      <x:c r="AP155" s="38" t="n">
        <x:v>-3.681996914953792e-13</x:v>
      </x:c>
      <x:c r="AQ155" s="38" t="n">
        <x:v>-1.5148927520804476</x:v>
      </x:c>
      <x:c r="AR155" s="38" t="n">
        <x:v>-2.1786019008952953e-8</x:v>
      </x:c>
      <x:c r="AS155" s="39" t="n">
        <x:v>1</x:v>
      </x:c>
    </x:row>
    <x:row r="156">
      <x:c r="A156" s="31" t="str">
        <x:v>CFG016</x:v>
      </x:c>
      <x:c r="B156" s="33" t="n">
        <x:v>33</x:v>
      </x:c>
      <x:c r="C156" s="31" t="str">
        <x:v>000000（选定5-12kg）1.AR20.03.6 youhua a2.5 翼梢反扭-3</x:v>
      </x:c>
      <x:c r="D156" s="31" t="str">
        <x:v>T7-VLM2-Elev(g1.0)-11.9kg-x109.9mm-z14.2mm</x:v>
      </x:c>
      <x:c r="E156" s="37" t="n">
        <x:v>-0.10082301400195692</x:v>
      </x:c>
      <x:c r="F156" s="37" t="n">
        <x:v>0</x:v>
      </x:c>
      <x:c r="G156" s="35" t="n">
        <x:v>13.3850538401881</x:v>
      </x:c>
      <x:c r="H156" s="36" t="n">
        <x:v>0.20000000000000018</x:v>
      </x:c>
      <x:c r="I156" s="35" t="n">
        <x:v>1.225</x:v>
      </x:c>
      <x:c r="J156" s="35" t="n">
        <x:v>1.5705518175924542</x:v>
      </x:c>
      <x:c r="K156" s="35" t="n">
        <x:v>0.284701945718181</x:v>
      </x:c>
      <x:c r="L156" s="35" t="n">
        <x:v>5.525419388778789</x:v>
      </x:c>
      <x:c r="M156" s="35" t="n">
        <x:v>11.925999999999998</x:v>
      </x:c>
      <x:c r="N156" s="35" t="n">
        <x:v>0.10992231757937915</x:v>
      </x:c>
      <x:c r="O156" s="35" t="n">
        <x:v>-1.546328403528402e-17</x:v>
      </x:c>
      <x:c r="P156" s="35" t="n">
        <x:v>0.014190650827474498</x:v>
      </x:c>
      <x:c r="Q156" s="36" t="n">
        <x:v>0.6790961141937546</x:v>
      </x:c>
      <x:c r="R156" s="36" t="n">
        <x:v>0.019995149734011276</x:v>
      </x:c>
      <x:c r="S156" s="36" t="n">
        <x:v>0.0018226891312638047</x:v>
      </x:c>
      <x:c r="T156" s="35" t="n">
        <x:v>0.14577210518290803</x:v>
      </x:c>
      <x:c r="U156" s="38" t="n">
        <x:v>-0.03240507986118778</x:v>
      </x:c>
      <x:c r="V156" s="38" t="n">
        <x:v>-0.0005192003607890249</x:v>
      </x:c>
      <x:c r="W156" s="38" t="n">
        <x:v>-0.002473319193450625</x:v>
      </x:c>
      <x:c r="X156" s="38" t="n">
        <x:v>0.5503890143549611</x:v>
      </x:c>
      <x:c r="Y156" s="38" t="n">
        <x:v>5.778491993680544</x:v>
      </x:c>
      <x:c r="Z156" s="38" t="n">
        <x:v>-0.7276301189989044</x:v>
      </x:c>
      <x:c r="AA156" s="38" t="n">
        <x:v>0.697570654754864</x:v>
      </x:c>
      <x:c r="AB156" s="38" t="n">
        <x:v>7.171704425958063</x:v>
      </x:c>
      <x:c r="AC156" s="38" t="n">
        <x:v>-14.240338068466853</x:v>
      </x:c>
      <x:c r="AD156" s="38" t="n">
        <x:v>-0.2837210950144789</x:v>
      </x:c>
      <x:c r="AE156" s="38" t="n">
        <x:v>-0.013722570177236772</x:v>
      </x:c>
      <x:c r="AF156" s="38" t="n">
        <x:v>0.11204569120151761</x:v>
      </x:c>
      <x:c r="AG156" s="38" t="n">
        <x:v>-0.030655721118909483</x:v>
      </x:c>
      <x:c r="AH156" s="38" t="n">
        <x:v>-0.7336080797354082</x:v>
      </x:c>
      <x:c r="AI156" s="38" t="n">
        <x:v>0.20336453661276202</x:v>
      </x:c>
      <x:c r="AJ156" s="38" t="n">
        <x:v>0.04629965535933665</x:v>
      </x:c>
      <x:c r="AK156" s="38" t="n">
        <x:v>-0.10908274016740672</x:v>
      </x:c>
      <x:c r="AL156" s="38" t="n">
        <x:v>-0.025790867693679574</x:v>
      </x:c>
      <x:c r="AM156" s="38" t="n">
        <x:v>0.003867372543926028</x:v>
      </x:c>
      <x:c r="AN156" s="38" t="n">
        <x:v>-5.678197233327721e-14</x:v>
      </x:c>
      <x:c r="AO156" s="38" t="n">
        <x:v>-0.37821512636023763</x:v>
      </x:c>
      <x:c r="AP156" s="38" t="n">
        <x:v>1.0714232715383501e-13</x:v>
      </x:c>
      <x:c r="AQ156" s="38" t="n">
        <x:v>-1.5149986723035391</x:v>
      </x:c>
      <x:c r="AR156" s="38" t="n">
        <x:v>9.743203538327712e-8</x:v>
      </x:c>
      <x:c r="AS156" s="39" t="n">
        <x:v>1</x:v>
      </x:c>
    </x:row>
    <x:row r="157">
      <x:c r="A157" s="31" t="str">
        <x:v>CFG016</x:v>
      </x:c>
      <x:c r="B157" s="33" t="n">
        <x:v>34</x:v>
      </x:c>
      <x:c r="C157" s="31" t="str">
        <x:v>000000（选定5-12kg）1.AR20.03.6 youhua a2.5 翼梢反扭-3</x:v>
      </x:c>
      <x:c r="D157" s="31" t="str">
        <x:v>T7-VLM2-Elev(g1.0)-11.9kg-x109.9mm-z14.2mm</x:v>
      </x:c>
      <x:c r="E157" s="37" t="n">
        <x:v>-0.31834643193075546</x:v>
      </x:c>
      <x:c r="F157" s="37" t="n">
        <x:v>0</x:v>
      </x:c>
      <x:c r="G157" s="35" t="n">
        <x:v>13.605146911148786</x:v>
      </x:c>
      <x:c r="H157" s="36" t="n">
        <x:v>0.3</x:v>
      </x:c>
      <x:c r="I157" s="35" t="n">
        <x:v>1.225</x:v>
      </x:c>
      <x:c r="J157" s="35" t="n">
        <x:v>1.5705518175924542</x:v>
      </x:c>
      <x:c r="K157" s="35" t="n">
        <x:v>0.284701945718181</x:v>
      </x:c>
      <x:c r="L157" s="35" t="n">
        <x:v>5.525419388778789</x:v>
      </x:c>
      <x:c r="M157" s="35" t="n">
        <x:v>11.925999999999998</x:v>
      </x:c>
      <x:c r="N157" s="35" t="n">
        <x:v>0.10992231757937915</x:v>
      </x:c>
      <x:c r="O157" s="35" t="n">
        <x:v>-1.546328403528402e-17</x:v>
      </x:c>
      <x:c r="P157" s="35" t="n">
        <x:v>0.014190650827474498</x:v>
      </x:c>
      <x:c r="Q157" s="36" t="n">
        <x:v>0.6578402870704283</x:v>
      </x:c>
      <x:c r="R157" s="36" t="n">
        <x:v>0.019391613566883074</x:v>
      </x:c>
      <x:c r="S157" s="36" t="n">
        <x:v>0.0018357939397400883</x:v>
      </x:c>
      <x:c r="T157" s="35" t="n">
        <x:v>0.14539214550849278</x:v>
      </x:c>
      <x:c r="U157" s="38" t="n">
        <x:v>-0.03170116336569405</x:v>
      </x:c>
      <x:c r="V157" s="38" t="n">
        <x:v>-0.0015789161929688751</x:v>
      </x:c>
      <x:c r="W157" s="38" t="n">
        <x:v>-0.002303721729730693</x:v>
      </x:c>
      <x:c r="X157" s="38" t="n">
        <x:v>0.535345718830706</x:v>
      </x:c>
      <x:c r="Y157" s="38" t="n">
        <x:v>5.781498687280185</x:v>
      </x:c>
      <x:c r="Z157" s="38" t="n">
        <x:v>-0.720292806896433</x:v>
      </x:c>
      <x:c r="AA157" s="38" t="n">
        <x:v>0.6746266012025215</x:v>
      </x:c>
      <x:c r="AB157" s="38" t="n">
        <x:v>7.173959274823745</x:v>
      </x:c>
      <x:c r="AC157" s="38" t="n">
        <x:v>-14.240115945586988</x:v>
      </x:c>
      <x:c r="AD157" s="38" t="n">
        <x:v>-0.2837138042427289</x:v>
      </x:c>
      <x:c r="AE157" s="38" t="n">
        <x:v>-0.014152465612121598</x:v>
      </x:c>
      <x:c r="AF157" s="38" t="n">
        <x:v>0.11190856158772357</x:v>
      </x:c>
      <x:c r="AG157" s="38" t="n">
        <x:v>-0.030623017415679573</x:v>
      </x:c>
      <x:c r="AH157" s="38" t="n">
        <x:v>-0.7339646212084956</x:v>
      </x:c>
      <x:c r="AI157" s="38" t="n">
        <x:v>0.1976467192891759</x:v>
      </x:c>
      <x:c r="AJ157" s="38" t="n">
        <x:v>0.04631143209322695</x:v>
      </x:c>
      <x:c r="AK157" s="38" t="n">
        <x:v>-0.10539445661241795</x:v>
      </x:c>
      <x:c r="AL157" s="38" t="n">
        <x:v>-0.02576813373383942</x:v>
      </x:c>
      <x:c r="AM157" s="38" t="n">
        <x:v>0.004385642956882244</x:v>
      </x:c>
      <x:c r="AN157" s="38" t="n">
        <x:v>2.7397361323549865e-14</x:v>
      </x:c>
      <x:c r="AO157" s="38" t="n">
        <x:v>-0.37818788786427626</x:v>
      </x:c>
      <x:c r="AP157" s="38" t="n">
        <x:v>1.1246582150499826e-13</x:v>
      </x:c>
      <x:c r="AQ157" s="38" t="n">
        <x:v>-1.5151115822795957</x:v>
      </x:c>
      <x:c r="AR157" s="38" t="n">
        <x:v>7.623129762209093e-8</x:v>
      </x:c>
      <x:c r="AS157" s="39" t="n">
        <x:v>1</x:v>
      </x:c>
    </x:row>
    <x:row r="158">
      <x:c r="A158" s="31" t="str">
        <x:v>CFG016</x:v>
      </x:c>
      <x:c r="B158" s="33" t="n">
        <x:v>35</x:v>
      </x:c>
      <x:c r="C158" s="31" t="str">
        <x:v>000000（选定5-12kg）1.AR20.03.6 youhua a2.5 翼梢反扭-3</x:v>
      </x:c>
      <x:c r="D158" s="31" t="str">
        <x:v>T7-VLM2-Elev(g1.0)-11.9kg-x109.9mm-z14.2mm</x:v>
      </x:c>
      <x:c r="E158" s="37" t="n">
        <x:v>-0.5377618020575349</x:v>
      </x:c>
      <x:c r="F158" s="37" t="n">
        <x:v>0</x:v>
      </x:c>
      <x:c r="G158" s="35" t="n">
        <x:v>13.838215749045343</x:v>
      </x:c>
      <x:c r="H158" s="36" t="n">
        <x:v>0.4</x:v>
      </x:c>
      <x:c r="I158" s="35" t="n">
        <x:v>1.225</x:v>
      </x:c>
      <x:c r="J158" s="35" t="n">
        <x:v>1.5705518175924542</x:v>
      </x:c>
      <x:c r="K158" s="35" t="n">
        <x:v>0.284701945718181</x:v>
      </x:c>
      <x:c r="L158" s="35" t="n">
        <x:v>5.525419388778789</x:v>
      </x:c>
      <x:c r="M158" s="35" t="n">
        <x:v>11.925999999999998</x:v>
      </x:c>
      <x:c r="N158" s="35" t="n">
        <x:v>0.10992231757937915</x:v>
      </x:c>
      <x:c r="O158" s="35" t="n">
        <x:v>-1.546328403528402e-17</x:v>
      </x:c>
      <x:c r="P158" s="35" t="n">
        <x:v>0.014190650827474498</x:v>
      </x:c>
      <x:c r="Q158" s="36" t="n">
        <x:v>0.6363802506248263</x:v>
      </x:c>
      <x:c r="R158" s="36" t="n">
        <x:v>0.018814727338082225</x:v>
      </x:c>
      <x:c r="S158" s="36" t="n">
        <x:v>0.0018510758729486342</x:v>
      </x:c>
      <x:c r="T158" s="35" t="n">
        <x:v>0.1450178111986223</x:v>
      </x:c>
      <x:c r="U158" s="38" t="n">
        <x:v>-0.03051295461447775</x:v>
      </x:c>
      <x:c r="V158" s="38" t="n">
        <x:v>-0.002551343871438423</x:v>
      </x:c>
      <x:c r="W158" s="38" t="n">
        <x:v>-0.00207421633150219</x:v>
      </x:c>
      <x:c r="X158" s="38" t="n">
        <x:v>0.5244872970460344</x:v>
      </x:c>
      <x:c r="Y158" s="38" t="n">
        <x:v>5.7844258515414895</x:v>
      </x:c>
      <x:c r="Z158" s="38" t="n">
        <x:v>-0.7130519605395008</x:v>
      </x:c>
      <x:c r="AA158" s="38" t="n">
        <x:v>0.6561347241243024</x:v>
      </x:c>
      <x:c r="AB158" s="38" t="n">
        <x:v>7.1764884321323885</x:v>
      </x:c>
      <x:c r="AC158" s="38" t="n">
        <x:v>-14.240253688246966</x:v>
      </x:c>
      <x:c r="AD158" s="38" t="n">
        <x:v>-0.28370202051363086</x:v>
      </x:c>
      <x:c r="AE158" s="38" t="n">
        <x:v>-0.014584980588057773</x:v>
      </x:c>
      <x:c r="AF158" s="38" t="n">
        <x:v>0.11176694940714633</x:v>
      </x:c>
      <x:c r="AG158" s="38" t="n">
        <x:v>-0.030589820423278565</x:v>
      </x:c>
      <x:c r="AH158" s="38" t="n">
        <x:v>-0.7343143838048366</x:v>
      </x:c>
      <x:c r="AI158" s="38" t="n">
        <x:v>0.19187621988358294</x:v>
      </x:c>
      <x:c r="AJ158" s="38" t="n">
        <x:v>0.04635668140005621</x:v>
      </x:c>
      <x:c r="AK158" s="38" t="n">
        <x:v>-0.10145065190492654</x:v>
      </x:c>
      <x:c r="AL158" s="38" t="n">
        <x:v>-0.025798148716543273</x:v>
      </x:c>
      <x:c r="AM158" s="38" t="n">
        <x:v>0.0050884711352659935</x:v>
      </x:c>
      <x:c r="AN158" s="38" t="n">
        <x:v>-4.986821130080101e-14</x:v>
      </x:c>
      <x:c r="AO158" s="38" t="n">
        <x:v>-0.37816316749976825</x:v>
      </x:c>
      <x:c r="AP158" s="38" t="n">
        <x:v>-3.2263576063593416e-13</x:v>
      </x:c>
      <x:c r="AQ158" s="38" t="n">
        <x:v>-1.515241066632618</x:v>
      </x:c>
      <x:c r="AR158" s="38" t="n">
        <x:v>-1.335502719341296e-8</x:v>
      </x:c>
      <x:c r="AS158" s="39" t="n">
        <x:v>1</x:v>
      </x:c>
    </x:row>
    <x:row r="159">
      <x:c r="A159" s="31" t="str">
        <x:v>CFG016</x:v>
      </x:c>
      <x:c r="B159" s="33" t="n">
        <x:v>36</x:v>
      </x:c>
      <x:c r="C159" s="31" t="str">
        <x:v>000000（选定5-12kg）1.AR20.03.6 youhua a2.5 翼梢反扭-3</x:v>
      </x:c>
      <x:c r="D159" s="31" t="str">
        <x:v>T7-VLM2-Elev(g1.0)-11.9kg-x109.9mm-z14.2mm</x:v>
      </x:c>
      <x:c r="E159" s="37" t="n">
        <x:v>-0.7591130633850983</x:v>
      </x:c>
      <x:c r="F159" s="37" t="n">
        <x:v>0</x:v>
      </x:c>
      <x:c r="G159" s="35" t="n">
        <x:v>14.085597517982126</x:v>
      </x:c>
      <x:c r="H159" s="36" t="n">
        <x:v>0.5</x:v>
      </x:c>
      <x:c r="I159" s="35" t="n">
        <x:v>1.225</x:v>
      </x:c>
      <x:c r="J159" s="35" t="n">
        <x:v>1.5705518175924542</x:v>
      </x:c>
      <x:c r="K159" s="35" t="n">
        <x:v>0.284701945718181</x:v>
      </x:c>
      <x:c r="L159" s="35" t="n">
        <x:v>5.525419388778789</x:v>
      </x:c>
      <x:c r="M159" s="35" t="n">
        <x:v>11.925999999999998</x:v>
      </x:c>
      <x:c r="N159" s="35" t="n">
        <x:v>0.10992231757937915</x:v>
      </x:c>
      <x:c r="O159" s="35" t="n">
        <x:v>-1.546328403528402e-17</x:v>
      </x:c>
      <x:c r="P159" s="35" t="n">
        <x:v>0.014190650827474498</x:v>
      </x:c>
      <x:c r="Q159" s="36" t="n">
        <x:v>0.6147116981102393</x:v>
      </x:c>
      <x:c r="R159" s="36" t="n">
        <x:v>0.018272725493595487</x:v>
      </x:c>
      <x:c r="S159" s="36" t="n">
        <x:v>0.0018682233224192233</x:v>
      </x:c>
      <x:c r="T159" s="35" t="n">
        <x:v>0.1446528527964641</x:v>
      </x:c>
      <x:c r="U159" s="38" t="n">
        <x:v>-0.029758467566779863</x:v>
      </x:c>
      <x:c r="V159" s="38" t="n">
        <x:v>-0.0034391666751013416</x:v>
      </x:c>
      <x:c r="W159" s="38" t="n">
        <x:v>-0.0018594207398302787</x:v>
      </x:c>
      <x:c r="X159" s="38" t="n">
        <x:v>0.519454308679488</x:v>
      </x:c>
      <x:c r="Y159" s="38" t="n">
        <x:v>5.787270806158112</x:v>
      </x:c>
      <x:c r="Z159" s="38" t="n">
        <x:v>-0.7059839792701719</x:v>
      </x:c>
      <x:c r="AA159" s="38" t="n">
        <x:v>0.6406781692104015</x:v>
      </x:c>
      <x:c r="AB159" s="38" t="n">
        <x:v>7.179296382982775</x:v>
      </x:c>
      <x:c r="AC159" s="38" t="n">
        <x:v>-14.240476388414798</x:v>
      </x:c>
      <x:c r="AD159" s="38" t="n">
        <x:v>-0.28368571764077133</x:v>
      </x:c>
      <x:c r="AE159" s="38" t="n">
        <x:v>-0.01502014312081145</x:v>
      </x:c>
      <x:c r="AF159" s="38" t="n">
        <x:v>0.1116207508929612</x:v>
      </x:c>
      <x:c r="AG159" s="38" t="n">
        <x:v>-0.030556120146197102</x:v>
      </x:c>
      <x:c r="AH159" s="38" t="n">
        <x:v>-0.7346571731758307</x:v>
      </x:c>
      <x:c r="AI159" s="38" t="n">
        <x:v>0.18605188203708078</x:v>
      </x:c>
      <x:c r="AJ159" s="38" t="n">
        <x:v>0.04657428142910522</x:v>
      </x:c>
      <x:c r="AK159" s="38" t="n">
        <x:v>-0.09741669491432935</x:v>
      </x:c>
      <x:c r="AL159" s="38" t="n">
        <x:v>-0.025824412999523084</x:v>
      </x:c>
      <x:c r="AM159" s="38" t="n">
        <x:v>0.005739735684221347</x:v>
      </x:c>
      <x:c r="AN159" s="38" t="n">
        <x:v>-1.4024704146732714e-13</x:v>
      </x:c>
      <x:c r="AO159" s="38" t="n">
        <x:v>-0.3781406522579977</x:v>
      </x:c>
      <x:c r="AP159" s="38" t="n">
        <x:v>-2.0345154237508972e-13</x:v>
      </x:c>
      <x:c r="AQ159" s="38" t="n">
        <x:v>-1.5153636071717251</x:v>
      </x:c>
      <x:c r="AR159" s="38" t="n">
        <x:v>1.1426480329082125e-8</x:v>
      </x:c>
      <x:c r="AS159" s="39" t="n">
        <x:v>1</x:v>
      </x:c>
    </x:row>
    <x:row r="160">
      <x:c r="A160" s="31" t="str">
        <x:v>CFG016</x:v>
      </x:c>
      <x:c r="B160" s="33" t="n">
        <x:v>37</x:v>
      </x:c>
      <x:c r="C160" s="31" t="str">
        <x:v>000000（选定5-12kg）1.AR20.03.6 youhua a2.5 翼梢反扭-3</x:v>
      </x:c>
      <x:c r="D160" s="31" t="str">
        <x:v>T7-VLM2-Elev(g1.0)-11.9kg-x109.9mm-z14.2mm</x:v>
      </x:c>
      <x:c r="E160" s="37" t="n">
        <x:v>-0.9824356434497491</x:v>
      </x:c>
      <x:c r="F160" s="37" t="n">
        <x:v>0</x:v>
      </x:c>
      <x:c r="G160" s="35" t="n">
        <x:v>14.348865050963306</x:v>
      </x:c>
      <x:c r="H160" s="36" t="n">
        <x:v>0.6000000000000001</x:v>
      </x:c>
      <x:c r="I160" s="35" t="n">
        <x:v>1.225</x:v>
      </x:c>
      <x:c r="J160" s="35" t="n">
        <x:v>1.5705518175924542</x:v>
      </x:c>
      <x:c r="K160" s="35" t="n">
        <x:v>0.284701945718181</x:v>
      </x:c>
      <x:c r="L160" s="35" t="n">
        <x:v>5.525419388778789</x:v>
      </x:c>
      <x:c r="M160" s="35" t="n">
        <x:v>11.925999999999998</x:v>
      </x:c>
      <x:c r="N160" s="35" t="n">
        <x:v>0.10992231757937915</x:v>
      </x:c>
      <x:c r="O160" s="35" t="n">
        <x:v>-1.546328403528402e-17</x:v>
      </x:c>
      <x:c r="P160" s="35" t="n">
        <x:v>0.014190650827474498</x:v>
      </x:c>
      <x:c r="Q160" s="36" t="n">
        <x:v>0.592831197155137</x:v>
      </x:c>
      <x:c r="R160" s="36" t="n">
        <x:v>0.01779399654529703</x:v>
      </x:c>
      <x:c r="S160" s="36" t="n">
        <x:v>0.0018853791091286308</x:v>
      </x:c>
      <x:c r="T160" s="35" t="n">
        <x:v>0.14433275012535207</x:v>
      </x:c>
      <x:c r="U160" s="38" t="n">
        <x:v>-0.02935389983034489</x:v>
      </x:c>
      <x:c r="V160" s="38" t="n">
        <x:v>-0.004253246114411565</x:v>
      </x:c>
      <x:c r="W160" s="38" t="n">
        <x:v>-0.001637672716224335</x:v>
      </x:c>
      <x:c r="X160" s="38" t="n">
        <x:v>0.5096760382145346</x:v>
      </x:c>
      <x:c r="Y160" s="38" t="n">
        <x:v>5.790030611473901</x:v>
      </x:c>
      <x:c r="Z160" s="38" t="n">
        <x:v>-0.6998106644218757</x:v>
      </x:c>
      <x:c r="AA160" s="38" t="n">
        <x:v>0.6214411544380616</x:v>
      </x:c>
      <x:c r="AB160" s="38" t="n">
        <x:v>7.182387302908576</x:v>
      </x:c>
      <x:c r="AC160" s="38" t="n">
        <x:v>-14.241534440674233</x:v>
      </x:c>
      <x:c r="AD160" s="38" t="n">
        <x:v>-0.2836648591918451</x:v>
      </x:c>
      <x:c r="AE160" s="38" t="n">
        <x:v>-0.015457963146372357</x:v>
      </x:c>
      <x:c r="AF160" s="38" t="n">
        <x:v>0.11146986472899194</x:v>
      </x:c>
      <x:c r="AG160" s="38" t="n">
        <x:v>-0.030521908088367064</x:v>
      </x:c>
      <x:c r="AH160" s="38" t="n">
        <x:v>-0.7349927715133414</x:v>
      </x:c>
      <x:c r="AI160" s="38" t="n">
        <x:v>0.18017277496162323</x:v>
      </x:c>
      <x:c r="AJ160" s="38" t="n">
        <x:v>0.04658500479687842</x:v>
      </x:c>
      <x:c r="AK160" s="38" t="n">
        <x:v>-0.09388141294015716</x:v>
      </x:c>
      <x:c r="AL160" s="38" t="n">
        <x:v>-0.025797002720349523</x:v>
      </x:c>
      <x:c r="AM160" s="38" t="n">
        <x:v>0.006367288010037488</x:v>
      </x:c>
      <x:c r="AN160" s="38" t="n">
        <x:v>8.972784151485397e-14</x:v>
      </x:c>
      <x:c r="AO160" s="38" t="n">
        <x:v>-0.3781198612829211</x:v>
      </x:c>
      <x:c r="AP160" s="38" t="n">
        <x:v>-2.4488042613870678e-14</x:v>
      </x:c>
      <x:c r="AQ160" s="38" t="n">
        <x:v>-1.515488918065938</x:v>
      </x:c>
      <x:c r="AR160" s="38" t="n">
        <x:v>6.440325315733262e-9</x:v>
      </x:c>
      <x:c r="AS160" s="39" t="n">
        <x:v>1</x:v>
      </x:c>
    </x:row>
    <x:row r="161">
      <x:c r="A161" s="31" t="str">
        <x:v>CFG016</x:v>
      </x:c>
      <x:c r="B161" s="33" t="n">
        <x:v>38</x:v>
      </x:c>
      <x:c r="C161" s="31" t="str">
        <x:v>000000（选定5-12kg）1.AR20.03.6 youhua a2.5 翼梢反扭-3</x:v>
      </x:c>
      <x:c r="D161" s="31" t="str">
        <x:v>T7-VLM2-Elev(g1.0)-11.9kg-x109.9mm-z14.2mm</x:v>
      </x:c>
      <x:c r="E161" s="37" t="n">
        <x:v>-1.2077985619086313</x:v>
      </x:c>
      <x:c r="F161" s="37" t="n">
        <x:v>0</x:v>
      </x:c>
      <x:c r="G161" s="35" t="n">
        <x:v>14.629835384406123</x:v>
      </x:c>
      <x:c r="H161" s="36" t="n">
        <x:v>0.7</x:v>
      </x:c>
      <x:c r="I161" s="35" t="n">
        <x:v>1.225</x:v>
      </x:c>
      <x:c r="J161" s="35" t="n">
        <x:v>1.5705518175924542</x:v>
      </x:c>
      <x:c r="K161" s="35" t="n">
        <x:v>0.284701945718181</x:v>
      </x:c>
      <x:c r="L161" s="35" t="n">
        <x:v>5.525419388778789</x:v>
      </x:c>
      <x:c r="M161" s="35" t="n">
        <x:v>11.925999999999998</x:v>
      </x:c>
      <x:c r="N161" s="35" t="n">
        <x:v>0.10992231757937915</x:v>
      </x:c>
      <x:c r="O161" s="35" t="n">
        <x:v>-1.546328403528402e-17</x:v>
      </x:c>
      <x:c r="P161" s="35" t="n">
        <x:v>0.014190650827474498</x:v>
      </x:c>
      <x:c r="Q161" s="36" t="n">
        <x:v>0.5707319410989321</x:v>
      </x:c>
      <x:c r="R161" s="36" t="n">
        <x:v>0.017335193406911885</x:v>
      </x:c>
      <x:c r="S161" s="36" t="n">
        <x:v>0.0018982678685841696</x:v>
      </x:c>
      <x:c r="T161" s="35" t="n">
        <x:v>0.14404023721959403</x:v>
      </x:c>
      <x:c r="U161" s="38" t="n">
        <x:v>-0.028149055340239575</x:v>
      </x:c>
      <x:c r="V161" s="38" t="n">
        <x:v>-0.004997610684336116</x:v>
      </x:c>
      <x:c r="W161" s="38" t="n">
        <x:v>-0.001333380030118301</x:v>
      </x:c>
      <x:c r="X161" s="38" t="n">
        <x:v>0.48690095124856186</x:v>
      </x:c>
      <x:c r="Y161" s="38" t="n">
        <x:v>5.792702571688124</x:v>
      </x:c>
      <x:c r="Z161" s="38" t="n">
        <x:v>-0.694181981587703</x:v>
      </x:c>
      <x:c r="AA161" s="38" t="n">
        <x:v>0.5921870299216857</x:v>
      </x:c>
      <x:c r="AB161" s="38" t="n">
        <x:v>7.185765605537034</x:v>
      </x:c>
      <x:c r="AC161" s="38" t="n">
        <x:v>-14.243032600943598</x:v>
      </x:c>
      <x:c r="AD161" s="38" t="n">
        <x:v>-0.28363939620395806</x:v>
      </x:c>
      <x:c r="AE161" s="38" t="n">
        <x:v>-0.015898514784256048</x:v>
      </x:c>
      <x:c r="AF161" s="38" t="n">
        <x:v>0.11131416389056058</x:v>
      </x:c>
      <x:c r="AG161" s="38" t="n">
        <x:v>-0.030487170860259243</x:v>
      </x:c>
      <x:c r="AH161" s="38" t="n">
        <x:v>-0.7353209997125106</x:v>
      </x:c>
      <x:c r="AI161" s="38" t="n">
        <x:v>0.1742370836183891</x:v>
      </x:c>
      <x:c r="AJ161" s="38" t="n">
        <x:v>0.04647046747450509</x:v>
      </x:c>
      <x:c r="AK161" s="38" t="n">
        <x:v>-0.09132926035977411</x:v>
      </x:c>
      <x:c r="AL161" s="38" t="n">
        <x:v>-0.025862215771091313</x:v>
      </x:c>
      <x:c r="AM161" s="38" t="n">
        <x:v>0.006948864589000986</x:v>
      </x:c>
      <x:c r="AN161" s="38" t="n">
        <x:v>-3.6598365714231376e-14</x:v>
      </x:c>
      <x:c r="AO161" s="38" t="n">
        <x:v>-0.37810033347596145</x:v>
      </x:c>
      <x:c r="AP161" s="38" t="n">
        <x:v>-2.2828563706312185e-13</x:v>
      </x:c>
      <x:c r="AQ161" s="38" t="n">
        <x:v>-1.515613190613386</x:v>
      </x:c>
      <x:c r="AR161" s="38" t="n">
        <x:v>-3.095844167538516e-8</x:v>
      </x:c>
      <x:c r="AS161" s="39" t="n">
        <x:v>1</x:v>
      </x:c>
    </x:row>
    <x:row r="162">
      <x:c r="A162" s="31" t="str">
        <x:v>CFG016</x:v>
      </x:c>
      <x:c r="B162" s="33" t="n">
        <x:v>39</x:v>
      </x:c>
      <x:c r="C162" s="31" t="str">
        <x:v>000000（选定5-12kg）1.AR20.03.6 youhua a2.5 翼梢反扭-3</x:v>
      </x:c>
      <x:c r="D162" s="31" t="str">
        <x:v>T7-VLM2-Elev(g1.0)-11.9kg-x109.9mm-z14.2mm</x:v>
      </x:c>
      <x:c r="E162" s="37" t="n">
        <x:v>-1.4352456528691928</x:v>
      </x:c>
      <x:c r="F162" s="37" t="n">
        <x:v>0</x:v>
      </x:c>
      <x:c r="G162" s="35" t="n">
        <x:v>14.930538386956272</x:v>
      </x:c>
      <x:c r="H162" s="36" t="n">
        <x:v>0.8</x:v>
      </x:c>
      <x:c r="I162" s="35" t="n">
        <x:v>1.225</x:v>
      </x:c>
      <x:c r="J162" s="35" t="n">
        <x:v>1.5705518175924542</x:v>
      </x:c>
      <x:c r="K162" s="35" t="n">
        <x:v>0.284701945718181</x:v>
      </x:c>
      <x:c r="L162" s="35" t="n">
        <x:v>5.525419388778789</x:v>
      </x:c>
      <x:c r="M162" s="35" t="n">
        <x:v>11.925999999999998</x:v>
      </x:c>
      <x:c r="N162" s="35" t="n">
        <x:v>0.10992231757937915</x:v>
      </x:c>
      <x:c r="O162" s="35" t="n">
        <x:v>-1.546328403528402e-17</x:v>
      </x:c>
      <x:c r="P162" s="35" t="n">
        <x:v>0.014190650827474498</x:v>
      </x:c>
      <x:c r="Q162" s="36" t="n">
        <x:v>0.5484096810007164</x:v>
      </x:c>
      <x:c r="R162" s="36" t="n">
        <x:v>0.01684306492763684</x:v>
      </x:c>
      <x:c r="S162" s="36" t="n">
        <x:v>0.0019065588471167934</x:v>
      </x:c>
      <x:c r="T162" s="35" t="n">
        <x:v>0.143704994089904</x:v>
      </x:c>
      <x:c r="U162" s="38" t="n">
        <x:v>-0.026875840952703983</x:v>
      </x:c>
      <x:c r="V162" s="38" t="n">
        <x:v>-0.0056692768048602835</x:v>
      </x:c>
      <x:c r="W162" s="38" t="n">
        <x:v>-0.001094199997257508</x:v>
      </x:c>
      <x:c r="X162" s="38" t="n">
        <x:v>0.46341985062047625</x:v>
      </x:c>
      <x:c r="Y162" s="38" t="n">
        <x:v>5.795283510027296</x:v>
      </x:c>
      <x:c r="Z162" s="38" t="n">
        <x:v>-0.6876671938864405</x:v>
      </x:c>
      <x:c r="AA162" s="38" t="n">
        <x:v>0.5623292052147213</x:v>
      </x:c>
      <x:c r="AB162" s="38" t="n">
        <x:v>7.189435334423575</x:v>
      </x:c>
      <x:c r="AC162" s="38" t="n">
        <x:v>-14.243823746184002</x:v>
      </x:c>
      <x:c r="AD162" s="38" t="n">
        <x:v>-0.28360926853984847</x:v>
      </x:c>
      <x:c r="AE162" s="38" t="n">
        <x:v>-0.016341820893466554</x:v>
      </x:c>
      <x:c r="AF162" s="38" t="n">
        <x:v>0.11115353429099173</x:v>
      </x:c>
      <x:c r="AG162" s="38" t="n">
        <x:v>-0.030451898962491154</x:v>
      </x:c>
      <x:c r="AH162" s="38" t="n">
        <x:v>-0.73564162782932</x:v>
      </x:c>
      <x:c r="AI162" s="38" t="n">
        <x:v>0.16824365792661455</x:v>
      </x:c>
      <x:c r="AJ162" s="38" t="n">
        <x:v>0.046342838144762886</x:v>
      </x:c>
      <x:c r="AK162" s="38" t="n">
        <x:v>-0.08832804951657318</x:v>
      </x:c>
      <x:c r="AL162" s="38" t="n">
        <x:v>-0.02590195232777304</x:v>
      </x:c>
      <x:c r="AM162" s="38" t="n">
        <x:v>0.007555530341543184</x:v>
      </x:c>
      <x:c r="AN162" s="38" t="n">
        <x:v>-1.1131155821380354e-13</x:v>
      </x:c>
      <x:c r="AO162" s="38" t="n">
        <x:v>-0.3780816072193858</x:v>
      </x:c>
      <x:c r="AP162" s="38" t="n">
        <x:v>-9.584074575749434e-14</x:v>
      </x:c>
      <x:c r="AQ162" s="38" t="n">
        <x:v>-1.5157296926041766</x:v>
      </x:c>
      <x:c r="AR162" s="38" t="n">
        <x:v>-7.251299437266057e-9</x:v>
      </x:c>
      <x:c r="AS162" s="39" t="n">
        <x:v>1</x:v>
      </x:c>
    </x:row>
    <x:row r="163">
      <x:c r="A163" s="31" t="str">
        <x:v>CFG016</x:v>
      </x:c>
      <x:c r="B163" s="33" t="n">
        <x:v>40</x:v>
      </x:c>
      <x:c r="C163" s="31" t="str">
        <x:v>000000（选定5-12kg）1.AR20.03.6 youhua a2.5 翼梢反扭-3</x:v>
      </x:c>
      <x:c r="D163" s="31" t="str">
        <x:v>T7-VLM2-Elev(g1.0)-11.9kg-x109.9mm-z14.2mm</x:v>
      </x:c>
      <x:c r="E163" s="37" t="n">
        <x:v>-1.6648328628953277</x:v>
      </x:c>
      <x:c r="F163" s="37" t="n">
        <x:v>0</x:v>
      </x:c>
      <x:c r="G163" s="35" t="n">
        <x:v>15.253405640801418</x:v>
      </x:c>
      <x:c r="H163" s="36" t="n">
        <x:v>0.9000000000000001</x:v>
      </x:c>
      <x:c r="I163" s="35" t="n">
        <x:v>1.225</x:v>
      </x:c>
      <x:c r="J163" s="35" t="n">
        <x:v>1.5705518175924542</x:v>
      </x:c>
      <x:c r="K163" s="35" t="n">
        <x:v>0.284701945718181</x:v>
      </x:c>
      <x:c r="L163" s="35" t="n">
        <x:v>5.525419388778789</x:v>
      </x:c>
      <x:c r="M163" s="35" t="n">
        <x:v>11.925999999999998</x:v>
      </x:c>
      <x:c r="N163" s="35" t="n">
        <x:v>0.10992231757937915</x:v>
      </x:c>
      <x:c r="O163" s="35" t="n">
        <x:v>-1.546328403528402e-17</x:v>
      </x:c>
      <x:c r="P163" s="35" t="n">
        <x:v>0.014190650827474498</x:v>
      </x:c>
      <x:c r="Q163" s="36" t="n">
        <x:v>0.5258589630859196</x:v>
      </x:c>
      <x:c r="R163" s="36" t="n">
        <x:v>0.016341202776185174</x:v>
      </x:c>
      <x:c r="S163" s="36" t="n">
        <x:v>0.0019127490297748046</x:v>
      </x:c>
      <x:c r="T163" s="35" t="n">
        <x:v>0.14335612469880193</x:v>
      </x:c>
      <x:c r="U163" s="38" t="n">
        <x:v>-0.025762121233280103</x:v>
      </x:c>
      <x:c r="V163" s="38" t="n">
        <x:v>-0.006271492729110594</x:v>
      </x:c>
      <x:c r="W163" s="38" t="n">
        <x:v>-0.0008380776675956441</x:v>
      </x:c>
      <x:c r="X163" s="38" t="n">
        <x:v>0.4444244911333158</x:v>
      </x:c>
      <x:c r="Y163" s="38" t="n">
        <x:v>5.797770222099892</x:v>
      </x:c>
      <x:c r="Z163" s="38" t="n">
        <x:v>-0.6808577680754578</x:v>
      </x:c>
      <x:c r="AA163" s="38" t="n">
        <x:v>0.5358339137793732</x:v>
      </x:c>
      <x:c r="AB163" s="38" t="n">
        <x:v>7.193400652596233</x:v>
      </x:c>
      <x:c r="AC163" s="38" t="n">
        <x:v>-14.244365828630773</x:v>
      </x:c>
      <x:c r="AD163" s="38" t="n">
        <x:v>-0.2835744030967416</x:v>
      </x:c>
      <x:c r="AE163" s="38" t="n">
        <x:v>-0.016787925975516708</x:v>
      </x:c>
      <x:c r="AF163" s="38" t="n">
        <x:v>0.11098784986112206</x:v>
      </x:c>
      <x:c r="AG163" s="38" t="n">
        <x:v>-0.03041608113884834</x:v>
      </x:c>
      <x:c r="AH163" s="38" t="n">
        <x:v>-0.7359544307093323</x:v>
      </x:c>
      <x:c r="AI163" s="38" t="n">
        <x:v>0.162191029838352</x:v>
      </x:c>
      <x:c r="AJ163" s="38" t="n">
        <x:v>0.04629258726185228</x:v>
      </x:c>
      <x:c r="AK163" s="38" t="n">
        <x:v>-0.08497094042375523</x:v>
      </x:c>
      <x:c r="AL163" s="38" t="n">
        <x:v>-0.025931827085921608</x:v>
      </x:c>
      <x:c r="AM163" s="38" t="n">
        <x:v>0.008201263446908176</x:v>
      </x:c>
      <x:c r="AN163" s="38" t="n">
        <x:v>8.092260807054701e-15</x:v>
      </x:c>
      <x:c r="AO163" s="38" t="n">
        <x:v>-0.3780630930872304</x:v>
      </x:c>
      <x:c r="AP163" s="38" t="n">
        <x:v>4.0847170254631335e-13</x:v>
      </x:c>
      <x:c r="AQ163" s="38" t="n">
        <x:v>-1.5158365945957721</x:v>
      </x:c>
      <x:c r="AR163" s="38" t="n">
        <x:v>4.3456052024160925e-8</x:v>
      </x:c>
      <x:c r="AS163" s="39" t="n">
        <x:v>1</x:v>
      </x:c>
    </x:row>
    <x:row r="164">
      <x:c r="A164" s="31" t="str">
        <x:v>CFG016</x:v>
      </x:c>
      <x:c r="B164" s="33" t="n">
        <x:v>41</x:v>
      </x:c>
      <x:c r="C164" s="31" t="str">
        <x:v>000000（选定5-12kg）1.AR20.03.6 youhua a2.5 翼梢反扭-3</x:v>
      </x:c>
      <x:c r="D164" s="31" t="str">
        <x:v>T7-VLM2-Elev(g1.0)-11.9kg-x109.9mm-z14.2mm</x:v>
      </x:c>
      <x:c r="E164" s="37" t="n">
        <x:v>-1.896619712919399</x:v>
      </x:c>
      <x:c r="F164" s="37" t="n">
        <x:v>0</x:v>
      </x:c>
      <x:c r="G164" s="35" t="n">
        <x:v>15.601147525867129</x:v>
      </x:c>
      <x:c r="H164" s="36" t="n">
        <x:v>1</x:v>
      </x:c>
      <x:c r="I164" s="35" t="n">
        <x:v>1.225</x:v>
      </x:c>
      <x:c r="J164" s="35" t="n">
        <x:v>1.5705518175924542</x:v>
      </x:c>
      <x:c r="K164" s="35" t="n">
        <x:v>0.284701945718181</x:v>
      </x:c>
      <x:c r="L164" s="35" t="n">
        <x:v>5.525419388778789</x:v>
      </x:c>
      <x:c r="M164" s="35" t="n">
        <x:v>11.925999999999998</x:v>
      </x:c>
      <x:c r="N164" s="35" t="n">
        <x:v>0.10992231757937915</x:v>
      </x:c>
      <x:c r="O164" s="35" t="n">
        <x:v>-1.546328403528402e-17</x:v>
      </x:c>
      <x:c r="P164" s="35" t="n">
        <x:v>0.014190650827474498</x:v>
      </x:c>
      <x:c r="Q164" s="36" t="n">
        <x:v>0.5030739910488687</x:v>
      </x:c>
      <x:c r="R164" s="36" t="n">
        <x:v>0.015845292198077565</x:v>
      </x:c>
      <x:c r="S164" s="36" t="n">
        <x:v>0.0019177353706356602</x:v>
      </x:c>
      <x:c r="T164" s="35" t="n">
        <x:v>0.14300851793747504</x:v>
      </x:c>
      <x:c r="U164" s="38" t="n">
        <x:v>-0.024988285045337736</x:v>
      </x:c>
      <x:c r="V164" s="38" t="n">
        <x:v>-0.006787126628612126</x:v>
      </x:c>
      <x:c r="W164" s="38" t="n">
        <x:v>-0.0006137002847437602</x:v>
      </x:c>
      <x:c r="X164" s="38" t="n">
        <x:v>0.4249875075006213</x:v>
      </x:c>
      <x:c r="Y164" s="38" t="n">
        <x:v>5.800159359942548</x:v>
      </x:c>
      <x:c r="Z164" s="38" t="n">
        <x:v>-0.6740566321310161</x:v>
      </x:c>
      <x:c r="AA164" s="38" t="n">
        <x:v>0.5091600416731749</x:v>
      </x:c>
      <x:c r="AB164" s="38" t="n">
        <x:v>7.197665798621607</x:v>
      </x:c>
      <x:c r="AC164" s="38" t="n">
        <x:v>-14.24485395062502</x:v>
      </x:c>
      <x:c r="AD164" s="38" t="n">
        <x:v>-0.28353471392782603</x:v>
      </x:c>
      <x:c r="AE164" s="38" t="n">
        <x:v>-0.017236879101513596</x:v>
      </x:c>
      <x:c r="AF164" s="38" t="n">
        <x:v>0.1108169780064071</x:v>
      </x:c>
      <x:c r="AG164" s="38" t="n">
        <x:v>-0.03037970563526176</x:v>
      </x:c>
      <x:c r="AH164" s="38" t="n">
        <x:v>-0.7362591738838838</x:v>
      </x:c>
      <x:c r="AI164" s="38" t="n">
        <x:v>0.15607763839250757</x:v>
      </x:c>
      <x:c r="AJ164" s="38" t="n">
        <x:v>0.04628159625972974</x:v>
      </x:c>
      <x:c r="AK164" s="38" t="n">
        <x:v>-0.08168414403035718</x:v>
      </x:c>
      <x:c r="AL164" s="38" t="n">
        <x:v>-0.025923676309518893</x:v>
      </x:c>
      <x:c r="AM164" s="38" t="n">
        <x:v>0.008852938209345728</x:v>
      </x:c>
      <x:c r="AN164" s="38" t="n">
        <x:v>-3.357294784702031e-14</x:v>
      </x:c>
      <x:c r="AO164" s="38" t="n">
        <x:v>-0.3780441971617693</x:v>
      </x:c>
      <x:c r="AP164" s="38" t="n">
        <x:v>-1.2285114474370714e-13</x:v>
      </x:c>
      <x:c r="AQ164" s="38" t="n">
        <x:v>-1.5159318515575286</x:v>
      </x:c>
      <x:c r="AR164" s="38" t="n">
        <x:v>-2.1225148695478832e-8</x:v>
      </x:c>
      <x:c r="AS164" s="39" t="n">
        <x:v>1</x:v>
      </x:c>
    </x:row>
    <x:row r="165">
      <x:c r="A165" s="31" t="str">
        <x:v>CFG016</x:v>
      </x:c>
      <x:c r="B165" s="33" t="n">
        <x:v>42</x:v>
      </x:c>
      <x:c r="C165" s="31" t="str">
        <x:v>000000（选定5-12kg）1.AR20.03.6 youhua a2.5 翼梢反扭-3</x:v>
      </x:c>
      <x:c r="D165" s="31" t="str">
        <x:v>T7-VLM2-Elev(g1.0)-11.9kg-x109.9mm-z14.2mm</x:v>
      </x:c>
      <x:c r="E165" s="37" t="n">
        <x:v>-2.1306551615748215</x:v>
      </x:c>
      <x:c r="F165" s="37" t="n">
        <x:v>0</x:v>
      </x:c>
      <x:c r="G165" s="35" t="n">
        <x:v>15.976896582182059</x:v>
      </x:c>
      <x:c r="H165" s="36" t="n">
        <x:v>1.1</x:v>
      </x:c>
      <x:c r="I165" s="35" t="n">
        <x:v>1.225</x:v>
      </x:c>
      <x:c r="J165" s="35" t="n">
        <x:v>1.5705518175924542</x:v>
      </x:c>
      <x:c r="K165" s="35" t="n">
        <x:v>0.284701945718181</x:v>
      </x:c>
      <x:c r="L165" s="35" t="n">
        <x:v>5.525419388778789</x:v>
      </x:c>
      <x:c r="M165" s="35" t="n">
        <x:v>11.925999999999998</x:v>
      </x:c>
      <x:c r="N165" s="35" t="n">
        <x:v>0.10992231757937915</x:v>
      </x:c>
      <x:c r="O165" s="35" t="n">
        <x:v>-1.546328403528402e-17</x:v>
      </x:c>
      <x:c r="P165" s="35" t="n">
        <x:v>0.014190650827474498</x:v>
      </x:c>
      <x:c r="Q165" s="36" t="n">
        <x:v>0.4800500574158034</x:v>
      </x:c>
      <x:c r="R165" s="36" t="n">
        <x:v>0.015362542925280519</x:v>
      </x:c>
      <x:c r="S165" s="36" t="n">
        <x:v>0.0019212758008258016</x:v>
      </x:c>
      <x:c r="T165" s="35" t="n">
        <x:v>0.1426620197735984</x:v>
      </x:c>
      <x:c r="U165" s="38" t="n">
        <x:v>-0.0238339758149188</x:v>
      </x:c>
      <x:c r="V165" s="38" t="n">
        <x:v>-0.007193000823035453</x:v>
      </x:c>
      <x:c r="W165" s="38" t="n">
        <x:v>-0.000322499858239918</x:v>
      </x:c>
      <x:c r="X165" s="38" t="n">
        <x:v>0.40779150935373804</x:v>
      </x:c>
      <x:c r="Y165" s="38" t="n">
        <x:v>5.802447296578441</x:v>
      </x:c>
      <x:c r="Z165" s="38" t="n">
        <x:v>-0.6672606188497127</x:v>
      </x:c>
      <x:c r="AA165" s="38" t="n">
        <x:v>0.48385011343287826</x:v>
      </x:c>
      <x:c r="AB165" s="38" t="n">
        <x:v>7.202234941689157</x:v>
      </x:c>
      <x:c r="AC165" s="38" t="n">
        <x:v>-14.245334862766162</x:v>
      </x:c>
      <x:c r="AD165" s="38" t="n">
        <x:v>-0.2834901038965807</x:v>
      </x:c>
      <x:c r="AE165" s="38" t="n">
        <x:v>-0.017688706332503915</x:v>
      </x:c>
      <x:c r="AF165" s="38" t="n">
        <x:v>0.1106407898199636</x:v>
      </x:c>
      <x:c r="AG165" s="38" t="n">
        <x:v>-0.03034276230747077</x:v>
      </x:c>
      <x:c r="AH165" s="38" t="n">
        <x:v>-0.7365555948946632</x:v>
      </x:c>
      <x:c r="AI165" s="38" t="n">
        <x:v>0.14990220328478215</x:v>
      </x:c>
      <x:c r="AJ165" s="38" t="n">
        <x:v>0.04621539817015862</x:v>
      </x:c>
      <x:c r="AK165" s="38" t="n">
        <x:v>-0.07812694481266717</x:v>
      </x:c>
      <x:c r="AL165" s="38" t="n">
        <x:v>-0.02597834909989921</x:v>
      </x:c>
      <x:c r="AM165" s="38" t="n">
        <x:v>0.00952916016768787</x:v>
      </x:c>
      <x:c r="AN165" s="38" t="n">
        <x:v>-1.318607432427893e-13</x:v>
      </x:c>
      <x:c r="AO165" s="38" t="n">
        <x:v>-0.37802434551234454</x:v>
      </x:c>
      <x:c r="AP165" s="38" t="n">
        <x:v>-1.9688696153529026e-13</x:v>
      </x:c>
      <x:c r="AQ165" s="38" t="n">
        <x:v>-1.5160129391947261</x:v>
      </x:c>
      <x:c r="AR165" s="38" t="n">
        <x:v>-8.136598704471551e-9</x:v>
      </x:c>
      <x:c r="AS165" s="39" t="n">
        <x:v>1</x:v>
      </x:c>
    </x:row>
    <x:row r="166">
      <x:c r="A166" s="31" t="str">
        <x:v>CFG016</x:v>
      </x:c>
      <x:c r="B166" s="33" t="n">
        <x:v>43</x:v>
      </x:c>
      <x:c r="C166" s="31" t="str">
        <x:v>000000（选定5-12kg）1.AR20.03.6 youhua a2.5 翼梢反扭-3</x:v>
      </x:c>
      <x:c r="D166" s="31" t="str">
        <x:v>T7-VLM2-Elev(g1.0)-11.9kg-x109.9mm-z14.2mm</x:v>
      </x:c>
      <x:c r="E166" s="37" t="n">
        <x:v>-2.367030295927459</x:v>
      </x:c>
      <x:c r="F166" s="37" t="n">
        <x:v>0</x:v>
      </x:c>
      <x:c r="G166" s="35" t="n">
        <x:v>16.385211938515823</x:v>
      </x:c>
      <x:c r="H166" s="36" t="n">
        <x:v>1.2</x:v>
      </x:c>
      <x:c r="I166" s="35" t="n">
        <x:v>1.225</x:v>
      </x:c>
      <x:c r="J166" s="35" t="n">
        <x:v>1.5705518175924542</x:v>
      </x:c>
      <x:c r="K166" s="35" t="n">
        <x:v>0.284701945718181</x:v>
      </x:c>
      <x:c r="L166" s="35" t="n">
        <x:v>5.525419388778789</x:v>
      </x:c>
      <x:c r="M166" s="35" t="n">
        <x:v>11.925999999999998</x:v>
      </x:c>
      <x:c r="N166" s="35" t="n">
        <x:v>0.10992231757937915</x:v>
      </x:c>
      <x:c r="O166" s="35" t="n">
        <x:v>-1.546328403528402e-17</x:v>
      </x:c>
      <x:c r="P166" s="35" t="n">
        <x:v>0.014190650827474498</x:v>
      </x:c>
      <x:c r="Q166" s="36" t="n">
        <x:v>0.4567782137165423</x:v>
      </x:c>
      <x:c r="R166" s="36" t="n">
        <x:v>0.014888978766055192</x:v>
      </x:c>
      <x:c r="S166" s="36" t="n">
        <x:v>0.001923779329172039</x:v>
      </x:c>
      <x:c r="T166" s="35" t="n">
        <x:v>0.14231251459649052</x:v>
      </x:c>
      <x:c r="U166" s="38" t="n">
        <x:v>-0.02322336244132091</x:v>
      </x:c>
      <x:c r="V166" s="38" t="n">
        <x:v>-0.007549985370134456</x:v>
      </x:c>
      <x:c r="W166" s="38" t="n">
        <x:v>-0.00012041652498557619</x:v>
      </x:c>
      <x:c r="X166" s="38" t="n">
        <x:v>0.39150861500772294</x:v>
      </x:c>
      <x:c r="Y166" s="38" t="n">
        <x:v>5.804630605519519</x:v>
      </x:c>
      <x:c r="Z166" s="38" t="n">
        <x:v>-0.6603858236727368</x:v>
      </x:c>
      <x:c r="AA166" s="38" t="n">
        <x:v>0.4591176527579339</x:v>
      </x:c>
      <x:c r="AB166" s="38" t="n">
        <x:v>7.207113095498281</x:v>
      </x:c>
      <x:c r="AC166" s="38" t="n">
        <x:v>-14.245616262536602</x:v>
      </x:c>
      <x:c r="AD166" s="38" t="n">
        <x:v>-0.28344045716142147</x:v>
      </x:c>
      <x:c r="AE166" s="38" t="n">
        <x:v>-0.01814351211803105</x:v>
      </x:c>
      <x:c r="AF166" s="38" t="n">
        <x:v>0.11045912058221682</x:v>
      </x:c>
      <x:c r="AG166" s="38" t="n">
        <x:v>-0.030305234492967893</x:v>
      </x:c>
      <x:c r="AH166" s="38" t="n">
        <x:v>-0.7368434684947082</x:v>
      </x:c>
      <x:c r="AI166" s="38" t="n">
        <x:v>0.1436623329464885</x:v>
      </x:c>
      <x:c r="AJ166" s="38" t="n">
        <x:v>0.04622833682787648</x:v>
      </x:c>
      <x:c r="AK166" s="38" t="n">
        <x:v>-0.07455417089405733</x:v>
      </x:c>
      <x:c r="AL166" s="38" t="n">
        <x:v>-0.025956838193128603</x:v>
      </x:c>
      <x:c r="AM166" s="38" t="n">
        <x:v>0.01018323152186699</x:v>
      </x:c>
      <x:c r="AN166" s="38" t="n">
        <x:v>3.476516781304054e-14</x:v>
      </x:c>
      <x:c r="AO166" s="38" t="n">
        <x:v>-0.3780028694523331</x:v>
      </x:c>
      <x:c r="AP166" s="38" t="n">
        <x:v>-1.5003098986522475e-13</x:v>
      </x:c>
      <x:c r="AQ166" s="38" t="n">
        <x:v>-1.5160783568996477</x:v>
      </x:c>
      <x:c r="AR166" s="38" t="n">
        <x:v>-1.1040424147864227e-8</x:v>
      </x:c>
      <x:c r="AS166" s="39" t="n">
        <x:v>1</x:v>
      </x:c>
    </x:row>
    <x:row r="167">
      <x:c r="A167" s="31" t="str">
        <x:v>CFG016</x:v>
      </x:c>
      <x:c r="B167" s="33" t="n">
        <x:v>44</x:v>
      </x:c>
      <x:c r="C167" s="31" t="str">
        <x:v>000000（选定5-12kg）1.AR20.03.6 youhua a2.5 翼梢反扭-3</x:v>
      </x:c>
      <x:c r="D167" s="31" t="str">
        <x:v>T7-VLM2-Elev(g1.0)-11.9kg-x109.9mm-z14.2mm</x:v>
      </x:c>
      <x:c r="E167" s="37" t="n">
        <x:v>-2.6058055580368955</x:v>
      </x:c>
      <x:c r="F167" s="37" t="n">
        <x:v>0</x:v>
      </x:c>
      <x:c r="G167" s="35" t="n">
        <x:v>16.83115477734533</x:v>
      </x:c>
      <x:c r="H167" s="36" t="n">
        <x:v>1.3</x:v>
      </x:c>
      <x:c r="I167" s="35" t="n">
        <x:v>1.225</x:v>
      </x:c>
      <x:c r="J167" s="35" t="n">
        <x:v>1.5705518175924542</x:v>
      </x:c>
      <x:c r="K167" s="35" t="n">
        <x:v>0.284701945718181</x:v>
      </x:c>
      <x:c r="L167" s="35" t="n">
        <x:v>5.525419388778789</x:v>
      </x:c>
      <x:c r="M167" s="35" t="n">
        <x:v>11.925999999999998</x:v>
      </x:c>
      <x:c r="N167" s="35" t="n">
        <x:v>0.10992231757937915</x:v>
      </x:c>
      <x:c r="O167" s="35" t="n">
        <x:v>-1.546328403528402e-17</x:v>
      </x:c>
      <x:c r="P167" s="35" t="n">
        <x:v>0.014190650827474498</x:v>
      </x:c>
      <x:c r="Q167" s="36" t="n">
        <x:v>0.43325263372146966</x:v>
      </x:c>
      <x:c r="R167" s="36" t="n">
        <x:v>0.014425859618892692</x:v>
      </x:c>
      <x:c r="S167" s="36" t="n">
        <x:v>0.0019250679636724562</x:v>
      </x:c>
      <x:c r="T167" s="35" t="n">
        <x:v>0.14193862473518035</x:v>
      </x:c>
      <x:c r="U167" s="38" t="n">
        <x:v>-0.023000720635014727</x:v>
      </x:c>
      <x:c r="V167" s="38" t="n">
        <x:v>-0.007872261997399979</x:v>
      </x:c>
      <x:c r="W167" s="38" t="n">
        <x:v>0.000020425926754533695</x:v>
      </x:c>
      <x:c r="X167" s="38" t="n">
        <x:v>0.37259063654683716</x:v>
      </x:c>
      <x:c r="Y167" s="38" t="n">
        <x:v>5.8067053646829825</x:v>
      </x:c>
      <x:c r="Z167" s="38" t="n">
        <x:v>-0.6529961080875637</x:v>
      </x:c>
      <x:c r="AA167" s="38" t="n">
        <x:v>0.4331564273999193</x:v>
      </x:c>
      <x:c r="AB167" s="38" t="n">
        <x:v>7.212305050182162</x:v>
      </x:c>
      <x:c r="AC167" s="38" t="n">
        <x:v>-14.245234451820696</x:v>
      </x:c>
      <x:c r="AD167" s="38" t="n">
        <x:v>-0.2833856491112972</x:v>
      </x:c>
      <x:c r="AE167" s="38" t="n">
        <x:v>-0.01860133826423381</x:v>
      </x:c>
      <x:c r="AF167" s="38" t="n">
        <x:v>0.11027182342653133</x:v>
      </x:c>
      <x:c r="AG167" s="38" t="n">
        <x:v>-0.030267110141788966</x:v>
      </x:c>
      <x:c r="AH167" s="38" t="n">
        <x:v>-0.7371225127637068</x:v>
      </x:c>
      <x:c r="AI167" s="38" t="n">
        <x:v>0.13735644699193789</x:v>
      </x:c>
      <x:c r="AJ167" s="38" t="n">
        <x:v>0.046201907582204396</x:v>
      </x:c>
      <x:c r="AK167" s="38" t="n">
        <x:v>-0.07086766114506272</x:v>
      </x:c>
      <x:c r="AL167" s="38" t="n">
        <x:v>-0.025894030256002697</x:v>
      </x:c>
      <x:c r="AM167" s="38" t="n">
        <x:v>0.010930430699612149</x:v>
      </x:c>
      <x:c r="AN167" s="38" t="n">
        <x:v>5.80586705060237e-14</x:v>
      </x:c>
      <x:c r="AO167" s="38" t="n">
        <x:v>-0.377979131265957</x:v>
      </x:c>
      <x:c r="AP167" s="38" t="n">
        <x:v>-1.4333248810320763e-13</x:v>
      </x:c>
      <x:c r="AQ167" s="38" t="n">
        <x:v>-1.516113894307806</x:v>
      </x:c>
      <x:c r="AR167" s="38" t="n">
        <x:v>-3.0838946314538325e-8</x:v>
      </x:c>
      <x:c r="AS167" s="39" t="n">
        <x:v>1</x:v>
      </x:c>
    </x:row>
    <x:row r="168">
      <x:c r="A168" s="31" t="str">
        <x:v>CFG016</x:v>
      </x:c>
      <x:c r="B168" s="33" t="n">
        <x:v>45</x:v>
      </x:c>
      <x:c r="C168" s="31" t="str">
        <x:v>000000（选定5-12kg）1.AR20.03.6 youhua a2.5 翼梢反扭-3</x:v>
      </x:c>
      <x:c r="D168" s="31" t="str">
        <x:v>T7-VLM2-Elev(g1.0)-11.9kg-x109.9mm-z14.2mm</x:v>
      </x:c>
      <x:c r="E168" s="37" t="n">
        <x:v>-2.8470439516093817</x:v>
      </x:c>
      <x:c r="F168" s="37" t="n">
        <x:v>0</x:v>
      </x:c>
      <x:c r="G168" s="35" t="n">
        <x:v>17.32091243416187</x:v>
      </x:c>
      <x:c r="H168" s="36" t="n">
        <x:v>1.4000000000000001</x:v>
      </x:c>
      <x:c r="I168" s="35" t="n">
        <x:v>1.225</x:v>
      </x:c>
      <x:c r="J168" s="35" t="n">
        <x:v>1.5705518175924542</x:v>
      </x:c>
      <x:c r="K168" s="35" t="n">
        <x:v>0.284701945718181</x:v>
      </x:c>
      <x:c r="L168" s="35" t="n">
        <x:v>5.525419388778789</x:v>
      </x:c>
      <x:c r="M168" s="35" t="n">
        <x:v>11.925999999999998</x:v>
      </x:c>
      <x:c r="N168" s="35" t="n">
        <x:v>0.10992231757937915</x:v>
      </x:c>
      <x:c r="O168" s="35" t="n">
        <x:v>-1.546328403528402e-17</x:v>
      </x:c>
      <x:c r="P168" s="35" t="n">
        <x:v>0.014190650827474498</x:v>
      </x:c>
      <x:c r="Q168" s="36" t="n">
        <x:v>0.40946725792963984</x:v>
      </x:c>
      <x:c r="R168" s="36" t="n">
        <x:v>0.013995034652783638</x:v>
      </x:c>
      <x:c r="S168" s="36" t="n">
        <x:v>0.0019275380583145306</x:v>
      </x:c>
      <x:c r="T168" s="35" t="n">
        <x:v>0.1415922546926517</x:v>
      </x:c>
      <x:c r="U168" s="38" t="n">
        <x:v>-0.021894187225583724</x:v>
      </x:c>
      <x:c r="V168" s="38" t="n">
        <x:v>-0.008171617980735402</x:v>
      </x:c>
      <x:c r="W168" s="38" t="n">
        <x:v>0.0003247427335845651</x:v>
      </x:c>
      <x:c r="X168" s="38" t="n">
        <x:v>0.35523404735223446</x:v>
      </x:c>
      <x:c r="Y168" s="38" t="n">
        <x:v>5.8086674877129045</x:v>
      </x:c>
      <x:c r="Z168" s="38" t="n">
        <x:v>-0.6461499010262327</x:v>
      </x:c>
      <x:c r="AA168" s="38" t="n">
        <x:v>0.4073102983886525</x:v>
      </x:c>
      <x:c r="AB168" s="38" t="n">
        <x:v>7.217815902631615</x:v>
      </x:c>
      <x:c r="AC168" s="38" t="n">
        <x:v>-14.245415939140424</x:v>
      </x:c>
      <x:c r="AD168" s="38" t="n">
        <x:v>-0.2833255427393348</x:v>
      </x:c>
      <x:c r="AE168" s="38" t="n">
        <x:v>-0.019062228078682242</x:v>
      </x:c>
      <x:c r="AF168" s="38" t="n">
        <x:v>0.11007874520380248</x:v>
      </x:c>
      <x:c r="AG168" s="38" t="n">
        <x:v>-0.030228376760742106</x:v>
      </x:c>
      <x:c r="AH168" s="38" t="n">
        <x:v>-0.7373924326510504</x:v>
      </x:c>
      <x:c r="AI168" s="38" t="n">
        <x:v>0.13098289975759736</x:v>
      </x:c>
      <x:c r="AJ168" s="38" t="n">
        <x:v>0.04611839988857593</x:v>
      </x:c>
      <x:c r="AK168" s="38" t="n">
        <x:v>-0.06721963704824846</x:v>
      </x:c>
      <x:c r="AL168" s="38" t="n">
        <x:v>-0.025939616087075824</x:v>
      </x:c>
      <x:c r="AM168" s="38" t="n">
        <x:v>0.011619866822753514</x:v>
      </x:c>
      <x:c r="AN168" s="38" t="n">
        <x:v>-1.2427715019998308e-13</x:v>
      </x:c>
      <x:c r="AO168" s="38" t="n">
        <x:v>-0.37795242528287215</x:v>
      </x:c>
      <x:c r="AP168" s="38" t="n">
        <x:v>-1.7772223341327795e-14</x:v>
      </x:c>
      <x:c r="AQ168" s="38" t="n">
        <x:v>-1.5161340193850665</x:v>
      </x:c>
      <x:c r="AR168" s="38" t="n">
        <x:v>-2.4661775443894267e-8</x:v>
      </x:c>
      <x:c r="AS168" s="39" t="n">
        <x:v>1</x:v>
      </x:c>
    </x:row>
    <x:row r="169">
      <x:c r="A169" s="31" t="str">
        <x:v>CFG016</x:v>
      </x:c>
      <x:c r="B169" s="33" t="n">
        <x:v>46</x:v>
      </x:c>
      <x:c r="C169" s="31" t="str">
        <x:v>000000（选定5-12kg）1.AR20.03.6 youhua a2.5 翼梢反扭-3</x:v>
      </x:c>
      <x:c r="D169" s="31" t="str">
        <x:v>T7-VLM2-Elev(g1.0)-11.9kg-x109.9mm-z14.2mm</x:v>
      </x:c>
      <x:c r="E169" s="37" t="n">
        <x:v>-3.0908462704676087</x:v>
      </x:c>
      <x:c r="F169" s="37" t="n">
        <x:v>0</x:v>
      </x:c>
      <x:c r="G169" s="35" t="n">
        <x:v>17.862216824121614</x:v>
      </x:c>
      <x:c r="H169" s="36" t="n">
        <x:v>1.5000000000000002</x:v>
      </x:c>
      <x:c r="I169" s="35" t="n">
        <x:v>1.225</x:v>
      </x:c>
      <x:c r="J169" s="35" t="n">
        <x:v>1.5705518175924542</x:v>
      </x:c>
      <x:c r="K169" s="35" t="n">
        <x:v>0.284701945718181</x:v>
      </x:c>
      <x:c r="L169" s="35" t="n">
        <x:v>5.525419388778789</x:v>
      </x:c>
      <x:c r="M169" s="35" t="n">
        <x:v>11.925999999999998</x:v>
      </x:c>
      <x:c r="N169" s="35" t="n">
        <x:v>0.10992231757937915</x:v>
      </x:c>
      <x:c r="O169" s="35" t="n">
        <x:v>-1.546328403528402e-17</x:v>
      </x:c>
      <x:c r="P169" s="35" t="n">
        <x:v>0.014190650827474498</x:v>
      </x:c>
      <x:c r="Q169" s="36" t="n">
        <x:v>0.38541222458721186</x:v>
      </x:c>
      <x:c r="R169" s="36" t="n">
        <x:v>0.013565511202271386</x:v>
      </x:c>
      <x:c r="S169" s="36" t="n">
        <x:v>0.0019275008886498577</x:v>
      </x:c>
      <x:c r="T169" s="35" t="n">
        <x:v>0.14122183080621367</x:v>
      </x:c>
      <x:c r="U169" s="38" t="n">
        <x:v>-0.020861814766013398</x:v>
      </x:c>
      <x:c r="V169" s="38" t="n">
        <x:v>-0.008456418987642246</x:v>
      </x:c>
      <x:c r="W169" s="38" t="n">
        <x:v>0.0006202916270527916</x:v>
      </x:c>
      <x:c r="X169" s="38" t="n">
        <x:v>0.33732615731902676</x:v>
      </x:c>
      <x:c r="Y169" s="38" t="n">
        <x:v>5.81051295566166</x:v>
      </x:c>
      <x:c r="Z169" s="38" t="n">
        <x:v>-0.6387951675274117</x:v>
      </x:c>
      <x:c r="AA169" s="38" t="n">
        <x:v>0.3806379440814366</x:v>
      </x:c>
      <x:c r="AB169" s="38" t="n">
        <x:v>7.223651847240268</x:v>
      </x:c>
      <x:c r="AC169" s="38" t="n">
        <x:v>-14.245030871792551</x:v>
      </x:c>
      <x:c r="AD169" s="38" t="n">
        <x:v>-0.28325998061602814</x:v>
      </x:c>
      <x:c r="AE169" s="38" t="n">
        <x:v>-0.019526293040065618</x:v>
      </x:c>
      <x:c r="AF169" s="38" t="n">
        <x:v>0.10987969759205928</x:v>
      </x:c>
      <x:c r="AG169" s="38" t="n">
        <x:v>-0.030189015751714267</x:v>
      </x:c>
      <x:c r="AH169" s="38" t="n">
        <x:v>-0.7376529557583515</x:v>
      </x:c>
      <x:c r="AI169" s="38" t="n">
        <x:v>0.12453904819371155</x:v>
      </x:c>
      <x:c r="AJ169" s="38" t="n">
        <x:v>0.0460966421457903</x:v>
      </x:c>
      <x:c r="AK169" s="38" t="n">
        <x:v>-0.06343573397053451</x:v>
      </x:c>
      <x:c r="AL169" s="38" t="n">
        <x:v>-0.02599000334438863</x:v>
      </x:c>
      <x:c r="AM169" s="38" t="n">
        <x:v>0.01229806314477548</x:v>
      </x:c>
      <x:c r="AN169" s="38" t="n">
        <x:v>4.004498174193141e-14</x:v>
      </x:c>
      <x:c r="AO169" s="38" t="n">
        <x:v>-0.377922072725744</x:v>
      </x:c>
      <x:c r="AP169" s="38" t="n">
        <x:v>7.992140735681355e-14</x:v>
      </x:c>
      <x:c r="AQ169" s="38" t="n">
        <x:v>-1.5161262529649902</x:v>
      </x:c>
      <x:c r="AR169" s="38" t="n">
        <x:v>1.2658477925756899e-9</x:v>
      </x:c>
      <x:c r="AS169" s="39" t="n">
        <x:v>1</x:v>
      </x:c>
    </x:row>
    <x:row r="170">
      <x:c r="A170" s="31" t="str">
        <x:v>CFG016</x:v>
      </x:c>
      <x:c r="B170" s="33" t="n">
        <x:v>47</x:v>
      </x:c>
      <x:c r="C170" s="31" t="str">
        <x:v>000000（选定5-12kg）1.AR20.03.6 youhua a2.5 翼梢反扭-3</x:v>
      </x:c>
      <x:c r="D170" s="31" t="str">
        <x:v>T7-VLM2-Elev(g1.0)-11.9kg-x109.9mm-z14.2mm</x:v>
      </x:c>
      <x:c r="E170" s="37" t="n">
        <x:v>-3.337288594259182</x:v>
      </x:c>
      <x:c r="F170" s="37" t="n">
        <x:v>0</x:v>
      </x:c>
      <x:c r="G170" s="35" t="n">
        <x:v>18.46468957863123</x:v>
      </x:c>
      <x:c r="H170" s="36" t="n">
        <x:v>1.6</x:v>
      </x:c>
      <x:c r="I170" s="35" t="n">
        <x:v>1.225</x:v>
      </x:c>
      <x:c r="J170" s="35" t="n">
        <x:v>1.5705518175924542</x:v>
      </x:c>
      <x:c r="K170" s="35" t="n">
        <x:v>0.284701945718181</x:v>
      </x:c>
      <x:c r="L170" s="35" t="n">
        <x:v>5.525419388778789</x:v>
      </x:c>
      <x:c r="M170" s="35" t="n">
        <x:v>11.925999999999998</x:v>
      </x:c>
      <x:c r="N170" s="35" t="n">
        <x:v>0.10992231757937915</x:v>
      </x:c>
      <x:c r="O170" s="35" t="n">
        <x:v>-1.546328403528402e-17</x:v>
      </x:c>
      <x:c r="P170" s="35" t="n">
        <x:v>0.014190650827474498</x:v>
      </x:c>
      <x:c r="Q170" s="36" t="n">
        <x:v>0.36108020308199484</x:v>
      </x:c>
      <x:c r="R170" s="36" t="n">
        <x:v>0.013155869712931095</x:v>
      </x:c>
      <x:c r="S170" s="36" t="n">
        <x:v>0.0019260634093576112</x:v>
      </x:c>
      <x:c r="T170" s="35" t="n">
        <x:v>0.14086152155830423</x:v>
      </x:c>
      <x:c r="U170" s="38" t="n">
        <x:v>-0.02051108697721303</x:v>
      </x:c>
      <x:c r="V170" s="38" t="n">
        <x:v>-0.008730423508428835</x:v>
      </x:c>
      <x:c r="W170" s="38" t="n">
        <x:v>0.0008409209892379379</x:v>
      </x:c>
      <x:c r="X170" s="38" t="n">
        <x:v>0.32114846281873555</x:v>
      </x:c>
      <x:c r="Y170" s="38" t="n">
        <x:v>5.8122373179953915</x:v>
      </x:c>
      <x:c r="Z170" s="38" t="n">
        <x:v>-0.6316289672757797</x:v>
      </x:c>
      <x:c r="AA170" s="38" t="n">
        <x:v>0.3552487692117512</x:v>
      </x:c>
      <x:c r="AB170" s="38" t="n">
        <x:v>7.229819057945538</x:v>
      </x:c>
      <x:c r="AC170" s="38" t="n">
        <x:v>-14.244615596486248</x:v>
      </x:c>
      <x:c r="AD170" s="38" t="n">
        <x:v>-0.28318879711054595</x:v>
      </x:c>
      <x:c r="AE170" s="38" t="n">
        <x:v>-0.019993592758901085</x:v>
      </x:c>
      <x:c r="AF170" s="38" t="n">
        <x:v>0.10967450599703261</x:v>
      </x:c>
      <x:c r="AG170" s="38" t="n">
        <x:v>-0.030149012251203255</x:v>
      </x:c>
      <x:c r="AH170" s="38" t="n">
        <x:v>-0.7379037603684323</x:v>
      </x:c>
      <x:c r="AI170" s="38" t="n">
        <x:v>0.11802290516008078</x:v>
      </x:c>
      <x:c r="AJ170" s="38" t="n">
        <x:v>0.046072490316521934</x:v>
      </x:c>
      <x:c r="AK170" s="38" t="n">
        <x:v>-0.05958017687511994</x:v>
      </x:c>
      <x:c r="AL170" s="38" t="n">
        <x:v>-0.02593988180942064</x:v>
      </x:c>
      <x:c r="AM170" s="38" t="n">
        <x:v>0.012929216896358842</x:v>
      </x:c>
      <x:c r="AN170" s="38" t="n">
        <x:v>-7.388969151527031e-14</x:v>
      </x:c>
      <x:c r="AO170" s="38" t="n">
        <x:v>-0.37788735179180194</x:v>
      </x:c>
      <x:c r="AP170" s="38" t="n">
        <x:v>-2.3422240595802656e-13</x:v>
      </x:c>
      <x:c r="AQ170" s="38" t="n">
        <x:v>-1.5160993863148402</x:v>
      </x:c>
      <x:c r="AR170" s="38" t="n">
        <x:v>1.34099518715814e-8</x:v>
      </x:c>
      <x:c r="AS170" s="39" t="n">
        <x:v>1</x:v>
      </x:c>
    </x:row>
    <x:row r="171">
      <x:c r="A171" s="31" t="str">
        <x:v>CFG016</x:v>
      </x:c>
      <x:c r="B171" s="33" t="n">
        <x:v>48</x:v>
      </x:c>
      <x:c r="C171" s="31" t="str">
        <x:v>000000（选定5-12kg）1.AR20.03.6 youhua a2.5 翼梢反扭-3</x:v>
      </x:c>
      <x:c r="D171" s="31" t="str">
        <x:v>T7-VLM2-Elev(g1.0)-11.9kg-x109.9mm-z14.2mm</x:v>
      </x:c>
      <x:c r="E171" s="37" t="n">
        <x:v>-3.586447784153918</x:v>
      </x:c>
      <x:c r="F171" s="37" t="n">
        <x:v>0</x:v>
      </x:c>
      <x:c r="G171" s="35" t="n">
        <x:v>19.140589345315767</x:v>
      </x:c>
      <x:c r="H171" s="36" t="n">
        <x:v>1.7000000000000002</x:v>
      </x:c>
      <x:c r="I171" s="35" t="n">
        <x:v>1.225</x:v>
      </x:c>
      <x:c r="J171" s="35" t="n">
        <x:v>1.5705518175924542</x:v>
      </x:c>
      <x:c r="K171" s="35" t="n">
        <x:v>0.284701945718181</x:v>
      </x:c>
      <x:c r="L171" s="35" t="n">
        <x:v>5.525419388778789</x:v>
      </x:c>
      <x:c r="M171" s="35" t="n">
        <x:v>11.925999999999998</x:v>
      </x:c>
      <x:c r="N171" s="35" t="n">
        <x:v>0.10992231757937915</x:v>
      </x:c>
      <x:c r="O171" s="35" t="n">
        <x:v>-1.546328403528402e-17</x:v>
      </x:c>
      <x:c r="P171" s="35" t="n">
        <x:v>0.014190650827474498</x:v>
      </x:c>
      <x:c r="Q171" s="36" t="n">
        <x:v>0.3364638152054362</x:v>
      </x:c>
      <x:c r="R171" s="36" t="n">
        <x:v>0.012762816328389884</x:v>
      </x:c>
      <x:c r="S171" s="36" t="n">
        <x:v>0.0019234647209325493</x:v>
      </x:c>
      <x:c r="T171" s="35" t="n">
        <x:v>0.1404832182788076</x:v>
      </x:c>
      <x:c r="U171" s="38" t="n">
        <x:v>-0.020049822920391893</x:v>
      </x:c>
      <x:c r="V171" s="38" t="n">
        <x:v>-0.008993867632037475</x:v>
      </x:c>
      <x:c r="W171" s="38" t="n">
        <x:v>0.0010837341215382136</x:v>
      </x:c>
      <x:c r="X171" s="38" t="n">
        <x:v>0.3028430678312711</x:v>
      </x:c>
      <x:c r="Y171" s="38" t="n">
        <x:v>5.81383590778232</x:v>
      </x:c>
      <x:c r="Z171" s="38" t="n">
        <x:v>-0.6240774414530481</x:v>
      </x:c>
      <x:c r="AA171" s="38" t="n">
        <x:v>0.32947096357181255</x:v>
      </x:c>
      <x:c r="AB171" s="38" t="n">
        <x:v>7.236324191652414</x:v>
      </x:c>
      <x:c r="AC171" s="38" t="n">
        <x:v>-14.243487809353747</x:v>
      </x:c>
      <x:c r="AD171" s="38" t="n">
        <x:v>-0.28311181444923944</x:v>
      </x:c>
      <x:c r="AE171" s="38" t="n">
        <x:v>-0.020464183666708734</x:v>
      </x:c>
      <x:c r="AF171" s="38" t="n">
        <x:v>0.10946298998616662</x:v>
      </x:c>
      <x:c r="AG171" s="38" t="n">
        <x:v>-0.030108351090581156</x:v>
      </x:c>
      <x:c r="AH171" s="38" t="n">
        <x:v>-0.7381445052540085</x:v>
      </x:c>
      <x:c r="AI171" s="38" t="n">
        <x:v>0.11143246584674457</x:v>
      </x:c>
      <x:c r="AJ171" s="38" t="n">
        <x:v>0.04604706983670609</x:v>
      </x:c>
      <x:c r="AK171" s="38" t="n">
        <x:v>-0.055696319963489324</x:v>
      </x:c>
      <x:c r="AL171" s="38" t="n">
        <x:v>-0.025925884902434547</x:v>
      </x:c>
      <x:c r="AM171" s="38" t="n">
        <x:v>0.013780727581776009</x:v>
      </x:c>
      <x:c r="AN171" s="38" t="n">
        <x:v>-5.1261828089815045e-14</x:v>
      </x:c>
      <x:c r="AO171" s="38" t="n">
        <x:v>-0.37784755240041773</x:v>
      </x:c>
      <x:c r="AP171" s="38" t="n">
        <x:v>-6.620689132134538e-14</x:v>
      </x:c>
      <x:c r="AQ171" s="38" t="n">
        <x:v>-1.5160057778151521</x:v>
      </x:c>
      <x:c r="AR171" s="38" t="n">
        <x:v>2.355706923679514e-8</x:v>
      </x:c>
      <x:c r="AS171" s="39" t="n">
        <x:v>1</x:v>
      </x:c>
    </x:row>
    <x:row r="172">
      <x:c r="A172" s="31" t="str">
        <x:v>CFG016</x:v>
      </x:c>
      <x:c r="B172" s="33" t="n">
        <x:v>49</x:v>
      </x:c>
      <x:c r="C172" s="31" t="str">
        <x:v>000000（选定5-12kg）1.AR20.03.6 youhua a2.5 翼梢反扭-3</x:v>
      </x:c>
      <x:c r="D172" s="31" t="str">
        <x:v>T7-VLM2-Elev(g1.0)-11.9kg-x109.9mm-z14.2mm</x:v>
      </x:c>
      <x:c r="E172" s="37" t="n">
        <x:v>-3.838441605734654</x:v>
      </x:c>
      <x:c r="F172" s="37" t="n">
        <x:v>0</x:v>
      </x:c>
      <x:c r="G172" s="35" t="n">
        <x:v>19.905975207836082</x:v>
      </x:c>
      <x:c r="H172" s="36" t="n">
        <x:v>1.8</x:v>
      </x:c>
      <x:c r="I172" s="35" t="n">
        <x:v>1.225</x:v>
      </x:c>
      <x:c r="J172" s="35" t="n">
        <x:v>1.5705518175924542</x:v>
      </x:c>
      <x:c r="K172" s="35" t="n">
        <x:v>0.284701945718181</x:v>
      </x:c>
      <x:c r="L172" s="35" t="n">
        <x:v>5.525419388778789</x:v>
      </x:c>
      <x:c r="M172" s="35" t="n">
        <x:v>11.925999999999998</x:v>
      </x:c>
      <x:c r="N172" s="35" t="n">
        <x:v>0.10992231757937915</x:v>
      </x:c>
      <x:c r="O172" s="35" t="n">
        <x:v>-1.546328403528402e-17</x:v>
      </x:c>
      <x:c r="P172" s="35" t="n">
        <x:v>0.014190650827474498</x:v>
      </x:c>
      <x:c r="Q172" s="36" t="n">
        <x:v>0.31155156771091636</x:v>
      </x:c>
      <x:c r="R172" s="36" t="n">
        <x:v>0.012391379598211691</x:v>
      </x:c>
      <x:c r="S172" s="36" t="n">
        <x:v>0.001920209608839249</x:v>
      </x:c>
      <x:c r="T172" s="35" t="n">
        <x:v>0.14010717960610053</x:v>
      </x:c>
      <x:c r="U172" s="38" t="n">
        <x:v>-0.019403141146413724</x:v>
      </x:c>
      <x:c r="V172" s="38" t="n">
        <x:v>-0.00924441185556001</x:v>
      </x:c>
      <x:c r="W172" s="38" t="n">
        <x:v>0.001330619503720199</x:v>
      </x:c>
      <x:c r="X172" s="38" t="n">
        <x:v>0.2865777908832239</x:v>
      </x:c>
      <x:c r="Y172" s="38" t="n">
        <x:v>5.81530403353467</x:v>
      </x:c>
      <x:c r="Z172" s="38" t="n">
        <x:v>-0.6165540929229794</x:v>
      </x:c>
      <x:c r="AA172" s="38" t="n">
        <x:v>0.30253598901563195</x:v>
      </x:c>
      <x:c r="AB172" s="38" t="n">
        <x:v>7.24317536216612</x:v>
      </x:c>
      <x:c r="AC172" s="38" t="n">
        <x:v>-14.242582629009194</x:v>
      </x:c>
      <x:c r="AD172" s="38" t="n">
        <x:v>-0.2830288308914956</x:v>
      </x:c>
      <x:c r="AE172" s="38" t="n">
        <x:v>-0.020938194177480773</x:v>
      </x:c>
      <x:c r="AF172" s="38" t="n">
        <x:v>0.10924492846329183</x:v>
      </x:c>
      <x:c r="AG172" s="38" t="n">
        <x:v>-0.030067010393744327</x:v>
      </x:c>
      <x:c r="AH172" s="38" t="n">
        <x:v>-0.7383748646302399</x:v>
      </x:c>
      <x:c r="AI172" s="38" t="n">
        <x:v>0.10476464524839647</x:v>
      </x:c>
      <x:c r="AJ172" s="38" t="n">
        <x:v>0.04603731384521988</x:v>
      </x:c>
      <x:c r="AK172" s="38" t="n">
        <x:v>-0.05164843927176243</x:v>
      </x:c>
      <x:c r="AL172" s="38" t="n">
        <x:v>-0.02591475269757138</x:v>
      </x:c>
      <x:c r="AM172" s="38" t="n">
        <x:v>0.014430845432980212</x:v>
      </x:c>
      <x:c r="AN172" s="38" t="n">
        <x:v>-1.1641733600069957e-13</x:v>
      </x:c>
      <x:c r="AO172" s="38" t="n">
        <x:v>-0.3778019503643949</x:v>
      </x:c>
      <x:c r="AP172" s="38" t="n">
        <x:v>1.4449323704736923e-14</x:v>
      </x:c>
      <x:c r="AQ172" s="38" t="n">
        <x:v>-1.5159089399516859</x:v>
      </x:c>
      <x:c r="AR172" s="38" t="n">
        <x:v>1.1259783491993246e-8</x:v>
      </x:c>
      <x:c r="AS172" s="39" t="n">
        <x:v>1</x:v>
      </x:c>
    </x:row>
    <x:row r="173">
      <x:c r="A173" s="31" t="str">
        <x:v>CFG016</x:v>
      </x:c>
      <x:c r="B173" s="33" t="n">
        <x:v>50</x:v>
      </x:c>
      <x:c r="C173" s="31" t="str">
        <x:v>000000（选定5-12kg）1.AR20.03.6 youhua a2.5 翼梢反扭-3</x:v>
      </x:c>
      <x:c r="D173" s="31" t="str">
        <x:v>T7-VLM2-Elev(g1.0)-11.9kg-x109.9mm-z14.2mm</x:v>
      </x:c>
      <x:c r="E173" s="37" t="n">
        <x:v>-4.09335064217869</x:v>
      </x:c>
      <x:c r="F173" s="37" t="n">
        <x:v>0</x:v>
      </x:c>
      <x:c r="G173" s="35" t="n">
        <x:v>20.78208612658195</x:v>
      </x:c>
      <x:c r="H173" s="36" t="n">
        <x:v>1.9000000000000001</x:v>
      </x:c>
      <x:c r="I173" s="35" t="n">
        <x:v>1.225</x:v>
      </x:c>
      <x:c r="J173" s="35" t="n">
        <x:v>1.5705518175924542</x:v>
      </x:c>
      <x:c r="K173" s="35" t="n">
        <x:v>0.284701945718181</x:v>
      </x:c>
      <x:c r="L173" s="35" t="n">
        <x:v>5.525419388778789</x:v>
      </x:c>
      <x:c r="M173" s="35" t="n">
        <x:v>11.925999999999998</x:v>
      </x:c>
      <x:c r="N173" s="35" t="n">
        <x:v>0.10992231757937915</x:v>
      </x:c>
      <x:c r="O173" s="35" t="n">
        <x:v>-1.546328403528402e-17</x:v>
      </x:c>
      <x:c r="P173" s="35" t="n">
        <x:v>0.014190650827474498</x:v>
      </x:c>
      <x:c r="Q173" s="36" t="n">
        <x:v>0.28633577407680955</x:v>
      </x:c>
      <x:c r="R173" s="36" t="n">
        <x:v>0.012043374062257903</x:v>
      </x:c>
      <x:c r="S173" s="36" t="n">
        <x:v>0.0019160533322924625</x:v>
      </x:c>
      <x:c r="T173" s="35" t="n">
        <x:v>0.13972014556438417</x:v>
      </x:c>
      <x:c r="U173" s="38" t="n">
        <x:v>-0.01921920555925805</x:v>
      </x:c>
      <x:c r="V173" s="38" t="n">
        <x:v>-0.009478806173470074</x:v>
      </x:c>
      <x:c r="W173" s="38" t="n">
        <x:v>0.0015175930265468784</x:v>
      </x:c>
      <x:c r="X173" s="38" t="n">
        <x:v>0.2683389441569676</x:v>
      </x:c>
      <x:c r="Y173" s="38" t="n">
        <x:v>5.816636513551132</x:v>
      </x:c>
      <x:c r="Z173" s="38" t="n">
        <x:v>-0.6087880216093221</x:v>
      </x:c>
      <x:c r="AA173" s="38" t="n">
        <x:v>0.27506149432703286</x:v>
      </x:c>
      <x:c r="AB173" s="38" t="n">
        <x:v>7.250380460266203</x:v>
      </x:c>
      <x:c r="AC173" s="38" t="n">
        <x:v>-14.241008339056417</x:v>
      </x:c>
      <x:c r="AD173" s="38" t="n">
        <x:v>-0.2829396415967493</x:v>
      </x:c>
      <x:c r="AE173" s="38" t="n">
        <x:v>-0.02141567658652082</x:v>
      </x:c>
      <x:c r="AF173" s="38" t="n">
        <x:v>0.10902012514487328</x:v>
      </x:c>
      <x:c r="AG173" s="38" t="n">
        <x:v>-0.03002497397658829</x:v>
      </x:c>
      <x:c r="AH173" s="38" t="n">
        <x:v>-0.7385944517319468</x:v>
      </x:c>
      <x:c r="AI173" s="38" t="n">
        <x:v>0.09801734624572253</x:v>
      </x:c>
      <x:c r="AJ173" s="38" t="n">
        <x:v>0.04598949555147199</x:v>
      </x:c>
      <x:c r="AK173" s="38" t="n">
        <x:v>-0.04758734645465688</x:v>
      </x:c>
      <x:c r="AL173" s="38" t="n">
        <x:v>-0.025858983077906256</x:v>
      </x:c>
      <x:c r="AM173" s="38" t="n">
        <x:v>0.015073525777340026</x:v>
      </x:c>
      <x:c r="AN173" s="38" t="n">
        <x:v>-1.628285285335748e-14</x:v>
      </x:c>
      <x:c r="AO173" s="38" t="n">
        <x:v>-0.37774979568926303</x:v>
      </x:c>
      <x:c r="AP173" s="38" t="n">
        <x:v>-4.020657773063547e-13</x:v>
      </x:c>
      <x:c r="AQ173" s="38" t="n">
        <x:v>-1.5157756836663414</x:v>
      </x:c>
      <x:c r="AR173" s="38" t="n">
        <x:v>-3.468880208635192e-9</x:v>
      </x:c>
      <x:c r="AS173" s="39" t="n">
        <x:v>1</x:v>
      </x:c>
    </x:row>
    <x:row r="174">
      <x:c r="A174" s="31" t="str">
        <x:v>CFG016</x:v>
      </x:c>
      <x:c r="B174" s="33" t="n">
        <x:v>51</x:v>
      </x:c>
      <x:c r="C174" s="31" t="str">
        <x:v>000000（选定5-12kg）1.AR20.03.6 youhua a2.5 翼梢反扭-3</x:v>
      </x:c>
      <x:c r="D174" s="31" t="str">
        <x:v>T7-VLM2-Elev(g1.0)-11.9kg-x109.9mm-z14.2mm</x:v>
      </x:c>
      <x:c r="E174" s="37" t="n">
        <x:v>-4.351302902763224</x:v>
      </x:c>
      <x:c r="F174" s="37" t="n">
        <x:v>0</x:v>
      </x:c>
      <x:c r="G174" s="35" t="n">
        <x:v>21.798116205009627</x:v>
      </x:c>
      <x:c r="H174" s="36" t="n">
        <x:v>2</x:v>
      </x:c>
      <x:c r="I174" s="35" t="n">
        <x:v>1.225</x:v>
      </x:c>
      <x:c r="J174" s="35" t="n">
        <x:v>1.5705518175924542</x:v>
      </x:c>
      <x:c r="K174" s="35" t="n">
        <x:v>0.284701945718181</x:v>
      </x:c>
      <x:c r="L174" s="35" t="n">
        <x:v>5.525419388778789</x:v>
      </x:c>
      <x:c r="M174" s="35" t="n">
        <x:v>11.925999999999998</x:v>
      </x:c>
      <x:c r="N174" s="35" t="n">
        <x:v>0.10992231757937915</x:v>
      </x:c>
      <x:c r="O174" s="35" t="n">
        <x:v>-1.546328403528402e-17</x:v>
      </x:c>
      <x:c r="P174" s="35" t="n">
        <x:v>0.014190650827474498</x:v>
      </x:c>
      <x:c r="Q174" s="36" t="n">
        <x:v>0.2608039754266481</x:v>
      </x:c>
      <x:c r="R174" s="36" t="n">
        <x:v>0.011721595535236587</x:v>
      </x:c>
      <x:c r="S174" s="36" t="n">
        <x:v>0.0019126954589248936</x:v>
      </x:c>
      <x:c r="T174" s="35" t="n">
        <x:v>0.13931500501380176</x:v>
      </x:c>
      <x:c r="U174" s="38" t="n">
        <x:v>-0.01863599904598342</x:v>
      </x:c>
      <x:c r="V174" s="38" t="n">
        <x:v>-0.009693513029504292</x:v>
      </x:c>
      <x:c r="W174" s="38" t="n">
        <x:v>0.0017885403189608646</x:v>
      </x:c>
      <x:c r="X174" s="38" t="n">
        <x:v>0.25446791051027967</x:v>
      </x:c>
      <x:c r="Y174" s="38" t="n">
        <x:v>5.8178280983077615</x:v>
      </x:c>
      <x:c r="Z174" s="38" t="n">
        <x:v>-0.6006337695002312</x:v>
      </x:c>
      <x:c r="AA174" s="38" t="n">
        <x:v>0.25394501094648647</x:v>
      </x:c>
      <x:c r="AB174" s="38" t="n">
        <x:v>7.257949166704619</x:v>
      </x:c>
      <x:c r="AC174" s="38" t="n">
        <x:v>-14.238327775005807</x:v>
      </x:c>
      <x:c r="AD174" s="38" t="n">
        <x:v>-0.28284401390745634</x:v>
      </x:c>
      <x:c r="AE174" s="38" t="n">
        <x:v>-0.021896765941830758</x:v>
      </x:c>
      <x:c r="AF174" s="38" t="n">
        <x:v>0.10878833558137967</x:v>
      </x:c>
      <x:c r="AG174" s="38" t="n">
        <x:v>-0.029982217809597974</x:v>
      </x:c>
      <x:c r="AH174" s="38" t="n">
        <x:v>-0.738802894082505</x:v>
      </x:c>
      <x:c r="AI174" s="38" t="n">
        <x:v>0.09118721888849386</x:v>
      </x:c>
      <x:c r="AJ174" s="38" t="n">
        <x:v>0.046067574432768356</x:v>
      </x:c>
      <x:c r="AK174" s="38" t="n">
        <x:v>-0.04316272390284992</x:v>
      </x:c>
      <x:c r="AL174" s="38" t="n">
        <x:v>-0.025866949852732826</x:v>
      </x:c>
      <x:c r="AM174" s="38" t="n">
        <x:v>0.016257155167690836</x:v>
      </x:c>
      <x:c r="AN174" s="38" t="n">
        <x:v>2.8267795502673543e-15</x:v>
      </x:c>
      <x:c r="AO174" s="38" t="n">
        <x:v>-0.3776902484436065</x:v>
      </x:c>
      <x:c r="AP174" s="38" t="n">
        <x:v>-1.772712687682678e-13</x:v>
      </x:c>
      <x:c r="AQ174" s="38" t="n">
        <x:v>-1.5154912447774156</x:v>
      </x:c>
      <x:c r="AR174" s="38" t="n">
        <x:v>-2.3246369079910767e-10</x:v>
      </x:c>
      <x:c r="AS174" s="39" t="n">
        <x:v>1</x:v>
      </x:c>
    </x:row>
    <x:row r="175">
      <x:c r="A175" s="31" t="str">
        <x:v>CFG016</x:v>
      </x:c>
      <x:c r="B175" s="33" t="n">
        <x:v>52</x:v>
      </x:c>
      <x:c r="C175" s="31" t="str">
        <x:v>000000（选定5-12kg）1.AR20.03.6 youhua a2.5 翼梢反扭-3</x:v>
      </x:c>
      <x:c r="D175" s="31" t="str">
        <x:v>T7-VLM2-Elev(g1.0)-11.9kg-x109.9mm-z14.2mm</x:v>
      </x:c>
      <x:c r="E175" s="37" t="n">
        <x:v>-4.6123927817423676</x:v>
      </x:c>
      <x:c r="F175" s="37" t="n">
        <x:v>0</x:v>
      </x:c>
      <x:c r="G175" s="35" t="n">
        <x:v>22.99504263453499</x:v>
      </x:c>
      <x:c r="H175" s="36" t="n">
        <x:v>2.1</x:v>
      </x:c>
      <x:c r="I175" s="35" t="n">
        <x:v>1.225</x:v>
      </x:c>
      <x:c r="J175" s="35" t="n">
        <x:v>1.5705518175924542</x:v>
      </x:c>
      <x:c r="K175" s="35" t="n">
        <x:v>0.284701945718181</x:v>
      </x:c>
      <x:c r="L175" s="35" t="n">
        <x:v>5.525419388778789</x:v>
      </x:c>
      <x:c r="M175" s="35" t="n">
        <x:v>11.925999999999998</x:v>
      </x:c>
      <x:c r="N175" s="35" t="n">
        <x:v>0.10992231757937915</x:v>
      </x:c>
      <x:c r="O175" s="35" t="n">
        <x:v>-1.546328403528402e-17</x:v>
      </x:c>
      <x:c r="P175" s="35" t="n">
        <x:v>0.014190650827474498</x:v>
      </x:c>
      <x:c r="Q175" s="36" t="n">
        <x:v>0.23494716689291842</x:v>
      </x:c>
      <x:c r="R175" s="36" t="n">
        <x:v>0.011434354524147176</x:v>
      </x:c>
      <x:c r="S175" s="36" t="n">
        <x:v>0.0019087790372505407</x:v>
      </x:c>
      <x:c r="T175" s="35" t="n">
        <x:v>0.1389276724217031</x:v>
      </x:c>
      <x:c r="U175" s="38" t="n">
        <x:v>-0.018493340743252717</x:v>
      </x:c>
      <x:c r="V175" s="38" t="n">
        <x:v>-0.009884796675474362</x:v>
      </x:c>
      <x:c r="W175" s="38" t="n">
        <x:v>0.0020020614783199347</x:v>
      </x:c>
      <x:c r="X175" s="38" t="n">
        <x:v>0.23677435029624577</x:v>
      </x:c>
      <x:c r="Y175" s="38" t="n">
        <x:v>5.8188730697168225</x:v>
      </x:c>
      <x:c r="Z175" s="38" t="n">
        <x:v>-0.5928251657846011</x:v>
      </x:c>
      <x:c r="AA175" s="38" t="n">
        <x:v>0.22458164683774143</x:v>
      </x:c>
      <x:c r="AB175" s="38" t="n">
        <x:v>7.265891059324119</x:v>
      </x:c>
      <x:c r="AC175" s="38" t="n">
        <x:v>-14.236667493207097</x:v>
      </x:c>
      <x:c r="AD175" s="38" t="n">
        <x:v>-0.28274171187915775</x:v>
      </x:c>
      <x:c r="AE175" s="38" t="n">
        <x:v>-0.02238152736728575</x:v>
      </x:c>
      <x:c r="AF175" s="38" t="n">
        <x:v>0.10854933736492998</x:v>
      </x:c>
      <x:c r="AG175" s="38" t="n">
        <x:v>-0.02993872301724486</x:v>
      </x:c>
      <x:c r="AH175" s="38" t="n">
        <x:v>-0.738999761262907</x:v>
      </x:c>
      <x:c r="AI175" s="38" t="n">
        <x:v>0.08427180803617133</x:v>
      </x:c>
      <x:c r="AJ175" s="38" t="n">
        <x:v>0.046053551518185395</x:v>
      </x:c>
      <x:c r="AK175" s="38" t="n">
        <x:v>-0.03899263776376841</x:v>
      </x:c>
      <x:c r="AL175" s="38" t="n">
        <x:v>-0.02581504014952049</x:v>
      </x:c>
      <x:c r="AM175" s="38" t="n">
        <x:v>0.016634346253337574</x:v>
      </x:c>
      <x:c r="AN175" s="38" t="n">
        <x:v>-3.335325615184557e-14</x:v>
      </x:c>
      <x:c r="AO175" s="38" t="n">
        <x:v>-0.37762261954324494</x:v>
      </x:c>
      <x:c r="AP175" s="38" t="n">
        <x:v>8.022240484311985e-14</x:v>
      </x:c>
      <x:c r="AQ175" s="38" t="n">
        <x:v>-1.515330345346025</x:v>
      </x:c>
      <x:c r="AR175" s="38" t="n">
        <x:v>-6.266689616925704e-9</x:v>
      </x:c>
      <x:c r="AS175" s="39" t="n">
        <x:v>1</x:v>
      </x:c>
    </x:row>
    <x:row r="176">
      <x:c r="A176" s="31" t="str">
        <x:v>CFG016</x:v>
      </x:c>
      <x:c r="B176" s="33" t="n">
        <x:v>53</x:v>
      </x:c>
      <x:c r="C176" s="31" t="str">
        <x:v>000000（选定5-12kg）1.AR20.03.6 youhua a2.5 翼梢反扭-3</x:v>
      </x:c>
      <x:c r="D176" s="31" t="str">
        <x:v>T7-VLM2-Elev(g1.0)-11.9kg-x109.9mm-z14.2mm</x:v>
      </x:c>
      <x:c r="E176" s="37" t="n">
        <x:v>-4.876754583069464</x:v>
      </x:c>
      <x:c r="F176" s="37" t="n">
        <x:v>0</x:v>
      </x:c>
      <x:c r="G176" s="35" t="n">
        <x:v>24.433038036651936</x:v>
      </x:c>
      <x:c r="H176" s="36" t="n">
        <x:v>2.2</x:v>
      </x:c>
      <x:c r="I176" s="35" t="n">
        <x:v>1.225</x:v>
      </x:c>
      <x:c r="J176" s="35" t="n">
        <x:v>1.5705518175924542</x:v>
      </x:c>
      <x:c r="K176" s="35" t="n">
        <x:v>0.284701945718181</x:v>
      </x:c>
      <x:c r="L176" s="35" t="n">
        <x:v>5.525419388778789</x:v>
      </x:c>
      <x:c r="M176" s="35" t="n">
        <x:v>11.925999999999998</x:v>
      </x:c>
      <x:c r="N176" s="35" t="n">
        <x:v>0.10992231757937915</x:v>
      </x:c>
      <x:c r="O176" s="35" t="n">
        <x:v>-1.546328403528402e-17</x:v>
      </x:c>
      <x:c r="P176" s="35" t="n">
        <x:v>0.014190650827474498</x:v>
      </x:c>
      <x:c r="Q176" s="36" t="n">
        <x:v>0.20875234002949286</x:v>
      </x:c>
      <x:c r="R176" s="36" t="n">
        <x:v>0.01116950729834351</x:v>
      </x:c>
      <x:c r="S176" s="36" t="n">
        <x:v>0.001903158525492437</x:v>
      </x:c>
      <x:c r="T176" s="35" t="n">
        <x:v>0.13853075198411482</x:v>
      </x:c>
      <x:c r="U176" s="38" t="n">
        <x:v>-0.018139211885114935</x:v>
      </x:c>
      <x:c r="V176" s="38" t="n">
        <x:v>-0.01004908000268044</x:v>
      </x:c>
      <x:c r="W176" s="38" t="n">
        <x:v>0.002273117419456178</x:v>
      </x:c>
      <x:c r="X176" s="38" t="n">
        <x:v>0.21848915117562348</x:v>
      </x:c>
      <x:c r="Y176" s="38" t="n">
        <x:v>5.819765516273633</x:v>
      </x:c>
      <x:c r="Z176" s="38" t="n">
        <x:v>-0.5848023960751758</x:v>
      </x:c>
      <x:c r="AA176" s="38" t="n">
        <x:v>0.1961340347619926</x:v>
      </x:c>
      <x:c r="AB176" s="38" t="n">
        <x:v>7.274217491310357</x:v>
      </x:c>
      <x:c r="AC176" s="38" t="n">
        <x:v>-14.234287933424149</x:v>
      </x:c>
      <x:c r="AD176" s="38" t="n">
        <x:v>-0.2826324715955725</x:v>
      </x:c>
      <x:c r="AE176" s="38" t="n">
        <x:v>-0.022870092935993333</x:v>
      </x:c>
      <x:c r="AF176" s="38" t="n">
        <x:v>0.10830286434864006</x:v>
      </x:c>
      <x:c r="AG176" s="38" t="n">
        <x:v>-0.0298944639932765</x:v>
      </x:c>
      <x:c r="AH176" s="38" t="n">
        <x:v>-0.7391846226287657</x:v>
      </x:c>
      <x:c r="AI176" s="38" t="n">
        <x:v>0.0772676051698448</x:v>
      </x:c>
      <x:c r="AJ176" s="38" t="n">
        <x:v>0.0460532744157861</x:v>
      </x:c>
      <x:c r="AK176" s="38" t="n">
        <x:v>-0.03478051696470963</x:v>
      </x:c>
      <x:c r="AL176" s="38" t="n">
        <x:v>-0.025793690744914593</x:v>
      </x:c>
      <x:c r="AM176" s="38" t="n">
        <x:v>0.017235012332257382</x:v>
      </x:c>
      <x:c r="AN176" s="38" t="n">
        <x:v>4.192395003633558e-15</x:v>
      </x:c>
      <x:c r="AO176" s="38" t="n">
        <x:v>-0.3775461005894696</x:v>
      </x:c>
      <x:c r="AP176" s="38" t="n">
        <x:v>-1.5203903121292295e-13</x:v>
      </x:c>
      <x:c r="AQ176" s="38" t="n">
        <x:v>-1.5150776746964727</x:v>
      </x:c>
      <x:c r="AR176" s="38" t="n">
        <x:v>5.3451481227599475e-9</x:v>
      </x:c>
      <x:c r="AS176" s="39" t="n">
        <x:v>1</x:v>
      </x:c>
    </x:row>
    <x:row r="177">
      <x:c r="A177" s="31" t="str">
        <x:v>CFG016</x:v>
      </x:c>
      <x:c r="B177" s="33" t="n">
        <x:v>54</x:v>
      </x:c>
      <x:c r="C177" s="31" t="str">
        <x:v>000000（选定5-12kg）1.AR20.03.6 youhua a2.5 翼梢反扭-3</x:v>
      </x:c>
      <x:c r="D177" s="31" t="str">
        <x:v>T7-VLM2-Elev(g1.0)-11.9kg-x109.9mm-z14.2mm</x:v>
      </x:c>
      <x:c r="E177" s="37" t="n">
        <x:v>-5.144523496673008</x:v>
      </x:c>
      <x:c r="F177" s="37" t="n">
        <x:v>0</x:v>
      </x:c>
      <x:c r="G177" s="35" t="n">
        <x:v>26.204427128562127</x:v>
      </x:c>
      <x:c r="H177" s="36" t="n">
        <x:v>2.3</x:v>
      </x:c>
      <x:c r="I177" s="35" t="n">
        <x:v>1.225</x:v>
      </x:c>
      <x:c r="J177" s="35" t="n">
        <x:v>1.5705518175924542</x:v>
      </x:c>
      <x:c r="K177" s="35" t="n">
        <x:v>0.284701945718181</x:v>
      </x:c>
      <x:c r="L177" s="35" t="n">
        <x:v>5.525419388778789</x:v>
      </x:c>
      <x:c r="M177" s="35" t="n">
        <x:v>11.925999999999998</x:v>
      </x:c>
      <x:c r="N177" s="35" t="n">
        <x:v>0.10992231757937915</x:v>
      </x:c>
      <x:c r="O177" s="35" t="n">
        <x:v>-1.546328403528402e-17</x:v>
      </x:c>
      <x:c r="P177" s="35" t="n">
        <x:v>0.014190650827474498</x:v>
      </x:c>
      <x:c r="Q177" s="36" t="n">
        <x:v>0.18220644761313431</x:v>
      </x:c>
      <x:c r="R177" s="36" t="n">
        <x:v>0.010926359176022943</x:v>
      </x:c>
      <x:c r="S177" s="36" t="n">
        <x:v>0.0018961737944577636</x:v>
      </x:c>
      <x:c r="T177" s="35" t="n">
        <x:v>0.13813603642132644</x:v>
      </x:c>
      <x:c r="U177" s="38" t="n">
        <x:v>-0.018059145176445628</x:v>
      </x:c>
      <x:c r="V177" s="38" t="n">
        <x:v>-0.010182487345252468</x:v>
      </x:c>
      <x:c r="W177" s="38" t="n">
        <x:v>0.0025098639712072624</x:v>
      </x:c>
      <x:c r="X177" s="38" t="n">
        <x:v>0.20045105204948144</x:v>
      </x:c>
      <x:c r="Y177" s="38" t="n">
        <x:v>5.820499129950807</x:v>
      </x:c>
      <x:c r="Z177" s="38" t="n">
        <x:v>-0.5768064758320478</x:v>
      </x:c>
      <x:c r="AA177" s="38" t="n">
        <x:v>0.16785327325242125</x:v>
      </x:c>
      <x:c r="AB177" s="38" t="n">
        <x:v>7.282940704496454</x:v>
      </x:c>
      <x:c r="AC177" s="38" t="n">
        <x:v>-14.231569654753592</x:v>
      </x:c>
      <x:c r="AD177" s="38" t="n">
        <x:v>-0.2825160126547835</x:v>
      </x:c>
      <x:c r="AE177" s="38" t="n">
        <x:v>-0.023362587822737514</x:v>
      </x:c>
      <x:c r="AF177" s="38" t="n">
        <x:v>0.10804864023369648</x:v>
      </x:c>
      <x:c r="AG177" s="38" t="n">
        <x:v>-0.029849414665752708</x:v>
      </x:c>
      <x:c r="AH177" s="38" t="n">
        <x:v>-0.7393570115089679</x:v>
      </x:c>
      <x:c r="AI177" s="38" t="n">
        <x:v>0.07017108302007756</x:v>
      </x:c>
      <x:c r="AJ177" s="38" t="n">
        <x:v>0.046089053116578564</x:v>
      </x:c>
      <x:c r="AK177" s="38" t="n">
        <x:v>-0.030573695813793367</x:v>
      </x:c>
      <x:c r="AL177" s="38" t="n">
        <x:v>-0.025747996613029695</x:v>
      </x:c>
      <x:c r="AM177" s="38" t="n">
        <x:v>0.018158541800965818</x:v>
      </x:c>
      <x:c r="AN177" s="38" t="n">
        <x:v>-1.0405660787893301e-14</x:v>
      </x:c>
      <x:c r="AO177" s="38" t="n">
        <x:v>-0.37745985515322017</x:v>
      </x:c>
      <x:c r="AP177" s="38" t="n">
        <x:v>-2.7052855432465744e-13</x:v>
      </x:c>
      <x:c r="AQ177" s="38" t="n">
        <x:v>-1.5146911694739005</x:v>
      </x:c>
      <x:c r="AR177" s="38" t="n">
        <x:v>6.54933660926406e-10</x:v>
      </x:c>
      <x:c r="AS177" s="39" t="n">
        <x:v>1</x:v>
      </x:c>
    </x:row>
    <x:row r="178">
      <x:c r="A178" s="31" t="str">
        <x:v>CFG016</x:v>
      </x:c>
      <x:c r="B178" s="33" t="n">
        <x:v>55</x:v>
      </x:c>
      <x:c r="C178" s="31" t="str">
        <x:v>000000（选定5-12kg）1.AR20.03.6 youhua a2.5 翼梢反扭-3</x:v>
      </x:c>
      <x:c r="D178" s="31" t="str">
        <x:v>T7-VLM2-Elev(g1.0)-11.9kg-x109.9mm-z14.2mm</x:v>
      </x:c>
      <x:c r="E178" s="37" t="n">
        <x:v>-5.41582345282986</x:v>
      </x:c>
      <x:c r="F178" s="37" t="n">
        <x:v>0</x:v>
      </x:c>
      <x:c r="G178" s="35" t="n">
        <x:v>28.459660064165806</x:v>
      </x:c>
      <x:c r="H178" s="36" t="n">
        <x:v>2.4</x:v>
      </x:c>
      <x:c r="I178" s="35" t="n">
        <x:v>1.225</x:v>
      </x:c>
      <x:c r="J178" s="35" t="n">
        <x:v>1.5705518175924542</x:v>
      </x:c>
      <x:c r="K178" s="35" t="n">
        <x:v>0.284701945718181</x:v>
      </x:c>
      <x:c r="L178" s="35" t="n">
        <x:v>5.525419388778789</x:v>
      </x:c>
      <x:c r="M178" s="35" t="n">
        <x:v>11.925999999999998</x:v>
      </x:c>
      <x:c r="N178" s="35" t="n">
        <x:v>0.10992231757937915</x:v>
      </x:c>
      <x:c r="O178" s="35" t="n">
        <x:v>-1.546328403528402e-17</x:v>
      </x:c>
      <x:c r="P178" s="35" t="n">
        <x:v>0.014190650827474498</x:v>
      </x:c>
      <x:c r="Q178" s="36" t="n">
        <x:v>0.15529764338673374</x:v>
      </x:c>
      <x:c r="R178" s="36" t="n">
        <x:v>0.010686424309503392</x:v>
      </x:c>
      <x:c r="S178" s="36" t="n">
        <x:v>0.001883667427255019</x:v>
      </x:c>
      <x:c r="T178" s="35" t="n">
        <x:v>0.1377461726207574</x:v>
      </x:c>
      <x:c r="U178" s="38" t="n">
        <x:v>-0.017845923453817126</x:v>
      </x:c>
      <x:c r="V178" s="38" t="n">
        <x:v>-0.010281212629260735</x:v>
      </x:c>
      <x:c r="W178" s="38" t="n">
        <x:v>0.002760531293749792</x:v>
      </x:c>
      <x:c r="X178" s="38" t="n">
        <x:v>0.17981301581187795</x:v>
      </x:c>
      <x:c r="Y178" s="38" t="n">
        <x:v>5.821067180378417</x:v>
      </x:c>
      <x:c r="Z178" s="38" t="n">
        <x:v>-0.5688915437666093</x:v>
      </x:c>
      <x:c r="AA178" s="38" t="n">
        <x:v>0.1369636630980239</x:v>
      </x:c>
      <x:c r="AB178" s="38" t="n">
        <x:v>7.29207347827243</x:v>
      </x:c>
      <x:c r="AC178" s="38" t="n">
        <x:v>-14.228695345034671</x:v>
      </x:c>
      <x:c r="AD178" s="38" t="n">
        <x:v>-0.2823920433470917</x:v>
      </x:c>
      <x:c r="AE178" s="38" t="n">
        <x:v>-0.023859107592088504</x:v>
      </x:c>
      <x:c r="AF178" s="38" t="n">
        <x:v>0.10778639021473951</x:v>
      </x:c>
      <x:c r="AG178" s="38" t="n">
        <x:v>-0.029803550523530335</x:v>
      </x:c>
      <x:c r="AH178" s="38" t="n">
        <x:v>-0.7395164172143737</x:v>
      </x:c>
      <x:c r="AI178" s="38" t="n">
        <x:v>0.06297901873409958</x:v>
      </x:c>
      <x:c r="AJ178" s="38" t="n">
        <x:v>0.04610982808970335</x:v>
      </x:c>
      <x:c r="AK178" s="38" t="n">
        <x:v>-0.026548483934912187</x:v>
      </x:c>
      <x:c r="AL178" s="38" t="n">
        <x:v>-0.025720523107943493</x:v>
      </x:c>
      <x:c r="AM178" s="38" t="n">
        <x:v>0.018703523754904295</x:v>
      </x:c>
      <x:c r="AN178" s="38" t="n">
        <x:v>-8.545508692707225e-14</x:v>
      </x:c>
      <x:c r="AO178" s="38" t="n">
        <x:v>-0.37736307193969854</x:v>
      </x:c>
      <x:c r="AP178" s="38" t="n">
        <x:v>1.7519564914025149e-13</x:v>
      </x:c>
      <x:c r="AQ178" s="38" t="n">
        <x:v>-1.5143505034293228</x:v>
      </x:c>
      <x:c r="AR178" s="38" t="n">
        <x:v>1.6900244332220122e-9</x:v>
      </x:c>
      <x:c r="AS178" s="39" t="n">
        <x:v>1</x:v>
      </x:c>
    </x:row>
    <x:row r="179">
      <x:c r="A179" s="31" t="str">
        <x:v>CFG016</x:v>
      </x:c>
      <x:c r="B179" s="33" t="n">
        <x:v>56</x:v>
      </x:c>
      <x:c r="C179" s="31" t="str">
        <x:v>000000（选定5-12kg）1.AR20.03.6 youhua a2.5 翼梢反扭-3</x:v>
      </x:c>
      <x:c r="D179" s="31" t="str">
        <x:v>T7-VLM2-Elev(g1.0)-11.9kg-x109.9mm-z14.2mm</x:v>
      </x:c>
      <x:c r="E179" s="37" t="n">
        <x:v>-5.690805436928634</x:v>
      </x:c>
      <x:c r="F179" s="37" t="n">
        <x:v>0</x:v>
      </x:c>
      <x:c r="G179" s="35" t="n">
        <x:v>31.465273551486682</x:v>
      </x:c>
      <x:c r="H179" s="36" t="n">
        <x:v>2.5</x:v>
      </x:c>
      <x:c r="I179" s="35" t="n">
        <x:v>1.225</x:v>
      </x:c>
      <x:c r="J179" s="35" t="n">
        <x:v>1.5705518175924542</x:v>
      </x:c>
      <x:c r="K179" s="35" t="n">
        <x:v>0.284701945718181</x:v>
      </x:c>
      <x:c r="L179" s="35" t="n">
        <x:v>5.525419388778789</x:v>
      </x:c>
      <x:c r="M179" s="35" t="n">
        <x:v>11.925999999999998</x:v>
      </x:c>
      <x:c r="N179" s="35" t="n">
        <x:v>0.10992231757937915</x:v>
      </x:c>
      <x:c r="O179" s="35" t="n">
        <x:v>-1.546328403528402e-17</x:v>
      </x:c>
      <x:c r="P179" s="35" t="n">
        <x:v>0.014190650827474498</x:v>
      </x:c>
      <x:c r="Q179" s="36" t="n">
        <x:v>0.12801139706795867</x:v>
      </x:c>
      <x:c r="R179" s="36" t="n">
        <x:v>0.010447256487642897</x:v>
      </x:c>
      <x:c r="S179" s="36" t="n">
        <x:v>0.0018669226592406597</x:v>
      </x:c>
      <x:c r="T179" s="35" t="n">
        <x:v>0.13736170664383612</x:v>
      </x:c>
      <x:c r="U179" s="38" t="n">
        <x:v>-0.018681480011007973</x:v>
      </x:c>
      <x:c r="V179" s="38" t="n">
        <x:v>-0.01034157070037143</x:v>
      </x:c>
      <x:c r="W179" s="38" t="n">
        <x:v>0.002850034838109803</x:v>
      </x:c>
      <x:c r="X179" s="38" t="n">
        <x:v>0.1564803276814525</x:v>
      </x:c>
      <x:c r="Y179" s="38" t="n">
        <x:v>5.821462558200563</x:v>
      </x:c>
      <x:c r="Z179" s="38" t="n">
        <x:v>-0.5610687895219164</x:v>
      </x:c>
      <x:c r="AA179" s="38" t="n">
        <x:v>0.10679631283393348</x:v>
      </x:c>
      <x:c r="AB179" s="38" t="n">
        <x:v>7.3016302856266515</x:v>
      </x:c>
      <x:c r="AC179" s="38" t="n">
        <x:v>-14.224549109991402</x:v>
      </x:c>
      <x:c r="AD179" s="38" t="n">
        <x:v>-0.2822602442773692</x:v>
      </x:c>
      <x:c r="AE179" s="38" t="n">
        <x:v>-0.02435978801088306</x:v>
      </x:c>
      <x:c r="AF179" s="38" t="n">
        <x:v>0.10751580412779374</x:v>
      </x:c>
      <x:c r="AG179" s="38" t="n">
        <x:v>-0.029756842316617883</x:v>
      </x:c>
      <x:c r="AH179" s="38" t="n">
        <x:v>-0.7396623064267366</x:v>
      </x:c>
      <x:c r="AI179" s="38" t="n">
        <x:v>0.055687478123587285</x:v>
      </x:c>
      <x:c r="AJ179" s="38" t="n">
        <x:v>0.04605616740010101</x:v>
      </x:c>
      <x:c r="AK179" s="38" t="n">
        <x:v>-0.02275686301939185</x:v>
      </x:c>
      <x:c r="AL179" s="38" t="n">
        <x:v>-0.02555553983514189</x:v>
      </x:c>
      <x:c r="AM179" s="38" t="n">
        <x:v>0.01959870194296434</x:v>
      </x:c>
      <x:c r="AN179" s="38" t="n">
        <x:v>7.608909520322999e-14</x:v>
      </x:c>
      <x:c r="AO179" s="38" t="n">
        <x:v>-0.3772548708238714</x:v>
      </x:c>
      <x:c r="AP179" s="38" t="n">
        <x:v>7.655219077430012e-14</x:v>
      </x:c>
      <x:c r="AQ179" s="38" t="n">
        <x:v>-1.5138463890146459</x:v>
      </x:c>
      <x:c r="AR179" s="38" t="n">
        <x:v>5.375117585297711e-9</x:v>
      </x:c>
      <x:c r="AS179" s="39" t="n">
        <x:v>1</x:v>
      </x:c>
    </x:row>
    <x:row r="180">
      <x:c r="A180" s="31" t="str">
        <x:v>CFG016</x:v>
      </x:c>
      <x:c r="B180" s="33" t="n">
        <x:v>57</x:v>
      </x:c>
      <x:c r="C180" s="31" t="str">
        <x:v>000000（选定5-12kg）1.AR20.03.6 youhua a2.5 翼梢反扭-3</x:v>
      </x:c>
      <x:c r="D180" s="31" t="str">
        <x:v>T7-VLM2-Elev(g1.0)-11.9kg-x109.9mm-z14.2mm</x:v>
      </x:c>
      <x:c r="E180" s="37" t="n">
        <x:v>-5.969646472187626</x:v>
      </x:c>
      <x:c r="F180" s="37" t="n">
        <x:v>0</x:v>
      </x:c>
      <x:c r="G180" s="35" t="n">
        <x:v>35.75163343314701</x:v>
      </x:c>
      <x:c r="H180" s="36" t="n">
        <x:v>2.6</x:v>
      </x:c>
      <x:c r="I180" s="35" t="n">
        <x:v>1.225</x:v>
      </x:c>
      <x:c r="J180" s="35" t="n">
        <x:v>1.5705518175924542</x:v>
      </x:c>
      <x:c r="K180" s="35" t="n">
        <x:v>0.284701945718181</x:v>
      </x:c>
      <x:c r="L180" s="35" t="n">
        <x:v>5.525419388778789</x:v>
      </x:c>
      <x:c r="M180" s="35" t="n">
        <x:v>11.925999999999998</x:v>
      </x:c>
      <x:c r="N180" s="35" t="n">
        <x:v>0.10992231757937915</x:v>
      </x:c>
      <x:c r="O180" s="35" t="n">
        <x:v>-1.546328403528402e-17</x:v>
      </x:c>
      <x:c r="P180" s="35" t="n">
        <x:v>0.014190650827474498</x:v>
      </x:c>
      <x:c r="Q180" s="36" t="n">
        <x:v>0.10033060349994151</x:v>
      </x:c>
      <x:c r="R180" s="36" t="n">
        <x:v>0.010267689081061555</x:v>
      </x:c>
      <x:c r="S180" s="36" t="n">
        <x:v>0.001857869646077264</x:v>
      </x:c>
      <x:c r="T180" s="35" t="n">
        <x:v>0.13697284111508917</x:v>
      </x:c>
      <x:c r="U180" s="38" t="n">
        <x:v>-0.018173129259966864</x:v>
      </x:c>
      <x:c r="V180" s="38" t="n">
        <x:v>-0.010359348538681626</x:v>
      </x:c>
      <x:c r="W180" s="38" t="n">
        <x:v>0.003132853339185781</x:v>
      </x:c>
      <x:c r="X180" s="38" t="n">
        <x:v>0.13365899141499865</x:v>
      </x:c>
      <x:c r="Y180" s="38" t="n">
        <x:v>5.821677674038242</x:v>
      </x:c>
      <x:c r="Z180" s="38" t="n">
        <x:v>-0.5531378738618594</x:v>
      </x:c>
      <x:c r="AA180" s="38" t="n">
        <x:v>0.07381958884813371</x:v>
      </x:c>
      <x:c r="AB180" s="38" t="n">
        <x:v>7.311627429712539</x:v>
      </x:c>
      <x:c r="AC180" s="38" t="n">
        <x:v>-14.220929089316199</x:v>
      </x:c>
      <x:c r="AD180" s="38" t="n">
        <x:v>-0.28212026549881053</x:v>
      </x:c>
      <x:c r="AE180" s="38" t="n">
        <x:v>-0.024864801446338198</x:v>
      </x:c>
      <x:c r="AF180" s="38" t="n">
        <x:v>0.10723653504373691</x:v>
      </x:c>
      <x:c r="AG180" s="38" t="n">
        <x:v>-0.029709256105393836</x:v>
      </x:c>
      <x:c r="AH180" s="38" t="n">
        <x:v>-0.7397941138947013</x:v>
      </x:c>
      <x:c r="AI180" s="38" t="n">
        <x:v>0.048291842823357516</x:v>
      </x:c>
      <x:c r="AJ180" s="38" t="n">
        <x:v>0.0460085130792829</x:v>
      </x:c>
      <x:c r="AK180" s="38" t="n">
        <x:v>-0.018812553190132524</x:v>
      </x:c>
      <x:c r="AL180" s="38" t="n">
        <x:v>-0.025576812938055787</x:v>
      </x:c>
      <x:c r="AM180" s="38" t="n">
        <x:v>0.020359263089708042</x:v>
      </x:c>
      <x:c r="AN180" s="38" t="n">
        <x:v>-8.876006126580271e-14</x:v>
      </x:c>
      <x:c r="AO180" s="38" t="n">
        <x:v>-0.37713434052817824</x:v>
      </x:c>
      <x:c r="AP180" s="38" t="n">
        <x:v>-1.5330864088986713e-13</x:v>
      </x:c>
      <x:c r="AQ180" s="38" t="n">
        <x:v>-1.5133210145612022</x:v>
      </x:c>
      <x:c r="AR180" s="38" t="n">
        <x:v>7.127330290226292e-9</x:v>
      </x:c>
      <x:c r="AS180" s="39" t="n">
        <x:v>1</x:v>
      </x:c>
    </x:row>
    <x:row r="181">
      <x:c r="A181" s="31" t="str">
        <x:v>CFG016</x:v>
      </x:c>
      <x:c r="B181" s="33" t="n">
        <x:v>58</x:v>
      </x:c>
      <x:c r="C181" s="31" t="str">
        <x:v>000000（选定5-12kg）1.AR20.03.6 youhua a2.5 翼梢反扭-3</x:v>
      </x:c>
      <x:c r="D181" s="31" t="str">
        <x:v>T7-VLM2-Elev(g1.0)-11.9kg-x109.9mm-z14.2mm</x:v>
      </x:c>
      <x:c r="E181" s="37" t="n">
        <x:v>-6.252509760271423</x:v>
      </x:c>
      <x:c r="F181" s="37" t="n">
        <x:v>0</x:v>
      </x:c>
      <x:c r="G181" s="35" t="n">
        <x:v>42.58179485581521</x:v>
      </x:c>
      <x:c r="H181" s="36" t="n">
        <x:v>2.7</x:v>
      </x:c>
      <x:c r="I181" s="35" t="n">
        <x:v>1.225</x:v>
      </x:c>
      <x:c r="J181" s="35" t="n">
        <x:v>1.5705518175924542</x:v>
      </x:c>
      <x:c r="K181" s="35" t="n">
        <x:v>0.284701945718181</x:v>
      </x:c>
      <x:c r="L181" s="35" t="n">
        <x:v>5.525419388778789</x:v>
      </x:c>
      <x:c r="M181" s="35" t="n">
        <x:v>11.925999999999998</x:v>
      </x:c>
      <x:c r="N181" s="35" t="n">
        <x:v>0.10992231757937915</x:v>
      </x:c>
      <x:c r="O181" s="35" t="n">
        <x:v>-1.546328403528402e-17</x:v>
      </x:c>
      <x:c r="P181" s="35" t="n">
        <x:v>0.014190650827474498</x:v>
      </x:c>
      <x:c r="Q181" s="36" t="n">
        <x:v>0.0722396397684078</x:v>
      </x:c>
      <x:c r="R181" s="36" t="n">
        <x:v>0.009960050965904847</x:v>
      </x:c>
      <x:c r="S181" s="36" t="n">
        <x:v>0.0018227626319134388</x:v>
      </x:c>
      <x:c r="T181" s="35" t="n">
        <x:v>0.1365744277805269</x:v>
      </x:c>
      <x:c r="U181" s="38" t="n">
        <x:v>-0.017123184521293532</x:v>
      </x:c>
      <x:c r="V181" s="38" t="n">
        <x:v>-0.010330557768331009</x:v>
      </x:c>
      <x:c r="W181" s="38" t="n">
        <x:v>0.0035877146625793313</x:v>
      </x:c>
      <x:c r="X181" s="38" t="n">
        <x:v>0.1113346282802286</x:v>
      </x:c>
      <x:c r="Y181" s="38" t="n">
        <x:v>5.821704394270023</x:v>
      </x:c>
      <x:c r="Z181" s="38" t="n">
        <x:v>-0.5449934902383148</x:v>
      </x:c>
      <x:c r="AA181" s="38" t="n">
        <x:v>0.04242456603884362</x:v>
      </x:c>
      <x:c r="AB181" s="38" t="n">
        <x:v>7.322081858398004</x:v>
      </x:c>
      <x:c r="AC181" s="38" t="n">
        <x:v>-14.216438154716155</x:v>
      </x:c>
      <x:c r="AD181" s="38" t="n">
        <x:v>-0.28197174324724145</x:v>
      </x:c>
      <x:c r="AE181" s="38" t="n">
        <x:v>-0.025374283251910077</x:v>
      </x:c>
      <x:c r="AF181" s="38" t="n">
        <x:v>0.10694823751541675</x:v>
      </x:c>
      <x:c r="AG181" s="38" t="n">
        <x:v>-0.029660759905591274</x:v>
      </x:c>
      <x:c r="AH181" s="38" t="n">
        <x:v>-0.7399112182234958</x:v>
      </x:c>
      <x:c r="AI181" s="38" t="n">
        <x:v>0.04078786925680805</x:v>
      </x:c>
      <x:c r="AJ181" s="38" t="n">
        <x:v>0.04600526133393964</x:v>
      </x:c>
      <x:c r="AK181" s="38" t="n">
        <x:v>-0.014786846899374496</x:v>
      </x:c>
      <x:c r="AL181" s="38" t="n">
        <x:v>-0.0256725973687606</x:v>
      </x:c>
      <x:c r="AM181" s="38" t="n">
        <x:v>0.02110763911319007</x:v>
      </x:c>
      <x:c r="AN181" s="38" t="n">
        <x:v>-3.1866629447561366e-14</x:v>
      </x:c>
      <x:c r="AO181" s="38" t="n">
        <x:v>-0.3770005059342007</x:v>
      </x:c>
      <x:c r="AP181" s="38" t="n">
        <x:v>-4.158259434583715e-14</x:v>
      </x:c>
      <x:c r="AQ181" s="38" t="n">
        <x:v>-1.5127340219934553</x:v>
      </x:c>
      <x:c r="AR181" s="38" t="n">
        <x:v>1.1168920930152216e-8</x:v>
      </x:c>
      <x:c r="AS181" s="39" t="n">
        <x:v>1</x:v>
      </x:c>
    </x:row>
    <x:row r="182">
      <x:c r="A182" s="31" t="str">
        <x:v>CFG019</x:v>
      </x:c>
      <x:c r="B182" s="33" t="n">
        <x:v>1</x:v>
      </x:c>
      <x:c r="C182" s="31" t="str">
        <x:v>0（选定5-12kg）算副翼-10 1.AR20.03.6 </x:v>
      </x:c>
      <x:c r="D182" s="31" t="str">
        <x:v>T7-VLM2-WF1(g1.0)-WF2(g1.0)-Inviscid</x:v>
      </x:c>
      <x:c r="E182" s="37" t="n">
        <x:v>0.3728216730434351</x:v>
      </x:c>
      <x:c r="F182" s="37" t="n">
        <x:v>0</x:v>
      </x:c>
      <x:c r="G182" s="35" t="n">
        <x:v>13.031702523569177</x:v>
      </x:c>
      <x:c r="H182" s="36" t="n">
        <x:v>-10</x:v>
      </x:c>
      <x:c r="I182" s="35" t="n">
        <x:v>1.225</x:v>
      </x:c>
      <x:c r="J182" s="35" t="n">
        <x:v>1.5705518175924542</x:v>
      </x:c>
      <x:c r="K182" s="35" t="n">
        <x:v>0.284701945718181</x:v>
      </x:c>
      <x:c r="L182" s="35" t="n">
        <x:v>5.525419388778789</x:v>
      </x:c>
      <x:c r="M182" s="35" t="n">
        <x:v>11.925999999999998</x:v>
      </x:c>
      <x:c r="N182" s="35" t="n">
        <x:v>0.10987252051004341</x:v>
      </x:c>
      <x:c r="O182" s="35" t="n">
        <x:v>5.871700478258522e-7</x:v>
      </x:c>
      <x:c r="P182" s="35" t="n">
        <x:v>0.014194989863698736</x:v>
      </x:c>
      <x:c r="Q182" s="36" t="n">
        <x:v>0.7161044370594757</x:v>
      </x:c>
      <x:c r="R182" s="36" t="n">
        <x:v>0.009110562246852387</x:v>
      </x:c>
      <x:c r="S182" s="36" t="n">
        <x:v>1.0778605431894779e-7</x:v>
      </x:c>
      <x:c r="T182" s="35" t="n">
        <x:v>0.14651622715627316</x:v>
      </x:c>
      <x:c r="U182" s="38" t="n">
        <x:v>-0.018194592684513216</x:v>
      </x:c>
      <x:c r="V182" s="38" t="n">
        <x:v>0.00008803815108448897</x:v>
      </x:c>
      <x:c r="W182" s="38" t="n">
        <x:v>-0.0005226979082210544</x:v>
      </x:c>
      <x:c r="X182" s="38" t="n">
        <x:v>0.5862981537154757</x:v>
      </x:c>
      <x:c r="Y182" s="38" t="n">
        <x:v>5.757010232695684</x:v>
      </x:c>
      <x:c r="Z182" s="38" t="n">
        <x:v>-0.7409791092016828</x:v>
      </x:c>
      <x:c r="AA182" s="38" t="n">
        <x:v>0.7449580540636951</x:v>
      </x:c>
      <x:c r="AB182" s="38" t="n">
        <x:v>7.159644090614296</x:v>
      </x:c>
      <x:c r="AC182" s="38" t="n">
        <x:v>-14.242056923010303</x:v>
      </x:c>
      <x:c r="AD182" s="38" t="n">
        <x:v>-0.2919324543266857</x:v>
      </x:c>
      <x:c r="AE182" s="38" t="n">
        <x:v>-0.007367880126548338</x:v>
      </x:c>
      <x:c r="AF182" s="38" t="n">
        <x:v>0.11487823286497889</x:v>
      </x:c>
      <x:c r="AG182" s="38" t="n">
        <x:v>-0.027752739113339413</x:v>
      </x:c>
      <x:c r="AH182" s="38" t="n">
        <x:v>-0.7282039654433816</x:v>
      </x:c>
      <x:c r="AI182" s="38" t="n">
        <x:v>0.20942787962081771</x:v>
      </x:c>
      <x:c r="AJ182" s="38" t="n">
        <x:v>0.04591504379783115</x:v>
      </x:c>
      <x:c r="AK182" s="38" t="n">
        <x:v>-0.11318884506635565</x:v>
      </x:c>
      <x:c r="AL182" s="38" t="n">
        <x:v>-0.02816522711889376</x:v>
      </x:c>
      <x:c r="AM182" s="38" t="n">
        <x:v>-0.015097127924499671</x:v>
      </x:c>
      <x:c r="AN182" s="38" t="n">
        <x:v>0.061829316850673464</x:v>
      </x:c>
      <x:c r="AO182" s="38" t="n">
        <x:v>0.025171309654828066</x:v>
      </x:c>
      <x:c r="AP182" s="38" t="n">
        <x:v>0.41308434039703235</x:v>
      </x:c>
      <x:c r="AQ182" s="38" t="n">
        <x:v>0.002824433272015848</x:v>
      </x:c>
      <x:c r="AR182" s="38" t="n">
        <x:v>0.0004927599715593498</x:v>
      </x:c>
      <x:c r="AS182" s="39" t="n">
        <x:v>1</x:v>
      </x:c>
    </x:row>
    <x:row r="183">
      <x:c r="A183" s="31" t="str">
        <x:v>CFG019</x:v>
      </x:c>
      <x:c r="B183" s="33" t="n">
        <x:v>2</x:v>
      </x:c>
      <x:c r="C183" s="31" t="str">
        <x:v>0（选定5-12kg）算副翼-10 1.AR20.03.6 </x:v>
      </x:c>
      <x:c r="D183" s="31" t="str">
        <x:v>T7-VLM2-WF1(g1.0)-WF2(g1.0)-Inviscid</x:v>
      </x:c>
      <x:c r="E183" s="37" t="n">
        <x:v>0.3812858238211293</x:v>
      </x:c>
      <x:c r="F183" s="37" t="n">
        <x:v>0</x:v>
      </x:c>
      <x:c r="G183" s="35" t="n">
        <x:v>13.029703364056248</x:v>
      </x:c>
      <x:c r="H183" s="36" t="n">
        <x:v>-9.5</x:v>
      </x:c>
      <x:c r="I183" s="35" t="n">
        <x:v>1.225</x:v>
      </x:c>
      <x:c r="J183" s="35" t="n">
        <x:v>1.5705518175924542</x:v>
      </x:c>
      <x:c r="K183" s="35" t="n">
        <x:v>0.284701945718181</x:v>
      </x:c>
      <x:c r="L183" s="35" t="n">
        <x:v>5.525419388778789</x:v>
      </x:c>
      <x:c r="M183" s="35" t="n">
        <x:v>11.925999999999998</x:v>
      </x:c>
      <x:c r="N183" s="35" t="n">
        <x:v>0.10987252051004341</x:v>
      </x:c>
      <x:c r="O183" s="35" t="n">
        <x:v>5.871700478258522e-7</x:v>
      </x:c>
      <x:c r="P183" s="35" t="n">
        <x:v>0.014194989863698736</x:v>
      </x:c>
      <x:c r="Q183" s="36" t="n">
        <x:v>0.7163225817266489</x:v>
      </x:c>
      <x:c r="R183" s="36" t="n">
        <x:v>0.009258337214054349</x:v>
      </x:c>
      <x:c r="S183" s="36" t="n">
        <x:v>1.818899433611503e-7</x:v>
      </x:c>
      <x:c r="T183" s="35" t="n">
        <x:v>0.14651018430721197</x:v>
      </x:c>
      <x:c r="U183" s="38" t="n">
        <x:v>-0.018488473936971648</x:v>
      </x:c>
      <x:c r="V183" s="38" t="n">
        <x:v>0.00009127961005469775</x:v>
      </x:c>
      <x:c r="W183" s="38" t="n">
        <x:v>-0.000532026591184599</x:v>
      </x:c>
      <x:c r="X183" s="38" t="n">
        <x:v>0.5847345493082018</x:v>
      </x:c>
      <x:c r="Y183" s="38" t="n">
        <x:v>5.753823629697871</x:v>
      </x:c>
      <x:c r="Z183" s="38" t="n">
        <x:v>-0.7404468387502581</x:v>
      </x:c>
      <x:c r="AA183" s="38" t="n">
        <x:v>0.743996736412781</x:v>
      </x:c>
      <x:c r="AB183" s="38" t="n">
        <x:v>7.158000349865196</x:v>
      </x:c>
      <x:c r="AC183" s="38" t="n">
        <x:v>-14.241684797065442</x:v>
      </x:c>
      <x:c r="AD183" s="38" t="n">
        <x:v>-0.2918709747775072</x:v>
      </x:c>
      <x:c r="AE183" s="38" t="n">
        <x:v>-0.00758296986659775</x:v>
      </x:c>
      <x:c r="AF183" s="38" t="n">
        <x:v>0.11500635326491722</x:v>
      </x:c>
      <x:c r="AG183" s="38" t="n">
        <x:v>-0.027699699068951356</x:v>
      </x:c>
      <x:c r="AH183" s="38" t="n">
        <x:v>-0.7275642589820727</x:v>
      </x:c>
      <x:c r="AI183" s="38" t="n">
        <x:v>0.20934262507735782</x:v>
      </x:c>
      <x:c r="AJ183" s="38" t="n">
        <x:v>0.04587832496918416</x:v>
      </x:c>
      <x:c r="AK183" s="38" t="n">
        <x:v>-0.1131473438298076</x:v>
      </x:c>
      <x:c r="AL183" s="38" t="n">
        <x:v>-0.028165957304015773</x:v>
      </x:c>
      <x:c r="AM183" s="38" t="n">
        <x:v>-0.01849449957930941</x:v>
      </x:c>
      <x:c r="AN183" s="38" t="n">
        <x:v>0.06195119699939071</x:v>
      </x:c>
      <x:c r="AO183" s="38" t="n">
        <x:v>0.026968751649666597</x:v>
      </x:c>
      <x:c r="AP183" s="38" t="n">
        <x:v>0.41265421329026997</x:v>
      </x:c>
      <x:c r="AQ183" s="38" t="n">
        <x:v>0.0032075723995010474</x:v>
      </x:c>
      <x:c r="AR183" s="38" t="n">
        <x:v>0.0004892197552796088</x:v>
      </x:c>
      <x:c r="AS183" s="39" t="n">
        <x:v>1</x:v>
      </x:c>
    </x:row>
    <x:row r="184">
      <x:c r="A184" s="31" t="str">
        <x:v>CFG019</x:v>
      </x:c>
      <x:c r="B184" s="33" t="n">
        <x:v>3</x:v>
      </x:c>
      <x:c r="C184" s="31" t="str">
        <x:v>0（选定5-12kg）算副翼-10 1.AR20.03.6 </x:v>
      </x:c>
      <x:c r="D184" s="31" t="str">
        <x:v>T7-VLM2-WF1(g1.0)-WF2(g1.0)-Inviscid</x:v>
      </x:c>
      <x:c r="E184" s="37" t="n">
        <x:v>0.39073941827838854</x:v>
      </x:c>
      <x:c r="F184" s="37" t="n">
        <x:v>0</x:v>
      </x:c>
      <x:c r="G184" s="35" t="n">
        <x:v>13.02737129836608</x:v>
      </x:c>
      <x:c r="H184" s="36" t="n">
        <x:v>-9</x:v>
      </x:c>
      <x:c r="I184" s="35" t="n">
        <x:v>1.225</x:v>
      </x:c>
      <x:c r="J184" s="35" t="n">
        <x:v>1.5705518175924542</x:v>
      </x:c>
      <x:c r="K184" s="35" t="n">
        <x:v>0.284701945718181</x:v>
      </x:c>
      <x:c r="L184" s="35" t="n">
        <x:v>5.525419388778789</x:v>
      </x:c>
      <x:c r="M184" s="35" t="n">
        <x:v>11.925999999999998</x:v>
      </x:c>
      <x:c r="N184" s="35" t="n">
        <x:v>0.10987252051004341</x:v>
      </x:c>
      <x:c r="O184" s="35" t="n">
        <x:v>5.871700478258522e-7</x:v>
      </x:c>
      <x:c r="P184" s="35" t="n">
        <x:v>0.014194989863698736</x:v>
      </x:c>
      <x:c r="Q184" s="36" t="n">
        <x:v>0.716577143054657</x:v>
      </x:c>
      <x:c r="R184" s="36" t="n">
        <x:v>0.00943605204148227</x:v>
      </x:c>
      <x:c r="S184" s="36" t="n">
        <x:v>2.555900543171152e-7</x:v>
      </x:c>
      <x:c r="T184" s="35" t="n">
        <x:v>0.14650353752046924</x:v>
      </x:c>
      <x:c r="U184" s="38" t="n">
        <x:v>-0.01884235574898435</x:v>
      </x:c>
      <x:c r="V184" s="38" t="n">
        <x:v>0.00009513903880531878</x:v>
      </x:c>
      <x:c r="W184" s="38" t="n">
        <x:v>-0.0005424458592372129</x:v>
      </x:c>
      <x:c r="X184" s="38" t="n">
        <x:v>0.5831295353559072</x:v>
      </x:c>
      <x:c r="Y184" s="38" t="n">
        <x:v>5.750152847436994</x:v>
      </x:c>
      <x:c r="Z184" s="38" t="n">
        <x:v>-0.739840208101402</x:v>
      </x:c>
      <x:c r="AA184" s="38" t="n">
        <x:v>0.7430443042081079</x:v>
      </x:c>
      <x:c r="AB184" s="38" t="n">
        <x:v>7.156104763207739</x:v>
      </x:c>
      <x:c r="AC184" s="38" t="n">
        <x:v>-14.24125357771558</x:v>
      </x:c>
      <x:c r="AD184" s="38" t="n">
        <x:v>-0.2918013076383485</x:v>
      </x:c>
      <x:c r="AE184" s="38" t="n">
        <x:v>-0.00780995279114064</x:v>
      </x:c>
      <x:c r="AF184" s="38" t="n">
        <x:v>0.115134989132622</x:v>
      </x:c>
      <x:c r="AG184" s="38" t="n">
        <x:v>-0.027651793396448583</x:v>
      </x:c>
      <x:c r="AH184" s="38" t="n">
        <x:v>-0.726831741498777</x:v>
      </x:c>
      <x:c r="AI184" s="38" t="n">
        <x:v>0.20925740925838365</x:v>
      </x:c>
      <x:c r="AJ184" s="38" t="n">
        <x:v>0.045841423736306244</x:v>
      </x:c>
      <x:c r="AK184" s="38" t="n">
        <x:v>-0.11310564979066381</x:v>
      </x:c>
      <x:c r="AL184" s="38" t="n">
        <x:v>-0.0281666726754088</x:v>
      </x:c>
      <x:c r="AM184" s="38" t="n">
        <x:v>-0.02184558954619729</x:v>
      </x:c>
      <x:c r="AN184" s="38" t="n">
        <x:v>0.062078223663800294</x:v>
      </x:c>
      <x:c r="AO184" s="38" t="n">
        <x:v>0.028723691514044008</x:v>
      </x:c>
      <x:c r="AP184" s="38" t="n">
        <x:v>0.4121658496269384</x:v>
      </x:c>
      <x:c r="AQ184" s="38" t="n">
        <x:v>0.003581656548650545</x:v>
      </x:c>
      <x:c r="AR184" s="38" t="n">
        <x:v>0.00048537875754683734</x:v>
      </x:c>
      <x:c r="AS184" s="39" t="n">
        <x:v>1</x:v>
      </x:c>
    </x:row>
    <x:row r="185">
      <x:c r="A185" s="31" t="str">
        <x:v>CFG019</x:v>
      </x:c>
      <x:c r="B185" s="33" t="n">
        <x:v>4</x:v>
      </x:c>
      <x:c r="C185" s="31" t="str">
        <x:v>0（选定5-12kg）算副翼-10 1.AR20.03.6 </x:v>
      </x:c>
      <x:c r="D185" s="31" t="str">
        <x:v>T7-VLM2-WF1(g1.0)-WF2(g1.0)-Inviscid</x:v>
      </x:c>
      <x:c r="E185" s="37" t="n">
        <x:v>0.40112220723773956</x:v>
      </x:c>
      <x:c r="F185" s="37" t="n">
        <x:v>0</x:v>
      </x:c>
      <x:c r="G185" s="35" t="n">
        <x:v>13.0247287288021</x:v>
      </x:c>
      <x:c r="H185" s="36" t="n">
        <x:v>-8.5</x:v>
      </x:c>
      <x:c r="I185" s="35" t="n">
        <x:v>1.225</x:v>
      </x:c>
      <x:c r="J185" s="35" t="n">
        <x:v>1.5705518175924542</x:v>
      </x:c>
      <x:c r="K185" s="35" t="n">
        <x:v>0.284701945718181</x:v>
      </x:c>
      <x:c r="L185" s="35" t="n">
        <x:v>5.525419388778789</x:v>
      </x:c>
      <x:c r="M185" s="35" t="n">
        <x:v>11.925999999999998</x:v>
      </x:c>
      <x:c r="N185" s="35" t="n">
        <x:v>0.10987252051004341</x:v>
      </x:c>
      <x:c r="O185" s="35" t="n">
        <x:v>5.871700478258522e-7</x:v>
      </x:c>
      <x:c r="P185" s="35" t="n">
        <x:v>0.014194989863698736</x:v>
      </x:c>
      <x:c r="Q185" s="36" t="n">
        <x:v>0.7168657050275913</x:v>
      </x:c>
      <x:c r="R185" s="36" t="n">
        <x:v>0.009643148647177238</x:v>
      </x:c>
      <x:c r="S185" s="36" t="n">
        <x:v>3.2886098084358097e-7</x:v>
      </x:c>
      <x:c r="T185" s="35" t="n">
        <x:v>0.1464963262043243</x:v>
      </x:c>
      <x:c r="U185" s="38" t="n">
        <x:v>-0.019255142817097358</x:v>
      </x:c>
      <x:c r="V185" s="38" t="n">
        <x:v>0.00009963452542141988</x:v>
      </x:c>
      <x:c r="W185" s="38" t="n">
        <x:v>-0.000553889298290332</x:v>
      </x:c>
      <x:c r="X185" s="38" t="n">
        <x:v>0.5814922635051285</x:v>
      </x:c>
      <x:c r="Y185" s="38" t="n">
        <x:v>5.746021469767457</x:v>
      </x:c>
      <x:c r="Z185" s="38" t="n">
        <x:v>-0.7391631036910432</x:v>
      </x:c>
      <x:c r="AA185" s="38" t="n">
        <x:v>0.7421059750335004</x:v>
      </x:c>
      <x:c r="AB185" s="38" t="n">
        <x:v>7.15397085060285</x:v>
      </x:c>
      <x:c r="AC185" s="38" t="n">
        <x:v>-14.240765984942184</x:v>
      </x:c>
      <x:c r="AD185" s="38" t="n">
        <x:v>-0.29172413800964875</x:v>
      </x:c>
      <x:c r="AE185" s="38" t="n">
        <x:v>-0.008045963206900686</x:v>
      </x:c>
      <x:c r="AF185" s="38" t="n">
        <x:v>0.11526325586100432</x:v>
      </x:c>
      <x:c r="AG185" s="38" t="n">
        <x:v>-0.027609093490287496</x:v>
      </x:c>
      <x:c r="AH185" s="38" t="n">
        <x:v>-0.7260115505233272</x:v>
      </x:c>
      <x:c r="AI185" s="38" t="n">
        <x:v>0.20917257865394673</x:v>
      </x:c>
      <x:c r="AJ185" s="38" t="n">
        <x:v>0.045804591356122276</x:v>
      </x:c>
      <x:c r="AK185" s="38" t="n">
        <x:v>-0.11306396423152593</x:v>
      </x:c>
      <x:c r="AL185" s="38" t="n">
        <x:v>-0.02816736742893206</x:v>
      </x:c>
      <x:c r="AM185" s="38" t="n">
        <x:v>-0.02513868161311849</x:v>
      </x:c>
      <x:c r="AN185" s="38" t="n">
        <x:v>0.06220872463812724</x:v>
      </x:c>
      <x:c r="AO185" s="38" t="n">
        <x:v>0.03043970166388733</x:v>
      </x:c>
      <x:c r="AP185" s="38" t="n">
        <x:v>0.4116223448876258</x:v>
      </x:c>
      <x:c r="AQ185" s="38" t="n">
        <x:v>0.0039472947859928624</x:v>
      </x:c>
      <x:c r="AR185" s="38" t="n">
        <x:v>0.00048127531654460235</x:v>
      </x:c>
      <x:c r="AS185" s="39" t="n">
        <x:v>1</x:v>
      </x:c>
    </x:row>
    <x:row r="186">
      <x:c r="A186" s="31" t="str">
        <x:v>CFG019</x:v>
      </x:c>
      <x:c r="B186" s="33" t="n">
        <x:v>5</x:v>
      </x:c>
      <x:c r="C186" s="31" t="str">
        <x:v>0（选定5-12kg）算副翼-10 1.AR20.03.6 </x:v>
      </x:c>
      <x:c r="D186" s="31" t="str">
        <x:v>T7-VLM2-WF1(g1.0)-WF2(g1.0)-Inviscid</x:v>
      </x:c>
      <x:c r="E186" s="37" t="n">
        <x:v>0.4123723158135872</x:v>
      </x:c>
      <x:c r="F186" s="37" t="n">
        <x:v>0</x:v>
      </x:c>
      <x:c r="G186" s="35" t="n">
        <x:v>13.021798612220897</x:v>
      </x:c>
      <x:c r="H186" s="36" t="n">
        <x:v>-8</x:v>
      </x:c>
      <x:c r="I186" s="35" t="n">
        <x:v>1.225</x:v>
      </x:c>
      <x:c r="J186" s="35" t="n">
        <x:v>1.5705518175924542</x:v>
      </x:c>
      <x:c r="K186" s="35" t="n">
        <x:v>0.284701945718181</x:v>
      </x:c>
      <x:c r="L186" s="35" t="n">
        <x:v>5.525419388778789</x:v>
      </x:c>
      <x:c r="M186" s="35" t="n">
        <x:v>11.925999999999998</x:v>
      </x:c>
      <x:c r="N186" s="35" t="n">
        <x:v>0.10987252051004341</x:v>
      </x:c>
      <x:c r="O186" s="35" t="n">
        <x:v>5.871700478258522e-7</x:v>
      </x:c>
      <x:c r="P186" s="35" t="n">
        <x:v>0.014194989863698736</x:v>
      </x:c>
      <x:c r="Q186" s="36" t="n">
        <x:v>0.717185791659879</x:v>
      </x:c>
      <x:c r="R186" s="36" t="n">
        <x:v>0.009878956473317223</x:v>
      </x:c>
      <x:c r="S186" s="36" t="n">
        <x:v>4.016812008489296e-7</x:v>
      </x:c>
      <x:c r="T186" s="35" t="n">
        <x:v>0.14648859106946543</x:v>
      </x:c>
      <x:c r="U186" s="38" t="n">
        <x:v>-0.019725513023592062</x:v>
      </x:c>
      <x:c r="V186" s="38" t="n">
        <x:v>0.00010478547558988482</x:v>
      </x:c>
      <x:c r="W186" s="38" t="n">
        <x:v>-0.0005662886713924668</x:v>
      </x:c>
      <x:c r="X186" s="38" t="n">
        <x:v>0.5798332290880439</x:v>
      </x:c>
      <x:c r="Y186" s="38" t="n">
        <x:v>5.7414548573044675</x:v>
      </x:c>
      <x:c r="Z186" s="38" t="n">
        <x:v>-0.7384196677633437</x:v>
      </x:c>
      <x:c r="AA186" s="38" t="n">
        <x:v>0.7411878788599047</x:v>
      </x:c>
      <x:c r="AB186" s="38" t="n">
        <x:v>7.151613562115313</x:v>
      </x:c>
      <x:c r="AC186" s="38" t="n">
        <x:v>-14.240224990126032</x:v>
      </x:c>
      <x:c r="AD186" s="38" t="n">
        <x:v>-0.2916401247747287</x:v>
      </x:c>
      <x:c r="AE186" s="38" t="n">
        <x:v>-0.008288590687974861</x:v>
      </x:c>
      <x:c r="AF186" s="38" t="n">
        <x:v>0.11539051234788153</x:v>
      </x:c>
      <x:c r="AG186" s="38" t="n">
        <x:v>-0.027571685231650316</x:v>
      </x:c>
      <x:c r="AH186" s="38" t="n">
        <x:v>-0.7251089779597754</x:v>
      </x:c>
      <x:c r="AI186" s="38" t="n">
        <x:v>0.20908839330196888</x:v>
      </x:c>
      <x:c r="AJ186" s="38" t="n">
        <x:v>0.04576801234855224</x:v>
      </x:c>
      <x:c r="AK186" s="38" t="n">
        <x:v>-0.11302243726634309</x:v>
      </x:c>
      <x:c r="AL186" s="38" t="n">
        <x:v>-0.028168037794173366</x:v>
      </x:c>
      <x:c r="AM186" s="38" t="n">
        <x:v>-0.0283630672224002</x:v>
      </x:c>
      <x:c r="AN186" s="38" t="n">
        <x:v>0.06234128073113582</x:v>
      </x:c>
      <x:c r="AO186" s="38" t="n">
        <x:v>0.03212011176624988</x:v>
      </x:c>
      <x:c r="AP186" s="38" t="n">
        <x:v>0.4110268323336926</x:v>
      </x:c>
      <x:c r="AQ186" s="38" t="n">
        <x:v>0.00430505318391938</x:v>
      </x:c>
      <x:c r="AR186" s="38" t="n">
        <x:v>0.0004769436445542306</x:v>
      </x:c>
      <x:c r="AS186" s="39" t="n">
        <x:v>1</x:v>
      </x:c>
    </x:row>
    <x:row r="187">
      <x:c r="A187" s="31" t="str">
        <x:v>CFG019</x:v>
      </x:c>
      <x:c r="B187" s="33" t="n">
        <x:v>6</x:v>
      </x:c>
      <x:c r="C187" s="31" t="str">
        <x:v>0（选定5-12kg）算副翼-10 1.AR20.03.6 </x:v>
      </x:c>
      <x:c r="D187" s="31" t="str">
        <x:v>T7-VLM2-WF1(g1.0)-WF2(g1.0)-Inviscid</x:v>
      </x:c>
      <x:c r="E187" s="37" t="n">
        <x:v>0.4244264087492655</x:v>
      </x:c>
      <x:c r="F187" s="37" t="n">
        <x:v>0</x:v>
      </x:c>
      <x:c r="G187" s="35" t="n">
        <x:v>13.018604398758356</x:v>
      </x:c>
      <x:c r="H187" s="36" t="n">
        <x:v>-7.5</x:v>
      </x:c>
      <x:c r="I187" s="35" t="n">
        <x:v>1.225</x:v>
      </x:c>
      <x:c r="J187" s="35" t="n">
        <x:v>1.5705518175924542</x:v>
      </x:c>
      <x:c r="K187" s="35" t="n">
        <x:v>0.284701945718181</x:v>
      </x:c>
      <x:c r="L187" s="35" t="n">
        <x:v>5.525419388778789</x:v>
      </x:c>
      <x:c r="M187" s="35" t="n">
        <x:v>11.925999999999998</x:v>
      </x:c>
      <x:c r="N187" s="35" t="n">
        <x:v>0.10987252051004341</x:v>
      </x:c>
      <x:c r="O187" s="35" t="n">
        <x:v>5.871700478258522e-7</x:v>
      </x:c>
      <x:c r="P187" s="35" t="n">
        <x:v>0.014194989863698736</x:v>
      </x:c>
      <x:c r="Q187" s="36" t="n">
        <x:v>0.7175348720774656</x:v>
      </x:c>
      <x:c r="R187" s="36" t="n">
        <x:v>0.01014271358758804</x:v>
      </x:c>
      <x:c r="S187" s="36" t="n">
        <x:v>4.740334839823833e-7</x:v>
      </x:c>
      <x:c r="T187" s="35" t="n">
        <x:v>0.14648037397131164</x:v>
      </x:c>
      <x:c r="U187" s="38" t="n">
        <x:v>-0.02025195931231918</x:v>
      </x:c>
      <x:c r="V187" s="38" t="n">
        <x:v>0.00011061217973112718</x:v>
      </x:c>
      <x:c r="W187" s="38" t="n">
        <x:v>-0.0005795741736348634</x:v>
      </x:c>
      <x:c r="X187" s="38" t="n">
        <x:v>0.5781639347443762</x:v>
      </x:c>
      <x:c r="Y187" s="38" t="n">
        <x:v>5.7364799011989085</x:v>
      </x:c>
      <x:c r="Z187" s="38" t="n">
        <x:v>-0.7376142620903398</x:v>
      </x:c>
      <x:c r="AA187" s="38" t="n">
        <x:v>0.7402968232455407</x:v>
      </x:c>
      <x:c r="AB187" s="38" t="n">
        <x:v>7.149049084950684</x:v>
      </x:c>
      <x:c r="AC187" s="38" t="n">
        <x:v>-14.239633785956597</x:v>
      </x:c>
      <x:c r="AD187" s="38" t="n">
        <x:v>-0.2915499001945681</x:v>
      </x:c>
      <x:c r="AE187" s="38" t="n">
        <x:v>-0.00853584262889584</x:v>
      </x:c>
      <x:c r="AF187" s="38" t="n">
        <x:v>0.11551632944341637</x:v>
      </x:c>
      <x:c r="AG187" s="38" t="n">
        <x:v>-0.02753966335501081</x:v>
      </x:c>
      <x:c r="AH187" s="38" t="n">
        <x:v>-0.7241294400776878</x:v>
      </x:c>
      <x:c r="AI187" s="38" t="n">
        <x:v>0.20900503539182536</x:v>
      </x:c>
      <x:c r="AJ187" s="38" t="n">
        <x:v>0.04573181289161252</x:v>
      </x:c>
      <x:c r="AK187" s="38" t="n">
        <x:v>-0.1129811729479497</x:v>
      </x:c>
      <x:c r="AL187" s="38" t="n">
        <x:v>-0.028168681760340715</x:v>
      </x:c>
      <x:c r="AM187" s="38" t="n">
        <x:v>-0.031509149192049495</x:v>
      </x:c>
      <x:c r="AN187" s="38" t="n">
        <x:v>0.06247470426967404</x:v>
      </x:c>
      <x:c r="AO187" s="38" t="n">
        <x:v>0.03376802322187396</x:v>
      </x:c>
      <x:c r="AP187" s="38" t="n">
        <x:v>0.4103824658781159</x:v>
      </x:c>
      <x:c r="AQ187" s="38" t="n">
        <x:v>0.0046554604805249</x:v>
      </x:c>
      <x:c r="AR187" s="38" t="n">
        <x:v>0.00047241418166558133</x:v>
      </x:c>
      <x:c r="AS187" s="39" t="n">
        <x:v>1</x:v>
      </x:c>
    </x:row>
    <x:row r="188">
      <x:c r="A188" s="31" t="str">
        <x:v>CFG019</x:v>
      </x:c>
      <x:c r="B188" s="33" t="n">
        <x:v>7</x:v>
      </x:c>
      <x:c r="C188" s="31" t="str">
        <x:v>0（选定5-12kg）算副翼-10 1.AR20.03.6 </x:v>
      </x:c>
      <x:c r="D188" s="31" t="str">
        <x:v>T7-VLM2-WF1(g1.0)-WF2(g1.0)-Inviscid</x:v>
      </x:c>
      <x:c r="E188" s="37" t="n">
        <x:v>0.43721991840202834</x:v>
      </x:c>
      <x:c r="F188" s="37" t="n">
        <x:v>0</x:v>
      </x:c>
      <x:c r="G188" s="35" t="n">
        <x:v>13.015169943814495</x:v>
      </x:c>
      <x:c r="H188" s="36" t="n">
        <x:v>-7</x:v>
      </x:c>
      <x:c r="I188" s="35" t="n">
        <x:v>1.225</x:v>
      </x:c>
      <x:c r="J188" s="35" t="n">
        <x:v>1.5705518175924542</x:v>
      </x:c>
      <x:c r="K188" s="35" t="n">
        <x:v>0.284701945718181</x:v>
      </x:c>
      <x:c r="L188" s="35" t="n">
        <x:v>5.525419388778789</x:v>
      </x:c>
      <x:c r="M188" s="35" t="n">
        <x:v>11.925999999999998</x:v>
      </x:c>
      <x:c r="N188" s="35" t="n">
        <x:v>0.10987252051004341</x:v>
      </x:c>
      <x:c r="O188" s="35" t="n">
        <x:v>5.871700478258522e-7</x:v>
      </x:c>
      <x:c r="P188" s="35" t="n">
        <x:v>0.014194989863698736</x:v>
      </x:c>
      <x:c r="Q188" s="36" t="n">
        <x:v>0.7179103686483571</x:v>
      </x:c>
      <x:c r="R188" s="36" t="n">
        <x:v>0.010433586804555446</x:v>
      </x:c>
      <x:c r="S188" s="36" t="n">
        <x:v>5.459052040668381e-7</x:v>
      </x:c>
      <x:c r="T188" s="35" t="n">
        <x:v>0.14647171777846058</x:v>
      </x:c>
      <x:c r="U188" s="38" t="n">
        <x:v>-0.020832829665813127</x:v>
      </x:c>
      <x:c r="V188" s="38" t="n">
        <x:v>0.00011713533992461703</x:v>
      </x:c>
      <x:c r="W188" s="38" t="n">
        <x:v>-0.0005936746125495448</x:v>
      </x:c>
      <x:c r="X188" s="38" t="n">
        <x:v>0.5764965545711611</x:v>
      </x:c>
      <x:c r="Y188" s="38" t="n">
        <x:v>5.731124764076535</x:v>
      </x:c>
      <x:c r="Z188" s="38" t="n">
        <x:v>-0.7367514306276584</x:v>
      </x:c>
      <x:c r="AA188" s="38" t="n">
        <x:v>0.7394400576721916</x:v>
      </x:c>
      <x:c r="AB188" s="38" t="n">
        <x:v>7.146294642996243</x:v>
      </x:c>
      <x:c r="AC188" s="38" t="n">
        <x:v>-14.23899575439031</x:v>
      </x:c>
      <x:c r="AD188" s="38" t="n">
        <x:v>-0.2914540704982563</x:v>
      </x:c>
      <x:c r="AE188" s="38" t="n">
        <x:v>-0.00878609956115114</x:v>
      </x:c>
      <x:c r="AF188" s="38" t="n">
        <x:v>0.1156404583450624</x:v>
      </x:c>
      <x:c r="AG188" s="38" t="n">
        <x:v>-0.02751312435211401</x:v>
      </x:c>
      <x:c r="AH188" s="38" t="n">
        <x:v>-0.7230784498104119</x:v>
      </x:c>
      <x:c r="AI188" s="38" t="n">
        <x:v>0.20892261890080993</x:v>
      </x:c>
      <x:c r="AJ188" s="38" t="n">
        <x:v>0.04569606930867425</x:v>
      </x:c>
      <x:c r="AK188" s="38" t="n">
        <x:v>-0.11294023507860358</x:v>
      </x:c>
      <x:c r="AL188" s="38" t="n">
        <x:v>-0.028169298806104064</x:v>
      </x:c>
      <x:c r="AM188" s="38" t="n">
        <x:v>-0.03456852621075079</x:v>
      </x:c>
      <x:c r="AN188" s="38" t="n">
        <x:v>0.06260801396832645</x:v>
      </x:c>
      <x:c r="AO188" s="38" t="n">
        <x:v>0.03538633239126977</x:v>
      </x:c>
      <x:c r="AP188" s="38" t="n">
        <x:v>0.4096924046489772</x:v>
      </x:c>
      <x:c r="AQ188" s="38" t="n">
        <x:v>0.004999015127703159</x:v>
      </x:c>
      <x:c r="AR188" s="38" t="n">
        <x:v>0.0004677140007327359</x:v>
      </x:c>
      <x:c r="AS188" s="39" t="n">
        <x:v>1</x:v>
      </x:c>
    </x:row>
    <x:row r="189">
      <x:c r="A189" s="31" t="str">
        <x:v>CFG019</x:v>
      </x:c>
      <x:c r="B189" s="33" t="n">
        <x:v>8</x:v>
      </x:c>
      <x:c r="C189" s="31" t="str">
        <x:v>0（选定5-12kg）算副翼-10 1.AR20.03.6 </x:v>
      </x:c>
      <x:c r="D189" s="31" t="str">
        <x:v>T7-VLM2-WF1(g1.0)-WF2(g1.0)-Inviscid</x:v>
      </x:c>
      <x:c r="E189" s="37" t="n">
        <x:v>0.4506873468145124</x:v>
      </x:c>
      <x:c r="F189" s="37" t="n">
        <x:v>0</x:v>
      </x:c>
      <x:c r="G189" s="35" t="n">
        <x:v>13.01151938914014</x:v>
      </x:c>
      <x:c r="H189" s="36" t="n">
        <x:v>-6.5</x:v>
      </x:c>
      <x:c r="I189" s="35" t="n">
        <x:v>1.225</x:v>
      </x:c>
      <x:c r="J189" s="35" t="n">
        <x:v>1.5705518175924542</x:v>
      </x:c>
      <x:c r="K189" s="35" t="n">
        <x:v>0.284701945718181</x:v>
      </x:c>
      <x:c r="L189" s="35" t="n">
        <x:v>5.525419388778789</x:v>
      </x:c>
      <x:c r="M189" s="35" t="n">
        <x:v>11.925999999999998</x:v>
      </x:c>
      <x:c r="N189" s="35" t="n">
        <x:v>0.10987252051004341</x:v>
      </x:c>
      <x:c r="O189" s="35" t="n">
        <x:v>5.871700478258522e-7</x:v>
      </x:c>
      <x:c r="P189" s="35" t="n">
        <x:v>0.014194989863698736</x:v>
      </x:c>
      <x:c r="Q189" s="36" t="n">
        <x:v>0.7183096686479714</x:v>
      </x:c>
      <x:c r="R189" s="36" t="n">
        <x:v>0.010750690525945463</x:v>
      </x:c>
      <x:c r="S189" s="36" t="n">
        <x:v>6.172885420193185e-7</x:v>
      </x:c>
      <x:c r="T189" s="35" t="n">
        <x:v>0.14646266623937082</x:v>
      </x:c>
      <x:c r="U189" s="38" t="n">
        <x:v>-0.02146636457428133</x:v>
      </x:c>
      <x:c r="V189" s="38" t="n">
        <x:v>0.0001243755599653685</x:v>
      </x:c>
      <x:c r="W189" s="38" t="n">
        <x:v>-0.0006085177810927517</x:v>
      </x:c>
      <x:c r="X189" s="38" t="n">
        <x:v>0.5748436094854115</x:v>
      </x:c>
      <x:c r="Y189" s="38" t="n">
        <x:v>5.725418606997742</x:v>
      </x:c>
      <x:c r="Z189" s="38" t="n">
        <x:v>-0.7358358604223333</x:v>
      </x:c>
      <x:c r="AA189" s="38" t="n">
        <x:v>0.7386250456563842</x:v>
      </x:c>
      <x:c r="AB189" s="38" t="n">
        <x:v>7.143368288461976</x:v>
      </x:c>
      <x:c r="AC189" s="38" t="n">
        <x:v>-14.238314432910483</x:v>
      </x:c>
      <x:c r="AD189" s="38" t="n">
        <x:v>-0.2913532169353488</x:v>
      </x:c>
      <x:c r="AE189" s="38" t="n">
        <x:v>-0.009038067016678454</x:v>
      </x:c>
      <x:c r="AF189" s="38" t="n">
        <x:v>0.11576280013757498</x:v>
      </x:c>
      <x:c r="AG189" s="38" t="n">
        <x:v>-0.027492158371417698</x:v>
      </x:c>
      <x:c r="AH189" s="38" t="n">
        <x:v>-0.7219615891179376</x:v>
      </x:c>
      <x:c r="AI189" s="38" t="n">
        <x:v>0.20884119973434043</x:v>
      </x:c>
      <x:c r="AJ189" s="38" t="n">
        <x:v>0.04566081631313618</x:v>
      </x:c>
      <x:c r="AK189" s="38" t="n">
        <x:v>-0.11289965336296197</x:v>
      </x:c>
      <x:c r="AL189" s="38" t="n">
        <x:v>-0.028169889642075962</x:v>
      </x:c>
      <x:c r="AM189" s="38" t="n">
        <x:v>-0.03753405580331144</x:v>
      </x:c>
      <x:c r="AN189" s="38" t="n">
        <x:v>0.06274040823475337</x:v>
      </x:c>
      <x:c r="AO189" s="38" t="n">
        <x:v>0.03697775812860917</x:v>
      </x:c>
      <x:c r="AP189" s="38" t="n">
        <x:v>0.40895979792629095</x:v>
      </x:c>
      <x:c r="AQ189" s="38" t="n">
        <x:v>0.005336192757825926</x:v>
      </x:c>
      <x:c r="AR189" s="38" t="n">
        <x:v>0.00046286722672133094</x:v>
      </x:c>
      <x:c r="AS189" s="39" t="n">
        <x:v>1</x:v>
      </x:c>
    </x:row>
    <x:row r="190">
      <x:c r="A190" s="31" t="str">
        <x:v>CFG019</x:v>
      </x:c>
      <x:c r="B190" s="33" t="n">
        <x:v>9</x:v>
      </x:c>
      <x:c r="C190" s="31" t="str">
        <x:v>0（选定5-12kg）算副翼-10 1.AR20.03.6 </x:v>
      </x:c>
      <x:c r="D190" s="31" t="str">
        <x:v>T7-VLM2-WF1(g1.0)-WF2(g1.0)-Inviscid</x:v>
      </x:c>
      <x:c r="E190" s="37" t="n">
        <x:v>0.46476264280916274</x:v>
      </x:c>
      <x:c r="F190" s="37" t="n">
        <x:v>0</x:v>
      </x:c>
      <x:c r="G190" s="35" t="n">
        <x:v>13.00767701319134</x:v>
      </x:c>
      <x:c r="H190" s="36" t="n">
        <x:v>-6</x:v>
      </x:c>
      <x:c r="I190" s="35" t="n">
        <x:v>1.225</x:v>
      </x:c>
      <x:c r="J190" s="35" t="n">
        <x:v>1.5705518175924542</x:v>
      </x:c>
      <x:c r="K190" s="35" t="n">
        <x:v>0.284701945718181</x:v>
      </x:c>
      <x:c r="L190" s="35" t="n">
        <x:v>5.525419388778789</x:v>
      </x:c>
      <x:c r="M190" s="35" t="n">
        <x:v>11.925999999999998</x:v>
      </x:c>
      <x:c r="N190" s="35" t="n">
        <x:v>0.10987252051004341</x:v>
      </x:c>
      <x:c r="O190" s="35" t="n">
        <x:v>5.871700478258522e-7</x:v>
      </x:c>
      <x:c r="P190" s="35" t="n">
        <x:v>0.014194989863698736</x:v>
      </x:c>
      <x:c r="Q190" s="36" t="n">
        <x:v>0.7187301394738035</x:v>
      </x:c>
      <x:c r="R190" s="36" t="n">
        <x:v>0.011093104123260525</x:v>
      </x:c>
      <x:c r="S190" s="36" t="n">
        <x:v>6.881805763168889e-7</x:v>
      </x:c>
      <x:c r="T190" s="35" t="n">
        <x:v>0.14645326382876836</x:v>
      </x:c>
      <x:c r="U190" s="38" t="n">
        <x:v>-0.022150731656971474</x:v>
      </x:c>
      <x:c r="V190" s="38" t="n">
        <x:v>0.00013235304475004328</x:v>
      </x:c>
      <x:c r="W190" s="38" t="n">
        <x:v>-0.0006240308642620963</x:v>
      </x:c>
      <x:c r="X190" s="38" t="n">
        <x:v>0.5732176620267825</x:v>
      </x:c>
      <x:c r="Y190" s="38" t="n">
        <x:v>5.719391303657574</x:v>
      </x:c>
      <x:c r="Z190" s="38" t="n">
        <x:v>-0.7348723405829701</x:v>
      </x:c>
      <x:c r="AA190" s="38" t="n">
        <x:v>0.7378592511745783</x:v>
      </x:c>
      <x:c r="AB190" s="38" t="n">
        <x:v>7.140288688802638</x:v>
      </x:c>
      <x:c r="AC190" s="38" t="n">
        <x:v>-14.237593479009123</x:v>
      </x:c>
      <x:c r="AD190" s="38" t="n">
        <x:v>-0.29124789696214154</x:v>
      </x:c>
      <x:c r="AE190" s="38" t="n">
        <x:v>-0.009290726814064685</x:v>
      </x:c>
      <x:c r="AF190" s="38" t="n">
        <x:v>0.1158833772124257</x:v>
      </x:c>
      <x:c r="AG190" s="38" t="n">
        <x:v>-0.027476841009768133</x:v>
      </x:c>
      <x:c r="AH190" s="38" t="n">
        <x:v>-0.7207844799466439</x:v>
      </x:c>
      <x:c r="AI190" s="38" t="n">
        <x:v>0.20876078589759567</x:v>
      </x:c>
      <x:c r="AJ190" s="38" t="n">
        <x:v>0.045626054787588396</x:v>
      </x:c>
      <x:c r="AK190" s="38" t="n">
        <x:v>-0.11285942961443432</x:v>
      </x:c>
      <x:c r="AL190" s="38" t="n">
        <x:v>-0.028170455970208178</x:v>
      </x:c>
      <x:c r="AM190" s="38" t="n">
        <x:v>-0.040399893616146494</x:v>
      </x:c>
      <x:c r="AN190" s="38" t="n">
        <x:v>0.06287123845949281</x:v>
      </x:c>
      <x:c r="AO190" s="38" t="n">
        <x:v>0.03854487022256373</x:v>
      </x:c>
      <x:c r="AP190" s="38" t="n">
        <x:v>0.40818776966743586</x:v>
      </x:c>
      <x:c r="AQ190" s="38" t="n">
        <x:v>0.005667453334627004</x:v>
      </x:c>
      <x:c r="AR190" s="38" t="n">
        <x:v>0.00045789544463533137</x:v>
      </x:c>
      <x:c r="AS190" s="39" t="n">
        <x:v>1</x:v>
      </x:c>
    </x:row>
    <x:row r="191">
      <x:c r="A191" s="31" t="str">
        <x:v>CFG019</x:v>
      </x:c>
      <x:c r="B191" s="33" t="n">
        <x:v>10</x:v>
      </x:c>
      <x:c r="C191" s="31" t="str">
        <x:v>0（选定5-12kg）算副翼-10 1.AR20.03.6 </x:v>
      </x:c>
      <x:c r="D191" s="31" t="str">
        <x:v>T7-VLM2-WF1(g1.0)-WF2(g1.0)-Inviscid</x:v>
      </x:c>
      <x:c r="E191" s="37" t="n">
        <x:v>0.47937964697866503</x:v>
      </x:c>
      <x:c r="F191" s="37" t="n">
        <x:v>0</x:v>
      </x:c>
      <x:c r="G191" s="35" t="n">
        <x:v>13.003667054163587</x:v>
      </x:c>
      <x:c r="H191" s="36" t="n">
        <x:v>-5.5</x:v>
      </x:c>
      <x:c r="I191" s="35" t="n">
        <x:v>1.225</x:v>
      </x:c>
      <x:c r="J191" s="35" t="n">
        <x:v>1.5705518175924542</x:v>
      </x:c>
      <x:c r="K191" s="35" t="n">
        <x:v>0.284701945718181</x:v>
      </x:c>
      <x:c r="L191" s="35" t="n">
        <x:v>5.525419388778789</x:v>
      </x:c>
      <x:c r="M191" s="35" t="n">
        <x:v>11.925999999999998</x:v>
      </x:c>
      <x:c r="N191" s="35" t="n">
        <x:v>0.10987252051004341</x:v>
      </x:c>
      <x:c r="O191" s="35" t="n">
        <x:v>5.871700478258522e-7</x:v>
      </x:c>
      <x:c r="P191" s="35" t="n">
        <x:v>0.014194989863698736</x:v>
      </x:c>
      <x:c r="Q191" s="36" t="n">
        <x:v>0.7191691470673912</x:v>
      </x:c>
      <x:c r="R191" s="36" t="n">
        <x:v>0.011459887762529023</x:v>
      </x:c>
      <x:c r="S191" s="36" t="n">
        <x:v>7.585832534575802e-7</x:v>
      </x:c>
      <x:c r="T191" s="35" t="n">
        <x:v>0.14644355556001315</x:v>
      </x:c>
      <x:c r="U191" s="38" t="n">
        <x:v>-0.02288405723802176</x:v>
      </x:c>
      <x:c r="V191" s="38" t="n">
        <x:v>0.00014108715583756722</x:v>
      </x:c>
      <x:c r="W191" s="38" t="n">
        <x:v>-0.0006401409170644554</x:v>
      </x:c>
      <x:c r="X191" s="38" t="n">
        <x:v>0.5716310368378353</x:v>
      </x:c>
      <x:c r="Y191" s="38" t="n">
        <x:v>5.713073145167592</x:v>
      </x:c>
      <x:c r="Z191" s="38" t="n">
        <x:v>-0.7338657194910151</x:v>
      </x:c>
      <x:c r="AA191" s="38" t="n">
        <x:v>0.737149944339388</x:v>
      </x:c>
      <x:c r="AB191" s="38" t="n">
        <x:v>7.137074910028801</x:v>
      </x:c>
      <x:c r="AC191" s="38" t="n">
        <x:v>-14.236836632748428</x:v>
      </x:c>
      <x:c r="AD191" s="38" t="n">
        <x:v>-0.2911386452704272</x:v>
      </x:c>
      <x:c r="AE191" s="38" t="n">
        <x:v>-0.009543289852584243</x:v>
      </x:c>
      <x:c r="AF191" s="38" t="n">
        <x:v>0.11600230703811575</x:v>
      </x:c>
      <x:c r="AG191" s="38" t="n">
        <x:v>-0.027467225446157158</x:v>
      </x:c>
      <x:c r="AH191" s="38" t="n">
        <x:v>-0.7195527530178899</x:v>
      </x:c>
      <x:c r="AI191" s="38" t="n">
        <x:v>0.20868134731561455</x:v>
      </x:c>
      <x:c r="AJ191" s="38" t="n">
        <x:v>0.04559175896123358</x:v>
      </x:c>
      <x:c r="AK191" s="38" t="n">
        <x:v>-0.11281954379047904</x:v>
      </x:c>
      <x:c r="AL191" s="38" t="n">
        <x:v>-0.02817100026244234</x:v>
      </x:c>
      <x:c r="AM191" s="38" t="n">
        <x:v>-0.04316150753473315</x:v>
      </x:c>
      <x:c r="AN191" s="38" t="n">
        <x:v>0.06299998337933399</x:v>
      </x:c>
      <x:c r="AO191" s="38" t="n">
        <x:v>0.040090116175036945</x:v>
      </x:c>
      <x:c r="AP191" s="38" t="n">
        <x:v>0.4073794021816922</x:v>
      </x:c>
      <x:c r="AQ191" s="38" t="n">
        <x:v>0.0059932474452914</x:v>
      </x:c>
      <x:c r="AR191" s="38" t="n">
        <x:v>0.0004528180789823561</x:v>
      </x:c>
      <x:c r="AS191" s="39" t="n">
        <x:v>1</x:v>
      </x:c>
    </x:row>
    <x:row r="192">
      <x:c r="A192" s="31" t="str">
        <x:v>CFG019</x:v>
      </x:c>
      <x:c r="B192" s="33" t="n">
        <x:v>11</x:v>
      </x:c>
      <x:c r="C192" s="31" t="str">
        <x:v>0（选定5-12kg）算副翼-10 1.AR20.03.6 </x:v>
      </x:c>
      <x:c r="D192" s="31" t="str">
        <x:v>T7-VLM2-WF1(g1.0)-WF2(g1.0)-Inviscid</x:v>
      </x:c>
      <x:c r="E192" s="37" t="n">
        <x:v>0.49447259158056295</x:v>
      </x:c>
      <x:c r="F192" s="37" t="n">
        <x:v>0</x:v>
      </x:c>
      <x:c r="G192" s="35" t="n">
        <x:v>12.999513511462636</x:v>
      </x:c>
      <x:c r="H192" s="36" t="n">
        <x:v>-5</x:v>
      </x:c>
      <x:c r="I192" s="35" t="n">
        <x:v>1.225</x:v>
      </x:c>
      <x:c r="J192" s="35" t="n">
        <x:v>1.5705518175924542</x:v>
      </x:c>
      <x:c r="K192" s="35" t="n">
        <x:v>0.284701945718181</x:v>
      </x:c>
      <x:c r="L192" s="35" t="n">
        <x:v>5.525419388778789</x:v>
      </x:c>
      <x:c r="M192" s="35" t="n">
        <x:v>11.925999999999998</x:v>
      </x:c>
      <x:c r="N192" s="35" t="n">
        <x:v>0.10987252051004341</x:v>
      </x:c>
      <x:c r="O192" s="35" t="n">
        <x:v>5.871700478258522e-7</x:v>
      </x:c>
      <x:c r="P192" s="35" t="n">
        <x:v>0.014194989863698736</x:v>
      </x:c>
      <x:c r="Q192" s="36" t="n">
        <x:v>0.7196240769401832</x:v>
      </x:c>
      <x:c r="R192" s="36" t="n">
        <x:v>0.011850096616571021</x:v>
      </x:c>
      <x:c r="S192" s="36" t="n">
        <x:v>8.285032419700523e-7</x:v>
      </x:c>
      <x:c r="T192" s="35" t="n">
        <x:v>0.1464335867583783</x:v>
      </x:c>
      <x:c r="U192" s="38" t="n">
        <x:v>-0.023664454763563842</x:v>
      </x:c>
      <x:c r="V192" s="38" t="n">
        <x:v>0.00015059614340435533</x:v>
      </x:c>
      <x:c r="W192" s="38" t="n">
        <x:v>-0.000656775441968108</x:v>
      </x:c>
      <x:c r="X192" s="38" t="n">
        <x:v>0.5700955713686028</x:v>
      </x:c>
      <x:c r="Y192" s="38" t="n">
        <x:v>5.706494540266961</x:v>
      </x:c>
      <x:c r="Z192" s="38" t="n">
        <x:v>-0.7328208607994013</x:v>
      </x:c>
      <x:c r="AA192" s="38" t="n">
        <x:v>0.7365040296791505</x:v>
      </x:c>
      <x:c r="AB192" s="38" t="n">
        <x:v>7.133746201729379</x:v>
      </x:c>
      <x:c r="AC192" s="38" t="n">
        <x:v>-14.236047679069147</x:v>
      </x:c>
      <x:c r="AD192" s="38" t="n">
        <x:v>-0.29102597456769047</x:v>
      </x:c>
      <x:c r="AE192" s="38" t="n">
        <x:v>-0.009795151888431221</x:v>
      </x:c>
      <x:c r="AF192" s="38" t="n">
        <x:v>0.11611977850448427</x:v>
      </x:c>
      <x:c r="AG192" s="38" t="n">
        <x:v>-0.02746333543061318</x:v>
      </x:c>
      <x:c r="AH192" s="38" t="n">
        <x:v>-0.7182720142931317</x:v>
      </x:c>
      <x:c r="AI192" s="38" t="n">
        <x:v>0.20860282512724931</x:v>
      </x:c>
      <x:c r="AJ192" s="38" t="n">
        <x:v>0.04555788290898587</x:v>
      </x:c>
      <x:c r="AK192" s="38" t="n">
        <x:v>-0.11277995968438276</x:v>
      </x:c>
      <x:c r="AL192" s="38" t="n">
        <x:v>-0.02817152556002107</x:v>
      </x:c>
      <x:c r="AM192" s="38" t="n">
        <x:v>-0.04581566614020524</x:v>
      </x:c>
      <x:c r="AN192" s="38" t="n">
        <x:v>0.06312622526274471</x:v>
      </x:c>
      <x:c r="AO192" s="38" t="n">
        <x:v>0.041615844662319</x:v>
      </x:c>
      <x:c r="AP192" s="38" t="n">
        <x:v>0.40653771885450607</x:v>
      </x:c>
      <x:c r="AQ192" s="38" t="n">
        <x:v>0.006314021405009448</x:v>
      </x:c>
      <x:c r="AR192" s="38" t="n">
        <x:v>0.00044765273517811477</x:v>
      </x:c>
      <x:c r="AS192" s="39" t="n">
        <x:v>1</x:v>
      </x:c>
    </x:row>
    <x:row r="193">
      <x:c r="A193" s="31" t="str">
        <x:v>CFG019</x:v>
      </x:c>
      <x:c r="B193" s="33" t="n">
        <x:v>12</x:v>
      </x:c>
      <x:c r="C193" s="31" t="str">
        <x:v>0（选定5-12kg）算副翼-10 1.AR20.03.6 </x:v>
      </x:c>
      <x:c r="D193" s="31" t="str">
        <x:v>T7-VLM2-WF1(g1.0)-WF2(g1.0)-Inviscid</x:v>
      </x:c>
      <x:c r="E193" s="37" t="n">
        <x:v>0.5099766386091105</x:v>
      </x:c>
      <x:c r="F193" s="37" t="n">
        <x:v>0</x:v>
      </x:c>
      <x:c r="G193" s="35" t="n">
        <x:v>12.995239932771705</x:v>
      </x:c>
      <x:c r="H193" s="36" t="n">
        <x:v>-4.5</x:v>
      </x:c>
      <x:c r="I193" s="35" t="n">
        <x:v>1.225</x:v>
      </x:c>
      <x:c r="J193" s="35" t="n">
        <x:v>1.5705518175924542</x:v>
      </x:c>
      <x:c r="K193" s="35" t="n">
        <x:v>0.284701945718181</x:v>
      </x:c>
      <x:c r="L193" s="35" t="n">
        <x:v>5.525419388778789</x:v>
      </x:c>
      <x:c r="M193" s="35" t="n">
        <x:v>11.925999999999998</x:v>
      </x:c>
      <x:c r="N193" s="35" t="n">
        <x:v>0.10987252051004341</x:v>
      </x:c>
      <x:c r="O193" s="35" t="n">
        <x:v>5.871700478258522e-7</x:v>
      </x:c>
      <x:c r="P193" s="35" t="n">
        <x:v>0.014194989863698736</x:v>
      </x:c>
      <x:c r="Q193" s="36" t="n">
        <x:v>0.720092357038601</x:v>
      </x:c>
      <x:c r="R193" s="36" t="n">
        <x:v>0.012262793439077097</x:v>
      </x:c>
      <x:c r="S193" s="36" t="n">
        <x:v>8.979516739584677e-7</x:v>
      </x:c>
      <x:c r="T193" s="35" t="n">
        <x:v>0.1464234027933496</x:v>
      </x:c>
      <x:c r="U193" s="38" t="n">
        <x:v>-0.024490050010515695</x:v>
      </x:c>
      <x:c r="V193" s="38" t="n">
        <x:v>0.00016089692842285243</x:v>
      </x:c>
      <x:c r="W193" s="38" t="n">
        <x:v>-0.0006738629598648504</x:v>
      </x:c>
      <x:c r="X193" s="38" t="n">
        <x:v>0.5686223999515927</x:v>
      </x:c>
      <x:c r="Y193" s="38" t="n">
        <x:v>5.699685717055113</x:v>
      </x:c>
      <x:c r="Z193" s="38" t="n">
        <x:v>-0.7317425989850522</x:v>
      </x:c>
      <x:c r="AA193" s="38" t="n">
        <x:v>0.7359278993910999</x:v>
      </x:c>
      <x:c r="AB193" s="38" t="n">
        <x:v>7.13032178523685</x:v>
      </x:c>
      <x:c r="AC193" s="38" t="n">
        <x:v>-14.235230408504934</x:v>
      </x:c>
      <x:c r="AD193" s="38" t="n">
        <x:v>-0.29091037599850617</x:v>
      </x:c>
      <x:c r="AE193" s="38" t="n">
        <x:v>-0.010045853254410235</x:v>
      </x:c>
      <x:c r="AF193" s="38" t="n">
        <x:v>0.11623603092580799</x:v>
      </x:c>
      <x:c r="AG193" s="38" t="n">
        <x:v>-0.027465159453012634</x:v>
      </x:c>
      <x:c r="AH193" s="38" t="n">
        <x:v>-0.7169478093635859</x:v>
      </x:c>
      <x:c r="AI193" s="38" t="n">
        <x:v>0.2085251401263753</x:v>
      </x:c>
      <x:c r="AJ193" s="38" t="n">
        <x:v>0.04552436633967174</x:v>
      </x:c>
      <x:c r="AK193" s="38" t="n">
        <x:v>-0.11274063014971032</x:v>
      </x:c>
      <x:c r="AL193" s="38" t="n">
        <x:v>-0.028172035292427396</x:v>
      </x:c>
      <x:c r="AM193" s="38" t="n">
        <x:v>-0.04836040217506623</x:v>
      </x:c>
      <x:c r="AN193" s="38" t="n">
        <x:v>0.06324962837434678</x:v>
      </x:c>
      <x:c r="AO193" s="38" t="n">
        <x:v>0.04312432463171894</x:v>
      </x:c>
      <x:c r="AP193" s="38" t="n">
        <x:v>0.4056656660660373</x:v>
      </x:c>
      <x:c r="AQ193" s="38" t="n">
        <x:v>0.006630220987101437</x:v>
      </x:c>
      <x:c r="AR193" s="38" t="n">
        <x:v>0.0004424154975836084</x:v>
      </x:c>
      <x:c r="AS193" s="39" t="n">
        <x:v>1</x:v>
      </x:c>
    </x:row>
    <x:row r="194">
      <x:c r="A194" s="31" t="str">
        <x:v>CFG019</x:v>
      </x:c>
      <x:c r="B194" s="33" t="n">
        <x:v>13</x:v>
      </x:c>
      <x:c r="C194" s="31" t="str">
        <x:v>0（选定5-12kg）算副翼-10 1.AR20.03.6 </x:v>
      </x:c>
      <x:c r="D194" s="31" t="str">
        <x:v>T7-VLM2-WF1(g1.0)-WF2(g1.0)-Inviscid</x:v>
      </x:c>
      <x:c r="E194" s="37" t="n">
        <x:v>0.525828437210774</x:v>
      </x:c>
      <x:c r="F194" s="37" t="n">
        <x:v>0</x:v>
      </x:c>
      <x:c r="G194" s="35" t="n">
        <x:v>12.990869194650251</x:v>
      </x:c>
      <x:c r="H194" s="36" t="n">
        <x:v>-4</x:v>
      </x:c>
      <x:c r="I194" s="35" t="n">
        <x:v>1.225</x:v>
      </x:c>
      <x:c r="J194" s="35" t="n">
        <x:v>1.5705518175924542</x:v>
      </x:c>
      <x:c r="K194" s="35" t="n">
        <x:v>0.284701945718181</x:v>
      </x:c>
      <x:c r="L194" s="35" t="n">
        <x:v>5.525419388778789</x:v>
      </x:c>
      <x:c r="M194" s="35" t="n">
        <x:v>11.925999999999998</x:v>
      </x:c>
      <x:c r="N194" s="35" t="n">
        <x:v>0.10987252051004341</x:v>
      </x:c>
      <x:c r="O194" s="35" t="n">
        <x:v>5.871700478258522e-7</x:v>
      </x:c>
      <x:c r="P194" s="35" t="n">
        <x:v>0.014194989863698736</x:v>
      </x:c>
      <x:c r="Q194" s="36" t="n">
        <x:v>0.7205714815885719</x:v>
      </x:c>
      <x:c r="R194" s="36" t="n">
        <x:v>0.012697059495971507</x:v>
      </x:c>
      <x:c r="S194" s="36" t="n">
        <x:v>9.669437798538315e-7</x:v>
      </x:c>
      <x:c r="T194" s="35" t="n">
        <x:v>0.1464130487719611</x:v>
      </x:c>
      <x:c r="U194" s="38" t="n">
        <x:v>-0.02535900306914919</x:v>
      </x:c>
      <x:c r="V194" s="38" t="n">
        <x:v>0.00017200491815635462</x:v>
      </x:c>
      <x:c r="W194" s="38" t="n">
        <x:v>-0.0006913336329184993</x:v>
      </x:c>
      <x:c r="X194" s="38" t="n">
        <x:v>0.5672217731538488</x:v>
      </x:c>
      <x:c r="Y194" s="38" t="n">
        <x:v>5.692676432170111</x:v>
      </x:c>
      <x:c r="Z194" s="38" t="n">
        <x:v>-0.7306356952740027</x:v>
      </x:c>
      <x:c r="AA194" s="38" t="n">
        <x:v>0.7354273127162162</x:v>
      </x:c>
      <x:c r="AB194" s="38" t="n">
        <x:v>7.12682065055815</x:v>
      </x:c>
      <x:c r="AC194" s="38" t="n">
        <x:v>-14.234388579487945</x:v>
      </x:c>
      <x:c r="AD194" s="38" t="n">
        <x:v>-0.29079231924131604</x:v>
      </x:c>
      <x:c r="AE194" s="38" t="n">
        <x:v>-0.010295043101073284</x:v>
      </x:c>
      <x:c r="AF194" s="38" t="n">
        <x:v>0.11635133569226105</x:v>
      </x:c>
      <x:c r="AG194" s="38" t="n">
        <x:v>-0.027472646424616873</x:v>
      </x:c>
      <x:c r="AH194" s="38" t="n">
        <x:v>-0.7155855863910788</x:v>
      </x:c>
      <x:c r="AI194" s="38" t="n">
        <x:v>0.20844820039020126</x:v>
      </x:c>
      <x:c r="AJ194" s="38" t="n">
        <x:v>0.04549113967063019</x:v>
      </x:c>
      <x:c r="AK194" s="38" t="n">
        <x:v>-0.11270150177060437</x:v>
      </x:c>
      <x:c r="AL194" s="38" t="n">
        <x:v>-0.028172533116710734</x:v>
      </x:c>
      <x:c r="AM194" s="38" t="n">
        <x:v>-0.050794952854139035</x:v>
      </x:c>
      <x:c r="AN194" s="38" t="n">
        <x:v>0.06336991997614079</x:v>
      </x:c>
      <x:c r="AO194" s="38" t="n">
        <x:v>0.04461775954172314</x:v>
      </x:c>
      <x:c r="AP194" s="38" t="n">
        <x:v>0.40476609466415386</x:v>
      </x:c>
      <x:c r="AQ194" s="38" t="n">
        <x:v>0.0069422937071612675</x:v>
      </x:c>
      <x:c r="AR194" s="38" t="n">
        <x:v>0.0004371211829561317</x:v>
      </x:c>
      <x:c r="AS194" s="39" t="n">
        <x:v>1</x:v>
      </x:c>
    </x:row>
    <x:row r="195">
      <x:c r="A195" s="31" t="str">
        <x:v>CFG019</x:v>
      </x:c>
      <x:c r="B195" s="33" t="n">
        <x:v>14</x:v>
      </x:c>
      <x:c r="C195" s="31" t="str">
        <x:v>0（选定5-12kg）算副翼-10 1.AR20.03.6 </x:v>
      </x:c>
      <x:c r="D195" s="31" t="str">
        <x:v>T7-VLM2-WF1(g1.0)-WF2(g1.0)-Inviscid</x:v>
      </x:c>
      <x:c r="E195" s="37" t="n">
        <x:v>0.5419666810077916</x:v>
      </x:c>
      <x:c r="F195" s="37" t="n">
        <x:v>0</x:v>
      </x:c>
      <x:c r="G195" s="35" t="n">
        <x:v>12.98642328472303</x:v>
      </x:c>
      <x:c r="H195" s="36" t="n">
        <x:v>-3.5</x:v>
      </x:c>
      <x:c r="I195" s="35" t="n">
        <x:v>1.225</x:v>
      </x:c>
      <x:c r="J195" s="35" t="n">
        <x:v>1.5705518175924542</x:v>
      </x:c>
      <x:c r="K195" s="35" t="n">
        <x:v>0.284701945718181</x:v>
      </x:c>
      <x:c r="L195" s="35" t="n">
        <x:v>5.525419388778789</x:v>
      </x:c>
      <x:c r="M195" s="35" t="n">
        <x:v>11.925999999999998</x:v>
      </x:c>
      <x:c r="N195" s="35" t="n">
        <x:v>0.10987252051004341</x:v>
      </x:c>
      <x:c r="O195" s="35" t="n">
        <x:v>5.871700478258522e-7</x:v>
      </x:c>
      <x:c r="P195" s="35" t="n">
        <x:v>0.014194989863698736</x:v>
      </x:c>
      <x:c r="Q195" s="36" t="n">
        <x:v>0.7210590350347491</x:v>
      </x:c>
      <x:c r="R195" s="36" t="n">
        <x:v>0.01315200386902496</x:v>
      </x:c>
      <x:c r="S195" s="36" t="n">
        <x:v>0.0000010354984328056868</x:v>
      </x:c>
      <x:c r="T195" s="35" t="n">
        <x:v>0.1464025692029627</x:v>
      </x:c>
      <x:c r="U195" s="38" t="n">
        <x:v>-0.02626952712674537</x:v>
      </x:c>
      <x:c r="V195" s="38" t="n">
        <x:v>0.0001839339096816629</x:v>
      </x:c>
      <x:c r="W195" s="38" t="n">
        <x:v>-0.0007091198774784348</x:v>
      </x:c>
      <x:c r="X195" s="38" t="n">
        <x:v>0.5659029132193939</x:v>
      </x:c>
      <x:c r="Y195" s="38" t="n">
        <x:v>5.685495694000609</x:v>
      </x:c>
      <x:c r="Z195" s="38" t="n">
        <x:v>-0.7295047949929135</x:v>
      </x:c>
      <x:c r="AA195" s="38" t="n">
        <x:v>0.7350073018439001</x:v>
      </x:c>
      <x:c r="AB195" s="38" t="n">
        <x:v>7.1232613646523815</x:v>
      </x:c>
      <x:c r="AC195" s="38" t="n">
        <x:v>-14.233525880618517</x:v>
      </x:c>
      <x:c r="AD195" s="38" t="n">
        <x:v>-0.2906722522855318</x:v>
      </x:c>
      <x:c r="AE195" s="38" t="n">
        <x:v>-0.010542448425534536</x:v>
      </x:c>
      <x:c r="AF195" s="38" t="n">
        <x:v>0.11646598047894142</x:v>
      </x:c>
      <x:c r="AG195" s="38" t="n">
        <x:v>-0.027485702855505237</x:v>
      </x:c>
      <x:c r="AH195" s="38" t="n">
        <x:v>-0.7141906584416854</x:v>
      </x:c>
      <x:c r="AI195" s="38" t="n">
        <x:v>0.20837190783361836</x:v>
      </x:c>
      <x:c r="AJ195" s="38" t="n">
        <x:v>0.04545812840267147</x:v>
      </x:c>
      <x:c r="AK195" s="38" t="n">
        <x:v>-0.11266251892650508</x:v>
      </x:c>
      <x:c r="AL195" s="38" t="n">
        <x:v>-0.02817302277530999</x:v>
      </x:c>
      <x:c r="AM195" s="38" t="n">
        <x:v>-0.05311967989207079</x:v>
      </x:c>
      <x:c r="AN195" s="38" t="n">
        <x:v>0.0634868739556334</x:v>
      </x:c>
      <x:c r="AO195" s="38" t="n">
        <x:v>0.04609829674435897</x:v>
      </x:c>
      <x:c r="AP195" s="38" t="n">
        <x:v>0.4038417414058384</x:v>
      </x:c>
      <x:c r="AQ195" s="38" t="n">
        <x:v>0.007250689724867785</x:v>
      </x:c>
      <x:c r="AR195" s="38" t="n">
        <x:v>0.00043178355055271196</x:v>
      </x:c>
      <x:c r="AS195" s="39" t="n">
        <x:v>1</x:v>
      </x:c>
    </x:row>
    <x:row r="196">
      <x:c r="A196" s="31" t="str">
        <x:v>CFG019</x:v>
      </x:c>
      <x:c r="B196" s="33" t="n">
        <x:v>15</x:v>
      </x:c>
      <x:c r="C196" s="31" t="str">
        <x:v>0（选定5-12kg）算副翼-10 1.AR20.03.6 </x:v>
      </x:c>
      <x:c r="D196" s="31" t="str">
        <x:v>T7-VLM2-WF1(g1.0)-WF2(g1.0)-Inviscid</x:v>
      </x:c>
      <x:c r="E196" s="37" t="n">
        <x:v>0.5583326464441055</x:v>
      </x:c>
      <x:c r="F196" s="37" t="n">
        <x:v>0</x:v>
      </x:c>
      <x:c r="G196" s="35" t="n">
        <x:v>12.981923093188536</x:v>
      </x:c>
      <x:c r="H196" s="36" t="n">
        <x:v>-3</x:v>
      </x:c>
      <x:c r="I196" s="35" t="n">
        <x:v>1.225</x:v>
      </x:c>
      <x:c r="J196" s="35" t="n">
        <x:v>1.5705518175924542</x:v>
      </x:c>
      <x:c r="K196" s="35" t="n">
        <x:v>0.284701945718181</x:v>
      </x:c>
      <x:c r="L196" s="35" t="n">
        <x:v>5.525419388778789</x:v>
      </x:c>
      <x:c r="M196" s="35" t="n">
        <x:v>11.925999999999998</x:v>
      </x:c>
      <x:c r="N196" s="35" t="n">
        <x:v>0.10987252051004341</x:v>
      </x:c>
      <x:c r="O196" s="35" t="n">
        <x:v>5.871700478258522e-7</x:v>
      </x:c>
      <x:c r="P196" s="35" t="n">
        <x:v>0.014194989863698736</x:v>
      </x:c>
      <x:c r="Q196" s="36" t="n">
        <x:v>0.7215527152139758</x:v>
      </x:c>
      <x:c r="R196" s="36" t="n">
        <x:v>0.013626771166974404</x:v>
      </x:c>
      <x:c r="S196" s="36" t="n">
        <x:v>0.00000110363761192483</x:v>
      </x:c>
      <x:c r="T196" s="35" t="n">
        <x:v>0.14639200763503607</x:v>
      </x:c>
      <x:c r="U196" s="38" t="n">
        <x:v>-0.027219904104121177</x:v>
      </x:c>
      <x:c r="V196" s="38" t="n">
        <x:v>0.0001966961053537467</x:v>
      </x:c>
      <x:c r="W196" s="38" t="n">
        <x:v>-0.0007271569529791282</x:v>
      </x:c>
      <x:c r="X196" s="38" t="n">
        <x:v>0.5646739054333855</x:v>
      </x:c>
      <x:c r="Y196" s="38" t="n">
        <x:v>5.678171505334685</x:v>
      </x:c>
      <x:c r="Z196" s="38" t="n">
        <x:v>-0.7283543871099295</x:v>
      </x:c>
      <x:c r="AA196" s="38" t="n">
        <x:v>0.7346721038538775</x:v>
      </x:c>
      <x:c r="AB196" s="38" t="n">
        <x:v>7.11966189604788</x:v>
      </x:c>
      <x:c r="AC196" s="38" t="n">
        <x:v>-14.232645895710172</x:v>
      </x:c>
      <x:c r="AD196" s="38" t="n">
        <x:v>-0.2905506009752412</x:v>
      </x:c>
      <x:c r="AE196" s="38" t="n">
        <x:v>-0.010787847941962157</x:v>
      </x:c>
      <x:c r="AF196" s="38" t="n">
        <x:v>0.11658025589934157</x:v>
      </x:c>
      <x:c r="AG196" s="38" t="n">
        <x:v>-0.027504191759760887</x:v>
      </x:c>
      <x:c r="AH196" s="38" t="n">
        <x:v>-0.7127681662180401</x:v>
      </x:c>
      <x:c r="AI196" s="38" t="n">
        <x:v>0.2082961638393117</x:v>
      </x:c>
      <x:c r="AJ196" s="38" t="n">
        <x:v>0.0454252568254955</x:v>
      </x:c>
      <x:c r="AK196" s="38" t="n">
        <x:v>-0.11262362722526521</x:v>
      </x:c>
      <x:c r="AL196" s="38" t="n">
        <x:v>-0.028173507972542616</x:v>
      </x:c>
      <x:c r="AM196" s="38" t="n">
        <x:v>-0.055335972932137274</x:v>
      </x:c>
      <x:c r="AN196" s="38" t="n">
        <x:v>0.06360029705629681</x:v>
      </x:c>
      <x:c r="AO196" s="38" t="n">
        <x:v>0.04756803223467032</x:v>
      </x:c>
      <x:c r="AP196" s="38" t="n">
        <x:v>0.40289521092960845</x:v>
      </x:c>
      <x:c r="AQ196" s="38" t="n">
        <x:v>0.00755586145586482</x:v>
      </x:c>
      <x:c r="AR196" s="38" t="n">
        <x:v>0.0004264154714417759</x:v>
      </x:c>
      <x:c r="AS196" s="39" t="n">
        <x:v>1</x:v>
      </x:c>
    </x:row>
    <x:row r="197">
      <x:c r="A197" s="31" t="str">
        <x:v>CFG019</x:v>
      </x:c>
      <x:c r="B197" s="33" t="n">
        <x:v>16</x:v>
      </x:c>
      <x:c r="C197" s="31" t="str">
        <x:v>0（选定5-12kg）算副翼-10 1.AR20.03.6 </x:v>
      </x:c>
      <x:c r="D197" s="31" t="str">
        <x:v>T7-VLM2-WF1(g1.0)-WF2(g1.0)-Inviscid</x:v>
      </x:c>
      <x:c r="E197" s="37" t="n">
        <x:v>0.574870694707508</x:v>
      </x:c>
      <x:c r="F197" s="37" t="n">
        <x:v>0</x:v>
      </x:c>
      <x:c r="G197" s="35" t="n">
        <x:v>12.97738822069614</x:v>
      </x:c>
      <x:c r="H197" s="36" t="n">
        <x:v>-2.5</x:v>
      </x:c>
      <x:c r="I197" s="35" t="n">
        <x:v>1.225</x:v>
      </x:c>
      <x:c r="J197" s="35" t="n">
        <x:v>1.5705518175924542</x:v>
      </x:c>
      <x:c r="K197" s="35" t="n">
        <x:v>0.284701945718181</x:v>
      </x:c>
      <x:c r="L197" s="35" t="n">
        <x:v>5.525419388778789</x:v>
      </x:c>
      <x:c r="M197" s="35" t="n">
        <x:v>11.925999999999998</x:v>
      </x:c>
      <x:c r="N197" s="35" t="n">
        <x:v>0.10987252051004341</x:v>
      </x:c>
      <x:c r="O197" s="35" t="n">
        <x:v>5.871700478258522e-7</x:v>
      </x:c>
      <x:c r="P197" s="35" t="n">
        <x:v>0.014194989863698736</x:v>
      </x:c>
      <x:c r="Q197" s="36" t="n">
        <x:v>0.7220503549657108</x:v>
      </x:c>
      <x:c r="R197" s="36" t="n">
        <x:v>0.014120547701040357</x:v>
      </x:c>
      <x:c r="S197" s="36" t="n">
        <x:v>0.0000011713858038746735</x:v>
      </x:c>
      <x:c r="T197" s="35" t="n">
        <x:v>0.14638140628575919</x:v>
      </x:c>
      <x:c r="U197" s="38" t="n">
        <x:v>-0.02820849726473224</x:v>
      </x:c>
      <x:c r="V197" s="38" t="n">
        <x:v>0.0002103020801930394</x:v>
      </x:c>
      <x:c r="W197" s="38" t="n">
        <x:v>-0.0007453835273902088</x:v>
      </x:c>
      <x:c r="X197" s="38" t="n">
        <x:v>0.563541624351844</x:v>
      </x:c>
      <x:c r="Y197" s="38" t="n">
        <x:v>5.670730631119971</x:v>
      </x:c>
      <x:c r="Z197" s="38" t="n">
        <x:v>-0.7271887670249617</x:v>
      </x:c>
      <x:c r="AA197" s="38" t="n">
        <x:v>0.7344251177536494</x:v>
      </x:c>
      <x:c r="AB197" s="38" t="n">
        <x:v>7.116039455660471</x:v>
      </x:c>
      <x:c r="AC197" s="38" t="n">
        <x:v>-14.231752070601344</x:v>
      </x:c>
      <x:c r="AD197" s="38" t="n">
        <x:v>-0.29042776838250495</x:v>
      </x:c>
      <x:c r="AE197" s="38" t="n">
        <x:v>-0.011031050649603446</x:v>
      </x:c>
      <x:c r="AF197" s="38" t="n">
        <x:v>0.11669444446075389</x:v>
      </x:c>
      <x:c r="AG197" s="38" t="n">
        <x:v>-0.027527933134379033</x:v>
      </x:c>
      <x:c r="AH197" s="38" t="n">
        <x:v>-0.7113230421945518</x:v>
      </x:c>
      <x:c r="AI197" s="38" t="n">
        <x:v>0.20822087380670615</x:v>
      </x:c>
      <x:c r="AJ197" s="38" t="n">
        <x:v>0.04539245108948342</x:v>
      </x:c>
      <x:c r="AK197" s="38" t="n">
        <x:v>-0.1125847763045386</x:v>
      </x:c>
      <x:c r="AL197" s="38" t="n">
        <x:v>-0.02817399226841344</x:v>
      </x:c>
      <x:c r="AM197" s="38" t="n">
        <x:v>-0.05744614058264082</x:v>
      </x:c>
      <x:c r="AN197" s="38" t="n">
        <x:v>0.06371001760239509</x:v>
      </x:c>
      <x:c r="AO197" s="38" t="n">
        <x:v>0.049029011355170814</x:v>
      </x:c>
      <x:c r="AP197" s="38" t="n">
        <x:v>0.40192895877489465</x:v>
      </x:c>
      <x:c r="AQ197" s="38" t="n">
        <x:v>0.007858262084290439</x:v>
      </x:c>
      <x:c r="AR197" s="38" t="n">
        <x:v>0.0004210290606722752</x:v>
      </x:c>
      <x:c r="AS197" s="39" t="n">
        <x:v>1</x:v>
      </x:c>
    </x:row>
    <x:row r="198">
      <x:c r="A198" s="31" t="str">
        <x:v>CFG019</x:v>
      </x:c>
      <x:c r="B198" s="33" t="n">
        <x:v>17</x:v>
      </x:c>
      <x:c r="C198" s="31" t="str">
        <x:v>0（选定5-12kg）算副翼-10 1.AR20.03.6 </x:v>
      </x:c>
      <x:c r="D198" s="31" t="str">
        <x:v>T7-VLM2-WF1(g1.0)-WF2(g1.0)-Inviscid</x:v>
      </x:c>
      <x:c r="E198" s="37" t="n">
        <x:v>0.5915287219865177</x:v>
      </x:c>
      <x:c r="F198" s="37" t="n">
        <x:v>0</x:v>
      </x:c>
      <x:c r="G198" s="35" t="n">
        <x:v>12.972836808637185</x:v>
      </x:c>
      <x:c r="H198" s="36" t="n">
        <x:v>-2</x:v>
      </x:c>
      <x:c r="I198" s="35" t="n">
        <x:v>1.225</x:v>
      </x:c>
      <x:c r="J198" s="35" t="n">
        <x:v>1.5705518175924542</x:v>
      </x:c>
      <x:c r="K198" s="35" t="n">
        <x:v>0.284701945718181</x:v>
      </x:c>
      <x:c r="L198" s="35" t="n">
        <x:v>5.525419388778789</x:v>
      </x:c>
      <x:c r="M198" s="35" t="n">
        <x:v>11.925999999999998</x:v>
      </x:c>
      <x:c r="N198" s="35" t="n">
        <x:v>0.10987252051004341</x:v>
      </x:c>
      <x:c r="O198" s="35" t="n">
        <x:v>5.871700478258522e-7</x:v>
      </x:c>
      <x:c r="P198" s="35" t="n">
        <x:v>0.014194989863698736</x:v>
      </x:c>
      <x:c r="Q198" s="36" t="n">
        <x:v>0.7225499414825085</x:v>
      </x:c>
      <x:c r="R198" s="36" t="n">
        <x:v>0.014632566204150557</x:v>
      </x:c>
      <x:c r="S198" s="36" t="n">
        <x:v>0.0000012387693620591883</x:v>
      </x:c>
      <x:c r="T198" s="35" t="n">
        <x:v>0.14637080567097482</x:v>
      </x:c>
      <x:c r="U198" s="38" t="n">
        <x:v>-0.029233760927215115</x:v>
      </x:c>
      <x:c r="V198" s="38" t="n">
        <x:v>0.00022476090080865852</x:v>
      </x:c>
      <x:c r="W198" s="38" t="n">
        <x:v>-0.0007637421656594846</x:v>
      </x:c>
      <x:c r="X198" s="38" t="n">
        <x:v>0.5625116930761916</x:v>
      </x:c>
      <x:c r="Y198" s="38" t="n">
        <x:v>5.663198395262032</x:v>
      </x:c>
      <x:c r="Z198" s="38" t="n">
        <x:v>-0.7260120032962709</x:v>
      </x:c>
      <x:c r="AA198" s="38" t="n">
        <x:v>0.7342688848923001</x:v>
      </x:c>
      <x:c r="AB198" s="38" t="n">
        <x:v>7.1124103596771695</x:v>
      </x:c>
      <x:c r="AC198" s="38" t="n">
        <x:v>-14.230847683789037</x:v>
      </x:c>
      <x:c r="AD198" s="38" t="n">
        <x:v>-0.2903041341013259</x:v>
      </x:c>
      <x:c r="AE198" s="38" t="n">
        <x:v>-0.01127187884653955</x:v>
      </x:c>
      <x:c r="AF198" s="38" t="n">
        <x:v>0.11680881166832048</x:v>
      </x:c>
      <x:c r="AG198" s="38" t="n">
        <x:v>-0.027556705782096146</x:v>
      </x:c>
      <x:c r="AH198" s="38" t="n">
        <x:v>-0.7098599772164293</x:v>
      </x:c>
      <x:c r="AI198" s="38" t="n">
        <x:v>0.2081459507977171</x:v>
      </x:c>
      <x:c r="AJ198" s="38" t="n">
        <x:v>0.045359641682546296</x:v>
      </x:c>
      <x:c r="AK198" s="38" t="n">
        <x:v>-0.1125459220187444</x:v>
      </x:c>
      <x:c r="AL198" s="38" t="n">
        <x:v>-0.028174478989868624</x:v>
      </x:c>
      <x:c r="AM198" s="38" t="n">
        <x:v>-0.05945329347671623</x:v>
      </x:c>
      <x:c r="AN198" s="38" t="n">
        <x:v>0.06381587654569275</x:v>
      </x:c>
      <x:c r="AO198" s="38" t="n">
        <x:v>0.050483226070647313</x:v>
      </x:c>
      <x:c r="AP198" s="38" t="n">
        <x:v>0.4009452759924525</x:v>
      </x:c>
      <x:c r="AQ198" s="38" t="n">
        <x:v>0.008158343174889072</x:v>
      </x:c>
      <x:c r="AR198" s="38" t="n">
        <x:v>0.00041563577672840027</x:v>
      </x:c>
      <x:c r="AS198" s="39" t="n">
        <x:v>1</x:v>
      </x:c>
    </x:row>
    <x:row r="199">
      <x:c r="A199" s="31" t="str">
        <x:v>CFG019</x:v>
      </x:c>
      <x:c r="B199" s="33" t="n">
        <x:v>18</x:v>
      </x:c>
      <x:c r="C199" s="31" t="str">
        <x:v>0（选定5-12kg）算副翼-10 1.AR20.03.6 </x:v>
      </x:c>
      <x:c r="D199" s="31" t="str">
        <x:v>T7-VLM2-WF1(g1.0)-WF2(g1.0)-Inviscid</x:v>
      </x:c>
      <x:c r="E199" s="37" t="n">
        <x:v>0.6082585454383878</x:v>
      </x:c>
      <x:c r="F199" s="37" t="n">
        <x:v>0</x:v>
      </x:c>
      <x:c r="G199" s="35" t="n">
        <x:v>12.968285396771243</x:v>
      </x:c>
      <x:c r="H199" s="36" t="n">
        <x:v>-1.5</x:v>
      </x:c>
      <x:c r="I199" s="35" t="n">
        <x:v>1.225</x:v>
      </x:c>
      <x:c r="J199" s="35" t="n">
        <x:v>1.5705518175924542</x:v>
      </x:c>
      <x:c r="K199" s="35" t="n">
        <x:v>0.284701945718181</x:v>
      </x:c>
      <x:c r="L199" s="35" t="n">
        <x:v>5.525419388778789</x:v>
      </x:c>
      <x:c r="M199" s="35" t="n">
        <x:v>11.925999999999998</x:v>
      </x:c>
      <x:c r="N199" s="35" t="n">
        <x:v>0.10987252051004341</x:v>
      </x:c>
      <x:c r="O199" s="35" t="n">
        <x:v>5.871700478258522e-7</x:v>
      </x:c>
      <x:c r="P199" s="35" t="n">
        <x:v>0.014194989863698736</x:v>
      </x:c>
      <x:c r="Q199" s="36" t="n">
        <x:v>0.7230496328192226</x:v>
      </x:c>
      <x:c r="R199" s="36" t="n">
        <x:v>0.015162109194518438</x:v>
      </x:c>
      <x:c r="S199" s="36" t="n">
        <x:v>0.0000013058158388275242</x:v>
      </x:c>
      <x:c r="T199" s="35" t="n">
        <x:v>0.14636024424325994</x:v>
      </x:c>
      <x:c r="U199" s="38" t="n">
        <x:v>-0.030294247483013046</x:v>
      </x:c>
      <x:c r="V199" s="38" t="n">
        <x:v>0.0002400802766746439</x:v>
      </x:c>
      <x:c r="W199" s="38" t="n">
        <x:v>-0.0007821797588392599</x:v>
      </x:c>
      <x:c r="X199" s="38" t="n">
        <x:v>0.561588473110793</x:v>
      </x:c>
      <x:c r="Y199" s="38" t="n">
        <x:v>5.655598509702499</x:v>
      </x:c>
      <x:c r="Z199" s="38" t="n">
        <x:v>-0.7248279088766264</x:v>
      </x:c>
      <x:c r="AA199" s="38" t="n">
        <x:v>0.7342050907695137</x:v>
      </x:c>
      <x:c r="AB199" s="38" t="n">
        <x:v>7.108789914020998</x:v>
      </x:c>
      <x:c r="AC199" s="38" t="n">
        <x:v>-14.229935820358635</x:v>
      </x:c>
      <x:c r="AD199" s="38" t="n">
        <x:v>-0.2901800535320106</x:v>
      </x:c>
      <x:c r="AE199" s="38" t="n">
        <x:v>-0.011510155231133315</x:v>
      </x:c>
      <x:c r="AF199" s="38" t="n">
        <x:v>0.11692359909703513</x:v>
      </x:c>
      <x:c r="AG199" s="38" t="n">
        <x:v>-0.027590250471607566</x:v>
      </x:c>
      <x:c r="AH199" s="38" t="n">
        <x:v>-0.7083833904575086</x:v>
      </x:c>
      <x:c r="AI199" s="38" t="n">
        <x:v>0.20807131820218275</x:v>
      </x:c>
      <x:c r="AJ199" s="38" t="n">
        <x:v>0.0453267653599948</x:v>
      </x:c>
      <x:c r="AK199" s="38" t="n">
        <x:v>-0.11250702804514699</x:v>
      </x:c>
      <x:c r="AL199" s="38" t="n">
        <x:v>-0.028174971157982887</x:v>
      </x:c>
      <x:c r="AM199" s="38" t="n">
        <x:v>-0.061361223678923056</x:v>
      </x:c>
      <x:c r="AN199" s="38" t="n">
        <x:v>0.06391772062096639</x:v>
      </x:c>
      <x:c r="AO199" s="38" t="n">
        <x:v>0.05193260963953245</x:v>
      </x:c>
      <x:c r="AP199" s="38" t="n">
        <x:v>0.39994627581204983</x:v>
      </x:c>
      <x:c r="AQ199" s="38" t="n">
        <x:v>0.008456551615368594</x:v>
      </x:c>
      <x:c r="AR199" s="38" t="n">
        <x:v>0.00041024649230402916</x:v>
      </x:c>
      <x:c r="AS199" s="39" t="n">
        <x:v>1</x:v>
      </x:c>
    </x:row>
    <x:row r="200">
      <x:c r="A200" s="31" t="str">
        <x:v>CFG019</x:v>
      </x:c>
      <x:c r="B200" s="33" t="n">
        <x:v>19</x:v>
      </x:c>
      <x:c r="C200" s="31" t="str">
        <x:v>0（选定5-12kg）算副翼-10 1.AR20.03.6 </x:v>
      </x:c>
      <x:c r="D200" s="31" t="str">
        <x:v>T7-VLM2-WF1(g1.0)-WF2(g1.0)-Inviscid</x:v>
      </x:c>
      <x:c r="E200" s="37" t="n">
        <x:v>0.6250162153011032</x:v>
      </x:c>
      <x:c r="F200" s="37" t="n">
        <x:v>0</x:v>
      </x:c>
      <x:c r="G200" s="35" t="n">
        <x:v>12.963748811782168</x:v>
      </x:c>
      <x:c r="H200" s="36" t="n">
        <x:v>-1</x:v>
      </x:c>
      <x:c r="I200" s="35" t="n">
        <x:v>1.225</x:v>
      </x:c>
      <x:c r="J200" s="35" t="n">
        <x:v>1.5705518175924542</x:v>
      </x:c>
      <x:c r="K200" s="35" t="n">
        <x:v>0.284701945718181</x:v>
      </x:c>
      <x:c r="L200" s="35" t="n">
        <x:v>5.525419388778789</x:v>
      </x:c>
      <x:c r="M200" s="35" t="n">
        <x:v>11.925999999999998</x:v>
      </x:c>
      <x:c r="N200" s="35" t="n">
        <x:v>0.10987252051004341</x:v>
      </x:c>
      <x:c r="O200" s="35" t="n">
        <x:v>5.871700478258522e-7</x:v>
      </x:c>
      <x:c r="P200" s="35" t="n">
        <x:v>0.014194989863698736</x:v>
      </x:c>
      <x:c r="Q200" s="36" t="n">
        <x:v>0.7235477711202426</x:v>
      </x:c>
      <x:c r="R200" s="36" t="n">
        <x:v>0.015708511103338228</x:v>
      </x:c>
      <x:c r="S200" s="36" t="n">
        <x:v>0.0000013725533132850977</x:v>
      </x:c>
      <x:c r="T200" s="35" t="n">
        <x:v>0.14634975805958156</x:v>
      </x:c>
      <x:c r="U200" s="38" t="n">
        <x:v>-0.031388611943677855</x:v>
      </x:c>
      <x:c r="V200" s="38" t="n">
        <x:v>0.00025626671830446815</x:v>
      </x:c>
      <x:c r="W200" s="38" t="n">
        <x:v>-0.0008006478508735272</x:v>
      </x:c>
      <x:c r="X200" s="38" t="n">
        <x:v>0.5607750817716753</x:v>
      </x:c>
      <x:c r="Y200" s="38" t="n">
        <x:v>5.647952938332934</x:v>
      </x:c>
      <x:c r="Z200" s="38" t="n">
        <x:v>-0.7236400175646074</x:v>
      </x:c>
      <x:c r="AA200" s="38" t="n">
        <x:v>0.7342345857947807</x:v>
      </x:c>
      <x:c r="AB200" s="38" t="n">
        <x:v>7.105192322442852</x:v>
      </x:c>
      <x:c r="AC200" s="38" t="n">
        <x:v>-14.229019350584835</x:v>
      </x:c>
      <x:c r="AD200" s="38" t="n">
        <x:v>-0.29005585724999916</x:v>
      </x:c>
      <x:c r="AE200" s="38" t="n">
        <x:v>-0.01174569368487517</x:v>
      </x:c>
      <x:c r="AF200" s="38" t="n">
        <x:v>0.11703901928286133</x:v>
      </x:c>
      <x:c r="AG200" s="38" t="n">
        <x:v>-0.027628274102676455</x:v>
      </x:c>
      <x:c r="AH200" s="38" t="n">
        <x:v>-0.7068974035879214</x:v>
      </x:c>
      <x:c r="AI200" s="38" t="n">
        <x:v>0.20799691163521342</x:v>
      </x:c>
      <x:c r="AJ200" s="38" t="n">
        <x:v>0.0452937665726447</x:v>
      </x:c>
      <x:c r="AK200" s="38" t="n">
        <x:v>-0.11246806695465895</x:v>
      </x:c>
      <x:c r="AL200" s="38" t="n">
        <x:v>-0.028175471431426485</x:v>
      </x:c>
      <x:c r="AM200" s="38" t="n">
        <x:v>-0.0631742844070157</x:v>
      </x:c>
      <x:c r="AN200" s="38" t="n">
        <x:v>0.06401539737930312</x:v>
      </x:c>
      <x:c r="AO200" s="38" t="n">
        <x:v>0.053379029366544206</x:v>
      </x:c>
      <x:c r="AP200" s="38" t="n">
        <x:v>0.39893388276154007</x:v>
      </x:c>
      <x:c r="AQ200" s="38" t="n">
        <x:v>0.008753326104953784</x:v>
      </x:c>
      <x:c r="AR200" s="38" t="n">
        <x:v>0.00040487154145785783</x:v>
      </x:c>
      <x:c r="AS200" s="39" t="n">
        <x:v>1</x:v>
      </x:c>
    </x:row>
    <x:row r="201">
      <x:c r="A201" s="31" t="str">
        <x:v>CFG019</x:v>
      </x:c>
      <x:c r="B201" s="33" t="n">
        <x:v>20</x:v>
      </x:c>
      <x:c r="C201" s="31" t="str">
        <x:v>0（选定5-12kg）算副翼-10 1.AR20.03.6 </x:v>
      </x:c>
      <x:c r="D201" s="31" t="str">
        <x:v>T7-VLM2-WF1(g1.0)-WF2(g1.0)-Inviscid</x:v>
      </x:c>
      <x:c r="E201" s="37" t="n">
        <x:v>0.6417622467117787</x:v>
      </x:c>
      <x:c r="F201" s="37" t="n">
        <x:v>0</x:v>
      </x:c>
      <x:c r="G201" s="35" t="n">
        <x:v>12.95924008905207</x:v>
      </x:c>
      <x:c r="H201" s="36" t="n">
        <x:v>-0.5</x:v>
      </x:c>
      <x:c r="I201" s="35" t="n">
        <x:v>1.225</x:v>
      </x:c>
      <x:c r="J201" s="35" t="n">
        <x:v>1.5705518175924542</x:v>
      </x:c>
      <x:c r="K201" s="35" t="n">
        <x:v>0.284701945718181</x:v>
      </x:c>
      <x:c r="L201" s="35" t="n">
        <x:v>5.525419388778789</x:v>
      </x:c>
      <x:c r="M201" s="35" t="n">
        <x:v>11.925999999999998</x:v>
      </x:c>
      <x:c r="N201" s="35" t="n">
        <x:v>0.10987252051004341</x:v>
      </x:c>
      <x:c r="O201" s="35" t="n">
        <x:v>5.871700478258522e-7</x:v>
      </x:c>
      <x:c r="P201" s="35" t="n">
        <x:v>0.014194989863698736</x:v>
      </x:c>
      <x:c r="Q201" s="36" t="n">
        <x:v>0.7240428922652405</x:v>
      </x:c>
      <x:c r="R201" s="36" t="n">
        <x:v>0.01627115930123954</x:v>
      </x:c>
      <x:c r="S201" s="36" t="n">
        <x:v>0.0000014390097344216054</x:v>
      </x:c>
      <x:c r="T201" s="35" t="n">
        <x:v>0.14633938048011466</x:v>
      </x:c>
      <x:c r="U201" s="38" t="n">
        <x:v>-0.03251561428660209</x:v>
      </x:c>
      <x:c r="V201" s="38" t="n">
        <x:v>0.00027332576178507967</x:v>
      </x:c>
      <x:c r="W201" s="38" t="n">
        <x:v>-0.0008191029183925544</x:v>
      </x:c>
      <x:c r="X201" s="38" t="n">
        <x:v>0.5600734337721474</x:v>
      </x:c>
      <x:c r="Y201" s="38" t="n">
        <x:v>5.640281796373277</x:v>
      </x:c>
      <x:c r="Z201" s="38" t="n">
        <x:v>-0.7224515657637505</x:v>
      </x:c>
      <x:c r="AA201" s="38" t="n">
        <x:v>0.7343574224499205</x:v>
      </x:c>
      <x:c r="AB201" s="38" t="n">
        <x:v>7.101630616532869</x:v>
      </x:c>
      <x:c r="AC201" s="38" t="n">
        <x:v>-14.228100912328191</x:v>
      </x:c>
      <x:c r="AD201" s="38" t="n">
        <x:v>-0.28993185049511133</x:v>
      </x:c>
      <x:c r="AE201" s="38" t="n">
        <x:v>-0.011978293275808667</x:v>
      </x:c>
      <x:c r="AF201" s="38" t="n">
        <x:v>0.11715525224166844</x:v>
      </x:c>
      <x:c r="AG201" s="38" t="n">
        <x:v>-0.027670454610397115</x:v>
      </x:c>
      <x:c r="AH201" s="38" t="n">
        <x:v>-0.7054058197764415</x:v>
      </x:c>
      <x:c r="AI201" s="38" t="n">
        <x:v>0.20792268001649486</x:v>
      </x:c>
      <x:c r="AJ201" s="38" t="n">
        <x:v>0.04526059844132138</x:v>
      </x:c>
      <x:c r="AK201" s="38" t="n">
        <x:v>-0.11242902080104511</x:v>
      </x:c>
      <x:c r="AL201" s="38" t="n">
        <x:v>-0.0281759820644712</x:v>
      </x:c>
      <x:c r="AM201" s="38" t="n">
        <x:v>-0.06489727346713833</x:v>
      </x:c>
      <x:c r="AN201" s="38" t="n">
        <x:v>0.06410875184308389</x:v>
      </x:c>
      <x:c r="AO201" s="38" t="n">
        <x:v>0.05482427833457491</x:v>
      </x:c>
      <x:c r="AP201" s="38" t="n">
        <x:v>0.39790982455742996</x:v>
      </x:c>
      <x:c r="AQ201" s="38" t="n">
        <x:v>0.009049093438956756</x:v>
      </x:c>
      <x:c r="AR201" s="38" t="n">
        <x:v>0.00039952074692452066</x:v>
      </x:c>
      <x:c r="AS201" s="39" t="n">
        <x:v>1</x:v>
      </x:c>
    </x:row>
    <x:row r="202">
      <x:c r="A202" s="31" t="str">
        <x:v>CFG019</x:v>
      </x:c>
      <x:c r="B202" s="33" t="n">
        <x:v>21</x:v>
      </x:c>
      <x:c r="C202" s="31" t="str">
        <x:v>0（选定5-12kg）算副翼-10 1.AR20.03.6 </x:v>
      </x:c>
      <x:c r="D202" s="31" t="str">
        <x:v>T7-VLM2-WF1(g1.0)-WF2(g1.0)-Inviscid</x:v>
      </x:c>
      <x:c r="E202" s="37" t="n">
        <x:v>0.6584617680151292</x:v>
      </x:c>
      <x:c r="F202" s="37" t="n">
        <x:v>0</x:v>
      </x:c>
      <x:c r="G202" s="35" t="n">
        <x:v>12.954770428598135</x:v>
      </x:c>
      <x:c r="H202" s="36" t="n">
        <x:v>0</x:v>
      </x:c>
      <x:c r="I202" s="35" t="n">
        <x:v>1.225</x:v>
      </x:c>
      <x:c r="J202" s="35" t="n">
        <x:v>1.5705518175924542</x:v>
      </x:c>
      <x:c r="K202" s="35" t="n">
        <x:v>0.284701945718181</x:v>
      </x:c>
      <x:c r="L202" s="35" t="n">
        <x:v>5.525419388778789</x:v>
      </x:c>
      <x:c r="M202" s="35" t="n">
        <x:v>11.925999999999998</x:v>
      </x:c>
      <x:c r="N202" s="35" t="n">
        <x:v>0.10987252051004341</x:v>
      </x:c>
      <x:c r="O202" s="35" t="n">
        <x:v>5.871700478258522e-7</x:v>
      </x:c>
      <x:c r="P202" s="35" t="n">
        <x:v>0.014194989863698736</x:v>
      </x:c>
      <x:c r="Q202" s="36" t="n">
        <x:v>0.7245337317820906</x:v>
      </x:c>
      <x:c r="R202" s="36" t="n">
        <x:v>0.01684949416811155</x:v>
      </x:c>
      <x:c r="S202" s="36" t="n">
        <x:v>0.0000015052122917447114</x:v>
      </x:c>
      <x:c r="T202" s="35" t="n">
        <x:v>0.14632914191371355</x:v>
      </x:c>
      <x:c r="U202" s="38" t="n">
        <x:v>-0.033674119874203656</x:v>
      </x:c>
      <x:c r="V202" s="38" t="n">
        <x:v>0.00029126211682332443</x:v>
      </x:c>
      <x:c r="W202" s="38" t="n">
        <x:v>-0.0008375065352326803</x:v>
      </x:c>
      <x:c r="X202" s="38" t="n">
        <x:v>0.5594843033000746</x:v>
      </x:c>
      <x:c r="Y202" s="38" t="n">
        <x:v>5.632603285515551</x:v>
      </x:c>
      <x:c r="Z202" s="38" t="n">
        <x:v>-0.7212654798656533</x:v>
      </x:c>
      <x:c r="AA202" s="38" t="n">
        <x:v>0.7345729059591778</x:v>
      </x:c>
      <x:c r="AB202" s="38" t="n">
        <x:v>7.09811661182204</x:v>
      </x:c>
      <x:c r="AC202" s="38" t="n">
        <x:v>-14.2271828987963</x:v>
      </x:c>
      <x:c r="AD202" s="38" t="n">
        <x:v>-0.2898083128459457</x:v>
      </x:c>
      <x:c r="AE202" s="38" t="n">
        <x:v>-0.012207735028513918</x:v>
      </x:c>
      <x:c r="AF202" s="38" t="n">
        <x:v>0.1172724434370029</x:v>
      </x:c>
      <x:c r="AG202" s="38" t="n">
        <x:v>-0.027716446375512828</x:v>
      </x:c>
      <x:c r="AH202" s="38" t="n">
        <x:v>-0.703912107981753</x:v>
      </x:c>
      <x:c r="AI202" s="38" t="n">
        <x:v>0.20784858605594234</x:v>
      </x:c>
      <x:c r="AJ202" s="38" t="n">
        <x:v>0.045227223328470754</x:v>
      </x:c>
      <x:c r="AK202" s="38" t="n">
        <x:v>-0.11238988128845558</x:v>
      </x:c>
      <x:c r="AL202" s="38" t="n">
        <x:v>-0.028176504879975275</x:v>
      </x:c>
      <x:c r="AM202" s="38" t="n">
        <x:v>-0.06653532311922329</x:v>
      </x:c>
      <x:c r="AN202" s="38" t="n">
        <x:v>0.06419762454086207</x:v>
      </x:c>
      <x:c r="AO202" s="38" t="n">
        <x:v>0.05627006667803518</x:v>
      </x:c>
      <x:c r="AP202" s="38" t="n">
        <x:v>0.3968756269496174</x:v>
      </x:c>
      <x:c r="AQ202" s="38" t="n">
        <x:v>0.009344264757390372</x:v>
      </x:c>
      <x:c r="AR202" s="38" t="n">
        <x:v>0.00039420343201357843</x:v>
      </x:c>
      <x:c r="AS202" s="39" t="n">
        <x:v>1</x:v>
      </x:c>
    </x:row>
    <x:row r="203">
      <x:c r="A203" s="31" t="str">
        <x:v>CFG019</x:v>
      </x:c>
      <x:c r="B203" s="33" t="n">
        <x:v>22</x:v>
      </x:c>
      <x:c r="C203" s="31" t="str">
        <x:v>0（选定5-12kg）算副翼-10 1.AR20.03.6 </x:v>
      </x:c>
      <x:c r="D203" s="31" t="str">
        <x:v>T7-VLM2-WF1(g1.0)-WF2(g1.0)-Inviscid</x:v>
      </x:c>
      <x:c r="E203" s="37" t="n">
        <x:v>0.6750845854161179</x:v>
      </x:c>
      <x:c r="F203" s="37" t="n">
        <x:v>0</x:v>
      </x:c>
      <x:c r="G203" s="35" t="n">
        <x:v>12.950349184858547</x:v>
      </x:c>
      <x:c r="H203" s="36" t="n">
        <x:v>0.5</x:v>
      </x:c>
      <x:c r="I203" s="35" t="n">
        <x:v>1.225</x:v>
      </x:c>
      <x:c r="J203" s="35" t="n">
        <x:v>1.5705518175924542</x:v>
      </x:c>
      <x:c r="K203" s="35" t="n">
        <x:v>0.284701945718181</x:v>
      </x:c>
      <x:c r="L203" s="35" t="n">
        <x:v>5.525419388778789</x:v>
      </x:c>
      <x:c r="M203" s="35" t="n">
        <x:v>11.925999999999998</x:v>
      </x:c>
      <x:c r="N203" s="35" t="n">
        <x:v>0.10987252051004341</x:v>
      </x:c>
      <x:c r="O203" s="35" t="n">
        <x:v>5.871700478258522e-7</x:v>
      </x:c>
      <x:c r="P203" s="35" t="n">
        <x:v>0.014194989863698736</x:v>
      </x:c>
      <x:c r="Q203" s="36" t="n">
        <x:v>0.7250192270170619</x:v>
      </x:c>
      <x:c r="R203" s="36" t="n">
        <x:v>0.01744300835513348</x:v>
      </x:c>
      <x:c r="S203" s="36" t="n">
        <x:v>0.000001571186835126043</x:v>
      </x:c>
      <x:c r="T203" s="35" t="n">
        <x:v>0.14631906961512037</x:v>
      </x:c>
      <x:c r="U203" s="38" t="n">
        <x:v>-0.034863098227903316</x:v>
      </x:c>
      <x:c r="V203" s="38" t="n">
        <x:v>0.00031008010642979175</x:v>
      </x:c>
      <x:c r="W203" s="38" t="n">
        <x:v>-0.000855825404400049</x:v>
      </x:c>
      <x:c r="X203" s="38" t="n">
        <x:v>0.5590074028110128</x:v>
      </x:c>
      <x:c r="Y203" s="38" t="n">
        <x:v>5.624933663506025</x:v>
      </x:c>
      <x:c r="Z203" s="38" t="n">
        <x:v>-0.7200843691553347</x:v>
      </x:c>
      <x:c r="AA203" s="38" t="n">
        <x:v>0.7348796557875187</x:v>
      </x:c>
      <x:c r="AB203" s="38" t="n">
        <x:v>7.0946608836311595</x:v>
      </x:c>
      <x:c r="AC203" s="38" t="n">
        <x:v>-14.226267450354324</x:v>
      </x:c>
      <x:c r="AD203" s="38" t="n">
        <x:v>-0.289685498120264</x:v>
      </x:c>
      <x:c r="AE203" s="38" t="n">
        <x:v>-0.012433780979668088</x:v>
      </x:c>
      <x:c r="AF203" s="38" t="n">
        <x:v>0.11739070303304044</x:v>
      </x:c>
      <x:c r="AG203" s="38" t="n">
        <x:v>-0.027765885859566287</x:v>
      </x:c>
      <x:c r="AH203" s="38" t="n">
        <x:v>-0.7024193928000632</x:v>
      </x:c>
      <x:c r="AI203" s="38" t="n">
        <x:v>0.20777460613612792</x:v>
      </x:c>
      <x:c r="AJ203" s="38" t="n">
        <x:v>0.04519361305598628</x:v>
      </x:c>
      <x:c r="AK203" s="38" t="n">
        <x:v>-0.1123506495804057</x:v>
      </x:c>
      <x:c r="AL203" s="38" t="n">
        <x:v>-0.028177041254908115</x:v>
      </x:c>
      <x:c r="AM203" s="38" t="n">
        <x:v>-0.06809379832824991</x:v>
      </x:c>
      <x:c r="AN203" s="38" t="n">
        <x:v>0.06428185067307607</x:v>
      </x:c>
      <x:c r="AO203" s="38" t="n">
        <x:v>0.05771801308704927</x:v>
      </x:c>
      <x:c r="AP203" s="38" t="n">
        <x:v>0.39583261161602473</x:v>
      </x:c>
      <x:c r="AQ203" s="38" t="n">
        <x:v>0.009639231962449571</x:v>
      </x:c>
      <x:c r="AR203" s="38" t="n">
        <x:v>0.0003889284209290826</x:v>
      </x:c>
      <x:c r="AS203" s="39" t="n">
        <x:v>1</x:v>
      </x:c>
    </x:row>
    <x:row r="204">
      <x:c r="A204" s="31" t="str">
        <x:v>CFG019</x:v>
      </x:c>
      <x:c r="B204" s="33" t="n">
        <x:v>23</x:v>
      </x:c>
      <x:c r="C204" s="31" t="str">
        <x:v>0（选定5-12kg）算副翼-10 1.AR20.03.6 </x:v>
      </x:c>
      <x:c r="D204" s="31" t="str">
        <x:v>T7-VLM2-WF1(g1.0)-WF2(g1.0)-Inviscid</x:v>
      </x:c>
      <x:c r="E204" s="37" t="n">
        <x:v>0.6916051666963504</x:v>
      </x:c>
      <x:c r="F204" s="37" t="n">
        <x:v>0</x:v>
      </x:c>
      <x:c r="G204" s="35" t="n">
        <x:v>12.94598388886089</x:v>
      </x:c>
      <x:c r="H204" s="36" t="n">
        <x:v>1</x:v>
      </x:c>
      <x:c r="I204" s="35" t="n">
        <x:v>1.225</x:v>
      </x:c>
      <x:c r="J204" s="35" t="n">
        <x:v>1.5705518175924542</x:v>
      </x:c>
      <x:c r="K204" s="35" t="n">
        <x:v>0.284701945718181</x:v>
      </x:c>
      <x:c r="L204" s="35" t="n">
        <x:v>5.525419388778789</x:v>
      </x:c>
      <x:c r="M204" s="35" t="n">
        <x:v>11.925999999999998</x:v>
      </x:c>
      <x:c r="N204" s="35" t="n">
        <x:v>0.10987252051004341</x:v>
      </x:c>
      <x:c r="O204" s="35" t="n">
        <x:v>5.871700478258522e-7</x:v>
      </x:c>
      <x:c r="P204" s="35" t="n">
        <x:v>0.014194989863698736</x:v>
      </x:c>
      <x:c r="Q204" s="36" t="n">
        <x:v>0.7254985156844529</x:v>
      </x:c>
      <x:c r="R204" s="36" t="n">
        <x:v>0.01805124538644191</x:v>
      </x:c>
      <x:c r="S204" s="36" t="n">
        <x:v>0.0000016369573532074072</x:v>
      </x:c>
      <x:c r="T204" s="35" t="n">
        <x:v>0.1463091875385563</x:v>
      </x:c>
      <x:c r="U204" s="38" t="n">
        <x:v>-0.03608162048322914</x:v>
      </x:c>
      <x:c r="V204" s="38" t="n">
        <x:v>0.00032978366165383784</x:v>
      </x:c>
      <x:c r="W204" s="38" t="n">
        <x:v>-0.0008740313939737924</x:v>
      </x:c>
      <x:c r="X204" s="38" t="n">
        <x:v>0.5586414747375275</x:v>
      </x:c>
      <x:c r="Y204" s="38" t="n">
        <x:v>5.6172872466989805</x:v>
      </x:c>
      <x:c r="Z204" s="38" t="n">
        <x:v>-0.7189105241103103</x:v>
      </x:c>
      <x:c r="AA204" s="38" t="n">
        <x:v>0.7352756751864953</x:v>
      </x:c>
      <x:c r="AB204" s="38" t="n">
        <x:v>7.091272765759256</x:v>
      </x:c>
      <x:c r="AC204" s="38" t="n">
        <x:v>-14.225356451060136</x:v>
      </x:c>
      <x:c r="AD204" s="38" t="n">
        <x:v>-0.28956363450087413</x:v>
      </x:c>
      <x:c r="AE204" s="38" t="n">
        <x:v>-0.01265617508092159</x:v>
      </x:c>
      <x:c r="AF204" s="38" t="n">
        <x:v>0.11751010623076856</x:v>
      </x:c>
      <x:c r="AG204" s="38" t="n">
        <x:v>-0.02781839734348104</x:v>
      </x:c>
      <x:c r="AH204" s="38" t="n">
        <x:v>-0.700930449874348</x:v>
      </x:c>
      <x:c r="AI204" s="38" t="n">
        <x:v>0.2077007297715776</x:v>
      </x:c>
      <x:c r="AJ204" s="38" t="n">
        <x:v>0.04515974882193595</x:v>
      </x:c>
      <x:c r="AK204" s="38" t="n">
        <x:v>-0.11231133581338736</x:v>
      </x:c>
      <x:c r="AL204" s="38" t="n">
        <x:v>-0.028177592118670235</x:v>
      </x:c>
      <x:c r="AM204" s="38" t="n">
        <x:v>-0.06957820462567368</x:v>
      </x:c>
      <x:c r="AN204" s="38" t="n">
        <x:v>0.06436126018145893</x:v>
      </x:c>
      <x:c r="AO204" s="38" t="n">
        <x:v>0.059169637058525314</x:v>
      </x:c>
      <x:c r="AP204" s="38" t="n">
        <x:v>0.39478189708059613</x:v>
      </x:c>
      <x:c r="AQ204" s="38" t="n">
        <x:v>0.00993436444524503</x:v>
      </x:c>
      <x:c r="AR204" s="38" t="n">
        <x:v>0.00038370403092597425</x:v>
      </x:c>
      <x:c r="AS204" s="39" t="n">
        <x:v>1</x:v>
      </x:c>
    </x:row>
    <x:row r="205">
      <x:c r="A205" s="31" t="str">
        <x:v>CFG019</x:v>
      </x:c>
      <x:c r="B205" s="33" t="n">
        <x:v>24</x:v>
      </x:c>
      <x:c r="C205" s="31" t="str">
        <x:v>0（选定5-12kg）算副翼-10 1.AR20.03.6 </x:v>
      </x:c>
      <x:c r="D205" s="31" t="str">
        <x:v>T7-VLM2-WF1(g1.0)-WF2(g1.0)-Inviscid</x:v>
      </x:c>
      <x:c r="E205" s="37" t="n">
        <x:v>0.7080025492212817</x:v>
      </x:c>
      <x:c r="F205" s="37" t="n">
        <x:v>0</x:v>
      </x:c>
      <x:c r="G205" s="35" t="n">
        <x:v>12.941680300310868</x:v>
      </x:c>
      <x:c r="H205" s="36" t="n">
        <x:v>1.5</x:v>
      </x:c>
      <x:c r="I205" s="35" t="n">
        <x:v>1.225</x:v>
      </x:c>
      <x:c r="J205" s="35" t="n">
        <x:v>1.5705518175924542</x:v>
      </x:c>
      <x:c r="K205" s="35" t="n">
        <x:v>0.284701945718181</x:v>
      </x:c>
      <x:c r="L205" s="35" t="n">
        <x:v>5.525419388778789</x:v>
      </x:c>
      <x:c r="M205" s="35" t="n">
        <x:v>11.925999999999998</x:v>
      </x:c>
      <x:c r="N205" s="35" t="n">
        <x:v>0.10987252051004341</x:v>
      </x:c>
      <x:c r="O205" s="35" t="n">
        <x:v>5.871700478258522e-7</x:v>
      </x:c>
      <x:c r="P205" s="35" t="n">
        <x:v>0.014194989863698736</x:v>
      </x:c>
      <x:c r="Q205" s="36" t="n">
        <x:v>0.7259709310341854</x:v>
      </x:c>
      <x:c r="R205" s="36" t="n">
        <x:v>0.018673797741202067</x:v>
      </x:c>
      <x:c r="S205" s="36" t="n">
        <x:v>0.000001702545520899683</x:v>
      </x:c>
      <x:c r="T205" s="35" t="n">
        <x:v>0.14629951625227816</x:v>
      </x:c>
      <x:c r="U205" s="38" t="n">
        <x:v>-0.03732885576397159</x:v>
      </x:c>
      <x:c r="V205" s="38" t="n">
        <x:v>0.00035037676837539994</x:v>
      </x:c>
      <x:c r="W205" s="38" t="n">
        <x:v>-0.0008921013958599293</x:v>
      </x:c>
      <x:c r="X205" s="38" t="n">
        <x:v>0.5583843924508715</x:v>
      </x:c>
      <x:c r="Y205" s="38" t="n">
        <x:v>5.609676442280845</x:v>
      </x:c>
      <x:c r="Z205" s="38" t="n">
        <x:v>-0.7177459197295173</x:v>
      </x:c>
      <x:c r="AA205" s="38" t="n">
        <x:v>0.7357584260229906</x:v>
      </x:c>
      <x:c r="AB205" s="38" t="n">
        <x:v>7.0879603683849455</x:v>
      </x:c>
      <x:c r="AC205" s="38" t="n">
        <x:v>-14.224451530070988</x:v>
      </x:c>
      <x:c r="AD205" s="38" t="n">
        <x:v>-0.2894429249050611</x:v>
      </x:c>
      <x:c r="AE205" s="38" t="n">
        <x:v>-0.012874645518442624</x:v>
      </x:c>
      <x:c r="AF205" s="38" t="n">
        <x:v>0.11763069453030661</x:v>
      </x:c>
      <x:c r="AG205" s="38" t="n">
        <x:v>-0.027873598359532382</x:v>
      </x:c>
      <x:c r="AH205" s="38" t="n">
        <x:v>-0.6994477067687426</x:v>
      </x:c>
      <x:c r="AI205" s="38" t="n">
        <x:v>0.2076269586951935</x:v>
      </x:c>
      <x:c r="AJ205" s="38" t="n">
        <x:v>0.04512562086196946</x:v>
      </x:c>
      <x:c r="AK205" s="38" t="n">
        <x:v>-0.11227195837759209</x:v>
      </x:c>
      <x:c r="AL205" s="38" t="n">
        <x:v>-0.02817815796211512</x:v>
      </x:c>
      <x:c r="AM205" s="38" t="n">
        <x:v>-0.07099410614305396</x:v>
      </x:c>
      <x:c r="AN205" s="38" t="n">
        <x:v>0.0644356785083644</x:v>
      </x:c>
      <x:c r="AO205" s="38" t="n">
        <x:v>0.06062635223194168</x:v>
      </x:c>
      <x:c r="AP205" s="38" t="n">
        <x:v>0.39372440253057517</x:v>
      </x:c>
      <x:c r="AQ205" s="38" t="n">
        <x:v>0.010230006231574088</x:v>
      </x:c>
      <x:c r="AR205" s="38" t="n">
        <x:v>0.00037853805921503114</x:v>
      </x:c>
      <x:c r="AS205" s="39" t="n">
        <x:v>1</x:v>
      </x:c>
    </x:row>
    <x:row r="206">
      <x:c r="A206" s="31" t="str">
        <x:v>CFG019</x:v>
      </x:c>
      <x:c r="B206" s="33" t="n">
        <x:v>25</x:v>
      </x:c>
      <x:c r="C206" s="31" t="str">
        <x:v>0（选定5-12kg）算副翼-10 1.AR20.03.6 </x:v>
      </x:c>
      <x:c r="D206" s="31" t="str">
        <x:v>T7-VLM2-WF1(g1.0)-WF2(g1.0)-Inviscid</x:v>
      </x:c>
      <x:c r="E206" s="37" t="n">
        <x:v>0.7242601795914071</x:v>
      </x:c>
      <x:c r="F206" s="37" t="n">
        <x:v>0</x:v>
      </x:c>
      <x:c r="G206" s="35" t="n">
        <x:v>12.937442486315103</x:v>
      </x:c>
      <x:c r="H206" s="36" t="n">
        <x:v>2</x:v>
      </x:c>
      <x:c r="I206" s="35" t="n">
        <x:v>1.225</x:v>
      </x:c>
      <x:c r="J206" s="35" t="n">
        <x:v>1.5705518175924542</x:v>
      </x:c>
      <x:c r="K206" s="35" t="n">
        <x:v>0.284701945718181</x:v>
      </x:c>
      <x:c r="L206" s="35" t="n">
        <x:v>5.525419388778789</x:v>
      </x:c>
      <x:c r="M206" s="35" t="n">
        <x:v>11.925999999999998</x:v>
      </x:c>
      <x:c r="N206" s="35" t="n">
        <x:v>0.10987252051004341</x:v>
      </x:c>
      <x:c r="O206" s="35" t="n">
        <x:v>5.871700478258522e-7</x:v>
      </x:c>
      <x:c r="P206" s="35" t="n">
        <x:v>0.014194989863698736</x:v>
      </x:c>
      <x:c r="Q206" s="36" t="n">
        <x:v>0.7264359939744583</x:v>
      </x:c>
      <x:c r="R206" s="36" t="n">
        <x:v>0.019310304545871987</x:v>
      </x:c>
      <x:c r="S206" s="36" t="n">
        <x:v>0.0000017679703250838326</x:v>
      </x:c>
      <x:c r="T206" s="35" t="n">
        <x:v>0.14629007291187238</x:v>
      </x:c>
      <x:c r="U206" s="38" t="n">
        <x:v>-0.03860406675688051</x:v>
      </x:c>
      <x:c r="V206" s="38" t="n">
        <x:v>0.00037186356835767467</x:v>
      </x:c>
      <x:c r="W206" s="38" t="n">
        <x:v>-0.0009100171687407754</x:v>
      </x:c>
      <x:c r="X206" s="38" t="n">
        <x:v>0.5582332670184552</x:v>
      </x:c>
      <x:c r="Y206" s="38" t="n">
        <x:v>5.602111807339191</x:v>
      </x:c>
      <x:c r="Z206" s="38" t="n">
        <x:v>-0.7165922234568396</x:v>
      </x:c>
      <x:c r="AA206" s="38" t="n">
        <x:v>0.7363249068373162</x:v>
      </x:c>
      <x:c r="AB206" s="38" t="n">
        <x:v>7.08473061093427</x:v>
      </x:c>
      <x:c r="AC206" s="38" t="n">
        <x:v>-14.223554065690019</x:v>
      </x:c>
      <x:c r="AD206" s="38" t="n">
        <x:v>-0.2893235476013226</x:v>
      </x:c>
      <x:c r="AE206" s="38" t="n">
        <x:v>-0.013088908053703028</x:v>
      </x:c>
      <x:c r="AF206" s="38" t="n">
        <x:v>0.11775247772371414</x:v>
      </x:c>
      <x:c r="AG206" s="38" t="n">
        <x:v>-0.027931104956136894</x:v>
      </x:c>
      <x:c r="AH206" s="38" t="n">
        <x:v>-0.6979732489305444</x:v>
      </x:c>
      <x:c r="AI206" s="38" t="n">
        <x:v>0.20755330567293526</x:v>
      </x:c>
      <x:c r="AJ206" s="38" t="n">
        <x:v>0.04509122790808484</x:v>
      </x:c>
      <x:c r="AK206" s="38" t="n">
        <x:v>-0.11223254302390315</x:v>
      </x:c>
      <x:c r="AL206" s="38" t="n">
        <x:v>-0.02817873885576571</x:v>
      </x:c>
      <x:c r="AM206" s="38" t="n">
        <x:v>-0.07234705382236807</x:v>
      </x:c>
      <x:c r="AN206" s="38" t="n">
        <x:v>0.06450492785589844</x:v>
      </x:c>
      <x:c r="AO206" s="38" t="n">
        <x:v>0.06208946117068782</x:v>
      </x:c>
      <x:c r="AP206" s="38" t="n">
        <x:v>0.3926608543021919</x:v>
      </x:c>
      <x:c r="AQ206" s="38" t="n">
        <x:v>0.010526473646604894</x:v>
      </x:c>
      <x:c r="AR206" s="38" t="n">
        <x:v>0.0003734377680104465</x:v>
      </x:c>
      <x:c r="AS206" s="39" t="n">
        <x:v>1</x:v>
      </x:c>
    </x:row>
    <x:row r="207">
      <x:c r="A207" s="31" t="str">
        <x:v>CFG019</x:v>
      </x:c>
      <x:c r="B207" s="33" t="n">
        <x:v>26</x:v>
      </x:c>
      <x:c r="C207" s="31" t="str">
        <x:v>0（选定5-12kg）算副翼-10 1.AR20.03.6 </x:v>
      </x:c>
      <x:c r="D207" s="31" t="str">
        <x:v>T7-VLM2-WF1(g1.0)-WF2(g1.0)-Inviscid</x:v>
      </x:c>
      <x:c r="E207" s="37" t="n">
        <x:v>0.7403656938988081</x:v>
      </x:c>
      <x:c r="F207" s="37" t="n">
        <x:v>0</x:v>
      </x:c>
      <x:c r="G207" s="35" t="n">
        <x:v>12.933272922856455</x:v>
      </x:c>
      <x:c r="H207" s="36" t="n">
        <x:v>2.5</x:v>
      </x:c>
      <x:c r="I207" s="35" t="n">
        <x:v>1.225</x:v>
      </x:c>
      <x:c r="J207" s="35" t="n">
        <x:v>1.5705518175924542</x:v>
      </x:c>
      <x:c r="K207" s="35" t="n">
        <x:v>0.284701945718181</x:v>
      </x:c>
      <x:c r="L207" s="35" t="n">
        <x:v>5.525419388778789</x:v>
      </x:c>
      <x:c r="M207" s="35" t="n">
        <x:v>11.925999999999998</x:v>
      </x:c>
      <x:c r="N207" s="35" t="n">
        <x:v>0.10987252051004341</x:v>
      </x:c>
      <x:c r="O207" s="35" t="n">
        <x:v>5.871700478258522e-7</x:v>
      </x:c>
      <x:c r="P207" s="35" t="n">
        <x:v>0.014194989863698736</x:v>
      </x:c>
      <x:c r="Q207" s="36" t="n">
        <x:v>0.7268934025603094</x:v>
      </x:c>
      <x:c r="R207" s="36" t="n">
        <x:v>0.019960448992127334</x:v>
      </x:c>
      <x:c r="S207" s="36" t="n">
        <x:v>0.0000018332477693251646</x:v>
      </x:c>
      <x:c r="T207" s="35" t="n">
        <x:v>0.1462808712927291</x:v>
      </x:c>
      <x:c r="U207" s="38" t="n">
        <x:v>-0.039906604712532004</x:v>
      </x:c>
      <x:c r="V207" s="38" t="n">
        <x:v>0.0003942487213667182</x:v>
      </x:c>
      <x:c r="W207" s="38" t="n">
        <x:v>-0.0009277650725367596</x:v>
      </x:c>
      <x:c r="X207" s="38" t="n">
        <x:v>0.5581845565864978</x:v>
      </x:c>
      <x:c r="Y207" s="38" t="n">
        <x:v>5.594602130776189</x:v>
      </x:c>
      <x:c r="Z207" s="38" t="n">
        <x:v>-0.7154508071697122</x:v>
      </x:c>
      <x:c r="AA207" s="38" t="n">
        <x:v>0.7369717313665224</x:v>
      </x:c>
      <x:c r="AB207" s="38" t="n">
        <x:v>7.081589272520629</x:v>
      </x:c>
      <x:c r="AC207" s="38" t="n">
        <x:v>-14.222665194428552</x:v>
      </x:c>
      <x:c r="AD207" s="38" t="n">
        <x:v>-0.2892056570354049</x:v>
      </x:c>
      <x:c r="AE207" s="38" t="n">
        <x:v>-0.01329867005059161</x:v>
      </x:c>
      <x:c r="AF207" s="38" t="n">
        <x:v>0.11787543647768128</x:v>
      </x:c>
      <x:c r="AG207" s="38" t="n">
        <x:v>-0.027990536329025206</x:v>
      </x:c>
      <x:c r="AH207" s="38" t="n">
        <x:v>-0.6965088302935288</x:v>
      </x:c>
      <x:c r="AI207" s="38" t="n">
        <x:v>0.2074797931285869</x:v>
      </x:c>
      <x:c r="AJ207" s="38" t="n">
        <x:v>0.04505657648719875</x:v>
      </x:c>
      <x:c r="AK207" s="38" t="n">
        <x:v>-0.11219312185174196</x:v>
      </x:c>
      <x:c r="AL207" s="38" t="n">
        <x:v>-0.0281793344764288</x:v>
      </x:c>
      <x:c r="AM207" s="38" t="n">
        <x:v>-0.07364252339660443</x:v>
      </x:c>
      <x:c r="AN207" s="38" t="n">
        <x:v>0.06456882877879275</x:v>
      </x:c>
      <x:c r="AO207" s="38" t="n">
        <x:v>0.06356015171835493</x:v>
      </x:c>
      <x:c r="AP207" s="38" t="n">
        <x:v>0.391591794759673</x:v>
      </x:c>
      <x:c r="AQ207" s="38" t="n">
        <x:v>0.010824053530147213</x:v>
      </x:c>
      <x:c r="AR207" s="38" t="n">
        <x:v>0.0003684098688956583</x:v>
      </x:c>
      <x:c r="AS207" s="39" t="n">
        <x:v>1</x:v>
      </x:c>
    </x:row>
    <x:row r="208">
      <x:c r="A208" s="31" t="str">
        <x:v>CFG019</x:v>
      </x:c>
      <x:c r="B208" s="33" t="n">
        <x:v>27</x:v>
      </x:c>
      <x:c r="C208" s="31" t="str">
        <x:v>0（选定5-12kg）算副翼-10 1.AR20.03.6 </x:v>
      </x:c>
      <x:c r="D208" s="31" t="str">
        <x:v>T7-VLM2-WF1(g1.0)-WF2(g1.0)-Inviscid</x:v>
      </x:c>
      <x:c r="E208" s="37" t="n">
        <x:v>0.7563106487326878</x:v>
      </x:c>
      <x:c r="F208" s="37" t="n">
        <x:v>0</x:v>
      </x:c>
      <x:c r="G208" s="35" t="n">
        <x:v>12.929172614701937</x:v>
      </x:c>
      <x:c r="H208" s="36" t="n">
        <x:v>3</x:v>
      </x:c>
      <x:c r="I208" s="35" t="n">
        <x:v>1.225</x:v>
      </x:c>
      <x:c r="J208" s="35" t="n">
        <x:v>1.5705518175924542</x:v>
      </x:c>
      <x:c r="K208" s="35" t="n">
        <x:v>0.284701945718181</x:v>
      </x:c>
      <x:c r="L208" s="35" t="n">
        <x:v>5.525419388778789</x:v>
      </x:c>
      <x:c r="M208" s="35" t="n">
        <x:v>11.925999999999998</x:v>
      </x:c>
      <x:c r="N208" s="35" t="n">
        <x:v>0.10987252051004341</x:v>
      </x:c>
      <x:c r="O208" s="35" t="n">
        <x:v>5.871700478258522e-7</x:v>
      </x:c>
      <x:c r="P208" s="35" t="n">
        <x:v>0.014194989863698736</x:v>
      </x:c>
      <x:c r="Q208" s="36" t="n">
        <x:v>0.7273430193153027</x:v>
      </x:c>
      <x:c r="R208" s="36" t="n">
        <x:v>0.020623955579752863</x:v>
      </x:c>
      <x:c r="S208" s="36" t="n">
        <x:v>0.0000018983906620510036</x:v>
      </x:c>
      <x:c r="T208" s="35" t="n">
        <x:v>0.1462719218752313</x:v>
      </x:c>
      <x:c r="U208" s="38" t="n">
        <x:v>-0.04123590407898439</x:v>
      </x:c>
      <x:c r="V208" s="38" t="n">
        <x:v>0.0004175374765019438</x:v>
      </x:c>
      <x:c r="W208" s="38" t="n">
        <x:v>-0.0009453358193361254</x:v>
      </x:c>
      <x:c r="X208" s="38" t="n">
        <x:v>0.5582341755972682</x:v>
      </x:c>
      <x:c r="Y208" s="38" t="n">
        <x:v>5.58715453391456</x:v>
      </x:c>
      <x:c r="Z208" s="38" t="n">
        <x:v>-0.714322762551806</x:v>
      </x:c>
      <x:c r="AA208" s="38" t="n">
        <x:v>0.7376952061976714</x:v>
      </x:c>
      <x:c r="AB208" s="38" t="n">
        <x:v>7.078541052882515</x:v>
      </x:c>
      <x:c r="AC208" s="38" t="n">
        <x:v>-14.221785822066396</x:v>
      </x:c>
      <x:c r="AD208" s="38" t="n">
        <x:v>-0.2890893848600909</x:v>
      </x:c>
      <x:c r="AE208" s="38" t="n">
        <x:v>-0.013503634864238154</x:v>
      </x:c>
      <x:c r="AF208" s="38" t="n">
        <x:v>0.11799952532417451</x:v>
      </x:c>
      <x:c r="AG208" s="38" t="n">
        <x:v>-0.028051519058408386</x:v>
      </x:c>
      <x:c r="AH208" s="38" t="n">
        <x:v>-0.695055887944317</x:v>
      </x:c>
      <x:c r="AI208" s="38" t="n">
        <x:v>0.20740645166918742</x:v>
      </x:c>
      <x:c r="AJ208" s="38" t="n">
        <x:v>0.04502168010657005</x:v>
      </x:c>
      <x:c r="AK208" s="38" t="n">
        <x:v>-0.1121537322277379</x:v>
      </x:c>
      <x:c r="AL208" s="38" t="n">
        <x:v>-0.0281799441401126</x:v>
      </x:c>
      <x:c r="AM208" s="38" t="n">
        <x:v>-0.0748858624547614</x:v>
      </x:c>
      <x:c r="AN208" s="38" t="n">
        <x:v>0.06462720196470985</x:v>
      </x:c>
      <x:c r="AO208" s="38" t="n">
        <x:v>0.06503949503477643</x:v>
      </x:c>
      <x:c r="AP208" s="38" t="n">
        <x:v>0.3905175931958219</x:v>
      </x:c>
      <x:c r="AQ208" s="38" t="n">
        <x:v>0.01112300204471092</x:v>
      </x:c>
      <x:c r="AR208" s="38" t="n">
        <x:v>0.0003634605094626815</x:v>
      </x:c>
      <x:c r="AS208" s="39" t="n">
        <x:v>1</x:v>
      </x:c>
    </x:row>
    <x:row r="209">
      <x:c r="A209" s="31" t="str">
        <x:v>CFG019</x:v>
      </x:c>
      <x:c r="B209" s="33" t="n">
        <x:v>28</x:v>
      </x:c>
      <x:c r="C209" s="31" t="str">
        <x:v>0（选定5-12kg）算副翼-10 1.AR20.03.6 </x:v>
      </x:c>
      <x:c r="D209" s="31" t="str">
        <x:v>T7-VLM2-WF1(g1.0)-WF2(g1.0)-Inviscid</x:v>
      </x:c>
      <x:c r="E209" s="37" t="n">
        <x:v>0.7720902136490072</x:v>
      </x:c>
      <x:c r="F209" s="37" t="n">
        <x:v>0</x:v>
      </x:c>
      <x:c r="G209" s="35" t="n">
        <x:v>12.92514122927806</x:v>
      </x:c>
      <x:c r="H209" s="36" t="n">
        <x:v>3.5</x:v>
      </x:c>
      <x:c r="I209" s="35" t="n">
        <x:v>1.225</x:v>
      </x:c>
      <x:c r="J209" s="35" t="n">
        <x:v>1.5705518175924542</x:v>
      </x:c>
      <x:c r="K209" s="35" t="n">
        <x:v>0.284701945718181</x:v>
      </x:c>
      <x:c r="L209" s="35" t="n">
        <x:v>5.525419388778789</x:v>
      </x:c>
      <x:c r="M209" s="35" t="n">
        <x:v>11.925999999999998</x:v>
      </x:c>
      <x:c r="N209" s="35" t="n">
        <x:v>0.10987252051004341</x:v>
      </x:c>
      <x:c r="O209" s="35" t="n">
        <x:v>5.871700478258522e-7</x:v>
      </x:c>
      <x:c r="P209" s="35" t="n">
        <x:v>0.014194989863698736</x:v>
      </x:c>
      <x:c r="Q209" s="36" t="n">
        <x:v>0.7277848568769328</x:v>
      </x:c>
      <x:c r="R209" s="36" t="n">
        <x:v>0.02130058726656542</x:v>
      </x:c>
      <x:c r="S209" s="36" t="n">
        <x:v>0.0000019634084850360085</x:v>
      </x:c>
      <x:c r="T209" s="35" t="n">
        <x:v>0.14626323197960373</x:v>
      </x:c>
      <x:c r="U209" s="38" t="n">
        <x:v>-0.042591476907868096</x:v>
      </x:c>
      <x:c r="V209" s="38" t="n">
        <x:v>0.0004417359586678186</x:v>
      </x:c>
      <x:c r="W209" s="38" t="n">
        <x:v>-0.0009627240661103824</x:v>
      </x:c>
      <x:c r="X209" s="38" t="n">
        <x:v>0.5583776013962494</x:v>
      </x:c>
      <x:c r="Y209" s="38" t="n">
        <x:v>5.579774586019167</x:v>
      </x:c>
      <x:c r="Z209" s="38" t="n">
        <x:v>-0.7132089192885414</x:v>
      </x:c>
      <x:c r="AA209" s="38" t="n">
        <x:v>0.7384914055557416</x:v>
      </x:c>
      <x:c r="AB209" s="38" t="n">
        <x:v>7.07558964260412</x:v>
      </x:c>
      <x:c r="AC209" s="38" t="n">
        <x:v>-14.220916637595957</x:v>
      </x:c>
      <x:c r="AD209" s="38" t="n">
        <x:v>-0.2889748411283929</x:v>
      </x:c>
      <x:c r="AE209" s="38" t="n">
        <x:v>-0.013703506349230952</x:v>
      </x:c>
      <x:c r="AF209" s="38" t="n">
        <x:v>0.11812467593817357</x:v>
      </x:c>
      <x:c r="AG209" s="38" t="n">
        <x:v>-0.028113690665044506</x:v>
      </x:c>
      <x:c r="AH209" s="38" t="n">
        <x:v>-0.693615560151799</x:v>
      </x:c>
      <x:c r="AI209" s="38" t="n">
        <x:v>0.20733331854652085</x:v>
      </x:c>
      <x:c r="AJ209" s="38" t="n">
        <x:v>0.04498655836177604</x:v>
      </x:c>
      <x:c r="AK209" s="38" t="n">
        <x:v>-0.11211441567794107</x:v>
      </x:c>
      <x:c r="AL209" s="38" t="n">
        <x:v>-0.028180566839272565</x:v>
      </x:c>
      <x:c r="AM209" s="38" t="n">
        <x:v>-0.0760822457547309</x:v>
      </x:c>
      <x:c r="AN209" s="38" t="n">
        <x:v>0.06467987008825711</x:v>
      </x:c>
      <x:c r="AO209" s="38" t="n">
        <x:v>0.06652844532943258</x:v>
      </x:c>
      <x:c r="AP209" s="38" t="n">
        <x:v>0.3894384583768173</x:v>
      </x:c>
      <x:c r="AQ209" s="38" t="n">
        <x:v>0.011423544062813781</x:v>
      </x:c>
      <x:c r="AR209" s="38" t="n">
        <x:v>0.0003585952627616832</x:v>
      </x:c>
      <x:c r="AS209" s="39" t="n">
        <x:v>1</x:v>
      </x:c>
    </x:row>
    <x:row r="210">
      <x:c r="A210" s="31" t="str">
        <x:v>CFG019</x:v>
      </x:c>
      <x:c r="B210" s="33" t="n">
        <x:v>29</x:v>
      </x:c>
      <x:c r="C210" s="31" t="str">
        <x:v>0（选定5-12kg）算副翼-10 1.AR20.03.6 </x:v>
      </x:c>
      <x:c r="D210" s="31" t="str">
        <x:v>T7-VLM2-WF1(g1.0)-WF2(g1.0)-Inviscid</x:v>
      </x:c>
      <x:c r="E210" s="37" t="n">
        <x:v>0.7877028360277667</x:v>
      </x:c>
      <x:c r="F210" s="37" t="n">
        <x:v>0</x:v>
      </x:c>
      <x:c r="G210" s="35" t="n">
        <x:v>12.921177240000183</x:v>
      </x:c>
      <x:c r="H210" s="36" t="n">
        <x:v>4</x:v>
      </x:c>
      <x:c r="I210" s="35" t="n">
        <x:v>1.225</x:v>
      </x:c>
      <x:c r="J210" s="35" t="n">
        <x:v>1.5705518175924542</x:v>
      </x:c>
      <x:c r="K210" s="35" t="n">
        <x:v>0.284701945718181</x:v>
      </x:c>
      <x:c r="L210" s="35" t="n">
        <x:v>5.525419388778789</x:v>
      </x:c>
      <x:c r="M210" s="35" t="n">
        <x:v>11.925999999999998</x:v>
      </x:c>
      <x:c r="N210" s="35" t="n">
        <x:v>0.10987252051004341</x:v>
      </x:c>
      <x:c r="O210" s="35" t="n">
        <x:v>5.871700478258522e-7</x:v>
      </x:c>
      <x:c r="P210" s="35" t="n">
        <x:v>0.014194989863698736</x:v>
      </x:c>
      <x:c r="Q210" s="36" t="n">
        <x:v>0.7282190624680882</x:v>
      </x:c>
      <x:c r="R210" s="36" t="n">
        <x:v>0.02199014259080788</x:v>
      </x:c>
      <x:c r="S210" s="36" t="n">
        <x:v>0.000002028307336390524</x:v>
      </x:c>
      <x:c r="T210" s="35" t="n">
        <x:v>0.14625480594153692</x:v>
      </x:c>
      <x:c r="U210" s="38" t="n">
        <x:v>-0.04397290720416777</x:v>
      </x:c>
      <x:c r="V210" s="38" t="n">
        <x:v>0.00046685128027451476</x:v>
      </x:c>
      <x:c r="W210" s="38" t="n">
        <x:v>-0.0009799281124292633</x:v>
      </x:c>
      <x:c r="X210" s="38" t="n">
        <x:v>0.5586099762492728</x:v>
      </x:c>
      <x:c r="Y210" s="38" t="n">
        <x:v>5.572466430142857</x:v>
      </x:c>
      <x:c r="Z210" s="38" t="n">
        <x:v>-0.7121098653100151</x:v>
      </x:c>
      <x:c r="AA210" s="38" t="n">
        <x:v>0.7393562420801031</x:v>
      </x:c>
      <x:c r="AB210" s="38" t="n">
        <x:v>7.072737801121083</x:v>
      </x:c>
      <x:c r="AC210" s="38" t="n">
        <x:v>-14.22005812921302</x:v>
      </x:c>
      <x:c r="AD210" s="38" t="n">
        <x:v>-0.2888621156252717</x:v>
      </x:c>
      <x:c r="AE210" s="38" t="n">
        <x:v>-0.013897993265068579</x:v>
      </x:c>
      <x:c r="AF210" s="38" t="n">
        <x:v>0.11825080055416783</x:v>
      </x:c>
      <x:c r="AG210" s="38" t="n">
        <x:v>-0.028176702588772386</x:v>
      </x:c>
      <x:c r="AH210" s="38" t="n">
        <x:v>-0.6921887070648161</x:v>
      </x:c>
      <x:c r="AI210" s="38" t="n">
        <x:v>0.2072604361260918</x:v>
      </x:c>
      <x:c r="AJ210" s="38" t="n">
        <x:v>0.044951236006894345</x:v>
      </x:c>
      <x:c r="AK210" s="38" t="n">
        <x:v>-0.1120752167909016</x:v>
      </x:c>
      <x:c r="AL210" s="38" t="n">
        <x:v>-0.028181201284027114</x:v>
      </x:c>
      <x:c r="AM210" s="38" t="n">
        <x:v>-0.07723663791336384</x:v>
      </x:c>
      <x:c r="AN210" s="38" t="n">
        <x:v>0.06472665963746256</x:v>
      </x:c>
      <x:c r="AO210" s="38" t="n">
        <x:v>0.06802784120129773</x:v>
      </x:c>
      <x:c r="AP210" s="38" t="n">
        <x:v>0.3883544523102031</x:v>
      </x:c>
      <x:c r="AQ210" s="38" t="n">
        <x:v>0.011725873110551916</x:v>
      </x:c>
      <x:c r="AR210" s="38" t="n">
        <x:v>0.000353819121124719</x:v>
      </x:c>
      <x:c r="AS210" s="39" t="n">
        <x:v>1</x:v>
      </x:c>
    </x:row>
    <x:row r="211">
      <x:c r="A211" s="31" t="str">
        <x:v>CFG019</x:v>
      </x:c>
      <x:c r="B211" s="33" t="n">
        <x:v>30</x:v>
      </x:c>
      <x:c r="C211" s="31" t="str">
        <x:v>0（选定5-12kg）算副翼-10 1.AR20.03.6 </x:v>
      </x:c>
      <x:c r="D211" s="31" t="str">
        <x:v>T7-VLM2-WF1(g1.0)-WF2(g1.0)-Inviscid</x:v>
      </x:c>
      <x:c r="E211" s="37" t="n">
        <x:v>0.8031498889001164</x:v>
      </x:c>
      <x:c r="F211" s="37" t="n">
        <x:v>0</x:v>
      </x:c>
      <x:c r="G211" s="35" t="n">
        <x:v>12.917278074761818</x:v>
      </x:c>
      <x:c r="H211" s="36" t="n">
        <x:v>4.5</x:v>
      </x:c>
      <x:c r="I211" s="35" t="n">
        <x:v>1.225</x:v>
      </x:c>
      <x:c r="J211" s="35" t="n">
        <x:v>1.5705518175924542</x:v>
      </x:c>
      <x:c r="K211" s="35" t="n">
        <x:v>0.284701945718181</x:v>
      </x:c>
      <x:c r="L211" s="35" t="n">
        <x:v>5.525419388778789</x:v>
      </x:c>
      <x:c r="M211" s="35" t="n">
        <x:v>11.925999999999998</x:v>
      </x:c>
      <x:c r="N211" s="35" t="n">
        <x:v>0.10987252051004341</x:v>
      </x:c>
      <x:c r="O211" s="35" t="n">
        <x:v>5.871700478258522e-7</x:v>
      </x:c>
      <x:c r="P211" s="35" t="n">
        <x:v>0.014194989863698736</x:v>
      </x:c>
      <x:c r="Q211" s="36" t="n">
        <x:v>0.7286459016778124</x:v>
      </x:c>
      <x:c r="R211" s="36" t="n">
        <x:v>0.022692452815729413</x:v>
      </x:c>
      <x:c r="S211" s="36" t="n">
        <x:v>0.0000020930899443123865</x:v>
      </x:c>
      <x:c r="T211" s="35" t="n">
        <x:v>0.14624664532210652</x:v>
      </x:c>
      <x:c r="U211" s="38" t="n">
        <x:v>-0.04537984528789583</x:v>
      </x:c>
      <x:c r="V211" s="38" t="n">
        <x:v>0.0004928916733222809</x:v>
      </x:c>
      <x:c r="W211" s="38" t="n">
        <x:v>-0.0009969494757807124</x:v>
      </x:c>
      <x:c r="X211" s="38" t="n">
        <x:v>0.5589262031357513</x:v>
      </x:c>
      <x:c r="Y211" s="38" t="n">
        <x:v>5.565232915786838</x:v>
      </x:c>
      <x:c r="Z211" s="38" t="n">
        <x:v>-0.7110259684962356</x:v>
      </x:c>
      <x:c r="AA211" s="38" t="n">
        <x:v>0.740285532497044</x:v>
      </x:c>
      <x:c r="AB211" s="38" t="n">
        <x:v>7.0699874383093535</x:v>
      </x:c>
      <x:c r="AC211" s="38" t="n">
        <x:v>-14.219210601245122</x:v>
      </x:c>
      <x:c r="AD211" s="38" t="n">
        <x:v>-0.28875127929282723</x:v>
      </x:c>
      <x:c r="AE211" s="38" t="n">
        <x:v>-0.01408681341141037</x:v>
      </x:c>
      <x:c r="AF211" s="38" t="n">
        <x:v>0.11837779541397789</x:v>
      </x:c>
      <x:c r="AG211" s="38" t="n">
        <x:v>-0.028240222528281275</x:v>
      </x:c>
      <x:c r="AH211" s="38" t="n">
        <x:v>-0.6907759333715942</x:v>
      </x:c>
      <x:c r="AI211" s="38" t="n">
        <x:v>0.2071878504122506</x:v>
      </x:c>
      <x:c r="AJ211" s="38" t="n">
        <x:v>0.04491574201511488</x:v>
      </x:c>
      <x:c r="AK211" s="38" t="n">
        <x:v>-0.11203618216249332</x:v>
      </x:c>
      <x:c r="AL211" s="38" t="n">
        <x:v>-0.02818184594444364</x:v>
      </x:c>
      <x:c r="AM211" s="38" t="n">
        <x:v>-0.07835376263659295</x:v>
      </x:c>
      <x:c r="AN211" s="38" t="n">
        <x:v>0.06476740264057082</x:v>
      </x:c>
      <x:c r="AO211" s="38" t="n">
        <x:v>0.06953840848277988</x:v>
      </x:c>
      <x:c r="AP211" s="38" t="n">
        <x:v>0.38726550483413474</x:v>
      </x:c>
      <x:c r="AQ211" s="38" t="n">
        <x:v>0.012030151831433397</x:v>
      </x:c>
      <x:c r="AR211" s="38" t="n">
        <x:v>0.00034913649479402476</x:v>
      </x:c>
      <x:c r="AS211" s="39" t="n">
        <x:v>1</x:v>
      </x:c>
    </x:row>
    <x:row r="212">
      <x:c r="A212" s="31" t="str">
        <x:v>CFG019</x:v>
      </x:c>
      <x:c r="B212" s="33" t="n">
        <x:v>31</x:v>
      </x:c>
      <x:c r="C212" s="31" t="str">
        <x:v>0（选定5-12kg）算副翼-10 1.AR20.03.6 </x:v>
      </x:c>
      <x:c r="D212" s="31" t="str">
        <x:v>T7-VLM2-WF1(g1.0)-WF2(g1.0)-Inviscid</x:v>
      </x:c>
      <x:c r="E212" s="37" t="n">
        <x:v>0.8184353117036862</x:v>
      </x:c>
      <x:c r="F212" s="37" t="n">
        <x:v>0</x:v>
      </x:c>
      <x:c r="G212" s="35" t="n">
        <x:v>12.913440265576645</x:v>
      </x:c>
      <x:c r="H212" s="36" t="n">
        <x:v>5</x:v>
      </x:c>
      <x:c r="I212" s="35" t="n">
        <x:v>1.225</x:v>
      </x:c>
      <x:c r="J212" s="35" t="n">
        <x:v>1.5705518175924542</x:v>
      </x:c>
      <x:c r="K212" s="35" t="n">
        <x:v>0.284701945718181</x:v>
      </x:c>
      <x:c r="L212" s="35" t="n">
        <x:v>5.525419388778789</x:v>
      </x:c>
      <x:c r="M212" s="35" t="n">
        <x:v>11.925999999999998</x:v>
      </x:c>
      <x:c r="N212" s="35" t="n">
        <x:v>0.10987252051004341</x:v>
      </x:c>
      <x:c r="O212" s="35" t="n">
        <x:v>5.871700478258522e-7</x:v>
      </x:c>
      <x:c r="P212" s="35" t="n">
        <x:v>0.014194989863698736</x:v>
      </x:c>
      <x:c r="Q212" s="36" t="n">
        <x:v>0.7290657420068529</x:v>
      </x:c>
      <x:c r="R212" s="36" t="n">
        <x:v>0.023407379132412955</x:v>
      </x:c>
      <x:c r="S212" s="36" t="n">
        <x:v>0.0000021577557430705705</x:v>
      </x:c>
      <x:c r="T212" s="35" t="n">
        <x:v>0.1462387491430795</x:v>
      </x:c>
      <x:c r="U212" s="38" t="n">
        <x:v>-0.046812002254216466</x:v>
      </x:c>
      <x:c r="V212" s="38" t="n">
        <x:v>0.0005198666457732313</x:v>
      </x:c>
      <x:c r="W212" s="38" t="n">
        <x:v>-0.0010137924864422815</x:v>
      </x:c>
      <x:c r="X212" s="38" t="n">
        <x:v>0.5593210341368353</x:v>
      </x:c>
      <x:c r="Y212" s="38" t="n">
        <x:v>5.5580757345340706</x:v>
      </x:c>
      <x:c r="Z212" s="38" t="n">
        <x:v>-0.7099573991737853</x:v>
      </x:c>
      <x:c r="AA212" s="38" t="n">
        <x:v>0.7412750575060698</x:v>
      </x:c>
      <x:c r="AB212" s="38" t="n">
        <x:v>7.0673396987969594</x:v>
      </x:c>
      <x:c r="AC212" s="38" t="n">
        <x:v>-14.218374192481942</x:v>
      </x:c>
      <x:c r="AD212" s="38" t="n">
        <x:v>-0.2886423857287381</x:v>
      </x:c>
      <x:c r="AE212" s="38" t="n">
        <x:v>-0.01426969737912168</x:v>
      </x:c>
      <x:c r="AF212" s="38" t="n">
        <x:v>0.1185055441615126</x:v>
      </x:c>
      <x:c r="AG212" s="38" t="n">
        <x:v>-0.02830393631380875</x:v>
      </x:c>
      <x:c r="AH212" s="38" t="n">
        <x:v>-0.6893776121911002</x:v>
      </x:c>
      <x:c r="AI212" s="38" t="n">
        <x:v>0.20711560965086895</x:v>
      </x:c>
      <x:c r="AJ212" s="38" t="n">
        <x:v>0.04488010865946054</x:v>
      </x:c>
      <x:c r="AK212" s="38" t="n">
        <x:v>-0.11199735940525671</x:v>
      </x:c>
      <x:c r="AL212" s="38" t="n">
        <x:v>-0.028182499093940713</x:v>
      </x:c>
      <x:c r="AM212" s="38" t="n">
        <x:v>-0.07943807775279199</x:v>
      </x:c>
      <x:c r="AN212" s="38" t="n">
        <x:v>0.06480193823906424</x:v>
      </x:c>
      <x:c r="AO212" s="38" t="n">
        <x:v>0.07106076441030353</x:v>
      </x:c>
      <x:c r="AP212" s="38" t="n">
        <x:v>0.38617142863249415</x:v>
      </x:c>
      <x:c r="AQ212" s="38" t="n">
        <x:v>0.01233651290260458</x:v>
      </x:c>
      <x:c r="AR212" s="38" t="n">
        <x:v>0.0003445512157223358</x:v>
      </x:c>
      <x:c r="AS212" s="39" t="n">
        <x:v>1</x:v>
      </x:c>
    </x:row>
    <x:row r="213">
      <x:c r="A213" s="31" t="str">
        <x:v>CFG017</x:v>
      </x:c>
      <x:c r="B213" s="33" t="n">
        <x:v>1</x:v>
      </x:c>
      <x:c r="C213" s="31" t="str">
        <x:v>0（选定5-12kg）算方向-5 1.AR20.03.6 </x:v>
      </x:c>
      <x:c r="D213" s="31" t="str">
        <x:v>T7-VLM2-FF1(g1)-Inviscid</x:v>
      </x:c>
      <x:c r="E213" s="37" t="n">
        <x:v>0.3583062563793957</x:v>
      </x:c>
      <x:c r="F213" s="37" t="n">
        <x:v>0</x:v>
      </x:c>
      <x:c r="G213" s="35" t="n">
        <x:v>13.033107446682608</x:v>
      </x:c>
      <x:c r="H213" s="36" t="n">
        <x:v>0</x:v>
      </x:c>
      <x:c r="I213" s="35" t="n">
        <x:v>1.225</x:v>
      </x:c>
      <x:c r="J213" s="35" t="n">
        <x:v>1.5705518175924542</x:v>
      </x:c>
      <x:c r="K213" s="35" t="n">
        <x:v>0.284701945718181</x:v>
      </x:c>
      <x:c r="L213" s="35" t="n">
        <x:v>5.525419388778789</x:v>
      </x:c>
      <x:c r="M213" s="35" t="n">
        <x:v>11.925999999999998</x:v>
      </x:c>
      <x:c r="N213" s="35" t="n">
        <x:v>0.10992287605892086</x:v>
      </x:c>
      <x:c r="O213" s="35" t="n">
        <x:v>-0.00002004566018733031</x:v>
      </x:c>
      <x:c r="P213" s="35" t="n">
        <x:v>0.014231068051497809</x:v>
      </x:c>
      <x:c r="Q213" s="36" t="n">
        <x:v>0.7159459316722904</x:v>
      </x:c>
      <x:c r="R213" s="36" t="n">
        <x:v>0.0099555684799305</x:v>
      </x:c>
      <x:c r="S213" s="36" t="n">
        <x:v>1.1975418960351375e-7</x:v>
      </x:c>
      <x:c r="T213" s="35" t="n">
        <x:v>0.14646957908120395</x:v>
      </x:c>
      <x:c r="U213" s="38" t="n">
        <x:v>-0.019910611358554674</x:v>
      </x:c>
      <x:c r="V213" s="38" t="n">
        <x:v>0.00009648127811326748</x:v>
      </x:c>
      <x:c r="W213" s="38" t="n">
        <x:v>-0.000506726374971555</x:v>
      </x:c>
      <x:c r="X213" s="38" t="n">
        <x:v>0.5826984272875287</x:v>
      </x:c>
      <x:c r="Y213" s="38" t="n">
        <x:v>5.7440951979171695</x:v>
      </x:c>
      <x:c r="Z213" s="38" t="n">
        <x:v>-0.7373597001609647</x:v>
      </x:c>
      <x:c r="AA213" s="38" t="n">
        <x:v>0.7543201215283994</x:v>
      </x:c>
      <x:c r="AB213" s="38" t="n">
        <x:v>7.1577511970529635</x:v>
      </x:c>
      <x:c r="AC213" s="38" t="n">
        <x:v>-14.242006593203312</x:v>
      </x:c>
      <x:c r="AD213" s="38" t="n">
        <x:v>-0.293786629329043</x:v>
      </x:c>
      <x:c r="AE213" s="38" t="n">
        <x:v>-0.007265163527269261</x:v>
      </x:c>
      <x:c r="AF213" s="38" t="n">
        <x:v>0.1147850792945198</x:v>
      </x:c>
      <x:c r="AG213" s="38" t="n">
        <x:v>-0.02841887955196934</x:v>
      </x:c>
      <x:c r="AH213" s="38" t="n">
        <x:v>-0.7245960525664462</x:v>
      </x:c>
      <x:c r="AI213" s="38" t="n">
        <x:v>0.2096319904776907</x:v>
      </x:c>
      <x:c r="AJ213" s="38" t="n">
        <x:v>0.046555948737164315</x:v>
      </x:c>
      <x:c r="AK213" s="38" t="n">
        <x:v>-0.1130485630782046</x:v>
      </x:c>
      <x:c r="AL213" s="38" t="n">
        <x:v>-0.02816088400982704</x:v>
      </x:c>
      <x:c r="AM213" s="38" t="n">
        <x:v>-0.012360890203628778</x:v>
      </x:c>
      <x:c r="AN213" s="38" t="n">
        <x:v>0.15419134595627126</x:v>
      </x:c>
      <x:c r="AO213" s="38" t="n">
        <x:v>0.00045558811830592543</x:v>
      </x:c>
      <x:c r="AP213" s="38" t="n">
        <x:v>0.003948416147266537</x:v>
      </x:c>
      <x:c r="AQ213" s="38" t="n">
        <x:v>0.0014276522673780405</x:v>
      </x:c>
      <x:c r="AR213" s="38" t="n">
        <x:v>-0.04355113594893373</x:v>
      </x:c>
      <x:c r="AS213" s="39" t="n">
        <x:v>1</x:v>
      </x:c>
    </x:row>
    <x:row r="214">
      <x:c r="A214" s="31" t="str">
        <x:v>CFG017</x:v>
      </x:c>
      <x:c r="B214" s="33" t="n">
        <x:v>2</x:v>
      </x:c>
      <x:c r="C214" s="31" t="str">
        <x:v>0（选定5-12kg）算方向-5 1.AR20.03.6 </x:v>
      </x:c>
      <x:c r="D214" s="31" t="str">
        <x:v>T7-VLM2-FF1(g1)-Inviscid</x:v>
      </x:c>
      <x:c r="E214" s="37" t="n">
        <x:v>0.35960151228169174</x:v>
      </x:c>
      <x:c r="F214" s="37" t="n">
        <x:v>0</x:v>
      </x:c>
      <x:c r="G214" s="35" t="n">
        <x:v>13.031964243380953</x:v>
      </x:c>
      <x:c r="H214" s="36" t="n">
        <x:v>0.5</x:v>
      </x:c>
      <x:c r="I214" s="35" t="n">
        <x:v>1.225</x:v>
      </x:c>
      <x:c r="J214" s="35" t="n">
        <x:v>1.5705518175924542</x:v>
      </x:c>
      <x:c r="K214" s="35" t="n">
        <x:v>0.284701945718181</x:v>
      </x:c>
      <x:c r="L214" s="35" t="n">
        <x:v>5.525419388778789</x:v>
      </x:c>
      <x:c r="M214" s="35" t="n">
        <x:v>11.925999999999998</x:v>
      </x:c>
      <x:c r="N214" s="35" t="n">
        <x:v>0.10992287605892086</x:v>
      </x:c>
      <x:c r="O214" s="35" t="n">
        <x:v>-0.00002004566018733031</x:v>
      </x:c>
      <x:c r="P214" s="35" t="n">
        <x:v>0.014231068051497809</x:v>
      </x:c>
      <x:c r="Q214" s="36" t="n">
        <x:v>0.7160707513068862</x:v>
      </x:c>
      <x:c r="R214" s="36" t="n">
        <x:v>0.010064396437717034</x:v>
      </x:c>
      <x:c r="S214" s="36" t="n">
        <x:v>1.19598730215948e-7</x:v>
      </x:c>
      <x:c r="T214" s="35" t="n">
        <x:v>0.14647154371875573</x:v>
      </x:c>
      <x:c r="U214" s="38" t="n">
        <x:v>-0.02012991028300788</x:v>
      </x:c>
      <x:c r="V214" s="38" t="n">
        <x:v>0.0000981000324934779</x:v>
      </x:c>
      <x:c r="W214" s="38" t="n">
        <x:v>-0.0005081539677723163</x:v>
      </x:c>
      <x:c r="X214" s="38" t="n">
        <x:v>0.5827425830767526</x:v>
      </x:c>
      <x:c r="Y214" s="38" t="n">
        <x:v>5.744075133599219</x:v>
      </x:c>
      <x:c r="Z214" s="38" t="n">
        <x:v>-0.7373967625737685</x:v>
      </x:c>
      <x:c r="AA214" s="38" t="n">
        <x:v>0.755332771551282</x:v>
      </x:c>
      <x:c r="AB214" s="38" t="n">
        <x:v>7.157750387158553</x:v>
      </x:c>
      <x:c r="AC214" s="38" t="n">
        <x:v>-14.242016789522419</x:v>
      </x:c>
      <x:c r="AD214" s="38" t="n">
        <x:v>-0.29399184994384525</x:v>
      </x:c>
      <x:c r="AE214" s="38" t="n">
        <x:v>-0.007275897624637685</x:v>
      </x:c>
      <x:c r="AF214" s="38" t="n">
        <x:v>0.1149071363957515</x:v>
      </x:c>
      <x:c r="AG214" s="38" t="n">
        <x:v>-0.028423924797412247</x:v>
      </x:c>
      <x:c r="AH214" s="38" t="n">
        <x:v>-0.7245939212858539</x:v>
      </x:c>
      <x:c r="AI214" s="38" t="n">
        <x:v>0.2096684624086385</x:v>
      </x:c>
      <x:c r="AJ214" s="38" t="n">
        <x:v>0.04661654749013038</x:v>
      </x:c>
      <x:c r="AK214" s="38" t="n">
        <x:v>-0.11306358201842538</x:v>
      </x:c>
      <x:c r="AL214" s="38" t="n">
        <x:v>-0.028194114611912405</x:v>
      </x:c>
      <x:c r="AM214" s="38" t="n">
        <x:v>-0.012448206697896185</x:v>
      </x:c>
      <x:c r="AN214" s="38" t="n">
        <x:v>0.1543274353837436</x:v>
      </x:c>
      <x:c r="AO214" s="38" t="n">
        <x:v>0.000465024543060358</x:v>
      </x:c>
      <x:c r="AP214" s="38" t="n">
        <x:v>0.003951072077134252</x:v>
      </x:c>
      <x:c r="AQ214" s="38" t="n">
        <x:v>0.001463421062193307</x:v>
      </x:c>
      <x:c r="AR214" s="38" t="n">
        <x:v>-0.043592360659037675</x:v>
      </x:c>
      <x:c r="AS214" s="39" t="n">
        <x:v>1</x:v>
      </x:c>
    </x:row>
    <x:row r="215">
      <x:c r="A215" s="31" t="str">
        <x:v>CFG017</x:v>
      </x:c>
      <x:c r="B215" s="33" t="n">
        <x:v>3</x:v>
      </x:c>
      <x:c r="C215" s="31" t="str">
        <x:v>0（选定5-12kg）算方向-5 1.AR20.03.6 </x:v>
      </x:c>
      <x:c r="D215" s="31" t="str">
        <x:v>T7-VLM2-FF1(g1)-Inviscid</x:v>
      </x:c>
      <x:c r="E215" s="37" t="n">
        <x:v>0.3609518417172173</x:v>
      </x:c>
      <x:c r="F215" s="37" t="n">
        <x:v>0</x:v>
      </x:c>
      <x:c r="G215" s="35" t="n">
        <x:v>13.030772645886207</x:v>
      </x:c>
      <x:c r="H215" s="36" t="n">
        <x:v>1</x:v>
      </x:c>
      <x:c r="I215" s="35" t="n">
        <x:v>1.225</x:v>
      </x:c>
      <x:c r="J215" s="35" t="n">
        <x:v>1.5705518175924542</x:v>
      </x:c>
      <x:c r="K215" s="35" t="n">
        <x:v>0.284701945718181</x:v>
      </x:c>
      <x:c r="L215" s="35" t="n">
        <x:v>5.525419388778789</x:v>
      </x:c>
      <x:c r="M215" s="35" t="n">
        <x:v>11.925999999999998</x:v>
      </x:c>
      <x:c r="N215" s="35" t="n">
        <x:v>0.10992287605892086</x:v>
      </x:c>
      <x:c r="O215" s="35" t="n">
        <x:v>-0.00002004566018733031</x:v>
      </x:c>
      <x:c r="P215" s="35" t="n">
        <x:v>0.014231068051497809</x:v>
      </x:c>
      <x:c r="Q215" s="36" t="n">
        <x:v>0.7162008857278426</x:v>
      </x:c>
      <x:c r="R215" s="36" t="n">
        <x:v>0.01017774419972353</x:v>
      </x:c>
      <x:c r="S215" s="36" t="n">
        <x:v>1.1943679420879638e-7</x:v>
      </x:c>
      <x:c r="T215" s="35" t="n">
        <x:v>0.1464735926247429</x:v>
      </x:c>
      <x:c r="U215" s="38" t="n">
        <x:v>-0.02035708828400781</x:v>
      </x:c>
      <x:c r="V215" s="38" t="n">
        <x:v>0.0000997881862608003</x:v>
      </x:c>
      <x:c r="W215" s="38" t="n">
        <x:v>-0.000509642265767348</x:v>
      </x:c>
      <x:c r="X215" s="38" t="n">
        <x:v>0.582794963061323</x:v>
      </x:c>
      <x:c r="Y215" s="38" t="n">
        <x:v>5.744054255477391</x:v>
      </x:c>
      <x:c r="Z215" s="38" t="n">
        <x:v>-0.7374354204044726</x:v>
      </x:c>
      <x:c r="AA215" s="38" t="n">
        <x:v>0.7563286095791414</x:v>
      </x:c>
      <x:c r="AB215" s="38" t="n">
        <x:v>7.157749228692246</x:v>
      </x:c>
      <x:c r="AC215" s="38" t="n">
        <x:v>-14.242027479064761</x:v>
      </x:c>
      <x:c r="AD215" s="38" t="n">
        <x:v>-0.2943795732143454</x:v>
      </x:c>
      <x:c r="AE215" s="38" t="n">
        <x:v>-0.007282447070196246</x:v>
      </x:c>
      <x:c r="AF215" s="38" t="n">
        <x:v>0.1151451439819553</x:v>
      </x:c>
      <x:c r="AG215" s="38" t="n">
        <x:v>-0.028433904376297413</x:v>
      </x:c>
      <x:c r="AH215" s="38" t="n">
        <x:v>-0.7245915674231016</x:v>
      </x:c>
      <x:c r="AI215" s="38" t="n">
        <x:v>0.20970936736971302</x:v>
      </x:c>
      <x:c r="AJ215" s="38" t="n">
        <x:v>0.04673192108449718</x:v>
      </x:c>
      <x:c r="AK215" s="38" t="n">
        <x:v>-0.11308053205373662</x:v>
      </x:c>
      <x:c r="AL215" s="38" t="n">
        <x:v>-0.028261715190274567</x:v>
      </x:c>
      <x:c r="AM215" s="38" t="n">
        <x:v>-0.013057028206613896</x:v>
      </x:c>
      <x:c r="AN215" s="38" t="n">
        <x:v>0.15463554032632199</x:v>
      </x:c>
      <x:c r="AO215" s="38" t="n">
        <x:v>0.0004778225357346427</x:v>
      </x:c>
      <x:c r="AP215" s="38" t="n">
        <x:v>0.003958215234357513</x:v>
      </x:c>
      <x:c r="AQ215" s="38" t="n">
        <x:v>0.001499453137298274</x:v>
      </x:c>
      <x:c r="AR215" s="38" t="n">
        <x:v>-0.04368503706243604</x:v>
      </x:c>
      <x:c r="AS215" s="39" t="n">
        <x:v>1</x:v>
      </x:c>
    </x:row>
    <x:row r="216">
      <x:c r="A216" s="31" t="str">
        <x:v>CFG017</x:v>
      </x:c>
      <x:c r="B216" s="33" t="n">
        <x:v>4</x:v>
      </x:c>
      <x:c r="C216" s="31" t="str">
        <x:v>0（选定5-12kg）算方向-5 1.AR20.03.6 </x:v>
      </x:c>
      <x:c r="D216" s="31" t="str">
        <x:v>T7-VLM2-FF1(g1)-Inviscid</x:v>
      </x:c>
      <x:c r="E216" s="37" t="n">
        <x:v>0.36235543179384255</x:v>
      </x:c>
      <x:c r="F216" s="37" t="n">
        <x:v>0</x:v>
      </x:c>
      <x:c r="G216" s="35" t="n">
        <x:v>13.029534289886568</x:v>
      </x:c>
      <x:c r="H216" s="36" t="n">
        <x:v>1.5</x:v>
      </x:c>
      <x:c r="I216" s="35" t="n">
        <x:v>1.225</x:v>
      </x:c>
      <x:c r="J216" s="35" t="n">
        <x:v>1.5705518175924542</x:v>
      </x:c>
      <x:c r="K216" s="35" t="n">
        <x:v>0.284701945718181</x:v>
      </x:c>
      <x:c r="L216" s="35" t="n">
        <x:v>5.525419388778789</x:v>
      </x:c>
      <x:c r="M216" s="35" t="n">
        <x:v>11.925999999999998</x:v>
      </x:c>
      <x:c r="N216" s="35" t="n">
        <x:v>0.10992287605892086</x:v>
      </x:c>
      <x:c r="O216" s="35" t="n">
        <x:v>-0.00002004566018733031</x:v>
      </x:c>
      <x:c r="P216" s="35" t="n">
        <x:v>0.014231068051497809</x:v>
      </x:c>
      <x:c r="Q216" s="36" t="n">
        <x:v>0.7163361536171896</x:v>
      </x:c>
      <x:c r="R216" s="36" t="n">
        <x:v>0.010296470154435055</x:v>
      </x:c>
      <x:c r="S216" s="36" t="n">
        <x:v>1.1926862660280913e-7</x:v>
      </x:c>
      <x:c r="T216" s="35" t="n">
        <x:v>0.1464757231610073</x:v>
      </x:c>
      <x:c r="U216" s="38" t="n">
        <x:v>-0.02059507064609344</x:v>
      </x:c>
      <x:c r="V216" s="38" t="n">
        <x:v>0.0001015650408310863</x:v>
      </x:c>
      <x:c r="W216" s="38" t="n">
        <x:v>-0.0005111892573771218</x:v>
      </x:c>
      <x:c r="X216" s="38" t="n">
        <x:v>0.5828526354351148</x:v>
      </x:c>
      <x:c r="Y216" s="38" t="n">
        <x:v>5.7440325730942385</x:v>
      </x:c>
      <x:c r="Z216" s="38" t="n">
        <x:v>-0.7374756216157103</x:v>
      </x:c>
      <x:c r="AA216" s="38" t="n">
        <x:v>0.7573327479925288</x:v>
      </x:c>
      <x:c r="AB216" s="38" t="n">
        <x:v>7.157747888480256</x:v>
      </x:c>
      <x:c r="AC216" s="38" t="n">
        <x:v>-14.242038635407583</x:v>
      </x:c>
      <x:c r="AD216" s="38" t="n">
        <x:v>-0.2948192689047882</x:v>
      </x:c>
      <x:c r="AE216" s="38" t="n">
        <x:v>-0.007288142510247513</x:v>
      </x:c>
      <x:c r="AF216" s="38" t="n">
        <x:v>0.11541892455899806</x:v>
      </x:c>
      <x:c r="AG216" s="38" t="n">
        <x:v>-0.02844534923856564</x:v>
      </x:c>
      <x:c r="AH216" s="38" t="n">
        <x:v>-0.7245890661544457</x:v>
      </x:c>
      <x:c r="AI216" s="38" t="n">
        <x:v>0.20975256487073207</x:v>
      </x:c>
      <x:c r="AJ216" s="38" t="n">
        <x:v>0.04686281778158196</x:v>
      </x:c>
      <x:c r="AK216" s="38" t="n">
        <x:v>-0.11309840613600083</x:v>
      </x:c>
      <x:c r="AL216" s="38" t="n">
        <x:v>-0.028339599415756256</x:v>
      </x:c>
      <x:c r="AM216" s="38" t="n">
        <x:v>-0.0136050338375701</x:v>
      </x:c>
      <x:c r="AN216" s="38" t="n">
        <x:v>0.15499368817288545</x:v>
      </x:c>
      <x:c r="AO216" s="38" t="n">
        <x:v>0.0004902600464773145</x:v>
      </x:c>
      <x:c r="AP216" s="38" t="n">
        <x:v>0.003966635415107874</x:v>
      </x:c>
      <x:c r="AQ216" s="38" t="n">
        <x:v>0.0015354585289231004</x:v>
      </x:c>
      <x:c r="AR216" s="38" t="n">
        <x:v>-0.043792526834114165</x:v>
      </x:c>
      <x:c r="AS216" s="39" t="n">
        <x:v>1</x:v>
      </x:c>
    </x:row>
    <x:row r="217">
      <x:c r="A217" s="31" t="str">
        <x:v>CFG017</x:v>
      </x:c>
      <x:c r="B217" s="33" t="n">
        <x:v>5</x:v>
      </x:c>
      <x:c r="C217" s="31" t="str">
        <x:v>0（选定5-12kg）算方向-5 1.AR20.03.6 </x:v>
      </x:c>
      <x:c r="D217" s="31" t="str">
        <x:v>T7-VLM2-FF1(g1)-Inviscid</x:v>
      </x:c>
      <x:c r="E217" s="37" t="n">
        <x:v>0.3638114472047879</x:v>
      </x:c>
      <x:c r="F217" s="37" t="n">
        <x:v>0</x:v>
      </x:c>
      <x:c r="G217" s="35" t="n">
        <x:v>13.028249950941623</x:v>
      </x:c>
      <x:c r="H217" s="36" t="n">
        <x:v>2</x:v>
      </x:c>
      <x:c r="I217" s="35" t="n">
        <x:v>1.225</x:v>
      </x:c>
      <x:c r="J217" s="35" t="n">
        <x:v>1.5705518175924542</x:v>
      </x:c>
      <x:c r="K217" s="35" t="n">
        <x:v>0.284701945718181</x:v>
      </x:c>
      <x:c r="L217" s="35" t="n">
        <x:v>5.525419388778789</x:v>
      </x:c>
      <x:c r="M217" s="35" t="n">
        <x:v>11.925999999999998</x:v>
      </x:c>
      <x:c r="N217" s="35" t="n">
        <x:v>0.10992287605892086</x:v>
      </x:c>
      <x:c r="O217" s="35" t="n">
        <x:v>-0.00002004566018733031</x:v>
      </x:c>
      <x:c r="P217" s="35" t="n">
        <x:v>0.014231068051497809</x:v>
      </x:c>
      <x:c r="Q217" s="36" t="n">
        <x:v>0.7164764715557174</x:v>
      </x:c>
      <x:c r="R217" s="36" t="n">
        <x:v>0.010420878932075823</x:v>
      </x:c>
      <x:c r="S217" s="36" t="n">
        <x:v>1.1909435405579591e-7</x:v>
      </x:c>
      <x:c r="T217" s="35" t="n">
        <x:v>0.1464779341044116</x:v>
      </x:c>
      <x:c r="U217" s="38" t="n">
        <x:v>-0.020844328246115647</x:v>
      </x:c>
      <x:c r="V217" s="38" t="n">
        <x:v>0.00010343471962896202</x:v>
      </x:c>
      <x:c r="W217" s="38" t="n">
        <x:v>-0.0005127940379528895</x:v>
      </x:c>
      <x:c r="X217" s="38" t="n">
        <x:v>0.5829146096745415</x:v>
      </x:c>
      <x:c r="Y217" s="38" t="n">
        <x:v>5.744010092776021</x:v>
      </x:c>
      <x:c r="Z217" s="38" t="n">
        <x:v>-0.7375173423056209</x:v>
      </x:c>
      <x:c r="AA217" s="38" t="n">
        <x:v>0.7583560853162756</x:v>
      </x:c>
      <x:c r="AB217" s="38" t="n">
        <x:v>7.157746442061878</x:v>
      </x:c>
      <x:c r="AC217" s="38" t="n">
        <x:v>-14.242050245132107</x:v>
      </x:c>
      <x:c r="AD217" s="38" t="n">
        <x:v>-0.29526448970700214</x:v>
      </x:c>
      <x:c r="AE217" s="38" t="n">
        <x:v>-0.007295303853973313</x:v>
      </x:c>
      <x:c r="AF217" s="38" t="n">
        <x:v>0.11569968168498718</x:v>
      </x:c>
      <x:c r="AG217" s="38" t="n">
        <x:v>-0.028457021309103565</x:v>
      </x:c>
      <x:c r="AH217" s="38" t="n">
        <x:v>-0.7245864436019942</x:v>
      </x:c>
      <x:c r="AI217" s="38" t="n">
        <x:v>0.20979728333280281</x:v>
      </x:c>
      <x:c r="AJ217" s="38" t="n">
        <x:v>0.0469952733130022</x:v>
      </x:c>
      <x:c r="AK217" s="38" t="n">
        <x:v>-0.11311651599524572</x:v>
      </x:c>
      <x:c r="AL217" s="38" t="n">
        <x:v>-0.028419126356292113</x:v>
      </x:c>
      <x:c r="AM217" s="38" t="n">
        <x:v>-0.014171500710656183</x:v>
      </x:c>
      <x:c r="AN217" s="38" t="n">
        <x:v>0.1553577635851994</x:v>
      </x:c>
      <x:c r="AO217" s="38" t="n">
        <x:v>0.0005028090884791581</x:v>
      </x:c>
      <x:c r="AP217" s="38" t="n">
        <x:v>0.003975176791575012</x:v>
      </x:c>
      <x:c r="AQ217" s="38" t="n">
        <x:v>0.00157132681350731</x:v>
      </x:c>
      <x:c r="AR217" s="38" t="n">
        <x:v>-0.04390159641047512</x:v>
      </x:c>
      <x:c r="AS217" s="39" t="n">
        <x:v>1</x:v>
      </x:c>
    </x:row>
    <x:row r="218">
      <x:c r="A218" s="31" t="str">
        <x:v>CFG017</x:v>
      </x:c>
      <x:c r="B218" s="33" t="n">
        <x:v>6</x:v>
      </x:c>
      <x:c r="C218" s="31" t="str">
        <x:v>0（选定5-12kg）算方向-5 1.AR20.03.6 </x:v>
      </x:c>
      <x:c r="D218" s="31" t="str">
        <x:v>T7-VLM2-FF1(g1)-Inviscid</x:v>
      </x:c>
      <x:c r="E218" s="37" t="n">
        <x:v>0.3653194947250951</x:v>
      </x:c>
      <x:c r="F218" s="37" t="n">
        <x:v>0</x:v>
      </x:c>
      <x:c r="G218" s="35" t="n">
        <x:v>13.026920015886484</x:v>
      </x:c>
      <x:c r="H218" s="36" t="n">
        <x:v>2.5</x:v>
      </x:c>
      <x:c r="I218" s="35" t="n">
        <x:v>1.225</x:v>
      </x:c>
      <x:c r="J218" s="35" t="n">
        <x:v>1.5705518175924542</x:v>
      </x:c>
      <x:c r="K218" s="35" t="n">
        <x:v>0.284701945718181</x:v>
      </x:c>
      <x:c r="L218" s="35" t="n">
        <x:v>5.525419388778789</x:v>
      </x:c>
      <x:c r="M218" s="35" t="n">
        <x:v>11.925999999999998</x:v>
      </x:c>
      <x:c r="N218" s="35" t="n">
        <x:v>0.10992287605892086</x:v>
      </x:c>
      <x:c r="O218" s="35" t="n">
        <x:v>-0.00002004566018733031</x:v>
      </x:c>
      <x:c r="P218" s="35" t="n">
        <x:v>0.014231068051497809</x:v>
      </x:c>
      <x:c r="Q218" s="36" t="n">
        <x:v>0.7166217991810191</x:v>
      </x:c>
      <x:c r="R218" s="36" t="n">
        <x:v>0.010551225056497566</x:v>
      </x:c>
      <x:c r="S218" s="36" t="n">
        <x:v>1.1891405077066494e-7</x:v>
      </x:c>
      <x:c r="T218" s="35" t="n">
        <x:v>0.14648022487157442</x:v>
      </x:c>
      <x:c r="U218" s="38" t="n">
        <x:v>-0.02110539348646913</x:v>
      </x:c>
      <x:c r="V218" s="38" t="n">
        <x:v>0.00010540199471494339</x:v>
      </x:c>
      <x:c r="W218" s="38" t="n">
        <x:v>-0.0005144561624161473</x:v>
      </x:c>
      <x:c r="X218" s="38" t="n">
        <x:v>0.582980800624159</x:v>
      </x:c>
      <x:c r="Y218" s="38" t="n">
        <x:v>5.7439868195232044</x:v>
      </x:c>
      <x:c r="Z218" s="38" t="n">
        <x:v>-0.7375605713086799</x:v>
      </x:c>
      <x:c r="AA218" s="38" t="n">
        <x:v>0.759403519198478</x:v>
      </x:c>
      <x:c r="AB218" s="38" t="n">
        <x:v>7.157744925689264</x:v>
      </x:c>
      <x:c r="AC218" s="38" t="n">
        <x:v>-14.24206230003295</x:v>
      </x:c>
      <x:c r="AD218" s="38" t="n">
        <x:v>-0.29570321764877294</x:v>
      </x:c>
      <x:c r="AE218" s="38" t="n">
        <x:v>-0.007304735130864977</x:v>
      </x:c>
      <x:c r="AF218" s="38" t="n">
        <x:v>0.11597968319046485</x:v>
      </x:c>
      <x:c r="AG218" s="38" t="n">
        <x:v>-0.028468590421757593</x:v>
      </x:c>
      <x:c r="AH218" s="38" t="n">
        <x:v>-0.7245837124154599</x:v>
      </x:c>
      <x:c r="AI218" s="38" t="n">
        <x:v>0.2098433109405994</x:v>
      </x:c>
      <x:c r="AJ218" s="38" t="n">
        <x:v>0.04712567977493675</x:v>
      </x:c>
      <x:c r="AK218" s="38" t="n">
        <x:v>-0.11313463386269298</x:v>
      </x:c>
      <x:c r="AL218" s="38" t="n">
        <x:v>-0.028497986302554373</x:v>
      </x:c>
      <x:c r="AM218" s="38" t="n">
        <x:v>-0.01475240763047401</x:v>
      </x:c>
      <x:c r="AN218" s="38" t="n">
        <x:v>0.15571580663415213</x:v>
      </x:c>
      <x:c r="AO218" s="38" t="n">
        <x:v>0.0005154370558494607</x:v>
      </x:c>
      <x:c r="AP218" s="38" t="n">
        <x:v>0.003983526558512626</x:v>
      </x:c>
      <x:c r="AQ218" s="38" t="n">
        <x:v>0.0016070176972506282</x:v>
      </x:c>
      <x:c r="AR218" s="38" t="n">
        <x:v>-0.044008676792398164</x:v>
      </x:c>
      <x:c r="AS218" s="39" t="n">
        <x:v>1</x:v>
      </x:c>
    </x:row>
    <x:row r="219">
      <x:c r="A219" s="31" t="str">
        <x:v>CFG017</x:v>
      </x:c>
      <x:c r="B219" s="33" t="n">
        <x:v>7</x:v>
      </x:c>
      <x:c r="C219" s="31" t="str">
        <x:v>0（选定5-12kg）算方向-5 1.AR20.03.6 </x:v>
      </x:c>
      <x:c r="D219" s="31" t="str">
        <x:v>T7-VLM2-FF1(g1)-Inviscid</x:v>
      </x:c>
      <x:c r="E219" s="37" t="n">
        <x:v>0.3668792890847717</x:v>
      </x:c>
      <x:c r="F219" s="37" t="n">
        <x:v>0</x:v>
      </x:c>
      <x:c r="G219" s="35" t="n">
        <x:v>13.025544777675536</x:v>
      </x:c>
      <x:c r="H219" s="36" t="n">
        <x:v>3</x:v>
      </x:c>
      <x:c r="I219" s="35" t="n">
        <x:v>1.225</x:v>
      </x:c>
      <x:c r="J219" s="35" t="n">
        <x:v>1.5705518175924542</x:v>
      </x:c>
      <x:c r="K219" s="35" t="n">
        <x:v>0.284701945718181</x:v>
      </x:c>
      <x:c r="L219" s="35" t="n">
        <x:v>5.525419388778789</x:v>
      </x:c>
      <x:c r="M219" s="35" t="n">
        <x:v>11.925999999999998</x:v>
      </x:c>
      <x:c r="N219" s="35" t="n">
        <x:v>0.10992287605892086</x:v>
      </x:c>
      <x:c r="O219" s="35" t="n">
        <x:v>-0.00002004566018733031</x:v>
      </x:c>
      <x:c r="P219" s="35" t="n">
        <x:v>0.014231068051497809</x:v>
      </x:c>
      <x:c r="Q219" s="36" t="n">
        <x:v>0.7167721072602768</x:v>
      </x:c>
      <x:c r="R219" s="36" t="n">
        <x:v>0.01068764572860987</x:v>
      </x:c>
      <x:c r="S219" s="36" t="n">
        <x:v>1.1872778010967656e-7</x:v>
      </x:c>
      <x:c r="T219" s="35" t="n">
        <x:v>0.1464825950206884</x:v>
      </x:c>
      <x:c r="U219" s="38" t="n">
        <x:v>-0.021378568541173266</x:v>
      </x:c>
      <x:c r="V219" s="38" t="n">
        <x:v>0.00010747027468946044</x:v>
      </x:c>
      <x:c r="W219" s="38" t="n">
        <x:v>-0.0005161753145352851</x:v>
      </x:c>
      <x:c r="X219" s="38" t="n">
        <x:v>0.5830513744960207</x:v>
      </x:c>
      <x:c r="Y219" s="38" t="n">
        <x:v>5.743962758201982</x:v>
      </x:c>
      <x:c r="Z219" s="38" t="n">
        <x:v>-0.7376053002974373</x:v>
      </x:c>
      <x:c r="AA219" s="38" t="n">
        <x:v>0.7604769426078809</x:v>
      </x:c>
      <x:c r="AB219" s="38" t="n">
        <x:v>7.157743356780608</x:v>
      </x:c>
      <x:c r="AC219" s="38" t="n">
        <x:v>-14.242074793344702</x:v>
      </x:c>
      <x:c r="AD219" s="38" t="n">
        <x:v>-0.2961306192966808</x:v>
      </x:c>
      <x:c r="AE219" s="38" t="n">
        <x:v>-0.0073128398228843846</x:v>
      </x:c>
      <x:c r="AF219" s="38" t="n">
        <x:v>0.11625547140229169</x:v>
      </x:c>
      <x:c r="AG219" s="38" t="n">
        <x:v>-0.0284798993655929</x:v>
      </x:c>
      <x:c r="AH219" s="38" t="n">
        <x:v>-0.7245808870070857</x:v>
      </x:c>
      <x:c r="AI219" s="38" t="n">
        <x:v>0.20989054429819493</x:v>
      </x:c>
      <x:c r="AJ219" s="38" t="n">
        <x:v>0.04725259143675011</x:v>
      </x:c>
      <x:c r="AK219" s="38" t="n">
        <x:v>-0.11315384683643069</x:v>
      </x:c>
      <x:c r="AL219" s="38" t="n">
        <x:v>-0.02857515347711447</x:v>
      </x:c>
      <x:c r="AM219" s="38" t="n">
        <x:v>-0.01533729474186453</x:v>
      </x:c>
      <x:c r="AN219" s="38" t="n">
        <x:v>0.15606274361322728</x:v>
      </x:c>
      <x:c r="AO219" s="38" t="n">
        <x:v>0.000528074966952492</x:v>
      </x:c>
      <x:c r="AP219" s="38" t="n">
        <x:v>0.0039915369278147135</x:v>
      </x:c>
      <x:c r="AQ219" s="38" t="n">
        <x:v>0.0016425107976557661</x:v>
      </x:c>
      <x:c r="AR219" s="38" t="n">
        <x:v>-0.04411226670337763</x:v>
      </x:c>
      <x:c r="AS219" s="39" t="n">
        <x:v>1</x:v>
      </x:c>
    </x:row>
    <x:row r="220">
      <x:c r="A220" s="31" t="str">
        <x:v>CFG017</x:v>
      </x:c>
      <x:c r="B220" s="33" t="n">
        <x:v>8</x:v>
      </x:c>
      <x:c r="C220" s="31" t="str">
        <x:v>0（选定5-12kg）算方向-5 1.AR20.03.6 </x:v>
      </x:c>
      <x:c r="D220" s="31" t="str">
        <x:v>T7-VLM2-FF1(g1)-Inviscid</x:v>
      </x:c>
      <x:c r="E220" s="37" t="n">
        <x:v>0.36849061310277087</x:v>
      </x:c>
      <x:c r="F220" s="37" t="n">
        <x:v>0</x:v>
      </x:c>
      <x:c r="G220" s="35" t="n">
        <x:v>13.02412447063911</x:v>
      </x:c>
      <x:c r="H220" s="36" t="n">
        <x:v>3.5</x:v>
      </x:c>
      <x:c r="I220" s="35" t="n">
        <x:v>1.225</x:v>
      </x:c>
      <x:c r="J220" s="35" t="n">
        <x:v>1.5705518175924542</x:v>
      </x:c>
      <x:c r="K220" s="35" t="n">
        <x:v>0.284701945718181</x:v>
      </x:c>
      <x:c r="L220" s="35" t="n">
        <x:v>5.525419388778789</x:v>
      </x:c>
      <x:c r="M220" s="35" t="n">
        <x:v>11.925999999999998</x:v>
      </x:c>
      <x:c r="N220" s="35" t="n">
        <x:v>0.10992287605892086</x:v>
      </x:c>
      <x:c r="O220" s="35" t="n">
        <x:v>-0.00002004566018733031</x:v>
      </x:c>
      <x:c r="P220" s="35" t="n">
        <x:v>0.014231068051497809</x:v>
      </x:c>
      <x:c r="Q220" s="36" t="n">
        <x:v>0.7169273740019727</x:v>
      </x:c>
      <x:c r="R220" s="36" t="n">
        <x:v>0.01083013546595536</x:v>
      </x:c>
      <x:c r="S220" s="36" t="n">
        <x:v>1.1853559852584735e-7</x:v>
      </x:c>
      <x:c r="T220" s="35" t="n">
        <x:v>0.14648504419605057</x:v>
      </x:c>
      <x:c r="U220" s="38" t="n">
        <x:v>-0.02166385892178265</x:v>
      </x:c>
      <x:c r="V220" s="38" t="n">
        <x:v>0.0001096411430506088</x:v>
      </x:c>
      <x:c r="W220" s="38" t="n">
        <x:v>-0.0005179512623591948</x:v>
      </x:c>
      <x:c r="X220" s="38" t="n">
        <x:v>0.5831265600234239</x:v>
      </x:c>
      <x:c r="Y220" s="38" t="n">
        <x:v>5.7439379129480646</x:v>
      </x:c>
      <x:c r="Z220" s="38" t="n">
        <x:v>-0.737651522586801</x:v>
      </x:c>
      <x:c r="AA220" s="38" t="n">
        <x:v>0.7615731754630676</x:v>
      </x:c>
      <x:c r="AB220" s="38" t="n">
        <x:v>7.157741720060199</x:v>
      </x:c>
      <x:c r="AC220" s="38" t="n">
        <x:v>-14.242087719133407</x:v>
      </x:c>
      <x:c r="AD220" s="38" t="n">
        <x:v>-0.29654432642731277</x:v>
      </x:c>
      <x:c r="AE220" s="38" t="n">
        <x:v>-0.007311798787273197</x:v>
      </x:c>
      <x:c r="AF220" s="38" t="n">
        <x:v>0.1165249457173516</x:v>
      </x:c>
      <x:c r="AG220" s="38" t="n">
        <x:v>-0.028490839407178285</x:v>
      </x:c>
      <x:c r="AH220" s="38" t="n">
        <x:v>-0.724577981370993</x:v>
      </x:c>
      <x:c r="AI220" s="38" t="n">
        <x:v>0.20993891168269996</x:v>
      </x:c>
      <x:c r="AJ220" s="38" t="n">
        <x:v>0.047375301810269735</x:v>
      </x:c>
      <x:c r="AK220" s="38" t="n">
        <x:v>-0.11317649739006673</x:v>
      </x:c>
      <x:c r="AL220" s="38" t="n">
        <x:v>-0.028650007640154896</x:v>
      </x:c>
      <x:c r="AM220" s="38" t="n">
        <x:v>-0.015918371606412893</x:v>
      </x:c>
      <x:c r="AN220" s="38" t="n">
        <x:v>0.1563959473478468</x:v>
      </x:c>
      <x:c r="AO220" s="38" t="n">
        <x:v>0.0005406729736436201</x:v>
      </x:c>
      <x:c r="AP220" s="38" t="n">
        <x:v>0.003999108920674533</x:v>
      </x:c>
      <x:c r="AQ220" s="38" t="n">
        <x:v>0.0016777974958267754</x:v>
      </x:c>
      <x:c r="AR220" s="38" t="n">
        <x:v>-0.044211594286927086</x:v>
      </x:c>
      <x:c r="AS220" s="39" t="n">
        <x:v>1</x:v>
      </x:c>
    </x:row>
    <x:row r="221">
      <x:c r="A221" s="31" t="str">
        <x:v>CFG017</x:v>
      </x:c>
      <x:c r="B221" s="33" t="n">
        <x:v>9</x:v>
      </x:c>
      <x:c r="C221" s="31" t="str">
        <x:v>0（选定5-12kg）算方向-5 1.AR20.03.6 </x:v>
      </x:c>
      <x:c r="D221" s="31" t="str">
        <x:v>T7-VLM2-FF1(g1)-Inviscid</x:v>
      </x:c>
      <x:c r="E221" s="37" t="n">
        <x:v>0.37015331961781095</x:v>
      </x:c>
      <x:c r="F221" s="37" t="n">
        <x:v>0</x:v>
      </x:c>
      <x:c r="G221" s="35" t="n">
        <x:v>13.022659268782624</x:v>
      </x:c>
      <x:c r="H221" s="36" t="n">
        <x:v>4</x:v>
      </x:c>
      <x:c r="I221" s="35" t="n">
        <x:v>1.225</x:v>
      </x:c>
      <x:c r="J221" s="35" t="n">
        <x:v>1.5705518175924542</x:v>
      </x:c>
      <x:c r="K221" s="35" t="n">
        <x:v>0.284701945718181</x:v>
      </x:c>
      <x:c r="L221" s="35" t="n">
        <x:v>5.525419388778789</x:v>
      </x:c>
      <x:c r="M221" s="35" t="n">
        <x:v>11.925999999999998</x:v>
      </x:c>
      <x:c r="N221" s="35" t="n">
        <x:v>0.10992287605892086</x:v>
      </x:c>
      <x:c r="O221" s="35" t="n">
        <x:v>-0.00002004566018733031</x:v>
      </x:c>
      <x:c r="P221" s="35" t="n">
        <x:v>0.014231068051497809</x:v>
      </x:c>
      <x:c r="Q221" s="36" t="n">
        <x:v>0.7170875849925961</x:v>
      </x:c>
      <x:c r="R221" s="36" t="n">
        <x:v>0.010978589017158319</x:v>
      </x:c>
      <x:c r="S221" s="36" t="n">
        <x:v>1.1833755502538236e-7</x:v>
      </x:c>
      <x:c r="T221" s="35" t="n">
        <x:v>0.14648757216210057</x:v>
      </x:c>
      <x:c r="U221" s="38" t="n">
        <x:v>-0.02196106252665293</x:v>
      </x:c>
      <x:c r="V221" s="38" t="n">
        <x:v>0.00011191494239886837</x:v>
      </x:c>
      <x:c r="W221" s="38" t="n">
        <x:v>-0.0005197838431171498</x:v>
      </x:c>
      <x:c r="X221" s="38" t="n">
        <x:v>0.5832064122316176</x:v>
      </x:c>
      <x:c r="Y221" s="38" t="n">
        <x:v>5.74391228568149</x:v>
      </x:c>
      <x:c r="Z221" s="38" t="n">
        <x:v>-0.7376992336299721</x:v>
      </x:c>
      <x:c r="AA221" s="38" t="n">
        <x:v>0.7626846264479272</x:v>
      </x:c>
      <x:c r="AB221" s="38" t="n">
        <x:v>7.157739971296692</x:v>
      </x:c>
      <x:c r="AC221" s="38" t="n">
        <x:v>-14.242101072539649</x:v>
      </x:c>
      <x:c r="AD221" s="38" t="n">
        <x:v>-0.2969429302453194</x:v>
      </x:c>
      <x:c r="AE221" s="38" t="n">
        <x:v>-0.007297165830985944</x:v>
      </x:c>
      <x:c r="AF221" s="38" t="n">
        <x:v>0.11678683926413141</x:v>
      </x:c>
      <x:c r="AG221" s="38" t="n">
        <x:v>-0.028501345508038314</x:v>
      </x:c>
      <x:c r="AH221" s="38" t="n">
        <x:v>-0.7245750038274864</x:v>
      </x:c>
      <x:c r="AI221" s="38" t="n">
        <x:v>0.20998836960401965</x:v>
      </x:c>
      <x:c r="AJ221" s="38" t="n">
        <x:v>0.04749339081568411</x:v>
      </x:c>
      <x:c r="AK221" s="38" t="n">
        <x:v>-0.11320390896309784</x:v>
      </x:c>
      <x:c r="AL221" s="38" t="n">
        <x:v>-0.028722176655863487</x:v>
      </x:c>
      <x:c r="AM221" s="38" t="n">
        <x:v>-0.016491683871716633</x:v>
      </x:c>
      <x:c r="AN221" s="38" t="n">
        <x:v>0.15671383689577206</x:v>
      </x:c>
      <x:c r="AO221" s="38" t="n">
        <x:v>0.0005532064176538725</x:v>
      </x:c>
      <x:c r="AP221" s="38" t="n">
        <x:v>0.004006184165225127</x:v>
      </x:c>
      <x:c r="AQ221" s="38" t="n">
        <x:v>0.0017128741078454332</x:v>
      </x:c>
      <x:c r="AR221" s="38" t="n">
        <x:v>-0.04430619822284808</x:v>
      </x:c>
      <x:c r="AS221" s="39" t="n">
        <x:v>1</x:v>
      </x:c>
    </x:row>
    <x:row r="222">
      <x:c r="A222" s="31" t="str">
        <x:v>CFG017</x:v>
      </x:c>
      <x:c r="B222" s="33" t="n">
        <x:v>10</x:v>
      </x:c>
      <x:c r="C222" s="31" t="str">
        <x:v>0（选定5-12kg）算方向-5 1.AR20.03.6 </x:v>
      </x:c>
      <x:c r="D222" s="31" t="str">
        <x:v>T7-VLM2-FF1(g1)-Inviscid</x:v>
      </x:c>
      <x:c r="E222" s="37" t="n">
        <x:v>0.37186731214934315</x:v>
      </x:c>
      <x:c r="F222" s="37" t="n">
        <x:v>0</x:v>
      </x:c>
      <x:c r="G222" s="35" t="n">
        <x:v>13.021149302843858</x:v>
      </x:c>
      <x:c r="H222" s="36" t="n">
        <x:v>4.5</x:v>
      </x:c>
      <x:c r="I222" s="35" t="n">
        <x:v>1.225</x:v>
      </x:c>
      <x:c r="J222" s="35" t="n">
        <x:v>1.5705518175924542</x:v>
      </x:c>
      <x:c r="K222" s="35" t="n">
        <x:v>0.284701945718181</x:v>
      </x:c>
      <x:c r="L222" s="35" t="n">
        <x:v>5.525419388778789</x:v>
      </x:c>
      <x:c r="M222" s="35" t="n">
        <x:v>11.925999999999998</x:v>
      </x:c>
      <x:c r="N222" s="35" t="n">
        <x:v>0.10992287605892086</x:v>
      </x:c>
      <x:c r="O222" s="35" t="n">
        <x:v>-0.00002004566018733031</x:v>
      </x:c>
      <x:c r="P222" s="35" t="n">
        <x:v>0.014231068051497809</x:v>
      </x:c>
      <x:c r="Q222" s="36" t="n">
        <x:v>0.7172527306243215</x:v>
      </x:c>
      <x:c r="R222" s="36" t="n">
        <x:v>0.011132912098379476</x:v>
      </x:c>
      <x:c r="S222" s="36" t="n">
        <x:v>1.1813369033846999e-7</x:v>
      </x:c>
      <x:c r="T222" s="35" t="n">
        <x:v>0.1464901788019061</x:v>
      </x:c>
      <x:c r="U222" s="38" t="n">
        <x:v>-0.022269995309949355</x:v>
      </x:c>
      <x:c r="V222" s="38" t="n">
        <x:v>0.00011429216574352819</x:v>
      </x:c>
      <x:c r="W222" s="38" t="n">
        <x:v>-0.0005216729502775355</x:v>
      </x:c>
      <x:c r="X222" s="38" t="n">
        <x:v>0.5832906965998099</x:v>
      </x:c>
      <x:c r="Y222" s="38" t="n">
        <x:v>5.743885875818407</x:v>
      </x:c>
      <x:c r="Z222" s="38" t="n">
        <x:v>-0.7377484309507322</x:v>
      </x:c>
      <x:c r="AA222" s="38" t="n">
        <x:v>0.7638050911250146</x:v>
      </x:c>
      <x:c r="AB222" s="38" t="n">
        <x:v>7.157738074803069</x:v>
      </x:c>
      <x:c r="AC222" s="38" t="n">
        <x:v>-14.242114850208049</x:v>
      </x:c>
      <x:c r="AD222" s="38" t="n">
        <x:v>-0.29732489343800206</x:v>
      </x:c>
      <x:c r="AE222" s="38" t="n">
        <x:v>-0.00727270100948444</x:v>
      </x:c>
      <x:c r="AF222" s="38" t="n">
        <x:v>0.11704031109462476</x:v>
      </x:c>
      <x:c r="AG222" s="38" t="n">
        <x:v>-0.028511389970968914</x:v>
      </x:c>
      <x:c r="AH222" s="38" t="n">
        <x:v>-0.7245719548064451</x:v>
      </x:c>
      <x:c r="AI222" s="38" t="n">
        <x:v>0.21003889817695193</x:v>
      </x:c>
      <x:c r="AJ222" s="38" t="n">
        <x:v>0.04760639977771615</x:v>
      </x:c>
      <x:c r="AK222" s="38" t="n">
        <x:v>-0.11323494626889927</x:v>
      </x:c>
      <x:c r="AL222" s="38" t="n">
        <x:v>-0.02879141477726478</x:v>
      </x:c>
      <x:c r="AM222" s="38" t="n">
        <x:v>-0.01705682809687803</x:v>
      </x:c>
      <x:c r="AN222" s="38" t="n">
        <x:v>0.15701495562023146</x:v>
      </x:c>
      <x:c r="AO222" s="38" t="n">
        <x:v>0.0005656733348984816</x:v>
      </x:c>
      <x:c r="AP222" s="38" t="n">
        <x:v>0.004012738688560785</x:v>
      </x:c>
      <x:c r="AQ222" s="38" t="n">
        <x:v>0.0017477373041857253</x:v>
      </x:c>
      <x:c r="AR222" s="38" t="n">
        <x:v>-0.04439565221373579</x:v>
      </x:c>
      <x:c r="AS222" s="39" t="n">
        <x:v>1</x:v>
      </x:c>
    </x:row>
    <x:row r="223">
      <x:c r="A223" s="31" t="str">
        <x:v>CFG017</x:v>
      </x:c>
      <x:c r="B223" s="33" t="n">
        <x:v>11</x:v>
      </x:c>
      <x:c r="C223" s="31" t="str">
        <x:v>0（选定5-12kg）算方向-5 1.AR20.03.6 </x:v>
      </x:c>
      <x:c r="D223" s="31" t="str">
        <x:v>T7-VLM2-FF1(g1)-Inviscid</x:v>
      </x:c>
      <x:c r="E223" s="37" t="n">
        <x:v>0.3736325273674604</x:v>
      </x:c>
      <x:c r="F223" s="37" t="n">
        <x:v>0</x:v>
      </x:c>
      <x:c r="G223" s="35" t="n">
        <x:v>13.019594675750554</x:v>
      </x:c>
      <x:c r="H223" s="36" t="n">
        <x:v>5</x:v>
      </x:c>
      <x:c r="I223" s="35" t="n">
        <x:v>1.225</x:v>
      </x:c>
      <x:c r="J223" s="35" t="n">
        <x:v>1.5705518175924542</x:v>
      </x:c>
      <x:c r="K223" s="35" t="n">
        <x:v>0.284701945718181</x:v>
      </x:c>
      <x:c r="L223" s="35" t="n">
        <x:v>5.525419388778789</x:v>
      </x:c>
      <x:c r="M223" s="35" t="n">
        <x:v>11.925999999999998</x:v>
      </x:c>
      <x:c r="N223" s="35" t="n">
        <x:v>0.10992287605892086</x:v>
      </x:c>
      <x:c r="O223" s="35" t="n">
        <x:v>-0.00002004566018733031</x:v>
      </x:c>
      <x:c r="P223" s="35" t="n">
        <x:v>0.014231068051497809</x:v>
      </x:c>
      <x:c r="Q223" s="36" t="n">
        <x:v>0.7174228040425779</x:v>
      </x:c>
      <x:c r="R223" s="36" t="n">
        <x:v>0.011293076049675848</x:v>
      </x:c>
      <x:c r="S223" s="36" t="n">
        <x:v>1.1792404094364525e-7</x:v>
      </x:c>
      <x:c r="T223" s="35" t="n">
        <x:v>0.1464928640707977</x:v>
      </x:c>
      <x:c r="U223" s="38" t="n">
        <x:v>-0.022590604470885844</x:v>
      </x:c>
      <x:c r="V223" s="38" t="n">
        <x:v>0.00011677423056532819</x:v>
      </x:c>
      <x:c r="W223" s="38" t="n">
        <x:v>-0.0005236185049725026</x:v>
      </x:c>
      <x:c r="X223" s="38" t="n">
        <x:v>0.5833790748188131</x:v>
      </x:c>
      <x:c r="Y223" s="38" t="n">
        <x:v>5.743858681615669</x:v>
      </x:c>
      <x:c r="Z223" s="38" t="n">
        <x:v>-0.7377991133805794</x:v>
      </x:c>
      <x:c r="AA223" s="38" t="n">
        <x:v>0.7649334039996539</x:v>
      </x:c>
      <x:c r="AB223" s="38" t="n">
        <x:v>7.157736026506038</x:v>
      </x:c>
      <x:c r="AC223" s="38" t="n">
        <x:v>-14.24212904946803</x:v>
      </x:c>
      <x:c r="AD223" s="38" t="n">
        <x:v>-0.2976890233997528</x:v>
      </x:c>
      <x:c r="AE223" s="38" t="n">
        <x:v>-0.007245139500634737</x:v>
      </x:c>
      <x:c r="AF223" s="38" t="n">
        <x:v>0.11728492954427011</x:v>
      </x:c>
      <x:c r="AG223" s="38" t="n">
        <x:v>-0.028520970156068037</x:v>
      </x:c>
      <x:c r="AH223" s="38" t="n">
        <x:v>-0.7245688298030679</x:v>
      </x:c>
      <x:c r="AI223" s="38" t="n">
        <x:v>0.21009049334837251</x:v>
      </x:c>
      <x:c r="AJ223" s="38" t="n">
        <x:v>0.04771397408900365</x:v>
      </x:c>
      <x:c r="AK223" s="38" t="n">
        <x:v>-0.11326758869697846</x:v>
      </x:c>
      <x:c r="AL223" s="38" t="n">
        <x:v>-0.028857598129949397</x:v>
      </x:c>
      <x:c r="AM223" s="38" t="n">
        <x:v>-0.017614140101156972</x:v>
      </x:c>
      <x:c r="AN223" s="38" t="n">
        <x:v>0.15729826510319753</x:v>
      </x:c>
      <x:c r="AO223" s="38" t="n">
        <x:v>0.0005780765810812234</x:v>
      </x:c>
      <x:c r="AP223" s="38" t="n">
        <x:v>0.004018771145886576</x:v>
      </x:c>
      <x:c r="AQ223" s="38" t="n">
        <x:v>0.0017823842120460716</x:v>
      </x:c>
      <x:c r="AR223" s="38" t="n">
        <x:v>-0.0444796543281911</x:v>
      </x:c>
      <x:c r="AS223" s="39" t="n">
        <x:v>1</x:v>
      </x:c>
    </x:row>
    <x:row r="224">
      <x:c r="A224" s="31" t="str">
        <x:v>CFG017</x:v>
      </x:c>
      <x:c r="B224" s="33" t="n">
        <x:v>12</x:v>
      </x:c>
      <x:c r="C224" s="31" t="str">
        <x:v>0（选定5-12kg）算方向-5 1.AR20.03.6 </x:v>
      </x:c>
      <x:c r="D224" s="31" t="str">
        <x:v>T7-VLM2-FF1(g1)-Inviscid</x:v>
      </x:c>
      <x:c r="E224" s="37" t="n">
        <x:v>0.3754489300871047</x:v>
      </x:c>
      <x:c r="F224" s="37" t="n">
        <x:v>0</x:v>
      </x:c>
      <x:c r="G224" s="35" t="n">
        <x:v>13.017995467029492</x:v>
      </x:c>
      <x:c r="H224" s="36" t="n">
        <x:v>5.5</x:v>
      </x:c>
      <x:c r="I224" s="35" t="n">
        <x:v>1.225</x:v>
      </x:c>
      <x:c r="J224" s="35" t="n">
        <x:v>1.5705518175924542</x:v>
      </x:c>
      <x:c r="K224" s="35" t="n">
        <x:v>0.284701945718181</x:v>
      </x:c>
      <x:c r="L224" s="35" t="n">
        <x:v>5.525419388778789</x:v>
      </x:c>
      <x:c r="M224" s="35" t="n">
        <x:v>11.925999999999998</x:v>
      </x:c>
      <x:c r="N224" s="35" t="n">
        <x:v>0.10992287605892086</x:v>
      </x:c>
      <x:c r="O224" s="35" t="n">
        <x:v>-0.00002004566018733031</x:v>
      </x:c>
      <x:c r="P224" s="35" t="n">
        <x:v>0.014231068051497809</x:v>
      </x:c>
      <x:c r="Q224" s="36" t="n">
        <x:v>0.7175978008485185</x:v>
      </x:c>
      <x:c r="R224" s="36" t="n">
        <x:v>0.011459088321860857</x:v>
      </x:c>
      <x:c r="S224" s="36" t="n">
        <x:v>1.1770864022994361e-7</x:v>
      </x:c>
      <x:c r="T224" s="35" t="n">
        <x:v>0.14649562796566853</x:v>
      </x:c>
      <x:c r="U224" s="38" t="n">
        <x:v>-0.022922909321383213</x:v>
      </x:c>
      <x:c r="V224" s="38" t="n">
        <x:v>0.00011936303758696334</x:v>
      </x:c>
      <x:c r="W224" s="38" t="n">
        <x:v>-0.000525620483175231</x:v>
      </x:c>
      <x:c r="X224" s="38" t="n">
        <x:v>0.5834712882861264</x:v>
      </x:c>
      <x:c r="Y224" s="38" t="n">
        <x:v>5.743830701298366</x:v>
      </x:c>
      <x:c r="Z224" s="38" t="n">
        <x:v>-0.7378512805841031</x:v>
      </x:c>
      <x:c r="AA224" s="38" t="n">
        <x:v>0.7660718543448622</x:v>
      </x:c>
      <x:c r="AB224" s="38" t="n">
        <x:v>7.157733844862873</x:v>
      </x:c>
      <x:c r="AC224" s="38" t="n">
        <x:v>-14.242143667546978</x:v>
      </x:c>
      <x:c r="AD224" s="38" t="n">
        <x:v>-0.29803503145277915</x:v>
      </x:c>
      <x:c r="AE224" s="38" t="n">
        <x:v>-0.007218723681504621</x:v>
      </x:c>
      <x:c r="AF224" s="38" t="n">
        <x:v>0.11752069895147027</x:v>
      </x:c>
      <x:c r="AG224" s="38" t="n">
        <x:v>-0.028530097154401895</x:v>
      </x:c>
      <x:c r="AH224" s="38" t="n">
        <x:v>-0.7245656237534519</x:v>
      </x:c>
      <x:c r="AI224" s="38" t="n">
        <x:v>0.21014316016073561</x:v>
      </x:c>
      <x:c r="AJ224" s="38" t="n">
        <x:v>0.0478160305421894</x:v>
      </x:c>
      <x:c r="AK224" s="38" t="n">
        <x:v>-0.11330056789378964</x:v>
      </x:c>
      <x:c r="AL224" s="38" t="n">
        <x:v>-0.028920732823361876</x:v>
      </x:c>
      <x:c r="AM224" s="38" t="n">
        <x:v>-0.018163388234629377</x:v>
      </x:c>
      <x:c r="AN224" s="38" t="n">
        <x:v>0.15756353542111134</x:v>
      </x:c>
      <x:c r="AO224" s="38" t="n">
        <x:v>0.0005904157312625777</x:v>
      </x:c>
      <x:c r="AP224" s="38" t="n">
        <x:v>0.004024292460506521</x:v>
      </x:c>
      <x:c r="AQ224" s="38" t="n">
        <x:v>0.0018168139326910934</x:v>
      </x:c>
      <x:c r="AR224" s="38" t="n">
        <x:v>-0.044558144084153144</x:v>
      </x:c>
      <x:c r="AS224" s="39" t="n">
        <x:v>1</x:v>
      </x:c>
    </x:row>
    <x:row r="225">
      <x:c r="A225" s="31" t="str">
        <x:v>CFG017</x:v>
      </x:c>
      <x:c r="B225" s="33" t="n">
        <x:v>13</x:v>
      </x:c>
      <x:c r="C225" s="31" t="str">
        <x:v>0（选定5-12kg）算方向-5 1.AR20.03.6 </x:v>
      </x:c>
      <x:c r="D225" s="31" t="str">
        <x:v>T7-VLM2-FF1(g1)-Inviscid</x:v>
      </x:c>
      <x:c r="E225" s="37" t="n">
        <x:v>0.377316510219932</x:v>
      </x:c>
      <x:c r="F225" s="37" t="n">
        <x:v>0</x:v>
      </x:c>
      <x:c r="G225" s="35" t="n">
        <x:v>13.016351735503196</x:v>
      </x:c>
      <x:c r="H225" s="36" t="n">
        <x:v>6</x:v>
      </x:c>
      <x:c r="I225" s="35" t="n">
        <x:v>1.225</x:v>
      </x:c>
      <x:c r="J225" s="35" t="n">
        <x:v>1.5705518175924542</x:v>
      </x:c>
      <x:c r="K225" s="35" t="n">
        <x:v>0.284701945718181</x:v>
      </x:c>
      <x:c r="L225" s="35" t="n">
        <x:v>5.525419388778789</x:v>
      </x:c>
      <x:c r="M225" s="35" t="n">
        <x:v>11.925999999999998</x:v>
      </x:c>
      <x:c r="N225" s="35" t="n">
        <x:v>0.10992287605892086</x:v>
      </x:c>
      <x:c r="O225" s="35" t="n">
        <x:v>-0.00002004566018733031</x:v>
      </x:c>
      <x:c r="P225" s="35" t="n">
        <x:v>0.014231068051497809</x:v>
      </x:c>
      <x:c r="Q225" s="36" t="n">
        <x:v>0.7177777190368223</x:v>
      </x:c>
      <x:c r="R225" s="36" t="n">
        <x:v>0.01163095652973559</x:v>
      </x:c>
      <x:c r="S225" s="36" t="n">
        <x:v>1.1748751924239154e-7</x:v>
      </x:c>
      <x:c r="T225" s="35" t="n">
        <x:v>0.14649847052461923</x:v>
      </x:c>
      <x:c r="U225" s="38" t="n">
        <x:v>-0.023266927902137073</x:v>
      </x:c>
      <x:c r="V225" s="38" t="n">
        <x:v>0.00012206059482690826</x:v>
      </x:c>
      <x:c r="W225" s="38" t="n">
        <x:v>-0.0005276788571333547</x:v>
      </x:c>
      <x:c r="X225" s="38" t="n">
        <x:v>0.5835671699005703</x:v>
      </x:c>
      <x:c r="Y225" s="38" t="n">
        <x:v>5.743801933394709</x:v>
      </x:c>
      <x:c r="Z225" s="38" t="n">
        <x:v>-0.7379049330948185</x:v>
      </x:c>
      <x:c r="AA225" s="38" t="n">
        <x:v>0.7672235587254733</x:v>
      </x:c>
      <x:c r="AB225" s="38" t="n">
        <x:v>7.1577315537922255</x:v>
      </x:c>
      <x:c r="AC225" s="38" t="n">
        <x:v>-14.242158701763053</x:v>
      </x:c>
      <x:c r="AD225" s="38" t="n">
        <x:v>-0.2983633397214368</x:v>
      </x:c>
      <x:c r="AE225" s="38" t="n">
        <x:v>-0.007194703275732365</x:v>
      </x:c>
      <x:c r="AF225" s="38" t="n">
        <x:v>0.11774791297012062</x:v>
      </x:c>
      <x:c r="AG225" s="38" t="n">
        <x:v>-0.0285387881942604</x:v>
      </x:c>
      <x:c r="AH225" s="38" t="n">
        <x:v>-0.7245623331235995</x:v>
      </x:c>
      <x:c r="AI225" s="38" t="n">
        <x:v>0.21019690816199138</x:v>
      </x:c>
      <x:c r="AJ225" s="38" t="n">
        <x:v>0.04791269890431377</x:v>
      </x:c>
      <x:c r="AK225" s="38" t="n">
        <x:v>-0.11333351412116564</x:v>
      </x:c>
      <x:c r="AL225" s="38" t="n">
        <x:v>-0.028980910995244188</x:v>
      </x:c>
      <x:c r="AM225" s="38" t="n">
        <x:v>-0.018704235142802873</x:v>
      </x:c>
      <x:c r="AN225" s="38" t="n">
        <x:v>0.15781115942525126</x:v>
      </x:c>
      <x:c r="AO225" s="38" t="n">
        <x:v>0.0006026899686800777</x:v>
      </x:c>
      <x:c r="AP225" s="38" t="n">
        <x:v>0.004029318861153774</x:v>
      </x:c>
      <x:c r="AQ225" s="38" t="n">
        <x:v>0.0018510273392617611</x:v>
      </x:c>
      <x:c r="AR225" s="38" t="n">
        <x:v>-0.044631246596301875</x:v>
      </x:c>
      <x:c r="AS225" s="39" t="n">
        <x:v>1</x:v>
      </x:c>
    </x:row>
    <x:row r="226">
      <x:c r="A226" s="31" t="str">
        <x:v>CFG017</x:v>
      </x:c>
      <x:c r="B226" s="33" t="n">
        <x:v>14</x:v>
      </x:c>
      <x:c r="C226" s="31" t="str">
        <x:v>0（选定5-12kg）算方向-5 1.AR20.03.6 </x:v>
      </x:c>
      <x:c r="D226" s="31" t="str">
        <x:v>T7-VLM2-FF1(g1)-Inviscid</x:v>
      </x:c>
      <x:c r="E226" s="37" t="n">
        <x:v>0.3792352767822104</x:v>
      </x:c>
      <x:c r="F226" s="37" t="n">
        <x:v>0</x:v>
      </x:c>
      <x:c r="G226" s="35" t="n">
        <x:v>13.014663524594683</x:v>
      </x:c>
      <x:c r="H226" s="36" t="n">
        <x:v>6.5</x:v>
      </x:c>
      <x:c r="I226" s="35" t="n">
        <x:v>1.225</x:v>
      </x:c>
      <x:c r="J226" s="35" t="n">
        <x:v>1.5705518175924542</x:v>
      </x:c>
      <x:c r="K226" s="35" t="n">
        <x:v>0.284701945718181</x:v>
      </x:c>
      <x:c r="L226" s="35" t="n">
        <x:v>5.525419388778789</x:v>
      </x:c>
      <x:c r="M226" s="35" t="n">
        <x:v>11.925999999999998</x:v>
      </x:c>
      <x:c r="N226" s="35" t="n">
        <x:v>0.10992287605892086</x:v>
      </x:c>
      <x:c r="O226" s="35" t="n">
        <x:v>-0.00002004566018733031</x:v>
      </x:c>
      <x:c r="P226" s="35" t="n">
        <x:v>0.014231068051497809</x:v>
      </x:c>
      <x:c r="Q226" s="36" t="n">
        <x:v>0.7179625584851483</x:v>
      </x:c>
      <x:c r="R226" s="36" t="n">
        <x:v>0.011808677792340624</x:v>
      </x:c>
      <x:c r="S226" s="36" t="n">
        <x:v>1.1726070585913604e-7</x:v>
      </x:c>
      <x:c r="T226" s="35" t="n">
        <x:v>0.14650139183590072</x:v>
      </x:c>
      <x:c r="U226" s="38" t="n">
        <x:v>-0.02362265511436949</x:v>
      </x:c>
      <x:c r="V226" s="38" t="n">
        <x:v>0.00012486876252044353</x:v>
      </x:c>
      <x:c r="W226" s="38" t="n">
        <x:v>-0.0005297936442480762</x:v>
      </x:c>
      <x:c r="X226" s="38" t="n">
        <x:v>0.5836665748200371</x:v>
      </x:c>
      <x:c r="Y226" s="38" t="n">
        <x:v>5.74377237624874</x:v>
      </x:c>
      <x:c r="Z226" s="38" t="n">
        <x:v>-0.7379600724329677</x:v>
      </x:c>
      <x:c r="AA226" s="38" t="n">
        <x:v>0.7683911445256919</x:v>
      </x:c>
      <x:c r="AB226" s="38" t="n">
        <x:v>7.157729175008264</x:v>
      </x:c>
      <x:c r="AC226" s="38" t="n">
        <x:v>-14.242174149833062</x:v>
      </x:c>
      <x:c r="AD226" s="38" t="n">
        <x:v>-0.298674650689898</x:v>
      </x:c>
      <x:c r="AE226" s="38" t="n">
        <x:v>-0.007172732705352592</x:v>
      </x:c>
      <x:c r="AF226" s="38" t="n">
        <x:v>0.11796697599084664</x:v>
      </x:c>
      <x:c r="AG226" s="38" t="n">
        <x:v>-0.028547062193424136</x:v>
      </x:c>
      <x:c r="AH226" s="38" t="n">
        <x:v>-0.7245589559242098</x:v>
      </x:c>
      <x:c r="AI226" s="38" t="n">
        <x:v>0.21025174858162896</x:v>
      </x:c>
      <x:c r="AJ226" s="38" t="n">
        <x:v>0.0480041926842038</x:v>
      </x:c>
      <x:c r="AK226" s="38" t="n">
        <x:v>-0.11336653524109379</x:v>
      </x:c>
      <x:c r="AL226" s="38" t="n">
        <x:v>-0.029038257392508145</x:v>
      </x:c>
      <x:c r="AM226" s="38" t="n">
        <x:v>-0.01923682122330582</x:v>
      </x:c>
      <x:c r="AN226" s="38" t="n">
        <x:v>0.158041802787062</x:v>
      </x:c>
      <x:c r="AO226" s="38" t="n">
        <x:v>0.0006149016987713409</x:v>
      </x:c>
      <x:c r="AP226" s="38" t="n">
        <x:v>0.004033867923133658</x:v>
      </x:c>
      <x:c r="AQ226" s="38" t="n">
        <x:v>0.0018850261349459896</x:v>
      </x:c>
      <x:c r="AR226" s="38" t="n">
        <x:v>-0.044699167684725975</x:v>
      </x:c>
      <x:c r="AS226" s="39" t="n">
        <x:v>1</x:v>
      </x:c>
    </x:row>
    <x:row r="227">
      <x:c r="A227" s="31" t="str">
        <x:v>CFG017</x:v>
      </x:c>
      <x:c r="B227" s="33" t="n">
        <x:v>15</x:v>
      </x:c>
      <x:c r="C227" s="31" t="str">
        <x:v>0（选定5-12kg）算方向-5 1.AR20.03.6 </x:v>
      </x:c>
      <x:c r="D227" s="31" t="str">
        <x:v>T7-VLM2-FF1(g1)-Inviscid</x:v>
      </x:c>
      <x:c r="E227" s="37" t="n">
        <x:v>0.38120524964276337</x:v>
      </x:c>
      <x:c r="F227" s="37" t="n">
        <x:v>0</x:v>
      </x:c>
      <x:c r="G227" s="35" t="n">
        <x:v>13.0129308696267</x:v>
      </x:c>
      <x:c r="H227" s="36" t="n">
        <x:v>7</x:v>
      </x:c>
      <x:c r="I227" s="35" t="n">
        <x:v>1.225</x:v>
      </x:c>
      <x:c r="J227" s="35" t="n">
        <x:v>1.5705518175924542</x:v>
      </x:c>
      <x:c r="K227" s="35" t="n">
        <x:v>0.284701945718181</x:v>
      </x:c>
      <x:c r="L227" s="35" t="n">
        <x:v>5.525419388778789</x:v>
      </x:c>
      <x:c r="M227" s="35" t="n">
        <x:v>11.925999999999998</x:v>
      </x:c>
      <x:c r="N227" s="35" t="n">
        <x:v>0.10992287605892086</x:v>
      </x:c>
      <x:c r="O227" s="35" t="n">
        <x:v>-0.00002004566018733031</x:v>
      </x:c>
      <x:c r="P227" s="35" t="n">
        <x:v>0.014231068051497809</x:v>
      </x:c>
      <x:c r="Q227" s="36" t="n">
        <x:v>0.7181523201205617</x:v>
      </x:c>
      <x:c r="R227" s="36" t="n">
        <x:v>0.011992243764550065</x:v>
      </x:c>
      <x:c r="S227" s="36" t="n">
        <x:v>1.17028222552579e-7</x:v>
      </x:c>
      <x:c r="T227" s="35" t="n">
        <x:v>0.14650439205641771</x:v>
      </x:c>
      <x:c r="U227" s="38" t="n">
        <x:v>-0.023990072541934103</x:v>
      </x:c>
      <x:c r="V227" s="38" t="n">
        <x:v>0.00012778943172319016</x:v>
      </x:c>
      <x:c r="W227" s="38" t="n">
        <x:v>-0.0005319648769476927</x:v>
      </x:c>
      <x:c r="X227" s="38" t="n">
        <x:v>0.5837693033009962</x:v>
      </x:c>
      <x:c r="Y227" s="38" t="n">
        <x:v>5.743742027856007</x:v>
      </x:c>
      <x:c r="Z227" s="38" t="n">
        <x:v>-0.7380167014576596</x:v>
      </x:c>
      <x:c r="AA227" s="38" t="n">
        <x:v>0.769576410466745</x:v>
      </x:c>
      <x:c r="AB227" s="38" t="n">
        <x:v>7.1577267243775236</x:v>
      </x:c>
      <x:c r="AC227" s="38" t="n">
        <x:v>-14.242190010338925</x:v>
      </x:c>
      <x:c r="AD227" s="38" t="n">
        <x:v>-0.2989696337187906</x:v>
      </x:c>
      <x:c r="AE227" s="38" t="n">
        <x:v>-0.007151885671804093</x:v>
      </x:c>
      <x:c r="AF227" s="38" t="n">
        <x:v>0.11817828232628189</x:v>
      </x:c>
      <x:c r="AG227" s="38" t="n">
        <x:v>-0.028554937430286954</x:v>
      </x:c>
      <x:c r="AH227" s="38" t="n">
        <x:v>-0.7245554910784279</x:v>
      </x:c>
      <x:c r="AI227" s="38" t="n">
        <x:v>0.21030769266915714</x:v>
      </x:c>
      <x:c r="AJ227" s="38" t="n">
        <x:v>0.04809071529875544</x:v>
      </x:c>
      <x:c r="AK227" s="38" t="n">
        <x:v>-0.1133999118043222</x:v>
      </x:c>
      <x:c r="AL227" s="38" t="n">
        <x:v>-0.029092893359293364</x:v>
      </x:c>
      <x:c r="AM227" s="38" t="n">
        <x:v>-0.019762211768646686</x:v>
      </x:c>
      <x:c r="AN227" s="38" t="n">
        <x:v>0.15825617908448106</x:v>
      </x:c>
      <x:c r="AO227" s="38" t="n">
        <x:v>0.0006270594847502982</x:v>
      </x:c>
      <x:c r="AP227" s="38" t="n">
        <x:v>0.004037956699485193</x:v>
      </x:c>
      <x:c r="AQ227" s="38" t="n">
        <x:v>0.0019188123137609675</x:v>
      </x:c>
      <x:c r="AR227" s="38" t="n">
        <x:v>-0.04476212650219073</x:v>
      </x:c>
      <x:c r="AS227" s="39" t="n">
        <x:v>1</x:v>
      </x:c>
    </x:row>
    <x:row r="228">
      <x:c r="A228" s="31" t="str">
        <x:v>CFG017</x:v>
      </x:c>
      <x:c r="B228" s="33" t="n">
        <x:v>16</x:v>
      </x:c>
      <x:c r="C228" s="31" t="str">
        <x:v>0（选定5-12kg）算方向-5 1.AR20.03.6 </x:v>
      </x:c>
      <x:c r="D228" s="31" t="str">
        <x:v>T7-VLM2-FF1(g1)-Inviscid</x:v>
      </x:c>
      <x:c r="E228" s="37" t="n">
        <x:v>0.3832264482646008</x:v>
      </x:c>
      <x:c r="F228" s="37" t="n">
        <x:v>0</x:v>
      </x:c>
      <x:c r="G228" s="35" t="n">
        <x:v>13.011153807763902</x:v>
      </x:c>
      <x:c r="H228" s="36" t="n">
        <x:v>7.5</x:v>
      </x:c>
      <x:c r="I228" s="35" t="n">
        <x:v>1.225</x:v>
      </x:c>
      <x:c r="J228" s="35" t="n">
        <x:v>1.5705518175924542</x:v>
      </x:c>
      <x:c r="K228" s="35" t="n">
        <x:v>0.284701945718181</x:v>
      </x:c>
      <x:c r="L228" s="35" t="n">
        <x:v>5.525419388778789</x:v>
      </x:c>
      <x:c r="M228" s="35" t="n">
        <x:v>11.925999999999998</x:v>
      </x:c>
      <x:c r="N228" s="35" t="n">
        <x:v>0.10992287605892086</x:v>
      </x:c>
      <x:c r="O228" s="35" t="n">
        <x:v>-0.00002004566018733031</x:v>
      </x:c>
      <x:c r="P228" s="35" t="n">
        <x:v>0.014231068051497809</x:v>
      </x:c>
      <x:c r="Q228" s="36" t="n">
        <x:v>0.7183470047532604</x:v>
      </x:c>
      <x:c r="R228" s="36" t="n">
        <x:v>0.012181651452283324</x:v>
      </x:c>
      <x:c r="S228" s="36" t="n">
        <x:v>1.1679008541268652e-7</x:v>
      </x:c>
      <x:c r="T228" s="35" t="n">
        <x:v>0.1465074714459504</x:v>
      </x:c>
      <x:c r="U228" s="38" t="n">
        <x:v>-0.024369169306386065</x:v>
      </x:c>
      <x:c r="V228" s="38" t="n">
        <x:v>0.00013082457484801693</x:v>
      </x:c>
      <x:c r="W228" s="38" t="n">
        <x:v>-0.0005341925663124854</x:v>
      </x:c>
      <x:c r="X228" s="38" t="n">
        <x:v>0.5838750191359593</x:v>
      </x:c>
      <x:c r="Y228" s="38" t="n">
        <x:v>5.743710885762371</x:v>
      </x:c>
      <x:c r="Z228" s="38" t="n">
        <x:v>-0.7380748250442125</x:v>
      </x:c>
      <x:c r="AA228" s="38" t="n">
        <x:v>0.7707802366218608</x:v>
      </x:c>
      <x:c r="AB228" s="38" t="n">
        <x:v>7.157724213138065</x:v>
      </x:c>
      <x:c r="AC228" s="38" t="n">
        <x:v>-14.242206284105247</x:v>
      </x:c>
      <x:c r="AD228" s="38" t="n">
        <x:v>-0.29924873440756017</x:v>
      </x:c>
      <x:c r="AE228" s="38" t="n">
        <x:v>-0.0071310153929279845</x:v>
      </x:c>
      <x:c r="AF228" s="38" t="n">
        <x:v>0.11838214645249844</x:v>
      </x:c>
      <x:c r="AG228" s="38" t="n">
        <x:v>-0.028562430427776706</x:v>
      </x:c>
      <x:c r="AH228" s="38" t="n">
        <x:v>-0.7245519378668747</x:v>
      </x:c>
      <x:c r="AI228" s="38" t="n">
        <x:v>0.21036475069744187</x:v>
      </x:c>
      <x:c r="AJ228" s="38" t="n">
        <x:v>0.04817240326409227</x:v>
      </x:c>
      <x:c r="AK228" s="38" t="n">
        <x:v>-0.11343398883733699</x:v>
      </x:c>
      <x:c r="AL228" s="38" t="n">
        <x:v>-0.029144916192585413</x:v>
      </x:c>
      <x:c r="AM228" s="38" t="n">
        <x:v>-0.020282995847903336</x:v>
      </x:c>
      <x:c r="AN228" s="38" t="n">
        <x:v>0.15845491244639773</x:v>
      </x:c>
      <x:c r="AO228" s="38" t="n">
        <x:v>0.0006391819880960199</x:v>
      </x:c>
      <x:c r="AP228" s="38" t="n">
        <x:v>0.004041600007891921</x:v>
      </x:c>
      <x:c r="AQ228" s="38" t="n">
        <x:v>0.0019523871806631005</x:v>
      </x:c>
      <x:c r="AR228" s="38" t="n">
        <x:v>-0.04482031535350778</x:v>
      </x:c>
      <x:c r="AS228" s="39" t="n">
        <x:v>1</x:v>
      </x:c>
    </x:row>
    <x:row r="229">
      <x:c r="A229" s="31" t="str">
        <x:v>CFG017</x:v>
      </x:c>
      <x:c r="B229" s="33" t="n">
        <x:v>17</x:v>
      </x:c>
      <x:c r="C229" s="31" t="str">
        <x:v>0（选定5-12kg）算方向-5 1.AR20.03.6 </x:v>
      </x:c>
      <x:c r="D229" s="31" t="str">
        <x:v>T7-VLM2-FF1(g1)-Inviscid</x:v>
      </x:c>
      <x:c r="E229" s="37" t="n">
        <x:v>0.3852988745358653</x:v>
      </x:c>
      <x:c r="F229" s="37" t="n">
        <x:v>0</x:v>
      </x:c>
      <x:c r="G229" s="35" t="n">
        <x:v>13.009332393148204</x:v>
      </x:c>
      <x:c r="H229" s="36" t="n">
        <x:v>8</x:v>
      </x:c>
      <x:c r="I229" s="35" t="n">
        <x:v>1.225</x:v>
      </x:c>
      <x:c r="J229" s="35" t="n">
        <x:v>1.5705518175924542</x:v>
      </x:c>
      <x:c r="K229" s="35" t="n">
        <x:v>0.284701945718181</x:v>
      </x:c>
      <x:c r="L229" s="35" t="n">
        <x:v>5.525419388778789</x:v>
      </x:c>
      <x:c r="M229" s="35" t="n">
        <x:v>11.925999999999998</x:v>
      </x:c>
      <x:c r="N229" s="35" t="n">
        <x:v>0.10992287605892086</x:v>
      </x:c>
      <x:c r="O229" s="35" t="n">
        <x:v>-0.00002004566018733031</x:v>
      </x:c>
      <x:c r="P229" s="35" t="n">
        <x:v>0.014231068051497809</x:v>
      </x:c>
      <x:c r="Q229" s="36" t="n">
        <x:v>0.7185466113161365</x:v>
      </x:c>
      <x:c r="R229" s="36" t="n">
        <x:v>0.012376916481161203</x:v>
      </x:c>
      <x:c r="S229" s="36" t="n">
        <x:v>1.165462977140577e-7</x:v>
      </x:c>
      <x:c r="T229" s="35" t="n">
        <x:v>0.14651063042655776</x:v>
      </x:c>
      <x:c r="U229" s="38" t="n">
        <x:v>-0.024759966804193807</x:v>
      </x:c>
      <x:c r="V229" s="38" t="n">
        <x:v>0.0001339764447415033</x:v>
      </x:c>
      <x:c r="W229" s="38" t="n">
        <x:v>-0.0005364767088412952</x:v>
      </x:c>
      <x:c r="X229" s="38" t="n">
        <x:v>0.5839831482855219</x:v>
      </x:c>
      <x:c r="Y229" s="38" t="n">
        <x:v>5.74367894692875</x:v>
      </x:c>
      <x:c r="Z229" s="38" t="n">
        <x:v>-0.7381344512651021</x:v>
      </x:c>
      <x:c r="AA229" s="38" t="n">
        <x:v>0.7720022928194166</x:v>
      </x:c>
      <x:c r="AB229" s="38" t="n">
        <x:v>7.1577216452991514</x:v>
      </x:c>
      <x:c r="AC229" s="38" t="n">
        <x:v>-14.24222297592685</x:v>
      </x:c>
      <x:c r="AD229" s="38" t="n">
        <x:v>-0.29951201426124663</x:v>
      </x:c>
      <x:c r="AE229" s="38" t="n">
        <x:v>-0.007108702763910925</x:v>
      </x:c>
      <x:c r="AF229" s="38" t="n">
        <x:v>0.11857875042230623</x:v>
      </x:c>
      <x:c r="AG229" s="38" t="n">
        <x:v>-0.02856955550701306</x:v>
      </x:c>
      <x:c r="AH229" s="38" t="n">
        <x:v>-0.7245482955173256</x:v>
      </x:c>
      <x:c r="AI229" s="38" t="n">
        <x:v>0.21042293123674827</x:v>
      </x:c>
      <x:c r="AJ229" s="38" t="n">
        <x:v>0.048249278674981126</x:v>
      </x:c>
      <x:c r="AK229" s="38" t="n">
        <x:v>-0.11346919100586349</x:v>
      </x:c>
      <x:c r="AL229" s="38" t="n">
        <x:v>-0.02919438373091006</x:v>
      </x:c>
      <x:c r="AM229" s="38" t="n">
        <x:v>-0.020804331820659286</x:v>
      </x:c>
      <x:c r="AN229" s="38" t="n">
        <x:v>0.1586385226565124</x:v>
      </x:c>
      <x:c r="AO229" s="38" t="n">
        <x:v>0.0006513054716256114</x:v>
      </x:c>
      <x:c r="AP229" s="38" t="n">
        <x:v>0.0040448108147186175</x:v>
      </x:c>
      <x:c r="AQ229" s="38" t="n">
        <x:v>0.0019857521253122327</x:v>
      </x:c>
      <x:c r="AR229" s="38" t="n">
        <x:v>-0.044873894728549725</x:v>
      </x:c>
      <x:c r="AS229" s="39" t="n">
        <x:v>1</x:v>
      </x:c>
    </x:row>
    <x:row r="230">
      <x:c r="A230" s="31" t="str">
        <x:v>CFG017</x:v>
      </x:c>
      <x:c r="B230" s="33" t="n">
        <x:v>18</x:v>
      </x:c>
      <x:c r="C230" s="31" t="str">
        <x:v>0（选定5-12kg）算方向-5 1.AR20.03.6 </x:v>
      </x:c>
      <x:c r="D230" s="31" t="str">
        <x:v>T7-VLM2-FF1(g1)-Inviscid</x:v>
      </x:c>
      <x:c r="E230" s="37" t="n">
        <x:v>0.38742248461725426</x:v>
      </x:c>
      <x:c r="F230" s="37" t="n">
        <x:v>0</x:v>
      </x:c>
      <x:c r="G230" s="35" t="n">
        <x:v>13.007466721679823</x:v>
      </x:c>
      <x:c r="H230" s="36" t="n">
        <x:v>8.5</x:v>
      </x:c>
      <x:c r="I230" s="35" t="n">
        <x:v>1.225</x:v>
      </x:c>
      <x:c r="J230" s="35" t="n">
        <x:v>1.5705518175924542</x:v>
      </x:c>
      <x:c r="K230" s="35" t="n">
        <x:v>0.284701945718181</x:v>
      </x:c>
      <x:c r="L230" s="35" t="n">
        <x:v>5.525419388778789</x:v>
      </x:c>
      <x:c r="M230" s="35" t="n">
        <x:v>11.925999999999998</x:v>
      </x:c>
      <x:c r="N230" s="35" t="n">
        <x:v>0.10992287605892086</x:v>
      </x:c>
      <x:c r="O230" s="35" t="n">
        <x:v>-0.00002004566018733031</x:v>
      </x:c>
      <x:c r="P230" s="35" t="n">
        <x:v>0.014231068051497809</x:v>
      </x:c>
      <x:c r="Q230" s="36" t="n">
        <x:v>0.7187511340268333</x:v>
      </x:c>
      <x:c r="R230" s="36" t="n">
        <x:v>0.012578087228971581</x:v>
      </x:c>
      <x:c r="S230" s="36" t="n">
        <x:v>1.1629684158965503e-7</x:v>
      </x:c>
      <x:c r="T230" s="35" t="n">
        <x:v>0.14651386968704322</x:v>
      </x:c>
      <x:c r="U230" s="38" t="n">
        <x:v>-0.02516254384158124</x:v>
      </x:c>
      <x:c r="V230" s="38" t="n">
        <x:v>0.00013724771582361936</x:v>
      </x:c>
      <x:c r="W230" s="38" t="n">
        <x:v>-0.0005388172668078005</x:v>
      </x:c>
      <x:c r="X230" s="38" t="n">
        <x:v>0.5840927504571861</x:v>
      </x:c>
      <x:c r="Y230" s="38" t="n">
        <x:v>5.743646207927177</x:v>
      </x:c>
      <x:c r="Z230" s="38" t="n">
        <x:v>-0.738195593522533</x:v>
      </x:c>
      <x:c r="AA230" s="38" t="n">
        <x:v>0.7732401066562751</x:v>
      </x:c>
      <x:c r="AB230" s="38" t="n">
        <x:v>7.157719012505689</x:v>
      </x:c>
      <x:c r="AC230" s="38" t="n">
        <x:v>-14.24224009766665</x:v>
      </x:c>
      <x:c r="AD230" s="38" t="n">
        <x:v>-0.29975894169601314</x:v>
      </x:c>
      <x:c r="AE230" s="38" t="n">
        <x:v>-0.007082958623029317</x:v>
      </x:c>
      <x:c r="AF230" s="38" t="n">
        <x:v>0.11876808266572653</x:v>
      </x:c>
      <x:c r="AG230" s="38" t="n">
        <x:v>-0.028576324652115945</x:v>
      </x:c>
      <x:c r="AH230" s="38" t="n">
        <x:v>-0.7245445629931</x:v>
      </x:c>
      <x:c r="AI230" s="38" t="n">
        <x:v>0.21048224036009927</x:v>
      </x:c>
      <x:c r="AJ230" s="38" t="n">
        <x:v>0.048321187395105235</x:v>
      </x:c>
      <x:c r="AK230" s="38" t="n">
        <x:v>-0.11350611107594874</x:v>
      </x:c>
      <x:c r="AL230" s="38" t="n">
        <x:v>-0.029241296513853657</x:v>
      </x:c>
      <x:c r="AM230" s="38" t="n">
        <x:v>-0.021335633187276697</x:v>
      </x:c>
      <x:c r="AN230" s="38" t="n">
        <x:v>0.15880745590835132</x:v>
      </x:c>
      <x:c r="AO230" s="38" t="n">
        <x:v>0.0006634956215573417</x:v>
      </x:c>
      <x:c r="AP230" s="38" t="n">
        <x:v>0.004047600905786804</x:v>
      </x:c>
      <x:c r="AQ230" s="38" t="n">
        <x:v>0.0020189082833524555</x:v>
      </x:c>
      <x:c r="AR230" s="38" t="n">
        <x:v>-0.04492300299074196</x:v>
      </x:c>
      <x:c r="AS230" s="39" t="n">
        <x:v>1</x:v>
      </x:c>
    </x:row>
    <x:row r="231">
      <x:c r="A231" s="31" t="str">
        <x:v>CFG017</x:v>
      </x:c>
      <x:c r="B231" s="33" t="n">
        <x:v>19</x:v>
      </x:c>
      <x:c r="C231" s="31" t="str">
        <x:v>0（选定5-12kg）算方向-5 1.AR20.03.6 </x:v>
      </x:c>
      <x:c r="D231" s="31" t="str">
        <x:v>T7-VLM2-FF1(g1)-Inviscid</x:v>
      </x:c>
      <x:c r="E231" s="37" t="n">
        <x:v>0.3895971444909373</x:v>
      </x:c>
      <x:c r="F231" s="37" t="n">
        <x:v>0</x:v>
      </x:c>
      <x:c r="G231" s="35" t="n">
        <x:v>13.005556970097679</x:v>
      </x:c>
      <x:c r="H231" s="36" t="n">
        <x:v>9</x:v>
      </x:c>
      <x:c r="I231" s="35" t="n">
        <x:v>1.225</x:v>
      </x:c>
      <x:c r="J231" s="35" t="n">
        <x:v>1.5705518175924542</x:v>
      </x:c>
      <x:c r="K231" s="35" t="n">
        <x:v>0.284701945718181</x:v>
      </x:c>
      <x:c r="L231" s="35" t="n">
        <x:v>5.525419388778789</x:v>
      </x:c>
      <x:c r="M231" s="35" t="n">
        <x:v>11.925999999999998</x:v>
      </x:c>
      <x:c r="N231" s="35" t="n">
        <x:v>0.10992287605892086</x:v>
      </x:c>
      <x:c r="O231" s="35" t="n">
        <x:v>-0.00002004566018733031</x:v>
      </x:c>
      <x:c r="P231" s="35" t="n">
        <x:v>0.014231068051497809</x:v>
      </x:c>
      <x:c r="Q231" s="36" t="n">
        <x:v>0.7189605580019492</x:v>
      </x:c>
      <x:c r="R231" s="36" t="n">
        <x:v>0.012785252850324167</x:v>
      </x:c>
      <x:c r="S231" s="36" t="n">
        <x:v>1.1604166496990069e-7</x:v>
      </x:c>
      <x:c r="T231" s="35" t="n">
        <x:v>0.14651719035095281</x:v>
      </x:c>
      <x:c r="U231" s="38" t="n">
        <x:v>-0.02557704884999859</x:v>
      </x:c>
      <x:c r="V231" s="38" t="n">
        <x:v>0.00014064162103356076</x:v>
      </x:c>
      <x:c r="W231" s="38" t="n">
        <x:v>-0.0005412140759556622</x:v>
      </x:c>
      <x:c r="X231" s="38" t="n">
        <x:v>0.5842024068006408</x:v>
      </x:c>
      <x:c r="Y231" s="38" t="n">
        <x:v>5.743612665883863</x:v>
      </x:c>
      <x:c r="Z231" s="38" t="n">
        <x:v>-0.7382582740586707</x:v>
      </x:c>
      <x:c r="AA231" s="38" t="n">
        <x:v>0.7744867978502096</x:v>
      </x:c>
      <x:c r="AB231" s="38" t="n">
        <x:v>7.157716279496467</x:v>
      </x:c>
      <x:c r="AC231" s="38" t="n">
        <x:v>-14.242257673519637</x:v>
      </x:c>
      <x:c r="AD231" s="38" t="n">
        <x:v>-0.29998807919280934</x:v>
      </x:c>
      <x:c r="AE231" s="38" t="n">
        <x:v>-0.0070507351092888165</x:v>
      </x:c>
      <x:c r="AF231" s="38" t="n">
        <x:v>0.11894984936751335</x:v>
      </x:c>
      <x:c r="AG231" s="38" t="n">
        <x:v>-0.028582747606281912</x:v>
      </x:c>
      <x:c r="AH231" s="38" t="n">
        <x:v>-0.7245407388615192</x:v>
      </x:c>
      <x:c r="AI231" s="38" t="n">
        <x:v>0.21054268055752948</x:v>
      </x:c>
      <x:c r="AJ231" s="38" t="n">
        <x:v>0.0483877065760913</x:v>
      </x:c>
      <x:c r="AK231" s="38" t="n">
        <x:v>-0.11354565488379725</x:v>
      </x:c>
      <x:c r="AL231" s="38" t="n">
        <x:v>-0.02928557197204386</x:v>
      </x:c>
      <x:c r="AM231" s="38" t="n">
        <x:v>-0.021892592624487124</x:v>
      </x:c>
      <x:c r="AN231" s="38" t="n">
        <x:v>0.15896199546021222</x:v>
      </x:c>
      <x:c r="AO231" s="38" t="n">
        <x:v>0.0006758620111837331</x:v>
      </x:c>
      <x:c r="AP231" s="38" t="n">
        <x:v>0.004049979368288797</x:v>
      </x:c>
      <x:c r="AQ231" s="38" t="n">
        <x:v>0.0020518560058954962</x:v>
      </x:c>
      <x:c r="AR231" s="38" t="n">
        <x:v>-0.04496773105605285</x:v>
      </x:c>
      <x:c r="AS231" s="39" t="n">
        <x:v>1</x:v>
      </x:c>
    </x:row>
    <x:row r="232">
      <x:c r="A232" s="31" t="str">
        <x:v>CFG017</x:v>
      </x:c>
      <x:c r="B232" s="33" t="n">
        <x:v>20</x:v>
      </x:c>
      <x:c r="C232" s="31" t="str">
        <x:v>0（选定5-12kg）算方向-5 1.AR20.03.6 </x:v>
      </x:c>
      <x:c r="D232" s="31" t="str">
        <x:v>T7-VLM2-FF1(g1)-Inviscid</x:v>
      </x:c>
      <x:c r="E232" s="37" t="n">
        <x:v>0.39182257151344313</x:v>
      </x:c>
      <x:c r="F232" s="37" t="n">
        <x:v>0</x:v>
      </x:c>
      <x:c r="G232" s="35" t="n">
        <x:v>13.003603447287027</x:v>
      </x:c>
      <x:c r="H232" s="36" t="n">
        <x:v>9.5</x:v>
      </x:c>
      <x:c r="I232" s="35" t="n">
        <x:v>1.225</x:v>
      </x:c>
      <x:c r="J232" s="35" t="n">
        <x:v>1.5705518175924542</x:v>
      </x:c>
      <x:c r="K232" s="35" t="n">
        <x:v>0.284701945718181</x:v>
      </x:c>
      <x:c r="L232" s="35" t="n">
        <x:v>5.525419388778789</x:v>
      </x:c>
      <x:c r="M232" s="35" t="n">
        <x:v>11.925999999999998</x:v>
      </x:c>
      <x:c r="N232" s="35" t="n">
        <x:v>0.10992287605892086</x:v>
      </x:c>
      <x:c r="O232" s="35" t="n">
        <x:v>-0.00002004566018733031</x:v>
      </x:c>
      <x:c r="P232" s="35" t="n">
        <x:v>0.014231068051497809</x:v>
      </x:c>
      <x:c r="Q232" s="36" t="n">
        <x:v>0.719174853712892</x:v>
      </x:c>
      <x:c r="R232" s="36" t="n">
        <x:v>0.012998521166335332</x:v>
      </x:c>
      <x:c r="S232" s="36" t="n">
        <x:v>1.1578066168981828e-7</x:v>
      </x:c>
      <x:c r="T232" s="35" t="n">
        <x:v>0.1465205941826331</x:v>
      </x:c>
      <x:c r="U232" s="38" t="n">
        <x:v>-0.026003655828763676</x:v>
      </x:c>
      <x:c r="V232" s="38" t="n">
        <x:v>0.0001441615077488689</x:v>
      </x:c>
      <x:c r="W232" s="38" t="n">
        <x:v>-0.0005436668516918958</x:v>
      </x:c>
      <x:c r="X232" s="38" t="n">
        <x:v>0.5843103142615985</x:v>
      </x:c>
      <x:c r="Y232" s="38" t="n">
        <x:v>5.743578321300906</x:v>
      </x:c>
      <x:c r="Z232" s="38" t="n">
        <x:v>-0.7383225284751244</x:v>
      </x:c>
      <x:c r="AA232" s="38" t="n">
        <x:v>0.7757265069362838</x:v>
      </x:c>
      <x:c r="AB232" s="38" t="n">
        <x:v>7.157713353840461</x:v>
      </x:c>
      <x:c r="AC232" s="38" t="n">
        <x:v>-14.242275746500534</x:v>
      </x:c>
      <x:c r="AD232" s="38" t="n">
        <x:v>-0.3001966978668194</x:v>
      </x:c>
      <x:c r="AE232" s="38" t="n">
        <x:v>-0.0070073271783635226</x:v>
      </x:c>
      <x:c r="AF232" s="38" t="n">
        <x:v>0.11912336603276925</x:v>
      </x:c>
      <x:c r="AG232" s="38" t="n">
        <x:v>-0.028588831949603</x:v>
      </x:c>
      <x:c r="AH232" s="38" t="n">
        <x:v>-0.72453682134764</x:v>
      </x:c>
      <x:c r="AI232" s="38" t="n">
        <x:v>0.21060424930984825</x:v>
      </x:c>
      <x:c r="AJ232" s="38" t="n">
        <x:v>0.04844803088190456</x:v>
      </x:c>
      <x:c r="AK232" s="38" t="n">
        <x:v>-0.11358921848689303</x:v>
      </x:c>
      <x:c r="AL232" s="38" t="n">
        <x:v>-0.029327012928315514</x:v>
      </x:c>
      <x:c r="AM232" s="38" t="n">
        <x:v>-0.022497195614944423</x:v>
      </x:c>
      <x:c r="AN232" s="38" t="n">
        <x:v>0.15910230984818943</x:v>
      </x:c>
      <x:c r="AO232" s="38" t="n">
        <x:v>0.0006885595762261052</x:v>
      </x:c>
      <x:c r="AP232" s="38" t="n">
        <x:v>0.004051953975174274</x:v>
      </x:c>
      <x:c r="AQ232" s="38" t="n">
        <x:v>0.0020845952672366576</x:v>
      </x:c>
      <x:c r="AR232" s="38" t="n">
        <x:v>-0.04500813694480992</x:v>
      </x:c>
      <x:c r="AS232" s="39" t="n">
        <x:v>1</x:v>
      </x:c>
    </x:row>
    <x:row r="233">
      <x:c r="A233" s="31" t="str">
        <x:v>CFG017</x:v>
      </x:c>
      <x:c r="B233" s="33" t="n">
        <x:v>21</x:v>
      </x:c>
      <x:c r="C233" s="31" t="str">
        <x:v>0（选定5-12kg）算方向-5 1.AR20.03.6 </x:v>
      </x:c>
      <x:c r="D233" s="31" t="str">
        <x:v>T7-VLM2-FF1(g1)-Inviscid</x:v>
      </x:c>
      <x:c r="E233" s="37" t="n">
        <x:v>0.3940983009543605</x:v>
      </x:c>
      <x:c r="F233" s="37" t="n">
        <x:v>0</x:v>
      </x:c>
      <x:c r="G233" s="35" t="n">
        <x:v>13.001606623456915</x:v>
      </x:c>
      <x:c r="H233" s="36" t="n">
        <x:v>10</x:v>
      </x:c>
      <x:c r="I233" s="35" t="n">
        <x:v>1.225</x:v>
      </x:c>
      <x:c r="J233" s="35" t="n">
        <x:v>1.5705518175924542</x:v>
      </x:c>
      <x:c r="K233" s="35" t="n">
        <x:v>0.284701945718181</x:v>
      </x:c>
      <x:c r="L233" s="35" t="n">
        <x:v>5.525419388778789</x:v>
      </x:c>
      <x:c r="M233" s="35" t="n">
        <x:v>11.925999999999998</x:v>
      </x:c>
      <x:c r="N233" s="35" t="n">
        <x:v>0.10992287605892086</x:v>
      </x:c>
      <x:c r="O233" s="35" t="n">
        <x:v>-0.00002004566018733031</x:v>
      </x:c>
      <x:c r="P233" s="35" t="n">
        <x:v>0.014231068051497809</x:v>
      </x:c>
      <x:c r="Q233" s="36" t="n">
        <x:v>0.719393974473136</x:v>
      </x:c>
      <x:c r="R233" s="36" t="n">
        <x:v>0.013217909787308264</x:v>
      </x:c>
      <x:c r="S233" s="36" t="n">
        <x:v>1.1551366311642015e-7</x:v>
      </x:c>
      <x:c r="T233" s="35" t="n">
        <x:v>0.14652408366970138</x:v>
      </x:c>
      <x:c r="U233" s="38" t="n">
        <x:v>-0.026442368463992245</x:v>
      </x:c>
      <x:c r="V233" s="38" t="n">
        <x:v>0.00014780972381657053</x:v>
      </x:c>
      <x:c r="W233" s="38" t="n">
        <x:v>-0.000546175059307321</x:v>
      </x:c>
      <x:c r="X233" s="38" t="n">
        <x:v>0.5844150796665292</x:v>
      </x:c>
      <x:c r="Y233" s="38" t="n">
        <x:v>5.743543184704879</x:v>
      </x:c>
      <x:c r="Z233" s="38" t="n">
        <x:v>-0.7383884082511986</x:v>
      </x:c>
      <x:c r="AA233" s="38" t="n">
        <x:v>0.7769277174916883</x:v>
      </x:c>
      <x:c r="AB233" s="38" t="n">
        <x:v>7.157710039087243</x:v>
      </x:c>
      <x:c r="AC233" s="38" t="n">
        <x:v>-14.242294382267534</x:v>
      </x:c>
      <x:c r="AD233" s="38" t="n">
        <x:v>-0.30038064858806784</x:v>
      </x:c>
      <x:c r="AE233" s="38" t="n">
        <x:v>-0.00694615431111493</x:v>
      </x:c>
      <x:c r="AF233" s="38" t="n">
        <x:v>0.11928752125858406</x:v>
      </x:c>
      <x:c r="AG233" s="38" t="n">
        <x:v>-0.028594583195476662</x:v>
      </x:c>
      <x:c r="AH233" s="38" t="n">
        <x:v>-0.7245328088637314</x:v>
      </x:c>
      <x:c r="AI233" s="38" t="n">
        <x:v>0.21066693830716438</x:v>
      </x:c>
      <x:c r="AJ233" s="38" t="n">
        <x:v>0.048500935260595734</x:v>
      </x:c>
      <x:c r="AK233" s="38" t="n">
        <x:v>-0.1136387521584562</x:v>
      </x:c>
      <x:c r="AL233" s="38" t="n">
        <x:v>-0.029365297481912526</x:v>
      </x:c>
      <x:c r="AM233" s="38" t="n">
        <x:v>-0.023166642686125425</x:v>
      </x:c>
      <x:c r="AN233" s="38" t="n">
        <x:v>0.15922846285421205</x:v>
      </x:c>
      <x:c r="AO233" s="38" t="n">
        <x:v>0.0007017137600893972</x:v>
      </x:c>
      <x:c r="AP233" s="38" t="n">
        <x:v>0.004053531364061052</x:v>
      </x:c>
      <x:c r="AQ233" s="38" t="n">
        <x:v>0.002117125525186916</x:v>
      </x:c>
      <x:c r="AR233" s="38" t="n">
        <x:v>-0.04504424939039065</x:v>
      </x:c>
      <x:c r="AS233" s="39" t="n">
        <x:v>1</x:v>
      </x:c>
    </x:row>
    <x:row r="234">
      <x:c r="A234" s="31" t="str">
        <x:v>CFG017</x:v>
      </x:c>
      <x:c r="B234" s="33" t="n">
        <x:v>22</x:v>
      </x:c>
      <x:c r="C234" s="31" t="str">
        <x:v>0（选定5-12kg）算方向-5 1.AR20.03.6 </x:v>
      </x:c>
      <x:c r="D234" s="31" t="str">
        <x:v>T7-VLM2-FF1(g1)-Inviscid</x:v>
      </x:c>
      <x:c r="E234" s="37" t="n">
        <x:v>0.39642382580205915</x:v>
      </x:c>
      <x:c r="F234" s="37" t="n">
        <x:v>0</x:v>
      </x:c>
      <x:c r="G234" s="35" t="n">
        <x:v>12.999567006759998</x:v>
      </x:c>
      <x:c r="H234" s="36" t="n">
        <x:v>10.5</x:v>
      </x:c>
      <x:c r="I234" s="35" t="n">
        <x:v>1.225</x:v>
      </x:c>
      <x:c r="J234" s="35" t="n">
        <x:v>1.5705518175924542</x:v>
      </x:c>
      <x:c r="K234" s="35" t="n">
        <x:v>0.284701945718181</x:v>
      </x:c>
      <x:c r="L234" s="35" t="n">
        <x:v>5.525419388778789</x:v>
      </x:c>
      <x:c r="M234" s="35" t="n">
        <x:v>11.925999999999998</x:v>
      </x:c>
      <x:c r="N234" s="35" t="n">
        <x:v>0.10992287605892086</x:v>
      </x:c>
      <x:c r="O234" s="35" t="n">
        <x:v>-0.00002004566018733031</x:v>
      </x:c>
      <x:c r="P234" s="35" t="n">
        <x:v>0.014231068051497809</x:v>
      </x:c>
      <x:c r="Q234" s="36" t="n">
        <x:v>0.7196178718228335</x:v>
      </x:c>
      <x:c r="R234" s="36" t="n">
        <x:v>0.013443090588486237</x:v>
      </x:c>
      <x:c r="S234" s="36" t="n">
        <x:v>1.1524048478362478e-7</x:v>
      </x:c>
      <x:c r="T234" s="35" t="n">
        <x:v>0.1465276614046602</x:v>
      </x:c>
      <x:c r="U234" s="38" t="n">
        <x:v>-0.026892595012241862</x:v>
      </x:c>
      <x:c r="V234" s="38" t="n">
        <x:v>0.00015158440967099203</x:v>
      </x:c>
      <x:c r="W234" s="38" t="n">
        <x:v>-0.000548738149319341</x:v>
      </x:c>
      <x:c r="X234" s="38" t="n">
        <x:v>0.5845178928350727</x:v>
      </x:c>
      <x:c r="Y234" s="38" t="n">
        <x:v>5.743507286026637</x:v>
      </x:c>
      <x:c r="Z234" s="38" t="n">
        <x:v>-0.738455969474848</x:v>
      </x:c>
      <x:c r="AA234" s="38" t="n">
        <x:v>0.7780432777921191</x:v>
      </x:c>
      <x:c r="AB234" s="38" t="n">
        <x:v>7.15770602719287</x:v>
      </x:c>
      <x:c r="AC234" s="38" t="n">
        <x:v>-14.242313652102553</x:v>
      </x:c>
      <x:c r="AD234" s="38" t="n">
        <x:v>-0.3005356740697831</x:v>
      </x:c>
      <x:c r="AE234" s="38" t="n">
        <x:v>-0.006860615380527663</x:v>
      </x:c>
      <x:c r="AF234" s="38" t="n">
        <x:v>0.11944115333359594</x:v>
      </x:c>
      <x:c r="AG234" s="38" t="n">
        <x:v>-0.028600005278854587</x:v>
      </x:c>
      <x:c r="AH234" s="38" t="n">
        <x:v>-0.7245287016255557</x:v>
      </x:c>
      <x:c r="AI234" s="38" t="n">
        <x:v>0.2107307372723074</x:v>
      </x:c>
      <x:c r="AJ234" s="38" t="n">
        <x:v>0.048545165587010365</x:v>
      </x:c>
      <x:c r="AK234" s="38" t="n">
        <x:v>-0.11369620873533094</x:v>
      </x:c>
      <x:c r="AL234" s="38" t="n">
        <x:v>-0.02940009020884744</x:v>
      </x:c>
      <x:c r="AM234" s="38" t="n">
        <x:v>-0.023869417427238332</x:v>
      </x:c>
      <x:c r="AN234" s="38" t="n">
        <x:v>0.15934039363591093</x:v>
      </x:c>
      <x:c r="AO234" s="38" t="n">
        <x:v>0.0007151159261368545</x:v>
      </x:c>
      <x:c r="AP234" s="38" t="n">
        <x:v>0.00405471568355743</x:v>
      </x:c>
      <x:c r="AQ234" s="38" t="n">
        <x:v>0.00214944616155977</x:v>
      </x:c>
      <x:c r="AR234" s="38" t="n">
        <x:v>-0.045076060838978575</x:v>
      </x:c>
      <x:c r="AS234" s="39" t="n">
        <x:v>1</x:v>
      </x:c>
    </x:row>
    <x:row r="235">
      <x:c r="A235" s="31" t="str">
        <x:v>CFG017</x:v>
      </x:c>
      <x:c r="B235" s="33" t="n">
        <x:v>23</x:v>
      </x:c>
      <x:c r="C235" s="31" t="str">
        <x:v>0（选定5-12kg）算方向-5 1.AR20.03.6 </x:v>
      </x:c>
      <x:c r="D235" s="31" t="str">
        <x:v>T7-VLM2-FF1(g1)-Inviscid</x:v>
      </x:c>
      <x:c r="E235" s="37" t="n">
        <x:v>0.3987992269710906</x:v>
      </x:c>
      <x:c r="F235" s="37" t="n">
        <x:v>0</x:v>
      </x:c>
      <x:c r="G235" s="35" t="n">
        <x:v>12.997484588828586</x:v>
      </x:c>
      <x:c r="H235" s="36" t="n">
        <x:v>11</x:v>
      </x:c>
      <x:c r="I235" s="35" t="n">
        <x:v>1.225</x:v>
      </x:c>
      <x:c r="J235" s="35" t="n">
        <x:v>1.5705518175924542</x:v>
      </x:c>
      <x:c r="K235" s="35" t="n">
        <x:v>0.284701945718181</x:v>
      </x:c>
      <x:c r="L235" s="35" t="n">
        <x:v>5.525419388778789</x:v>
      </x:c>
      <x:c r="M235" s="35" t="n">
        <x:v>11.925999999999998</x:v>
      </x:c>
      <x:c r="N235" s="35" t="n">
        <x:v>0.10992287605892086</x:v>
      </x:c>
      <x:c r="O235" s="35" t="n">
        <x:v>-0.00002004566018733031</x:v>
      </x:c>
      <x:c r="P235" s="35" t="n">
        <x:v>0.014231068051497809</x:v>
      </x:c>
      <x:c r="Q235" s="36" t="n">
        <x:v>0.7198465584583212</x:v>
      </x:c>
      <x:c r="R235" s="36" t="n">
        <x:v>0.01367316808407478</x:v>
      </x:c>
      <x:c r="S235" s="36" t="n">
        <x:v>1.1496113011854824e-7</x:v>
      </x:c>
      <x:c r="T235" s="35" t="n">
        <x:v>0.1465313276509668</x:v>
      </x:c>
      <x:c r="U235" s="38" t="n">
        <x:v>-0.027352875209710706</x:v>
      </x:c>
      <x:c r="V235" s="38" t="n">
        <x:v>0.0001554778403851457</x:v>
      </x:c>
      <x:c r="W235" s="38" t="n">
        <x:v>-0.0005513562069751219</x:v>
      </x:c>
      <x:c r="X235" s="38" t="n">
        <x:v>0.5846252177406505</x:v>
      </x:c>
      <x:c r="Y235" s="38" t="n">
        <x:v>5.743470668967834</x:v>
      </x:c>
      <x:c r="Z235" s="38" t="n">
        <x:v>-0.7385252230182334</x:v>
      </x:c>
      <x:c r="AA235" s="38" t="n">
        <x:v>0.7790514271212208</x:v>
      </x:c>
      <x:c r="AB235" s="38" t="n">
        <x:v>7.157701158833581</x:v>
      </x:c>
      <x:c r="AC235" s="38" t="n">
        <x:v>-14.242333559358588</x:v>
      </x:c>
      <x:c r="AD235" s="38" t="n">
        <x:v>-0.3006624948120113</x:v>
      </x:c>
      <x:c r="AE235" s="38" t="n">
        <x:v>-0.006751609666300632</x:v>
      </x:c>
      <x:c r="AF235" s="38" t="n">
        <x:v>0.11958450348127356</x:v>
      </x:c>
      <x:c r="AG235" s="38" t="n">
        <x:v>-0.028605101621215594</x:v>
      </x:c>
      <x:c r="AH235" s="38" t="n">
        <x:v>-0.7245245051701916</x:v>
      </x:c>
      <x:c r="AI235" s="38" t="n">
        <x:v>0.2107956505749164</x:v>
      </x:c>
      <x:c r="AJ235" s="38" t="n">
        <x:v>0.04858094801610576</x:v>
      </x:c>
      <x:c r="AK235" s="38" t="n">
        <x:v>-0.11376131102276951</x:v>
      </x:c>
      <x:c r="AL235" s="38" t="n">
        <x:v>-0.02943146874342368</x:v>
      </x:c>
      <x:c r="AM235" s="38" t="n">
        <x:v>-0.024437557743272487</x:v>
      </x:c>
      <x:c r="AN235" s="38" t="n">
        <x:v>0.15943829250418998</x:v>
      </x:c>
      <x:c r="AO235" s="38" t="n">
        <x:v>0.000727603226774152</x:v>
      </x:c>
      <x:c r="AP235" s="38" t="n">
        <x:v>0.004055510675113709</x:v>
      </x:c>
      <x:c r="AQ235" s="38" t="n">
        <x:v>0.0021815574461718206</x:v>
      </x:c>
      <x:c r="AR235" s="38" t="n">
        <x:v>-0.04510363204479737</x:v>
      </x:c>
      <x:c r="AS235" s="39" t="n">
        <x:v>1</x:v>
      </x:c>
    </x:row>
    <x:row r="236">
      <x:c r="A236" s="31" t="str">
        <x:v>CFG017</x:v>
      </x:c>
      <x:c r="B236" s="33" t="n">
        <x:v>24</x:v>
      </x:c>
      <x:c r="C236" s="31" t="str">
        <x:v>0（选定5-12kg）算方向-5 1.AR20.03.6 </x:v>
      </x:c>
      <x:c r="D236" s="31" t="str">
        <x:v>T7-VLM2-FF1(g1)-Inviscid</x:v>
      </x:c>
      <x:c r="E236" s="37" t="n">
        <x:v>0.4012263288194208</x:v>
      </x:c>
      <x:c r="F236" s="37" t="n">
        <x:v>0</x:v>
      </x:c>
      <x:c r="G236" s="35" t="n">
        <x:v>12.995357829804218</x:v>
      </x:c>
      <x:c r="H236" s="36" t="n">
        <x:v>11.5</x:v>
      </x:c>
      <x:c r="I236" s="35" t="n">
        <x:v>1.225</x:v>
      </x:c>
      <x:c r="J236" s="35" t="n">
        <x:v>1.5705518175924542</x:v>
      </x:c>
      <x:c r="K236" s="35" t="n">
        <x:v>0.284701945718181</x:v>
      </x:c>
      <x:c r="L236" s="35" t="n">
        <x:v>5.525419388778789</x:v>
      </x:c>
      <x:c r="M236" s="35" t="n">
        <x:v>11.925999999999998</x:v>
      </x:c>
      <x:c r="N236" s="35" t="n">
        <x:v>0.10992287605892086</x:v>
      </x:c>
      <x:c r="O236" s="35" t="n">
        <x:v>-0.00002004566018733031</x:v>
      </x:c>
      <x:c r="P236" s="35" t="n">
        <x:v>0.014231068051497809</x:v>
      </x:c>
      <x:c r="Q236" s="36" t="n">
        <x:v>0.7200802167566152</x:v>
      </x:c>
      <x:c r="R236" s="36" t="n">
        <x:v>0.013907256374143624</x:v>
      </x:c>
      <x:c r="S236" s="36" t="n">
        <x:v>1.1467615662666414e-7</x:v>
      </x:c>
      <x:c r="T236" s="35" t="n">
        <x:v>0.14653507623052953</x:v>
      </x:c>
      <x:c r="U236" s="38" t="n">
        <x:v>-0.027822007460729513</x:v>
      </x:c>
      <x:c r="V236" s="38" t="n">
        <x:v>0.00015948443074267955</x:v>
      </x:c>
      <x:c r="W236" s="38" t="n">
        <x:v>-0.0005540312466736541</x:v>
      </x:c>
      <x:c r="X236" s="38" t="n">
        <x:v>0.5847465984628871</x:v>
      </x:c>
      <x:c r="Y236" s="38" t="n">
        <x:v>5.74343333135015</x:v>
      </x:c>
      <x:c r="Z236" s="38" t="n">
        <x:v>-0.7385960439056194</x:v>
      </x:c>
      <x:c r="AA236" s="38" t="n">
        <x:v>0.7800739254769606</x:v>
      </x:c>
      <x:c r="AB236" s="38" t="n">
        <x:v>7.157696220129845</x:v>
      </x:c>
      <x:c r="AC236" s="38" t="n">
        <x:v>-14.242353908993168</x:v>
      </x:c>
      <x:c r="AD236" s="38" t="n">
        <x:v>-0.30077540355450966</x:v>
      </x:c>
      <x:c r="AE236" s="38" t="n">
        <x:v>-0.006640904398708514</x:v>
      </x:c>
      <x:c r="AF236" s="38" t="n">
        <x:v>0.11972167126209596</x:v>
      </x:c>
      <x:c r="AG236" s="38" t="n">
        <x:v>-0.028609876825568214</x:v>
      </x:c>
      <x:c r="AH236" s="38" t="n">
        <x:v>-0.7245202341185141</x:v>
      </x:c>
      <x:c r="AI236" s="38" t="n">
        <x:v>0.21086172756042487</x:v>
      </x:c>
      <x:c r="AJ236" s="38" t="n">
        <x:v>0.048612534895872465</x:v>
      </x:c>
      <x:c r="AK236" s="38" t="n">
        <x:v>-0.11382758834571882</x:v>
      </x:c>
      <x:c r="AL236" s="38" t="n">
        <x:v>-0.02946064206757726</x:v>
      </x:c>
      <x:c r="AM236" s="38" t="n">
        <x:v>-0.02457656484278377</x:v>
      </x:c>
      <x:c r="AN236" s="38" t="n">
        <x:v>0.15952270588690015</x:v>
      </x:c>
      <x:c r="AO236" s="38" t="n">
        <x:v>0.0007370998147646721</x:v>
      </x:c>
      <x:c r="AP236" s="38" t="n">
        <x:v>0.004055916072680569</x:v>
      </x:c>
      <x:c r="AQ236" s="38" t="n">
        <x:v>0.002213462383998898</x:v>
      </x:c>
      <x:c r="AR236" s="38" t="n">
        <x:v>-0.04512711054431617</x:v>
      </x:c>
      <x:c r="AS236" s="39" t="n">
        <x:v>1</x:v>
      </x:c>
    </x:row>
    <x:row r="237">
      <x:c r="A237" s="31" t="str">
        <x:v>CFG017</x:v>
      </x:c>
      <x:c r="B237" s="33" t="n">
        <x:v>25</x:v>
      </x:c>
      <x:c r="C237" s="31" t="str">
        <x:v>0（选定5-12kg）算方向-5 1.AR20.03.6 </x:v>
      </x:c>
      <x:c r="D237" s="31" t="str">
        <x:v>T7-VLM2-FF1(g1)-Inviscid</x:v>
      </x:c>
      <x:c r="E237" s="37" t="n">
        <x:v>0.4037086484313238</x:v>
      </x:c>
      <x:c r="F237" s="37" t="n">
        <x:v>0</x:v>
      </x:c>
      <x:c r="G237" s="35" t="n">
        <x:v>12.993183706287242</x:v>
      </x:c>
      <x:c r="H237" s="36" t="n">
        <x:v>12</x:v>
      </x:c>
      <x:c r="I237" s="35" t="n">
        <x:v>1.225</x:v>
      </x:c>
      <x:c r="J237" s="35" t="n">
        <x:v>1.5705518175924542</x:v>
      </x:c>
      <x:c r="K237" s="35" t="n">
        <x:v>0.284701945718181</x:v>
      </x:c>
      <x:c r="L237" s="35" t="n">
        <x:v>5.525419388778789</x:v>
      </x:c>
      <x:c r="M237" s="35" t="n">
        <x:v>11.925999999999998</x:v>
      </x:c>
      <x:c r="N237" s="35" t="n">
        <x:v>0.10992287605892086</x:v>
      </x:c>
      <x:c r="O237" s="35" t="n">
        <x:v>-0.00002004566018733031</x:v>
      </x:c>
      <x:c r="P237" s="35" t="n">
        <x:v>0.014231068051497809</x:v>
      </x:c>
      <x:c r="Q237" s="36" t="n">
        <x:v>0.7203191852361595</x:v>
      </x:c>
      <x:c r="R237" s="36" t="n">
        <x:v>0.014145704066366303</x:v>
      </x:c>
      <x:c r="S237" s="36" t="n">
        <x:v>1.143866479058156e-7</x:v>
      </x:c>
      <x:c r="T237" s="35" t="n">
        <x:v>0.1465388951260784</x:v>
      </x:c>
      <x:c r="U237" s="38" t="n">
        <x:v>-0.028300685910428815</x:v>
      </x:c>
      <x:c r="V237" s="38" t="n">
        <x:v>0.0001636123987084045</x:v>
      </x:c>
      <x:c r="W237" s="38" t="n">
        <x:v>-0.0005567671373499594</x:v>
      </x:c>
      <x:c r="X237" s="38" t="n">
        <x:v>0.5848866023289601</x:v>
      </x:c>
      <x:c r="Y237" s="38" t="n">
        <x:v>5.743395171758228</x:v>
      </x:c>
      <x:c r="Z237" s="38" t="n">
        <x:v>-0.7386681766042109</x:v>
      </x:c>
      <x:c r="AA237" s="38" t="n">
        <x:v>0.7814066180802413</x:v>
      </x:c>
      <x:c r="AB237" s="38" t="n">
        <x:v>7.15769319151362</x:v>
      </x:c>
      <x:c r="AC237" s="38" t="n">
        <x:v>-14.242374317179785</x:v>
      </x:c>
      <x:c r="AD237" s="38" t="n">
        <x:v>-0.3009003733783773</x:v>
      </x:c>
      <x:c r="AE237" s="38" t="n">
        <x:v>-0.006568893570614161</x:v>
      </x:c>
      <x:c r="AF237" s="38" t="n">
        <x:v>0.119860087407085</x:v>
      </x:c>
      <x:c r="AG237" s="38" t="n">
        <x:v>-0.02861433549801266</x:v>
      </x:c>
      <x:c r="AH237" s="38" t="n">
        <x:v>-0.7245159060064028</x:v>
      </x:c>
      <x:c r="AI237" s="38" t="n">
        <x:v>0.21092906103859255</x:v>
      </x:c>
      <x:c r="AJ237" s="38" t="n">
        <x:v>0.0486476341746872</x:v>
      </x:c>
      <x:c r="AK237" s="38" t="n">
        <x:v>-0.11388305286452315</x:v>
      </x:c>
      <x:c r="AL237" s="38" t="n">
        <x:v>-0.0294897912195816</x:v>
      </x:c>
      <x:c r="AM237" s="38" t="n">
        <x:v>-0.02427511649440191</x:v>
      </x:c>
      <x:c r="AN237" s="38" t="n">
        <x:v>0.15959449675091858</x:v>
      </x:c>
      <x:c r="AO237" s="38" t="n">
        <x:v>0.0007434746390485445</x:v>
      </x:c>
      <x:c r="AP237" s="38" t="n">
        <x:v>0.004055929457914919</x:v>
      </x:c>
      <x:c r="AQ237" s="38" t="n">
        <x:v>0.002245166046413971</x:v>
      </x:c>
      <x:c r="AR237" s="38" t="n">
        <x:v>-0.0451467183651467</x:v>
      </x:c>
      <x:c r="AS237" s="39" t="n">
        <x:v>1</x:v>
      </x:c>
    </x:row>
    <x:row r="238">
      <x:c r="A238" s="31" t="str">
        <x:v>CFG017</x:v>
      </x:c>
      <x:c r="B238" s="33" t="n">
        <x:v>26</x:v>
      </x:c>
      <x:c r="C238" s="31" t="str">
        <x:v>0（选定5-12kg）算方向-5 1.AR20.03.6 </x:v>
      </x:c>
      <x:c r="D238" s="31" t="str">
        <x:v>T7-VLM2-FF1(g1)-Inviscid</x:v>
      </x:c>
      <x:c r="E238" s="37" t="n">
        <x:v>0.4062482484516742</x:v>
      </x:c>
      <x:c r="F238" s="37" t="n">
        <x:v>0</x:v>
      </x:c>
      <x:c r="G238" s="35" t="n">
        <x:v>12.990960480037357</x:v>
      </x:c>
      <x:c r="H238" s="36" t="n">
        <x:v>12.5</x:v>
      </x:c>
      <x:c r="I238" s="35" t="n">
        <x:v>1.225</x:v>
      </x:c>
      <x:c r="J238" s="35" t="n">
        <x:v>1.5705518175924542</x:v>
      </x:c>
      <x:c r="K238" s="35" t="n">
        <x:v>0.284701945718181</x:v>
      </x:c>
      <x:c r="L238" s="35" t="n">
        <x:v>5.525419388778789</x:v>
      </x:c>
      <x:c r="M238" s="35" t="n">
        <x:v>11.925999999999998</x:v>
      </x:c>
      <x:c r="N238" s="35" t="n">
        <x:v>0.10992287605892086</x:v>
      </x:c>
      <x:c r="O238" s="35" t="n">
        <x:v>-0.00002004566018733031</x:v>
      </x:c>
      <x:c r="P238" s="35" t="n">
        <x:v>0.014231068051497809</x:v>
      </x:c>
      <x:c r="Q238" s="36" t="n">
        <x:v>0.7205636589313443</x:v>
      </x:c>
      <x:c r="R238" s="36" t="n">
        <x:v>0.014389120511896931</x:v>
      </x:c>
      <x:c r="S238" s="36" t="n">
        <x:v>1.1409319772657229e-7</x:v>
      </x:c>
      <x:c r="T238" s="35" t="n">
        <x:v>0.14654277795580073</x:v>
      </x:c>
      <x:c r="U238" s="38" t="n">
        <x:v>-0.028789051703377533</x:v>
      </x:c>
      <x:c r="V238" s="38" t="n">
        <x:v>0.00016786580353685783</x:v>
      </x:c>
      <x:c r="W238" s="38" t="n">
        <x:v>-0.0005595661586677061</x:v>
      </x:c>
      <x:c r="X238" s="38" t="n">
        <x:v>0.585046361041545</x:v>
      </x:c>
      <x:c r="Y238" s="38" t="n">
        <x:v>5.743356123788745</x:v>
      </x:c>
      <x:c r="Z238" s="38" t="n">
        <x:v>-0.7387414837697648</x:v>
      </x:c>
      <x:c r="AA238" s="38" t="n">
        <x:v>0.7831759214255917</x:v>
      </x:c>
      <x:c r="AB238" s="38" t="n">
        <x:v>7.157692952973481</x:v>
      </x:c>
      <x:c r="AC238" s="38" t="n">
        <x:v>-14.24239457050563</x:v>
      </x:c>
      <x:c r="AD238" s="38" t="n">
        <x:v>-0.30104962037977073</x:v>
      </x:c>
      <x:c r="AE238" s="38" t="n">
        <x:v>-0.00655465559012398</x:v>
      </x:c>
      <x:c r="AF238" s="38" t="n">
        <x:v>0.12000326975761648</x:v>
      </x:c>
      <x:c r="AG238" s="38" t="n">
        <x:v>-0.028618477411220207</x:v>
      </x:c>
      <x:c r="AH238" s="38" t="n">
        <x:v>-0.7245115240726591</x:v>
      </x:c>
      <x:c r="AI238" s="38" t="n">
        <x:v>0.21099770475043306</x:v>
      </x:c>
      <x:c r="AJ238" s="38" t="n">
        <x:v>0.04868985839523821</x:v>
      </x:c>
      <x:c r="AK238" s="38" t="n">
        <x:v>-0.11392206512855696</x:v>
      </x:c>
      <x:c r="AL238" s="38" t="n">
        <x:v>-0.029519943272636923</x:v>
      </x:c>
      <x:c r="AM238" s="38" t="n">
        <x:v>-0.02406924988879842</x:v>
      </x:c>
      <x:c r="AN238" s="38" t="n">
        <x:v>0.1596540666567887</x:v>
      </x:c>
      <x:c r="AO238" s="38" t="n">
        <x:v>0.0007504720279950092</x:v>
      </x:c>
      <x:c r="AP238" s="38" t="n">
        <x:v>0.004055549766007272</x:v>
      </x:c>
      <x:c r="AQ238" s="38" t="n">
        <x:v>0.0022766710717877967</x:v>
      </x:c>
      <x:c r="AR238" s="38" t="n">
        <x:v>-0.045162556422511546</x:v>
      </x:c>
      <x:c r="AS238" s="39" t="n">
        <x:v>1</x:v>
      </x:c>
    </x:row>
    <x:row r="239">
      <x:c r="A239" s="31" t="str">
        <x:v>CFG017</x:v>
      </x:c>
      <x:c r="B239" s="33" t="n">
        <x:v>27</x:v>
      </x:c>
      <x:c r="C239" s="31" t="str">
        <x:v>0（选定5-12kg）算方向-5 1.AR20.03.6 </x:v>
      </x:c>
      <x:c r="D239" s="31" t="str">
        <x:v>T7-VLM2-FF1(g1)-Inviscid</x:v>
      </x:c>
      <x:c r="E239" s="37" t="n">
        <x:v>0.4088440620954289</x:v>
      </x:c>
      <x:c r="F239" s="37" t="n">
        <x:v>0</x:v>
      </x:c>
      <x:c r="G239" s="35" t="n">
        <x:v>12.988689166702908</x:v>
      </x:c>
      <x:c r="H239" s="36" t="n">
        <x:v>13</x:v>
      </x:c>
      <x:c r="I239" s="35" t="n">
        <x:v>1.225</x:v>
      </x:c>
      <x:c r="J239" s="35" t="n">
        <x:v>1.5705518175924542</x:v>
      </x:c>
      <x:c r="K239" s="35" t="n">
        <x:v>0.284701945718181</x:v>
      </x:c>
      <x:c r="L239" s="35" t="n">
        <x:v>5.525419388778789</x:v>
      </x:c>
      <x:c r="M239" s="35" t="n">
        <x:v>11.925999999999998</x:v>
      </x:c>
      <x:c r="N239" s="35" t="n">
        <x:v>0.10992287605892086</x:v>
      </x:c>
      <x:c r="O239" s="35" t="n">
        <x:v>-0.00002004566018733031</x:v>
      </x:c>
      <x:c r="P239" s="35" t="n">
        <x:v>0.014231068051497809</x:v>
      </x:c>
      <x:c r="Q239" s="36" t="n">
        <x:v>0.7208135347716544</x:v>
      </x:c>
      <x:c r="R239" s="36" t="n">
        <x:v>0.014637182666162518</x:v>
      </x:c>
      <x:c r="S239" s="36" t="n">
        <x:v>1.1379539201435001e-7</x:v>
      </x:c>
      <x:c r="T239" s="35" t="n">
        <x:v>0.14654672999142465</x:v>
      </x:c>
      <x:c r="U239" s="38" t="n">
        <x:v>-0.02928576648103162</x:v>
      </x:c>
      <x:c r="V239" s="38" t="n">
        <x:v>0.00017223729476884396</x:v>
      </x:c>
      <x:c r="W239" s="38" t="n">
        <x:v>-0.0005624271244249628</x:v>
      </x:c>
      <x:c r="X239" s="38" t="n">
        <x:v>0.5852242246176778</x:v>
      </x:c>
      <x:c r="Y239" s="38" t="n">
        <x:v>5.743316224397764</x:v>
      </x:c>
      <x:c r="Z239" s="38" t="n">
        <x:v>-0.7388160764406408</x:v>
      </x:c>
      <x:c r="AA239" s="38" t="n">
        <x:v>0.7851507726542607</x:v>
      </x:c>
      <x:c r="AB239" s="38" t="n">
        <x:v>7.157693958579756</x:v>
      </x:c>
      <x:c r="AC239" s="38" t="n">
        <x:v>-14.242414814972202</x:v>
      </x:c>
      <x:c r="AD239" s="38" t="n">
        <x:v>-0.3012103697355975</x:v>
      </x:c>
      <x:c r="AE239" s="38" t="n">
        <x:v>-0.0065781422383506755</x:v>
      </x:c>
      <x:c r="AF239" s="38" t="n">
        <x:v>0.12014760343733238</x:v>
      </x:c>
      <x:c r="AG239" s="38" t="n">
        <x:v>-0.028622302610881063</x:v>
      </x:c>
      <x:c r="AH239" s="38" t="n">
        <x:v>-0.7245070814535175</x:v>
      </x:c>
      <x:c r="AI239" s="38" t="n">
        <x:v>0.21106763164090964</x:v>
      </x:c>
      <x:c r="AJ239" s="38" t="n">
        <x:v>0.0487353976660659</x:v>
      </x:c>
      <x:c r="AK239" s="38" t="n">
        <x:v>-0.1139506172121792</x:v>
      </x:c>
      <x:c r="AL239" s="38" t="n">
        <x:v>-0.0295500315619313</x:v>
      </x:c>
      <x:c r="AM239" s="38" t="n">
        <x:v>-0.024316140814721613</x:v>
      </x:c>
      <x:c r="AN239" s="38" t="n">
        <x:v>0.15970103909616265</x:v>
      </x:c>
      <x:c r="AO239" s="38" t="n">
        <x:v>0.0007606521094062057</x:v>
      </x:c>
      <x:c r="AP239" s="38" t="n">
        <x:v>0.0040547793949514905</x:v>
      </x:c>
      <x:c r="AQ239" s="38" t="n">
        <x:v>0.0023079752340758788</x:v>
      </x:c>
      <x:c r="AR239" s="38" t="n">
        <x:v>-0.04517453118271667</x:v>
      </x:c>
      <x:c r="AS239" s="39" t="n">
        <x:v>1</x:v>
      </x:c>
    </x:row>
    <x:row r="240">
      <x:c r="A240" s="31" t="str">
        <x:v>CFG017</x:v>
      </x:c>
      <x:c r="B240" s="33" t="n">
        <x:v>28</x:v>
      </x:c>
      <x:c r="C240" s="31" t="str">
        <x:v>0（选定5-12kg）算方向-5 1.AR20.03.6 </x:v>
      </x:c>
      <x:c r="D240" s="31" t="str">
        <x:v>T7-VLM2-FF1(g1)-Inviscid</x:v>
      </x:c>
      <x:c r="E240" s="37" t="n">
        <x:v>0.41149445198050716</x:v>
      </x:c>
      <x:c r="F240" s="37" t="n">
        <x:v>0</x:v>
      </x:c>
      <x:c r="G240" s="35" t="n">
        <x:v>12.986371283036966</x:v>
      </x:c>
      <x:c r="H240" s="36" t="n">
        <x:v>13.5</x:v>
      </x:c>
      <x:c r="I240" s="35" t="n">
        <x:v>1.225</x:v>
      </x:c>
      <x:c r="J240" s="35" t="n">
        <x:v>1.5705518175924542</x:v>
      </x:c>
      <x:c r="K240" s="35" t="n">
        <x:v>0.284701945718181</x:v>
      </x:c>
      <x:c r="L240" s="35" t="n">
        <x:v>5.525419388778789</x:v>
      </x:c>
      <x:c r="M240" s="35" t="n">
        <x:v>11.925999999999998</x:v>
      </x:c>
      <x:c r="N240" s="35" t="n">
        <x:v>0.10992287605892086</x:v>
      </x:c>
      <x:c r="O240" s="35" t="n">
        <x:v>-0.00002004566018733031</x:v>
      </x:c>
      <x:c r="P240" s="35" t="n">
        <x:v>0.014231068051497809</x:v>
      </x:c>
      <x:c r="Q240" s="36" t="n">
        <x:v>0.7210686496997404</x:v>
      </x:c>
      <x:c r="R240" s="36" t="n">
        <x:v>0.014890184534350995</x:v>
      </x:c>
      <x:c r="S240" s="36" t="n">
        <x:v>1.1349263890558703e-7</x:v>
      </x:c>
      <x:c r="T240" s="35" t="n">
        <x:v>0.14655075906978773</x:v>
      </x:c>
      <x:c r="U240" s="38" t="n">
        <x:v>-0.029791767331322102</x:v>
      </x:c>
      <x:c r="V240" s="38" t="n">
        <x:v>0.00017673544906017971</x:v>
      </x:c>
      <x:c r="W240" s="38" t="n">
        <x:v>-0.0005653482324284601</x:v>
      </x:c>
      <x:c r="X240" s="38" t="n">
        <x:v>0.5854087406146279</x:v>
      </x:c>
      <x:c r="Y240" s="38" t="n">
        <x:v>5.743275461912274</x:v>
      </x:c>
      <x:c r="Z240" s="38" t="n">
        <x:v>-0.7388921111425736</x:v>
      </x:c>
      <x:c r="AA240" s="38" t="n">
        <x:v>0.7871019063525858</x:v>
      </x:c>
      <x:c r="AB240" s="38" t="n">
        <x:v>7.157694653405483</x:v>
      </x:c>
      <x:c r="AC240" s="38" t="n">
        <x:v>-14.242435266847624</x:v>
      </x:c>
      <x:c r="AD240" s="38" t="n">
        <x:v>-0.3013666883907025</x:v>
      </x:c>
      <x:c r="AE240" s="38" t="n">
        <x:v>-0.006615046508222795</x:v>
      </x:c>
      <x:c r="AF240" s="38" t="n">
        <x:v>0.12028854997342574</x:v>
      </x:c>
      <x:c r="AG240" s="38" t="n">
        <x:v>-0.028625816946115122</x:v>
      </x:c>
      <x:c r="AH240" s="38" t="n">
        <x:v>-0.724502575912878</x:v>
      </x:c>
      <x:c r="AI240" s="38" t="n">
        <x:v>0.211138801476365</x:v>
      </x:c>
      <x:c r="AJ240" s="38" t="n">
        <x:v>0.04877950853387213</x:v>
      </x:c>
      <x:c r="AK240" s="38" t="n">
        <x:v>-0.11397596032948723</x:v>
      </x:c>
      <x:c r="AL240" s="38" t="n">
        <x:v>-0.029578721147959022</x:v>
      </x:c>
      <x:c r="AM240" s="38" t="n">
        <x:v>-0.02485300781061741</x:v>
      </x:c>
      <x:c r="AN240" s="38" t="n">
        <x:v>0.15973492696332248</x:v>
      </x:c>
      <x:c r="AO240" s="38" t="n">
        <x:v>0.0007729066245167482</x:v>
      </x:c>
      <x:c r="AP240" s="38" t="n">
        <x:v>0.004053622525139684</x:v>
      </x:c>
      <x:c r="AQ240" s="38" t="n">
        <x:v>0.0023390744318182084</x:v>
      </x:c>
      <x:c r="AR240" s="38" t="n">
        <x:v>-0.04518252337559306</x:v>
      </x:c>
      <x:c r="AS240" s="39" t="n">
        <x:v>1</x:v>
      </x:c>
    </x:row>
    <x:row r="241">
      <x:c r="A241" s="31" t="str">
        <x:v>CFG017</x:v>
      </x:c>
      <x:c r="B241" s="33" t="n">
        <x:v>29</x:v>
      </x:c>
      <x:c r="C241" s="31" t="str">
        <x:v>0（选定5-12kg）算方向-5 1.AR20.03.6 </x:v>
      </x:c>
      <x:c r="D241" s="31" t="str">
        <x:v>T7-VLM2-FF1(g1)-Inviscid</x:v>
      </x:c>
      <x:c r="E241" s="37" t="n">
        <x:v>0.4141984779691107</x:v>
      </x:c>
      <x:c r="F241" s="37" t="n">
        <x:v>0</x:v>
      </x:c>
      <x:c r="G241" s="35" t="n">
        <x:v>12.984007732198823</x:v>
      </x:c>
      <x:c r="H241" s="36" t="n">
        <x:v>14</x:v>
      </x:c>
      <x:c r="I241" s="35" t="n">
        <x:v>1.225</x:v>
      </x:c>
      <x:c r="J241" s="35" t="n">
        <x:v>1.5705518175924542</x:v>
      </x:c>
      <x:c r="K241" s="35" t="n">
        <x:v>0.284701945718181</x:v>
      </x:c>
      <x:c r="L241" s="35" t="n">
        <x:v>5.525419388778789</x:v>
      </x:c>
      <x:c r="M241" s="35" t="n">
        <x:v>11.925999999999998</x:v>
      </x:c>
      <x:c r="N241" s="35" t="n">
        <x:v>0.10992287605892086</x:v>
      </x:c>
      <x:c r="O241" s="35" t="n">
        <x:v>-0.00002004566018733031</x:v>
      </x:c>
      <x:c r="P241" s="35" t="n">
        <x:v>0.014231068051497809</x:v>
      </x:c>
      <x:c r="Q241" s="36" t="n">
        <x:v>0.7213289062938576</x:v>
      </x:c>
      <x:c r="R241" s="36" t="n">
        <x:v>0.015148724008880433</x:v>
      </x:c>
      <x:c r="S241" s="36" t="n">
        <x:v>1.1318457155340823e-7</x:v>
      </x:c>
      <x:c r="T241" s="35" t="n">
        <x:v>0.14655487046356014</x:v>
      </x:c>
      <x:c r="U241" s="38" t="n">
        <x:v>-0.030308739511278292</x:v>
      </x:c>
      <x:c r="V241" s="38" t="n">
        <x:v>0.00018137463289794135</x:v>
      </x:c>
      <x:c r="W241" s="38" t="n">
        <x:v>-0.0005683284505354508</x:v>
      </x:c>
      <x:c r="X241" s="38" t="n">
        <x:v>0.5855897609124924</x:v>
      </x:c>
      <x:c r="Y241" s="38" t="n">
        <x:v>5.743233805181468</x:v>
      </x:c>
      <x:c r="Z241" s="38" t="n">
        <x:v>-0.7389696901622103</x:v>
      </x:c>
      <x:c r="AA241" s="38" t="n">
        <x:v>0.7889686371628293</x:v>
      </x:c>
      <x:c r="AB241" s="38" t="n">
        <x:v>7.15769463780039</x:v>
      </x:c>
      <x:c r="AC241" s="38" t="n">
        <x:v>-14.242456064058928</x:v>
      </x:c>
      <x:c r="AD241" s="38" t="n">
        <x:v>-0.3015095335189214</x:v>
      </x:c>
      <x:c r="AE241" s="38" t="n">
        <x:v>-0.006651642649226292</x:v>
      </x:c>
      <x:c r="AF241" s="38" t="n">
        <x:v>0.12042352484420593</x:v>
      </x:c>
      <x:c r="AG241" s="38" t="n">
        <x:v>-0.028629024083867465</x:v>
      </x:c>
      <x:c r="AH241" s="38" t="n">
        <x:v>-0.724498002924981</x:v>
      </x:c>
      <x:c r="AI241" s="38" t="n">
        <x:v>0.21121119128137655</x:v>
      </x:c>
      <x:c r="AJ241" s="38" t="n">
        <x:v>0.04881950830212814</x:v>
      </x:c>
      <x:c r="AK241" s="38" t="n">
        <x:v>-0.11400217490490043</x:v>
      </x:c>
      <x:c r="AL241" s="38" t="n">
        <x:v>-0.02960525606178807</x:v>
      </x:c>
      <x:c r="AM241" s="38" t="n">
        <x:v>-0.02543959669343765</x:v>
      </x:c>
      <x:c r="AN241" s="38" t="n">
        <x:v>0.15975520177465355</x:v>
      </x:c>
      <x:c r="AO241" s="38" t="n">
        <x:v>0.0007855397852261378</x:v>
      </x:c>
      <x:c r="AP241" s="38" t="n">
        <x:v>0.004052078297379784</x:v>
      </x:c>
      <x:c r="AQ241" s="38" t="n">
        <x:v>0.0023699661519069205</x:v>
      </x:c>
      <x:c r="AR241" s="38" t="n">
        <x:v>-0.04518639273766014</x:v>
      </x:c>
      <x:c r="AS241" s="39" t="n">
        <x:v>1</x:v>
      </x:c>
    </x:row>
    <x:row r="242">
      <x:c r="A242" s="31" t="str">
        <x:v>CFG017</x:v>
      </x:c>
      <x:c r="B242" s="33" t="n">
        <x:v>30</x:v>
      </x:c>
      <x:c r="C242" s="31" t="str">
        <x:v>0（选定5-12kg）算方向-5 1.AR20.03.6 </x:v>
      </x:c>
      <x:c r="D242" s="31" t="str">
        <x:v>T7-VLM2-FF1(g1)-Inviscid</x:v>
      </x:c>
      <x:c r="E242" s="37" t="n">
        <x:v>0.41695581997332687</x:v>
      </x:c>
      <x:c r="F242" s="37" t="n">
        <x:v>0</x:v>
      </x:c>
      <x:c r="G242" s="35" t="n">
        <x:v>12.98159887335608</x:v>
      </x:c>
      <x:c r="H242" s="36" t="n">
        <x:v>14.5</x:v>
      </x:c>
      <x:c r="I242" s="35" t="n">
        <x:v>1.225</x:v>
      </x:c>
      <x:c r="J242" s="35" t="n">
        <x:v>1.5705518175924542</x:v>
      </x:c>
      <x:c r="K242" s="35" t="n">
        <x:v>0.284701945718181</x:v>
      </x:c>
      <x:c r="L242" s="35" t="n">
        <x:v>5.525419388778789</x:v>
      </x:c>
      <x:c r="M242" s="35" t="n">
        <x:v>11.925999999999998</x:v>
      </x:c>
      <x:c r="N242" s="35" t="n">
        <x:v>0.10992287605892086</x:v>
      </x:c>
      <x:c r="O242" s="35" t="n">
        <x:v>-0.00002004566018733031</x:v>
      </x:c>
      <x:c r="P242" s="35" t="n">
        <x:v>0.014231068051497809</x:v>
      </x:c>
      <x:c r="Q242" s="36" t="n">
        <x:v>0.7215942710880682</x:v>
      </x:c>
      <x:c r="R242" s="36" t="n">
        <x:v>0.015412883621535974</x:v>
      </x:c>
      <x:c r="S242" s="36" t="n">
        <x:v>1.1287101963834934e-7</x:v>
      </x:c>
      <x:c r="T242" s="35" t="n">
        <x:v>0.1465590668739634</x:v>
      </x:c>
      <x:c r="U242" s="38" t="n">
        <x:v>-0.03083705520752034</x:v>
      </x:c>
      <x:c r="V242" s="38" t="n">
        <x:v>0.00018616020633257558</x:v>
      </x:c>
      <x:c r="W242" s="38" t="n">
        <x:v>-0.0005713674350794961</x:v>
      </x:c>
      <x:c r="X242" s="38" t="n">
        <x:v>0.5857653017656973</x:v>
      </x:c>
      <x:c r="Y242" s="38" t="n">
        <x:v>5.743191256585863</x:v>
      </x:c>
      <x:c r="Z242" s="38" t="n">
        <x:v>-0.7390488682217915</x:v>
      </x:c>
      <x:c r="AA242" s="38" t="n">
        <x:v>0.7907655983363916</x:v>
      </x:c>
      <x:c r="AB242" s="38" t="n">
        <x:v>7.157694028624762</x:v>
      </x:c>
      <x:c r="AC242" s="38" t="n">
        <x:v>-14.242477273554494</x:v>
      </x:c>
      <x:c r="AD242" s="38" t="n">
        <x:v>-0.3016349717955548</x:v>
      </x:c>
      <x:c r="AE242" s="38" t="n">
        <x:v>-0.006681687271749066</x:v>
      </x:c>
      <x:c r="AF242" s="38" t="n">
        <x:v>0.12055139755351407</x:v>
      </x:c>
      <x:c r="AG242" s="38" t="n">
        <x:v>-0.028631925638542336</x:v>
      </x:c>
      <x:c r="AH242" s="38" t="n">
        <x:v>-0.7244933578924196</x:v>
      </x:c>
      <x:c r="AI242" s="38" t="n">
        <x:v>0.21128479337261669</x:v>
      </x:c>
      <x:c r="AJ242" s="38" t="n">
        <x:v>0.04885423653054422</x:v>
      </x:c>
      <x:c r="AK242" s="38" t="n">
        <x:v>-0.11403111053877177</x:v>
      </x:c>
      <x:c r="AL242" s="38" t="n">
        <x:v>-0.029629308982428475</x:v>
      </x:c>
      <x:c r="AM242" s="38" t="n">
        <x:v>-0.025972075030100177</x:v>
      </x:c>
      <x:c r="AN242" s="38" t="n">
        <x:v>0.15976192402740397</x:v>
      </x:c>
      <x:c r="AO242" s="38" t="n">
        <x:v>0.0007978040897796748</x:v>
      </x:c>
      <x:c r="AP242" s="38" t="n">
        <x:v>0.004050150634606014</x:v>
      </x:c>
      <x:c r="AQ242" s="38" t="n">
        <x:v>0.002400647781135311</x:v>
      </x:c>
      <x:c r="AR242" s="38" t="n">
        <x:v>-0.04518616594563807</x:v>
      </x:c>
      <x:c r="AS242" s="39" t="n">
        <x:v>1</x:v>
      </x:c>
    </x:row>
    <x:row r="243">
      <x:c r="A243" s="31" t="str">
        <x:v>CFG017</x:v>
      </x:c>
      <x:c r="B243" s="33" t="n">
        <x:v>31</x:v>
      </x:c>
      <x:c r="C243" s="31" t="str">
        <x:v>0（选定5-12kg）算方向-5 1.AR20.03.6 </x:v>
      </x:c>
      <x:c r="D243" s="31" t="str">
        <x:v>T7-VLM2-FF1(g1)-Inviscid</x:v>
      </x:c>
      <x:c r="E243" s="37" t="n">
        <x:v>0.4197667850484911</x:v>
      </x:c>
      <x:c r="F243" s="37" t="n">
        <x:v>0</x:v>
      </x:c>
      <x:c r="G243" s="35" t="n">
        <x:v>12.979144517362302</x:v>
      </x:c>
      <x:c r="H243" s="36" t="n">
        <x:v>15</x:v>
      </x:c>
      <x:c r="I243" s="35" t="n">
        <x:v>1.225</x:v>
      </x:c>
      <x:c r="J243" s="35" t="n">
        <x:v>1.5705518175924542</x:v>
      </x:c>
      <x:c r="K243" s="35" t="n">
        <x:v>0.284701945718181</x:v>
      </x:c>
      <x:c r="L243" s="35" t="n">
        <x:v>5.525419388778789</x:v>
      </x:c>
      <x:c r="M243" s="35" t="n">
        <x:v>11.925999999999998</x:v>
      </x:c>
      <x:c r="N243" s="35" t="n">
        <x:v>0.10992287605892086</x:v>
      </x:c>
      <x:c r="O243" s="35" t="n">
        <x:v>-0.00002004566018733031</x:v>
      </x:c>
      <x:c r="P243" s="35" t="n">
        <x:v>0.014231068051497809</x:v>
      </x:c>
      <x:c r="Q243" s="36" t="n">
        <x:v>0.7218647727406812</x:v>
      </x:c>
      <x:c r="R243" s="36" t="n">
        <x:v>0.015682582902114724</x:v>
      </x:c>
      <x:c r="S243" s="36" t="n">
        <x:v>1.1255200632826184e-7</x:v>
      </x:c>
      <x:c r="T243" s="35" t="n">
        <x:v>0.14656334865200352</x:v>
      </x:c>
      <x:c r="U243" s="38" t="n">
        <x:v>-0.03137657881732163</x:v>
      </x:c>
      <x:c r="V243" s="38" t="n">
        <x:v>0.00019109422531601617</x:v>
      </x:c>
      <x:c r="W243" s="38" t="n">
        <x:v>-0.0005744655094844925</x:v>
      </x:c>
      <x:c r="X243" s="38" t="n">
        <x:v>0.5859364690624993</x:v>
      </x:c>
      <x:c r="Y243" s="38" t="n">
        <x:v>5.7431478161020495</x:v>
      </x:c>
      <x:c r="Z243" s="38" t="n">
        <x:v>-0.7391296523214155</x:v>
      </x:c>
      <x:c r="AA243" s="38" t="n">
        <x:v>0.7925236731911274</x:v>
      </x:c>
      <x:c r="AB243" s="38" t="n">
        <x:v>7.157693044130961</x:v>
      </x:c>
      <x:c r="AC243" s="38" t="n">
        <x:v>-14.24249889258922</x:v>
      </x:c>
      <x:c r="AD243" s="38" t="n">
        <x:v>-0.30174332606605725</x:v>
      </x:c>
      <x:c r="AE243" s="38" t="n">
        <x:v>-0.006705575138077842</x:v>
      </x:c>
      <x:c r="AF243" s="38" t="n">
        <x:v>0.12067225052657317</x:v>
      </x:c>
      <x:c r="AG243" s="38" t="n">
        <x:v>-0.028634524057289085</x:v>
      </x:c>
      <x:c r="AH243" s="38" t="n">
        <x:v>-0.7244886404367357</x:v>
      </x:c>
      <x:c r="AI243" s="38" t="n">
        <x:v>0.2113596163953338</x:v>
      </x:c>
      <x:c r="AJ243" s="38" t="n">
        <x:v>0.048883790925355955</x:v>
      </x:c>
      <x:c r="AK243" s="38" t="n">
        <x:v>-0.11406265550338086</x:v>
      </x:c>
      <x:c r="AL243" s="38" t="n">
        <x:v>-0.029650906550161754</x:v>
      </x:c>
      <x:c r="AM243" s="38" t="n">
        <x:v>-0.026436334548775614</x:v>
      </x:c>
      <x:c r="AN243" s="38" t="n">
        <x:v>0.15975501785489143</x:v>
      </x:c>
      <x:c r="AO243" s="38" t="n">
        <x:v>0.0008095899690844796</x:v>
      </x:c>
      <x:c r="AP243" s="38" t="n">
        <x:v>0.0040478384886947355</x:v>
      </x:c>
      <x:c r="AQ243" s="38" t="n">
        <x:v>0.002431118213755219</x:v>
      </x:c>
      <x:c r="AR243" s="38" t="n">
        <x:v>-0.04518182359252469</x:v>
      </x:c>
      <x:c r="AS243" s="39" t="n">
        <x:v>1</x:v>
      </x:c>
    </x:row>
    <x:row r="244">
      <x:c r="A244" s="31" t="str">
        <x:v>CFG017</x:v>
      </x:c>
      <x:c r="B244" s="33" t="n">
        <x:v>32</x:v>
      </x:c>
      <x:c r="C244" s="31" t="str">
        <x:v>0（选定5-12kg）算方向-5 1.AR20.03.6 </x:v>
      </x:c>
      <x:c r="D244" s="31" t="str">
        <x:v>T7-VLM2-FF1(g1)-Inviscid</x:v>
      </x:c>
      <x:c r="E244" s="37" t="n">
        <x:v>0.4226317184517017</x:v>
      </x:c>
      <x:c r="F244" s="37" t="n">
        <x:v>0</x:v>
      </x:c>
      <x:c r="G244" s="35" t="n">
        <x:v>12.976644443208468</x:v>
      </x:c>
      <x:c r="H244" s="36" t="n">
        <x:v>15.5</x:v>
      </x:c>
      <x:c r="I244" s="35" t="n">
        <x:v>1.225</x:v>
      </x:c>
      <x:c r="J244" s="35" t="n">
        <x:v>1.5705518175924542</x:v>
      </x:c>
      <x:c r="K244" s="35" t="n">
        <x:v>0.284701945718181</x:v>
      </x:c>
      <x:c r="L244" s="35" t="n">
        <x:v>5.525419388778789</x:v>
      </x:c>
      <x:c r="M244" s="35" t="n">
        <x:v>11.925999999999998</x:v>
      </x:c>
      <x:c r="N244" s="35" t="n">
        <x:v>0.10992287605892086</x:v>
      </x:c>
      <x:c r="O244" s="35" t="n">
        <x:v>-0.00002004566018733031</x:v>
      </x:c>
      <x:c r="P244" s="35" t="n">
        <x:v>0.014231068051497809</x:v>
      </x:c>
      <x:c r="Q244" s="36" t="n">
        <x:v>0.7221404442338737</x:v>
      </x:c>
      <x:c r="R244" s="36" t="n">
        <x:v>0.015957662423680765</x:v>
      </x:c>
      <x:c r="S244" s="36" t="n">
        <x:v>1.1222756059215894e-7</x:v>
      </x:c>
      <x:c r="T244" s="35" t="n">
        <x:v>0.14656771603822097</x:v>
      </x:c>
      <x:c r="U244" s="38" t="n">
        <x:v>-0.031926960612134805</x:v>
      </x:c>
      <x:c r="V244" s="38" t="n">
        <x:v>0.00019617714613657912</x:v>
      </x:c>
      <x:c r="W244" s="38" t="n">
        <x:v>-0.0005776230608819104</x:v>
      </x:c>
      <x:c r="X244" s="38" t="n">
        <x:v>0.5861053909041506</x:v>
      </x:c>
      <x:c r="Y244" s="38" t="n">
        <x:v>5.743103490840304</x:v>
      </x:c>
      <x:c r="Z244" s="38" t="n">
        <x:v>-0.7392120481492135</x:v>
      </x:c>
      <x:c r="AA244" s="38" t="n">
        <x:v>0.794268928079725</x:v>
      </x:c>
      <x:c r="AB244" s="38" t="n">
        <x:v>7.157691872607749</x:v>
      </x:c>
      <x:c r="AC244" s="38" t="n">
        <x:v>-14.242520914633557</x:v>
      </x:c>
      <x:c r="AD244" s="38" t="n">
        <x:v>-0.30183536648019615</x:v>
      </x:c>
      <x:c r="AE244" s="38" t="n">
        <x:v>-0.0067242842199192</x:v>
      </x:c>
      <x:c r="AF244" s="38" t="n">
        <x:v>0.1207862924667205</x:v>
      </x:c>
      <x:c r="AG244" s="38" t="n">
        <x:v>-0.028636817842824354</x:v>
      </x:c>
      <x:c r="AH244" s="38" t="n">
        <x:v>-0.7244838456721001</x:v>
      </x:c>
      <x:c r="AI244" s="38" t="n">
        <x:v>0.21143566878561526</x:v>
      </x:c>
      <x:c r="AJ244" s="38" t="n">
        <x:v>0.048908408380502526</x:v>
      </x:c>
      <x:c r="AK244" s="38" t="n">
        <x:v>-0.11409651254419734</x:v>
      </x:c>
      <x:c r="AL244" s="38" t="n">
        <x:v>-0.029670114408007982</x:v>
      </x:c>
      <x:c r="AM244" s="38" t="n">
        <x:v>-0.026846428533173716</x:v>
      </x:c>
      <x:c r="AN244" s="38" t="n">
        <x:v>0.15973449125073283</x:v>
      </x:c>
      <x:c r="AO244" s="38" t="n">
        <x:v>0.00082099246057811</x:v>
      </x:c>
      <x:c r="AP244" s="38" t="n">
        <x:v>0.004045141341157118</x:v>
      </x:c>
      <x:c r="AQ244" s="38" t="n">
        <x:v>0.0024613762928599216</x:v>
      </x:c>
      <x:c r="AR244" s="38" t="n">
        <x:v>-0.045173369570968736</x:v>
      </x:c>
      <x:c r="AS244" s="39" t="n">
        <x:v>1</x:v>
      </x:c>
    </x:row>
    <x:row r="245">
      <x:c r="A245" s="31" t="str">
        <x:v>CFG017</x:v>
      </x:c>
      <x:c r="B245" s="33" t="n">
        <x:v>33</x:v>
      </x:c>
      <x:c r="C245" s="31" t="str">
        <x:v>0（选定5-12kg）算方向-5 1.AR20.03.6 </x:v>
      </x:c>
      <x:c r="D245" s="31" t="str">
        <x:v>T7-VLM2-FF1(g1)-Inviscid</x:v>
      </x:c>
      <x:c r="E245" s="37" t="n">
        <x:v>0.42555088929917484</x:v>
      </x:c>
      <x:c r="F245" s="37" t="n">
        <x:v>0</x:v>
      </x:c>
      <x:c r="G245" s="35" t="n">
        <x:v>12.974098498637678</x:v>
      </x:c>
      <x:c r="H245" s="36" t="n">
        <x:v>16</x:v>
      </x:c>
      <x:c r="I245" s="35" t="n">
        <x:v>1.225</x:v>
      </x:c>
      <x:c r="J245" s="35" t="n">
        <x:v>1.5705518175924542</x:v>
      </x:c>
      <x:c r="K245" s="35" t="n">
        <x:v>0.284701945718181</x:v>
      </x:c>
      <x:c r="L245" s="35" t="n">
        <x:v>5.525419388778789</x:v>
      </x:c>
      <x:c r="M245" s="35" t="n">
        <x:v>11.925999999999998</x:v>
      </x:c>
      <x:c r="N245" s="35" t="n">
        <x:v>0.10992287605892086</x:v>
      </x:c>
      <x:c r="O245" s="35" t="n">
        <x:v>-0.00002004566018733031</x:v>
      </x:c>
      <x:c r="P245" s="35" t="n">
        <x:v>0.014231068051497809</x:v>
      </x:c>
      <x:c r="Q245" s="36" t="n">
        <x:v>0.7224213114903366</x:v>
      </x:c>
      <x:c r="R245" s="36" t="n">
        <x:v>0.016237914981581576</x:v>
      </x:c>
      <x:c r="S245" s="36" t="n">
        <x:v>1.1189768352518052e-7</x:v>
      </x:c>
      <x:c r="T245" s="35" t="n">
        <x:v>0.14657216961692138</x:v>
      </x:c>
      <x:c r="U245" s="38" t="n">
        <x:v>-0.03248775167697461</x:v>
      </x:c>
      <x:c r="V245" s="38" t="n">
        <x:v>0.0002014086967064857</x:v>
      </x:c>
      <x:c r="W245" s="38" t="n">
        <x:v>-0.0005808403900922253</x:v>
      </x:c>
      <x:c r="X245" s="38" t="n">
        <x:v>0.5862743708832797</x:v>
      </x:c>
      <x:c r="Y245" s="38" t="n">
        <x:v>5.743058292945861</x:v>
      </x:c>
      <x:c r="Z245" s="38" t="n">
        <x:v>-0.739296068974639</x:v>
      </x:c>
      <x:c r="AA245" s="38" t="n">
        <x:v>0.7960169452294471</x:v>
      </x:c>
      <x:c r="AB245" s="38" t="n">
        <x:v>7.157690632522407</x:v>
      </x:c>
      <x:c r="AC245" s="38" t="n">
        <x:v>-14.24254334321106</x:v>
      </x:c>
      <x:c r="AD245" s="38" t="n">
        <x:v>-0.3019112203318457</x:v>
      </x:c>
      <x:c r="AE245" s="38" t="n">
        <x:v>-0.006737786409641494</x:v>
      </x:c>
      <x:c r="AF245" s="38" t="n">
        <x:v>0.12089354589307426</x:v>
      </x:c>
      <x:c r="AG245" s="38" t="n">
        <x:v>-0.028638804122554914</x:v>
      </x:c>
      <x:c r="AH245" s="38" t="n">
        <x:v>-0.7244789675038795</x:v>
      </x:c>
      <x:c r="AI245" s="38" t="n">
        <x:v>0.21151295654899457</x:v>
      </x:c>
      <x:c r="AJ245" s="38" t="n">
        <x:v>0.04892813686889461</x:v>
      </x:c>
      <x:c r="AK245" s="38" t="n">
        <x:v>-0.11413267984015346</x:v>
      </x:c>
      <x:c r="AL245" s="38" t="n">
        <x:v>-0.029686944312674712</x:v>
      </x:c>
      <x:c r="AM245" s="38" t="n">
        <x:v>-0.027218556897974224</x:v>
      </x:c>
      <x:c r="AN245" s="38" t="n">
        <x:v>0.15970032719065186</x:v>
      </x:c>
      <x:c r="AO245" s="38" t="n">
        <x:v>0.0008321249593052904</x:v>
      </x:c>
      <x:c r="AP245" s="38" t="n">
        <x:v>0.004042058479745376</x:v>
      </x:c>
      <x:c r="AQ245" s="38" t="n">
        <x:v>0.0024914207076146104</x:v>
      </x:c>
      <x:c r="AR245" s="38" t="n">
        <x:v>-0.04516080112015318</x:v>
      </x:c>
      <x:c r="AS245" s="39" t="n">
        <x:v>1</x:v>
      </x:c>
    </x:row>
    <x:row r="246">
      <x:c r="A246" s="31" t="str">
        <x:v>CFG017</x:v>
      </x:c>
      <x:c r="B246" s="33" t="n">
        <x:v>34</x:v>
      </x:c>
      <x:c r="C246" s="31" t="str">
        <x:v>0（选定5-12kg）算方向-5 1.AR20.03.6 </x:v>
      </x:c>
      <x:c r="D246" s="31" t="str">
        <x:v>T7-VLM2-FF1(g1)-Inviscid</x:v>
      </x:c>
      <x:c r="E246" s="37" t="n">
        <x:v>0.4285248196863466</x:v>
      </x:c>
      <x:c r="F246" s="37" t="n">
        <x:v>0</x:v>
      </x:c>
      <x:c r="G246" s="35" t="n">
        <x:v>12.971506312968163</x:v>
      </x:c>
      <x:c r="H246" s="36" t="n">
        <x:v>16.5</x:v>
      </x:c>
      <x:c r="I246" s="35" t="n">
        <x:v>1.225</x:v>
      </x:c>
      <x:c r="J246" s="35" t="n">
        <x:v>1.5705518175924542</x:v>
      </x:c>
      <x:c r="K246" s="35" t="n">
        <x:v>0.284701945718181</x:v>
      </x:c>
      <x:c r="L246" s="35" t="n">
        <x:v>5.525419388778789</x:v>
      </x:c>
      <x:c r="M246" s="35" t="n">
        <x:v>11.925999999999998</x:v>
      </x:c>
      <x:c r="N246" s="35" t="n">
        <x:v>0.10992287605892086</x:v>
      </x:c>
      <x:c r="O246" s="35" t="n">
        <x:v>-0.00002004566018733031</x:v>
      </x:c>
      <x:c r="P246" s="35" t="n">
        <x:v>0.014231068051497809</x:v>
      </x:c>
      <x:c r="Q246" s="36" t="n">
        <x:v>0.7227074240829969</x:v>
      </x:c>
      <x:c r="R246" s="36" t="n">
        <x:v>0.016523249736203786</x:v>
      </x:c>
      <x:c r="S246" s="36" t="n">
        <x:v>1.1156244820139087e-7</x:v>
      </x:c>
      <x:c r="T246" s="35" t="n">
        <x:v>0.14657670919396365</x:v>
      </x:c>
      <x:c r="U246" s="38" t="n">
        <x:v>-0.033058745265980384</x:v>
      </x:c>
      <x:c r="V246" s="38" t="n">
        <x:v>0.00020679049804092923</x:v>
      </x:c>
      <x:c r="W246" s="38" t="n">
        <x:v>-0.0005841180572263155</x:v>
      </x:c>
      <x:c r="X246" s="38" t="n">
        <x:v>0.5864444675566229</x:v>
      </x:c>
      <x:c r="Y246" s="38" t="n">
        <x:v>5.74301221542219</x:v>
      </x:c>
      <x:c r="Z246" s="38" t="n">
        <x:v>-0.7393817098987066</x:v>
      </x:c>
      <x:c r="AA246" s="38" t="n">
        <x:v>0.7977768479060815</x:v>
      </x:c>
      <x:c r="AB246" s="38" t="n">
        <x:v>7.157689389008085</x:v>
      </x:c>
      <x:c r="AC246" s="38" t="n">
        <x:v>-14.242566156725161</x:v>
      </x:c>
      <x:c r="AD246" s="38" t="n">
        <x:v>-0.30197198381313684</x:v>
      </x:c>
      <x:c r="AE246" s="38" t="n">
        <x:v>-0.006747841693741431</x:v>
      </x:c>
      <x:c r="AF246" s="38" t="n">
        <x:v>0.12099430768767473</x:v>
      </x:c>
      <x:c r="AG246" s="38" t="n">
        <x:v>-0.028640483609969906</x:v>
      </x:c>
      <x:c r="AH246" s="38" t="n">
        <x:v>-0.7244740060780152</x:v>
      </x:c>
      <x:c r="AI246" s="38" t="n">
        <x:v>0.21159149319521792</x:v>
      </x:c>
      <x:c r="AJ246" s="38" t="n">
        <x:v>0.04894330129699161</x:v>
      </x:c>
      <x:c r="AK246" s="38" t="n">
        <x:v>-0.11417064455874233</x:v>
      </x:c>
      <x:c r="AL246" s="38" t="n">
        <x:v>-0.02970148492106618</x:v>
      </x:c>
      <x:c r="AM246" s="38" t="n">
        <x:v>-0.02756474913406755</x:v>
      </x:c>
      <x:c r="AN246" s="38" t="n">
        <x:v>0.15965250764159622</x:v>
      </x:c>
      <x:c r="AO246" s="38" t="n">
        <x:v>0.0008430728474111982</x:v>
      </x:c>
      <x:c r="AP246" s="38" t="n">
        <x:v>0.004038588895405201</x:v>
      </x:c>
      <x:c r="AQ246" s="38" t="n">
        <x:v>0.0025212501236946965</x:v>
      </x:c>
      <x:c r="AR246" s="38" t="n">
        <x:v>-0.04514411423745472</x:v>
      </x:c>
      <x:c r="AS246" s="39" t="n">
        <x:v>1</x:v>
      </x:c>
    </x:row>
    <x:row r="247">
      <x:c r="A247" s="31" t="str">
        <x:v>CFG017</x:v>
      </x:c>
      <x:c r="B247" s="33" t="n">
        <x:v>35</x:v>
      </x:c>
      <x:c r="C247" s="31" t="str">
        <x:v>0（选定5-12kg）算方向-5 1.AR20.03.6 </x:v>
      </x:c>
      <x:c r="D247" s="31" t="str">
        <x:v>T7-VLM2-FF1(g1)-Inviscid</x:v>
      </x:c>
      <x:c r="E247" s="37" t="n">
        <x:v>0.43155404981931045</x:v>
      </x:c>
      <x:c r="F247" s="37" t="n">
        <x:v>0</x:v>
      </x:c>
      <x:c r="G247" s="35" t="n">
        <x:v>12.968867502212438</x:v>
      </x:c>
      <x:c r="H247" s="36" t="n">
        <x:v>17</x:v>
      </x:c>
      <x:c r="I247" s="35" t="n">
        <x:v>1.225</x:v>
      </x:c>
      <x:c r="J247" s="35" t="n">
        <x:v>1.5705518175924542</x:v>
      </x:c>
      <x:c r="K247" s="35" t="n">
        <x:v>0.284701945718181</x:v>
      </x:c>
      <x:c r="L247" s="35" t="n">
        <x:v>5.525419388778789</x:v>
      </x:c>
      <x:c r="M247" s="35" t="n">
        <x:v>11.925999999999998</x:v>
      </x:c>
      <x:c r="N247" s="35" t="n">
        <x:v>0.10992287605892086</x:v>
      </x:c>
      <x:c r="O247" s="35" t="n">
        <x:v>-0.00002004566018733031</x:v>
      </x:c>
      <x:c r="P247" s="35" t="n">
        <x:v>0.014231068051497809</x:v>
      </x:c>
      <x:c r="Q247" s="36" t="n">
        <x:v>0.7229988328561189</x:v>
      </x:c>
      <x:c r="R247" s="36" t="n">
        <x:v>0.016813638258081406</x:v>
      </x:c>
      <x:c r="S247" s="36" t="n">
        <x:v>1.1122192808827054e-7</x:v>
      </x:c>
      <x:c r="T247" s="35" t="n">
        <x:v>0.1465813346222664</x:v>
      </x:c>
      <x:c r="U247" s="38" t="n">
        <x:v>-0.03363986841699994</x:v>
      </x:c>
      <x:c r="V247" s="38" t="n">
        <x:v>0.00021232514933765986</x:v>
      </x:c>
      <x:c r="W247" s="38" t="n">
        <x:v>-0.0005874566765019311</x:v>
      </x:c>
      <x:c r="X247" s="38" t="n">
        <x:v>0.5866160443341482</x:v>
      </x:c>
      <x:c r="Y247" s="38" t="n">
        <x:v>5.742965245977954</x:v>
      </x:c>
      <x:c r="Z247" s="38" t="n">
        <x:v>-0.7394689662880383</x:v>
      </x:c>
      <x:c r="AA247" s="38" t="n">
        <x:v>0.7995542199414779</x:v>
      </x:c>
      <x:c r="AB247" s="38" t="n">
        <x:v>7.157688183109648</x:v>
      </x:c>
      <x:c r="AC247" s="38" t="n">
        <x:v>-14.242589334617067</x:v>
      </x:c>
      <x:c r="AD247" s="38" t="n">
        <x:v>-0.3020187883700363</x:v>
      </x:c>
      <x:c r="AE247" s="38" t="n">
        <x:v>-0.006756435215162793</x:v>
      </x:c>
      <x:c r="AF247" s="38" t="n">
        <x:v>0.12108888358787699</x:v>
      </x:c>
      <x:c r="AG247" s="38" t="n">
        <x:v>-0.028641856384319195</x:v>
      </x:c>
      <x:c r="AH247" s="38" t="n">
        <x:v>-0.7244689607034116</x:v>
      </x:c>
      <x:c r="AI247" s="38" t="n">
        <x:v>0.2116712924848627</x:v>
      </x:c>
      <x:c r="AJ247" s="38" t="n">
        <x:v>0.04895423758699469</x:v>
      </x:c>
      <x:c r="AK247" s="38" t="n">
        <x:v>-0.11420982546466067</x:v>
      </x:c>
      <x:c r="AL247" s="38" t="n">
        <x:v>-0.029713827575754737</x:v>
      </x:c>
      <x:c r="AM247" s="38" t="n">
        <x:v>-0.02789285686377815</x:v>
      </x:c>
      <x:c r="AN247" s="38" t="n">
        <x:v>0.15959099685567768</x:v>
      </x:c>
      <x:c r="AO247" s="38" t="n">
        <x:v>0.0008538923412470611</x:v>
      </x:c>
      <x:c r="AP247" s="38" t="n">
        <x:v>0.004034731459539059</x:v>
      </x:c>
      <x:c r="AQ247" s="38" t="n">
        <x:v>0.0025508630034182366</x:v>
      </x:c>
      <x:c r="AR247" s="38" t="n">
        <x:v>-0.04512329930635617</x:v>
      </x:c>
      <x:c r="AS247" s="39" t="n">
        <x:v>1</x:v>
      </x:c>
    </x:row>
    <x:row r="248">
      <x:c r="A248" s="31" t="str">
        <x:v>CFG017</x:v>
      </x:c>
      <x:c r="B248" s="33" t="n">
        <x:v>36</x:v>
      </x:c>
      <x:c r="C248" s="31" t="str">
        <x:v>0（选定5-12kg）算方向-5 1.AR20.03.6 </x:v>
      </x:c>
      <x:c r="D248" s="31" t="str">
        <x:v>T7-VLM2-FF1(g1)-Inviscid</x:v>
      </x:c>
      <x:c r="E248" s="37" t="n">
        <x:v>0.43463885791960616</x:v>
      </x:c>
      <x:c r="F248" s="37" t="n">
        <x:v>0</x:v>
      </x:c>
      <x:c r="G248" s="35" t="n">
        <x:v>12.966181913175646</x:v>
      </x:c>
      <x:c r="H248" s="36" t="n">
        <x:v>17.5</x:v>
      </x:c>
      <x:c r="I248" s="35" t="n">
        <x:v>1.225</x:v>
      </x:c>
      <x:c r="J248" s="35" t="n">
        <x:v>1.5705518175924542</x:v>
      </x:c>
      <x:c r="K248" s="35" t="n">
        <x:v>0.284701945718181</x:v>
      </x:c>
      <x:c r="L248" s="35" t="n">
        <x:v>5.525419388778789</x:v>
      </x:c>
      <x:c r="M248" s="35" t="n">
        <x:v>11.925999999999998</x:v>
      </x:c>
      <x:c r="N248" s="35" t="n">
        <x:v>0.10992287605892086</x:v>
      </x:c>
      <x:c r="O248" s="35" t="n">
        <x:v>-0.00002004566018733031</x:v>
      </x:c>
      <x:c r="P248" s="35" t="n">
        <x:v>0.014231068051497809</x:v>
      </x:c>
      <x:c r="Q248" s="36" t="n">
        <x:v>0.7232955635041568</x:v>
      </x:c>
      <x:c r="R248" s="36" t="n">
        <x:v>0.017109013436170058</x:v>
      </x:c>
      <x:c r="S248" s="36" t="n">
        <x:v>1.1087610999922276e-7</x:v>
      </x:c>
      <x:c r="T248" s="35" t="n">
        <x:v>0.14658604676204084</x:v>
      </x:c>
      <x:c r="U248" s="38" t="n">
        <x:v>-0.03423097665875691</x:v>
      </x:c>
      <x:c r="V248" s="38" t="n">
        <x:v>0.0002180147526944005</x:v>
      </x:c>
      <x:c r="W248" s="38" t="n">
        <x:v>-0.0005908565395580883</x:v>
      </x:c>
      <x:c r="X248" s="38" t="n">
        <x:v>0.5867896841856753</x:v>
      </x:c>
      <x:c r="Y248" s="38" t="n">
        <x:v>5.742917385395924</x:v>
      </x:c>
      <x:c r="Z248" s="38" t="n">
        <x:v>-0.7395578555093818</x:v>
      </x:c>
      <x:c r="AA248" s="38" t="n">
        <x:v>0.8013519762533993</x:v>
      </x:c>
      <x:c r="AB248" s="38" t="n">
        <x:v>7.157687046249248</x:v>
      </x:c>
      <x:c r="AC248" s="38" t="n">
        <x:v>-14.24261288875586</x:v>
      </x:c>
      <x:c r="AD248" s="38" t="n">
        <x:v>-0.30205152250691486</x:v>
      </x:c>
      <x:c r="AE248" s="38" t="n">
        <x:v>-0.006763728266304159</x:v>
      </x:c>
      <x:c r="AF248" s="38" t="n">
        <x:v>0.12117722168463786</x:v>
      </x:c>
      <x:c r="AG248" s="38" t="n">
        <x:v>-0.02864291879487235</x:v>
      </x:c>
      <x:c r="AH248" s="38" t="n">
        <x:v>-0.7244638246729219</x:v>
      </x:c>
      <x:c r="AI248" s="38" t="n">
        <x:v>0.2117523603214161</x:v>
      </x:c>
      <x:c r="AJ248" s="38" t="n">
        <x:v>0.04896092289072355</x:v>
      </x:c>
      <x:c r="AK248" s="38" t="n">
        <x:v>-0.11425016372928856</x:v>
      </x:c>
      <x:c r="AL248" s="38" t="n">
        <x:v>-0.029723962250032324</x:v>
      </x:c>
      <x:c r="AM248" s="38" t="n">
        <x:v>-0.0282078552821971</x:v>
      </x:c>
      <x:c r="AN248" s="38" t="n">
        <x:v>0.15951570786074395</x:v>
      </x:c>
      <x:c r="AO248" s="38" t="n">
        <x:v>0.0008646191377857898</x:v>
      </x:c>
      <x:c r="AP248" s="38" t="n">
        <x:v>0.004030485128275817</x:v>
      </x:c>
      <x:c r="AQ248" s="38" t="n">
        <x:v>0.0025802573187948805</x:v>
      </x:c>
      <x:c r="AR248" s="38" t="n">
        <x:v>-0.04509833272946962</x:v>
      </x:c>
      <x:c r="AS248" s="39" t="n">
        <x:v>1</x:v>
      </x:c>
    </x:row>
    <x:row r="249">
      <x:c r="A249" s="31" t="str">
        <x:v>CFG017</x:v>
      </x:c>
      <x:c r="B249" s="33" t="n">
        <x:v>37</x:v>
      </x:c>
      <x:c r="C249" s="31" t="str">
        <x:v>0（选定5-12kg）算方向-5 1.AR20.03.6 </x:v>
      </x:c>
      <x:c r="D249" s="31" t="str">
        <x:v>T7-VLM2-FF1(g1)-Inviscid</x:v>
      </x:c>
      <x:c r="E249" s="37" t="n">
        <x:v>0.4377795392919016</x:v>
      </x:c>
      <x:c r="F249" s="37" t="n">
        <x:v>0</x:v>
      </x:c>
      <x:c r="G249" s="35" t="n">
        <x:v>12.963449380199863</x:v>
      </x:c>
      <x:c r="H249" s="36" t="n">
        <x:v>18</x:v>
      </x:c>
      <x:c r="I249" s="35" t="n">
        <x:v>1.225</x:v>
      </x:c>
      <x:c r="J249" s="35" t="n">
        <x:v>1.5705518175924542</x:v>
      </x:c>
      <x:c r="K249" s="35" t="n">
        <x:v>0.284701945718181</x:v>
      </x:c>
      <x:c r="L249" s="35" t="n">
        <x:v>5.525419388778789</x:v>
      </x:c>
      <x:c r="M249" s="35" t="n">
        <x:v>11.925999999999998</x:v>
      </x:c>
      <x:c r="N249" s="35" t="n">
        <x:v>0.10992287605892086</x:v>
      </x:c>
      <x:c r="O249" s="35" t="n">
        <x:v>-0.00002004566018733031</x:v>
      </x:c>
      <x:c r="P249" s="35" t="n">
        <x:v>0.014231068051497809</x:v>
      </x:c>
      <x:c r="Q249" s="36" t="n">
        <x:v>0.7235976431139665</x:v>
      </x:c>
      <x:c r="R249" s="36" t="n">
        <x:v>0.01740933512768255</x:v>
      </x:c>
      <x:c r="S249" s="36" t="n">
        <x:v>1.1052498298745606e-7</x:v>
      </x:c>
      <x:c r="T249" s="35" t="n">
        <x:v>0.1465908464938835</x:v>
      </x:c>
      <x:c r="U249" s="38" t="n">
        <x:v>-0.03483198293990887</x:v>
      </x:c>
      <x:c r="V249" s="38" t="n">
        <x:v>0.00022386181078839191</x:v>
      </x:c>
      <x:c r="W249" s="38" t="n">
        <x:v>-0.0005943179737117186</x:v>
      </x:c>
      <x:c r="X249" s="38" t="n">
        <x:v>0.5869656962865608</x:v>
      </x:c>
      <x:c r="Y249" s="38" t="n">
        <x:v>5.742868631807543</x:v>
      </x:c>
      <x:c r="Z249" s="38" t="n">
        <x:v>-0.7396483949970618</x:v>
      </x:c>
      <x:c r="AA249" s="38" t="n">
        <x:v>0.8031715151807288</x:v>
      </x:c>
      <x:c r="AB249" s="38" t="n">
        <x:v>7.157685999988841</x:v>
      </x:c>
      <x:c r="AC249" s="38" t="n">
        <x:v>-14.242636834550503</x:v>
      </x:c>
      <x:c r="AD249" s="38" t="n">
        <x:v>-0.3020698929064163</x:v>
      </x:c>
      <x:c r="AE249" s="38" t="n">
        <x:v>-0.006769978250241976</x:v>
      </x:c>
      <x:c r="AF249" s="38" t="n">
        <x:v>0.12125921526851673</x:v>
      </x:c>
      <x:c r="AG249" s="38" t="n">
        <x:v>-0.028643668249293618</x:v>
      </x:c>
      <x:c r="AH249" s="38" t="n">
        <x:v>-0.7244585928084409</x:v>
      </x:c>
      <x:c r="AI249" s="38" t="n">
        <x:v>0.21183470332018267</x:v>
      </x:c>
      <x:c r="AJ249" s="38" t="n">
        <x:v>0.04896327788081747</x:v>
      </x:c>
      <x:c r="AK249" s="38" t="n">
        <x:v>-0.11429157772849304</x:v>
      </x:c>
      <x:c r="AL249" s="38" t="n">
        <x:v>-0.02973186217440878</x:v>
      </x:c>
      <x:c r="AM249" s="38" t="n">
        <x:v>-0.02851312198046055</x:v>
      </x:c>
      <x:c r="AN249" s="38" t="n">
        <x:v>0.15942651200653923</x:v>
      </x:c>
      <x:c r="AO249" s="38" t="n">
        <x:v>0.0008752776335987976</x:v>
      </x:c>
      <x:c r="AP249" s="38" t="n">
        <x:v>0.004025848832730286</x:v>
      </x:c>
      <x:c r="AQ249" s="38" t="n">
        <x:v>0.0026094306090021554</x:v>
      </x:c>
      <x:c r="AR249" s="38" t="n">
        <x:v>-0.04506917916205661</x:v>
      </x:c>
      <x:c r="AS249" s="39" t="n">
        <x:v>1</x:v>
      </x:c>
    </x:row>
    <x:row r="250">
      <x:c r="A250" s="31" t="str">
        <x:v>CFG017</x:v>
      </x:c>
      <x:c r="B250" s="33" t="n">
        <x:v>38</x:v>
      </x:c>
      <x:c r="C250" s="31" t="str">
        <x:v>0（选定5-12kg）算方向-5 1.AR20.03.6 </x:v>
      </x:c>
      <x:c r="D250" s="31" t="str">
        <x:v>T7-VLM2-FF1(g1)-Inviscid</x:v>
      </x:c>
      <x:c r="E250" s="37" t="n">
        <x:v>0.4409766465283307</x:v>
      </x:c>
      <x:c r="F250" s="37" t="n">
        <x:v>0</x:v>
      </x:c>
      <x:c r="G250" s="35" t="n">
        <x:v>12.96066951634843</x:v>
      </x:c>
      <x:c r="H250" s="36" t="n">
        <x:v>18.5</x:v>
      </x:c>
      <x:c r="I250" s="35" t="n">
        <x:v>1.225</x:v>
      </x:c>
      <x:c r="J250" s="35" t="n">
        <x:v>1.5705518175924542</x:v>
      </x:c>
      <x:c r="K250" s="35" t="n">
        <x:v>0.284701945718181</x:v>
      </x:c>
      <x:c r="L250" s="35" t="n">
        <x:v>5.525419388778789</x:v>
      </x:c>
      <x:c r="M250" s="35" t="n">
        <x:v>11.925999999999998</x:v>
      </x:c>
      <x:c r="N250" s="35" t="n">
        <x:v>0.10992287605892086</x:v>
      </x:c>
      <x:c r="O250" s="35" t="n">
        <x:v>-0.00002004566018733031</x:v>
      </x:c>
      <x:c r="P250" s="35" t="n">
        <x:v>0.014231068051497809</x:v>
      </x:c>
      <x:c r="Q250" s="36" t="n">
        <x:v>0.7239051229809783</x:v>
      </x:c>
      <x:c r="R250" s="36" t="n">
        <x:v>0.017714650363874238</x:v>
      </x:c>
      <x:c r="S250" s="36" t="n">
        <x:v>1.1016860967901504e-7</x:v>
      </x:c>
      <x:c r="T250" s="35" t="n">
        <x:v>0.14659573387471453</x:v>
      </x:c>
      <x:c r="U250" s="38" t="n">
        <x:v>-0.03544297666676324</x:v>
      </x:c>
      <x:c r="V250" s="38" t="n">
        <x:v>0.00022987034856476168</x:v>
      </x:c>
      <x:c r="W250" s="38" t="n">
        <x:v>-0.0005978415978965022</x:v>
      </x:c>
      <x:c r="X250" s="38" t="n">
        <x:v>0.5871436806002732</x:v>
      </x:c>
      <x:c r="Y250" s="38" t="n">
        <x:v>5.742818967254425</x:v>
      </x:c>
      <x:c r="Z250" s="38" t="n">
        <x:v>-0.7397405834958273</x:v>
      </x:c>
      <x:c r="AA250" s="38" t="n">
        <x:v>0.8050139212229639</x:v>
      </x:c>
      <x:c r="AB250" s="38" t="n">
        <x:v>7.157685056015723</x:v>
      </x:c>
      <x:c r="AC250" s="38" t="n">
        <x:v>-14.242661165599204</x:v>
      </x:c>
      <x:c r="AD250" s="38" t="n">
        <x:v>-0.30207441541732716</x:v>
      </x:c>
      <x:c r="AE250" s="38" t="n">
        <x:v>-0.006777267868173943</x:v>
      </x:c>
      <x:c r="AF250" s="38" t="n">
        <x:v>0.12133498761103055</x:v>
      </x:c>
      <x:c r="AG250" s="38" t="n">
        <x:v>-0.02864410601939169</x:v>
      </x:c>
      <x:c r="AH250" s="38" t="n">
        <x:v>-0.7244532659246326</x:v>
      </x:c>
      <x:c r="AI250" s="38" t="n">
        <x:v>0.21191833582095926</x:v>
      </x:c>
      <x:c r="AJ250" s="38" t="n">
        <x:v>0.048961452405485474</x:v>
      </x:c>
      <x:c r="AK250" s="38" t="n">
        <x:v>-0.11433346585488856</x:v>
      </x:c>
      <x:c r="AL250" s="38" t="n">
        <x:v>-0.02973756430383787</x:v>
      </x:c>
      <x:c r="AM250" s="38" t="n">
        <x:v>-0.028811178012861007</x:v>
      </x:c>
      <x:c r="AN250" s="38" t="n">
        <x:v>0.15932325270460507</x:v>
      </x:c>
      <x:c r="AO250" s="38" t="n">
        <x:v>0.0008858863717323022</x:v>
      </x:c>
      <x:c r="AP250" s="38" t="n">
        <x:v>0.0040208213403624665</x:v>
      </x:c>
      <x:c r="AQ250" s="38" t="n">
        <x:v>0.0026383801010416846</x:v>
      </x:c>
      <x:c r="AR250" s="38" t="n">
        <x:v>-0.045035794548925354</x:v>
      </x:c>
      <x:c r="AS250" s="39" t="n">
        <x:v>1</x:v>
      </x:c>
    </x:row>
    <x:row r="251">
      <x:c r="A251" s="31" t="str">
        <x:v>CFG017</x:v>
      </x:c>
      <x:c r="B251" s="33" t="n">
        <x:v>39</x:v>
      </x:c>
      <x:c r="C251" s="31" t="str">
        <x:v>0（选定5-12kg）算方向-5 1.AR20.03.6 </x:v>
      </x:c>
      <x:c r="D251" s="31" t="str">
        <x:v>T7-VLM2-FF1(g1)-Inviscid</x:v>
      </x:c>
      <x:c r="E251" s="37" t="n">
        <x:v>0.4442307512424809</x:v>
      </x:c>
      <x:c r="F251" s="37" t="n">
        <x:v>0</x:v>
      </x:c>
      <x:c r="G251" s="35" t="n">
        <x:v>12.957841920913744</x:v>
      </x:c>
      <x:c r="H251" s="36" t="n">
        <x:v>19</x:v>
      </x:c>
      <x:c r="I251" s="35" t="n">
        <x:v>1.225</x:v>
      </x:c>
      <x:c r="J251" s="35" t="n">
        <x:v>1.5705518175924542</x:v>
      </x:c>
      <x:c r="K251" s="35" t="n">
        <x:v>0.284701945718181</x:v>
      </x:c>
      <x:c r="L251" s="35" t="n">
        <x:v>5.525419388778789</x:v>
      </x:c>
      <x:c r="M251" s="35" t="n">
        <x:v>11.925999999999998</x:v>
      </x:c>
      <x:c r="N251" s="35" t="n">
        <x:v>0.10992287605892086</x:v>
      </x:c>
      <x:c r="O251" s="35" t="n">
        <x:v>-0.00002004566018733031</x:v>
      </x:c>
      <x:c r="P251" s="35" t="n">
        <x:v>0.014231068051497809</x:v>
      </x:c>
      <x:c r="Q251" s="36" t="n">
        <x:v>0.7242180561709058</x:v>
      </x:c>
      <x:c r="R251" s="36" t="n">
        <x:v>0.018025008661952186</x:v>
      </x:c>
      <x:c r="S251" s="36" t="n">
        <x:v>1.0980705495829894e-7</x:v>
      </x:c>
      <x:c r="T251" s="35" t="n">
        <x:v>0.14660070895160104</x:v>
      </x:c>
      <x:c r="U251" s="38" t="n">
        <x:v>-0.03606405418292678</x:v>
      </x:c>
      <x:c r="V251" s="38" t="n">
        <x:v>0.00023604458406700554</x:v>
      </x:c>
      <x:c r="W251" s="38" t="n">
        <x:v>-0.0006014280388386992</x:v>
      </x:c>
      <x:c r="X251" s="38" t="n">
        <x:v>0.5873233009860562</x:v>
      </x:c>
      <x:c r="Y251" s="38" t="n">
        <x:v>5.742768373717595</x:v>
      </x:c>
      <x:c r="Z251" s="38" t="n">
        <x:v>-0.7398344195409261</x:v>
      </x:c>
      <x:c r="AA251" s="38" t="n">
        <x:v>0.8068810092836691</x:v>
      </x:c>
      <x:c r="AB251" s="38" t="n">
        <x:v>7.1576842328352095</x:v>
      </x:c>
      <x:c r="AC251" s="38" t="n">
        <x:v>-14.242685877378735</x:v>
      </x:c>
      <x:c r="AD251" s="38" t="n">
        <x:v>-0.30206565379321676</x:v>
      </x:c>
      <x:c r="AE251" s="38" t="n">
        <x:v>-0.006788081850601882</x:v>
      </x:c>
      <x:c r="AF251" s="38" t="n">
        <x:v>0.12140467524749302</x:v>
      </x:c>
      <x:c r="AG251" s="38" t="n">
        <x:v>-0.028644233147716944</x:v>
      </x:c>
      <x:c r="AH251" s="38" t="n">
        <x:v>-0.7244478449458143</x:v>
      </x:c>
      <x:c r="AI251" s="38" t="n">
        <x:v>0.21200327258435775</x:v>
      </x:c>
      <x:c r="AJ251" s="38" t="n">
        <x:v>0.048955610891432993</x:v>
      </x:c>
      <x:c r="AK251" s="38" t="n">
        <x:v>-0.11437510726105343</x:v>
      </x:c>
      <x:c r="AL251" s="38" t="n">
        <x:v>-0.02974110956590868</x:v>
      </x:c>
      <x:c r="AM251" s="38" t="n">
        <x:v>-0.02910347664676032</x:v>
      </x:c>
      <x:c r="AN251" s="38" t="n">
        <x:v>0.1592057446637286</x:v>
      </x:c>
      <x:c r="AO251" s="38" t="n">
        <x:v>0.000896456083318084</x:v>
      </x:c>
      <x:c r="AP251" s="38" t="n">
        <x:v>0.0040154013251626685</x:v>
      </x:c>
      <x:c r="AQ251" s="38" t="n">
        <x:v>0.002667102697370454</x:v>
      </x:c>
      <x:c r="AR251" s="38" t="n">
        <x:v>-0.04499812624030776</x:v>
      </x:c>
      <x:c r="AS251" s="39" t="n">
        <x:v>1</x:v>
      </x:c>
    </x:row>
    <x:row r="252">
      <x:c r="A252" s="31" t="str">
        <x:v>CFG017</x:v>
      </x:c>
      <x:c r="B252" s="33" t="n">
        <x:v>40</x:v>
      </x:c>
      <x:c r="C252" s="31" t="str">
        <x:v>0（选定5-12kg）算方向-5 1.AR20.03.6 </x:v>
      </x:c>
      <x:c r="D252" s="31" t="str">
        <x:v>T7-VLM2-FF1(g1)-Inviscid</x:v>
      </x:c>
      <x:c r="E252" s="37" t="n">
        <x:v>0.44754218365318377</x:v>
      </x:c>
      <x:c r="F252" s="37" t="n">
        <x:v>0</x:v>
      </x:c>
      <x:c r="G252" s="35" t="n">
        <x:v>12.954966405480944</x:v>
      </x:c>
      <x:c r="H252" s="36" t="n">
        <x:v>19.5</x:v>
      </x:c>
      <x:c r="I252" s="35" t="n">
        <x:v>1.225</x:v>
      </x:c>
      <x:c r="J252" s="35" t="n">
        <x:v>1.5705518175924542</x:v>
      </x:c>
      <x:c r="K252" s="35" t="n">
        <x:v>0.284701945718181</x:v>
      </x:c>
      <x:c r="L252" s="35" t="n">
        <x:v>5.525419388778789</x:v>
      </x:c>
      <x:c r="M252" s="35" t="n">
        <x:v>11.925999999999998</x:v>
      </x:c>
      <x:c r="N252" s="35" t="n">
        <x:v>0.10992287605892086</x:v>
      </x:c>
      <x:c r="O252" s="35" t="n">
        <x:v>-0.00002004566018733031</x:v>
      </x:c>
      <x:c r="P252" s="35" t="n">
        <x:v>0.014231068051497809</x:v>
      </x:c>
      <x:c r="Q252" s="36" t="n">
        <x:v>0.7245364733768567</x:v>
      </x:c>
      <x:c r="R252" s="36" t="n">
        <x:v>0.018340323524527954</x:v>
      </x:c>
      <x:c r="S252" s="36" t="n">
        <x:v>1.0944030750795334e-7</x:v>
      </x:c>
      <x:c r="T252" s="35" t="n">
        <x:v>0.14660577261791852</x:v>
      </x:c>
      <x:c r="U252" s="38" t="n">
        <x:v>-0.036695043983992204</x:v>
      </x:c>
      <x:c r="V252" s="38" t="n">
        <x:v>0.00024238664630045332</x:v>
      </x:c>
      <x:c r="W252" s="38" t="n">
        <x:v>-0.0006050776395686723</x:v>
      </x:c>
      <x:c r="X252" s="38" t="n">
        <x:v>0.5875054481797206</x:v>
      </x:c>
      <x:c r="Y252" s="38" t="n">
        <x:v>5.74271685317262</x:v>
      </x:c>
      <x:c r="Z252" s="38" t="n">
        <x:v>-0.7399299213117081</x:v>
      </x:c>
      <x:c r="AA252" s="38" t="n">
        <x:v>0.8087769663189621</x:v>
      </x:c>
      <x:c r="AB252" s="38" t="n">
        <x:v>7.157683574598673</x:v>
      </x:c>
      <x:c r="AC252" s="38" t="n">
        <x:v>-14.242710984700137</x:v>
      </x:c>
      <x:c r="AD252" s="38" t="n">
        <x:v>-0.302043374977092</x:v>
      </x:c>
      <x:c r="AE252" s="38" t="n">
        <x:v>-0.006803106973310887</x:v>
      </x:c>
      <x:c r="AF252" s="38" t="n">
        <x:v>0.12146818582410177</x:v>
      </x:c>
      <x:c r="AG252" s="38" t="n">
        <x:v>-0.028644046673126523</x:v>
      </x:c>
      <x:c r="AH252" s="38" t="n">
        <x:v>-0.724442327385526</x:v>
      </x:c>
      <x:c r="AI252" s="38" t="n">
        <x:v>0.21208952096719322</x:v>
      </x:c>
      <x:c r="AJ252" s="38" t="n">
        <x:v>0.04894569230410473</x:v>
      </x:c>
      <x:c r="AK252" s="38" t="n">
        <x:v>-0.1144162953864057</x:v>
      </x:c>
      <x:c r="AL252" s="38" t="n">
        <x:v>-0.02974247569768908</x:v>
      </x:c>
      <x:c r="AM252" s="38" t="n">
        <x:v>-0.029388818056464486</x:v>
      </x:c>
      <x:c r="AN252" s="38" t="n">
        <x:v>0.1590738264817547</x:v>
      </x:c>
      <x:c r="AO252" s="38" t="n">
        <x:v>0.0009069769754347773</x:v>
      </x:c>
      <x:c r="AP252" s="38" t="n">
        <x:v>0.0040095873134107195</x:v>
      </x:c>
      <x:c r="AQ252" s="38" t="n">
        <x:v>0.0026955954354559255</x:v>
      </x:c>
      <x:c r="AR252" s="38" t="n">
        <x:v>-0.04495612936593587</x:v>
      </x:c>
      <x:c r="AS252" s="39" t="n">
        <x:v>1</x:v>
      </x:c>
    </x:row>
    <x:row r="253">
      <x:c r="A253" s="31" t="str">
        <x:v>CFG017</x:v>
      </x:c>
      <x:c r="B253" s="33" t="n">
        <x:v>41</x:v>
      </x:c>
      <x:c r="C253" s="31" t="str">
        <x:v>0（选定5-12kg）算方向-5 1.AR20.03.6 </x:v>
      </x:c>
      <x:c r="D253" s="31" t="str">
        <x:v>T7-VLM2-FF1(g1)-Inviscid</x:v>
      </x:c>
      <x:c r="E253" s="37" t="n">
        <x:v>0.4509111945390847</x:v>
      </x:c>
      <x:c r="F253" s="37" t="n">
        <x:v>0</x:v>
      </x:c>
      <x:c r="G253" s="35" t="n">
        <x:v>12.952042852891331</x:v>
      </x:c>
      <x:c r="H253" s="36" t="n">
        <x:v>20</x:v>
      </x:c>
      <x:c r="I253" s="35" t="n">
        <x:v>1.225</x:v>
      </x:c>
      <x:c r="J253" s="35" t="n">
        <x:v>1.5705518175924542</x:v>
      </x:c>
      <x:c r="K253" s="35" t="n">
        <x:v>0.284701945718181</x:v>
      </x:c>
      <x:c r="L253" s="35" t="n">
        <x:v>5.525419388778789</x:v>
      </x:c>
      <x:c r="M253" s="35" t="n">
        <x:v>11.925999999999998</x:v>
      </x:c>
      <x:c r="N253" s="35" t="n">
        <x:v>0.10992287605892086</x:v>
      </x:c>
      <x:c r="O253" s="35" t="n">
        <x:v>-0.00002004566018733031</x:v>
      </x:c>
      <x:c r="P253" s="35" t="n">
        <x:v>0.014231068051497809</x:v>
      </x:c>
      <x:c r="Q253" s="36" t="n">
        <x:v>0.724860399403964</x:v>
      </x:c>
      <x:c r="R253" s="36" t="n">
        <x:v>0.018660275691238234</x:v>
      </x:c>
      <x:c r="S253" s="36" t="n">
        <x:v>1.0906833215784019e-7</x:v>
      </x:c>
      <x:c r="T253" s="35" t="n">
        <x:v>0.14661092598662287</x:v>
      </x:c>
      <x:c r="U253" s="38" t="n">
        <x:v>-0.03733531669549465</x:v>
      </x:c>
      <x:c r="V253" s="38" t="n">
        <x:v>0.0002488949550162962</x:v>
      </x:c>
      <x:c r="W253" s="38" t="n">
        <x:v>-0.0006087907050475787</x:v>
      </x:c>
      <x:c r="X253" s="38" t="n">
        <x:v>0.5876928983468938</x:v>
      </x:c>
      <x:c r="Y253" s="38" t="n">
        <x:v>5.742664426152733</x:v>
      </x:c>
      <x:c r="Z253" s="38" t="n">
        <x:v>-0.7400271138058304</x:v>
      </x:c>
      <x:c r="AA253" s="38" t="n">
        <x:v>0.8107105368923707</x:v>
      </x:c>
      <x:c r="AB253" s="38" t="n">
        <x:v>7.157683158372049</x:v>
      </x:c>
      <x:c r="AC253" s="38" t="n">
        <x:v>-14.242736480109796</x:v>
      </x:c>
      <x:c r="AD253" s="38" t="n">
        <x:v>-0.3020071209154492</x:v>
      </x:c>
      <x:c r="AE253" s="38" t="n">
        <x:v>-0.006820334913353755</x:v>
      </x:c>
      <x:c r="AF253" s="38" t="n">
        <x:v>0.12152536554108365</x:v>
      </x:c>
      <x:c r="AG253" s="38" t="n">
        <x:v>-0.028643541768013734</x:v>
      </x:c>
      <x:c r="AH253" s="38" t="n">
        <x:v>-0.7244367150495775</x:v>
      </x:c>
      <x:c r="AI253" s="38" t="n">
        <x:v>0.21217708571613486</x:v>
      </x:c>
      <x:c r="AJ253" s="38" t="n">
        <x:v>0.04893157295991334</x:v>
      </x:c>
      <x:c r="AK253" s="38" t="n">
        <x:v>-0.11445761935437034</x:v>
      </x:c>
      <x:c r="AL253" s="38" t="n">
        <x:v>-0.02974162414082077</x:v>
      </x:c>
      <x:c r="AM253" s="38" t="n">
        <x:v>-0.029661118137775885</x:v>
      </x:c>
      <x:c r="AN253" s="38" t="n">
        <x:v>0.1589275349698256</x:v>
      </x:c>
      <x:c r="AO253" s="38" t="n">
        <x:v>0.0009174008320702652</x:v>
      </x:c>
      <x:c r="AP253" s="38" t="n">
        <x:v>0.004003377225455888</x:v>
      </x:c>
      <x:c r="AQ253" s="38" t="n">
        <x:v>0.002723857006371281</x:v>
      </x:c>
      <x:c r="AR253" s="38" t="n">
        <x:v>-0.044909818454637165</x:v>
      </x:c>
      <x:c r="AS253" s="39" t="n">
        <x:v>1</x:v>
      </x:c>
    </x:row>
    <x:row r="254">
      <x:c r="A254" s="31" t="str">
        <x:v>CFG018</x:v>
      </x:c>
      <x:c r="B254" s="33" t="n">
        <x:v>1</x:v>
      </x:c>
      <x:c r="C254" s="31" t="str">
        <x:v>0（选定5-12kg）算协调转弯-5 1.AR20.03.6 </x:v>
      </x:c>
      <x:c r="D254" s="31" t="str">
        <x:v>T7-VLM2-WF1(g1.0)-WF2(g-1.0)-FF1(g1)-Inviscid</x:v>
      </x:c>
      <x:c r="E254" s="37" t="n">
        <x:v>0.39179952406294316</x:v>
      </x:c>
      <x:c r="F254" s="37" t="n">
        <x:v>0</x:v>
      </x:c>
      <x:c r="G254" s="35" t="n">
        <x:v>13.024978338445262</x:v>
      </x:c>
      <x:c r="H254" s="36" t="n">
        <x:v>-5</x:v>
      </x:c>
      <x:c r="I254" s="35" t="n">
        <x:v>1.225</x:v>
      </x:c>
      <x:c r="J254" s="35" t="n">
        <x:v>1.5705518175924542</x:v>
      </x:c>
      <x:c r="K254" s="35" t="n">
        <x:v>0.284701945718181</x:v>
      </x:c>
      <x:c r="L254" s="35" t="n">
        <x:v>5.525419388778789</x:v>
      </x:c>
      <x:c r="M254" s="35" t="n">
        <x:v>11.925999999999998</x:v>
      </x:c>
      <x:c r="N254" s="35" t="n">
        <x:v>0.10987464130192907</x:v>
      </x:c>
      <x:c r="O254" s="35" t="n">
        <x:v>-0.000014145666992340812</x:v>
      </x:c>
      <x:c r="P254" s="35" t="n">
        <x:v>0.01419477884024726</x:v>
      </x:c>
      <x:c r="Q254" s="36" t="n">
        <x:v>0.7168413321076679</x:v>
      </x:c>
      <x:c r="R254" s="36" t="n">
        <x:v>0.009302886972650954</x:v>
      </x:c>
      <x:c r="S254" s="36" t="n">
        <x:v>1.1159589159628384e-7</x:v>
      </x:c>
      <x:c r="T254" s="35" t="n">
        <x:v>0.14649141320098152</x:v>
      </x:c>
      <x:c r="U254" s="38" t="n">
        <x:v>-0.018587493323778938</x:v>
      </x:c>
      <x:c r="V254" s="38" t="n">
        <x:v>0.00009355143670526928</x:v>
      </x:c>
      <x:c r="W254" s="38" t="n">
        <x:v>-0.0005436245252844015</x:v>
      </x:c>
      <x:c r="X254" s="38" t="n">
        <x:v>0.584377252704846</x:v>
      </x:c>
      <x:c r="Y254" s="38" t="n">
        <x:v>5.74726672935119</x:v>
      </x:c>
      <x:c r="Z254" s="38" t="n">
        <x:v>-0.7391813018376105</x:v>
      </x:c>
      <x:c r="AA254" s="38" t="n">
        <x:v>0.7441133639054112</x:v>
      </x:c>
      <x:c r="AB254" s="38" t="n">
        <x:v>7.153669602207981</x:v>
      </x:c>
      <x:c r="AC254" s="38" t="n">
        <x:v>-14.240753160413263</x:v>
      </x:c>
      <x:c r="AD254" s="38" t="n">
        <x:v>-0.29595745471412127</x:v>
      </x:c>
      <x:c r="AE254" s="38" t="n">
        <x:v>-0.006655932528923328</x:v>
      </x:c>
      <x:c r="AF254" s="38" t="n">
        <x:v>0.11728981386256757</x:v>
      </x:c>
      <x:c r="AG254" s="38" t="n">
        <x:v>-0.02836950612079037</x:v>
      </x:c>
      <x:c r="AH254" s="38" t="n">
        <x:v>-0.7254242628949829</x:v>
      </x:c>
      <x:c r="AI254" s="38" t="n">
        <x:v>0.20930193234630312</x:v>
      </x:c>
      <x:c r="AJ254" s="38" t="n">
        <x:v>0.047229816512256426</x:v>
      </x:c>
      <x:c r="AK254" s="38" t="n">
        <x:v>-0.11316938300507456</x:v>
      </x:c>
      <x:c r="AL254" s="38" t="n">
        <x:v>-0.028938639899004907</x:v>
      </x:c>
      <x:c r="AM254" s="38" t="n">
        <x:v>-0.01254897354434095</x:v>
      </x:c>
      <x:c r="AN254" s="38" t="n">
        <x:v>0.21989490983870025</x:v>
      </x:c>
      <x:c r="AO254" s="38" t="n">
        <x:v>0.013014734050811232</x:v>
      </x:c>
      <x:c r="AP254" s="38" t="n">
        <x:v>0.41568200950535145</x:v>
      </x:c>
      <x:c r="AQ254" s="38" t="n">
        <x:v>0.0024938838009226803</x:v>
      </x:c>
      <x:c r="AR254" s="38" t="n">
        <x:v>-0.044339655043313414</x:v>
      </x:c>
      <x:c r="AS254" s="39" t="n">
        <x:v>1</x:v>
      </x:c>
    </x:row>
    <x:row r="255">
      <x:c r="A255" s="31" t="str">
        <x:v>CFG018</x:v>
      </x:c>
      <x:c r="B255" s="33" t="n">
        <x:v>2</x:v>
      </x:c>
      <x:c r="C255" s="31" t="str">
        <x:v>0（选定5-12kg）算协调转弯-5 1.AR20.03.6 </x:v>
      </x:c>
      <x:c r="D255" s="31" t="str">
        <x:v>T7-VLM2-WF1(g1.0)-WF2(g-1.0)-FF1(g1)-Inviscid</x:v>
      </x:c>
      <x:c r="E255" s="37" t="n">
        <x:v>0.39746431420525274</x:v>
      </x:c>
      <x:c r="F255" s="37" t="n">
        <x:v>0</x:v>
      </x:c>
      <x:c r="G255" s="35" t="n">
        <x:v>13.02304689453598</x:v>
      </x:c>
      <x:c r="H255" s="36" t="n">
        <x:v>-4.5</x:v>
      </x:c>
      <x:c r="I255" s="35" t="n">
        <x:v>1.225</x:v>
      </x:c>
      <x:c r="J255" s="35" t="n">
        <x:v>1.5705518175924542</x:v>
      </x:c>
      <x:c r="K255" s="35" t="n">
        <x:v>0.284701945718181</x:v>
      </x:c>
      <x:c r="L255" s="35" t="n">
        <x:v>5.525419388778789</x:v>
      </x:c>
      <x:c r="M255" s="35" t="n">
        <x:v>11.925999999999998</x:v>
      </x:c>
      <x:c r="N255" s="35" t="n">
        <x:v>0.10987464130192907</x:v>
      </x:c>
      <x:c r="O255" s="35" t="n">
        <x:v>-0.000014145666992340812</x:v>
      </x:c>
      <x:c r="P255" s="35" t="n">
        <x:v>0.01419477884024726</x:v>
      </x:c>
      <x:c r="Q255" s="36" t="n">
        <x:v>0.717052682640875</x:v>
      </x:c>
      <x:c r="R255" s="36" t="n">
        <x:v>0.009429640222619256</x:v>
      </x:c>
      <x:c r="S255" s="36" t="n">
        <x:v>1.8505701011695272e-7</x:v>
      </x:c>
      <x:c r="T255" s="35" t="n">
        <x:v>0.14648902861648044</x:v>
      </x:c>
      <x:c r="U255" s="38" t="n">
        <x:v>-0.01884050862623371</x:v>
      </x:c>
      <x:c r="V255" s="38" t="n">
        <x:v>0.00009615781724035289</x:v>
      </x:c>
      <x:c r="W255" s="38" t="n">
        <x:v>-0.0005498678012052149</x:v>
      </x:c>
      <x:c r="X255" s="38" t="n">
        <x:v>0.5833191023356</x:v>
      </x:c>
      <x:c r="Y255" s="38" t="n">
        <x:v>5.7453826353717865</x:v>
      </x:c>
      <x:c r="Z255" s="38" t="n">
        <x:v>-0.7388908584770751</x:v>
      </x:c>
      <x:c r="AA255" s="38" t="n">
        <x:v>0.7442294610905611</x:v>
      </x:c>
      <x:c r="AB255" s="38" t="n">
        <x:v>7.152681518645361</x:v>
      </x:c>
      <x:c r="AC255" s="38" t="n">
        <x:v>-14.240533063667668</x:v>
      </x:c>
      <x:c r="AD255" s="38" t="n">
        <x:v>-0.29566508403751046</x:v>
      </x:c>
      <x:c r="AE255" s="38" t="n">
        <x:v>-0.006841025575260389</x:v>
      </x:c>
      <x:c r="AF255" s="38" t="n">
        <x:v>0.11707240806748898</x:v>
      </x:c>
      <x:c r="AG255" s="38" t="n">
        <x:v>-0.028327933659031135</x:v>
      </x:c>
      <x:c r="AH255" s="38" t="n">
        <x:v>-0.7250591478603574</x:v>
      </x:c>
      <x:c r="AI255" s="38" t="n">
        <x:v>0.20927469463746126</x:v>
      </x:c>
      <x:c r="AJ255" s="38" t="n">
        <x:v>0.047134430644144056</x:v>
      </x:c>
      <x:c r="AK255" s="38" t="n">
        <x:v>-0.11313371609334986</x:v>
      </x:c>
      <x:c r="AL255" s="38" t="n">
        <x:v>-0.028856349298146126</x:v>
      </x:c>
      <x:c r="AM255" s="38" t="n">
        <x:v>-0.01630881348358571</x:v>
      </x:c>
      <x:c r="AN255" s="38" t="n">
        <x:v>0.21950754179078472</x:v>
      </x:c>
      <x:c r="AO255" s="38" t="n">
        <x:v>0.014929836684333217</x:v>
      </x:c>
      <x:c r="AP255" s="38" t="n">
        <x:v>0.4154196366473663</x:v>
      </x:c>
      <x:c r="AQ255" s="38" t="n">
        <x:v>0.002923837731865793</x:v>
      </x:c>
      <x:c r="AR255" s="38" t="n">
        <x:v>-0.04421145540235554</x:v>
      </x:c>
      <x:c r="AS255" s="39" t="n">
        <x:v>1</x:v>
      </x:c>
    </x:row>
    <x:row r="256">
      <x:c r="A256" s="31" t="str">
        <x:v>CFG018</x:v>
      </x:c>
      <x:c r="B256" s="33" t="n">
        <x:v>3</x:v>
      </x:c>
      <x:c r="C256" s="31" t="str">
        <x:v>0（选定5-12kg）算协调转弯-5 1.AR20.03.6 </x:v>
      </x:c>
      <x:c r="D256" s="31" t="str">
        <x:v>T7-VLM2-WF1(g1.0)-WF2(g-1.0)-FF1(g1)-Inviscid</x:v>
      </x:c>
      <x:c r="E256" s="37" t="n">
        <x:v>0.40402028194388884</x:v>
      </x:c>
      <x:c r="F256" s="37" t="n">
        <x:v>0</x:v>
      </x:c>
      <x:c r="G256" s="35" t="n">
        <x:v>13.02080648263238</x:v>
      </x:c>
      <x:c r="H256" s="36" t="n">
        <x:v>-4</x:v>
      </x:c>
      <x:c r="I256" s="35" t="n">
        <x:v>1.225</x:v>
      </x:c>
      <x:c r="J256" s="35" t="n">
        <x:v>1.5705518175924542</x:v>
      </x:c>
      <x:c r="K256" s="35" t="n">
        <x:v>0.284701945718181</x:v>
      </x:c>
      <x:c r="L256" s="35" t="n">
        <x:v>5.525419388778789</x:v>
      </x:c>
      <x:c r="M256" s="35" t="n">
        <x:v>11.925999999999998</x:v>
      </x:c>
      <x:c r="N256" s="35" t="n">
        <x:v>0.10987464130192907</x:v>
      </x:c>
      <x:c r="O256" s="35" t="n">
        <x:v>-0.000014145666992340812</x:v>
      </x:c>
      <x:c r="P256" s="35" t="n">
        <x:v>0.01419477884024726</x:v>
      </x:c>
      <x:c r="Q256" s="36" t="n">
        <x:v>0.717297849981902</x:v>
      </x:c>
      <x:c r="R256" s="36" t="n">
        <x:v>0.009589483565861104</x:v>
      </x:c>
      <x:c r="S256" s="36" t="n">
        <x:v>2.58238364491838e-7</x:v>
      </x:c>
      <x:c r="T256" s="35" t="n">
        <x:v>0.1464863095906047</x:v>
      </x:c>
      <x:c r="U256" s="38" t="n">
        <x:v>-0.019159790444273433</x:v>
      </x:c>
      <x:c r="V256" s="38" t="n">
        <x:v>0.0000994050457405382</x:v>
      </x:c>
      <x:c r="W256" s="38" t="n">
        <x:v>-0.0005570933330106668</x:v>
      </x:c>
      <x:c r="X256" s="38" t="n">
        <x:v>0.5822929627738023</x:v>
      </x:c>
      <x:c r="Y256" s="38" t="n">
        <x:v>5.743085238253323</x:v>
      </x:c>
      <x:c r="Z256" s="38" t="n">
        <x:v>-0.7385405504205969</x:v>
      </x:c>
      <x:c r="AA256" s="38" t="n">
        <x:v>0.7444275911544631</x:v>
      </x:c>
      <x:c r="AB256" s="38" t="n">
        <x:v>7.151491201767087</x:v>
      </x:c>
      <x:c r="AC256" s="38" t="n">
        <x:v>-14.24026545380741</x:v>
      </x:c>
      <x:c r="AD256" s="38" t="n">
        <x:v>-0.2956411399409206</x:v>
      </x:c>
      <x:c r="AE256" s="38" t="n">
        <x:v>-0.0071261373663548035</x:v>
      </x:c>
      <x:c r="AF256" s="38" t="n">
        <x:v>0.11688023332145195</x:v>
      </x:c>
      <x:c r="AG256" s="38" t="n">
        <x:v>-0.028290116033267865</x:v>
      </x:c>
      <x:c r="AH256" s="38" t="n">
        <x:v>-0.7246175445420548</x:v>
      </x:c>
      <x:c r="AI256" s="38" t="n">
        <x:v>0.20924763439416985</x:v>
      </x:c>
      <x:c r="AJ256" s="38" t="n">
        <x:v>0.047118150190595225</x:v>
      </x:c>
      <x:c r="AK256" s="38" t="n">
        <x:v>-0.11307324519233776</x:v>
      </x:c>
      <x:c r="AL256" s="38" t="n">
        <x:v>-0.028779855024760968</x:v>
      </x:c>
      <x:c r="AM256" s="38" t="n">
        <x:v>-0.020054837102422982</x:v>
      </x:c>
      <x:c r="AN256" s="38" t="n">
        <x:v>0.2191216584724212</x:v>
      </x:c>
      <x:c r="AO256" s="38" t="n">
        <x:v>0.01682073633290162</x:v>
      </x:c>
      <x:c r="AP256" s="38" t="n">
        <x:v>0.4151069150065179</x:v>
      </x:c>
      <x:c r="AQ256" s="38" t="n">
        <x:v>0.00334863712902846</x:v>
      </x:c>
      <x:c r="AR256" s="38" t="n">
        <x:v>-0.04408170220237169</x:v>
      </x:c>
      <x:c r="AS256" s="39" t="n">
        <x:v>1</x:v>
      </x:c>
    </x:row>
    <x:row r="257">
      <x:c r="A257" s="31" t="str">
        <x:v>CFG018</x:v>
      </x:c>
      <x:c r="B257" s="33" t="n">
        <x:v>4</x:v>
      </x:c>
      <x:c r="C257" s="31" t="str">
        <x:v>0（选定5-12kg）算协调转弯-5 1.AR20.03.6 </x:v>
      </x:c>
      <x:c r="D257" s="31" t="str">
        <x:v>T7-VLM2-WF1(g1.0)-WF2(g-1.0)-FF1(g1)-Inviscid</x:v>
      </x:c>
      <x:c r="E257" s="37" t="n">
        <x:v>0.41142829813263065</x:v>
      </x:c>
      <x:c r="F257" s="37" t="n">
        <x:v>0</x:v>
      </x:c>
      <x:c r="G257" s="35" t="n">
        <x:v>13.01827187859557</x:v>
      </x:c>
      <x:c r="H257" s="36" t="n">
        <x:v>-3.5</x:v>
      </x:c>
      <x:c r="I257" s="35" t="n">
        <x:v>1.225</x:v>
      </x:c>
      <x:c r="J257" s="35" t="n">
        <x:v>1.5705518175924542</x:v>
      </x:c>
      <x:c r="K257" s="35" t="n">
        <x:v>0.284701945718181</x:v>
      </x:c>
      <x:c r="L257" s="35" t="n">
        <x:v>5.525419388778789</x:v>
      </x:c>
      <x:c r="M257" s="35" t="n">
        <x:v>11.925999999999998</x:v>
      </x:c>
      <x:c r="N257" s="35" t="n">
        <x:v>0.10987464130192907</x:v>
      </x:c>
      <x:c r="O257" s="35" t="n">
        <x:v>-0.000014145666992340812</x:v>
      </x:c>
      <x:c r="P257" s="35" t="n">
        <x:v>0.01419477884024726</x:v>
      </x:c>
      <x:c r="Q257" s="36" t="n">
        <x:v>0.717575247430668</x:v>
      </x:c>
      <x:c r="R257" s="36" t="n">
        <x:v>0.009782248600136165</x:v>
      </x:c>
      <x:c r="S257" s="36" t="n">
        <x:v>3.3112674511132313e-7</x:v>
      </x:c>
      <x:c r="T257" s="35" t="n">
        <x:v>0.14648328366712976</x:v>
      </x:c>
      <x:c r="U257" s="38" t="n">
        <x:v>-0.019545007925725565</x:v>
      </x:c>
      <x:c r="V257" s="38" t="n">
        <x:v>0.00010331413041325461</x:v>
      </x:c>
      <x:c r="W257" s="38" t="n">
        <x:v>-0.0005652579930515227</x:v>
      </x:c>
      <x:c r="X257" s="38" t="n">
        <x:v>0.5813055934434957</x:v>
      </x:c>
      <x:c r="Y257" s="38" t="n">
        <x:v>5.740390038645076</x:v>
      </x:c>
      <x:c r="Z257" s="38" t="n">
        <x:v>-0.738132946128644</x:v>
      </x:c>
      <x:c r="AA257" s="38" t="n">
        <x:v>0.744712010933352</x:v>
      </x:c>
      <x:c r="AB257" s="38" t="n">
        <x:v>7.150107808055646</x:v>
      </x:c>
      <x:c r="AC257" s="38" t="n">
        <x:v>-14.239952191919139</x:v>
      </x:c>
      <x:c r="AD257" s="38" t="n">
        <x:v>-0.295621833503657</x:v>
      </x:c>
      <x:c r="AE257" s="38" t="n">
        <x:v>-0.007432479860188495</x:v>
      </x:c>
      <x:c r="AF257" s="38" t="n">
        <x:v>0.11668793854616735</x:v>
      </x:c>
      <x:c r="AG257" s="38" t="n">
        <x:v>-0.028255524306550085</x:v>
      </x:c>
      <x:c r="AH257" s="38" t="n">
        <x:v>-0.7241023928212561</x:v>
      </x:c>
      <x:c r="AI257" s="38" t="n">
        <x:v>0.20922085611828914</x:v>
      </x:c>
      <x:c r="AJ257" s="38" t="n">
        <x:v>0.04710336552124329</x:v>
      </x:c>
      <x:c r="AK257" s="38" t="n">
        <x:v>-0.11301083744447404</x:v>
      </x:c>
      <x:c r="AL257" s="38" t="n">
        <x:v>-0.02870181875376683</x:v>
      </x:c>
      <x:c r="AM257" s="38" t="n">
        <x:v>-0.023782699892108863</x:v>
      </x:c>
      <x:c r="AN257" s="38" t="n">
        <x:v>0.21872959443500514</x:v>
      </x:c>
      <x:c r="AO257" s="38" t="n">
        <x:v>0.01869013793043652</x:v>
      </x:c>
      <x:c r="AP257" s="38" t="n">
        <x:v>0.41474576679839315</x:v>
      </x:c>
      <x:c r="AQ257" s="38" t="n">
        <x:v>0.003768765305600929</x:v>
      </x:c>
      <x:c r="AR257" s="38" t="n">
        <x:v>-0.04394834953458889</x:v>
      </x:c>
      <x:c r="AS257" s="39" t="n">
        <x:v>1</x:v>
      </x:c>
    </x:row>
    <x:row r="258">
      <x:c r="A258" s="31" t="str">
        <x:v>CFG018</x:v>
      </x:c>
      <x:c r="B258" s="33" t="n">
        <x:v>5</x:v>
      </x:c>
      <x:c r="C258" s="31" t="str">
        <x:v>0（选定5-12kg）算协调转弯-5 1.AR20.03.6 </x:v>
      </x:c>
      <x:c r="D258" s="31" t="str">
        <x:v>T7-VLM2-WF1(g1.0)-WF2(g-1.0)-FF1(g1)-Inviscid</x:v>
      </x:c>
      <x:c r="E258" s="37" t="n">
        <x:v>0.41964801312105493</x:v>
      </x:c>
      <x:c r="F258" s="37" t="n">
        <x:v>0</x:v>
      </x:c>
      <x:c r="G258" s="35" t="n">
        <x:v>13.0154581207943</x:v>
      </x:c>
      <x:c r="H258" s="36" t="n">
        <x:v>-3</x:v>
      </x:c>
      <x:c r="I258" s="35" t="n">
        <x:v>1.225</x:v>
      </x:c>
      <x:c r="J258" s="35" t="n">
        <x:v>1.5705518175924542</x:v>
      </x:c>
      <x:c r="K258" s="35" t="n">
        <x:v>0.284701945718181</x:v>
      </x:c>
      <x:c r="L258" s="35" t="n">
        <x:v>5.525419388778789</x:v>
      </x:c>
      <x:c r="M258" s="35" t="n">
        <x:v>11.925999999999998</x:v>
      </x:c>
      <x:c r="N258" s="35" t="n">
        <x:v>0.10987464130192907</x:v>
      </x:c>
      <x:c r="O258" s="35" t="n">
        <x:v>-0.000014145666992340812</x:v>
      </x:c>
      <x:c r="P258" s="35" t="n">
        <x:v>0.01419477884024726</x:v>
      </x:c>
      <x:c r="Q258" s="36" t="n">
        <x:v>0.7178832604901435</x:v>
      </x:c>
      <x:c r="R258" s="36" t="n">
        <x:v>0.010007754620523349</x:v>
      </x:c>
      <x:c r="S258" s="36" t="n">
        <x:v>4.0371191226710317e-7</x:v>
      </x:c>
      <x:c r="T258" s="35" t="n">
        <x:v>0.1464799796820417</x:v>
      </x:c>
      <x:c r="U258" s="38" t="n">
        <x:v>-0.019995804333255266</x:v>
      </x:c>
      <x:c r="V258" s="38" t="n">
        <x:v>0.00010790999898712279</x:v>
      </x:c>
      <x:c r="W258" s="38" t="n">
        <x:v>-0.0005743172901639409</x:v>
      </x:c>
      <x:c r="X258" s="38" t="n">
        <x:v>0.5803638422131986</x:v>
      </x:c>
      <x:c r="Y258" s="38" t="n">
        <x:v>5.737314117413405</x:v>
      </x:c>
      <x:c r="Z258" s="38" t="n">
        <x:v>-0.7376708442618254</x:v>
      </x:c>
      <x:c r="AA258" s="38" t="n">
        <x:v>0.745088028635424</x:v>
      </x:c>
      <x:c r="AB258" s="38" t="n">
        <x:v>7.148541719025958</x:v>
      </x:c>
      <x:c r="AC258" s="38" t="n">
        <x:v>-14.239595342836914</x:v>
      </x:c>
      <x:c r="AD258" s="38" t="n">
        <x:v>-0.29547356569823174</x:v>
      </x:c>
      <x:c r="AE258" s="38" t="n">
        <x:v>-0.007718993360966115</x:v>
      </x:c>
      <x:c r="AF258" s="38" t="n">
        <x:v>0.11648345098608558</x:v>
      </x:c>
      <x:c r="AG258" s="38" t="n">
        <x:v>-0.028223895716881855</x:v>
      </x:c>
      <x:c r="AH258" s="38" t="n">
        <x:v>-0.7235169055286316</x:v>
      </x:c>
      <x:c r="AI258" s="38" t="n">
        <x:v>0.20919446159627897</x:v>
      </x:c>
      <x:c r="AJ258" s="38" t="n">
        <x:v>0.04705105721606406</x:v>
      </x:c>
      <x:c r="AK258" s="38" t="n">
        <x:v>-0.11295819358399006</x:v>
      </x:c>
      <x:c r="AL258" s="38" t="n">
        <x:v>-0.02861880410557911</x:v>
      </x:c>
      <x:c r="AM258" s="38" t="n">
        <x:v>-0.027489127670754412</x:v>
      </x:c>
      <x:c r="AN258" s="38" t="n">
        <x:v>0.21832859714940783</x:v>
      </x:c>
      <x:c r="AO258" s="38" t="n">
        <x:v>0.02054074043480861</x:v>
      </x:c>
      <x:c r="AP258" s="38" t="n">
        <x:v>0.41433821357534506</x:v>
      </x:c>
      <x:c r="AQ258" s="38" t="n">
        <x:v>0.004184718968454678</x:v>
      </x:c>
      <x:c r="AR258" s="38" t="n">
        <x:v>-0.04381078718082012</x:v>
      </x:c>
      <x:c r="AS258" s="39" t="n">
        <x:v>1</x:v>
      </x:c>
    </x:row>
    <x:row r="259">
      <x:c r="A259" s="31" t="str">
        <x:v>CFG018</x:v>
      </x:c>
      <x:c r="B259" s="33" t="n">
        <x:v>6</x:v>
      </x:c>
      <x:c r="C259" s="31" t="str">
        <x:v>0（选定5-12kg）算协调转弯-5 1.AR20.03.6 </x:v>
      </x:c>
      <x:c r="D259" s="31" t="str">
        <x:v>T7-VLM2-WF1(g1.0)-WF2(g-1.0)-FF1(g1)-Inviscid</x:v>
      </x:c>
      <x:c r="E259" s="37" t="n">
        <x:v>0.42863832476514885</x:v>
      </x:c>
      <x:c r="F259" s="37" t="n">
        <x:v>0</x:v>
      </x:c>
      <x:c r="G259" s="35" t="n">
        <x:v>13.012380305629382</x:v>
      </x:c>
      <x:c r="H259" s="36" t="n">
        <x:v>-2.5</x:v>
      </x:c>
      <x:c r="I259" s="35" t="n">
        <x:v>1.225</x:v>
      </x:c>
      <x:c r="J259" s="35" t="n">
        <x:v>1.5705518175924542</x:v>
      </x:c>
      <x:c r="K259" s="35" t="n">
        <x:v>0.284701945718181</x:v>
      </x:c>
      <x:c r="L259" s="35" t="n">
        <x:v>5.525419388778789</x:v>
      </x:c>
      <x:c r="M259" s="35" t="n">
        <x:v>11.925999999999998</x:v>
      </x:c>
      <x:c r="N259" s="35" t="n">
        <x:v>0.10987464130192907</x:v>
      </x:c>
      <x:c r="O259" s="35" t="n">
        <x:v>-0.000014145666992340812</x:v>
      </x:c>
      <x:c r="P259" s="35" t="n">
        <x:v>0.01419477884024726</x:v>
      </x:c>
      <x:c r="Q259" s="36" t="n">
        <x:v>0.7182202684191865</x:v>
      </x:c>
      <x:c r="R259" s="36" t="n">
        <x:v>0.010265811311784199</x:v>
      </x:c>
      <x:c r="S259" s="36" t="n">
        <x:v>4.759866659547112e-7</x:v>
      </x:c>
      <x:c r="T259" s="35" t="n">
        <x:v>0.14647642744427458</x:v>
      </x:c>
      <x:c r="U259" s="38" t="n">
        <x:v>-0.020511804033761752</x:v>
      </x:c>
      <x:c r="V259" s="38" t="n">
        <x:v>0.00011322110960476001</x:v>
      </x:c>
      <x:c r="W259" s="38" t="n">
        <x:v>-0.0005842259201448862</x:v>
      </x:c>
      <x:c r="X259" s="38" t="n">
        <x:v>0.5794745128509584</x:v>
      </x:c>
      <x:c r="Y259" s="38" t="n">
        <x:v>5.7338758772925225</x:v>
      </x:c>
      <x:c r="Z259" s="38" t="n">
        <x:v>-0.7371572333234403</x:v>
      </x:c>
      <x:c r="AA259" s="38" t="n">
        <x:v>0.7455618830888647</x:v>
      </x:c>
      <x:c r="AB259" s="38" t="n">
        <x:v>7.146804362965876</x:v>
      </x:c>
      <x:c r="AC259" s="38" t="n">
        <x:v>-14.239197142290255</x:v>
      </x:c>
      <x:c r="AD259" s="38" t="n">
        <x:v>-0.29518401375919684</x:v>
      </x:c>
      <x:c r="AE259" s="38" t="n">
        <x:v>-0.007978745561959944</x:v>
      </x:c>
      <x:c r="AF259" s="38" t="n">
        <x:v>0.11626737072008861</x:v>
      </x:c>
      <x:c r="AG259" s="38" t="n">
        <x:v>-0.028195291292748923</x:v>
      </x:c>
      <x:c r="AH259" s="38" t="n">
        <x:v>-0.722864540215583</x:v>
      </x:c>
      <x:c r="AI259" s="38" t="n">
        <x:v>0.20916856631508532</x:v>
      </x:c>
      <x:c r="AJ259" s="38" t="n">
        <x:v>0.04695791761405818</x:v>
      </x:c>
      <x:c r="AK259" s="38" t="n">
        <x:v>-0.11291698633383923</x:v>
      </x:c>
      <x:c r="AL259" s="38" t="n">
        <x:v>-0.02853107809714778</x:v>
      </x:c>
      <x:c r="AM259" s="38" t="n">
        <x:v>-0.03117032318853907</x:v>
      </x:c>
      <x:c r="AN259" s="38" t="n">
        <x:v>0.21792101447953252</x:v>
      </x:c>
      <x:c r="AO259" s="38" t="n">
        <x:v>0.022375192757155514</x:v>
      </x:c>
      <x:c r="AP259" s="38" t="n">
        <x:v>0.41388636312008475</x:v>
      </x:c>
      <x:c r="AQ259" s="38" t="n">
        <x:v>0.004597003363302871</x:v>
      </x:c>
      <x:c r="AR259" s="38" t="n">
        <x:v>-0.043669891366455604</x:v>
      </x:c>
      <x:c r="AS259" s="39" t="n">
        <x:v>1</x:v>
      </x:c>
    </x:row>
    <x:row r="260">
      <x:c r="A260" s="31" t="str">
        <x:v>CFG018</x:v>
      </x:c>
      <x:c r="B260" s="33" t="n">
        <x:v>7</x:v>
      </x:c>
      <x:c r="C260" s="31" t="str">
        <x:v>0（选定5-12kg）算协调转弯-5 1.AR20.03.6 </x:v>
      </x:c>
      <x:c r="D260" s="31" t="str">
        <x:v>T7-VLM2-WF1(g1.0)-WF2(g-1.0)-FF1(g1)-Inviscid</x:v>
      </x:c>
      <x:c r="E260" s="37" t="n">
        <x:v>0.43835779613591735</x:v>
      </x:c>
      <x:c r="F260" s="37" t="n">
        <x:v>0</x:v>
      </x:c>
      <x:c r="G260" s="35" t="n">
        <x:v>13.009053419501063</x:v>
      </x:c>
      <x:c r="H260" s="36" t="n">
        <x:v>-2</x:v>
      </x:c>
      <x:c r="I260" s="35" t="n">
        <x:v>1.225</x:v>
      </x:c>
      <x:c r="J260" s="35" t="n">
        <x:v>1.5705518175924542</x:v>
      </x:c>
      <x:c r="K260" s="35" t="n">
        <x:v>0.284701945718181</x:v>
      </x:c>
      <x:c r="L260" s="35" t="n">
        <x:v>5.525419388778789</x:v>
      </x:c>
      <x:c r="M260" s="35" t="n">
        <x:v>11.925999999999998</x:v>
      </x:c>
      <x:c r="N260" s="35" t="n">
        <x:v>0.10987464130192907</x:v>
      </x:c>
      <x:c r="O260" s="35" t="n">
        <x:v>-0.000014145666992340812</x:v>
      </x:c>
      <x:c r="P260" s="35" t="n">
        <x:v>0.01419477884024726</x:v>
      </x:c>
      <x:c r="Q260" s="36" t="n">
        <x:v>0.718584662036116</x:v>
      </x:c>
      <x:c r="R260" s="36" t="n">
        <x:v>0.010556202987645424</x:v>
      </x:c>
      <x:c r="S260" s="36" t="n">
        <x:v>5.479468510350303e-7</x:v>
      </x:c>
      <x:c r="T260" s="35" t="n">
        <x:v>0.1464726574155521</x:v>
      </x:c>
      <x:c r="U260" s="38" t="n">
        <x:v>-0.02109258396116874</x:v>
      </x:c>
      <x:c r="V260" s="38" t="n">
        <x:v>0.00011927900182891356</x:v>
      </x:c>
      <x:c r="W260" s="38" t="n">
        <x:v>-0.000594938194316076</x:v>
      </x:c>
      <x:c r="X260" s="38" t="n">
        <x:v>0.5786441671502965</x:v>
      </x:c>
      <x:c r="Y260" s="38" t="n">
        <x:v>5.730094782421418</x:v>
      </x:c>
      <x:c r="Z260" s="38" t="n">
        <x:v>-0.7365952510462744</x:v>
      </x:c>
      <x:c r="AA260" s="38" t="n">
        <x:v>0.7461397203253991</x:v>
      </x:c>
      <x:c r="AB260" s="38" t="n">
        <x:v>7.144908024835205</x:v>
      </x:c>
      <x:c r="AC260" s="38" t="n">
        <x:v>-14.238759963369496</x:v>
      </x:c>
      <x:c r="AD260" s="38" t="n">
        <x:v>-0.2947871408643333</x:v>
      </x:c>
      <x:c r="AE260" s="38" t="n">
        <x:v>-0.008217498750389404</x:v>
      </x:c>
      <x:c r="AF260" s="38" t="n">
        <x:v>0.11604577829409166</x:v>
      </x:c>
      <x:c r="AG260" s="38" t="n">
        <x:v>-0.028169956068908195</x:v>
      </x:c>
      <x:c r="AH260" s="38" t="n">
        <x:v>-0.7221489152017236</x:v>
      </x:c>
      <x:c r="AI260" s="38" t="n">
        <x:v>0.20914329212903326</x:v>
      </x:c>
      <x:c r="AJ260" s="38" t="n">
        <x:v>0.04683411005793931</x:v>
      </x:c>
      <x:c r="AK260" s="38" t="n">
        <x:v>-0.11288521300999106</x:v>
      </x:c>
      <x:c r="AL260" s="38" t="n">
        <x:v>-0.028440481615788743</x:v>
      </x:c>
      <x:c r="AM260" s="38" t="n">
        <x:v>-0.03481990212271903</x:v>
      </x:c>
      <x:c r="AN260" s="38" t="n">
        <x:v>0.21751220821444425</x:v>
      </x:c>
      <x:c r="AO260" s="38" t="n">
        <x:v>0.02419604658587248</x:v>
      </x:c>
      <x:c r="AP260" s="38" t="n">
        <x:v>0.41339238484002583</x:v>
      </x:c>
      <x:c r="AQ260" s="38" t="n">
        <x:v>0.005006120084565482</x:v>
      </x:c>
      <x:c r="AR260" s="38" t="n">
        <x:v>-0.04352740774996465</x:v>
      </x:c>
      <x:c r="AS260" s="39" t="n">
        <x:v>1</x:v>
      </x:c>
    </x:row>
    <x:row r="261">
      <x:c r="A261" s="31" t="str">
        <x:v>CFG018</x:v>
      </x:c>
      <x:c r="B261" s="33" t="n">
        <x:v>8</x:v>
      </x:c>
      <x:c r="C261" s="31" t="str">
        <x:v>0（选定5-12kg）算协调转弯-5 1.AR20.03.6 </x:v>
      </x:c>
      <x:c r="D261" s="31" t="str">
        <x:v>T7-VLM2-WF1(g1.0)-WF2(g-1.0)-FF1(g1)-Inviscid</x:v>
      </x:c>
      <x:c r="E261" s="37" t="n">
        <x:v>0.44876502847119326</x:v>
      </x:c>
      <x:c r="F261" s="37" t="n">
        <x:v>0</x:v>
      </x:c>
      <x:c r="G261" s="35" t="n">
        <x:v>13.005492201008074</x:v>
      </x:c>
      <x:c r="H261" s="36" t="n">
        <x:v>-1.5</x:v>
      </x:c>
      <x:c r="I261" s="35" t="n">
        <x:v>1.225</x:v>
      </x:c>
      <x:c r="J261" s="35" t="n">
        <x:v>1.5705518175924542</x:v>
      </x:c>
      <x:c r="K261" s="35" t="n">
        <x:v>0.284701945718181</x:v>
      </x:c>
      <x:c r="L261" s="35" t="n">
        <x:v>5.525419388778789</x:v>
      </x:c>
      <x:c r="M261" s="35" t="n">
        <x:v>11.925999999999998</x:v>
      </x:c>
      <x:c r="N261" s="35" t="n">
        <x:v>0.10987464130192907</x:v>
      </x:c>
      <x:c r="O261" s="35" t="n">
        <x:v>-0.000014145666992340812</x:v>
      </x:c>
      <x:c r="P261" s="35" t="n">
        <x:v>0.01419477884024726</x:v>
      </x:c>
      <x:c r="Q261" s="36" t="n">
        <x:v>0.7189748585200935</x:v>
      </x:c>
      <x:c r="R261" s="36" t="n">
        <x:v>0.010878649873175798</x:v>
      </x:c>
      <x:c r="S261" s="36" t="n">
        <x:v>6.195912823803386e-7</x:v>
      </x:c>
      <x:c r="T261" s="35" t="n">
        <x:v>0.1464687003960856</x:v>
      </x:c>
      <x:c r="U261" s="38" t="n">
        <x:v>-0.021737603958173084</x:v>
      </x:c>
      <x:c r="V261" s="38" t="n">
        <x:v>0.00012611732672714848</x:v>
      </x:c>
      <x:c r="W261" s="38" t="n">
        <x:v>-0.0006064084732101936</x:v>
      </x:c>
      <x:c r="X261" s="38" t="n">
        <x:v>0.577878926539683</x:v>
      </x:c>
      <x:c r="Y261" s="38" t="n">
        <x:v>5.7259911002538875</x:v>
      </x:c>
      <x:c r="Z261" s="38" t="n">
        <x:v>-0.7359881442563814</x:v>
      </x:c>
      <x:c r="AA261" s="38" t="n">
        <x:v>0.7468269975649928</x:v>
      </x:c>
      <x:c r="AB261" s="38" t="n">
        <x:v>7.142865656930186</x:v>
      </x:c>
      <x:c r="AC261" s="38" t="n">
        <x:v>-14.238286283087083</x:v>
      </x:c>
      <x:c r="AD261" s="38" t="n">
        <x:v>-0.29432302792820286</x:v>
      </x:c>
      <x:c r="AE261" s="38" t="n">
        <x:v>-0.008442723819413663</x:v>
      </x:c>
      <x:c r="AF261" s="38" t="n">
        <x:v>0.1158265159042948</x:v>
      </x:c>
      <x:c r="AG261" s="38" t="n">
        <x:v>-0.028148224855094054</x:v>
      </x:c>
      <x:c r="AH261" s="38" t="n">
        <x:v>-0.7213737429149218</x:v>
      </x:c>
      <x:c r="AI261" s="38" t="n">
        <x:v>0.2091187682159928</x:v>
      </x:c>
      <x:c r="AJ261" s="38" t="n">
        <x:v>0.046691450854576814</x:v>
      </x:c>
      <x:c r="AK261" s="38" t="n">
        <x:v>-0.11286042337713499</x:v>
      </x:c>
      <x:c r="AL261" s="38" t="n">
        <x:v>-0.028349341120440415</x:v>
      </x:c>
      <x:c r="AM261" s="38" t="n">
        <x:v>-0.03842406057619132</x:v>
      </x:c>
      <x:c r="AN261" s="38" t="n">
        <x:v>0.21710972368417625</x:v>
      </x:c>
      <x:c r="AO261" s="38" t="n">
        <x:v>0.026005689726496854</x:v>
      </x:c>
      <x:c r="AP261" s="38" t="n">
        <x:v>0.41285849578221406</x:v>
      </x:c>
      <x:c r="AQ261" s="38" t="n">
        <x:v>0.00541255722191247</x:v>
      </x:c>
      <x:c r="AR261" s="38" t="n">
        <x:v>-0.043385712959934625</x:v>
      </x:c>
      <x:c r="AS261" s="39" t="n">
        <x:v>1</x:v>
      </x:c>
    </x:row>
    <x:row r="262">
      <x:c r="A262" s="31" t="str">
        <x:v>CFG018</x:v>
      </x:c>
      <x:c r="B262" s="33" t="n">
        <x:v>9</x:v>
      </x:c>
      <x:c r="C262" s="31" t="str">
        <x:v>0（选定5-12kg）算协调转弯-5 1.AR20.03.6 </x:v>
      </x:c>
      <x:c r="D262" s="31" t="str">
        <x:v>T7-VLM2-WF1(g1.0)-WF2(g-1.0)-FF1(g1)-Inviscid</x:v>
      </x:c>
      <x:c r="E262" s="37" t="n">
        <x:v>0.4598190998744109</x:v>
      </x:c>
      <x:c r="F262" s="37" t="n">
        <x:v>0</x:v>
      </x:c>
      <x:c r="G262" s="35" t="n">
        <x:v>13.001710938742116</x:v>
      </x:c>
      <x:c r="H262" s="36" t="n">
        <x:v>-1</x:v>
      </x:c>
      <x:c r="I262" s="35" t="n">
        <x:v>1.225</x:v>
      </x:c>
      <x:c r="J262" s="35" t="n">
        <x:v>1.5705518175924542</x:v>
      </x:c>
      <x:c r="K262" s="35" t="n">
        <x:v>0.284701945718181</x:v>
      </x:c>
      <x:c r="L262" s="35" t="n">
        <x:v>5.525419388778789</x:v>
      </x:c>
      <x:c r="M262" s="35" t="n">
        <x:v>11.925999999999998</x:v>
      </x:c>
      <x:c r="N262" s="35" t="n">
        <x:v>0.10987464130192907</x:v>
      </x:c>
      <x:c r="O262" s="35" t="n">
        <x:v>-0.000014145666992340812</x:v>
      </x:c>
      <x:c r="P262" s="35" t="n">
        <x:v>0.01419477884024726</x:v>
      </x:c>
      <x:c r="Q262" s="36" t="n">
        <x:v>0.7193893242616155</x:v>
      </x:c>
      <x:c r="R262" s="36" t="n">
        <x:v>0.011232677173073479</x:v>
      </x:c>
      <x:c r="S262" s="36" t="n">
        <x:v>6.909215880655715e-7</x:v>
      </x:c>
      <x:c r="T262" s="35" t="n">
        <x:v>0.1464645873764132</x:v>
      </x:c>
      <x:c r="U262" s="38" t="n">
        <x:v>-0.022445960091354487</x:v>
      </x:c>
      <x:c r="V262" s="38" t="n">
        <x:v>0.0001337694342773677</x:v>
      </x:c>
      <x:c r="W262" s="38" t="n">
        <x:v>-0.0006185916441530227</x:v>
      </x:c>
      <x:c r="X262" s="38" t="n">
        <x:v>0.5771844766083837</x:v>
      </x:c>
      <x:c r="Y262" s="38" t="n">
        <x:v>5.7215856500989855</x:v>
      </x:c>
      <x:c r="Z262" s="38" t="n">
        <x:v>-0.7353392329987685</x:v>
      </x:c>
      <x:c r="AA262" s="38" t="n">
        <x:v>0.7476268902917483</x:v>
      </x:c>
      <x:c r="AB262" s="38" t="n">
        <x:v>7.140690683188759</x:v>
      </x:c>
      <x:c r="AC262" s="38" t="n">
        <x:v>-14.237778650740506</x:v>
      </x:c>
      <x:c r="AD262" s="38" t="n">
        <x:v>-0.29383557622923223</x:v>
      </x:c>
      <x:c r="AE262" s="38" t="n">
        <x:v>-0.008660660012524433</x:v>
      </x:c>
      <x:c r="AF262" s="38" t="n">
        <x:v>0.11562369761775529</x:v>
      </x:c>
      <x:c r="AG262" s="38" t="n">
        <x:v>-0.02813071573901186</x:v>
      </x:c>
      <x:c r="AH262" s="38" t="n">
        <x:v>-0.7205427790516332</x:v>
      </x:c>
      <x:c r="AI262" s="38" t="n">
        <x:v>0.2090952797487503</x:v>
      </x:c>
      <x:c r="AJ262" s="38" t="n">
        <x:v>0.04654284991035609</x:v>
      </x:c>
      <x:c r="AK262" s="38" t="n">
        <x:v>-0.11284056739772227</x:v>
      </x:c>
      <x:c r="AL262" s="38" t="n">
        <x:v>-0.028261843326748803</x:v>
      </x:c>
      <x:c r="AM262" s="38" t="n">
        <x:v>-0.041951716181403115</x:v>
      </x:c>
      <x:c r="AN262" s="38" t="n">
        <x:v>0.21673144684879786</x:v>
      </x:c>
      <x:c r="AO262" s="38" t="n">
        <x:v>0.0278062480589794</x:v>
      </x:c>
      <x:c r="AP262" s="38" t="n">
        <x:v>0.4122871585636381</x:v>
      </x:c>
      <x:c r="AQ262" s="38" t="n">
        <x:v>0.005816800256946937</x:v>
      </x:c>
      <x:c r="AR262" s="38" t="n">
        <x:v>-0.043250276760726084</x:v>
      </x:c>
      <x:c r="AS262" s="39" t="n">
        <x:v>1</x:v>
      </x:c>
    </x:row>
    <x:row r="263">
      <x:c r="A263" s="31" t="str">
        <x:v>CFG018</x:v>
      </x:c>
      <x:c r="B263" s="33" t="n">
        <x:v>10</x:v>
      </x:c>
      <x:c r="C263" s="31" t="str">
        <x:v>0（选定5-12kg）算协调转弯-5 1.AR20.03.6 </x:v>
      </x:c>
      <x:c r="D263" s="31" t="str">
        <x:v>T7-VLM2-WF1(g1.0)-WF2(g-1.0)-FF1(g1)-Inviscid</x:v>
      </x:c>
      <x:c r="E263" s="37" t="n">
        <x:v>0.4714804254337831</x:v>
      </x:c>
      <x:c r="F263" s="37" t="n">
        <x:v>0</x:v>
      </x:c>
      <x:c r="G263" s="35" t="n">
        <x:v>12.997722910993744</x:v>
      </x:c>
      <x:c r="H263" s="36" t="n">
        <x:v>-0.5</x:v>
      </x:c>
      <x:c r="I263" s="35" t="n">
        <x:v>1.225</x:v>
      </x:c>
      <x:c r="J263" s="35" t="n">
        <x:v>1.5705518175924542</x:v>
      </x:c>
      <x:c r="K263" s="35" t="n">
        <x:v>0.284701945718181</x:v>
      </x:c>
      <x:c r="L263" s="35" t="n">
        <x:v>5.525419388778789</x:v>
      </x:c>
      <x:c r="M263" s="35" t="n">
        <x:v>11.925999999999998</x:v>
      </x:c>
      <x:c r="N263" s="35" t="n">
        <x:v>0.10987464130192907</x:v>
      </x:c>
      <x:c r="O263" s="35" t="n">
        <x:v>-0.000014145666992340812</x:v>
      </x:c>
      <x:c r="P263" s="35" t="n">
        <x:v>0.01419477884024726</x:v>
      </x:c>
      <x:c r="Q263" s="36" t="n">
        <x:v>0.7198266397656101</x:v>
      </x:c>
      <x:c r="R263" s="36" t="n">
        <x:v>0.01161723256419062</x:v>
      </x:c>
      <x:c r="S263" s="36" t="n">
        <x:v>7.619419279006481e-7</x:v>
      </x:c>
      <x:c r="T263" s="35" t="n">
        <x:v>0.14646035003061686</x:v>
      </x:c>
      <x:c r="U263" s="38" t="n">
        <x:v>-0.023215626438957127</x:v>
      </x:c>
      <x:c r="V263" s="38" t="n">
        <x:v>0.00014226160902951765</x:v>
      </x:c>
      <x:c r="W263" s="38" t="n">
        <x:v>-0.0006314440622017241</x:v>
      </x:c>
      <x:c r="X263" s="38" t="n">
        <x:v>0.5765670047288792</x:v>
      </x:c>
      <x:c r="Y263" s="38" t="n">
        <x:v>5.716899562361501</x:v>
      </x:c>
      <x:c r="Z263" s="38" t="n">
        <x:v>-0.7346518889855403</x:v>
      </x:c>
      <x:c r="AA263" s="38" t="n">
        <x:v>0.7485319771709024</x:v>
      </x:c>
      <x:c r="AB263" s="38" t="n">
        <x:v>7.138396752304743</x:v>
      </x:c>
      <x:c r="AC263" s="38" t="n">
        <x:v>-14.237239660924358</x:v>
      </x:c>
      <x:c r="AD263" s="38" t="n">
        <x:v>-0.29341355220783677</x:v>
      </x:c>
      <x:c r="AE263" s="38" t="n">
        <x:v>-0.008875528532073641</x:v>
      </x:c>
      <x:c r="AF263" s="38" t="n">
        <x:v>0.11548278285577185</x:v>
      </x:c>
      <x:c r="AG263" s="38" t="n">
        <x:v>-0.02811937731376904</x:v>
      </x:c>
      <x:c r="AH263" s="38" t="n">
        <x:v>-0.7196597608074741</x:v>
      </x:c>
      <x:c r="AI263" s="38" t="n">
        <x:v>0.20907392618547127</x:v>
      </x:c>
      <x:c r="AJ263" s="38" t="n">
        <x:v>0.04641470158272711</x:v>
      </x:c>
      <x:c r="AK263" s="38" t="n">
        <x:v>-0.11282422286147563</x:v>
      </x:c>
      <x:c r="AL263" s="38" t="n">
        <x:v>-0.02819158168170095</x:v>
      </x:c>
      <x:c r="AM263" s="38" t="n">
        <x:v>-0.045346926719318746</x:v>
      </x:c>
      <x:c r="AN263" s="38" t="n">
        <x:v>0.21644305908824404</x:v>
      </x:c>
      <x:c r="AO263" s="38" t="n">
        <x:v>0.02959953894312825</x:v>
      </x:c>
      <x:c r="AP263" s="38" t="n">
        <x:v>0.41168201719378034</x:v>
      </x:c>
      <x:c r="AQ263" s="38" t="n">
        <x:v>0.006219404017849968</x:v>
      </x:c>
      <x:c r="AR263" s="38" t="n">
        <x:v>-0.04314092705475197</x:v>
      </x:c>
      <x:c r="AS263" s="39" t="n">
        <x:v>1</x:v>
      </x:c>
    </x:row>
    <x:row r="264">
      <x:c r="A264" s="31" t="str">
        <x:v>CFG018</x:v>
      </x:c>
      <x:c r="B264" s="33" t="n">
        <x:v>11</x:v>
      </x:c>
      <x:c r="C264" s="31" t="str">
        <x:v>0（选定5-12kg）算协调转弯-5 1.AR20.03.6 </x:v>
      </x:c>
      <x:c r="D264" s="31" t="str">
        <x:v>T7-VLM2-WF1(g1.0)-WF2(g-1.0)-FF1(g1)-Inviscid</x:v>
      </x:c>
      <x:c r="E264" s="37" t="n">
        <x:v>0.4837115810014151</x:v>
      </x:c>
      <x:c r="F264" s="37" t="n">
        <x:v>0</x:v>
      </x:c>
      <x:c r="G264" s="35" t="n">
        <x:v>12.993539867887854</x:v>
      </x:c>
      <x:c r="H264" s="36" t="n">
        <x:v>0</x:v>
      </x:c>
      <x:c r="I264" s="35" t="n">
        <x:v>1.225</x:v>
      </x:c>
      <x:c r="J264" s="35" t="n">
        <x:v>1.5705518175924542</x:v>
      </x:c>
      <x:c r="K264" s="35" t="n">
        <x:v>0.284701945718181</x:v>
      </x:c>
      <x:c r="L264" s="35" t="n">
        <x:v>5.525419388778789</x:v>
      </x:c>
      <x:c r="M264" s="35" t="n">
        <x:v>11.925999999999998</x:v>
      </x:c>
      <x:c r="N264" s="35" t="n">
        <x:v>0.10987464130192907</x:v>
      </x:c>
      <x:c r="O264" s="35" t="n">
        <x:v>-0.000014145666992340812</x:v>
      </x:c>
      <x:c r="P264" s="35" t="n">
        <x:v>0.01419477884024726</x:v>
      </x:c>
      <x:c r="Q264" s="36" t="n">
        <x:v>0.7202855597631942</x:v>
      </x:c>
      <x:c r="R264" s="36" t="n">
        <x:v>0.012030425468599306</x:v>
      </x:c>
      <x:c r="S264" s="36" t="n">
        <x:v>8.32658660891008e-7</x:v>
      </x:c>
      <x:c r="T264" s="35" t="n">
        <x:v>0.146456021171226</x:v>
      </x:c>
      <x:c r="U264" s="38" t="n">
        <x:v>-0.024043072750689613</x:v>
      </x:c>
      <x:c r="V264" s="38" t="n">
        <x:v>0.00015160842107486878</x:v>
      </x:c>
      <x:c r="W264" s="38" t="n">
        <x:v>-0.0006449244636407845</x:v>
      </x:c>
      <x:c r="X264" s="38" t="n">
        <x:v>0.5760345855256296</x:v>
      </x:c>
      <x:c r="Y264" s="38" t="n">
        <x:v>5.71195405709488</x:v>
      </x:c>
      <x:c r="Z264" s="38" t="n">
        <x:v>-0.7339295157659188</x:v>
      </x:c>
      <x:c r="AA264" s="38" t="n">
        <x:v>0.7495126218574972</x:v>
      </x:c>
      <x:c r="AB264" s="38" t="n">
        <x:v>7.1359974609987615</x:v>
      </x:c>
      <x:c r="AC264" s="38" t="n">
        <x:v>-14.236671922056077</x:v>
      </x:c>
      <x:c r="AD264" s="38" t="n">
        <x:v>-0.2932222236083723</x:v>
      </x:c>
      <x:c r="AE264" s="38" t="n">
        <x:v>-0.009088783010106691</x:v>
      </x:c>
      <x:c r="AF264" s="38" t="n">
        <x:v>0.11549854071894869</x:v>
      </x:c>
      <x:c r="AG264" s="38" t="n">
        <x:v>-0.0281182200245595</x:v>
      </x:c>
      <x:c r="AH264" s="38" t="n">
        <x:v>-0.7187283530808801</x:v>
      </x:c>
      <x:c r="AI264" s="38" t="n">
        <x:v>0.2090570826205909</x:v>
      </x:c>
      <x:c r="AJ264" s="38" t="n">
        <x:v>0.0463564033485039</x:v>
      </x:c>
      <x:c r="AK264" s="38" t="n">
        <x:v>-0.11281082006377473</x:v>
      </x:c>
      <x:c r="AL264" s="38" t="n">
        <x:v>-0.028166955234361392</x:v>
      </x:c>
      <x:c r="AM264" s="38" t="n">
        <x:v>-0.0484619694416931</x:v>
      </x:c>
      <x:c r="AN264" s="38" t="n">
        <x:v>0.21638431595094745</x:v>
      </x:c>
      <x:c r="AO264" s="38" t="n">
        <x:v>0.03138651006286296</x:v>
      </x:c>
      <x:c r="AP264" s="38" t="n">
        <x:v>0.4110485349260877</x:v>
      </x:c>
      <x:c r="AQ264" s="38" t="n">
        <x:v>0.00662101893278676</x:v>
      </x:c>
      <x:c r="AR264" s="38" t="n">
        <x:v>-0.043099744910861305</x:v>
      </x:c>
      <x:c r="AS264" s="39" t="n">
        <x:v>1</x:v>
      </x:c>
    </x:row>
    <x:row r="265">
      <x:c r="A265" s="31" t="str">
        <x:v>CFG018</x:v>
      </x:c>
      <x:c r="B265" s="33" t="n">
        <x:v>12</x:v>
      </x:c>
      <x:c r="C265" s="31" t="str">
        <x:v>0（选定5-12kg）算协调转弯-5 1.AR20.03.6 </x:v>
      </x:c>
      <x:c r="D265" s="31" t="str">
        <x:v>T7-VLM2-WF1(g1.0)-WF2(g-1.0)-FF1(g1)-Inviscid</x:v>
      </x:c>
      <x:c r="E265" s="37" t="n">
        <x:v>0.49647528311369776</x:v>
      </x:c>
      <x:c r="F265" s="37" t="n">
        <x:v>0</x:v>
      </x:c>
      <x:c r="G265" s="35" t="n">
        <x:v>12.989173862766858</x:v>
      </x:c>
      <x:c r="H265" s="36" t="n">
        <x:v>0.5</x:v>
      </x:c>
      <x:c r="I265" s="35" t="n">
        <x:v>1.225</x:v>
      </x:c>
      <x:c r="J265" s="35" t="n">
        <x:v>1.5705518175924542</x:v>
      </x:c>
      <x:c r="K265" s="35" t="n">
        <x:v>0.284701945718181</x:v>
      </x:c>
      <x:c r="L265" s="35" t="n">
        <x:v>5.525419388778789</x:v>
      </x:c>
      <x:c r="M265" s="35" t="n">
        <x:v>11.925999999999998</x:v>
      </x:c>
      <x:c r="N265" s="35" t="n">
        <x:v>0.10987464130192907</x:v>
      </x:c>
      <x:c r="O265" s="35" t="n">
        <x:v>-0.000014145666992340812</x:v>
      </x:c>
      <x:c r="P265" s="35" t="n">
        <x:v>0.01419477884024726</x:v>
      </x:c>
      <x:c r="Q265" s="36" t="n">
        <x:v>0.7207648450011912</x:v>
      </x:c>
      <x:c r="R265" s="36" t="n">
        <x:v>0.012465658436529388</x:v>
      </x:c>
      <x:c r="S265" s="36" t="n">
        <x:v>9.030802825402783e-7</x:v>
      </x:c>
      <x:c r="T265" s="35" t="n">
        <x:v>0.1464516313530656</x:v>
      </x:c>
      <x:c r="U265" s="38" t="n">
        <x:v>-0.02491594690518508</x:v>
      </x:c>
      <x:c r="V265" s="38" t="n">
        <x:v>0.00016174676293097837</x:v>
      </x:c>
      <x:c r="W265" s="38" t="n">
        <x:v>-0.0006589917369335766</x:v>
      </x:c>
      <x:c r="X265" s="38" t="n">
        <x:v>0.5755941613983614</x:v>
      </x:c>
      <x:c r="Y265" s="38" t="n">
        <x:v>5.7067702489513525</x:v>
      </x:c>
      <x:c r="Z265" s="38" t="n">
        <x:v>-0.7331754551008172</x:v>
      </x:c>
      <x:c r="AA265" s="38" t="n">
        <x:v>0.7505369219882574</x:v>
      </x:c>
      <x:c r="AB265" s="38" t="n">
        <x:v>7.133506346326129</x:v>
      </x:c>
      <x:c r="AC265" s="38" t="n">
        <x:v>-14.23607800229204</x:v>
      </x:c>
      <x:c r="AD265" s="38" t="n">
        <x:v>-0.2933384692136002</x:v>
      </x:c>
      <x:c r="AE265" s="38" t="n">
        <x:v>-0.009301642454755895</x:v>
      </x:c>
      <x:c r="AF265" s="38" t="n">
        <x:v>0.11571419133542249</x:v>
      </x:c>
      <x:c r="AG265" s="38" t="n">
        <x:v>-0.02812902053691761</x:v>
      </x:c>
      <x:c r="AH265" s="38" t="n">
        <x:v>-0.717752222336173</x:v>
      </x:c>
      <x:c r="AI265" s="38" t="n">
        <x:v>0.20904576727426147</x:v>
      </x:c>
      <x:c r="AJ265" s="38" t="n">
        <x:v>0.04639079740965127</x:v>
      </x:c>
      <x:c r="AK265" s="38" t="n">
        <x:v>-0.11279984620514805</x:v>
      </x:c>
      <x:c r="AL265" s="38" t="n">
        <x:v>-0.028200861144419557</x:v>
      </x:c>
      <x:c r="AM265" s="38" t="n">
        <x:v>-0.05076017764280103</x:v>
      </x:c>
      <x:c r="AN265" s="38" t="n">
        <x:v>0.2166181504172124</x:v>
      </x:c>
      <x:c r="AO265" s="38" t="n">
        <x:v>0.033164341711835084</x:v>
      </x:c>
      <x:c r="AP265" s="38" t="n">
        <x:v>0.4103901336708248</x:v>
      </x:c>
      <x:c r="AQ265" s="38" t="n">
        <x:v>0.007022043100490559</x:v>
      </x:c>
      <x:c r="AR265" s="38" t="n">
        <x:v>-0.043145713318632255</x:v>
      </x:c>
      <x:c r="AS265" s="39" t="n">
        <x:v>1</x:v>
      </x:c>
    </x:row>
    <x:row r="266">
      <x:c r="A266" s="31" t="str">
        <x:v>CFG018</x:v>
      </x:c>
      <x:c r="B266" s="33" t="n">
        <x:v>13</x:v>
      </x:c>
      <x:c r="C266" s="31" t="str">
        <x:v>0（选定5-12kg）算协调转弯-5 1.AR20.03.6 </x:v>
      </x:c>
      <x:c r="D266" s="31" t="str">
        <x:v>T7-VLM2-WF1(g1.0)-WF2(g-1.0)-FF1(g1)-Inviscid</x:v>
      </x:c>
      <x:c r="E266" s="37" t="n">
        <x:v>0.5097324032047279</x:v>
      </x:c>
      <x:c r="F266" s="37" t="n">
        <x:v>0</x:v>
      </x:c>
      <x:c r="G266" s="35" t="n">
        <x:v>12.98463894368435</x:v>
      </x:c>
      <x:c r="H266" s="36" t="n">
        <x:v>1</x:v>
      </x:c>
      <x:c r="I266" s="35" t="n">
        <x:v>1.225</x:v>
      </x:c>
      <x:c r="J266" s="35" t="n">
        <x:v>1.5705518175924542</x:v>
      </x:c>
      <x:c r="K266" s="35" t="n">
        <x:v>0.284701945718181</x:v>
      </x:c>
      <x:c r="L266" s="35" t="n">
        <x:v>5.525419388778789</x:v>
      </x:c>
      <x:c r="M266" s="35" t="n">
        <x:v>11.925999999999998</x:v>
      </x:c>
      <x:c r="N266" s="35" t="n">
        <x:v>0.10987464130192907</x:v>
      </x:c>
      <x:c r="O266" s="35" t="n">
        <x:v>-0.000014145666992340812</x:v>
      </x:c>
      <x:c r="P266" s="35" t="n">
        <x:v>0.01419477884024726</x:v>
      </x:c>
      <x:c r="Q266" s="36" t="n">
        <x:v>0.7212629649128177</x:v>
      </x:c>
      <x:c r="R266" s="36" t="n">
        <x:v>0.01292451090403645</x:v>
      </x:c>
      <x:c r="S266" s="36" t="n">
        <x:v>9.732172841891192e-7</x:v>
      </x:c>
      <x:c r="T266" s="35" t="n">
        <x:v>0.14644720588064658</x:v>
      </x:c>
      <x:c r="U266" s="38" t="n">
        <x:v>-0.025835045983445055</x:v>
      </x:c>
      <x:c r="V266" s="38" t="n">
        <x:v>0.00017272010474060173</x:v>
      </x:c>
      <x:c r="W266" s="38" t="n">
        <x:v>-0.0006736027470234795</x:v>
      </x:c>
      <x:c r="X266" s="38" t="n">
        <x:v>0.5752462260410184</x:v>
      </x:c>
      <x:c r="Y266" s="38" t="n">
        <x:v>5.701368946830415</x:v>
      </x:c>
      <x:c r="Z266" s="38" t="n">
        <x:v>-0.7323929011762083</x:v>
      </x:c>
      <x:c r="AA266" s="38" t="n">
        <x:v>0.7516188128302634</x:v>
      </x:c>
      <x:c r="AB266" s="38" t="n">
        <x:v>7.130937160309237</x:v>
      </x:c>
      <x:c r="AC266" s="38" t="n">
        <x:v>-14.235460396643964</x:v>
      </x:c>
      <x:c r="AD266" s="38" t="n">
        <x:v>-0.29363344740746367</x:v>
      </x:c>
      <x:c r="AE266" s="38" t="n">
        <x:v>-0.0095174849766548</x:v>
      </x:c>
      <x:c r="AF266" s="38" t="n">
        <x:v>0.11604976646628075</x:v>
      </x:c>
      <x:c r="AG266" s="38" t="n">
        <x:v>-0.02814832767043973</x:v>
      </x:c>
      <x:c r="AH266" s="38" t="n">
        <x:v>-0.7167350901220916</x:v>
      </x:c>
      <x:c r="AI266" s="38" t="n">
        <x:v>0.20903779445786158</x:v>
      </x:c>
      <x:c r="AJ266" s="38" t="n">
        <x:v>0.04647892817532138</x:v>
      </x:c>
      <x:c r="AK266" s="38" t="n">
        <x:v>-0.11279009666126148</x:v>
      </x:c>
      <x:c r="AL266" s="38" t="n">
        <x:v>-0.02826918798587386</x:v>
      </x:c>
      <x:c r="AM266" s="38" t="n">
        <x:v>-0.05348860025556252</x:v>
      </x:c>
      <x:c r="AN266" s="38" t="n">
        <x:v>0.21702381769263288</x:v>
      </x:c>
      <x:c r="AO266" s="38" t="n">
        <x:v>0.034945125659220935</x:v>
      </x:c>
      <x:c r="AP266" s="38" t="n">
        <x:v>0.409705507813243</x:v>
      </x:c>
      <x:c r="AQ266" s="38" t="n">
        <x:v>0.00742245821092474</x:v>
      </x:c>
      <x:c r="AR266" s="38" t="n">
        <x:v>-0.043242626976144595</x:v>
      </x:c>
      <x:c r="AS266" s="39" t="n">
        <x:v>1</x:v>
      </x:c>
    </x:row>
    <x:row r="267">
      <x:c r="A267" s="31" t="str">
        <x:v>CFG018</x:v>
      </x:c>
      <x:c r="B267" s="33" t="n">
        <x:v>14</x:v>
      </x:c>
      <x:c r="C267" s="31" t="str">
        <x:v>0（选定5-12kg）算协调转弯-5 1.AR20.03.6 </x:v>
      </x:c>
      <x:c r="D267" s="31" t="str">
        <x:v>T7-VLM2-WF1(g1.0)-WF2(g-1.0)-FF1(g1)-Inviscid</x:v>
      </x:c>
      <x:c r="E267" s="37" t="n">
        <x:v>0.5234447722617913</x:v>
      </x:c>
      <x:c r="F267" s="37" t="n">
        <x:v>0</x:v>
      </x:c>
      <x:c r="G267" s="35" t="n">
        <x:v>12.97994886210949</x:v>
      </x:c>
      <x:c r="H267" s="36" t="n">
        <x:v>1.5</x:v>
      </x:c>
      <x:c r="I267" s="35" t="n">
        <x:v>1.225</x:v>
      </x:c>
      <x:c r="J267" s="35" t="n">
        <x:v>1.5705518175924542</x:v>
      </x:c>
      <x:c r="K267" s="35" t="n">
        <x:v>0.284701945718181</x:v>
      </x:c>
      <x:c r="L267" s="35" t="n">
        <x:v>5.525419388778789</x:v>
      </x:c>
      <x:c r="M267" s="35" t="n">
        <x:v>11.925999999999998</x:v>
      </x:c>
      <x:c r="N267" s="35" t="n">
        <x:v>0.10987464130192907</x:v>
      </x:c>
      <x:c r="O267" s="35" t="n">
        <x:v>-0.000014145666992340812</x:v>
      </x:c>
      <x:c r="P267" s="35" t="n">
        <x:v>0.01419477884024726</x:v>
      </x:c>
      <x:c r="Q267" s="36" t="n">
        <x:v>0.7217784280610723</x:v>
      </x:c>
      <x:c r="R267" s="36" t="n">
        <x:v>0.01340724608845628</x:v>
      </x:c>
      <x:c r="S267" s="36" t="n">
        <x:v>0.0000010430814347215683</x:v>
      </x:c>
      <x:c r="T267" s="35" t="n">
        <x:v>0.14644276836101772</x:v>
      </x:c>
      <x:c r="U267" s="38" t="n">
        <x:v>-0.026802061289637066</x:v>
      </x:c>
      <x:c r="V267" s="38" t="n">
        <x:v>0.00018458153404187101</x:v>
      </x:c>
      <x:c r="W267" s="38" t="n">
        <x:v>-0.00068871540296845</x:v>
      </x:c>
      <x:c r="X267" s="38" t="n">
        <x:v>0.5749893748231827</x:v>
      </x:c>
      <x:c r="Y267" s="38" t="n">
        <x:v>5.695770478636582</x:v>
      </x:c>
      <x:c r="Z267" s="38" t="n">
        <x:v>-0.7315849494346739</x:v>
      </x:c>
      <x:c r="AA267" s="38" t="n">
        <x:v>0.7527803656536145</x:v>
      </x:c>
      <x:c r="AB267" s="38" t="n">
        <x:v>7.128303445680899</x:v>
      </x:c>
      <x:c r="AC267" s="38" t="n">
        <x:v>-14.234821537880144</x:v>
      </x:c>
      <x:c r="AD267" s="38" t="n">
        <x:v>-0.2939769902898602</x:v>
      </x:c>
      <x:c r="AE267" s="38" t="n">
        <x:v>-0.009739203692330105</x:v>
      </x:c>
      <x:c r="AF267" s="38" t="n">
        <x:v>0.11642530509543317</x:v>
      </x:c>
      <x:c r="AG267" s="38" t="n">
        <x:v>-0.0281727043046</x:v>
      </x:c>
      <x:c r="AH267" s="38" t="n">
        <x:v>-0.715680590268622</x:v>
      </x:c>
      <x:c r="AI267" s="38" t="n">
        <x:v>0.20903099774916536</x:v>
      </x:c>
      <x:c r="AJ267" s="38" t="n">
        <x:v>0.04658148074716701</x:v>
      </x:c>
      <x:c r="AK267" s="38" t="n">
        <x:v>-0.112780505183088</x:v>
      </x:c>
      <x:c r="AL267" s="38" t="n">
        <x:v>-0.028347846757363793</x:v>
      </x:c>
      <x:c r="AM267" s="38" t="n">
        <x:v>-0.05608352223351586</x:v>
      </x:c>
      <x:c r="AN267" s="38" t="n">
        <x:v>0.21748070156127708</x:v>
      </x:c>
      <x:c r="AO267" s="38" t="n">
        <x:v>0.03672535795234246</x:v>
      </x:c>
      <x:c r="AP267" s="38" t="n">
        <x:v>0.40899331035757563</x:v>
      </x:c>
      <x:c r="AQ267" s="38" t="n">
        <x:v>0.007822262528479949</x:v>
      </x:c>
      <x:c r="AR267" s="38" t="n">
        <x:v>-0.043354342756293796</x:v>
      </x:c>
      <x:c r="AS267" s="39" t="n">
        <x:v>1</x:v>
      </x:c>
    </x:row>
    <x:row r="268">
      <x:c r="A268" s="31" t="str">
        <x:v>CFG018</x:v>
      </x:c>
      <x:c r="B268" s="33" t="n">
        <x:v>15</x:v>
      </x:c>
      <x:c r="C268" s="31" t="str">
        <x:v>0（选定5-12kg）算协调转弯-5 1.AR20.03.6 </x:v>
      </x:c>
      <x:c r="D268" s="31" t="str">
        <x:v>T7-VLM2-WF1(g1.0)-WF2(g-1.0)-FF1(g1)-Inviscid</x:v>
      </x:c>
      <x:c r="E268" s="37" t="n">
        <x:v>0.5375768103824969</x:v>
      </x:c>
      <x:c r="F268" s="37" t="n">
        <x:v>0</x:v>
      </x:c>
      <x:c r="G268" s="35" t="n">
        <x:v>12.975115819400331</x:v>
      </x:c>
      <x:c r="H268" s="36" t="n">
        <x:v>2</x:v>
      </x:c>
      <x:c r="I268" s="35" t="n">
        <x:v>1.225</x:v>
      </x:c>
      <x:c r="J268" s="35" t="n">
        <x:v>1.5705518175924542</x:v>
      </x:c>
      <x:c r="K268" s="35" t="n">
        <x:v>0.284701945718181</x:v>
      </x:c>
      <x:c r="L268" s="35" t="n">
        <x:v>5.525419388778789</x:v>
      </x:c>
      <x:c r="M268" s="35" t="n">
        <x:v>11.925999999999998</x:v>
      </x:c>
      <x:c r="N268" s="35" t="n">
        <x:v>0.10987464130192907</x:v>
      </x:c>
      <x:c r="O268" s="35" t="n">
        <x:v>-0.000014145666992340812</x:v>
      </x:c>
      <x:c r="P268" s="35" t="n">
        <x:v>0.01419477884024726</x:v>
      </x:c>
      <x:c r="Q268" s="36" t="n">
        <x:v>0.7223099151279354</x:v>
      </x:c>
      <x:c r="R268" s="36" t="n">
        <x:v>0.013913618781021408</x:v>
      </x:c>
      <x:c r="S268" s="36" t="n">
        <x:v>0.0000011126852111660894</x:v>
      </x:c>
      <x:c r="T268" s="35" t="n">
        <x:v>0.14643834257893637</x:v>
      </x:c>
      <x:c r="U268" s="38" t="n">
        <x:v>-0.02781636006428731</x:v>
      </x:c>
      <x:c r="V268" s="38" t="n">
        <x:v>0.00019736499737253512</x:v>
      </x:c>
      <x:c r="W268" s="38" t="n">
        <x:v>-0.0007042904799700972</x:v>
      </x:c>
      <x:c r="X268" s="38" t="n">
        <x:v>0.5748231718883484</x:v>
      </x:c>
      <x:c r="Y268" s="38" t="n">
        <x:v>5.689994546367272</x:v>
      </x:c>
      <x:c r="Z268" s="38" t="n">
        <x:v>-0.7307546154500614</x:v>
      </x:c>
      <x:c r="AA268" s="38" t="n">
        <x:v>0.7540294028314983</x:v>
      </x:c>
      <x:c r="AB268" s="38" t="n">
        <x:v>7.125618225356056</x:v>
      </x:c>
      <x:c r="AC268" s="38" t="n">
        <x:v>-14.234163785631518</x:v>
      </x:c>
      <x:c r="AD268" s="38" t="n">
        <x:v>-0.29432300972983927</x:v>
      </x:c>
      <x:c r="AE268" s="38" t="n">
        <x:v>-0.009968567257632031</x:v>
      </x:c>
      <x:c r="AF268" s="38" t="n">
        <x:v>0.1168122057961867</x:v>
      </x:c>
      <x:c r="AG268" s="38" t="n">
        <x:v>-0.02820087493849689</x:v>
      </x:c>
      <x:c r="AH268" s="38" t="n">
        <x:v>-0.7145922059641475</x:v>
      </x:c>
      <x:c r="AI268" s="38" t="n">
        <x:v>0.20902456336054367</x:v>
      </x:c>
      <x:c r="AJ268" s="38" t="n">
        <x:v>0.04668443952936782</x:v>
      </x:c>
      <x:c r="AK268" s="38" t="n">
        <x:v>-0.11277035493369764</x:v>
      </x:c>
      <x:c r="AL268" s="38" t="n">
        <x:v>-0.028428197317774333</x:v>
      </x:c>
      <x:c r="AM268" s="38" t="n">
        <x:v>-0.058623410979510786</x:v>
      </x:c>
      <x:c r="AN268" s="38" t="n">
        <x:v>0.21794500594250604</x:v>
      </x:c>
      <x:c r="AO268" s="38" t="n">
        <x:v>0.03850693942967574</x:v>
      </x:c>
      <x:c r="AP268" s="38" t="n">
        <x:v>0.4082540743504665</x:v>
      </x:c>
      <x:c r="AQ268" s="38" t="n">
        <x:v>0.00822160233686047</x:v>
      </x:c>
      <x:c r="AR268" s="38" t="n">
        <x:v>-0.04346781978935666</x:v>
      </x:c>
      <x:c r="AS268" s="39" t="n">
        <x:v>1</x:v>
      </x:c>
    </x:row>
    <x:row r="269">
      <x:c r="A269" s="31" t="str">
        <x:v>CFG018</x:v>
      </x:c>
      <x:c r="B269" s="33" t="n">
        <x:v>16</x:v>
      </x:c>
      <x:c r="C269" s="31" t="str">
        <x:v>0（选定5-12kg）算协调转弯-5 1.AR20.03.6 </x:v>
      </x:c>
      <x:c r="D269" s="31" t="str">
        <x:v>T7-VLM2-WF1(g1.0)-WF2(g-1.0)-FF1(g1)-Inviscid</x:v>
      </x:c>
      <x:c r="E269" s="37" t="n">
        <x:v>0.5520950732784655</x:v>
      </x:c>
      <x:c r="F269" s="37" t="n">
        <x:v>0</x:v>
      </x:c>
      <x:c r="G269" s="35" t="n">
        <x:v>12.970150916752283</x:v>
      </x:c>
      <x:c r="H269" s="36" t="n">
        <x:v>2.5</x:v>
      </x:c>
      <x:c r="I269" s="35" t="n">
        <x:v>1.225</x:v>
      </x:c>
      <x:c r="J269" s="35" t="n">
        <x:v>1.5705518175924542</x:v>
      </x:c>
      <x:c r="K269" s="35" t="n">
        <x:v>0.284701945718181</x:v>
      </x:c>
      <x:c r="L269" s="35" t="n">
        <x:v>5.525419388778789</x:v>
      </x:c>
      <x:c r="M269" s="35" t="n">
        <x:v>11.925999999999998</x:v>
      </x:c>
      <x:c r="N269" s="35" t="n">
        <x:v>0.10987464130192907</x:v>
      </x:c>
      <x:c r="O269" s="35" t="n">
        <x:v>-0.000014145666992340812</x:v>
      </x:c>
      <x:c r="P269" s="35" t="n">
        <x:v>0.01419477884024726</x:v>
      </x:c>
      <x:c r="Q269" s="36" t="n">
        <x:v>0.7228562247526008</x:v>
      </x:c>
      <x:c r="R269" s="36" t="n">
        <x:v>0.014443413250636609</x:v>
      </x:c>
      <x:c r="S269" s="36" t="n">
        <x:v>0.0000011820414606690145</x:v>
      </x:c>
      <x:c r="T269" s="35" t="n">
        <x:v>0.14643395161064338</x:v>
      </x:c>
      <x:c r="U269" s="38" t="n">
        <x:v>-0.028877522676416963</x:v>
      </x:c>
      <x:c r="V269" s="38" t="n">
        <x:v>0.00021110660994998808</x:v>
      </x:c>
      <x:c r="W269" s="38" t="n">
        <x:v>-0.0007202911022815374</x:v>
      </x:c>
      <x:c r="X269" s="38" t="n">
        <x:v>0.5747472090777752</x:v>
      </x:c>
      <x:c r="Y269" s="38" t="n">
        <x:v>5.684060104133975</x:v>
      </x:c>
      <x:c r="Z269" s="38" t="n">
        <x:v>-0.7299048014449394</x:v>
      </x:c>
      <x:c r="AA269" s="38" t="n">
        <x:v>0.7553702350281098</x:v>
      </x:c>
      <x:c r="AB269" s="38" t="n">
        <x:v>7.122893995543862</x:v>
      </x:c>
      <x:c r="AC269" s="38" t="n">
        <x:v>-14.233489403169973</x:v>
      </x:c>
      <x:c r="AD269" s="38" t="n">
        <x:v>-0.29465984257211286</x:v>
      </x:c>
      <x:c r="AE269" s="38" t="n">
        <x:v>-0.010205748815255353</x:v>
      </x:c>
      <x:c r="AF269" s="38" t="n">
        <x:v>0.117202895231967</x:v>
      </x:c>
      <x:c r="AG269" s="38" t="n">
        <x:v>-0.02823242372541456</x:v>
      </x:c>
      <x:c r="AH269" s="38" t="n">
        <x:v>-0.7134732914177845</x:v>
      </x:c>
      <x:c r="AI269" s="38" t="n">
        <x:v>0.20901823757995622</x:v>
      </x:c>
      <x:c r="AJ269" s="38" t="n">
        <x:v>0.046784157461206254</x:v>
      </x:c>
      <x:c r="AK269" s="38" t="n">
        <x:v>-0.11275940881688955</x:v>
      </x:c>
      <x:c r="AL269" s="38" t="n">
        <x:v>-0.028507931456507395</x:v>
      </x:c>
      <x:c r="AM269" s="38" t="n">
        <x:v>-0.06110777634878542</x:v>
      </x:c>
      <x:c r="AN269" s="38" t="n">
        <x:v>0.2184045547903561</x:v>
      </x:c>
      <x:c r="AO269" s="38" t="n">
        <x:v>0.040290945194995695</x:v>
      </x:c>
      <x:c r="AP269" s="38" t="n">
        <x:v>0.40748904617374293</x:v>
      </x:c>
      <x:c r="AQ269" s="38" t="n">
        <x:v>0.008620660015681295</x:v>
      </x:c>
      <x:c r="AR269" s="38" t="n">
        <x:v>-0.04357952982913455</x:v>
      </x:c>
      <x:c r="AS269" s="39" t="n">
        <x:v>1</x:v>
      </x:c>
    </x:row>
    <x:row r="270">
      <x:c r="A270" s="31" t="str">
        <x:v>CFG018</x:v>
      </x:c>
      <x:c r="B270" s="33" t="n">
        <x:v>17</x:v>
      </x:c>
      <x:c r="C270" s="31" t="str">
        <x:v>0（选定5-12kg）算协调转弯-5 1.AR20.03.6 </x:v>
      </x:c>
      <x:c r="D270" s="31" t="str">
        <x:v>T7-VLM2-WF1(g1.0)-WF2(g-1.0)-FF1(g1)-Inviscid</x:v>
      </x:c>
      <x:c r="E270" s="37" t="n">
        <x:v>0.5669679462119277</x:v>
      </x:c>
      <x:c r="F270" s="37" t="n">
        <x:v>0</x:v>
      </x:c>
      <x:c r="G270" s="35" t="n">
        <x:v>12.965064454006052</x:v>
      </x:c>
      <x:c r="H270" s="36" t="n">
        <x:v>3</x:v>
      </x:c>
      <x:c r="I270" s="35" t="n">
        <x:v>1.225</x:v>
      </x:c>
      <x:c r="J270" s="35" t="n">
        <x:v>1.5705518175924542</x:v>
      </x:c>
      <x:c r="K270" s="35" t="n">
        <x:v>0.284701945718181</x:v>
      </x:c>
      <x:c r="L270" s="35" t="n">
        <x:v>5.525419388778789</x:v>
      </x:c>
      <x:c r="M270" s="35" t="n">
        <x:v>11.925999999999998</x:v>
      </x:c>
      <x:c r="N270" s="35" t="n">
        <x:v>0.10987464130192907</x:v>
      </x:c>
      <x:c r="O270" s="35" t="n">
        <x:v>-0.000014145666992340812</x:v>
      </x:c>
      <x:c r="P270" s="35" t="n">
        <x:v>0.01419477884024726</x:v>
      </x:c>
      <x:c r="Q270" s="36" t="n">
        <x:v>0.7234162404558173</x:v>
      </x:c>
      <x:c r="R270" s="36" t="n">
        <x:v>0.014996450480046554</x:v>
      </x:c>
      <x:c r="S270" s="36" t="n">
        <x:v>0.0000012511630473442508</x:v>
      </x:c>
      <x:c r="T270" s="35" t="n">
        <x:v>0.14642961720276915</x:v>
      </x:c>
      <x:c r="U270" s="38" t="n">
        <x:v>-0.029985204403610265</x:v>
      </x:c>
      <x:c r="V270" s="38" t="n">
        <x:v>0.00022584349810951323</x:v>
      </x:c>
      <x:c r="W270" s="38" t="n">
        <x:v>-0.0007366824010360452</x:v>
      </x:c>
      <x:c r="X270" s="38" t="n">
        <x:v>0.5747605659527425</x:v>
      </x:c>
      <x:c r="Y270" s="38" t="n">
        <x:v>5.677985257756297</x:v>
      </x:c>
      <x:c r="Z270" s="38" t="n">
        <x:v>-0.7290382710206816</x:v>
      </x:c>
      <x:c r="AA270" s="38" t="n">
        <x:v>0.7568108259546904</x:v>
      </x:c>
      <x:c r="AB270" s="38" t="n">
        <x:v>7.12014271185941</x:v>
      </x:c>
      <x:c r="AC270" s="38" t="n">
        <x:v>-14.232800539663662</x:v>
      </x:c>
      <x:c r="AD270" s="38" t="n">
        <x:v>-0.2949830056049035</x:v>
      </x:c>
      <x:c r="AE270" s="38" t="n">
        <x:v>-0.01044647908245418</x:v>
      </x:c>
      <x:c r="AF270" s="38" t="n">
        <x:v>0.11759401905867856</x:v>
      </x:c>
      <x:c r="AG270" s="38" t="n">
        <x:v>-0.028267076836494105</x:v>
      </x:c>
      <x:c r="AH270" s="38" t="n">
        <x:v>-0.7123270774398642</x:v>
      </x:c>
      <x:c r="AI270" s="38" t="n">
        <x:v>0.20901188794971973</x:v>
      </x:c>
      <x:c r="AJ270" s="38" t="n">
        <x:v>0.04687916257281091</x:v>
      </x:c>
      <x:c r="AK270" s="38" t="n">
        <x:v>-0.1127487520422148</x:v>
      </x:c>
      <x:c r="AL270" s="38" t="n">
        <x:v>-0.028586021265947382</x:v>
      </x:c>
      <x:c r="AM270" s="38" t="n">
        <x:v>-0.06353221361569855</x:v>
      </x:c>
      <x:c r="AN270" s="38" t="n">
        <x:v>0.21885357170600986</x:v>
      </x:c>
      <x:c r="AO270" s="38" t="n">
        <x:v>0.042078240091002125</x:v>
      </x:c>
      <x:c r="AP270" s="38" t="n">
        <x:v>0.4066995359911016</x:v>
      </x:c>
      <x:c r="AQ270" s="38" t="n">
        <x:v>0.009019600747545847</x:v>
      </x:c>
      <x:c r="AR270" s="38" t="n">
        <x:v>-0.04368787522980506</x:v>
      </x:c>
      <x:c r="AS270" s="39" t="n">
        <x:v>1</x:v>
      </x:c>
    </x:row>
    <x:row r="271">
      <x:c r="A271" s="31" t="str">
        <x:v>CFG018</x:v>
      </x:c>
      <x:c r="B271" s="33" t="n">
        <x:v>18</x:v>
      </x:c>
      <x:c r="C271" s="31" t="str">
        <x:v>0（选定5-12kg）算协调转弯-5 1.AR20.03.6 </x:v>
      </x:c>
      <x:c r="D271" s="31" t="str">
        <x:v>T7-VLM2-WF1(g1.0)-WF2(g-1.0)-FF1(g1)-Inviscid</x:v>
      </x:c>
      <x:c r="E271" s="37" t="n">
        <x:v>0.5821656295649614</x:v>
      </x:c>
      <x:c r="F271" s="37" t="n">
        <x:v>0</x:v>
      </x:c>
      <x:c r="G271" s="35" t="n">
        <x:v>12.959865975823009</x:v>
      </x:c>
      <x:c r="H271" s="36" t="n">
        <x:v>3.5</x:v>
      </x:c>
      <x:c r="I271" s="35" t="n">
        <x:v>1.225</x:v>
      </x:c>
      <x:c r="J271" s="35" t="n">
        <x:v>1.5705518175924542</x:v>
      </x:c>
      <x:c r="K271" s="35" t="n">
        <x:v>0.284701945718181</x:v>
      </x:c>
      <x:c r="L271" s="35" t="n">
        <x:v>5.525419388778789</x:v>
      </x:c>
      <x:c r="M271" s="35" t="n">
        <x:v>11.925999999999998</x:v>
      </x:c>
      <x:c r="N271" s="35" t="n">
        <x:v>0.10987464130192907</x:v>
      </x:c>
      <x:c r="O271" s="35" t="n">
        <x:v>-0.000014145666992340812</x:v>
      </x:c>
      <x:c r="P271" s="35" t="n">
        <x:v>0.01419477884024726</x:v>
      </x:c>
      <x:c r="Q271" s="36" t="n">
        <x:v>0.7239889258529166</x:v>
      </x:c>
      <x:c r="R271" s="36" t="n">
        <x:v>0.01557256911307563</x:v>
      </x:c>
      <x:c r="S271" s="36" t="n">
        <x:v>0.0000013200624819900445</x:v>
      </x:c>
      <x:c r="T271" s="35" t="n">
        <x:v>0.14642535961562278</x:v>
      </x:c>
      <x:c r="U271" s="38" t="n">
        <x:v>-0.031139086654888203</x:v>
      </x:c>
      <x:c r="V271" s="38" t="n">
        <x:v>0.00024161315872285005</x:v>
      </x:c>
      <x:c r="W271" s="38" t="n">
        <x:v>-0.0007534315219628099</x:v>
      </x:c>
      <x:c r="X271" s="38" t="n">
        <x:v>0.5748617026635332</x:v>
      </x:c>
      <x:c r="Y271" s="38" t="n">
        <x:v>5.671787183872191</x:v>
      </x:c>
      <x:c r="Z271" s="38" t="n">
        <x:v>-0.7281576357688093</x:v>
      </x:c>
      <x:c r="AA271" s="38" t="n">
        <x:v>0.7583611033540661</x:v>
      </x:c>
      <x:c r="AB271" s="38" t="n">
        <x:v>7.1173757146349255</x:v>
      </x:c>
      <x:c r="AC271" s="38" t="n">
        <x:v>-14.232099218700204</x:v>
      </x:c>
      <x:c r="AD271" s="38" t="n">
        <x:v>-0.29529047551458437</x:v>
      </x:c>
      <x:c r="AE271" s="38" t="n">
        <x:v>-0.010682234672706145</x:v>
      </x:c>
      <x:c r="AF271" s="38" t="n">
        <x:v>0.117983514244754</x:v>
      </x:c>
      <x:c r="AG271" s="38" t="n">
        <x:v>-0.028304581943665138</x:v>
      </x:c>
      <x:c r="AH271" s="38" t="n">
        <x:v>-0.7111566587905659</x:v>
      </x:c>
      <x:c r="AI271" s="38" t="n">
        <x:v>0.2090054297143729</x:v>
      </x:c>
      <x:c r="AJ271" s="38" t="n">
        <x:v>0.046968736640743226</x:v>
      </x:c>
      <x:c r="AK271" s="38" t="n">
        <x:v>-0.11274072968340969</x:v>
      </x:c>
      <x:c r="AL271" s="38" t="n">
        <x:v>-0.0286618393958261</x:v>
      </x:c>
      <x:c r="AM271" s="38" t="n">
        <x:v>-0.06589479208963624</x:v>
      </x:c>
      <x:c r="AN271" s="38" t="n">
        <x:v>0.21928831182216188</x:v>
      </x:c>
      <x:c r="AO271" s="38" t="n">
        <x:v>0.04386954102761893</x:v>
      </x:c>
      <x:c r="AP271" s="38" t="n">
        <x:v>0.4058868039955976</x:v>
      </x:c>
      <x:c r="AQ271" s="38" t="n">
        <x:v>0.009418564977383867</x:v>
      </x:c>
      <x:c r="AR271" s="38" t="n">
        <x:v>-0.04379187277170484</x:v>
      </x:c>
      <x:c r="AS271" s="39" t="n">
        <x:v>1</x:v>
      </x:c>
    </x:row>
    <x:row r="272">
      <x:c r="A272" s="31" t="str">
        <x:v>CFG018</x:v>
      </x:c>
      <x:c r="B272" s="33" t="n">
        <x:v>19</x:v>
      </x:c>
      <x:c r="C272" s="31" t="str">
        <x:v>0（选定5-12kg）算协调转弯-5 1.AR20.03.6 </x:v>
      </x:c>
      <x:c r="D272" s="31" t="str">
        <x:v>T7-VLM2-WF1(g1.0)-WF2(g-1.0)-FF1(g1)-Inviscid</x:v>
      </x:c>
      <x:c r="E272" s="37" t="n">
        <x:v>0.5976601846279024</x:v>
      </x:c>
      <x:c r="F272" s="37" t="n">
        <x:v>0</x:v>
      </x:c>
      <x:c r="G272" s="35" t="n">
        <x:v>12.954564260429677</x:v>
      </x:c>
      <x:c r="H272" s="36" t="n">
        <x:v>4</x:v>
      </x:c>
      <x:c r="I272" s="35" t="n">
        <x:v>1.225</x:v>
      </x:c>
      <x:c r="J272" s="35" t="n">
        <x:v>1.5705518175924542</x:v>
      </x:c>
      <x:c r="K272" s="35" t="n">
        <x:v>0.284701945718181</x:v>
      </x:c>
      <x:c r="L272" s="35" t="n">
        <x:v>5.525419388778789</x:v>
      </x:c>
      <x:c r="M272" s="35" t="n">
        <x:v>11.925999999999998</x:v>
      </x:c>
      <x:c r="N272" s="35" t="n">
        <x:v>0.10987464130192907</x:v>
      </x:c>
      <x:c r="O272" s="35" t="n">
        <x:v>-0.000014145666992340812</x:v>
      </x:c>
      <x:c r="P272" s="35" t="n">
        <x:v>0.01419477884024726</x:v>
      </x:c>
      <x:c r="Q272" s="36" t="n">
        <x:v>0.7245733273516387</x:v>
      </x:c>
      <x:c r="R272" s="36" t="n">
        <x:v>0.01617150827221189</x:v>
      </x:c>
      <x:c r="S272" s="36" t="n">
        <x:v>0.0000013887515747891355</x:v>
      </x:c>
      <x:c r="T272" s="35" t="n">
        <x:v>0.14642119763839734</x:v>
      </x:c>
      <x:c r="U272" s="38" t="n">
        <x:v>-0.03233864955666389</x:v>
      </x:c>
      <x:c r="V272" s="38" t="n">
        <x:v>0.0002584510724445651</x:v>
      </x:c>
      <x:c r="W272" s="38" t="n">
        <x:v>-0.0007705076522638984</x:v>
      </x:c>
      <x:c r="X272" s="38" t="n">
        <x:v>0.5750481833949934</x:v>
      </x:c>
      <x:c r="Y272" s="38" t="n">
        <x:v>5.665482065797691</x:v>
      </x:c>
      <x:c r="Z272" s="38" t="n">
        <x:v>-0.7272653475149872</x:v>
      </x:c>
      <x:c r="AA272" s="38" t="n">
        <x:v>0.7600236500588982</x:v>
      </x:c>
      <x:c r="AB272" s="38" t="n">
        <x:v>7.114603586794715</x:v>
      </x:c>
      <x:c r="AC272" s="38" t="n">
        <x:v>-14.231387331008523</x:v>
      </x:c>
      <x:c r="AD272" s="38" t="n">
        <x:v>-0.29558117840412257</x:v>
      </x:c>
      <x:c r="AE272" s="38" t="n">
        <x:v>-0.010907811828219777</x:v>
      </x:c>
      <x:c r="AF272" s="38" t="n">
        <x:v>0.11837010210579171</x:v>
      </x:c>
      <x:c r="AG272" s="38" t="n">
        <x:v>-0.028344706442898212</x:v>
      </x:c>
      <x:c r="AH272" s="38" t="n">
        <x:v>-0.7099649714751859</x:v>
      </x:c>
      <x:c r="AI272" s="38" t="n">
        <x:v>0.20899882391473207</x:v>
      </x:c>
      <x:c r="AJ272" s="38" t="n">
        <x:v>0.04705246225360679</x:v>
      </x:c>
      <x:c r="AK272" s="38" t="n">
        <x:v>-0.11273667991196351</x:v>
      </x:c>
      <x:c r="AL272" s="38" t="n">
        <x:v>-0.028735007538884937</x:v>
      </x:c>
      <x:c r="AM272" s="38" t="n">
        <x:v>-0.0681940689146876</x:v>
      </x:c>
      <x:c r="AN272" s="38" t="n">
        <x:v>0.21970633397071027</x:v>
      </x:c>
      <x:c r="AO272" s="38" t="n">
        <x:v>0.04566540942823003</x:v>
      </x:c>
      <x:c r="AP272" s="38" t="n">
        <x:v>0.4050520500855911</x:v>
      </x:c>
      <x:c r="AQ272" s="38" t="n">
        <x:v>0.00981766575907515</x:v>
      </x:c>
      <x:c r="AR272" s="38" t="n">
        <x:v>-0.043890935750443484</x:v>
      </x:c>
      <x:c r="AS272" s="39" t="n">
        <x:v>1</x:v>
      </x:c>
    </x:row>
    <x:row r="273">
      <x:c r="A273" s="31" t="str">
        <x:v>CFG018</x:v>
      </x:c>
      <x:c r="B273" s="33" t="n">
        <x:v>20</x:v>
      </x:c>
      <x:c r="C273" s="31" t="str">
        <x:v>0（选定5-12kg）算协调转弯-5 1.AR20.03.6 </x:v>
      </x:c>
      <x:c r="D273" s="31" t="str">
        <x:v>T7-VLM2-WF1(g1.0)-WF2(g-1.0)-FF1(g1)-Inviscid</x:v>
      </x:c>
      <x:c r="E273" s="37" t="n">
        <x:v>0.6134255472528481</x:v>
      </x:c>
      <x:c r="F273" s="37" t="n">
        <x:v>0</x:v>
      </x:c>
      <x:c r="G273" s="35" t="n">
        <x:v>12.949167327437689</x:v>
      </x:c>
      <x:c r="H273" s="36" t="n">
        <x:v>4.5</x:v>
      </x:c>
      <x:c r="I273" s="35" t="n">
        <x:v>1.225</x:v>
      </x:c>
      <x:c r="J273" s="35" t="n">
        <x:v>1.5705518175924542</x:v>
      </x:c>
      <x:c r="K273" s="35" t="n">
        <x:v>0.284701945718181</x:v>
      </x:c>
      <x:c r="L273" s="35" t="n">
        <x:v>5.525419388778789</x:v>
      </x:c>
      <x:c r="M273" s="35" t="n">
        <x:v>11.925999999999998</x:v>
      </x:c>
      <x:c r="N273" s="35" t="n">
        <x:v>0.10987464130192907</x:v>
      </x:c>
      <x:c r="O273" s="35" t="n">
        <x:v>-0.000014145666992340812</x:v>
      </x:c>
      <x:c r="P273" s="35" t="n">
        <x:v>0.01419477884024726</x:v>
      </x:c>
      <x:c r="Q273" s="36" t="n">
        <x:v>0.7251685742255635</x:v>
      </x:c>
      <x:c r="R273" s="36" t="n">
        <x:v>0.01679285929379329</x:v>
      </x:c>
      <x:c r="S273" s="36" t="n">
        <x:v>0.0000014572411222430308</x:v>
      </x:c>
      <x:c r="T273" s="35" t="n">
        <x:v>0.14641714858877264</x:v>
      </x:c>
      <x:c r="U273" s="38" t="n">
        <x:v>-0.03358307319588444</x:v>
      </x:c>
      <x:c r="V273" s="38" t="n">
        <x:v>0.0002763893493512927</x:v>
      </x:c>
      <x:c r="W273" s="38" t="n">
        <x:v>-0.0007878820509737716</x:v>
      </x:c>
      <x:c r="X273" s="38" t="n">
        <x:v>0.5753165087834966</x:v>
      </x:c>
      <x:c r="Y273" s="38" t="n">
        <x:v>5.65908504857159</x:v>
      </x:c>
      <x:c r="Z273" s="38" t="n">
        <x:v>-0.7263636927476351</x:v>
      </x:c>
      <x:c r="AA273" s="38" t="n">
        <x:v>0.7617890110789695</x:v>
      </x:c>
      <x:c r="AB273" s="38" t="n">
        <x:v>7.111836061933898</x:v>
      </x:c>
      <x:c r="AC273" s="38" t="n">
        <x:v>-14.230666629979202</x:v>
      </x:c>
      <x:c r="AD273" s="38" t="n">
        <x:v>-0.2958538969024935</x:v>
      </x:c>
      <x:c r="AE273" s="38" t="n">
        <x:v>-0.011126138640854691</x:v>
      </x:c>
      <x:c r="AF273" s="38" t="n">
        <x:v>0.11875289872945116</x:v>
      </x:c>
      <x:c r="AG273" s="38" t="n">
        <x:v>-0.02838723453731984</x:v>
      </x:c>
      <x:c r="AH273" s="38" t="n">
        <x:v>-0.7087547749990891</x:v>
      </x:c>
      <x:c r="AI273" s="38" t="n">
        <x:v>0.20899207365061415</x:v>
      </x:c>
      <x:c r="AJ273" s="38" t="n">
        <x:v>0.04712989699294848</x:v>
      </x:c>
      <x:c r="AK273" s="38" t="n">
        <x:v>-0.11273550233819686</x:v>
      </x:c>
      <x:c r="AL273" s="38" t="n">
        <x:v>-0.028805280435412153</x:v>
      </x:c>
      <x:c r="AM273" s="38" t="n">
        <x:v>-0.07043120138741821</x:v>
      </x:c>
      <x:c r="AN273" s="38" t="n">
        <x:v>0.22010600396308344</x:v>
      </x:c>
      <x:c r="AO273" s="38" t="n">
        <x:v>0.04746628735781052</x:v>
      </x:c>
      <x:c r="AP273" s="38" t="n">
        <x:v>0.4041964066171447</x:v>
      </x:c>
      <x:c r="AQ273" s="38" t="n">
        <x:v>0.010216988499761232</x:v>
      </x:c>
      <x:c r="AR273" s="38" t="n">
        <x:v>-0.04398472407796305</x:v>
      </x:c>
      <x:c r="AS273" s="39" t="n">
        <x:v>1</x:v>
      </x:c>
    </x:row>
    <x:row r="274">
      <x:c r="A274" s="31" t="str">
        <x:v>CFG018</x:v>
      </x:c>
      <x:c r="B274" s="33" t="n">
        <x:v>21</x:v>
      </x:c>
      <x:c r="C274" s="31" t="str">
        <x:v>0（选定5-12kg）算协调转弯-5 1.AR20.03.6 </x:v>
      </x:c>
      <x:c r="D274" s="31" t="str">
        <x:v>T7-VLM2-WF1(g1.0)-WF2(g-1.0)-FF1(g1)-Inviscid</x:v>
      </x:c>
      <x:c r="E274" s="37" t="n">
        <x:v>0.6294374933224083</x:v>
      </x:c>
      <x:c r="F274" s="37" t="n">
        <x:v>0</x:v>
      </x:c>
      <x:c r="G274" s="35" t="n">
        <x:v>12.943682478361533</x:v>
      </x:c>
      <x:c r="H274" s="36" t="n">
        <x:v>5</x:v>
      </x:c>
      <x:c r="I274" s="35" t="n">
        <x:v>1.225</x:v>
      </x:c>
      <x:c r="J274" s="35" t="n">
        <x:v>1.5705518175924542</x:v>
      </x:c>
      <x:c r="K274" s="35" t="n">
        <x:v>0.284701945718181</x:v>
      </x:c>
      <x:c r="L274" s="35" t="n">
        <x:v>5.525419388778789</x:v>
      </x:c>
      <x:c r="M274" s="35" t="n">
        <x:v>11.925999999999998</x:v>
      </x:c>
      <x:c r="N274" s="35" t="n">
        <x:v>0.10987464130192907</x:v>
      </x:c>
      <x:c r="O274" s="35" t="n">
        <x:v>-0.000014145666992340812</x:v>
      </x:c>
      <x:c r="P274" s="35" t="n">
        <x:v>0.01419477884024726</x:v>
      </x:c>
      <x:c r="Q274" s="36" t="n">
        <x:v>0.7257738733549127</x:v>
      </x:c>
      <x:c r="R274" s="36" t="n">
        <x:v>0.017436180690912982</x:v>
      </x:c>
      <x:c r="S274" s="36" t="n">
        <x:v>0.0000015255406462315675</x:v>
      </x:c>
      <x:c r="T274" s="35" t="n">
        <x:v>0.1464132282056077</x:v>
      </x:c>
      <x:c r="U274" s="38" t="n">
        <x:v>-0.03487146688541305</x:v>
      </x:c>
      <x:c r="V274" s="38" t="n">
        <x:v>0.0002954586210256982</x:v>
      </x:c>
      <x:c r="W274" s="38" t="n">
        <x:v>-0.0008055280180558998</x:v>
      </x:c>
      <x:c r="X274" s="38" t="n">
        <x:v>0.57566243307638</x:v>
      </x:c>
      <x:c r="Y274" s="38" t="n">
        <x:v>5.652610215710747</x:v>
      </x:c>
      <x:c r="Z274" s="38" t="n">
        <x:v>-0.7254547877372628</x:v>
      </x:c>
      <x:c r="AA274" s="38" t="n">
        <x:v>0.7636426008676577</x:v>
      </x:c>
      <x:c r="AB274" s="38" t="n">
        <x:v>7.109082063264971</x:v>
      </x:c>
      <x:c r="AC274" s="38" t="n">
        <x:v>-14.229938727358142</x:v>
      </x:c>
      <x:c r="AD274" s="38" t="n">
        <x:v>-0.29610774353444647</x:v>
      </x:c>
      <x:c r="AE274" s="38" t="n">
        <x:v>-0.011343063616357712</x:v>
      </x:c>
      <x:c r="AF274" s="38" t="n">
        <x:v>0.1191313880662329</x:v>
      </x:c>
      <x:c r="AG274" s="38" t="n">
        <x:v>-0.028431957352477458</x:v>
      </x:c>
      <x:c r="AH274" s="38" t="n">
        <x:v>-0.7075286524073959</x:v>
      </x:c>
      <x:c r="AI274" s="38" t="n">
        <x:v>0.20898521529396719</x:v>
      </x:c>
      <x:c r="AJ274" s="38" t="n">
        <x:v>0.04720071649128054</x:v>
      </x:c>
      <x:c r="AK274" s="38" t="n">
        <x:v>-0.11273522728859278</x:v>
      </x:c>
      <x:c r="AL274" s="38" t="n">
        <x:v>-0.028872538169653163</x:v>
      </x:c>
      <x:c r="AM274" s="38" t="n">
        <x:v>-0.07261021118823803</x:v>
      </x:c>
      <x:c r="AN274" s="38" t="n">
        <x:v>0.22048633315723376</x:v>
      </x:c>
      <x:c r="AO274" s="38" t="n">
        <x:v>0.04927251945402109</x:v>
      </x:c>
      <x:c r="AP274" s="38" t="n">
        <x:v>0.4033209266914145</x:v>
      </x:c>
      <x:c r="AQ274" s="38" t="n">
        <x:v>0.010616592769391175</x:v>
      </x:c>
      <x:c r="AR274" s="38" t="n">
        <x:v>-0.044073095455522744</x:v>
      </x:c>
      <x:c r="AS274" s="39" t="n">
        <x:v>1</x:v>
      </x:c>
    </x:row>
    <x:row r="275">
      <x:c r="A275" s="31" t="str">
        <x:v>CFG018</x:v>
      </x:c>
      <x:c r="B275" s="33" t="n">
        <x:v>22</x:v>
      </x:c>
      <x:c r="C275" s="31" t="str">
        <x:v>0（选定5-12kg）算协调转弯-5 1.AR20.03.6 </x:v>
      </x:c>
      <x:c r="D275" s="31" t="str">
        <x:v>T7-VLM2-WF1(g1.0)-WF2(g-1.0)-FF1(g1)-Inviscid</x:v>
      </x:c>
      <x:c r="E275" s="37" t="n">
        <x:v>0.645673596075686</x:v>
      </x:c>
      <x:c r="F275" s="37" t="n">
        <x:v>0</x:v>
      </x:c>
      <x:c r="G275" s="35" t="n">
        <x:v>12.938116338026983</x:v>
      </x:c>
      <x:c r="H275" s="36" t="n">
        <x:v>5.5</x:v>
      </x:c>
      <x:c r="I275" s="35" t="n">
        <x:v>1.225</x:v>
      </x:c>
      <x:c r="J275" s="35" t="n">
        <x:v>1.5705518175924542</x:v>
      </x:c>
      <x:c r="K275" s="35" t="n">
        <x:v>0.284701945718181</x:v>
      </x:c>
      <x:c r="L275" s="35" t="n">
        <x:v>5.525419388778789</x:v>
      </x:c>
      <x:c r="M275" s="35" t="n">
        <x:v>11.925999999999998</x:v>
      </x:c>
      <x:c r="N275" s="35" t="n">
        <x:v>0.10987464130192907</x:v>
      </x:c>
      <x:c r="O275" s="35" t="n">
        <x:v>-0.000014145666992340812</x:v>
      </x:c>
      <x:c r="P275" s="35" t="n">
        <x:v>0.01419477884024726</x:v>
      </x:c>
      <x:c r="Q275" s="36" t="n">
        <x:v>0.7263885037657347</x:v>
      </x:c>
      <x:c r="R275" s="36" t="n">
        <x:v>0.01810110570978437</x:v>
      </x:c>
      <x:c r="S275" s="36" t="n">
        <x:v>0.000001593658174968757</x:v>
      </x:c>
      <x:c r="T275" s="35" t="n">
        <x:v>0.1464094505450671</x:v>
      </x:c>
      <x:c r="U275" s="38" t="n">
        <x:v>-0.036203088263506156</x:v>
      </x:c>
      <x:c r="V275" s="38" t="n">
        <x:v>0.00031569054613296734</x:v>
      </x:c>
      <x:c r="W275" s="38" t="n">
        <x:v>-0.000823420787193636</x:v>
      </x:c>
      <x:c r="X275" s="38" t="n">
        <x:v>0.5760813725529631</x:v>
      </x:c>
      <x:c r="Y275" s="38" t="n">
        <x:v>5.646070582145768</x:v>
      </x:c>
      <x:c r="Z275" s="38" t="n">
        <x:v>-0.7245405758349756</x:v>
      </x:c>
      <x:c r="AA275" s="38" t="n">
        <x:v>0.765572144135084</x:v>
      </x:c>
      <x:c r="AB275" s="38" t="n">
        <x:v>7.106349772713577</x:v>
      </x:c>
      <x:c r="AC275" s="38" t="n">
        <x:v>-14.229205091845559</x:v>
      </x:c>
      <x:c r="AD275" s="38" t="n">
        <x:v>-0.2963427214140902</x:v>
      </x:c>
      <x:c r="AE275" s="38" t="n">
        <x:v>-0.011561921097230025</x:v>
      </x:c>
      <x:c r="AF275" s="38" t="n">
        <x:v>0.11950543315630452</x:v>
      </x:c>
      <x:c r="AG275" s="38" t="n">
        <x:v>-0.028478663892365384</x:v>
      </x:c>
      <x:c r="AH275" s="38" t="n">
        <x:v>-0.7062890159121571</x:v>
      </x:c>
      <x:c r="AI275" s="38" t="n">
        <x:v>0.20897830980486362</x:v>
      </x:c>
      <x:c r="AJ275" s="38" t="n">
        <x:v>0.04726488214287637</x:v>
      </x:c>
      <x:c r="AK275" s="38" t="n">
        <x:v>-0.1127346453369995</x:v>
      </x:c>
      <x:c r="AL275" s="38" t="n">
        <x:v>-0.028936789093710894</x:v>
      </x:c>
      <x:c r="AM275" s="38" t="n">
        <x:v>-0.07473559194486946</x:v>
      </x:c>
      <x:c r="AN275" s="38" t="n">
        <x:v>0.22084690027647175</x:v>
      </x:c>
      <x:c r="AO275" s="38" t="n">
        <x:v>0.05108434709835673</x:v>
      </x:c>
      <x:c r="AP275" s="38" t="n">
        <x:v>0.40242657462964027</x:v>
      </x:c>
      <x:c r="AQ275" s="38" t="n">
        <x:v>0.011016515419911835</x:v>
      </x:c>
      <x:c r="AR275" s="38" t="n">
        <x:v>-0.04415608072138158</x:v>
      </x:c>
      <x:c r="AS275" s="39" t="n">
        <x:v>1</x:v>
      </x:c>
    </x:row>
    <x:row r="276">
      <x:c r="A276" s="31" t="str">
        <x:v>CFG018</x:v>
      </x:c>
      <x:c r="B276" s="33" t="n">
        <x:v>23</x:v>
      </x:c>
      <x:c r="C276" s="31" t="str">
        <x:v>0（选定5-12kg）算协调转弯-5 1.AR20.03.6 </x:v>
      </x:c>
      <x:c r="D276" s="31" t="str">
        <x:v>T7-VLM2-WF1(g1.0)-WF2(g-1.0)-FF1(g1)-Inviscid</x:v>
      </x:c>
      <x:c r="E276" s="37" t="n">
        <x:v>0.6621131949052437</x:v>
      </x:c>
      <x:c r="F276" s="37" t="n">
        <x:v>0</x:v>
      </x:c>
      <x:c r="G276" s="35" t="n">
        <x:v>12.932474882062477</x:v>
      </x:c>
      <x:c r="H276" s="36" t="n">
        <x:v>6</x:v>
      </x:c>
      <x:c r="I276" s="35" t="n">
        <x:v>1.225</x:v>
      </x:c>
      <x:c r="J276" s="35" t="n">
        <x:v>1.5705518175924542</x:v>
      </x:c>
      <x:c r="K276" s="35" t="n">
        <x:v>0.284701945718181</x:v>
      </x:c>
      <x:c r="L276" s="35" t="n">
        <x:v>5.525419388778789</x:v>
      </x:c>
      <x:c r="M276" s="35" t="n">
        <x:v>11.925999999999998</x:v>
      </x:c>
      <x:c r="N276" s="35" t="n">
        <x:v>0.10987464130192907</x:v>
      </x:c>
      <x:c r="O276" s="35" t="n">
        <x:v>-0.000014145666992340812</x:v>
      </x:c>
      <x:c r="P276" s="35" t="n">
        <x:v>0.01419477884024726</x:v>
      </x:c>
      <x:c r="Q276" s="36" t="n">
        <x:v>0.7270118136027615</x:v>
      </x:c>
      <x:c r="R276" s="36" t="n">
        <x:v>0.018787358045381734</x:v>
      </x:c>
      <x:c r="S276" s="36" t="n">
        <x:v>0.000001661600067916196</x:v>
      </x:c>
      <x:c r="T276" s="35" t="n">
        <x:v>0.14640582795270507</x:v>
      </x:c>
      <x:c r="U276" s="38" t="n">
        <x:v>-0.03757737632132235</x:v>
      </x:c>
      <x:c r="V276" s="38" t="n">
        <x:v>0.0003371180902716708</x:v>
      </x:c>
      <x:c r="W276" s="38" t="n">
        <x:v>-0.0008415376036741003</x:v>
      </x:c>
      <x:c r="X276" s="38" t="n">
        <x:v>0.5765685830771071</x:v>
      </x:c>
      <x:c r="Y276" s="38" t="n">
        <x:v>5.639478098521067</x:v>
      </x:c>
      <x:c r="Z276" s="38" t="n">
        <x:v>-0.723622827762361</x:v>
      </x:c>
      <x:c r="AA276" s="38" t="n">
        <x:v>0.7675691557384016</x:v>
      </x:c>
      <x:c r="AB276" s="38" t="n">
        <x:v>7.103646652861718</x:v>
      </x:c>
      <x:c r="AC276" s="38" t="n">
        <x:v>-14.228467049359192</x:v>
      </x:c>
      <x:c r="AD276" s="38" t="n">
        <x:v>-0.2965595305705418</x:v>
      </x:c>
      <x:c r="AE276" s="38" t="n">
        <x:v>-0.011783050363700798</x:v>
      </x:c>
      <x:c r="AF276" s="38" t="n">
        <x:v>0.11987512897715986</x:v>
      </x:c>
      <x:c r="AG276" s="38" t="n">
        <x:v>-0.028527136705523287</x:v>
      </x:c>
      <x:c r="AH276" s="38" t="n">
        <x:v>-0.7050381071192948</x:v>
      </x:c>
      <x:c r="AI276" s="38" t="n">
        <x:v>0.20897143636427137</x:v>
      </x:c>
      <x:c r="AJ276" s="38" t="n">
        <x:v>0.04732258183220861</x:v>
      </x:c>
      <x:c r="AK276" s="38" t="n">
        <x:v>-0.11273345024668589</x:v>
      </x:c>
      <x:c r="AL276" s="38" t="n">
        <x:v>-0.0289981246179541</x:v>
      </x:c>
      <x:c r="AM276" s="38" t="n">
        <x:v>-0.0768114239032996</x:v>
      </x:c>
      <x:c r="AN276" s="38" t="n">
        <x:v>0.22118763500958366</x:v>
      </x:c>
      <x:c r="AO276" s="38" t="n">
        <x:v>0.05290191643901109</x:v>
      </x:c>
      <x:c r="AP276" s="38" t="n">
        <x:v>0.4015142204863988</x:v>
      </x:c>
      <x:c r="AQ276" s="38" t="n">
        <x:v>0.011416773584354169</x:v>
      </x:c>
      <x:c r="AR276" s="38" t="n">
        <x:v>-0.04423381729393169</x:v>
      </x:c>
      <x:c r="AS276" s="39" t="n">
        <x:v>1</x:v>
      </x:c>
    </x:row>
    <x:row r="277">
      <x:c r="A277" s="31" t="str">
        <x:v>CFG018</x:v>
      </x:c>
      <x:c r="B277" s="33" t="n">
        <x:v>24</x:v>
      </x:c>
      <x:c r="C277" s="31" t="str">
        <x:v>0（选定5-12kg）算协调转弯-5 1.AR20.03.6 </x:v>
      </x:c>
      <x:c r="D277" s="31" t="str">
        <x:v>T7-VLM2-WF1(g1.0)-WF2(g-1.0)-FF1(g1)-Inviscid</x:v>
      </x:c>
      <x:c r="E277" s="37" t="n">
        <x:v>0.6787373664699757</x:v>
      </x:c>
      <x:c r="F277" s="37" t="n">
        <x:v>0</x:v>
      </x:c>
      <x:c r="G277" s="35" t="n">
        <x:v>12.926763458782666</x:v>
      </x:c>
      <x:c r="H277" s="36" t="n">
        <x:v>6.5</x:v>
      </x:c>
      <x:c r="I277" s="35" t="n">
        <x:v>1.225</x:v>
      </x:c>
      <x:c r="J277" s="35" t="n">
        <x:v>1.5705518175924542</x:v>
      </x:c>
      <x:c r="K277" s="35" t="n">
        <x:v>0.284701945718181</x:v>
      </x:c>
      <x:c r="L277" s="35" t="n">
        <x:v>5.525419388778789</x:v>
      </x:c>
      <x:c r="M277" s="35" t="n">
        <x:v>11.925999999999998</x:v>
      </x:c>
      <x:c r="N277" s="35" t="n">
        <x:v>0.10987464130192907</x:v>
      </x:c>
      <x:c r="O277" s="35" t="n">
        <x:v>-0.000014145666992340812</x:v>
      </x:c>
      <x:c r="P277" s="35" t="n">
        <x:v>0.01419477884024726</x:v>
      </x:c>
      <x:c r="Q277" s="36" t="n">
        <x:v>0.7276432181564702</x:v>
      </x:c>
      <x:c r="R277" s="36" t="n">
        <x:v>0.01949472914395249</x:v>
      </x:c>
      <x:c r="S277" s="36" t="n">
        <x:v>0.000001729370890200239</x:v>
      </x:c>
      <x:c r="T277" s="35" t="n">
        <x:v>0.14640237109047935</x:v>
      </x:c>
      <x:c r="U277" s="38" t="n">
        <x:v>-0.03899390527961179</x:v>
      </x:c>
      <x:c r="V277" s="38" t="n">
        <x:v>0.00035977539709827934</x:v>
      </x:c>
      <x:c r="W277" s="38" t="n">
        <x:v>-0.000859857587829589</x:v>
      </x:c>
      <x:c r="X277" s="38" t="n">
        <x:v>0.5771191931342694</x:v>
      </x:c>
      <x:c r="Y277" s="38" t="n">
        <x:v>5.632843665568631</x:v>
      </x:c>
      <x:c r="Z277" s="38" t="n">
        <x:v>-0.7227031442936098</x:v>
      </x:c>
      <x:c r="AA277" s="38" t="n">
        <x:v>0.7696274794336417</x:v>
      </x:c>
      <x:c r="AB277" s="38" t="n">
        <x:v>7.100979448634357</x:v>
      </x:c>
      <x:c r="AC277" s="38" t="n">
        <x:v>-14.227725786469923</x:v>
      </x:c>
      <x:c r="AD277" s="38" t="n">
        <x:v>-0.2967591357909904</x:v>
      </x:c>
      <x:c r="AE277" s="38" t="n">
        <x:v>-0.012005202773027107</x:v>
      </x:c>
      <x:c r="AF277" s="38" t="n">
        <x:v>0.12024063206616549</x:v>
      </x:c>
      <x:c r="AG277" s="38" t="n">
        <x:v>-0.028577151205503</x:v>
      </x:c>
      <x:c r="AH277" s="38" t="n">
        <x:v>-0.7037779942607907</x:v>
      </x:c>
      <x:c r="AI277" s="38" t="n">
        <x:v>0.20896468774928584</x:v>
      </x:c>
      <x:c r="AJ277" s="38" t="n">
        <x:v>0.04737409904935376</x:v>
      </x:c>
      <x:c r="AK277" s="38" t="n">
        <x:v>-0.112731817429658</x:v>
      </x:c>
      <x:c r="AL277" s="38" t="n">
        <x:v>-0.02905666668093604</x:v>
      </x:c>
      <x:c r="AM277" s="38" t="n">
        <x:v>-0.0788418465101143</x:v>
      </x:c>
      <x:c r="AN277" s="38" t="n">
        <x:v>0.2215086018295926</x:v>
      </x:c>
      <x:c r="AO277" s="38" t="n">
        <x:v>0.054725300944815</x:v>
      </x:c>
      <x:c r="AP277" s="38" t="n">
        <x:v>0.4005846381086246</x:v>
      </x:c>
      <x:c r="AQ277" s="38" t="n">
        <x:v>0.01181736769979577</x:v>
      </x:c>
      <x:c r="AR277" s="38" t="n">
        <x:v>-0.04430648254200959</x:v>
      </x:c>
      <x:c r="AS277" s="39" t="n">
        <x:v>1</x:v>
      </x:c>
    </x:row>
    <x:row r="278">
      <x:c r="A278" s="31" t="str">
        <x:v>CFG018</x:v>
      </x:c>
      <x:c r="B278" s="33" t="n">
        <x:v>25</x:v>
      </x:c>
      <x:c r="C278" s="31" t="str">
        <x:v>0（选定5-12kg）算协调转弯-5 1.AR20.03.6 </x:v>
      </x:c>
      <x:c r="D278" s="31" t="str">
        <x:v>T7-VLM2-WF1(g1.0)-WF2(g-1.0)-FF1(g1)-Inviscid</x:v>
      </x:c>
      <x:c r="E278" s="37" t="n">
        <x:v>0.695528889977191</x:v>
      </x:c>
      <x:c r="F278" s="37" t="n">
        <x:v>0</x:v>
      </x:c>
      <x:c r="G278" s="35" t="n">
        <x:v>12.92098681248645</x:v>
      </x:c>
      <x:c r="H278" s="36" t="n">
        <x:v>7</x:v>
      </x:c>
      <x:c r="I278" s="35" t="n">
        <x:v>1.225</x:v>
      </x:c>
      <x:c r="J278" s="35" t="n">
        <x:v>1.5705518175924542</x:v>
      </x:c>
      <x:c r="K278" s="35" t="n">
        <x:v>0.284701945718181</x:v>
      </x:c>
      <x:c r="L278" s="35" t="n">
        <x:v>5.525419388778789</x:v>
      </x:c>
      <x:c r="M278" s="35" t="n">
        <x:v>11.925999999999998</x:v>
      </x:c>
      <x:c r="N278" s="35" t="n">
        <x:v>0.10987464130192907</x:v>
      </x:c>
      <x:c r="O278" s="35" t="n">
        <x:v>-0.000014145666992340812</x:v>
      </x:c>
      <x:c r="P278" s="35" t="n">
        <x:v>0.01419477884024726</x:v>
      </x:c>
      <x:c r="Q278" s="36" t="n">
        <x:v>0.7282821977307771</x:v>
      </x:c>
      <x:c r="R278" s="36" t="n">
        <x:v>0.02022305858182033</x:v>
      </x:c>
      <x:c r="S278" s="36" t="n">
        <x:v>0.0000017969733267474832</x:v>
      </x:c>
      <x:c r="T278" s="35" t="n">
        <x:v>0.14639908899203213</x:v>
      </x:c>
      <x:c r="U278" s="38" t="n">
        <x:v>-0.04045234428926668</x:v>
      </x:c>
      <x:c r="V278" s="38" t="n">
        <x:v>0.00038369746373318543</x:v>
      </x:c>
      <x:c r="W278" s="38" t="n">
        <x:v>-0.0008783617398093751</x:v>
      </x:c>
      <x:c r="X278" s="38" t="n">
        <x:v>0.5777282037328038</x:v>
      </x:c>
      <x:c r="Y278" s="38" t="n">
        <x:v>5.626177158343825</x:v>
      </x:c>
      <x:c r="Z278" s="38" t="n">
        <x:v>-0.7217829607620376</x:v>
      </x:c>
      <x:c r="AA278" s="38" t="n">
        <x:v>0.7717417109122221</x:v>
      </x:c>
      <x:c r="AB278" s="38" t="n">
        <x:v>7.0983541923551785</x:v>
      </x:c>
      <x:c r="AC278" s="38" t="n">
        <x:v>-14.226982355294924</x:v>
      </x:c>
      <x:c r="AD278" s="38" t="n">
        <x:v>-0.29694245162839356</x:v>
      </x:c>
      <x:c r="AE278" s="38" t="n">
        <x:v>-0.012226565597048671</x:v>
      </x:c>
      <x:c r="AF278" s="38" t="n">
        <x:v>0.12060204880290949</x:v>
      </x:c>
      <x:c r="AG278" s="38" t="n">
        <x:v>-0.028628476924481457</x:v>
      </x:c>
      <x:c r="AH278" s="38" t="n">
        <x:v>-0.7025105704688593</x:v>
      </x:c>
      <x:c r="AI278" s="38" t="n">
        <x:v>0.20895816669444525</x:v>
      </x:c>
      <x:c r="AJ278" s="38" t="n">
        <x:v>0.047419717140276645</x:v>
      </x:c>
      <x:c r="AK278" s="38" t="n">
        <x:v>-0.11273009859658305</x:v>
      </x:c>
      <x:c r="AL278" s="38" t="n">
        <x:v>-0.02911253260904245</x:v>
      </x:c>
      <x:c r="AM278" s="38" t="n">
        <x:v>-0.08083172051051894</x:v>
      </x:c>
      <x:c r="AN278" s="38" t="n">
        <x:v>0.22180987377548783</x:v>
      </x:c>
      <x:c r="AO278" s="38" t="n">
        <x:v>0.05655452672592286</x:v>
      </x:c>
      <x:c r="AP278" s="38" t="n">
        <x:v>0.3996385058345941</x:v>
      </x:c>
      <x:c r="AQ278" s="38" t="n">
        <x:v>0.012218284836144054</x:v>
      </x:c>
      <x:c r="AR278" s="38" t="n">
        <x:v>-0.04437425400694994</x:v>
      </x:c>
      <x:c r="AS278" s="39" t="n">
        <x:v>1</x:v>
      </x:c>
    </x:row>
    <x:row r="279">
      <x:c r="A279" s="31" t="str">
        <x:v>CFG018</x:v>
      </x:c>
      <x:c r="B279" s="33" t="n">
        <x:v>26</x:v>
      </x:c>
      <x:c r="C279" s="31" t="str">
        <x:v>0（选定5-12kg）算协调转弯-5 1.AR20.03.6 </x:v>
      </x:c>
      <x:c r="D279" s="31" t="str">
        <x:v>T7-VLM2-WF1(g1.0)-WF2(g-1.0)-FF1(g1)-Inviscid</x:v>
      </x:c>
      <x:c r="E279" s="37" t="n">
        <x:v>0.7124722028223165</x:v>
      </x:c>
      <x:c r="F279" s="37" t="n">
        <x:v>0</x:v>
      </x:c>
      <x:c r="G279" s="35" t="n">
        <x:v>12.915149111386036</x:v>
      </x:c>
      <x:c r="H279" s="36" t="n">
        <x:v>7.5</x:v>
      </x:c>
      <x:c r="I279" s="35" t="n">
        <x:v>1.225</x:v>
      </x:c>
      <x:c r="J279" s="35" t="n">
        <x:v>1.5705518175924542</x:v>
      </x:c>
      <x:c r="K279" s="35" t="n">
        <x:v>0.284701945718181</x:v>
      </x:c>
      <x:c r="L279" s="35" t="n">
        <x:v>5.525419388778789</x:v>
      </x:c>
      <x:c r="M279" s="35" t="n">
        <x:v>11.925999999999998</x:v>
      </x:c>
      <x:c r="N279" s="35" t="n">
        <x:v>0.10987464130192907</x:v>
      </x:c>
      <x:c r="O279" s="35" t="n">
        <x:v>-0.000014145666992340812</x:v>
      </x:c>
      <x:c r="P279" s="35" t="n">
        <x:v>0.01419477884024726</x:v>
      </x:c>
      <x:c r="Q279" s="36" t="n">
        <x:v>0.7289282948816955</x:v>
      </x:c>
      <x:c r="R279" s="36" t="n">
        <x:v>0.020972225440670147</x:v>
      </x:c>
      <x:c r="S279" s="36" t="n">
        <x:v>0.0000018644081402579124</x:v>
      </x:c>
      <x:c r="T279" s="35" t="n">
        <x:v>0.146395989150405</x:v>
      </x:c>
      <x:c r="U279" s="38" t="n">
        <x:v>-0.04195243887802014</x:v>
      </x:c>
      <x:c r="V279" s="38" t="n">
        <x:v>0.0004089199254891163</x:v>
      </x:c>
      <x:c r="W279" s="38" t="n">
        <x:v>-0.0008970329063965899</x:v>
      </x:c>
      <x:c r="X279" s="38" t="n">
        <x:v>0.5783904749695871</x:v>
      </x:c>
      <x:c r="Y279" s="38" t="n">
        <x:v>5.619487458966284</x:v>
      </x:c>
      <x:c r="Z279" s="38" t="n">
        <x:v>-0.7208635532902493</x:v>
      </x:c>
      <x:c r="AA279" s="38" t="n">
        <x:v>0.7739060496966446</x:v>
      </x:c>
      <x:c r="AB279" s="38" t="n">
        <x:v>7.095776218203857</x:v>
      </x:c>
      <x:c r="AC279" s="38" t="n">
        <x:v>-14.226237679591526</x:v>
      </x:c>
      <x:c r="AD279" s="38" t="n">
        <x:v>-0.2971101507517545</x:v>
      </x:c>
      <x:c r="AE279" s="38" t="n">
        <x:v>-0.012445132983378758</x:v>
      </x:c>
      <x:c r="AF279" s="38" t="n">
        <x:v>0.12095937347254954</x:v>
      </x:c>
      <x:c r="AG279" s="38" t="n">
        <x:v>-0.02868087985648918</x:v>
      </x:c>
      <x:c r="AH279" s="38" t="n">
        <x:v>-0.7012375544102082</x:v>
      </x:c>
      <x:c r="AI279" s="38" t="n">
        <x:v>0.2089519827206694</x:v>
      </x:c>
      <x:c r="AJ279" s="38" t="n">
        <x:v>0.047459660533984364</x:v>
      </x:c>
      <x:c r="AK279" s="38" t="n">
        <x:v>-0.11272871244718524</x:v>
      </x:c>
      <x:c r="AL279" s="38" t="n">
        <x:v>-0.029165814801698494</x:v>
      </x:c>
      <x:c r="AM279" s="38" t="n">
        <x:v>-0.08278737168818871</x:v>
      </x:c>
      <x:c r="AN279" s="38" t="n">
        <x:v>0.22209143613803753</x:v>
      </x:c>
      <x:c r="AO279" s="38" t="n">
        <x:v>0.05838959884374019</x:v>
      </x:c>
      <x:c r="AP279" s="38" t="n">
        <x:v>0.3986764079875766</x:v>
      </x:c>
      <x:c r="AQ279" s="38" t="n">
        <x:v>0.012619501244643552</x:v>
      </x:c>
      <x:c r="AR279" s="38" t="n">
        <x:v>-0.044437279577478284</x:v>
      </x:c>
      <x:c r="AS279" s="39" t="n">
        <x:v>1</x:v>
      </x:c>
    </x:row>
    <x:row r="280">
      <x:c r="A280" s="31" t="str">
        <x:v>CFG018</x:v>
      </x:c>
      <x:c r="B280" s="33" t="n">
        <x:v>27</x:v>
      </x:c>
      <x:c r="C280" s="31" t="str">
        <x:v>0（选定5-12kg）算协调转弯-5 1.AR20.03.6 </x:v>
      </x:c>
      <x:c r="D280" s="31" t="str">
        <x:v>T7-VLM2-WF1(g1.0)-WF2(g-1.0)-FF1(g1)-Inviscid</x:v>
      </x:c>
      <x:c r="E280" s="37" t="n">
        <x:v>0.72955334266926</x:v>
      </x:c>
      <x:c r="F280" s="37" t="n">
        <x:v>0</x:v>
      </x:c>
      <x:c r="G280" s="35" t="n">
        <x:v>12.909253983244257</x:v>
      </x:c>
      <x:c r="H280" s="36" t="n">
        <x:v>8</x:v>
      </x:c>
      <x:c r="I280" s="35" t="n">
        <x:v>1.225</x:v>
      </x:c>
      <x:c r="J280" s="35" t="n">
        <x:v>1.5705518175924542</x:v>
      </x:c>
      <x:c r="K280" s="35" t="n">
        <x:v>0.284701945718181</x:v>
      </x:c>
      <x:c r="L280" s="35" t="n">
        <x:v>5.525419388778789</x:v>
      </x:c>
      <x:c r="M280" s="35" t="n">
        <x:v>11.925999999999998</x:v>
      </x:c>
      <x:c r="N280" s="35" t="n">
        <x:v>0.10987464130192907</x:v>
      </x:c>
      <x:c r="O280" s="35" t="n">
        <x:v>-0.000014145666992340812</x:v>
      </x:c>
      <x:c r="P280" s="35" t="n">
        <x:v>0.01419477884024726</x:v>
      </x:c>
      <x:c r="Q280" s="36" t="n">
        <x:v>0.7295811106806431</x:v>
      </x:c>
      <x:c r="R280" s="36" t="n">
        <x:v>0.021742148355940228</x:v>
      </x:c>
      <x:c r="S280" s="36" t="n">
        <x:v>0.000001931674165443379</x:v>
      </x:c>
      <x:c r="T280" s="35" t="n">
        <x:v>0.146393077646501</x:v>
      </x:c>
      <x:c r="U280" s="38" t="n">
        <x:v>-0.04349400885942304</x:v>
      </x:c>
      <x:c r="V280" s="38" t="n">
        <x:v>0.0004354793645432401</x:v>
      </x:c>
      <x:c r="W280" s="38" t="n">
        <x:v>-0.0009158556729528798</x:v>
      </x:c>
      <x:c r="X280" s="38" t="n">
        <x:v>0.5791006848734679</x:v>
      </x:c>
      <x:c r="Y280" s="38" t="n">
        <x:v>5.612782496651376</x:v>
      </x:c>
      <x:c r="Z280" s="38" t="n">
        <x:v>-0.719946046743162</x:v>
      </x:c>
      <x:c r="AA280" s="38" t="n">
        <x:v>0.7761132574415316</x:v>
      </x:c>
      <x:c r="AB280" s="38" t="n">
        <x:v>7.093250181929656</x:v>
      </x:c>
      <x:c r="AC280" s="38" t="n">
        <x:v>-14.225492563103224</x:v>
      </x:c>
      <x:c r="AD280" s="38" t="n">
        <x:v>-0.29726250311990754</x:v>
      </x:c>
      <x:c r="AE280" s="38" t="n">
        <x:v>-0.012658665810370152</x:v>
      </x:c>
      <x:c r="AF280" s="38" t="n">
        <x:v>0.12131244207554286</x:v>
      </x:c>
      <x:c r="AG280" s="38" t="n">
        <x:v>-0.028734125133138867</x:v>
      </x:c>
      <x:c r="AH280" s="38" t="n">
        <x:v>-0.6999604931838269</x:v>
      </x:c>
      <x:c r="AI280" s="38" t="n">
        <x:v>0.20894624917251164</x:v>
      </x:c>
      <x:c r="AJ280" s="38" t="n">
        <x:v>0.047494045284470314</x:v>
      </x:c>
      <x:c r="AK280" s="38" t="n">
        <x:v>-0.11272815815550045</x:v>
      </x:c>
      <x:c r="AL280" s="38" t="n">
        <x:v>-0.0292165651644949</x:v>
      </x:c>
      <x:c r="AM280" s="38" t="n">
        <x:v>-0.08471775900411234</x:v>
      </x:c>
      <x:c r="AN280" s="38" t="n">
        <x:v>0.22235317697108326</x:v>
      </x:c>
      <x:c r="AO280" s="38" t="n">
        <x:v>0.060230533505840435</x:v>
      </x:c>
      <x:c r="AP280" s="38" t="n">
        <x:v>0.3976988389806235</x:v>
      </x:c>
      <x:c r="AQ280" s="38" t="n">
        <x:v>0.013020986289640718</x:v>
      </x:c>
      <x:c r="AR280" s="38" t="n">
        <x:v>-0.04449567237563095</x:v>
      </x:c>
      <x:c r="AS280" s="39" t="n">
        <x:v>1</x:v>
      </x:c>
    </x:row>
    <x:row r="281">
      <x:c r="A281" s="31" t="str">
        <x:v>CFG018</x:v>
      </x:c>
      <x:c r="B281" s="33" t="n">
        <x:v>28</x:v>
      </x:c>
      <x:c r="C281" s="31" t="str">
        <x:v>0（选定5-12kg）算协调转弯-5 1.AR20.03.6 </x:v>
      </x:c>
      <x:c r="D281" s="31" t="str">
        <x:v>T7-VLM2-WF1(g1.0)-WF2(g-1.0)-FF1(g1)-Inviscid</x:v>
      </x:c>
      <x:c r="E281" s="37" t="n">
        <x:v>0.7467598695657631</x:v>
      </x:c>
      <x:c r="F281" s="37" t="n">
        <x:v>0</x:v>
      </x:c>
      <x:c r="G281" s="35" t="n">
        <x:v>12.903304563630156</x:v>
      </x:c>
      <x:c r="H281" s="36" t="n">
        <x:v>8.5</x:v>
      </x:c>
      <x:c r="I281" s="35" t="n">
        <x:v>1.225</x:v>
      </x:c>
      <x:c r="J281" s="35" t="n">
        <x:v>1.5705518175924542</x:v>
      </x:c>
      <x:c r="K281" s="35" t="n">
        <x:v>0.284701945718181</x:v>
      </x:c>
      <x:c r="L281" s="35" t="n">
        <x:v>5.525419388778789</x:v>
      </x:c>
      <x:c r="M281" s="35" t="n">
        <x:v>11.925999999999998</x:v>
      </x:c>
      <x:c r="N281" s="35" t="n">
        <x:v>0.10987464130192907</x:v>
      </x:c>
      <x:c r="O281" s="35" t="n">
        <x:v>-0.000014145666992340812</x:v>
      </x:c>
      <x:c r="P281" s="35" t="n">
        <x:v>0.01419477884024726</x:v>
      </x:c>
      <x:c r="Q281" s="36" t="n">
        <x:v>0.7302402994684031</x:v>
      </x:c>
      <x:c r="R281" s="36" t="n">
        <x:v>0.022532790534343435</x:v>
      </x:c>
      <x:c r="S281" s="36" t="n">
        <x:v>0.0000019987683324934587</x:v>
      </x:c>
      <x:c r="T281" s="35" t="n">
        <x:v>0.14639035933956962</x:v>
      </x:c>
      <x:c r="U281" s="38" t="n">
        <x:v>-0.0450769547965638</x:v>
      </x:c>
      <x:c r="V281" s="38" t="n">
        <x:v>0.00046341329230028047</x:v>
      </x:c>
      <x:c r="W281" s="38" t="n">
        <x:v>-0.0009348163244164077</x:v>
      </x:c>
      <x:c r="X281" s="38" t="n">
        <x:v>0.5798532500899063</x:v>
      </x:c>
      <x:c r="Y281" s="38" t="n">
        <x:v>5.6060692938767245</x:v>
      </x:c>
      <x:c r="Z281" s="38" t="n">
        <x:v>-0.7190314246651265</x:v>
      </x:c>
      <x:c r="AA281" s="38" t="n">
        <x:v>0.77835312467818</x:v>
      </x:c>
      <x:c r="AB281" s="38" t="n">
        <x:v>7.0907800781963</x:v>
      </x:c>
      <x:c r="AC281" s="38" t="n">
        <x:v>-14.224747700363753</x:v>
      </x:c>
      <x:c r="AD281" s="38" t="n">
        <x:v>-0.29739916693075474</x:v>
      </x:c>
      <x:c r="AE281" s="38" t="n">
        <x:v>-0.01286440603507511</x:v>
      </x:c>
      <x:c r="AF281" s="38" t="n">
        <x:v>0.12166087595101897</x:v>
      </x:c>
      <x:c r="AG281" s="38" t="n">
        <x:v>-0.028787979974997182</x:v>
      </x:c>
      <x:c r="AH281" s="38" t="n">
        <x:v>-0.6986807673280084</x:v>
      </x:c>
      <x:c r="AI281" s="38" t="n">
        <x:v>0.20894108028262717</x:v>
      </x:c>
      <x:c r="AJ281" s="38" t="n">
        <x:v>0.04752281541840047</x:v>
      </x:c>
      <x:c r="AK281" s="38" t="n">
        <x:v>-0.11272910167753988</x:v>
      </x:c>
      <x:c r="AL281" s="38" t="n">
        <x:v>-0.029264776670779383</x:v>
      </x:c>
      <x:c r="AM281" s="38" t="n">
        <x:v>-0.08663635518841883</x:v>
      </x:c>
      <x:c r="AN281" s="38" t="n">
        <x:v>0.222594906577967</x:v>
      </x:c>
      <x:c r="AO281" s="38" t="n">
        <x:v>0.06207739966036865</x:v>
      </x:c>
      <x:c r="AP281" s="38" t="n">
        <x:v>0.39670620828958586</x:v>
      </x:c>
      <x:c r="AQ281" s="38" t="n">
        <x:v>0.01342270483391442</x:v>
      </x:c>
      <x:c r="AR281" s="38" t="n">
        <x:v>-0.04454951553096894</x:v>
      </x:c>
      <x:c r="AS281" s="39" t="n">
        <x:v>1</x:v>
      </x:c>
    </x:row>
    <x:row r="282">
      <x:c r="A282" s="31" t="str">
        <x:v>CFG018</x:v>
      </x:c>
      <x:c r="B282" s="33" t="n">
        <x:v>29</x:v>
      </x:c>
      <x:c r="C282" s="31" t="str">
        <x:v>0（选定5-12kg）算协调转弯-5 1.AR20.03.6 </x:v>
      </x:c>
      <x:c r="D282" s="31" t="str">
        <x:v>T7-VLM2-WF1(g1.0)-WF2(g-1.0)-FF1(g1)-Inviscid</x:v>
      </x:c>
      <x:c r="E282" s="37" t="n">
        <x:v>0.7640807607797665</x:v>
      </x:c>
      <x:c r="F282" s="37" t="n">
        <x:v>0</x:v>
      </x:c>
      <x:c r="G282" s="35" t="n">
        <x:v>12.897303562262364</x:v>
      </x:c>
      <x:c r="H282" s="36" t="n">
        <x:v>9</x:v>
      </x:c>
      <x:c r="I282" s="35" t="n">
        <x:v>1.225</x:v>
      </x:c>
      <x:c r="J282" s="35" t="n">
        <x:v>1.5705518175924542</x:v>
      </x:c>
      <x:c r="K282" s="35" t="n">
        <x:v>0.284701945718181</x:v>
      </x:c>
      <x:c r="L282" s="35" t="n">
        <x:v>5.525419388778789</x:v>
      </x:c>
      <x:c r="M282" s="35" t="n">
        <x:v>11.925999999999998</x:v>
      </x:c>
      <x:c r="N282" s="35" t="n">
        <x:v>0.10987464130192907</x:v>
      </x:c>
      <x:c r="O282" s="35" t="n">
        <x:v>-0.000014145666992340812</x:v>
      </x:c>
      <x:c r="P282" s="35" t="n">
        <x:v>0.01419477884024726</x:v>
      </x:c>
      <x:c r="Q282" s="36" t="n">
        <x:v>0.7309055615701431</x:v>
      </x:c>
      <x:c r="R282" s="36" t="n">
        <x:v>0.0233441611752197</x:v>
      </x:c>
      <x:c r="S282" s="36" t="n">
        <x:v>0.000002065685714536845</x:v>
      </x:c>
      <x:c r="T282" s="35" t="n">
        <x:v>0.1463878381292586</x:v>
      </x:c>
      <x:c r="U282" s="38" t="n">
        <x:v>-0.04670125641729502</x:v>
      </x:c>
      <x:c r="V282" s="38" t="n">
        <x:v>0.0004927604646793904</x:v>
      </x:c>
      <x:c r="W282" s="38" t="n">
        <x:v>-0.0009539026906820934</x:v>
      </x:c>
      <x:c r="X282" s="38" t="n">
        <x:v>0.5806422488772408</x:v>
      </x:c>
      <x:c r="Y282" s="38" t="n">
        <x:v>5.599354018506026</x:v>
      </x:c>
      <x:c r="Z282" s="38" t="n">
        <x:v>-0.7181205413537606</x:v>
      </x:c>
      <x:c r="AA282" s="38" t="n">
        <x:v>0.7806095939443813</x:v>
      </x:c>
      <x:c r="AB282" s="38" t="n">
        <x:v>7.088369239249425</x:v>
      </x:c>
      <x:c r="AC282" s="38" t="n">
        <x:v>-14.224003688964924</x:v>
      </x:c>
      <x:c r="AD282" s="38" t="n">
        <x:v>-0.2975188761865274</x:v>
      </x:c>
      <x:c r="AE282" s="38" t="n">
        <x:v>-0.013058600517694386</x:v>
      </x:c>
      <x:c r="AF282" s="38" t="n">
        <x:v>0.12200399595060771</x:v>
      </x:c>
      <x:c r="AG282" s="38" t="n">
        <x:v>-0.028842216725293544</x:v>
      </x:c>
      <x:c r="AH282" s="38" t="n">
        <x:v>-0.6973995977349138</x:v>
      </x:c>
      <x:c r="AI282" s="38" t="n">
        <x:v>0.208936588030236</x:v>
      </x:c>
      <x:c r="AJ282" s="38" t="n">
        <x:v>0.04754564877804011</x:v>
      </x:c>
      <x:c r="AK282" s="38" t="n">
        <x:v>-0.11273251807087084</x:v>
      </x:c>
      <x:c r="AL282" s="38" t="n">
        <x:v>-0.02931035646111092</x:v>
      </x:c>
      <x:c r="AM282" s="38" t="n">
        <x:v>-0.08856344635189917</x:v>
      </x:c>
      <x:c r="AN282" s="38" t="n">
        <x:v>0.22281623906540282</x:v>
      </x:c>
      <x:c r="AO282" s="38" t="n">
        <x:v>0.0639303672347204</x:v>
      </x:c>
      <x:c r="AP282" s="38" t="n">
        <x:v>0.39569884389244003</x:v>
      </x:c>
      <x:c r="AQ282" s="38" t="n">
        <x:v>0.013824618879345281</x:v>
      </x:c>
      <x:c r="AR282" s="38" t="n">
        <x:v>-0.04459882694634583</x:v>
      </x:c>
      <x:c r="AS282" s="39" t="n">
        <x:v>1</x:v>
      </x:c>
    </x:row>
    <x:row r="283">
      <x:c r="A283" s="31" t="str">
        <x:v>CFG018</x:v>
      </x:c>
      <x:c r="B283" s="33" t="n">
        <x:v>30</x:v>
      </x:c>
      <x:c r="C283" s="31" t="str">
        <x:v>0（选定5-12kg）算协调转弯-5 1.AR20.03.6 </x:v>
      </x:c>
      <x:c r="D283" s="31" t="str">
        <x:v>T7-VLM2-WF1(g1.0)-WF2(g-1.0)-FF1(g1)-Inviscid</x:v>
      </x:c>
      <x:c r="E283" s="37" t="n">
        <x:v>0.7815062800885547</x:v>
      </x:c>
      <x:c r="F283" s="37" t="n">
        <x:v>0</x:v>
      </x:c>
      <x:c r="G283" s="35" t="n">
        <x:v>12.891253345754706</x:v>
      </x:c>
      <x:c r="H283" s="36" t="n">
        <x:v>9.5</x:v>
      </x:c>
      <x:c r="I283" s="35" t="n">
        <x:v>1.225</x:v>
      </x:c>
      <x:c r="J283" s="35" t="n">
        <x:v>1.5705518175924542</x:v>
      </x:c>
      <x:c r="K283" s="35" t="n">
        <x:v>0.284701945718181</x:v>
      </x:c>
      <x:c r="L283" s="35" t="n">
        <x:v>5.525419388778789</x:v>
      </x:c>
      <x:c r="M283" s="35" t="n">
        <x:v>11.925999999999998</x:v>
      </x:c>
      <x:c r="N283" s="35" t="n">
        <x:v>0.10987464130192907</x:v>
      </x:c>
      <x:c r="O283" s="35" t="n">
        <x:v>-0.000014145666992340812</x:v>
      </x:c>
      <x:c r="P283" s="35" t="n">
        <x:v>0.01419477884024726</x:v>
      </x:c>
      <x:c r="Q283" s="36" t="n">
        <x:v>0.7315766344880267</x:v>
      </x:c>
      <x:c r="R283" s="36" t="n">
        <x:v>0.024176288470244816</x:v>
      </x:c>
      <x:c r="S283" s="36" t="n">
        <x:v>0.0000021324195943306734</x:v>
      </x:c>
      <x:c r="T283" s="35" t="n">
        <x:v>0.14638551725946375</x:v>
      </x:c>
      <x:c r="U283" s="38" t="n">
        <x:v>-0.04836691861679352</x:v>
      </x:c>
      <x:c r="V283" s="38" t="n">
        <x:v>0.0005235600921065551</x:v>
      </x:c>
      <x:c r="W283" s="38" t="n">
        <x:v>-0.0009731040483586539</x:v>
      </x:c>
      <x:c r="X283" s="38" t="n">
        <x:v>0.5814615391967215</x:v>
      </x:c>
      <x:c r="Y283" s="38" t="n">
        <x:v>5.592642042944617</x:v>
      </x:c>
      <x:c r="Z283" s="38" t="n">
        <x:v>-0.7172141356103295</x:v>
      </x:c>
      <x:c r="AA283" s="38" t="n">
        <x:v>0.7828555406552837</x:v>
      </x:c>
      <x:c r="AB283" s="38" t="n">
        <x:v>7.0860203024542</x:v>
      </x:c>
      <x:c r="AC283" s="38" t="n">
        <x:v>-14.223261045485783</x:v>
      </x:c>
      <x:c r="AD283" s="38" t="n">
        <x:v>-0.29761905609819306</x:v>
      </x:c>
      <x:c r="AE283" s="38" t="n">
        <x:v>-0.013235915063972615</x:v>
      </x:c>
      <x:c r="AF283" s="38" t="n">
        <x:v>0.12234071473269426</x:v>
      </x:c>
      <x:c r="AG283" s="38" t="n">
        <x:v>-0.028896615893603678</x:v>
      </x:c>
      <x:c r="AH283" s="38" t="n">
        <x:v>-0.6961180542613717</x:v>
      </x:c>
      <x:c r="AI283" s="38" t="n">
        <x:v>0.2089328789050692</x:v>
      </x:c>
      <x:c r="AJ283" s="38" t="n">
        <x:v>0.0475618417881125</x:v>
      </x:c>
      <x:c r="AK283" s="38" t="n">
        <x:v>-0.11273986557439301</x:v>
      </x:c>
      <x:c r="AL283" s="38" t="n">
        <x:v>-0.02935309281318811</x:v>
      </x:c>
      <x:c r="AM283" s="38" t="n">
        <x:v>-0.09052623270247652</x:v>
      </x:c>
      <x:c r="AN283" s="38" t="n">
        <x:v>0.2230166077406934</x:v>
      </x:c>
      <x:c r="AO283" s="38" t="n">
        <x:v>0.06578972808739636</x:v>
      </x:c>
      <x:c r="AP283" s="38" t="n">
        <x:v>0.3946769989035451</x:v>
      </x:c>
      <x:c r="AQ283" s="38" t="n">
        <x:v>0.014226689715602325</x:v>
      </x:c>
      <x:c r="AR283" s="38" t="n">
        <x:v>-0.04464356314169153</x:v>
      </x:c>
      <x:c r="AS283" s="39" t="n">
        <x:v>1</x:v>
      </x:c>
    </x:row>
    <x:row r="284">
      <x:c r="A284" s="31" t="str">
        <x:v>CFG018</x:v>
      </x:c>
      <x:c r="B284" s="33" t="n">
        <x:v>31</x:v>
      </x:c>
      <x:c r="C284" s="31" t="str">
        <x:v>0（选定5-12kg）算协调转弯-5 1.AR20.03.6 </x:v>
      </x:c>
      <x:c r="D284" s="31" t="str">
        <x:v>T7-VLM2-WF1(g1.0)-WF2(g-1.0)-FF1(g1)-Inviscid</x:v>
      </x:c>
      <x:c r="E284" s="37" t="n">
        <x:v>0.7990278698700868</x:v>
      </x:c>
      <x:c r="F284" s="37" t="n">
        <x:v>0</x:v>
      </x:c>
      <x:c r="G284" s="35" t="n">
        <x:v>12.885155998919613</x:v>
      </x:c>
      <x:c r="H284" s="36" t="n">
        <x:v>10</x:v>
      </x:c>
      <x:c r="I284" s="35" t="n">
        <x:v>1.225</x:v>
      </x:c>
      <x:c r="J284" s="35" t="n">
        <x:v>1.5705518175924542</x:v>
      </x:c>
      <x:c r="K284" s="35" t="n">
        <x:v>0.284701945718181</x:v>
      </x:c>
      <x:c r="L284" s="35" t="n">
        <x:v>5.525419388778789</x:v>
      </x:c>
      <x:c r="M284" s="35" t="n">
        <x:v>11.925999999999998</x:v>
      </x:c>
      <x:c r="N284" s="35" t="n">
        <x:v>0.10987464130192907</x:v>
      </x:c>
      <x:c r="O284" s="35" t="n">
        <x:v>-0.000014145666992340812</x:v>
      </x:c>
      <x:c r="P284" s="35" t="n">
        <x:v>0.01419477884024726</x:v>
      </x:c>
      <x:c r="Q284" s="36" t="n">
        <x:v>0.7322532876778256</x:v>
      </x:c>
      <x:c r="R284" s="36" t="n">
        <x:v>0.025029108706107746</x:v>
      </x:c>
      <x:c r="S284" s="36" t="n">
        <x:v>0.0000021989615563766602</x:v>
      </x:c>
      <x:c r="T284" s="35" t="n">
        <x:v>0.1463833994710219</x:v>
      </x:c>
      <x:c r="U284" s="38" t="n">
        <x:v>-0.05007377411598948</x:v>
      </x:c>
      <x:c r="V284" s="38" t="n">
        <x:v>0.0005558492835312525</x:v>
      </x:c>
      <x:c r="W284" s="38" t="n">
        <x:v>-0.0009924109350227686</x:v>
      </x:c>
      <x:c r="X284" s="38" t="n">
        <x:v>0.5823055866487364</x:v>
      </x:c>
      <x:c r="Y284" s="38" t="n">
        <x:v>5.5859380128669365</x:v>
      </x:c>
      <x:c r="Z284" s="38" t="n">
        <x:v>-0.7163128426989137</x:v>
      </x:c>
      <x:c r="AA284" s="38" t="n">
        <x:v>0.7850459552000421</x:v>
      </x:c>
      <x:c r="AB284" s="38" t="n">
        <x:v>7.083735141541288</x:v>
      </x:c>
      <x:c r="AC284" s="38" t="n">
        <x:v>-14.222520217044199</x:v>
      </x:c>
      <x:c r="AD284" s="38" t="n">
        <x:v>-0.29769569507915283</x:v>
      </x:c>
      <x:c r="AE284" s="38" t="n">
        <x:v>-0.01338922501366317</x:v>
      </x:c>
      <x:c r="AF284" s="38" t="n">
        <x:v>0.12266950241067692</x:v>
      </x:c>
      <x:c r="AG284" s="38" t="n">
        <x:v>-0.0289509685472687</x:v>
      </x:c>
      <x:c r="AH284" s="38" t="n">
        <x:v>-0.6948370652848268</x:v>
      </x:c>
      <x:c r="AI284" s="38" t="n">
        <x:v>0.20893005146980675</x:v>
      </x:c>
      <x:c r="AJ284" s="38" t="n">
        <x:v>0.047570270874883046</x:v>
      </x:c>
      <x:c r="AK284" s="38" t="n">
        <x:v>-0.11275314724396857</x:v>
      </x:c>
      <x:c r="AL284" s="38" t="n">
        <x:v>-0.02939264400548189</x:v>
      </x:c>
      <x:c r="AM284" s="38" t="n">
        <x:v>-0.092546482211863</x:v>
      </x:c>
      <x:c r="AN284" s="38" t="n">
        <x:v>0.22319526503106826</x:v>
      </x:c>
      <x:c r="AO284" s="38" t="n">
        <x:v>0.06765574170570421</x:v>
      </x:c>
      <x:c r="AP284" s="38" t="n">
        <x:v>0.3936408572854378</x:v>
      </x:c>
      <x:c r="AQ284" s="38" t="n">
        <x:v>0.01462887917322888</x:v>
      </x:c>
      <x:c r="AR284" s="38" t="n">
        <x:v>-0.04468361922098233</x:v>
      </x:c>
      <x:c r="AS284" s="39" t="n">
        <x:v>1</x:v>
      </x:c>
    </x:row>
    <x:row r="285">
      <x:c r="A285" s="31" t="str">
        <x:v>CFG018</x:v>
      </x:c>
      <x:c r="B285" s="33" t="n">
        <x:v>32</x:v>
      </x:c>
      <x:c r="C285" s="31" t="str">
        <x:v>0（选定5-12kg）算协调转弯-5 1.AR20.03.6 </x:v>
      </x:c>
      <x:c r="D285" s="31" t="str">
        <x:v>T7-VLM2-WF1(g1.0)-WF2(g-1.0)-FF1(g1)-Inviscid</x:v>
      </x:c>
      <x:c r="E285" s="37" t="n">
        <x:v>0.8166382554420466</x:v>
      </x:c>
      <x:c r="F285" s="37" t="n">
        <x:v>0</x:v>
      </x:c>
      <x:c r="G285" s="35" t="n">
        <x:v>12.879013218511629</x:v>
      </x:c>
      <x:c r="H285" s="36" t="n">
        <x:v>10.5</x:v>
      </x:c>
      <x:c r="I285" s="35" t="n">
        <x:v>1.225</x:v>
      </x:c>
      <x:c r="J285" s="35" t="n">
        <x:v>1.5705518175924542</x:v>
      </x:c>
      <x:c r="K285" s="35" t="n">
        <x:v>0.284701945718181</x:v>
      </x:c>
      <x:c r="L285" s="35" t="n">
        <x:v>5.525419388778789</x:v>
      </x:c>
      <x:c r="M285" s="35" t="n">
        <x:v>11.925999999999998</x:v>
      </x:c>
      <x:c r="N285" s="35" t="n">
        <x:v>0.10987464130192907</x:v>
      </x:c>
      <x:c r="O285" s="35" t="n">
        <x:v>-0.000014145666992340812</x:v>
      </x:c>
      <x:c r="P285" s="35" t="n">
        <x:v>0.01419477884024726</x:v>
      </x:c>
      <x:c r="Q285" s="36" t="n">
        <x:v>0.7329353383677665</x:v>
      </x:c>
      <x:c r="R285" s="36" t="n">
        <x:v>0.025902224588278584</x:v>
      </x:c>
      <x:c r="S285" s="36" t="n">
        <x:v>0.0000022653016361136898</x:v>
      </x:c>
      <x:c r="T285" s="35" t="n">
        <x:v>0.14638148638834744</x:v>
      </x:c>
      <x:c r="U285" s="38" t="n">
        <x:v>-0.05182109741453498</x:v>
      </x:c>
      <x:c r="V285" s="38" t="n">
        <x:v>0.0005896573127309213</x:v>
      </x:c>
      <x:c r="W285" s="38" t="n">
        <x:v>-0.001011815325015973</x:v>
      </x:c>
      <x:c r="X285" s="38" t="n">
        <x:v>0.5831717603938879</x:v>
      </x:c>
      <x:c r="Y285" s="38" t="n">
        <x:v>5.579245920523813</x:v>
      </x:c>
      <x:c r="Z285" s="38" t="n">
        <x:v>-0.7154171918488139</x:v>
      </x:c>
      <x:c r="AA285" s="38" t="n">
        <x:v>0.7871210419387358</x:v>
      </x:c>
      <x:c r="AB285" s="38" t="n">
        <x:v>7.0815149110237305</x:v>
      </x:c>
      <x:c r="AC285" s="38" t="n">
        <x:v>-14.221781571300223</x:v>
      </x:c>
      <x:c r="AD285" s="38" t="n">
        <x:v>-0.29774465626676033</x:v>
      </x:c>
      <x:c r="AE285" s="38" t="n">
        <x:v>-0.013511460166825947</x:v>
      </x:c>
      <x:c r="AF285" s="38" t="n">
        <x:v>0.12298877972551991</x:v>
      </x:c>
      <x:c r="AG285" s="38" t="n">
        <x:v>-0.02900507563360372</x:v>
      </x:c>
      <x:c r="AH285" s="38" t="n">
        <x:v>-0.6935574246965853</x:v>
      </x:c>
      <x:c r="AI285" s="38" t="n">
        <x:v>0.20892819845765168</x:v>
      </x:c>
      <x:c r="AJ285" s="38" t="n">
        <x:v>0.0475697812448859</x:v>
      </x:c>
      <x:c r="AK285" s="38" t="n">
        <x:v>-0.11277436229116448</x:v>
      </x:c>
      <x:c r="AL285" s="38" t="n">
        <x:v>-0.029428652845531554</x:v>
      </x:c>
      <x:c r="AM285" s="38" t="n">
        <x:v>-0.0945909414085718</x:v>
      </x:c>
      <x:c r="AN285" s="38" t="n">
        <x:v>0.223351382769148</x:v>
      </x:c>
      <x:c r="AO285" s="38" t="n">
        <x:v>0.06952792770645333</x:v>
      </x:c>
      <x:c r="AP285" s="38" t="n">
        <x:v>0.39259053775763797</x:v>
      </x:c>
      <x:c r="AQ285" s="38" t="n">
        <x:v>0.015031151922392776</x:v>
      </x:c>
      <x:c r="AR285" s="38" t="n">
        <x:v>-0.04471885707059254</x:v>
      </x:c>
      <x:c r="AS285" s="39" t="n">
        <x:v>1</x:v>
      </x:c>
    </x:row>
    <x:row r="286">
      <x:c r="A286" s="31" t="str">
        <x:v>CFG018</x:v>
      </x:c>
      <x:c r="B286" s="33" t="n">
        <x:v>33</x:v>
      </x:c>
      <x:c r="C286" s="31" t="str">
        <x:v>0（选定5-12kg）算协调转弯-5 1.AR20.03.6 </x:v>
      </x:c>
      <x:c r="D286" s="31" t="str">
        <x:v>T7-VLM2-WF1(g1.0)-WF2(g-1.0)-FF1(g1)-Inviscid</x:v>
      </x:c>
      <x:c r="E286" s="37" t="n">
        <x:v>0.8343321785865598</x:v>
      </x:c>
      <x:c r="F286" s="37" t="n">
        <x:v>0</x:v>
      </x:c>
      <x:c r="G286" s="35" t="n">
        <x:v>12.872825721728418</x:v>
      </x:c>
      <x:c r="H286" s="36" t="n">
        <x:v>11</x:v>
      </x:c>
      <x:c r="I286" s="35" t="n">
        <x:v>1.225</x:v>
      </x:c>
      <x:c r="J286" s="35" t="n">
        <x:v>1.5705518175924542</x:v>
      </x:c>
      <x:c r="K286" s="35" t="n">
        <x:v>0.284701945718181</x:v>
      </x:c>
      <x:c r="L286" s="35" t="n">
        <x:v>5.525419388778789</x:v>
      </x:c>
      <x:c r="M286" s="35" t="n">
        <x:v>11.925999999999998</x:v>
      </x:c>
      <x:c r="N286" s="35" t="n">
        <x:v>0.10987464130192907</x:v>
      </x:c>
      <x:c r="O286" s="35" t="n">
        <x:v>-0.000014145666992340812</x:v>
      </x:c>
      <x:c r="P286" s="35" t="n">
        <x:v>0.01419477884024726</x:v>
      </x:c>
      <x:c r="Q286" s="36" t="n">
        <x:v>0.7336227215095825</x:v>
      </x:c>
      <x:c r="R286" s="36" t="n">
        <x:v>0.02679477189916157</x:v>
      </x:c>
      <x:c r="S286" s="36" t="n">
        <x:v>0.000002331428597422955</x:v>
      </x:c>
      <x:c r="T286" s="35" t="n">
        <x:v>0.1463797760613791</x:v>
      </x:c>
      <x:c r="U286" s="38" t="n">
        <x:v>-0.05360753277969325</x:v>
      </x:c>
      <x:c r="V286" s="38" t="n">
        <x:v>0.0006250041754880617</x:v>
      </x:c>
      <x:c r="W286" s="38" t="n">
        <x:v>-0.00103131142855134</x:v>
      </x:c>
      <x:c r="X286" s="38" t="n">
        <x:v>0.584063399230172</x:v>
      </x:c>
      <x:c r="Y286" s="38" t="n">
        <x:v>5.57256913882748</x:v>
      </x:c>
      <x:c r="Z286" s="38" t="n">
        <x:v>-0.7145275626975061</x:v>
      </x:c>
      <x:c r="AA286" s="38" t="n">
        <x:v>0.7890613662837399</x:v>
      </x:c>
      <x:c r="AB286" s="38" t="n">
        <x:v>7.079360804104889</x:v>
      </x:c>
      <x:c r="AC286" s="38" t="n">
        <x:v>-14.221045324074622</x:v>
      </x:c>
      <x:c r="AD286" s="38" t="n">
        <x:v>-0.2977667579197144</x:v>
      </x:c>
      <x:c r="AE286" s="38" t="n">
        <x:v>-0.013603060786328664</x:v>
      </x:c>
      <x:c r="AF286" s="38" t="n">
        <x:v>0.12329843475255661</x:v>
      </x:c>
      <x:c r="AG286" s="38" t="n">
        <x:v>-0.029058738788800963</x:v>
      </x:c>
      <x:c r="AH286" s="38" t="n">
        <x:v>-0.6922797877854471</x:v>
      </x:c>
      <x:c r="AI286" s="38" t="n">
        <x:v>0.20892742118703428</x:v>
      </x:c>
      <x:c r="AJ286" s="38" t="n">
        <x:v>0.04756069225762633</x:v>
      </x:c>
      <x:c r="AK286" s="38" t="n">
        <x:v>-0.11280329292911613</x:v>
      </x:c>
      <x:c r="AL286" s="38" t="n">
        <x:v>-0.029461189929175974</x:v>
      </x:c>
      <x:c r="AM286" s="38" t="n">
        <x:v>-0.09647142820059264</x:v>
      </x:c>
      <x:c r="AN286" s="38" t="n">
        <x:v>0.2234849111671219</x:v>
      </x:c>
      <x:c r="AO286" s="38" t="n">
        <x:v>0.07140353946106692</x:v>
      </x:c>
      <x:c r="AP286" s="38" t="n">
        <x:v>0.3915260988162603</x:v>
      </x:c>
      <x:c r="AQ286" s="38" t="n">
        <x:v>0.015433480764723988</x:v>
      </x:c>
      <x:c r="AR286" s="38" t="n">
        <x:v>-0.04474935275479579</x:v>
      </x:c>
      <x:c r="AS286" s="39" t="n">
        <x:v>1</x:v>
      </x:c>
    </x:row>
    <x:row r="287">
      <x:c r="A287" s="31" t="str">
        <x:v>CFG018</x:v>
      </x:c>
      <x:c r="B287" s="33" t="n">
        <x:v>34</x:v>
      </x:c>
      <x:c r="C287" s="31" t="str">
        <x:v>0（选定5-12kg）算协调转弯-5 1.AR20.03.6 </x:v>
      </x:c>
      <x:c r="D287" s="31" t="str">
        <x:v>T7-VLM2-WF1(g1.0)-WF2(g-1.0)-FF1(g1)-Inviscid</x:v>
      </x:c>
      <x:c r="E287" s="37" t="n">
        <x:v>0.8521078401209532</x:v>
      </x:c>
      <x:c r="F287" s="37" t="n">
        <x:v>0</x:v>
      </x:c>
      <x:c r="G287" s="35" t="n">
        <x:v>12.866592119979458</x:v>
      </x:c>
      <x:c r="H287" s="36" t="n">
        <x:v>11.5</x:v>
      </x:c>
      <x:c r="I287" s="35" t="n">
        <x:v>1.225</x:v>
      </x:c>
      <x:c r="J287" s="35" t="n">
        <x:v>1.5705518175924542</x:v>
      </x:c>
      <x:c r="K287" s="35" t="n">
        <x:v>0.284701945718181</x:v>
      </x:c>
      <x:c r="L287" s="35" t="n">
        <x:v>5.525419388778789</x:v>
      </x:c>
      <x:c r="M287" s="35" t="n">
        <x:v>11.925999999999998</x:v>
      </x:c>
      <x:c r="N287" s="35" t="n">
        <x:v>0.10987464130192907</x:v>
      </x:c>
      <x:c r="O287" s="35" t="n">
        <x:v>-0.000014145666992340812</x:v>
      </x:c>
      <x:c r="P287" s="35" t="n">
        <x:v>0.01419477884024726</x:v>
      </x:c>
      <x:c r="Q287" s="36" t="n">
        <x:v>0.7343156071101858</x:v>
      </x:c>
      <x:c r="R287" s="36" t="n">
        <x:v>0.027706246156716744</x:v>
      </x:c>
      <x:c r="S287" s="36" t="n">
        <x:v>0.000002397330347574059</x:v>
      </x:c>
      <x:c r="T287" s="35" t="n">
        <x:v>0.14637825910237806</x:v>
      </x:c>
      <x:c r="U287" s="38" t="n">
        <x:v>-0.05543272172765761</x:v>
      </x:c>
      <x:c r="V287" s="38" t="n">
        <x:v>0.0006619249132832945</x:v>
      </x:c>
      <x:c r="W287" s="38" t="n">
        <x:v>-0.001050897233060397</x:v>
      </x:c>
      <x:c r="X287" s="38" t="n">
        <x:v>0.5849882205803463</x:v>
      </x:c>
      <x:c r="Y287" s="38" t="n">
        <x:v>5.565910330075145</x:v>
      </x:c>
      <x:c r="Z287" s="38" t="n">
        <x:v>-0.7136440985259452</x:v>
      </x:c>
      <x:c r="AA287" s="38" t="n">
        <x:v>0.7910366047499737</x:v>
      </x:c>
      <x:c r="AB287" s="38" t="n">
        <x:v>7.077276252309114</x:v>
      </x:c>
      <x:c r="AC287" s="38" t="n">
        <x:v>-14.220311402796002</x:v>
      </x:c>
      <x:c r="AD287" s="38" t="n">
        <x:v>-0.29777635585602574</x:v>
      </x:c>
      <x:c r="AE287" s="38" t="n">
        <x:v>-0.0136852102915949</x:v>
      </x:c>
      <x:c r="AF287" s="38" t="n">
        <x:v>0.12360240058665416</x:v>
      </x:c>
      <x:c r="AG287" s="38" t="n">
        <x:v>-0.029111741113644406</x:v>
      </x:c>
      <x:c r="AH287" s="38" t="n">
        <x:v>-0.6910046506976744</x:v>
      </x:c>
      <x:c r="AI287" s="38" t="n">
        <x:v>0.20892785746516335</x:v>
      </x:c>
      <x:c r="AJ287" s="38" t="n">
        <x:v>0.0475473364741376</x:v>
      </x:c>
      <x:c r="AK287" s="38" t="n">
        <x:v>-0.11283358144482518</x:v>
      </x:c>
      <x:c r="AL287" s="38" t="n">
        <x:v>-0.02949150512412967</x:v>
      </x:c>
      <x:c r="AM287" s="38" t="n">
        <x:v>-0.09785451371503034</x:v>
      </x:c>
      <x:c r="AN287" s="38" t="n">
        <x:v>0.2235975345966715</x:v>
      </x:c>
      <x:c r="AO287" s="38" t="n">
        <x:v>0.07327748692704769</x:v>
      </x:c>
      <x:c r="AP287" s="38" t="n">
        <x:v>0.3904475364040847</x:v>
      </x:c>
      <x:c r="AQ287" s="38" t="n">
        <x:v>0.015835855683673357</x:v>
      </x:c>
      <x:c r="AR287" s="38" t="n">
        <x:v>-0.04477566613491862</x:v>
      </x:c>
      <x:c r="AS287" s="39" t="n">
        <x:v>1</x:v>
      </x:c>
    </x:row>
    <x:row r="288">
      <x:c r="A288" s="31" t="str">
        <x:v>CFG018</x:v>
      </x:c>
      <x:c r="B288" s="33" t="n">
        <x:v>35</x:v>
      </x:c>
      <x:c r="C288" s="31" t="str">
        <x:v>0（选定5-12kg）算协调转弯-5 1.AR20.03.6 </x:v>
      </x:c>
      <x:c r="D288" s="31" t="str">
        <x:v>T7-VLM2-WF1(g1.0)-WF2(g-1.0)-FF1(g1)-Inviscid</x:v>
      </x:c>
      <x:c r="E288" s="37" t="n">
        <x:v>0.8699668324241124</x:v>
      </x:c>
      <x:c r="F288" s="37" t="n">
        <x:v>0</x:v>
      </x:c>
      <x:c r="G288" s="35" t="n">
        <x:v>12.860308971181693</x:v>
      </x:c>
      <x:c r="H288" s="36" t="n">
        <x:v>12</x:v>
      </x:c>
      <x:c r="I288" s="35" t="n">
        <x:v>1.225</x:v>
      </x:c>
      <x:c r="J288" s="35" t="n">
        <x:v>1.5705518175924542</x:v>
      </x:c>
      <x:c r="K288" s="35" t="n">
        <x:v>0.284701945718181</x:v>
      </x:c>
      <x:c r="L288" s="35" t="n">
        <x:v>5.525419388778789</x:v>
      </x:c>
      <x:c r="M288" s="35" t="n">
        <x:v>11.925999999999998</x:v>
      </x:c>
      <x:c r="N288" s="35" t="n">
        <x:v>0.10987464130192907</x:v>
      </x:c>
      <x:c r="O288" s="35" t="n">
        <x:v>-0.000014145666992340812</x:v>
      </x:c>
      <x:c r="P288" s="35" t="n">
        <x:v>0.01419477884024726</x:v>
      </x:c>
      <x:c r="Q288" s="36" t="n">
        <x:v>0.7350143750419302</x:v>
      </x:c>
      <x:c r="R288" s="36" t="n">
        <x:v>0.028637835992435252</x:v>
      </x:c>
      <x:c r="S288" s="36" t="n">
        <x:v>0.0000024629940340243816</x:v>
      </x:c>
      <x:c r="T288" s="35" t="n">
        <x:v>0.14637691984650794</x:v>
      </x:c>
      <x:c r="U288" s="38" t="n">
        <x:v>-0.057299046365984124</x:v>
      </x:c>
      <x:c r="V288" s="38" t="n">
        <x:v>0.0007004978463606549</x:v>
      </x:c>
      <x:c r="W288" s="38" t="n">
        <x:v>-0.001070574481550223</x:v>
      </x:c>
      <x:c r="X288" s="38" t="n">
        <x:v>0.5859501141129263</x:v>
      </x:c>
      <x:c r="Y288" s="38" t="n">
        <x:v>5.559271381022687</x:v>
      </x:c>
      <x:c r="Z288" s="38" t="n">
        <x:v>-0.712766721502729</x:v>
      </x:c>
      <x:c r="AA288" s="38" t="n">
        <x:v>0.7934397250911062</x:v>
      </x:c>
      <x:c r="AB288" s="38" t="n">
        <x:v>7.075267781250253</x:v>
      </x:c>
      <x:c r="AC288" s="38" t="n">
        <x:v>-14.219579463584257</x:v>
      </x:c>
      <x:c r="AD288" s="38" t="n">
        <x:v>-0.29779945128416807</x:v>
      </x:c>
      <x:c r="AE288" s="38" t="n">
        <x:v>-0.013797578706096398</x:v>
      </x:c>
      <x:c r="AF288" s="38" t="n">
        <x:v>0.12390814071406785</x:v>
      </x:c>
      <x:c r="AG288" s="38" t="n">
        <x:v>-0.029163845533563396</x:v>
      </x:c>
      <x:c r="AH288" s="38" t="n">
        <x:v>-0.6897323511575945</x:v>
      </x:c>
      <x:c r="AI288" s="38" t="n">
        <x:v>0.2089296798470047</x:v>
      </x:c>
      <x:c r="AJ288" s="38" t="n">
        <x:v>0.04753748739078601</x:v>
      </x:c>
      <x:c r="AK288" s="38" t="n">
        <x:v>-0.11285341062797197</x:v>
      </x:c>
      <x:c r="AL288" s="38" t="n">
        <x:v>-0.029521870571092644</x:v>
      </x:c>
      <x:c r="AM288" s="38" t="n">
        <x:v>-0.098726687550597</x:v>
      </x:c>
      <x:c r="AN288" s="38" t="n">
        <x:v>0.22369247679598972</x:v>
      </x:c>
      <x:c r="AO288" s="38" t="n">
        <x:v>0.07514917481195607</x:v>
      </x:c>
      <x:c r="AP288" s="38" t="n">
        <x:v>0.3893547905775409</x:v>
      </x:c>
      <x:c r="AQ288" s="38" t="n">
        <x:v>0.01623828392798587</x:v>
      </x:c>
      <x:c r="AR288" s="38" t="n">
        <x:v>-0.04479878145151811</x:v>
      </x:c>
      <x:c r="AS288" s="39" t="n">
        <x:v>1</x:v>
      </x:c>
    </x:row>
    <x:row r="289">
      <x:c r="A289" s="31" t="str">
        <x:v>CFG018</x:v>
      </x:c>
      <x:c r="B289" s="33" t="n">
        <x:v>36</x:v>
      </x:c>
      <x:c r="C289" s="31" t="str">
        <x:v>0（选定5-12kg）算协调转弯-5 1.AR20.03.6 </x:v>
      </x:c>
      <x:c r="D289" s="31" t="str">
        <x:v>T7-VLM2-WF1(g1.0)-WF2(g-1.0)-FF1(g1)-Inviscid</x:v>
      </x:c>
      <x:c r="E289" s="37" t="n">
        <x:v>0.8879099999933229</x:v>
      </x:c>
      <x:c r="F289" s="37" t="n">
        <x:v>0</x:v>
      </x:c>
      <x:c r="G289" s="35" t="n">
        <x:v>12.85397393916084</x:v>
      </x:c>
      <x:c r="H289" s="36" t="n">
        <x:v>12.5</x:v>
      </x:c>
      <x:c r="I289" s="35" t="n">
        <x:v>1.225</x:v>
      </x:c>
      <x:c r="J289" s="35" t="n">
        <x:v>1.5705518175924542</x:v>
      </x:c>
      <x:c r="K289" s="35" t="n">
        <x:v>0.284701945718181</x:v>
      </x:c>
      <x:c r="L289" s="35" t="n">
        <x:v>5.525419388778789</x:v>
      </x:c>
      <x:c r="M289" s="35" t="n">
        <x:v>11.925999999999998</x:v>
      </x:c>
      <x:c r="N289" s="35" t="n">
        <x:v>0.10987464130192907</x:v>
      </x:c>
      <x:c r="O289" s="35" t="n">
        <x:v>-0.000014145666992340812</x:v>
      </x:c>
      <x:c r="P289" s="35" t="n">
        <x:v>0.01419477884024726</x:v>
      </x:c>
      <x:c r="Q289" s="36" t="n">
        <x:v>0.7357192802894603</x:v>
      </x:c>
      <x:c r="R289" s="36" t="n">
        <x:v>0.02959068693733262</x:v>
      </x:c>
      <x:c r="S289" s="36" t="n">
        <x:v>0.000002528405378658552</x:v>
      </x:c>
      <x:c r="T289" s="35" t="n">
        <x:v>0.1463757477389283</x:v>
      </x:c>
      <x:c r="U289" s="38" t="n">
        <x:v>-0.05920757240209445</x:v>
      </x:c>
      <x:c r="V289" s="38" t="n">
        <x:v>0.0007407839086361064</x:v>
      </x:c>
      <x:c r="W289" s="38" t="n">
        <x:v>-0.001090344086741472</x:v>
      </x:c>
      <x:c r="X289" s="38" t="n">
        <x:v>0.5869488899373101</x:v>
      </x:c>
      <x:c r="Y289" s="38" t="n">
        <x:v>5.552653795557597</x:v>
      </x:c>
      <x:c r="Z289" s="38" t="n">
        <x:v>-0.7118954058715186</x:v>
      </x:c>
      <x:c r="AA289" s="38" t="n">
        <x:v>0.7964497845467218</x:v>
      </x:c>
      <x:c r="AB289" s="38" t="n">
        <x:v>7.073338929775369</x:v>
      </x:c>
      <x:c r="AC289" s="38" t="n">
        <x:v>-14.218849291339623</x:v>
      </x:c>
      <x:c r="AD289" s="38" t="n">
        <x:v>-0.2978482895266335</x:v>
      </x:c>
      <x:c r="AE289" s="38" t="n">
        <x:v>-0.013958737556918514</x:v>
      </x:c>
      <x:c r="AF289" s="38" t="n">
        <x:v>0.1242190881970158</x:v>
      </x:c>
      <x:c r="AG289" s="38" t="n">
        <x:v>-0.0292148476169014</x:v>
      </x:c>
      <x:c r="AH289" s="38" t="n">
        <x:v>-0.6884631520859633</x:v>
      </x:c>
      <x:c r="AI289" s="38" t="n">
        <x:v>0.20893301720476237</x:v>
      </x:c>
      <x:c r="AJ289" s="38" t="n">
        <x:v>0.047534823495752804</x:v>
      </x:c>
      <x:c r="AK289" s="38" t="n">
        <x:v>-0.1128572596678898</x:v>
      </x:c>
      <x:c r="AL289" s="38" t="n">
        <x:v>-0.029553365039800526</x:v>
      </x:c>
      <x:c r="AM289" s="38" t="n">
        <x:v>-0.0996993388281163</x:v>
      </x:c>
      <x:c r="AN289" s="38" t="n">
        <x:v>0.22377113925626277</x:v>
      </x:c>
      <x:c r="AO289" s="38" t="n">
        <x:v>0.0770276815613015</x:v>
      </x:c>
      <x:c r="AP289" s="38" t="n">
        <x:v>0.38824776629351476</x:v>
      </x:c>
      <x:c r="AQ289" s="38" t="n">
        <x:v>0.016640767648414007</x:v>
      </x:c>
      <x:c r="AR289" s="38" t="n">
        <x:v>-0.04481914713921055</x:v>
      </x:c>
      <x:c r="AS289" s="39" t="n">
        <x:v>1</x:v>
      </x:c>
    </x:row>
    <x:row r="290">
      <x:c r="A290" s="31" t="str">
        <x:v>CFG018</x:v>
      </x:c>
      <x:c r="B290" s="33" t="n">
        <x:v>37</x:v>
      </x:c>
      <x:c r="C290" s="31" t="str">
        <x:v>0（选定5-12kg）算协调转弯-5 1.AR20.03.6 </x:v>
      </x:c>
      <x:c r="D290" s="31" t="str">
        <x:v>T7-VLM2-WF1(g1.0)-WF2(g-1.0)-FF1(g1)-Inviscid</x:v>
      </x:c>
      <x:c r="E290" s="37" t="n">
        <x:v>0.905935093219351</x:v>
      </x:c>
      <x:c r="F290" s="37" t="n">
        <x:v>0</x:v>
      </x:c>
      <x:c r="G290" s="35" t="n">
        <x:v>12.847587527733122</x:v>
      </x:c>
      <x:c r="H290" s="36" t="n">
        <x:v>13</x:v>
      </x:c>
      <x:c r="I290" s="35" t="n">
        <x:v>1.225</x:v>
      </x:c>
      <x:c r="J290" s="35" t="n">
        <x:v>1.5705518175924542</x:v>
      </x:c>
      <x:c r="K290" s="35" t="n">
        <x:v>0.284701945718181</x:v>
      </x:c>
      <x:c r="L290" s="35" t="n">
        <x:v>5.525419388778789</x:v>
      </x:c>
      <x:c r="M290" s="35" t="n">
        <x:v>11.925999999999998</x:v>
      </x:c>
      <x:c r="N290" s="35" t="n">
        <x:v>0.10987464130192907</x:v>
      </x:c>
      <x:c r="O290" s="35" t="n">
        <x:v>-0.000014145666992340812</x:v>
      </x:c>
      <x:c r="P290" s="35" t="n">
        <x:v>0.01419477884024726</x:v>
      </x:c>
      <x:c r="Q290" s="36" t="n">
        <x:v>0.7364302822267644</x:v>
      </x:c>
      <x:c r="R290" s="36" t="n">
        <x:v>0.030564116534758972</x:v>
      </x:c>
      <x:c r="S290" s="36" t="n">
        <x:v>0.000002593548388172212</x:v>
      </x:c>
      <x:c r="T290" s="35" t="n">
        <x:v>0.14637474337276385</x:v>
      </x:c>
      <x:c r="U290" s="38" t="n">
        <x:v>-0.06115613436302737</x:v>
      </x:c>
      <x:c r="V290" s="38" t="n">
        <x:v>0.0007827926779163528</x:v>
      </x:c>
      <x:c r="W290" s="38" t="n">
        <x:v>-0.0011102035710549775</x:v>
      </x:c>
      <x:c r="X290" s="38" t="n">
        <x:v>0.587979899566947</x:v>
      </x:c>
      <x:c r="Y290" s="38" t="n">
        <x:v>5.546058925364296</x:v>
      </x:c>
      <x:c r="Z290" s="38" t="n">
        <x:v>-0.7110303245592948</x:v>
      </x:c>
      <x:c r="AA290" s="38" t="n">
        <x:v>0.7997815962830083</x:v>
      </x:c>
      <x:c r="AB290" s="38" t="n">
        <x:v>7.0714861611681386</x:v>
      </x:c>
      <x:c r="AC290" s="38" t="n">
        <x:v>-14.218121016496173</x:v>
      </x:c>
      <x:c r="AD290" s="38" t="n">
        <x:v>-0.2979101479855992</x:v>
      </x:c>
      <x:c r="AE290" s="38" t="n">
        <x:v>-0.01414856146959524</x:v>
      </x:c>
      <x:c r="AF290" s="38" t="n">
        <x:v>0.12453123846070101</x:v>
      </x:c>
      <x:c r="AG290" s="38" t="n">
        <x:v>-0.02926461412310861</x:v>
      </x:c>
      <x:c r="AH290" s="38" t="n">
        <x:v>-0.6871973088823623</x:v>
      </x:c>
      <x:c r="AI290" s="38" t="n">
        <x:v>0.2089379148321</x:v>
      </x:c>
      <x:c r="AJ290" s="38" t="n">
        <x:v>0.04753561098482286</x:v>
      </x:c>
      <x:c r="AK290" s="38" t="n">
        <x:v>-0.11285112107265387</x:v>
      </x:c>
      <x:c r="AL290" s="38" t="n">
        <x:v>-0.029584881820418088</x:v>
      </x:c>
      <x:c r="AM290" s="38" t="n">
        <x:v>-0.10118407696131594</x:v>
      </x:c>
      <x:c r="AN290" s="38" t="n">
        <x:v>0.22383166472028615</x:v>
      </x:c>
      <x:c r="AO290" s="38" t="n">
        <x:v>0.07891967357593735</x:v>
      </x:c>
      <x:c r="AP290" s="38" t="n">
        <x:v>0.38712634828995396</x:v>
      </x:c>
      <x:c r="AQ290" s="38" t="n">
        <x:v>0.017043291192621615</x:v>
      </x:c>
      <x:c r="AR290" s="38" t="n">
        <x:v>-0.044836273257398064</x:v>
      </x:c>
      <x:c r="AS290" s="39" t="n">
        <x:v>1</x:v>
      </x:c>
    </x:row>
    <x:row r="291">
      <x:c r="A291" s="31" t="str">
        <x:v>CFG018</x:v>
      </x:c>
      <x:c r="B291" s="33" t="n">
        <x:v>38</x:v>
      </x:c>
      <x:c r="C291" s="31" t="str">
        <x:v>0（选定5-12kg）算协调转弯-5 1.AR20.03.6 </x:v>
      </x:c>
      <x:c r="D291" s="31" t="str">
        <x:v>T7-VLM2-WF1(g1.0)-WF2(g-1.0)-FF1(g1)-Inviscid</x:v>
      </x:c>
      <x:c r="E291" s="37" t="n">
        <x:v>0.924039976485659</x:v>
      </x:c>
      <x:c r="F291" s="37" t="n">
        <x:v>0</x:v>
      </x:c>
      <x:c r="G291" s="35" t="n">
        <x:v>12.841150572298233</x:v>
      </x:c>
      <x:c r="H291" s="36" t="n">
        <x:v>13.5</x:v>
      </x:c>
      <x:c r="I291" s="35" t="n">
        <x:v>1.225</x:v>
      </x:c>
      <x:c r="J291" s="35" t="n">
        <x:v>1.5705518175924542</x:v>
      </x:c>
      <x:c r="K291" s="35" t="n">
        <x:v>0.284701945718181</x:v>
      </x:c>
      <x:c r="L291" s="35" t="n">
        <x:v>5.525419388778789</x:v>
      </x:c>
      <x:c r="M291" s="35" t="n">
        <x:v>11.925999999999998</x:v>
      </x:c>
      <x:c r="N291" s="35" t="n">
        <x:v>0.10987464130192907</x:v>
      </x:c>
      <x:c r="O291" s="35" t="n">
        <x:v>-0.000014145666992340812</x:v>
      </x:c>
      <x:c r="P291" s="35" t="n">
        <x:v>0.01419477884024726</x:v>
      </x:c>
      <x:c r="Q291" s="36" t="n">
        <x:v>0.7371472960421317</x:v>
      </x:c>
      <x:c r="R291" s="36" t="n">
        <x:v>0.03155786613468553</x:v>
      </x:c>
      <x:c r="S291" s="36" t="n">
        <x:v>0.0000026584061131743912</x:v>
      </x:c>
      <x:c r="T291" s="35" t="n">
        <x:v>0.14637391009335374</x:v>
      </x:c>
      <x:c r="U291" s="38" t="n">
        <x:v>-0.06314460470288574</x:v>
      </x:c>
      <x:c r="V291" s="38" t="n">
        <x:v>0.0008265641151981994</x:v>
      </x:c>
      <x:c r="W291" s="38" t="n">
        <x:v>-0.0011301505627506734</x:v>
      </x:c>
      <x:c r="X291" s="38" t="n">
        <x:v>0.5890283957163827</x:v>
      </x:c>
      <x:c r="Y291" s="38" t="n">
        <x:v>5.539487628482529</x:v>
      </x:c>
      <x:c r="Z291" s="38" t="n">
        <x:v>-0.7101716407617925</x:v>
      </x:c>
      <x:c r="AA291" s="38" t="n">
        <x:v>0.8031293742858461</x:v>
      </x:c>
      <x:c r="AB291" s="38" t="n">
        <x:v>7.069705066898697</x:v>
      </x:c>
      <x:c r="AC291" s="38" t="n">
        <x:v>-14.217394803952097</x:v>
      </x:c>
      <x:c r="AD291" s="38" t="n">
        <x:v>-0.2979691407638408</x:v>
      </x:c>
      <x:c r="AE291" s="38" t="n">
        <x:v>-0.014342792881050942</x:v>
      </x:c>
      <x:c r="AF291" s="38" t="n">
        <x:v>0.1248396239305722</x:v>
      </x:c>
      <x:c r="AG291" s="38" t="n">
        <x:v>-0.029313041447142505</x:v>
      </x:c>
      <x:c r="AH291" s="38" t="n">
        <x:v>-0.6859350171062278</x:v>
      </x:c>
      <x:c r="AI291" s="38" t="n">
        <x:v>0.20894439803457482</x:v>
      </x:c>
      <x:c r="AJ291" s="38" t="n">
        <x:v>0.04753517959595592</x:v>
      </x:c>
      <x:c r="AK291" s="38" t="n">
        <x:v>-0.11284221924669499</x:v>
      </x:c>
      <x:c r="AL291" s="38" t="n">
        <x:v>-0.02961502891761873</x:v>
      </x:c>
      <x:c r="AM291" s="38" t="n">
        <x:v>-0.10299758276609541</x:v>
      </x:c>
      <x:c r="AN291" s="38" t="n">
        <x:v>0.22387187539719822</x:v>
      </x:c>
      <x:c r="AO291" s="38" t="n">
        <x:v>0.08082275869295352</x:v>
      </x:c>
      <x:c r="AP291" s="38" t="n">
        <x:v>0.38599039441887234</x:v>
      </x:c>
      <x:c r="AQ291" s="38" t="n">
        <x:v>0.01744583857439237</x:v>
      </x:c>
      <x:c r="AR291" s="38" t="n">
        <x:v>-0.04484957425298118</x:v>
      </x:c>
      <x:c r="AS291" s="39" t="n">
        <x:v>1</x:v>
      </x:c>
    </x:row>
    <x:row r="292">
      <x:c r="A292" s="31" t="str">
        <x:v>CFG018</x:v>
      </x:c>
      <x:c r="B292" s="33" t="n">
        <x:v>39</x:v>
      </x:c>
      <x:c r="C292" s="31" t="str">
        <x:v>0（选定5-12kg）算协调转弯-5 1.AR20.03.6 </x:v>
      </x:c>
      <x:c r="D292" s="31" t="str">
        <x:v>T7-VLM2-WF1(g1.0)-WF2(g-1.0)-FF1(g1)-Inviscid</x:v>
      </x:c>
      <x:c r="E292" s="37" t="n">
        <x:v>0.9422242098290506</x:v>
      </x:c>
      <x:c r="F292" s="37" t="n">
        <x:v>0</x:v>
      </x:c>
      <x:c r="G292" s="35" t="n">
        <x:v>12.834663009469839</x:v>
      </x:c>
      <x:c r="H292" s="36" t="n">
        <x:v>14</x:v>
      </x:c>
      <x:c r="I292" s="35" t="n">
        <x:v>1.225</x:v>
      </x:c>
      <x:c r="J292" s="35" t="n">
        <x:v>1.5705518175924542</x:v>
      </x:c>
      <x:c r="K292" s="35" t="n">
        <x:v>0.284701945718181</x:v>
      </x:c>
      <x:c r="L292" s="35" t="n">
        <x:v>5.525419388778789</x:v>
      </x:c>
      <x:c r="M292" s="35" t="n">
        <x:v>11.925999999999998</x:v>
      </x:c>
      <x:c r="N292" s="35" t="n">
        <x:v>0.10987464130192907</x:v>
      </x:c>
      <x:c r="O292" s="35" t="n">
        <x:v>-0.000014145666992340812</x:v>
      </x:c>
      <x:c r="P292" s="35" t="n">
        <x:v>0.01419477884024726</x:v>
      </x:c>
      <x:c r="Q292" s="36" t="n">
        <x:v>0.7378703313852968</x:v>
      </x:c>
      <x:c r="R292" s="36" t="n">
        <x:v>0.03257218607854966</x:v>
      </x:c>
      <x:c r="S292" s="36" t="n">
        <x:v>0.000002722961064807296</x:v>
      </x:c>
      <x:c r="T292" s="35" t="n">
        <x:v>0.1463732483770552</x:v>
      </x:c>
      <x:c r="U292" s="38" t="n">
        <x:v>-0.06517404392279753</x:v>
      </x:c>
      <x:c r="V292" s="38" t="n">
        <x:v>0.0008721588167909053</x:v>
      </x:c>
      <x:c r="W292" s="38" t="n">
        <x:v>-0.0011501845557225967</x:v>
      </x:c>
      <x:c r="X292" s="38" t="n">
        <x:v>0.5900816955914677</x:v>
      </x:c>
      <x:c r="Y292" s="38" t="n">
        <x:v>5.532940348302581</x:v>
      </x:c>
      <x:c r="Z292" s="38" t="n">
        <x:v>-0.7093194085252479</x:v>
      </x:c>
      <x:c r="AA292" s="38" t="n">
        <x:v>0.8063910451869095</x:v>
      </x:c>
      <x:c r="AB292" s="38" t="n">
        <x:v>7.067993915049677</x:v>
      </x:c>
      <x:c r="AC292" s="38" t="n">
        <x:v>-14.216670694312715</x:v>
      </x:c>
      <x:c r="AD292" s="38" t="n">
        <x:v>-0.2980162536424204</x:v>
      </x:c>
      <x:c r="AE292" s="38" t="n">
        <x:v>-0.014527724730738585</x:v>
      </x:c>
      <x:c r="AF292" s="38" t="n">
        <x:v>0.12514132771636632</x:v>
      </x:c>
      <x:c r="AG292" s="38" t="n">
        <x:v>-0.029360021526429546</x:v>
      </x:c>
      <x:c r="AH292" s="38" t="n">
        <x:v>-0.6846763757952591</x:v>
      </x:c>
      <x:c r="AI292" s="38" t="n">
        <x:v>0.20895249988512923</x:v>
      </x:c>
      <x:c r="AJ292" s="38" t="n">
        <x:v>0.04753090969041667</x:v>
      </x:c>
      <x:c r="AK292" s="38" t="n">
        <x:v>-0.11283462743578143</x:v>
      </x:c>
      <x:c r="AL292" s="38" t="n">
        <x:v>-0.02964301446801973</x:v>
      </x:c>
      <x:c r="AM292" s="38" t="n">
        <x:v>-0.10486407848703072</x:v>
      </x:c>
      <x:c r="AN292" s="38" t="n">
        <x:v>0.22389027109915458</x:v>
      </x:c>
      <x:c r="AO292" s="38" t="n">
        <x:v>0.0827328281770662</x:v>
      </x:c>
      <x:c r="AP292" s="38" t="n">
        <x:v>0.38483972814731754</x:v>
      </x:c>
      <x:c r="AQ292" s="38" t="n">
        <x:v>0.017848403291469736</x:v>
      </x:c>
      <x:c r="AR292" s="38" t="n">
        <x:v>-0.04485864990624841</x:v>
      </x:c>
      <x:c r="AS292" s="39" t="n">
        <x:v>1</x:v>
      </x:c>
    </x:row>
    <x:row r="293">
      <x:c r="A293" s="31" t="str">
        <x:v>CFG018</x:v>
      </x:c>
      <x:c r="B293" s="33" t="n">
        <x:v>40</x:v>
      </x:c>
      <x:c r="C293" s="31" t="str">
        <x:v>0（选定5-12kg）算协调转弯-5 1.AR20.03.6 </x:v>
      </x:c>
      <x:c r="D293" s="31" t="str">
        <x:v>T7-VLM2-WF1(g1.0)-WF2(g-1.0)-FF1(g1)-Inviscid</x:v>
      </x:c>
      <x:c r="E293" s="37" t="n">
        <x:v>0.9604888782233086</x:v>
      </x:c>
      <x:c r="F293" s="37" t="n">
        <x:v>0</x:v>
      </x:c>
      <x:c r="G293" s="35" t="n">
        <x:v>12.828123983703211</x:v>
      </x:c>
      <x:c r="H293" s="36" t="n">
        <x:v>14.5</x:v>
      </x:c>
      <x:c r="I293" s="35" t="n">
        <x:v>1.225</x:v>
      </x:c>
      <x:c r="J293" s="35" t="n">
        <x:v>1.5705518175924542</x:v>
      </x:c>
      <x:c r="K293" s="35" t="n">
        <x:v>0.284701945718181</x:v>
      </x:c>
      <x:c r="L293" s="35" t="n">
        <x:v>5.525419388778789</x:v>
      </x:c>
      <x:c r="M293" s="35" t="n">
        <x:v>11.925999999999998</x:v>
      </x:c>
      <x:c r="N293" s="35" t="n">
        <x:v>0.10987464130192907</x:v>
      </x:c>
      <x:c r="O293" s="35" t="n">
        <x:v>-0.000014145666992340812</x:v>
      </x:c>
      <x:c r="P293" s="35" t="n">
        <x:v>0.01419477884024726</x:v>
      </x:c>
      <x:c r="Q293" s="36" t="n">
        <x:v>0.7385994952777738</x:v>
      </x:c>
      <x:c r="R293" s="36" t="n">
        <x:v>0.03360692486852898</x:v>
      </x:c>
      <x:c r="S293" s="36" t="n">
        <x:v>0.00000278719529178739</x:v>
      </x:c>
      <x:c r="T293" s="35" t="n">
        <x:v>0.14637275543636982</x:v>
      </x:c>
      <x:c r="U293" s="38" t="n">
        <x:v>-0.06724438993203127</x:v>
      </x:c>
      <x:c r="V293" s="38" t="n">
        <x:v>0.0009196212658270376</x:v>
      </x:c>
      <x:c r="W293" s="38" t="n">
        <x:v>-0.0011703067469264862</x:v>
      </x:c>
      <x:c r="X293" s="38" t="n">
        <x:v>0.5911359788843518</x:v>
      </x:c>
      <x:c r="Y293" s="38" t="n">
        <x:v>5.5264172819914705</x:v>
      </x:c>
      <x:c r="Z293" s="38" t="n">
        <x:v>-0.7084735870134579</x:v>
      </x:c>
      <x:c r="AA293" s="38" t="n">
        <x:v>0.8095645281277644</x:v>
      </x:c>
      <x:c r="AB293" s="38" t="n">
        <x:v>7.066352268579488</x:v>
      </x:c>
      <x:c r="AC293" s="38" t="n">
        <x:v>-14.21594861750679</x:v>
      </x:c>
      <x:c r="AD293" s="38" t="n">
        <x:v>-0.29804756622071266</x:v>
      </x:c>
      <x:c r="AE293" s="38" t="n">
        <x:v>-0.014697113708528385</x:v>
      </x:c>
      <x:c r="AF293" s="38" t="n">
        <x:v>0.125434968634257</x:v>
      </x:c>
      <x:c r="AG293" s="38" t="n">
        <x:v>-0.02940544388604358</x:v>
      </x:c>
      <x:c r="AH293" s="38" t="n">
        <x:v>-0.6834214025325093</x:v>
      </x:c>
      <x:c r="AI293" s="38" t="n">
        <x:v>0.20896225980238403</x:v>
      </x:c>
      <x:c r="AJ293" s="38" t="n">
        <x:v>0.04752169457289093</x:v>
      </x:c>
      <x:c r="AK293" s="38" t="n">
        <x:v>-0.1128302027471302</x:v>
      </x:c>
      <x:c r="AL293" s="38" t="n">
        <x:v>-0.02966849198422632</x:v>
      </x:c>
      <x:c r="AM293" s="38" t="n">
        <x:v>-0.10666246274638529</x:v>
      </x:c>
      <x:c r="AN293" s="38" t="n">
        <x:v>0.22388644680791936</x:v>
      </x:c>
      <x:c r="AO293" s="38" t="n">
        <x:v>0.08464804900982319</x:v>
      </x:c>
      <x:c r="AP293" s="38" t="n">
        <x:v>0.3836741515124472</x:v>
      </x:c>
      <x:c r="AQ293" s="38" t="n">
        <x:v>0.018250985867563792</x:v>
      </x:c>
      <x:c r="AR293" s="38" t="n">
        <x:v>-0.04486340973480805</x:v>
      </x:c>
      <x:c r="AS293" s="39" t="n">
        <x:v>1</x:v>
      </x:c>
    </x:row>
    <x:row r="294">
      <x:c r="A294" s="31" t="str">
        <x:v>CFG018</x:v>
      </x:c>
      <x:c r="B294" s="33" t="n">
        <x:v>41</x:v>
      </x:c>
      <x:c r="C294" s="31" t="str">
        <x:v>0（选定5-12kg）算协调转弯-5 1.AR20.03.6 </x:v>
      </x:c>
      <x:c r="D294" s="31" t="str">
        <x:v>T7-VLM2-WF1(g1.0)-WF2(g-1.0)-FF1(g1)-Inviscid</x:v>
      </x:c>
      <x:c r="E294" s="37" t="n">
        <x:v>0.9788365475678247</x:v>
      </x:c>
      <x:c r="F294" s="37" t="n">
        <x:v>0</x:v>
      </x:c>
      <x:c r="G294" s="35" t="n">
        <x:v>12.82153185947245</x:v>
      </x:c>
      <x:c r="H294" s="36" t="n">
        <x:v>15</x:v>
      </x:c>
      <x:c r="I294" s="35" t="n">
        <x:v>1.225</x:v>
      </x:c>
      <x:c r="J294" s="35" t="n">
        <x:v>1.5705518175924542</x:v>
      </x:c>
      <x:c r="K294" s="35" t="n">
        <x:v>0.284701945718181</x:v>
      </x:c>
      <x:c r="L294" s="35" t="n">
        <x:v>5.525419388778789</x:v>
      </x:c>
      <x:c r="M294" s="35" t="n">
        <x:v>11.925999999999998</x:v>
      </x:c>
      <x:c r="N294" s="35" t="n">
        <x:v>0.10987464130192907</x:v>
      </x:c>
      <x:c r="O294" s="35" t="n">
        <x:v>-0.000014145666992340812</x:v>
      </x:c>
      <x:c r="P294" s="35" t="n">
        <x:v>0.01419477884024726</x:v>
      </x:c>
      <x:c r="Q294" s="36" t="n">
        <x:v>0.7393349861633003</x:v>
      </x:c>
      <x:c r="R294" s="36" t="n">
        <x:v>0.034661868962697066</x:v>
      </x:c>
      <x:c r="S294" s="36" t="n">
        <x:v>0.0000028510904739045513</x:v>
      </x:c>
      <x:c r="T294" s="35" t="n">
        <x:v>0.1463724258077576</x:v>
      </x:c>
      <x:c r="U294" s="38" t="n">
        <x:v>-0.06935524834538787</x:v>
      </x:c>
      <x:c r="V294" s="38" t="n">
        <x:v>0.0009689917353296597</x:v>
      </x:c>
      <x:c r="W294" s="38" t="n">
        <x:v>-0.0011905199449724726</x:v>
      </x:c>
      <x:c r="X294" s="38" t="n">
        <x:v>0.5921910604170718</x:v>
      </x:c>
      <x:c r="Y294" s="38" t="n">
        <x:v>5.519918342660555</x:v>
      </x:c>
      <x:c r="Z294" s="38" t="n">
        <x:v>-0.7076340474315546</x:v>
      </x:c>
      <x:c r="AA294" s="38" t="n">
        <x:v>0.8126761604302736</x:v>
      </x:c>
      <x:c r="AB294" s="38" t="n">
        <x:v>7.064779947181757</x:v>
      </x:c>
      <x:c r="AC294" s="38" t="n">
        <x:v>-14.215228398793181</x:v>
      </x:c>
      <x:c r="AD294" s="38" t="n">
        <x:v>-0.2980633993267575</x:v>
      </x:c>
      <x:c r="AE294" s="38" t="n">
        <x:v>-0.014851328506770135</x:v>
      </x:c>
      <x:c r="AF294" s="38" t="n">
        <x:v>0.12572046097245737</x:v>
      </x:c>
      <x:c r="AG294" s="38" t="n">
        <x:v>-0.0294491985106238</x:v>
      </x:c>
      <x:c r="AH294" s="38" t="n">
        <x:v>-0.6821700450648792</x:v>
      </x:c>
      <x:c r="AI294" s="38" t="n">
        <x:v>0.2089737253949059</x:v>
      </x:c>
      <x:c r="AJ294" s="38" t="n">
        <x:v>0.047507676519391015</x:v>
      </x:c>
      <x:c r="AK294" s="38" t="n">
        <x:v>-0.11282885669348615</x:v>
      </x:c>
      <x:c r="AL294" s="38" t="n">
        <x:v>-0.029691485786074487</x:v>
      </x:c>
      <x:c r="AM294" s="38" t="n">
        <x:v>-0.1083748584527592</x:v>
      </x:c>
      <x:c r="AN294" s="38" t="n">
        <x:v>0.22386030876036384</x:v>
      </x:c>
      <x:c r="AO294" s="38" t="n">
        <x:v>0.08656822575033483</x:v>
      </x:c>
      <x:c r="AP294" s="38" t="n">
        <x:v>0.382493441157748</x:v>
      </x:c>
      <x:c r="AQ294" s="38" t="n">
        <x:v>0.01865359499446059</x:v>
      </x:c>
      <x:c r="AR294" s="38" t="n">
        <x:v>-0.04486384205698756</x:v>
      </x:c>
      <x:c r="AS294" s="3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991ee7a42d549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34" hidden="0" customWidth="1"/>
    <x:col min="4" max="4" width="3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</x:cols>
  <x:sheetData>
    <x:row r="1" ht="34" customHeight="1">
      <x:c r="A1" s="28" t="str">
        <x:v>配置ID</x:v>
      </x:c>
      <x:c r="B1" s="28" t="str">
        <x:v>点号</x:v>
      </x:c>
      <x:c r="C1" s="28" t="str">
        <x:v>飞机名称</x:v>
      </x:c>
      <x:c r="D1" s="28" t="str">
        <x:v>极曲线</x:v>
      </x:c>
      <x:c r="E1" s="28" t="str">
        <x:v>迎角 deg</x:v>
      </x:c>
      <x:c r="F1" s="28" t="str">
        <x:v>侧滑 deg</x:v>
      </x:c>
      <x:c r="G1" s="28" t="str">
        <x:v>速度 m/s</x:v>
      </x:c>
      <x:c r="H1" s="28" t="str">
        <x:v>控制参数</x:v>
      </x:c>
      <x:c r="I1" s="28" t="str">
        <x:v>密度 kg/m³</x:v>
      </x:c>
      <x:c r="J1" s="28" t="str">
        <x:v>面积 m²</x:v>
      </x:c>
      <x:c r="K1" s="28" t="str">
        <x:v>弦长 m</x:v>
      </x:c>
      <x:c r="L1" s="28" t="str">
        <x:v>翼展 m</x:v>
      </x:c>
      <x:c r="M1" s="28" t="str">
        <x:v>质量 kg</x:v>
      </x:c>
      <x:c r="N1" s="28" t="str">
        <x:v>CG-x m</x:v>
      </x:c>
      <x:c r="O1" s="28" t="str">
        <x:v>CG-y m</x:v>
      </x:c>
      <x:c r="P1" s="28" t="str">
        <x:v>CG-z m</x:v>
      </x:c>
      <x:c r="Q1" s="28" t="str">
        <x:v>配平CL</x:v>
      </x:c>
      <x:c r="R1" s="28" t="str">
        <x:v>配平CD</x:v>
      </x:c>
      <x:c r="S1" s="28" t="str">
        <x:v>配平Cm</x:v>
      </x:c>
      <x:c r="T1" s="28" t="str">
        <x:v>中性点 m</x:v>
      </x:c>
      <x:c r="U1" s="28" t="str">
        <x:v>q̄ Pa</x:v>
      </x:c>
      <x:c r="V1" s="28" t="str">
        <x:v>Cw0</x:v>
      </x:c>
      <x:c r="W1" s="28" t="str">
        <x:v>Xu kg/s</x:v>
      </x:c>
      <x:c r="X1" s="28" t="str">
        <x:v>Xw kg/s</x:v>
      </x:c>
      <x:c r="Y1" s="28" t="str">
        <x:v>Xq N·s</x:v>
      </x:c>
      <x:c r="Z1" s="28" t="str">
        <x:v>Zu kg/s</x:v>
      </x:c>
      <x:c r="AA1" s="28" t="str">
        <x:v>Zw kg/s</x:v>
      </x:c>
      <x:c r="AB1" s="28" t="str">
        <x:v>Zq N·s</x:v>
      </x:c>
      <x:c r="AC1" s="28" t="str">
        <x:v>Mu N·s</x:v>
      </x:c>
      <x:c r="AD1" s="28" t="str">
        <x:v>Mw N·s</x:v>
      </x:c>
      <x:c r="AE1" s="28" t="str">
        <x:v>Mq N·m·s</x:v>
      </x:c>
      <x:c r="AF1" s="28" t="str">
        <x:v>Yv kg/s</x:v>
      </x:c>
      <x:c r="AG1" s="28" t="str">
        <x:v>Yp N·s</x:v>
      </x:c>
      <x:c r="AH1" s="28" t="str">
        <x:v>Yr N·s</x:v>
      </x:c>
      <x:c r="AI1" s="28" t="str">
        <x:v>Lv N·s</x:v>
      </x:c>
      <x:c r="AJ1" s="28" t="str">
        <x:v>Lp N·m·s</x:v>
      </x:c>
      <x:c r="AK1" s="28" t="str">
        <x:v>Lr N·m·s</x:v>
      </x:c>
      <x:c r="AL1" s="28" t="str">
        <x:v>Nv N·s</x:v>
      </x:c>
      <x:c r="AM1" s="28" t="str">
        <x:v>Np N·m·s</x:v>
      </x:c>
      <x:c r="AN1" s="28" t="str">
        <x:v>Nr N·m·s</x:v>
      </x:c>
      <x:c r="AO1" s="28" t="str">
        <x:v>Xδ N/rad</x:v>
      </x:c>
      <x:c r="AP1" s="28" t="str">
        <x:v>Yδ N/rad</x:v>
      </x:c>
      <x:c r="AQ1" s="28" t="str">
        <x:v>Zδ N/rad</x:v>
      </x:c>
      <x:c r="AR1" s="28" t="str">
        <x:v>Lδ N·m/rad</x:v>
      </x:c>
      <x:c r="AS1" s="28" t="str">
        <x:v>Mδ N·m/rad</x:v>
      </x:c>
      <x:c r="AT1" s="28" t="str">
        <x:v>Nδ N·m/rad</x:v>
      </x:c>
    </x:row>
    <x:row r="2">
      <x:c r="A2" s="31" t="str">
        <x:f>'无量纲动导数'!A2</x:f>
        <x:v>CFG013</x:v>
      </x:c>
      <x:c r="B2" s="33" t="n">
        <x:f>'无量纲动导数'!B2</x:f>
        <x:v>1</x:v>
      </x:c>
      <x:c r="C2" s="31" t="str">
        <x:f>'无量纲动导数'!C2</x:f>
        <x:v>（选定1）1.AR20.03.6 youhua a2.5-1翼梢反扭 上反6</x:v>
      </x:c>
      <x:c r="D2" s="31" t="str">
        <x:f>'无量纲动导数'!D2</x:f>
        <x:v>T7-VLM2</x:v>
      </x:c>
      <x:c r="E2" s="37" t="n">
        <x:f>'无量纲动导数'!E2</x:f>
        <x:v>0.36393779709523777</x:v>
      </x:c>
      <x:c r="F2" s="37" t="n">
        <x:f>'无量纲动导数'!F2</x:f>
        <x:v>0</x:v>
      </x:c>
      <x:c r="G2" s="35" t="n">
        <x:f>'无量纲动导数'!G2</x:f>
        <x:v>9.064809929759754</x:v>
      </x:c>
      <x:c r="H2" s="36" t="n">
        <x:f>'无量纲动导数'!H2</x:f>
        <x:v>0</x:v>
      </x:c>
      <x:c r="I2" s="35" t="n">
        <x:f>'无量纲动导数'!I2</x:f>
        <x:v>1.225</x:v>
      </x:c>
      <x:c r="J2" s="35" t="n">
        <x:f>'无量纲动导数'!J2</x:f>
        <x:v>1.7359216918244043</x:v>
      </x:c>
      <x:c r="K2" s="35" t="n">
        <x:f>'无量纲动导数'!K2</x:f>
        <x:v>0.2801882028918979</x:v>
      </x:c>
      <x:c r="L2" s="35" t="n">
        <x:f>'无量纲动导数'!L2</x:f>
        <x:v>6.294581594508789</x:v>
      </x:c>
      <x:c r="M2" s="35" t="n">
        <x:f>'无量纲动导数'!M2</x:f>
        <x:v>6.606000000000001</x:v>
      </x:c>
      <x:c r="N2" s="35" t="n">
        <x:f>'无量纲动导数'!N2</x:f>
        <x:v>0.11550723192904061</x:v>
      </x:c>
      <x:c r="O2" s="35" t="n">
        <x:f>'无量纲动导数'!O2</x:f>
        <x:v>4.787382549898761e-17</x:v>
      </x:c>
      <x:c r="P2" s="35" t="n">
        <x:f>'无量纲动导数'!P2</x:f>
        <x:v>0.021226863224315055</x:v>
      </x:c>
      <x:c r="Q2" s="36" t="n">
        <x:f>'无量纲动导数'!Q2</x:f>
        <x:v>0.7407277583635228</x:v>
      </x:c>
      <x:c r="R2" s="36" t="n">
        <x:f>'无量纲动导数'!R2</x:f>
        <x:v>0.023518980658404947</x:v>
      </x:c>
      <x:c r="S2" s="36" t="n">
        <x:f>'无量纲动导数'!S2</x:f>
        <x:v>0.0030339728498308426</x:v>
      </x:c>
      <x:c r="T2" s="35" t="n">
        <x:f>'无量纲动导数'!T2</x:f>
        <x:v>0.14422635532768305</x:v>
      </x:c>
      <x:c r="U2" s="41" t="n">
        <x:f>0.5*$I2*$G2^2</x:f>
        <x:v>50.32960217588601</x:v>
      </x:c>
      <x:c r="V2" s="41" t="n">
        <x:f>$M2*9.81/($U2*$J2)</x:f>
        <x:v>0.7417438413414751</x:v>
      </x:c>
      <x:c r="W2" s="41" t="n">
        <x:f>0.5*$I2*$G2*$J2*'无量纲动导数'!U2</x:f>
        <x:v>-0.32786605240533256</x:v>
      </x:c>
      <x:c r="X2" s="41" t="n">
        <x:f>0.5*$I2*$G2*$J2*'无量纲动导数'!X2</x:f>
        <x:v>6.055774395211341</x:v>
      </x:c>
      <x:c r="Y2" s="41" t="n">
        <x:f>0.25*$I2*$G2*$K2*$J2*'无量纲动导数'!AA2</x:f>
        <x:v>1.058882094805225</x:v>
      </x:c>
      <x:c r="Z2" s="41" t="n">
        <x:f>0.5*$I2*$G2*$J2*'无量纲动导数'!V2-$I2*$G2*$J2*$V2</x:f>
        <x:v>-14.278531423534414</x:v>
      </x:c>
      <x:c r="AA2" s="41" t="n">
        <x:f>-0.5*$I2*$G2*$J2*'无量纲动导数'!Y2</x:f>
        <x:v>-56.574826772580096</x:v>
      </x:c>
      <x:c r="AB2" s="41" t="n">
        <x:f>-0.25*$I2*$G2*$K2*$J2*'无量纲动导数'!AB2</x:f>
        <x:v>-9.015442741013068</x:v>
      </x:c>
      <x:c r="AC2" s="41" t="n">
        <x:f>0.5*$I2*$G2*$K2*$J2*'无量纲动导数'!W2</x:f>
        <x:v>-0.00770997697704251</x:v>
      </x:c>
      <x:c r="AD2" s="41" t="n">
        <x:f>0.5*$I2*$G2*$K2*$J2*'无量纲动导数'!Z2</x:f>
        <x:v>-1.6247794313385477</x:v>
      </x:c>
      <x:c r="AE2" s="41" t="n">
        <x:f>0.25*$I2*$G2*$K2^2*$J2*'无量纲动导数'!AC2</x:f>
        <x:v>-4.951835526300331</x:v>
      </x:c>
      <x:c r="AF2" s="41" t="n">
        <x:f>'无量纲动导数'!AD2*$U2*$J2/$G2</x:f>
        <x:v>-2.873064705225397</x:v>
      </x:c>
      <x:c r="AG2" s="41" t="n">
        <x:f>'无量纲动导数'!AE2*$U2*$J2*$L2/(2*$G2)</x:f>
        <x:v>-7.104286818597112</x:v>
      </x:c>
      <x:c r="AH2" s="41" t="n">
        <x:f>'无量纲动导数'!AF2*$U2*$J2*$L2/(2*$G2)</x:f>
        <x:v>5.670209273334996</x:v>
      </x:c>
      <x:c r="AI2" s="41" t="n">
        <x:f>'无量纲动导数'!AG2*$U2*$J2*$L2/$G2</x:f>
        <x:v>-7.483368557432834</x:v>
      </x:c>
      <x:c r="AJ2" s="41" t="n">
        <x:f>'无量纲动导数'!AH2*$U2*$J2*$L2^2/(2*$G2)</x:f>
        <x:v>-143.63125320539083</x:v>
      </x:c>
      <x:c r="AK2" s="41" t="n">
        <x:f>'无量纲动导数'!AI2*$U2*$J2*$L2^2/(2*$G2)</x:f>
        <x:v>40.11028742269943</x:v>
      </x:c>
      <x:c r="AL2" s="41" t="n">
        <x:f>'无量纲动导数'!AJ2*$U2*$J2*$L2/$G2</x:f>
        <x:v>2.725936951943216</x:v>
      </x:c>
      <x:c r="AM2" s="41" t="n">
        <x:f>'无量纲动导数'!AK2*$U2*$J2*$L2^2/(2*$G2)</x:f>
        <x:v>-20.315105227524448</x:v>
      </x:c>
      <x:c r="AN2" s="41" t="n">
        <x:f>'无量纲动导数'!AL2*$U2*$J2*$L2^2/(2*$G2)</x:f>
        <x:v>-5.018400251254307</x:v>
      </x:c>
      <x:c r="AO2" s="41" t="n">
        <x:f>'无量纲动导数'!AM2*$U2*$J2</x:f>
        <x:v>0</x:v>
      </x:c>
      <x:c r="AP2" s="41" t="n">
        <x:f>'无量纲动导数'!AN2*$U2*$J2</x:f>
        <x:v>0</x:v>
      </x:c>
      <x:c r="AQ2" s="41" t="n">
        <x:f>'无量纲动导数'!AO2*$U2*$J2</x:f>
        <x:v>0</x:v>
      </x:c>
      <x:c r="AR2" s="41" t="n">
        <x:f>'无量纲动导数'!AP2*$U2*$J2*$L2</x:f>
        <x:v>0</x:v>
      </x:c>
      <x:c r="AS2" s="41" t="n">
        <x:f>'无量纲动导数'!AQ2*$U2*$J2*$K2</x:f>
        <x:v>0</x:v>
      </x:c>
      <x:c r="AT2" s="41" t="n">
        <x:f>'无量纲动导数'!AR2*$U2*$J2*$L2</x:f>
        <x:v>0</x:v>
      </x:c>
    </x:row>
    <x:row r="3">
      <x:c r="A3" s="31" t="str">
        <x:f>'无量纲动导数'!A3</x:f>
        <x:v>CFG014</x:v>
      </x:c>
      <x:c r="B3" s="33" t="n">
        <x:f>'无量纲动导数'!B3</x:f>
        <x:v>1</x:v>
      </x:c>
      <x:c r="C3" s="31" t="str">
        <x:f>'无量纲动导数'!C3</x:f>
        <x:v>（选定1）1.AR20.03.6 youhua a2.5-1翼梢反扭 上反6</x:v>
      </x:c>
      <x:c r="D3" s="31" t="str">
        <x:f>'无量纲动导数'!D3</x:f>
        <x:v>T7-VLM2-Elev(g1.0)</x:v>
      </x:c>
      <x:c r="E3" s="37" t="n">
        <x:f>'无量纲动导数'!E3</x:f>
        <x:v>6.020259718090201</x:v>
      </x:c>
      <x:c r="F3" s="37" t="n">
        <x:f>'无量纲动导数'!F3</x:f>
        <x:v>0</x:v>
      </x:c>
      <x:c r="G3" s="35" t="n">
        <x:f>'无量纲动导数'!G3</x:f>
        <x:v>6.867815649913003</x:v>
      </x:c>
      <x:c r="H3" s="36" t="n">
        <x:f>'无量纲动导数'!H3</x:f>
        <x:v>-3</x:v>
      </x:c>
      <x:c r="I3" s="35" t="n">
        <x:f>'无量纲动导数'!I3</x:f>
        <x:v>1.225</x:v>
      </x:c>
      <x:c r="J3" s="35" t="n">
        <x:f>'无量纲动导数'!J3</x:f>
        <x:v>1.7359216918244043</x:v>
      </x:c>
      <x:c r="K3" s="35" t="n">
        <x:f>'无量纲动导数'!K3</x:f>
        <x:v>0.2801882028918979</x:v>
      </x:c>
      <x:c r="L3" s="35" t="n">
        <x:f>'无量纲动导数'!L3</x:f>
        <x:v>6.294581594508789</x:v>
      </x:c>
      <x:c r="M3" s="35" t="n">
        <x:f>'无量纲动导数'!M3</x:f>
        <x:v>6.606000000000001</x:v>
      </x:c>
      <x:c r="N3" s="35" t="n">
        <x:f>'无量纲动导数'!N3</x:f>
        <x:v>0.11550723192904061</x:v>
      </x:c>
      <x:c r="O3" s="35" t="n">
        <x:f>'无量纲动导数'!O3</x:f>
        <x:v>4.787382549898761e-17</x:v>
      </x:c>
      <x:c r="P3" s="35" t="n">
        <x:f>'无量纲动导数'!P3</x:f>
        <x:v>0.021226863224315055</x:v>
      </x:c>
      <x:c r="Q3" s="36" t="n">
        <x:f>'无量纲动导数'!Q3</x:f>
        <x:v>1.2965470680014513</x:v>
      </x:c>
      <x:c r="R3" s="36" t="n">
        <x:f>'无量纲动导数'!R3</x:f>
        <x:v>0.06282772790162747</x:v>
      </x:c>
      <x:c r="S3" s="36" t="n">
        <x:f>'无量纲动导数'!S3</x:f>
        <x:v>0.004240017809248771</x:v>
      </x:c>
      <x:c r="T3" s="35" t="n">
        <x:f>'无量纲动导数'!T3</x:f>
        <x:v>0.16896663178247684</x:v>
      </x:c>
      <x:c r="U3" s="41" t="n">
        <x:f>0.5*$I3*$G3^2</x:f>
        <x:v>28.889721228228854</x:v>
      </x:c>
      <x:c r="V3" s="41" t="n">
        <x:f>$M3*9.81/($U3*$J3)</x:f>
        <x:v>1.292212969319076</x:v>
      </x:c>
      <x:c r="W3" s="41" t="n">
        <x:f>0.5*$I3*$G3*$J3*'无量纲动导数'!U3</x:f>
        <x:v>-0.8376464279479751</x:v>
      </x:c>
      <x:c r="X3" s="41" t="n">
        <x:f>0.5*$I3*$G3*$J3*'无量纲动导数'!X3</x:f>
        <x:v>2.0572149588221875</x:v>
      </x:c>
      <x:c r="Y3" s="41" t="n">
        <x:f>0.25*$I3*$G3*$K3*$J3*'无量纲动导数'!AA3</x:f>
        <x:v>1.2804102076744726</x:v>
      </x:c>
      <x:c r="Z3" s="41" t="n">
        <x:f>0.5*$I3*$G3*$J3*'无量纲动导数'!V3-$I3*$G3*$J3*$V3</x:f>
        <x:v>-18.93534134479508</x:v>
      </x:c>
      <x:c r="AA3" s="41" t="n">
        <x:f>-0.5*$I3*$G3*$J3*'无量纲动导数'!Y3</x:f>
        <x:v>-41.982011651346575</x:v>
      </x:c>
      <x:c r="AB3" s="41" t="n">
        <x:f>-0.25*$I3*$G3*$K3*$J3*'无量纲动导数'!AB3</x:f>
        <x:v>-6.814083295329524</x:v>
      </x:c>
      <x:c r="AC3" s="41" t="n">
        <x:f>0.5*$I3*$G3*$K3*$J3*'无量纲动导数'!W3</x:f>
        <x:v>-0.016538489954844027</x:v>
      </x:c>
      <x:c r="AD3" s="41" t="n">
        <x:f>0.5*$I3*$G3*$K3*$J3*'无量纲动导数'!Z3</x:f>
        <x:v>-2.2443331475209547</x:v>
      </x:c>
      <x:c r="AE3" s="41" t="n">
        <x:f>0.25*$I3*$G3*$K3^2*$J3*'无量纲动导数'!AC3</x:f>
        <x:v>-3.7739102523442756</x:v>
      </x:c>
      <x:c r="AF3" s="41" t="n">
        <x:f>'无量纲动导数'!AD3*$U3*$J3/$G3</x:f>
        <x:v>-2.1664047480261037</x:v>
      </x:c>
      <x:c r="AG3" s="41" t="n">
        <x:f>'无量纲动导数'!AE3*$U3*$J3*$L3/(2*$G3)</x:f>
        <x:v>-4.8145203493229145</x:v>
      </x:c>
      <x:c r="AH3" s="41" t="n">
        <x:f>'无量纲动导数'!AF3*$U3*$J3*$L3/(2*$G3)</x:f>
        <x:v>5.3406554721968185</x:v>
      </x:c>
      <x:c r="AI3" s="41" t="n">
        <x:f>'无量纲动导数'!AG3*$U3*$J3*$L3/$G3</x:f>
        <x:v>-5.826124435326707</x:v>
      </x:c>
      <x:c r="AJ3" s="41" t="n">
        <x:f>'无量纲动导数'!AH3*$U3*$J3*$L3^2/(2*$G3)</x:f>
        <x:v>-106.81919897726192</x:v>
      </x:c>
      <x:c r="AK3" s="41" t="n">
        <x:f>'无量纲动导数'!AI3*$U3*$J3*$L3^2/(2*$G3)</x:f>
        <x:v>52.10583456401258</x:v>
      </x:c>
      <x:c r="AL3" s="41" t="n">
        <x:f>'无量纲动导数'!AJ3*$U3*$J3*$L3/$G3</x:f>
        <x:v>1.2987883386757815</x:v>
      </x:c>
      <x:c r="AM3" s="41" t="n">
        <x:f>'无量纲动导数'!AK3*$U3*$J3*$L3^2/(2*$G3)</x:f>
        <x:v>-42.42962733209937</x:v>
      </x:c>
      <x:c r="AN3" s="41" t="n">
        <x:f>'无量纲动导数'!AL3*$U3*$J3*$L3^2/(2*$G3)</x:f>
        <x:v>-3.1247639943027186</x:v>
      </x:c>
      <x:c r="AO3" s="41" t="n">
        <x:f>'无量纲动导数'!AM3*$U3*$J3</x:f>
        <x:v>-0.018343735467244493</x:v>
      </x:c>
      <x:c r="AP3" s="41" t="n">
        <x:f>'无量纲动导数'!AN3*$U3*$J3</x:f>
        <x:v>-3.8737923449274364e-12</x:v>
      </x:c>
      <x:c r="AQ3" s="41" t="n">
        <x:f>'无量纲动导数'!AO3*$U3*$J3</x:f>
        <x:v>-16.045685313142435</x:v>
      </x:c>
      <x:c r="AR3" s="41" t="n">
        <x:f>'无量纲动导数'!AP3*$U3*$J3*$L3</x:f>
        <x:v>2.64496503283741e-11</x:v>
      </x:c>
      <x:c r="AS3" s="41" t="n">
        <x:f>'无量纲动导数'!AQ3*$U3*$J3*$K3</x:f>
        <x:v>-18.840860580441014</x:v>
      </x:c>
      <x:c r="AT3" s="41" t="n">
        <x:f>'无量纲动导数'!AR3*$U3*$J3*$L3</x:f>
        <x:v>-0.000002750021720622042</x:v>
      </x:c>
    </x:row>
    <x:row r="4">
      <x:c r="A4" s="31" t="str">
        <x:f>'无量纲动导数'!A4</x:f>
        <x:v>CFG014</x:v>
      </x:c>
      <x:c r="B4" s="33" t="n">
        <x:f>'无量纲动导数'!B4</x:f>
        <x:v>2</x:v>
      </x:c>
      <x:c r="C4" s="31" t="str">
        <x:f>'无量纲动导数'!C4</x:f>
        <x:v>（选定1）1.AR20.03.6 youhua a2.5-1翼梢反扭 上反6</x:v>
      </x:c>
      <x:c r="D4" s="31" t="str">
        <x:f>'无量纲动导数'!D4</x:f>
        <x:v>T7-VLM2-Elev(g1.0)</x:v>
      </x:c>
      <x:c r="E4" s="37" t="n">
        <x:f>'无量纲动导数'!E4</x:f>
        <x:v>5.857821906434406</x:v>
      </x:c>
      <x:c r="F4" s="37" t="n">
        <x:f>'无量纲动导数'!F4</x:f>
        <x:v>0</x:v>
      </x:c>
      <x:c r="G4" s="35" t="n">
        <x:f>'无量纲动导数'!G4</x:f>
        <x:v>6.90897843764162</x:v>
      </x:c>
      <x:c r="H4" s="36" t="n">
        <x:f>'无量纲动导数'!H4</x:f>
        <x:v>-2.9</x:v>
      </x:c>
      <x:c r="I4" s="35" t="n">
        <x:f>'无量纲动导数'!I4</x:f>
        <x:v>1.225</x:v>
      </x:c>
      <x:c r="J4" s="35" t="n">
        <x:f>'无量纲动导数'!J4</x:f>
        <x:v>1.7359216918244043</x:v>
      </x:c>
      <x:c r="K4" s="35" t="n">
        <x:f>'无量纲动导数'!K4</x:f>
        <x:v>0.2801882028918979</x:v>
      </x:c>
      <x:c r="L4" s="35" t="n">
        <x:f>'无量纲动导数'!L4</x:f>
        <x:v>6.294581594508789</x:v>
      </x:c>
      <x:c r="M4" s="35" t="n">
        <x:f>'无量纲动导数'!M4</x:f>
        <x:v>6.606000000000001</x:v>
      </x:c>
      <x:c r="N4" s="35" t="n">
        <x:f>'无量纲动导数'!N4</x:f>
        <x:v>0.11550723192904061</x:v>
      </x:c>
      <x:c r="O4" s="35" t="n">
        <x:f>'无量纲动导数'!O4</x:f>
        <x:v>4.787382549898761e-17</x:v>
      </x:c>
      <x:c r="P4" s="35" t="n">
        <x:f>'无量纲动导数'!P4</x:f>
        <x:v>0.021226863224315055</x:v>
      </x:c>
      <x:c r="Q4" s="36" t="n">
        <x:f>'无量纲动导数'!Q4</x:f>
        <x:v>1.2808683569305548</x:v>
      </x:c>
      <x:c r="R4" s="36" t="n">
        <x:f>'无量纲动导数'!R4</x:f>
        <x:v>0.06088777286807184</x:v>
      </x:c>
      <x:c r="S4" s="36" t="n">
        <x:f>'无量纲动导数'!S4</x:f>
        <x:v>0.003969525683583361</x:v>
      </x:c>
      <x:c r="T4" s="35" t="n">
        <x:f>'无量纲动导数'!T4</x:f>
        <x:v>0.1579829872992593</x:v>
      </x:c>
      <x:c r="U4" s="41" t="n">
        <x:f>0.5*$I4*$G4^2</x:f>
        <x:v>29.237064619225567</x:v>
      </x:c>
      <x:c r="V4" s="41" t="n">
        <x:f>$M4*9.81/($U4*$J4)</x:f>
        <x:v>1.27686116706058</x:v>
      </x:c>
      <x:c r="W4" s="41" t="n">
        <x:f>0.5*$I4*$G4*$J4*'无量纲动导数'!U4</x:f>
        <x:v>-0.8283786516649932</x:v>
      </x:c>
      <x:c r="X4" s="41" t="n">
        <x:f>0.5*$I4*$G4*$J4*'无量纲动导数'!X4</x:f>
        <x:v>5.471723648454924</x:v>
      </x:c>
      <x:c r="Y4" s="41" t="n">
        <x:f>0.25*$I4*$G4*$K4*$J4*'无量纲动导数'!AA4</x:f>
        <x:v>1.2430656699921216</x:v>
      </x:c>
      <x:c r="Z4" s="41" t="n">
        <x:f>0.5*$I4*$G4*$J4*'无量纲动导数'!V4-$I4*$G4*$J4*$V4</x:f>
        <x:v>-18.818480619241093</x:v>
      </x:c>
      <x:c r="AA4" s="41" t="n">
        <x:f>-0.5*$I4*$G4*$J4*'无量纲动导数'!Y4</x:f>
        <x:v>-42.266120941117514</x:v>
      </x:c>
      <x:c r="AB4" s="41" t="n">
        <x:f>-0.25*$I4*$G4*$K4*$J4*'无量纲动导数'!AB4</x:f>
        <x:v>-6.853294460332821</x:v>
      </x:c>
      <x:c r="AC4" s="41" t="n">
        <x:f>0.5*$I4*$G4*$K4*$J4*'无量纲动导数'!W4</x:f>
        <x:v>-0.014955178806043412</x:v>
      </x:c>
      <x:c r="AD4" s="41" t="n">
        <x:f>0.5*$I4*$G4*$K4*$J4*'无量纲动导数'!Z4</x:f>
        <x:v>-1.7952854135429852</x:v>
      </x:c>
      <x:c r="AE4" s="41" t="n">
        <x:f>0.25*$I4*$G4*$K4^2*$J4*'无量纲动导数'!AC4</x:f>
        <x:v>-3.794793429875078</x:v>
      </x:c>
      <x:c r="AF4" s="41" t="n">
        <x:f>'无量纲动导数'!AD4*$U4*$J4/$G4</x:f>
        <x:v>-2.181661835546105</x:v>
      </x:c>
      <x:c r="AG4" s="41" t="n">
        <x:f>'无量纲动导数'!AE4*$U4*$J4*$L4/(2*$G4)</x:f>
        <x:v>-4.864354156870021</x:v>
      </x:c>
      <x:c r="AH4" s="41" t="n">
        <x:f>'无量纲动导数'!AF4*$U4*$J4*$L4/(2*$G4)</x:f>
        <x:v>5.344860692590417</x:v>
      </x:c>
      <x:c r="AI4" s="41" t="n">
        <x:f>'无量纲动导数'!AG4*$U4*$J4*$L4/$G4</x:f>
        <x:v>-5.854881939556862</x:v>
      </x:c>
      <x:c r="AJ4" s="41" t="n">
        <x:f>'无量纲动导数'!AH4*$U4*$J4*$L4^2/(2*$G4)</x:f>
        <x:v>-107.53070989947268</x:v>
      </x:c>
      <x:c r="AK4" s="41" t="n">
        <x:f>'无量纲动导数'!AI4*$U4*$J4*$L4^2/(2*$G4)</x:f>
        <x:v>51.79674058694611</x:v>
      </x:c>
      <x:c r="AL4" s="41" t="n">
        <x:f>'无量纲动导数'!AJ4*$U4*$J4*$L4/$G4</x:f>
        <x:v>1.3171391920682856</x:v>
      </x:c>
      <x:c r="AM4" s="41" t="n">
        <x:f>'无量纲动导数'!AK4*$U4*$J4*$L4^2/(2*$G4)</x:f>
        <x:v>-38.27676075695111</x:v>
      </x:c>
      <x:c r="AN4" s="41" t="n">
        <x:f>'无量纲动导数'!AL4*$U4*$J4*$L4^2/(2*$G4)</x:f>
        <x:v>-3.205657594617213</x:v>
      </x:c>
      <x:c r="AO4" s="41" t="n">
        <x:f>'无量纲动导数'!AM4*$U4*$J4</x:f>
        <x:v>-0.08462723625392884</x:v>
      </x:c>
      <x:c r="AP4" s="41" t="n">
        <x:f>'无量纲动导数'!AN4*$U4*$J4</x:f>
        <x:v>-1.9167704282997923e-12</x:v>
      </x:c>
      <x:c r="AQ4" s="41" t="n">
        <x:f>'无量纲动导数'!AO4*$U4*$J4</x:f>
        <x:v>-16.235776992593333</x:v>
      </x:c>
      <x:c r="AR4" s="41" t="n">
        <x:f>'无量纲动导数'!AP4*$U4*$J4*$L4</x:f>
        <x:v>-6.307436755398443e-12</x:v>
      </x:c>
      <x:c r="AS4" s="41" t="n">
        <x:f>'无量纲动导数'!AQ4*$U4*$J4*$K4</x:f>
        <x:v>-19.05532359485146</x:v>
      </x:c>
      <x:c r="AT4" s="41" t="n">
        <x:f>'无量纲动导数'!AR4*$U4*$J4*$L4</x:f>
        <x:v>-0.0000024113172455490255</x:v>
      </x:c>
    </x:row>
    <x:row r="5">
      <x:c r="A5" s="31" t="str">
        <x:f>'无量纲动导数'!A5</x:f>
        <x:v>CFG014</x:v>
      </x:c>
      <x:c r="B5" s="33" t="n">
        <x:f>'无量纲动导数'!B5</x:f>
        <x:v>3</x:v>
      </x:c>
      <x:c r="C5" s="31" t="str">
        <x:f>'无量纲动导数'!C5</x:f>
        <x:v>（选定1）1.AR20.03.6 youhua a2.5-1翼梢反扭 上反6</x:v>
      </x:c>
      <x:c r="D5" s="31" t="str">
        <x:f>'无量纲动导数'!D5</x:f>
        <x:v>T7-VLM2-Elev(g1.0)</x:v>
      </x:c>
      <x:c r="E5" s="37" t="n">
        <x:f>'无量纲动导数'!E5</x:f>
        <x:v>5.693995887793187</x:v>
      </x:c>
      <x:c r="F5" s="37" t="n">
        <x:f>'无量纲动导数'!F5</x:f>
        <x:v>0</x:v>
      </x:c>
      <x:c r="G5" s="35" t="n">
        <x:f>'无量纲动导数'!G5</x:f>
        <x:v>6.951347116830918</x:v>
      </x:c>
      <x:c r="H5" s="36" t="n">
        <x:f>'无量纲动导数'!H5</x:f>
        <x:v>-2.8</x:v>
      </x:c>
      <x:c r="I5" s="35" t="n">
        <x:f>'无量纲动导数'!I5</x:f>
        <x:v>1.225</x:v>
      </x:c>
      <x:c r="J5" s="35" t="n">
        <x:f>'无量纲动导数'!J5</x:f>
        <x:v>1.7359216918244043</x:v>
      </x:c>
      <x:c r="K5" s="35" t="n">
        <x:f>'无量纲动导数'!K5</x:f>
        <x:v>0.2801882028918979</x:v>
      </x:c>
      <x:c r="L5" s="35" t="n">
        <x:f>'无量纲动导数'!L5</x:f>
        <x:v>6.294581594508789</x:v>
      </x:c>
      <x:c r="M5" s="35" t="n">
        <x:f>'无量纲动导数'!M5</x:f>
        <x:v>6.606000000000001</x:v>
      </x:c>
      <x:c r="N5" s="35" t="n">
        <x:f>'无量纲动导数'!N5</x:f>
        <x:v>0.11550723192904061</x:v>
      </x:c>
      <x:c r="O5" s="35" t="n">
        <x:f>'无量纲动导数'!O5</x:f>
        <x:v>4.787382549898761e-17</x:v>
      </x:c>
      <x:c r="P5" s="35" t="n">
        <x:f>'无量纲动导数'!P5</x:f>
        <x:v>0.021226863224315055</x:v>
      </x:c>
      <x:c r="Q5" s="36" t="n">
        <x:f>'无量纲动导数'!Q5</x:f>
        <x:v>1.2650365910646426</x:v>
      </x:c>
      <x:c r="R5" s="36" t="n">
        <x:f>'无量纲动导数'!R5</x:f>
        <x:v>0.058884506833043304</x:v>
      </x:c>
      <x:c r="S5" s="36" t="n">
        <x:f>'无量纲动导数'!S5</x:f>
        <x:v>0.00371484489580841</x:v>
      </x:c>
      <x:c r="T5" s="35" t="n">
        <x:f>'无量纲动导数'!T5</x:f>
        <x:v>0.15784554787131694</x:v>
      </x:c>
      <x:c r="U5" s="41" t="n">
        <x:f>0.5*$I5*$G5^2</x:f>
        <x:v>29.596751377437535</x:v>
      </x:c>
      <x:c r="V5" s="41" t="n">
        <x:f>$M5*9.81/($U5*$J5)</x:f>
        <x:v>1.261343583795787</x:v>
      </x:c>
      <x:c r="W5" s="41" t="n">
        <x:f>0.5*$I5*$G5*$J5*'无量纲动导数'!U5</x:f>
        <x:v>-0.808384760196515</x:v>
      </x:c>
      <x:c r="X5" s="41" t="n">
        <x:f>0.5*$I5*$G5*$J5*'无量纲动导数'!X5</x:f>
        <x:v>5.1102130740421</x:v>
      </x:c>
      <x:c r="Y5" s="41" t="n">
        <x:f>0.25*$I5*$G5*$K5*$J5*'无量纲动导数'!AA5</x:f>
        <x:v>1.19219133829826</x:v>
      </x:c>
      <x:c r="Z5" s="41" t="n">
        <x:f>0.5*$I5*$G5*$J5*'无量纲动导数'!V5-$I5*$G5*$J5*$V5</x:f>
        <x:v>-18.699856991173146</x:v>
      </x:c>
      <x:c r="AA5" s="41" t="n">
        <x:f>-0.5*$I5*$G5*$J5*'无量纲动导数'!Y5</x:f>
        <x:v>-42.55786117460804</x:v>
      </x:c>
      <x:c r="AB5" s="41" t="n">
        <x:f>-0.25*$I5*$G5*$K5*$J5*'无量纲动导数'!AB5</x:f>
        <x:v>-6.8937818462372356</x:v>
      </x:c>
      <x:c r="AC5" s="41" t="n">
        <x:f>0.5*$I5*$G5*$K5*$J5*'无量纲动导数'!W5</x:f>
        <x:v>-0.013224751290126513</x:v>
      </x:c>
      <x:c r="AD5" s="41" t="n">
        <x:f>0.5*$I5*$G5*$K5*$J5*'无量纲动导数'!Z5</x:f>
        <x:v>-1.8018281722380902</x:v>
      </x:c>
      <x:c r="AE5" s="41" t="n">
        <x:f>0.25*$I5*$G5*$K5^2*$J5*'无量纲动导数'!AC5</x:f>
        <x:v>-3.818165558555815</x:v>
      </x:c>
      <x:c r="AF5" s="41" t="n">
        <x:f>'无量纲动导数'!AD5*$U5*$J5/$G5</x:f>
        <x:v>-2.1972288316568402</x:v>
      </x:c>
      <x:c r="AG5" s="41" t="n">
        <x:f>'无量纲动导数'!AE5*$U5*$J5*$L5/(2*$G5)</x:f>
        <x:v>-4.9152047839475985</x:v>
      </x:c>
      <x:c r="AH5" s="41" t="n">
        <x:f>'无量纲动导数'!AF5*$U5*$J5*$L5/(2*$G5)</x:f>
        <x:v>5.349260031534356</x:v>
      </x:c>
      <x:c r="AI5" s="41" t="n">
        <x:f>'无量纲动导数'!AG5*$U5*$J5*$L5/$G5</x:f>
        <x:v>-5.884644529850356</x:v>
      </x:c>
      <x:c r="AJ5" s="41" t="n">
        <x:f>'无量纲动导数'!AH5*$U5*$J5*$L5^2/(2*$G5)</x:f>
        <x:v>-108.26167016316039</x:v>
      </x:c>
      <x:c r="AK5" s="41" t="n">
        <x:f>'无量纲动导数'!AI5*$U5*$J5*$L5^2/(2*$G5)</x:f>
        <x:v>51.48342596842434</x:v>
      </x:c>
      <x:c r="AL5" s="41" t="n">
        <x:f>'无量纲动导数'!AJ5*$U5*$J5*$L5/$G5</x:f>
        <x:v>1.318324708579276</x:v>
      </x:c>
      <x:c r="AM5" s="41" t="n">
        <x:f>'无量纲动导数'!AK5*$U5*$J5*$L5^2/(2*$G5)</x:f>
        <x:v>-41.581530585359054</x:v>
      </x:c>
      <x:c r="AN5" s="41" t="n">
        <x:f>'无量纲动导数'!AL5*$U5*$J5*$L5^2/(2*$G5)</x:f>
        <x:v>-3.3046258552442</x:v>
      </x:c>
      <x:c r="AO5" s="41" t="n">
        <x:f>'无量纲动导数'!AM5*$U5*$J5</x:f>
        <x:v>-0.1282461188703357</x:v>
      </x:c>
      <x:c r="AP5" s="41" t="n">
        <x:f>'无量纲动导数'!AN5*$U5*$J5</x:f>
        <x:v>1.104597444831096e-11</x:v>
      </x:c>
      <x:c r="AQ5" s="41" t="n">
        <x:f>'无量纲动导数'!AO5*$U5*$J5</x:f>
        <x:v>-16.432663121905843</x:v>
      </x:c>
      <x:c r="AR5" s="41" t="n">
        <x:f>'无量纲动导数'!AP5*$U5*$J5*$L5</x:f>
        <x:v>4.2152829497357597e-10</x:v>
      </x:c>
      <x:c r="AS5" s="41" t="n">
        <x:f>'无量纲动导数'!AQ5*$U5*$J5*$K5</x:f>
        <x:v>-19.28276747424751</x:v>
      </x:c>
      <x:c r="AT5" s="41" t="n">
        <x:f>'无量纲动导数'!AR5*$U5*$J5*$L5</x:f>
        <x:v>-0.000001281623261115015</x:v>
      </x:c>
    </x:row>
    <x:row r="6">
      <x:c r="A6" s="31" t="str">
        <x:f>'无量纲动导数'!A6</x:f>
        <x:v>CFG014</x:v>
      </x:c>
      <x:c r="B6" s="33" t="n">
        <x:f>'无量纲动导数'!B6</x:f>
        <x:v>4</x:v>
      </x:c>
      <x:c r="C6" s="31" t="str">
        <x:f>'无量纲动导数'!C6</x:f>
        <x:v>（选定1）1.AR20.03.6 youhua a2.5-1翼梢反扭 上反6</x:v>
      </x:c>
      <x:c r="D6" s="31" t="str">
        <x:f>'无量纲动导数'!D6</x:f>
        <x:v>T7-VLM2-Elev(g1.0)</x:v>
      </x:c>
      <x:c r="E6" s="37" t="n">
        <x:f>'无量纲动导数'!E6</x:f>
        <x:v>5.528748637768786</x:v>
      </x:c>
      <x:c r="F6" s="37" t="n">
        <x:f>'无量纲动导数'!F6</x:f>
        <x:v>0</x:v>
      </x:c>
      <x:c r="G6" s="35" t="n">
        <x:f>'无量纲动导数'!G6</x:f>
        <x:v>6.994315805576867</x:v>
      </x:c>
      <x:c r="H6" s="36" t="n">
        <x:f>'无量纲动导数'!H6</x:f>
        <x:v>-2.7</x:v>
      </x:c>
      <x:c r="I6" s="35" t="n">
        <x:f>'无量纲动导数'!I6</x:f>
        <x:v>1.225</x:v>
      </x:c>
      <x:c r="J6" s="35" t="n">
        <x:f>'无量纲动导数'!J6</x:f>
        <x:v>1.7359216918244043</x:v>
      </x:c>
      <x:c r="K6" s="35" t="n">
        <x:f>'无量纲动导数'!K6</x:f>
        <x:v>0.2801882028918979</x:v>
      </x:c>
      <x:c r="L6" s="35" t="n">
        <x:f>'无量纲动导数'!L6</x:f>
        <x:v>6.294581594508789</x:v>
      </x:c>
      <x:c r="M6" s="35" t="n">
        <x:f>'无量纲动导数'!M6</x:f>
        <x:v>6.606000000000001</x:v>
      </x:c>
      <x:c r="N6" s="35" t="n">
        <x:f>'无量纲动导数'!N6</x:f>
        <x:v>0.11550723192904061</x:v>
      </x:c>
      <x:c r="O6" s="35" t="n">
        <x:f>'无量纲动导数'!O6</x:f>
        <x:v>4.787382549898761e-17</x:v>
      </x:c>
      <x:c r="P6" s="35" t="n">
        <x:f>'无量纲动导数'!P6</x:f>
        <x:v>0.021226863224315055</x:v>
      </x:c>
      <x:c r="Q6" s="36" t="n">
        <x:f>'无量纲动导数'!Q6</x:f>
        <x:v>1.2490482794281403</x:v>
      </x:c>
      <x:c r="R6" s="36" t="n">
        <x:f>'无量纲动导数'!R6</x:f>
        <x:v>0.056691655419544636</x:v>
      </x:c>
      <x:c r="S6" s="36" t="n">
        <x:f>'无量纲动导数'!S6</x:f>
        <x:v>0.0034120971851052707</x:v>
      </x:c>
      <x:c r="T6" s="35" t="n">
        <x:f>'无量纲动导数'!T6</x:f>
        <x:v>0.15723190414966803</x:v>
      </x:c>
      <x:c r="U6" s="41" t="n">
        <x:f>0.5*$I6*$G6^2</x:f>
        <x:v>29.963777822737207</x:v>
      </x:c>
      <x:c r="V6" s="41" t="n">
        <x:f>$M6*9.81/($U6*$J6)</x:f>
        <x:v>1.2458933807339145</x:v>
      </x:c>
      <x:c r="W6" s="41" t="n">
        <x:f>0.5*$I6*$G6*$J6*'无量纲动导数'!U6</x:f>
        <x:v>-0.774143762465514</x:v>
      </x:c>
      <x:c r="X6" s="41" t="n">
        <x:f>0.5*$I6*$G6*$J6*'无量纲动导数'!X6</x:f>
        <x:v>5.093098443189865</x:v>
      </x:c>
      <x:c r="Y6" s="41" t="n">
        <x:f>0.25*$I6*$G6*$K6*$J6*'无量纲动导数'!AA6</x:f>
        <x:v>1.1744496451468445</x:v>
      </x:c>
      <x:c r="Z6" s="41" t="n">
        <x:f>0.5*$I6*$G6*$J6*'无量纲动导数'!V6-$I6*$G6*$J6*$V6</x:f>
        <x:v>-18.577646083189993</x:v>
      </x:c>
      <x:c r="AA6" s="41" t="n">
        <x:f>-0.5*$I6*$G6*$J6*'无量纲动导数'!Y6</x:f>
        <x:v>-42.853529673809035</x:v>
      </x:c>
      <x:c r="AB6" s="41" t="n">
        <x:f>-0.25*$I6*$G6*$K6*$J6*'无量纲动导数'!AB6</x:f>
        <x:v>-6.934949609215867</x:v>
      </x:c>
      <x:c r="AC6" s="41" t="n">
        <x:f>0.5*$I6*$G6*$K6*$J6*'无量纲动导数'!W6</x:f>
        <x:v>-0.011943092417990298</x:v>
      </x:c>
      <x:c r="AD6" s="41" t="n">
        <x:f>0.5*$I6*$G6*$K6*$J6*'无量纲动导数'!Z6</x:f>
        <x:v>-1.7880494791366122</x:v>
      </x:c>
      <x:c r="AE6" s="41" t="n">
        <x:f>0.25*$I6*$G6*$K6^2*$J6*'无量纲动导数'!AC6</x:f>
        <x:v>-3.8403435168372253</x:v>
      </x:c>
      <x:c r="AF6" s="41" t="n">
        <x:f>'无量纲动导数'!AD6*$U6*$J6/$G6</x:f>
        <x:v>-2.2129049388302735</x:v>
      </x:c>
      <x:c r="AG6" s="41" t="n">
        <x:f>'无量纲动导数'!AE6*$U6*$J6*$L6/(2*$G6)</x:f>
        <x:v>-4.966641230772922</x:v>
      </x:c>
      <x:c r="AH6" s="41" t="n">
        <x:f>'无量纲动导数'!AF6*$U6*$J6*$L6/(2*$G6)</x:f>
        <x:v>5.353357155449542</x:v>
      </x:c>
      <x:c r="AI6" s="41" t="n">
        <x:f>'无量纲动导数'!AG6*$U6*$J6*$L6/$G6</x:f>
        <x:v>-5.914899162456104</x:v>
      </x:c>
      <x:c r="AJ6" s="41" t="n">
        <x:f>'无量纲动导数'!AH6*$U6*$J6*$L6^2/(2*$G6)</x:f>
        <x:v>-109.00266447348784</x:v>
      </x:c>
      <x:c r="AK6" s="41" t="n">
        <x:f>'无量纲动导数'!AI6*$U6*$J6*$L6^2/(2*$G6)</x:f>
        <x:v>51.160891215182126</x:v>
      </x:c>
      <x:c r="AL6" s="41" t="n">
        <x:f>'无量纲动导数'!AJ6*$U6*$J6*$L6/$G6</x:f>
        <x:v>1.3451292860047774</x:v>
      </x:c>
      <x:c r="AM6" s="41" t="n">
        <x:f>'无量纲动导数'!AK6*$U6*$J6*$L6^2/(2*$G6)</x:f>
        <x:v>-37.348235788232785</x:v>
      </x:c>
      <x:c r="AN6" s="41" t="n">
        <x:f>'无量纲动导数'!AL6*$U6*$J6*$L6^2/(2*$G6)</x:f>
        <x:v>-3.3953876994644205</x:v>
      </x:c>
      <x:c r="AO6" s="41" t="n">
        <x:f>'无量纲动导数'!AM6*$U6*$J6</x:f>
        <x:v>-0.15211217723589915</x:v>
      </x:c>
      <x:c r="AP6" s="41" t="n">
        <x:f>'无量纲动导数'!AN6*$U6*$J6</x:f>
        <x:v>-3.723659495763422e-12</x:v>
      </x:c>
      <x:c r="AQ6" s="41" t="n">
        <x:f>'无量纲动导数'!AO6*$U6*$J6</x:f>
        <x:v>-16.633564597255223</x:v>
      </x:c>
      <x:c r="AR6" s="41" t="n">
        <x:f>'无量纲动导数'!AP6*$U6*$J6*$L6</x:f>
        <x:v>-8.825471481366783e-11</x:v>
      </x:c>
      <x:c r="AS6" s="41" t="n">
        <x:f>'无量纲动导数'!AQ6*$U6*$J6*$K6</x:f>
        <x:v>-19.517020421142497</x:v>
      </x:c>
      <x:c r="AT6" s="41" t="n">
        <x:f>'无量纲动导数'!AR6*$U6*$J6*$L6</x:f>
        <x:v>-0.0000010934954326045136</x:v>
      </x:c>
    </x:row>
    <x:row r="7">
      <x:c r="A7" s="31" t="str">
        <x:f>'无量纲动导数'!A7</x:f>
        <x:v>CFG014</x:v>
      </x:c>
      <x:c r="B7" s="33" t="n">
        <x:f>'无量纲动导数'!B7</x:f>
        <x:v>5</x:v>
      </x:c>
      <x:c r="C7" s="31" t="str">
        <x:f>'无量纲动导数'!C7</x:f>
        <x:v>（选定1）1.AR20.03.6 youhua a2.5-1翼梢反扭 上反6</x:v>
      </x:c>
      <x:c r="D7" s="31" t="str">
        <x:f>'无量纲动导数'!D7</x:f>
        <x:v>T7-VLM2-Elev(g1.0)</x:v>
      </x:c>
      <x:c r="E7" s="37" t="n">
        <x:f>'无量纲动导数'!E7</x:f>
        <x:v>5.362054727997976</x:v>
      </x:c>
      <x:c r="F7" s="37" t="n">
        <x:f>'无量纲动导数'!F7</x:f>
        <x:v>0</x:v>
      </x:c>
      <x:c r="G7" s="35" t="n">
        <x:f>'无量纲动导数'!G7</x:f>
        <x:v>7.039291061077097</x:v>
      </x:c>
      <x:c r="H7" s="36" t="n">
        <x:f>'无量纲动导数'!H7</x:f>
        <x:v>-2.6</x:v>
      </x:c>
      <x:c r="I7" s="35" t="n">
        <x:f>'无量纲动导数'!I7</x:f>
        <x:v>1.225</x:v>
      </x:c>
      <x:c r="J7" s="35" t="n">
        <x:f>'无量纲动导数'!J7</x:f>
        <x:v>1.7359216918244043</x:v>
      </x:c>
      <x:c r="K7" s="35" t="n">
        <x:f>'无量纲动导数'!K7</x:f>
        <x:v>0.2801882028918979</x:v>
      </x:c>
      <x:c r="L7" s="35" t="n">
        <x:f>'无量纲动导数'!L7</x:f>
        <x:v>6.294581594508789</x:v>
      </x:c>
      <x:c r="M7" s="35" t="n">
        <x:f>'无量纲动导数'!M7</x:f>
        <x:v>6.606000000000001</x:v>
      </x:c>
      <x:c r="N7" s="35" t="n">
        <x:f>'无量纲动导数'!N7</x:f>
        <x:v>0.11550723192904061</x:v>
      </x:c>
      <x:c r="O7" s="35" t="n">
        <x:f>'无量纲动导数'!O7</x:f>
        <x:v>4.787382549898761e-17</x:v>
      </x:c>
      <x:c r="P7" s="35" t="n">
        <x:f>'无量纲动导数'!P7</x:f>
        <x:v>0.021226863224315055</x:v>
      </x:c>
      <x:c r="Q7" s="36" t="n">
        <x:f>'无量纲动导数'!Q7</x:f>
        <x:v>1.232900687610043</x:v>
      </x:c>
      <x:c r="R7" s="36" t="n">
        <x:f>'无量纲动导数'!R7</x:f>
        <x:v>0.05406820937071198</x:v>
      </x:c>
      <x:c r="S7" s="36" t="n">
        <x:f>'无量纲动导数'!S7</x:f>
        <x:v>0.003042276855155777</x:v>
      </x:c>
      <x:c r="T7" s="35" t="n">
        <x:f>'无量纲动导数'!T7</x:f>
        <x:v>0.15840015699102997</x:v>
      </x:c>
      <x:c r="U7" s="41" t="n">
        <x:f>0.5*$I7*$G7^2</x:f>
        <x:v>30.35036641856795</x:v>
      </x:c>
      <x:c r="V7" s="41" t="n">
        <x:f>$M7*9.81/($U7*$J7)</x:f>
        <x:v>1.230023780809807</x:v>
      </x:c>
      <x:c r="W7" s="41" t="n">
        <x:f>0.5*$I7*$G7*$J7*'无量纲动导数'!U7</x:f>
        <x:v>-0.7264910872981861</x:v>
      </x:c>
      <x:c r="X7" s="41" t="n">
        <x:f>0.5*$I7*$G7*$J7*'无量纲动导数'!X7</x:f>
        <x:v>3.8284921579211244</x:v>
      </x:c>
      <x:c r="Y7" s="41" t="n">
        <x:f>0.25*$I7*$G7*$K7*$J7*'无量纲动导数'!AA7</x:f>
        <x:v>1.1535621439034154</x:v>
      </x:c>
      <x:c r="Z7" s="41" t="n">
        <x:f>0.5*$I7*$G7*$J7*'无量纲动导数'!V7-$I7*$G7*$J7*$V7</x:f>
        <x:v>-18.455390527281352</x:v>
      </x:c>
      <x:c r="AA7" s="41" t="n">
        <x:f>-0.5*$I7*$G7*$J7*'无量纲动导数'!Y7</x:f>
        <x:v>-43.16174964590315</x:v>
      </x:c>
      <x:c r="AB7" s="41" t="n">
        <x:f>-0.25*$I7*$G7*$K7*$J7*'无量纲动导数'!AB7</x:f>
        <x:v>-6.978197817134306</x:v>
      </x:c>
      <x:c r="AC7" s="41" t="n">
        <x:f>0.5*$I7*$G7*$K7*$J7*'无量纲动导数'!W7</x:f>
        <x:v>-0.010694991893551997</x:v>
      </x:c>
      <x:c r="AD7" s="41" t="n">
        <x:f>0.5*$I7*$G7*$K7*$J7*'无量纲动导数'!Z7</x:f>
        <x:v>-1.851333693106069</x:v>
      </x:c>
      <x:c r="AE7" s="41" t="n">
        <x:f>0.25*$I7*$G7*$K7^2*$J7*'无量纲动导数'!AC7</x:f>
        <x:v>-3.861665641404444</x:v>
      </x:c>
      <x:c r="AF7" s="41" t="n">
        <x:f>'无量纲动导数'!AD7*$U7*$J7/$G7</x:f>
        <x:v>-2.2291257922091847</x:v>
      </x:c>
      <x:c r="AG7" s="41" t="n">
        <x:f>'无量纲动导数'!AE7*$U7*$J7*$L7/(2*$G7)</x:f>
        <x:v>-5.019659106669068</x:v>
      </x:c>
      <x:c r="AH7" s="41" t="n">
        <x:f>'无量纲动导数'!AF7*$U7*$J7*$L7/(2*$G7)</x:f>
        <x:v>5.358198603657686</x:v>
      </x:c>
      <x:c r="AI7" s="41" t="n">
        <x:f>'无量纲动导数'!AG7*$U7*$J7*$L7/$G7</x:f>
        <x:v>-5.946835281156873</x:v>
      </x:c>
      <x:c r="AJ7" s="41" t="n">
        <x:f>'无量纲动导数'!AH7*$U7*$J7*$L7^2/(2*$G7)</x:f>
        <x:v>-109.77563137824808</x:v>
      </x:c>
      <x:c r="AK7" s="41" t="n">
        <x:f>'无量纲动导数'!AI7*$U7*$J7*$L7^2/(2*$G7)</x:f>
        <x:v>50.838915129007404</x:v>
      </x:c>
      <x:c r="AL7" s="41" t="n">
        <x:f>'无量纲动导数'!AJ7*$U7*$J7*$L7/$G7</x:f>
        <x:v>1.3873152043365524</x:v>
      </x:c>
      <x:c r="AM7" s="41" t="n">
        <x:f>'无量纲动导数'!AK7*$U7*$J7*$L7^2/(2*$G7)</x:f>
        <x:v>-39.46230353266476</x:v>
      </x:c>
      <x:c r="AN7" s="41" t="n">
        <x:f>'无量纲动导数'!AL7*$U7*$J7*$L7^2/(2*$G7)</x:f>
        <x:v>-3.492457048592259</x:v>
      </x:c>
      <x:c r="AO7" s="41" t="n">
        <x:f>'无量纲动导数'!AM7*$U7*$J7</x:f>
        <x:v>-0.17211810279327558</x:v>
      </x:c>
      <x:c r="AP7" s="41" t="n">
        <x:f>'无量纲动导数'!AN7*$U7*$J7</x:f>
        <x:v>4.355314765558955e-13</x:v>
      </x:c>
      <x:c r="AQ7" s="41" t="n">
        <x:f>'无量纲动导数'!AO7*$U7*$J7</x:f>
        <x:v>-16.845266509984373</x:v>
      </x:c>
      <x:c r="AR7" s="41" t="n">
        <x:f>'无量纲动导数'!AP7*$U7*$J7*$L7</x:f>
        <x:v>-2.289593430462584e-11</x:v>
      </x:c>
      <x:c r="AS7" s="41" t="n">
        <x:f>'无量纲动导数'!AQ7*$U7*$J7*$K7</x:f>
        <x:v>-19.764961940892317</x:v>
      </x:c>
      <x:c r="AT7" s="41" t="n">
        <x:f>'无量纲动导数'!AR7*$U7*$J7*$L7</x:f>
        <x:v>-0.0000036324480184189917</x:v>
      </x:c>
    </x:row>
    <x:row r="8">
      <x:c r="A8" s="31" t="str">
        <x:f>'无量纲动导数'!A8</x:f>
        <x:v>CFG014</x:v>
      </x:c>
      <x:c r="B8" s="33" t="n">
        <x:f>'无量纲动导数'!B8</x:f>
        <x:v>6</x:v>
      </x:c>
      <x:c r="C8" s="31" t="str">
        <x:f>'无量纲动导数'!C8</x:f>
        <x:v>（选定1）1.AR20.03.6 youhua a2.5-1翼梢反扭 上反6</x:v>
      </x:c>
      <x:c r="D8" s="31" t="str">
        <x:f>'无量纲动导数'!D8</x:f>
        <x:v>T7-VLM2-Elev(g1.0)</x:v>
      </x:c>
      <x:c r="E8" s="37" t="n">
        <x:f>'无量纲动导数'!E8</x:f>
        <x:v>5.193863228471973</x:v>
      </x:c>
      <x:c r="F8" s="37" t="n">
        <x:f>'无量纲动导数'!F8</x:f>
        <x:v>0</x:v>
      </x:c>
      <x:c r="G8" s="35" t="n">
        <x:f>'无量纲动导数'!G8</x:f>
        <x:v>7.083115933599536</x:v>
      </x:c>
      <x:c r="H8" s="36" t="n">
        <x:f>'无量纲动导数'!H8</x:f>
        <x:v>-2.5</x:v>
      </x:c>
      <x:c r="I8" s="35" t="n">
        <x:f>'无量纲动导数'!I8</x:f>
        <x:v>1.225</x:v>
      </x:c>
      <x:c r="J8" s="35" t="n">
        <x:f>'无量纲动导数'!J8</x:f>
        <x:v>1.7359216918244043</x:v>
      </x:c>
      <x:c r="K8" s="35" t="n">
        <x:f>'无量纲动导数'!K8</x:f>
        <x:v>0.2801882028918979</x:v>
      </x:c>
      <x:c r="L8" s="35" t="n">
        <x:f>'无量纲动导数'!L8</x:f>
        <x:v>6.294581594508789</x:v>
      </x:c>
      <x:c r="M8" s="35" t="n">
        <x:f>'无量纲动导数'!M8</x:f>
        <x:v>6.606000000000001</x:v>
      </x:c>
      <x:c r="N8" s="35" t="n">
        <x:f>'无量纲动导数'!N8</x:f>
        <x:v>0.11550723192904061</x:v>
      </x:c>
      <x:c r="O8" s="35" t="n">
        <x:f>'无量纲动导数'!O8</x:f>
        <x:v>4.787382549898761e-17</x:v>
      </x:c>
      <x:c r="P8" s="35" t="n">
        <x:f>'无量纲动导数'!P8</x:f>
        <x:v>0.021226863224315055</x:v>
      </x:c>
      <x:c r="Q8" s="36" t="n">
        <x:f>'无量纲动导数'!Q8</x:f>
        <x:v>1.2165885200828976</x:v>
      </x:c>
      <x:c r="R8" s="36" t="n">
        <x:f>'无量纲动导数'!R8</x:f>
        <x:v>0.05071081170778683</x:v>
      </x:c>
      <x:c r="S8" s="36" t="n">
        <x:f>'无量纲动导数'!S8</x:f>
        <x:v>0.0027314581601037484</x:v>
      </x:c>
      <x:c r="T8" s="35" t="n">
        <x:f>'无量纲动导数'!T8</x:f>
        <x:v>0.16017675103527917</x:v>
      </x:c>
      <x:c r="U8" s="41" t="n">
        <x:f>0.5*$I8*$G8^2</x:f>
        <x:v>30.72945043889712</x:v>
      </x:c>
      <x:c r="V8" s="41" t="n">
        <x:f>$M8*9.81/($U8*$J8)</x:f>
        <x:v>1.214849986509221</x:v>
      </x:c>
      <x:c r="W8" s="41" t="n">
        <x:f>0.5*$I8*$G8*$J8*'无量纲动导数'!U8</x:f>
        <x:v>-0.6890558431137275</x:v>
      </x:c>
      <x:c r="X8" s="41" t="n">
        <x:f>0.5*$I8*$G8*$J8*'无量纲动导数'!X8</x:f>
        <x:v>-0.06009426982248045</x:v>
      </x:c>
      <x:c r="Y8" s="41" t="n">
        <x:f>0.25*$I8*$G8*$K8*$J8*'无量纲动导数'!AA8</x:f>
        <x:v>1.0649607960121892</x:v>
      </x:c>
      <x:c r="Z8" s="41" t="n">
        <x:f>0.5*$I8*$G8*$J8*'无量纲动导数'!V8-$I8*$G8*$J8*$V8</x:f>
        <x:v>-18.324590837499848</x:v>
      </x:c>
      <x:c r="AA8" s="41" t="n">
        <x:f>-0.5*$I8*$G8*$J8*'无量纲动导数'!Y8</x:f>
        <x:v>-43.46317229053797</x:v>
      </x:c>
      <x:c r="AB8" s="41" t="n">
        <x:f>-0.25*$I8*$G8*$K8*$J8*'无量纲动导数'!AB8</x:f>
        <x:v>-7.020402644212876</x:v>
      </x:c>
      <x:c r="AC8" s="41" t="n">
        <x:f>0.5*$I8*$G8*$K8*$J8*'无量纲动导数'!W8</x:f>
        <x:v>-0.009166336502778455</x:v>
      </x:c>
      <x:c r="AD8" s="41" t="n">
        <x:f>0.5*$I8*$G8*$K8*$J8*'无量纲动导数'!Z8</x:f>
        <x:v>-1.941479005049925</x:v>
      </x:c>
      <x:c r="AE8" s="41" t="n">
        <x:f>0.25*$I8*$G8*$K8^2*$J8*'无量纲动导数'!AC8</x:f>
        <x:v>-3.8813227758207542</x:v>
      </x:c>
      <x:c r="AF8" s="41" t="n">
        <x:f>'无量纲动导数'!AD8*$U8*$J8/$G8</x:f>
        <x:v>-2.2448823327939924</x:v>
      </x:c>
      <x:c r="AG8" s="41" t="n">
        <x:f>'无量纲动导数'!AE8*$U8*$J8*$L8/(2*$G8)</x:f>
        <x:v>-5.072005932307144</x:v>
      </x:c>
      <x:c r="AH8" s="41" t="n">
        <x:f>'无量纲动导数'!AF8*$U8*$J8*$L8/(2*$G8)</x:f>
        <x:v>5.361347796696037</x:v>
      </x:c>
      <x:c r="AI8" s="41" t="n">
        <x:f>'无量纲动导数'!AG8*$U8*$J8*$L8/$G8</x:f>
        <x:v>-5.977785213063556</x:v>
      </x:c>
      <x:c r="AJ8" s="41" t="n">
        <x:f>'无量纲动导数'!AH8*$U8*$J8*$L8^2/(2*$G8)</x:f>
        <x:v>-110.53136331209056</x:v>
      </x:c>
      <x:c r="AK8" s="41" t="n">
        <x:f>'无量纲动导数'!AI8*$U8*$J8*$L8^2/(2*$G8)</x:f>
        <x:v>50.494112627984414</x:v>
      </x:c>
      <x:c r="AL8" s="41" t="n">
        <x:f>'无量纲动导数'!AJ8*$U8*$J8*$L8/$G8</x:f>
        <x:v>1.4087557116756613</x:v>
      </x:c>
      <x:c r="AM8" s="41" t="n">
        <x:f>'无量纲动导数'!AK8*$U8*$J8*$L8^2/(2*$G8)</x:f>
        <x:v>-37.810648857354536</x:v>
      </x:c>
      <x:c r="AN8" s="41" t="n">
        <x:f>'无量纲动导数'!AL8*$U8*$J8*$L8^2/(2*$G8)</x:f>
        <x:v>-3.5899888843724033</x:v>
      </x:c>
      <x:c r="AO8" s="41" t="n">
        <x:f>'无量纲动导数'!AM8*$U8*$J8</x:f>
        <x:v>-0.23077646896424706</x:v>
      </x:c>
      <x:c r="AP8" s="41" t="n">
        <x:f>'无量纲动导数'!AN8*$U8*$J8</x:f>
        <x:v>-4.988374086271307e-12</x:v>
      </x:c>
      <x:c r="AQ8" s="41" t="n">
        <x:f>'无量纲动导数'!AO8*$U8*$J8</x:f>
        <x:v>-17.05274704285718</x:v>
      </x:c>
      <x:c r="AR8" s="41" t="n">
        <x:f>'无量纲动导数'!AP8*$U8*$J8*$L8</x:f>
        <x:v>-1.0185855847492433e-10</x:v>
      </x:c>
      <x:c r="AS8" s="41" t="n">
        <x:f>'无量纲动导数'!AQ8*$U8*$J8*$K8</x:f>
        <x:v>-20.00478592024162</x:v>
      </x:c>
      <x:c r="AT8" s="41" t="n">
        <x:f>'无量纲动导数'!AR8*$U8*$J8*$L8</x:f>
        <x:v>-0.0000013222838849819056</x:v>
      </x:c>
    </x:row>
    <x:row r="9">
      <x:c r="A9" s="31" t="str">
        <x:f>'无量纲动导数'!A9</x:f>
        <x:v>CFG014</x:v>
      </x:c>
      <x:c r="B9" s="33" t="n">
        <x:f>'无量纲动导数'!B9</x:f>
        <x:v>7</x:v>
      </x:c>
      <x:c r="C9" s="31" t="str">
        <x:f>'无量纲动导数'!C9</x:f>
        <x:v>（选定1）1.AR20.03.6 youhua a2.5-1翼梢反扭 上反6</x:v>
      </x:c>
      <x:c r="D9" s="31" t="str">
        <x:f>'无量纲动导数'!D9</x:f>
        <x:v>T7-VLM2-Elev(g1.0)</x:v>
      </x:c>
      <x:c r="E9" s="37" t="n">
        <x:f>'无量纲动导数'!E9</x:f>
        <x:v>5.0241442434386565</x:v>
      </x:c>
      <x:c r="F9" s="37" t="n">
        <x:f>'无量纲动导数'!F9</x:f>
        <x:v>0</x:v>
      </x:c>
      <x:c r="G9" s="35" t="n">
        <x:f>'无量纲动导数'!G9</x:f>
        <x:v>7.127073901087376</x:v>
      </x:c>
      <x:c r="H9" s="36" t="n">
        <x:f>'无量纲动导数'!H9</x:f>
        <x:v>-2.4</x:v>
      </x:c>
      <x:c r="I9" s="35" t="n">
        <x:f>'无量纲动导数'!I9</x:f>
        <x:v>1.225</x:v>
      </x:c>
      <x:c r="J9" s="35" t="n">
        <x:f>'无量纲动导数'!J9</x:f>
        <x:v>1.7359216918244043</x:v>
      </x:c>
      <x:c r="K9" s="35" t="n">
        <x:f>'无量纲动导数'!K9</x:f>
        <x:v>0.2801882028918979</x:v>
      </x:c>
      <x:c r="L9" s="35" t="n">
        <x:f>'无量纲动导数'!L9</x:f>
        <x:v>6.294581594508789</x:v>
      </x:c>
      <x:c r="M9" s="35" t="n">
        <x:f>'无量纲动导数'!M9</x:f>
        <x:v>6.606000000000001</x:v>
      </x:c>
      <x:c r="N9" s="35" t="n">
        <x:f>'无量纲动导数'!N9</x:f>
        <x:v>0.11550723192904061</x:v>
      </x:c>
      <x:c r="O9" s="35" t="n">
        <x:f>'无量纲动导数'!O9</x:f>
        <x:v>4.787382549898761e-17</x:v>
      </x:c>
      <x:c r="P9" s="35" t="n">
        <x:f>'无量纲动导数'!P9</x:f>
        <x:v>0.021226863224315055</x:v>
      </x:c>
      <x:c r="Q9" s="36" t="n">
        <x:f>'无量纲动导数'!Q9</x:f>
        <x:v>1.2001085833775906</x:v>
      </x:c>
      <x:c r="R9" s="36" t="n">
        <x:f>'无量纲动导数'!R9</x:f>
        <x:v>0.04574383619284329</x:v>
      </x:c>
      <x:c r="S9" s="36" t="n">
        <x:f>'无量纲动导数'!S9</x:f>
        <x:v>0.0026613328246988237</x:v>
      </x:c>
      <x:c r="T9" s="35" t="n">
        <x:f>'无量纲动导数'!T9</x:f>
        <x:v>0.15351367514049705</x:v>
      </x:c>
      <x:c r="U9" s="41" t="n">
        <x:f>0.5*$I9*$G9^2</x:f>
        <x:v>31.112049214831007</x:v>
      </x:c>
      <x:c r="V9" s="41" t="n">
        <x:f>$M9*9.81/($U9*$J9)</x:f>
        <x:v>1.1999104332007184</x:v>
      </x:c>
      <x:c r="W9" s="41" t="n">
        <x:f>0.5*$I9*$G9*$J9*'无量纲动导数'!U9</x:f>
        <x:v>-0.6259927786631924</x:v>
      </x:c>
      <x:c r="X9" s="41" t="n">
        <x:f>0.5*$I9*$G9*$J9*'无量纲动导数'!X9</x:f>
        <x:v>-1.1271190643408293</x:v>
      </x:c>
      <x:c r="Y9" s="41" t="n">
        <x:f>0.25*$I9*$G9*$K9*$J9*'无量纲动导数'!AA9</x:f>
        <x:v>-3.4641012645115667</x:v>
      </x:c>
      <x:c r="Z9" s="41" t="n">
        <x:f>0.5*$I9*$G9*$J9*'无量纲动导数'!V9-$I9*$G9*$J9*$V9</x:f>
        <x:v>-18.188547805650103</x:v>
      </x:c>
      <x:c r="AA9" s="41" t="n">
        <x:f>-0.5*$I9*$G9*$J9*'无量纲动导数'!Y9</x:f>
        <x:v>-43.76565324234319</x:v>
      </x:c>
      <x:c r="AB9" s="41" t="n">
        <x:f>-0.25*$I9*$G9*$K9*$J9*'无量纲动导数'!AB9</x:f>
        <x:v>-7.062843385984152</x:v>
      </x:c>
      <x:c r="AC9" s="41" t="n">
        <x:f>0.5*$I9*$G9*$K9*$J9*'无量纲动导数'!W9</x:f>
        <x:v>-0.00890165280982222</x:v>
      </x:c>
      <x:c r="AD9" s="41" t="n">
        <x:f>0.5*$I9*$G9*$K9*$J9*'无量纲动导数'!Z9</x:f>
        <x:v>-1.663376814567411</x:v>
      </x:c>
      <x:c r="AE9" s="41" t="n">
        <x:f>0.25*$I9*$G9*$K9^2*$J9*'无量纲动导数'!AC9</x:f>
        <x:v>-3.8740982751707675</x:v>
      </x:c>
      <x:c r="AF9" s="41" t="n">
        <x:f>'无量纲动导数'!AD9*$U9*$J9/$G9</x:f>
        <x:v>-2.2605707456394573</x:v>
      </x:c>
      <x:c r="AG9" s="41" t="n">
        <x:f>'无量纲动导数'!AE9*$U9*$J9*$L9/(2*$G9)</x:f>
        <x:v>-5.1245820176706</x:v>
      </x:c>
      <x:c r="AH9" s="41" t="n">
        <x:f>'无量纲动导数'!AF9*$U9*$J9*$L9/(2*$G9)</x:f>
        <x:v>5.3637676595087</x:v>
      </x:c>
      <x:c r="AI9" s="41" t="n">
        <x:f>'无量纲动导数'!AG9*$U9*$J9*$L9/$G9</x:f>
        <x:v>-6.008836475796518</x:v>
      </x:c>
      <x:c r="AJ9" s="41" t="n">
        <x:f>'无量纲动导数'!AH9*$U9*$J9*$L9^2/(2*$G9)</x:f>
        <x:v>-111.28985094580167</x:v>
      </x:c>
      <x:c r="AK9" s="41" t="n">
        <x:f>'无量纲动导数'!AI9*$U9*$J9*$L9^2/(2*$G9)</x:f>
        <x:v>50.13559233564852</x:v>
      </x:c>
      <x:c r="AL9" s="41" t="n">
        <x:f>'无量纲动导数'!AJ9*$U9*$J9*$L9/$G9</x:f>
        <x:v>1.5100113302701847</x:v>
      </x:c>
      <x:c r="AM9" s="41" t="n">
        <x:f>'无量纲动导数'!AK9*$U9*$J9*$L9^2/(2*$G9)</x:f>
        <x:v>-34.57545182303836</x:v>
      </x:c>
      <x:c r="AN9" s="41" t="n">
        <x:f>'无量纲动导数'!AL9*$U9*$J9*$L9^2/(2*$G9)</x:f>
        <x:v>-3.670596181689046</x:v>
      </x:c>
      <x:c r="AO9" s="41" t="n">
        <x:f>'无量纲动导数'!AM9*$U9*$J9</x:f>
        <x:v>-0.26278889855402476</x:v>
      </x:c>
      <x:c r="AP9" s="41" t="n">
        <x:f>'无量纲动导数'!AN9*$U9*$J9</x:f>
        <x:v>-4.283551087218538e-12</x:v>
      </x:c>
      <x:c r="AQ9" s="41" t="n">
        <x:f>'无量纲动导数'!AO9*$U9*$J9</x:f>
        <x:v>-17.26212655873318</x:v>
      </x:c>
      <x:c r="AR9" s="41" t="n">
        <x:f>'无量纲动导数'!AP9*$U9*$J9*$L9</x:f>
        <x:v>-7.752225236418958e-11</x:v>
      </x:c>
      <x:c r="AS9" s="41" t="n">
        <x:f>'无量纲动导数'!AQ9*$U9*$J9*$K9</x:f>
        <x:v>-20.247571952388792</x:v>
      </x:c>
      <x:c r="AT9" s="41" t="n">
        <x:f>'无量纲动导数'!AR9*$U9*$J9*$L9</x:f>
        <x:v>-0.00000581920593827823</x:v>
      </x:c>
    </x:row>
    <x:row r="10">
      <x:c r="A10" s="31" t="str">
        <x:f>'无量纲动导数'!A10</x:f>
        <x:v>CFG014</x:v>
      </x:c>
      <x:c r="B10" s="33" t="n">
        <x:f>'无量纲动导数'!B10</x:f>
        <x:v>8</x:v>
      </x:c>
      <x:c r="C10" s="31" t="str">
        <x:f>'无量纲动导数'!C10</x:f>
        <x:v>（选定1）1.AR20.03.6 youhua a2.5-1翼梢反扭 上反6</x:v>
      </x:c>
      <x:c r="D10" s="31" t="str">
        <x:f>'无量纲动导数'!D10</x:f>
        <x:v>T7-VLM2-Elev(g1.0)</x:v>
      </x:c>
      <x:c r="E10" s="37" t="n">
        <x:f>'无量纲动导数'!E10</x:f>
        <x:v>4.852859422895901</x:v>
      </x:c>
      <x:c r="F10" s="37" t="n">
        <x:f>'无量纲动导数'!F10</x:f>
        <x:v>0</x:v>
      </x:c>
      <x:c r="G10" s="35" t="n">
        <x:f>'无量纲动导数'!G10</x:f>
        <x:v>7.174230596987133</x:v>
      </x:c>
      <x:c r="H10" s="36" t="n">
        <x:f>'无量纲动导数'!H10</x:f>
        <x:v>-2.3</x:v>
      </x:c>
      <x:c r="I10" s="35" t="n">
        <x:f>'无量纲动导数'!I10</x:f>
        <x:v>1.225</x:v>
      </x:c>
      <x:c r="J10" s="35" t="n">
        <x:f>'无量纲动导数'!J10</x:f>
        <x:v>1.7359216918244043</x:v>
      </x:c>
      <x:c r="K10" s="35" t="n">
        <x:f>'无量纲动导数'!K10</x:f>
        <x:v>0.2801882028918979</x:v>
      </x:c>
      <x:c r="L10" s="35" t="n">
        <x:f>'无量纲动导数'!L10</x:f>
        <x:v>6.294581594508789</x:v>
      </x:c>
      <x:c r="M10" s="35" t="n">
        <x:f>'无量纲动导数'!M10</x:f>
        <x:v>6.606000000000001</x:v>
      </x:c>
      <x:c r="N10" s="35" t="n">
        <x:f>'无量纲动导数'!N10</x:f>
        <x:v>0.11550723192904061</x:v>
      </x:c>
      <x:c r="O10" s="35" t="n">
        <x:f>'无量纲动导数'!O10</x:f>
        <x:v>4.787382549898761e-17</x:v>
      </x:c>
      <x:c r="P10" s="35" t="n">
        <x:f>'无量纲动导数'!P10</x:f>
        <x:v>0.021226863224315055</x:v>
      </x:c>
      <x:c r="Q10" s="36" t="n">
        <x:f>'无量纲动导数'!Q10</x:f>
        <x:v>1.1834568313279719</x:v>
      </x:c>
      <x:c r="R10" s="36" t="n">
        <x:f>'无量纲动导数'!R10</x:f>
        <x:v>0.0408121752187674</x:v>
      </x:c>
      <x:c r="S10" s="36" t="n">
        <x:f>'无量纲动导数'!S10</x:f>
        <x:v>0.002900023152104417</x:v>
      </x:c>
      <x:c r="T10" s="35" t="n">
        <x:f>'无量纲动导数'!T10</x:f>
        <x:v>0.1536173652119159</x:v>
      </x:c>
      <x:c r="U10" s="41" t="n">
        <x:f>0.5*$I10*$G10^2</x:f>
        <x:v>31.525120603482147</x:v>
      </x:c>
      <x:c r="V10" s="41" t="n">
        <x:f>$M10*9.81/($U10*$J10)</x:f>
        <x:v>1.1841880930665316</x:v>
      </x:c>
      <x:c r="W10" s="41" t="n">
        <x:f>0.5*$I10*$G10*$J10*'无量纲动导数'!U10</x:f>
        <x:v>-0.5586872969090866</x:v>
      </x:c>
      <x:c r="X10" s="41" t="n">
        <x:f>0.5*$I10*$G10*$J10*'无量纲动导数'!X10</x:f>
        <x:v>5.044053211198111</x:v>
      </x:c>
      <x:c r="Y10" s="41" t="n">
        <x:f>0.25*$I10*$G10*$K10*$J10*'无量纲动导数'!AA10</x:f>
        <x:v>1.141328974268407</x:v>
      </x:c>
      <x:c r="Z10" s="41" t="n">
        <x:f>0.5*$I10*$G10*$J10*'无量纲动导数'!V10-$I10*$G10*$J10*$V10</x:f>
        <x:v>-18.054853741300967</x:v>
      </x:c>
      <x:c r="AA10" s="41" t="n">
        <x:f>-0.5*$I10*$G10*$J10*'无量纲动导数'!Y10</x:f>
        <x:v>-44.088024730629854</x:v>
      </x:c>
      <x:c r="AB10" s="41" t="n">
        <x:f>-0.25*$I10*$G10*$K10*$J10*'无量纲动导数'!AB10</x:f>
        <x:v>-7.108564641527848</x:v>
      </x:c>
      <x:c r="AC10" s="41" t="n">
        <x:f>0.5*$I10*$G10*$K10*$J10*'无量纲动导数'!W10</x:f>
        <x:v>-0.00950054247946322</x:v>
      </x:c>
      <x:c r="AD10" s="41" t="n">
        <x:f>0.5*$I10*$G10*$K10*$J10*'无量纲动导数'!Z10</x:f>
        <x:v>-1.6802004986630064</x:v>
      </x:c>
      <x:c r="AE10" s="41" t="n">
        <x:f>0.25*$I10*$G10*$K10^2*$J10*'无量纲动导数'!AC10</x:f>
        <x:v>-3.924146205118887</x:v>
      </x:c>
      <x:c r="AF10" s="41" t="n">
        <x:f>'无量纲动导数'!AD10*$U10*$J10/$G10</x:f>
        <x:v>-2.277154600792912</x:v>
      </x:c>
      <x:c r="AG10" s="41" t="n">
        <x:f>'无量纲动导数'!AE10*$U10*$J10*$L10/(2*$G10)</x:f>
        <x:v>-5.179590822820529</x:v>
      </x:c>
      <x:c r="AH10" s="41" t="n">
        <x:f>'无量纲动导数'!AF10*$U10*$J10*$L10/(2*$G10)</x:f>
        <x:v>5.367730889086649</x:v>
      </x:c>
      <x:c r="AI10" s="41" t="n">
        <x:f>'无量纲动导数'!AG10*$U10*$J10*$L10/$G10</x:f>
        <x:v>-6.042572861503594</x:v>
      </x:c>
      <x:c r="AJ10" s="41" t="n">
        <x:f>'无量纲动导数'!AH10*$U10*$J10*$L10^2/(2*$G10)</x:f>
        <x:v>-112.09898596245856</x:v>
      </x:c>
      <x:c r="AK10" s="41" t="n">
        <x:f>'无量纲动导数'!AI10*$U10*$J10*$L10^2/(2*$G10)</x:f>
        <x:v>49.78431035113872</x:v>
      </x:c>
      <x:c r="AL10" s="41" t="n">
        <x:f>'无量纲动导数'!AJ10*$U10*$J10*$L10/$G10</x:f>
        <x:v>1.6180481573701897</x:v>
      </x:c>
      <x:c r="AM10" s="41" t="n">
        <x:f>'无量纲动导数'!AK10*$U10*$J10*$L10^2/(2*$G10)</x:f>
        <x:v>-28.209136048163188</x:v>
      </x:c>
      <x:c r="AN10" s="41" t="n">
        <x:f>'无量纲动导数'!AL10*$U10*$J10*$L10^2/(2*$G10)</x:f>
        <x:v>-3.732794720164535</x:v>
      </x:c>
      <x:c r="AO10" s="41" t="n">
        <x:f>'无量纲动导数'!AM10*$U10*$J10</x:f>
        <x:v>-0.24211756521595673</x:v>
      </x:c>
      <x:c r="AP10" s="41" t="n">
        <x:f>'无量纲动导数'!AN10*$U10*$J10</x:f>
        <x:v>-2.550564169257288e-12</x:v>
      </x:c>
      <x:c r="AQ10" s="41" t="n">
        <x:f>'无量纲动导数'!AO10*$U10*$J10</x:f>
        <x:v>-17.4883626735753</x:v>
      </x:c>
      <x:c r="AR10" s="41" t="n">
        <x:f>'无量纲动导数'!AP10*$U10*$J10*$L10</x:f>
        <x:v>-2.376721463179018e-10</x:v>
      </x:c>
      <x:c r="AS10" s="41" t="n">
        <x:f>'无量纲动导数'!AQ10*$U10*$J10*$K10</x:f>
        <x:v>-20.51554186164862</x:v>
      </x:c>
      <x:c r="AT10" s="41" t="n">
        <x:f>'无量纲动导数'!AR10*$U10*$J10*$L10</x:f>
        <x:v>0.0000024297283227304455</x:v>
      </x:c>
    </x:row>
    <x:row r="11">
      <x:c r="A11" s="31" t="str">
        <x:f>'无量纲动导数'!A11</x:f>
        <x:v>CFG014</x:v>
      </x:c>
      <x:c r="B11" s="33" t="n">
        <x:f>'无量纲动导数'!B11</x:f>
        <x:v>9</x:v>
      </x:c>
      <x:c r="C11" s="31" t="str">
        <x:f>'无量纲动导数'!C11</x:f>
        <x:v>（选定1）1.AR20.03.6 youhua a2.5-1翼梢反扭 上反6</x:v>
      </x:c>
      <x:c r="D11" s="31" t="str">
        <x:f>'无量纲动导数'!D11</x:f>
        <x:v>T7-VLM2-Elev(g1.0)</x:v>
      </x:c>
      <x:c r="E11" s="37" t="n">
        <x:f>'无量纲动导数'!E11</x:f>
        <x:v>4.679968861314503</x:v>
      </x:c>
      <x:c r="F11" s="37" t="n">
        <x:f>'无量纲动导数'!F11</x:f>
        <x:v>0</x:v>
      </x:c>
      <x:c r="G11" s="35" t="n">
        <x:f>'无量纲动导数'!G11</x:f>
        <x:v>7.224612468842738</x:v>
      </x:c>
      <x:c r="H11" s="36" t="n">
        <x:f>'无量纲动导数'!H11</x:f>
        <x:v>-2.2</x:v>
      </x:c>
      <x:c r="I11" s="35" t="n">
        <x:f>'无量纲动导数'!I11</x:f>
        <x:v>1.225</x:v>
      </x:c>
      <x:c r="J11" s="35" t="n">
        <x:f>'无量纲动导数'!J11</x:f>
        <x:v>1.7359216918244043</x:v>
      </x:c>
      <x:c r="K11" s="35" t="n">
        <x:f>'无量纲动导数'!K11</x:f>
        <x:v>0.2801882028918979</x:v>
      </x:c>
      <x:c r="L11" s="35" t="n">
        <x:f>'无量纲动导数'!L11</x:f>
        <x:v>6.294581594508789</x:v>
      </x:c>
      <x:c r="M11" s="35" t="n">
        <x:f>'无量纲动导数'!M11</x:f>
        <x:v>6.606000000000001</x:v>
      </x:c>
      <x:c r="N11" s="35" t="n">
        <x:f>'无量纲动导数'!N11</x:f>
        <x:v>0.11550723192904061</x:v>
      </x:c>
      <x:c r="O11" s="35" t="n">
        <x:f>'无量纲动导数'!O11</x:f>
        <x:v>4.787382549898761e-17</x:v>
      </x:c>
      <x:c r="P11" s="35" t="n">
        <x:f>'无量纲动导数'!P11</x:f>
        <x:v>0.021226863224315055</x:v>
      </x:c>
      <x:c r="Q11" s="36" t="n">
        <x:f>'无量纲动导数'!Q11</x:f>
        <x:v>1.166629055873462</x:v>
      </x:c>
      <x:c r="R11" s="36" t="n">
        <x:f>'无量纲动导数'!R11</x:f>
        <x:v>0.03955226208406264</x:v>
      </x:c>
      <x:c r="S11" s="36" t="n">
        <x:f>'无量纲动导数'!S11</x:f>
        <x:v>0.0029004009394164153</x:v>
      </x:c>
      <x:c r="T11" s="35" t="n">
        <x:f>'无量纲动导数'!T11</x:f>
        <x:v>0.1533319048761428</x:v>
      </x:c>
      <x:c r="U11" s="41" t="n">
        <x:f>0.5*$I11*$G11^2</x:f>
        <x:v>31.96945301153675</x:v>
      </x:c>
      <x:c r="V11" s="41" t="n">
        <x:f>$M11*9.81/($U11*$J11)</x:f>
        <x:v>1.167729470931459</x:v>
      </x:c>
      <x:c r="W11" s="41" t="n">
        <x:f>0.5*$I11*$G11*$J11*'无量纲动导数'!U11</x:f>
        <x:v>-0.5380768254910134</x:v>
      </x:c>
      <x:c r="X11" s="41" t="n">
        <x:f>0.5*$I11*$G11*$J11*'无量纲动导数'!X11</x:f>
        <x:v>5.964868548646591</x:v>
      </x:c>
      <x:c r="Y11" s="41" t="n">
        <x:f>0.25*$I11*$G11*$K11*$J11*'无量纲动导数'!AA11</x:f>
        <x:v>1.2439921985087643</x:v>
      </x:c>
      <x:c r="Z11" s="41" t="n">
        <x:f>0.5*$I11*$G11*$J11*'无量纲动导数'!V11-$I11*$G11*$J11*$V11</x:f>
        <x:v>-17.92311811830625</x:v>
      </x:c>
      <x:c r="AA11" s="41" t="n">
        <x:f>-0.5*$I11*$G11*$J11*'无量纲动导数'!Y11</x:f>
        <x:v>-44.43048368927439</x:v>
      </x:c>
      <x:c r="AB11" s="41" t="n">
        <x:f>-0.25*$I11*$G11*$K11*$J11*'无量纲动导数'!AB11</x:f>
        <x:v>-7.1575988957269425</x:v>
      </x:c>
      <x:c r="AC11" s="41" t="n">
        <x:f>0.5*$I11*$G11*$K11*$J11*'无量纲动导数'!W11</x:f>
        <x:v>-0.009214502618780374</x:v>
      </x:c>
      <x:c r="AD11" s="41" t="n">
        <x:f>0.5*$I11*$G11*$K11*$J11*'无量纲动导数'!Z11</x:f>
        <x:v>-1.6805685144283613</x:v>
      </x:c>
      <x:c r="AE11" s="41" t="n">
        <x:f>0.25*$I11*$G11*$K11^2*$J11*'无量纲动导数'!AC11</x:f>
        <x:v>-3.9518590512181566</x:v>
      </x:c>
      <x:c r="AF11" s="41" t="n">
        <x:f>'无量纲动导数'!AD11*$U11*$J11/$G11</x:f>
        <x:v>-2.294635234110705</x:v>
      </x:c>
      <x:c r="AG11" s="41" t="n">
        <x:f>'无量纲动导数'!AE11*$U11*$J11*$L11/(2*$G11)</x:f>
        <x:v>-5.237069114029521</x:v>
      </x:c>
      <x:c r="AH11" s="41" t="n">
        <x:f>'无量纲动导数'!AF11*$U11*$J11*$L11/(2*$G11)</x:f>
        <x:v>5.37319484303661</x:v>
      </x:c>
      <x:c r="AI11" s="41" t="n">
        <x:f>'无量纲动导数'!AG11*$U11*$J11*$L11/$G11</x:f>
        <x:v>-6.079010563717665</x:v>
      </x:c>
      <x:c r="AJ11" s="41" t="n">
        <x:f>'无量纲动导数'!AH11*$U11*$J11*$L11^2/(2*$G11)</x:f>
        <x:v>-112.95926435960436</x:v>
      </x:c>
      <x:c r="AK11" s="41" t="n">
        <x:f>'无量纲动导数'!AI11*$U11*$J11*$L11^2/(2*$G11)</x:f>
        <x:v>49.439234778328625</x:v>
      </x:c>
      <x:c r="AL11" s="41" t="n">
        <x:f>'无量纲动导数'!AJ11*$U11*$J11*$L11/$G11</x:f>
        <x:v>1.688055667005062</x:v>
      </x:c>
      <x:c r="AM11" s="41" t="n">
        <x:f>'无量纲动导数'!AK11*$U11*$J11*$L11^2/(2*$G11)</x:f>
        <x:v>-27.290632645507237</x:v>
      </x:c>
      <x:c r="AN11" s="41" t="n">
        <x:f>'无量纲动导数'!AL11*$U11*$J11*$L11^2/(2*$G11)</x:f>
        <x:v>-3.7822082719159402</x:v>
      </x:c>
      <x:c r="AO11" s="41" t="n">
        <x:f>'无量纲动导数'!AM11*$U11*$J11</x:f>
        <x:v>-0.19291628375547137</x:v>
      </x:c>
      <x:c r="AP11" s="41" t="n">
        <x:f>'无量纲动导数'!AN11*$U11*$J11</x:f>
        <x:v>-3.1527068942637254e-12</x:v>
      </x:c>
      <x:c r="AQ11" s="41" t="n">
        <x:f>'无量纲动导数'!AO11*$U11*$J11</x:f>
        <x:v>-17.73189046399078</x:v>
      </x:c>
      <x:c r="AR11" s="41" t="n">
        <x:f>'无量纲动导数'!AP11*$U11*$J11*$L11</x:f>
        <x:v>7.899832208563975e-11</x:v>
      </x:c>
      <x:c r="AS11" s="41" t="n">
        <x:f>'无量纲动导数'!AQ11*$U11*$J11*$K11</x:f>
        <x:v>-20.8052607896166</x:v>
      </x:c>
      <x:c r="AT11" s="41" t="n">
        <x:f>'无量纲动导数'!AR11*$U11*$J11*$L11</x:f>
        <x:v>-0.0000037537666391556806</x:v>
      </x:c>
    </x:row>
    <x:row r="12">
      <x:c r="A12" s="31" t="str">
        <x:f>'无量纲动导数'!A12</x:f>
        <x:v>CFG014</x:v>
      </x:c>
      <x:c r="B12" s="33" t="n">
        <x:f>'无量纲动导数'!B12</x:f>
        <x:v>10</x:v>
      </x:c>
      <x:c r="C12" s="31" t="str">
        <x:f>'无量纲动导数'!C12</x:f>
        <x:v>（选定1）1.AR20.03.6 youhua a2.5-1翼梢反扭 上反6</x:v>
      </x:c>
      <x:c r="D12" s="31" t="str">
        <x:f>'无量纲动导数'!D12</x:f>
        <x:v>T7-VLM2-Elev(g1.0)</x:v>
      </x:c>
      <x:c r="E12" s="37" t="n">
        <x:f>'无量纲动导数'!E12</x:f>
        <x:v>4.505441121376136</x:v>
      </x:c>
      <x:c r="F12" s="37" t="n">
        <x:f>'无量纲动导数'!F12</x:f>
        <x:v>0</x:v>
      </x:c>
      <x:c r="G12" s="35" t="n">
        <x:f>'无量纲动导数'!G12</x:f>
        <x:v>7.276761502508455</x:v>
      </x:c>
      <x:c r="H12" s="36" t="n">
        <x:f>'无量纲动导数'!H12</x:f>
        <x:v>-2.1</x:v>
      </x:c>
      <x:c r="I12" s="35" t="n">
        <x:f>'无量纲动导数'!I12</x:f>
        <x:v>1.225</x:v>
      </x:c>
      <x:c r="J12" s="35" t="n">
        <x:f>'无量纲动导数'!J12</x:f>
        <x:v>1.7359216918244043</x:v>
      </x:c>
      <x:c r="K12" s="35" t="n">
        <x:f>'无量纲动导数'!K12</x:f>
        <x:v>0.2801882028918979</x:v>
      </x:c>
      <x:c r="L12" s="35" t="n">
        <x:f>'无量纲动导数'!L12</x:f>
        <x:v>6.294581594508789</x:v>
      </x:c>
      <x:c r="M12" s="35" t="n">
        <x:f>'无量纲动导数'!M12</x:f>
        <x:v>6.606000000000001</x:v>
      </x:c>
      <x:c r="N12" s="35" t="n">
        <x:f>'无量纲动导数'!N12</x:f>
        <x:v>0.11550723192904061</x:v>
      </x:c>
      <x:c r="O12" s="35" t="n">
        <x:f>'无量纲动导数'!O12</x:f>
        <x:v>4.787382549898761e-17</x:v>
      </x:c>
      <x:c r="P12" s="35" t="n">
        <x:f>'无量纲动导数'!P12</x:f>
        <x:v>0.021226863224315055</x:v>
      </x:c>
      <x:c r="Q12" s="36" t="n">
        <x:f>'无量纲动导数'!Q12</x:f>
        <x:v>1.1496218961318956</x:v>
      </x:c>
      <x:c r="R12" s="36" t="n">
        <x:f>'无量纲动导数'!R12</x:f>
        <x:v>0.03843245526884276</x:v>
      </x:c>
      <x:c r="S12" s="36" t="n">
        <x:f>'无量纲动导数'!S12</x:f>
        <x:v>0.0029052586621627443</x:v>
      </x:c>
      <x:c r="T12" s="35" t="n">
        <x:f>'无量纲动导数'!T12</x:f>
        <x:v>0.15285296358231076</x:v>
      </x:c>
      <x:c r="U12" s="41" t="n">
        <x:f>0.5*$I12*$G12^2</x:f>
        <x:v>32.43264550318833</x:v>
      </x:c>
      <x:c r="V12" s="41" t="n">
        <x:f>$M12*9.81/($U12*$J12)</x:f>
        <x:v>1.1510523385290914</x:v>
      </x:c>
      <x:c r="W12" s="41" t="n">
        <x:f>0.5*$I12*$G12*$J12*'无量纲动导数'!U12</x:f>
        <x:v>-0.5208041127095028</x:v>
      </x:c>
      <x:c r="X12" s="41" t="n">
        <x:f>0.5*$I12*$G12*$J12*'无量纲动导数'!X12</x:f>
        <x:v>6.287459504857721</x:v>
      </x:c>
      <x:c r="Y12" s="41" t="n">
        <x:f>0.25*$I12*$G12*$K12*$J12*'无量纲动导数'!AA12</x:f>
        <x:v>1.2743975088963093</x:v>
      </x:c>
      <x:c r="Z12" s="41" t="n">
        <x:f>0.5*$I12*$G12*$J12*'无量纲动导数'!V12-$I12*$G12*$J12*$V12</x:f>
        <x:v>-17.789321739688408</x:v>
      </x:c>
      <x:c r="AA12" s="41" t="n">
        <x:f>-0.5*$I12*$G12*$J12*'无量纲动导数'!Y12</x:f>
        <x:v>-44.78408870061608</x:v>
      </x:c>
      <x:c r="AB12" s="41" t="n">
        <x:f>-0.25*$I12*$G12*$K12*$J12*'无量纲动导数'!AB12</x:f>
        <x:v>-7.208508872215569</x:v>
      </x:c>
      <x:c r="AC12" s="41" t="n">
        <x:f>0.5*$I12*$G12*$K12*$J12*'无量纲动导数'!W12</x:f>
        <x:v>-0.009030930689039873</x:v>
      </x:c>
      <x:c r="AD12" s="41" t="n">
        <x:f>0.5*$I12*$G12*$K12*$J12*'无量纲动导数'!Z12</x:f>
        <x:v>-1.6724945589494562</x:v>
      </x:c>
      <x:c r="AE12" s="41" t="n">
        <x:f>0.25*$I12*$G12*$K12^2*$J12*'无量纲动导数'!AC12</x:f>
        <x:v>-3.9795447851282932</x:v>
      </x:c>
      <x:c r="AF12" s="41" t="n">
        <x:f>'无量纲动导数'!AD12*$U12*$J12/$G12</x:f>
        <x:v>-2.3125424877467764</x:v>
      </x:c>
      <x:c r="AG12" s="41" t="n">
        <x:f>'无量纲动导数'!AE12*$U12*$J12*$L12/(2*$G12)</x:f>
        <x:v>-5.295972732706377</x:v>
      </x:c>
      <x:c r="AH12" s="41" t="n">
        <x:f>'无量纲动导数'!AF12*$U12*$J12*$L12/(2*$G12)</x:f>
        <x:v>5.379019495714392</x:v>
      </x:c>
      <x:c r="AI12" s="41" t="n">
        <x:f>'无量纲动导数'!AG12*$U12*$J12*$L12/$G12</x:f>
        <x:v>-6.116918178973013</x:v>
      </x:c>
      <x:c r="AJ12" s="41" t="n">
        <x:f>'无量纲动导数'!AH12*$U12*$J12*$L12^2/(2*$G12)</x:f>
        <x:v>-113.84795228887836</x:v>
      </x:c>
      <x:c r="AK12" s="41" t="n">
        <x:f>'无量纲动导数'!AI12*$U12*$J12*$L12^2/(2*$G12)</x:f>
        <x:v>49.08932042472693</x:v>
      </x:c>
      <x:c r="AL12" s="41" t="n">
        <x:f>'无量纲动导数'!AJ12*$U12*$J12*$L12/$G12</x:f>
        <x:v>1.7456372877692046</x:v>
      </x:c>
      <x:c r="AM12" s="41" t="n">
        <x:f>'无量纲动导数'!AK12*$U12*$J12*$L12^2/(2*$G12)</x:f>
        <x:v>-26.653826688751902</x:v>
      </x:c>
      <x:c r="AN12" s="41" t="n">
        <x:f>'无量纲动导数'!AL12*$U12*$J12*$L12^2/(2*$G12)</x:f>
        <x:v>-3.8275942195546584</x:v>
      </x:c>
      <x:c r="AO12" s="41" t="n">
        <x:f>'无量纲动导数'!AM12*$U12*$J12</x:f>
        <x:v>-0.18138770627718612</x:v>
      </x:c>
      <x:c r="AP12" s="41" t="n">
        <x:f>'无量纲动导数'!AN12*$U12*$J12</x:f>
        <x:v>1.3605334235541925e-13</x:v>
      </x:c>
      <x:c r="AQ12" s="41" t="n">
        <x:f>'无量纲动导数'!AO12*$U12*$J12</x:f>
        <x:v>-17.98582975464216</x:v>
      </x:c>
      <x:c r="AR12" s="41" t="n">
        <x:f>'无量纲动导数'!AP12*$U12*$J12*$L12</x:f>
        <x:v>9.015198744511116e-11</x:v>
      </x:c>
      <x:c r="AS12" s="41" t="n">
        <x:f>'无量纲动导数'!AQ12*$U12*$J12*$K12</x:f>
        <x:v>-21.10553338037784</x:v>
      </x:c>
      <x:c r="AT12" s="41" t="n">
        <x:f>'无量纲动导数'!AR12*$U12*$J12*$L12</x:f>
        <x:v>0.0000025713882751009265</x:v>
      </x:c>
    </x:row>
    <x:row r="13">
      <x:c r="A13" s="31" t="str">
        <x:f>'无量纲动导数'!A13</x:f>
        <x:v>CFG014</x:v>
      </x:c>
      <x:c r="B13" s="33" t="n">
        <x:f>'无量纲动导数'!B13</x:f>
        <x:v>11</x:v>
      </x:c>
      <x:c r="C13" s="31" t="str">
        <x:f>'无量纲动导数'!C13</x:f>
        <x:v>（选定1）1.AR20.03.6 youhua a2.5-1翼梢反扭 上反6</x:v>
      </x:c>
      <x:c r="D13" s="31" t="str">
        <x:f>'无量纲动导数'!D13</x:f>
        <x:v>T7-VLM2-Elev(g1.0)</x:v>
      </x:c>
      <x:c r="E13" s="37" t="n">
        <x:f>'无量纲动导数'!E13</x:f>
        <x:v>4.329216096870249</x:v>
      </x:c>
      <x:c r="F13" s="37" t="n">
        <x:f>'无量纲动导数'!F13</x:f>
        <x:v>0</x:v>
      </x:c>
      <x:c r="G13" s="35" t="n">
        <x:f>'无量纲动导数'!G13</x:f>
        <x:v>7.33078441253139</x:v>
      </x:c>
      <x:c r="H13" s="36" t="n">
        <x:f>'无量纲动导数'!H13</x:f>
        <x:v>-2</x:v>
      </x:c>
      <x:c r="I13" s="35" t="n">
        <x:f>'无量纲动导数'!I13</x:f>
        <x:v>1.225</x:v>
      </x:c>
      <x:c r="J13" s="35" t="n">
        <x:f>'无量纲动导数'!J13</x:f>
        <x:v>1.7359216918244043</x:v>
      </x:c>
      <x:c r="K13" s="35" t="n">
        <x:f>'无量纲动导数'!K13</x:f>
        <x:v>0.2801882028918979</x:v>
      </x:c>
      <x:c r="L13" s="35" t="n">
        <x:f>'无量纲动导数'!L13</x:f>
        <x:v>6.294581594508789</x:v>
      </x:c>
      <x:c r="M13" s="35" t="n">
        <x:f>'无量纲动导数'!M13</x:f>
        <x:v>6.606000000000001</x:v>
      </x:c>
      <x:c r="N13" s="35" t="n">
        <x:f>'无量纲动导数'!N13</x:f>
        <x:v>0.11550723192904061</x:v>
      </x:c>
      <x:c r="O13" s="35" t="n">
        <x:f>'无量纲动导数'!O13</x:f>
        <x:v>4.787382549898761e-17</x:v>
      </x:c>
      <x:c r="P13" s="35" t="n">
        <x:f>'无量纲动导数'!P13</x:f>
        <x:v>0.021226863224315055</x:v>
      </x:c>
      <x:c r="Q13" s="36" t="n">
        <x:f>'无量纲动导数'!Q13</x:f>
        <x:v>1.1324291000288482</x:v>
      </x:c>
      <x:c r="R13" s="36" t="n">
        <x:f>'无量纲动导数'!R13</x:f>
        <x:v>0.0374343165359408</x:v>
      </x:c>
      <x:c r="S13" s="36" t="n">
        <x:f>'无量纲动导数'!S13</x:f>
        <x:v>0.0029174382339227064</x:v>
      </x:c>
      <x:c r="T13" s="35" t="n">
        <x:f>'无量纲动导数'!T13</x:f>
        <x:v>0.15237049268562047</x:v>
      </x:c>
      <x:c r="U13" s="41" t="n">
        <x:f>0.5*$I13*$G13^2</x:f>
        <x:v>32.915995063095586</x:v>
      </x:c>
      <x:c r="V13" s="41" t="n">
        <x:f>$M13*9.81/($U13*$J13)</x:f>
        <x:v>1.134149898235496</x:v>
      </x:c>
      <x:c r="W13" s="41" t="n">
        <x:f>0.5*$I13*$G13*$J13*'无量纲动导数'!U13</x:f>
        <x:v>-0.503397370126067</x:v>
      </x:c>
      <x:c r="X13" s="41" t="n">
        <x:f>0.5*$I13*$G13*$J13*'无量纲动导数'!X13</x:f>
        <x:v>6.558108635595834</x:v>
      </x:c>
      <x:c r="Y13" s="41" t="n">
        <x:f>0.25*$I13*$G13*$K13*$J13*'无量纲动导数'!AA13</x:f>
        <x:v>1.2997491420268588</x:v>
      </x:c>
      <x:c r="Z13" s="41" t="n">
        <x:f>0.5*$I13*$G13*$J13*'无量纲动导数'!V13-$I13*$G13*$J13*$V13</x:f>
        <x:v>-17.653372713471686</x:v>
      </x:c>
      <x:c r="AA13" s="41" t="n">
        <x:f>-0.5*$I13*$G13*$J13*'无量纲动导数'!Y13</x:f>
        <x:v>-45.14951333683779</x:v>
      </x:c>
      <x:c r="AB13" s="41" t="n">
        <x:f>-0.25*$I13*$G13*$K13*$J13*'无量纲动导数'!AB13</x:f>
        <x:v>-7.261408399842941</x:v>
      </x:c>
      <x:c r="AC13" s="41" t="n">
        <x:f>0.5*$I13*$G13*$K13*$J13*'无量纲动导数'!W13</x:f>
        <x:v>-0.008827312878486454</x:v>
      </x:c>
      <x:c r="AD13" s="41" t="n">
        <x:f>0.5*$I13*$G13*$K13*$J13*'无量纲动导数'!Z13</x:f>
        <x:v>-1.6643582831685315</x:v>
      </x:c>
      <x:c r="AE13" s="41" t="n">
        <x:f>0.25*$I13*$G13*$K13^2*$J13*'无量纲动导数'!AC13</x:f>
        <x:v>-4.008237716426594</x:v>
      </x:c>
      <x:c r="AF13" s="41" t="n">
        <x:f>'无量纲动导数'!AD13*$U13*$J13/$G13</x:f>
        <x:v>-2.3309032691160945</x:v>
      </x:c>
      <x:c r="AG13" s="41" t="n">
        <x:f>'无量纲动导数'!AE13*$U13*$J13*$L13/(2*$G13)</x:f>
        <x:v>-5.3563876726666795</x:v>
      </x:c>
      <x:c r="AH13" s="41" t="n">
        <x:f>'无量纲动导数'!AF13*$U13*$J13*$L13/(2*$G13)</x:f>
        <x:v>5.385234379011512</x:v>
      </x:c>
      <x:c r="AI13" s="41" t="n">
        <x:f>'无量纲动导数'!AG13*$U13*$J13*$L13/$G13</x:f>
        <x:v>-6.156382214194167</x:v>
      </x:c>
      <x:c r="AJ13" s="41" t="n">
        <x:f>'无量纲动导数'!AH13*$U13*$J13*$L13^2/(2*$G13)</x:f>
        <x:v>-114.76676340077988</x:v>
      </x:c>
      <x:c r="AK13" s="41" t="n">
        <x:f>'无量纲动导数'!AI13*$U13*$J13*$L13^2/(2*$G13)</x:f>
        <x:v>48.73435647340018</x:v>
      </x:c>
      <x:c r="AL13" s="41" t="n">
        <x:f>'无量纲动导数'!AJ13*$U13*$J13*$L13/$G13</x:f>
        <x:v>1.8027007065934986</x:v>
      </x:c>
      <x:c r="AM13" s="41" t="n">
        <x:f>'无量纲动导数'!AK13*$U13*$J13*$L13^2/(2*$G13)</x:f>
        <x:v>-26.042326035826633</x:v>
      </x:c>
      <x:c r="AN13" s="41" t="n">
        <x:f>'无量纲动导数'!AL13*$U13*$J13*$L13^2/(2*$G13)</x:f>
        <x:v>-3.876120451958643</x:v>
      </x:c>
      <x:c r="AO13" s="41" t="n">
        <x:f>'无量纲动导数'!AM13*$U13*$J13</x:f>
        <x:v>-0.1654963104322927</x:v>
      </x:c>
      <x:c r="AP13" s="41" t="n">
        <x:f>'无量纲动导数'!AN13*$U13*$J13</x:f>
        <x:v>-5.979913875767049e-12</x:v>
      </x:c>
      <x:c r="AQ13" s="41" t="n">
        <x:f>'无量纲动导数'!AO13*$U13*$J13</x:f>
        <x:v>-18.25090188191314</x:v>
      </x:c>
      <x:c r="AR13" s="41" t="n">
        <x:f>'无量纲动导数'!AP13*$U13*$J13*$L13</x:f>
        <x:v>4.698385861320358e-11</x:v>
      </x:c>
      <x:c r="AS13" s="41" t="n">
        <x:f>'无量纲动导数'!AQ13*$U13*$J13*$K13</x:f>
        <x:v>-21.419757412942996</x:v>
      </x:c>
      <x:c r="AT13" s="41" t="n">
        <x:f>'无量纲动导数'!AR13*$U13*$J13*$L13</x:f>
        <x:v>-0.000003284702487378161</x:v>
      </x:c>
    </x:row>
    <x:row r="14">
      <x:c r="A14" s="31" t="str">
        <x:f>'无量纲动导数'!A14</x:f>
        <x:v>CFG014</x:v>
      </x:c>
      <x:c r="B14" s="33" t="n">
        <x:f>'无量纲动导数'!B14</x:f>
        <x:v>12</x:v>
      </x:c>
      <x:c r="C14" s="31" t="str">
        <x:f>'无量纲动导数'!C14</x:f>
        <x:v>（选定1）1.AR20.03.6 youhua a2.5-1翼梢反扭 上反6</x:v>
      </x:c>
      <x:c r="D14" s="31" t="str">
        <x:f>'无量纲动导数'!D14</x:f>
        <x:v>T7-VLM2-Elev(g1.0)</x:v>
      </x:c>
      <x:c r="E14" s="37" t="n">
        <x:f>'无量纲动导数'!E14</x:f>
        <x:v>4.151256435106743</x:v>
      </x:c>
      <x:c r="F14" s="37" t="n">
        <x:f>'无量纲动导数'!F14</x:f>
        <x:v>0</x:v>
      </x:c>
      <x:c r="G14" s="35" t="n">
        <x:f>'无量纲动导数'!G14</x:f>
        <x:v>7.385915661494788</x:v>
      </x:c>
      <x:c r="H14" s="36" t="n">
        <x:f>'无量纲动导数'!H14</x:f>
        <x:v>-1.9</x:v>
      </x:c>
      <x:c r="I14" s="35" t="n">
        <x:f>'无量纲动导数'!I14</x:f>
        <x:v>1.225</x:v>
      </x:c>
      <x:c r="J14" s="35" t="n">
        <x:f>'无量纲动导数'!J14</x:f>
        <x:v>1.7359216918244043</x:v>
      </x:c>
      <x:c r="K14" s="35" t="n">
        <x:f>'无量纲动导数'!K14</x:f>
        <x:v>0.2801882028918979</x:v>
      </x:c>
      <x:c r="L14" s="35" t="n">
        <x:f>'无量纲动导数'!L14</x:f>
        <x:v>6.294581594508789</x:v>
      </x:c>
      <x:c r="M14" s="35" t="n">
        <x:f>'无量纲动导数'!M14</x:f>
        <x:v>6.606000000000001</x:v>
      </x:c>
      <x:c r="N14" s="35" t="n">
        <x:f>'无量纲动导数'!N14</x:f>
        <x:v>0.11550723192904061</x:v>
      </x:c>
      <x:c r="O14" s="35" t="n">
        <x:f>'无量纲动导数'!O14</x:f>
        <x:v>4.787382549898761e-17</x:v>
      </x:c>
      <x:c r="P14" s="35" t="n">
        <x:f>'无量纲动导数'!P14</x:f>
        <x:v>0.021226863224315055</x:v>
      </x:c>
      <x:c r="Q14" s="36" t="n">
        <x:f>'无量纲动导数'!Q14</x:f>
        <x:v>1.115046698995218</x:v>
      </x:c>
      <x:c r="R14" s="36" t="n">
        <x:f>'无量纲动导数'!R14</x:f>
        <x:v>0.03654050336412952</x:v>
      </x:c>
      <x:c r="S14" s="36" t="n">
        <x:f>'无量纲动导数'!S14</x:f>
        <x:v>0.0029320384162499387</x:v>
      </x:c>
      <x:c r="T14" s="35" t="n">
        <x:f>'无量纲动导数'!T14</x:f>
        <x:v>0.15196774678460886</x:v>
      </x:c>
      <x:c r="U14" s="41" t="n">
        <x:f>0.5*$I14*$G14^2</x:f>
        <x:v>33.41294697221232</x:v>
      </x:c>
      <x:c r="V14" s="41" t="n">
        <x:f>$M14*9.81/($U14*$J14)</x:f>
        <x:v>1.1172816478048648</x:v>
      </x:c>
      <x:c r="W14" s="41" t="n">
        <x:f>0.5*$I14*$G14*$J14*'无量纲动导数'!U14</x:f>
        <x:v>-0.48702153748738436</x:v>
      </x:c>
      <x:c r="X14" s="41" t="n">
        <x:f>0.5*$I14*$G14*$J14*'无量纲动导数'!X14</x:f>
        <x:v>6.777756841293755</x:v>
      </x:c>
      <x:c r="Y14" s="41" t="n">
        <x:f>0.25*$I14*$G14*$K14*$J14*'无量纲动导数'!AA14</x:f>
        <x:v>1.3177505884002867</x:v>
      </x:c>
      <x:c r="Z14" s="41" t="n">
        <x:f>0.5*$I14*$G14*$J14*'无量纲动导数'!V14-$I14*$G14*$J14*$V14</x:f>
        <x:v>-17.513123989360043</x:v>
      </x:c>
      <x:c r="AA14" s="41" t="n">
        <x:f>-0.5*$I14*$G14*$J14*'无量纲动导数'!Y14</x:f>
        <x:v>-45.5220515110535</x:v>
      </x:c>
      <x:c r="AB14" s="41" t="n">
        <x:f>-0.25*$I14*$G14*$K14*$J14*'无量纲动导数'!AB14</x:f>
        <x:v>-7.315548097157529</x:v>
      </x:c>
      <x:c r="AC14" s="41" t="n">
        <x:f>0.5*$I14*$G14*$K14*$J14*'无量纲动导数'!W14</x:f>
        <x:v>-0.008612932630269743</x:v>
      </x:c>
      <x:c r="AD14" s="41" t="n">
        <x:f>0.5*$I14*$G14*$K14*$J14*'无量纲动导数'!Z14</x:f>
        <x:v>-1.6597574353747098</x:v>
      </x:c>
      <x:c r="AE14" s="41" t="n">
        <x:f>0.25*$I14*$G14*$K14^2*$J14*'无量纲动导数'!AC14</x:f>
        <x:v>-4.038222869368242</x:v>
      </x:c>
      <x:c r="AF14" s="41" t="n">
        <x:f>'无量纲动导数'!AD14*$U14*$J14/$G14</x:f>
        <x:v>-2.349467715225669</x:v>
      </x:c>
      <x:c r="AG14" s="41" t="n">
        <x:f>'无量纲动导数'!AE14*$U14*$J14*$L14/(2*$G14)</x:f>
        <x:v>-5.4177592066123506</x:v>
      </x:c>
      <x:c r="AH14" s="41" t="n">
        <x:f>'无量纲动导数'!AF14*$U14*$J14*$L14/(2*$G14)</x:f>
        <x:v>5.391234035004327</x:v>
      </x:c>
      <x:c r="AI14" s="41" t="n">
        <x:f>'无量纲动导数'!AG14*$U14*$J14*$L14/$G14</x:f>
        <x:v>-6.196757767563189</x:v>
      </x:c>
      <x:c r="AJ14" s="41" t="n">
        <x:f>'无量纲动导数'!AH14*$U14*$J14*$L14^2/(2*$G14)</x:f>
        <x:v>-115.70373952039722</x:v>
      </x:c>
      <x:c r="AK14" s="41" t="n">
        <x:f>'无量纲动导数'!AI14*$U14*$J14*$L14^2/(2*$G14)</x:f>
        <x:v>48.36845291687178</x:v>
      </x:c>
      <x:c r="AL14" s="41" t="n">
        <x:f>'无量纲动导数'!AJ14*$U14*$J14*$L14/$G14</x:f>
        <x:v>1.8508074254673985</x:v>
      </x:c>
      <x:c r="AM14" s="41" t="n">
        <x:f>'无量纲动导数'!AK14*$U14*$J14*$L14^2/(2*$G14)</x:f>
        <x:v>-25.569594145876533</x:v>
      </x:c>
      <x:c r="AN14" s="41" t="n">
        <x:f>'无量纲动导数'!AL14*$U14*$J14*$L14^2/(2*$G14)</x:f>
        <x:v>-3.9275857488690433</x:v>
      </x:c>
      <x:c r="AO14" s="41" t="n">
        <x:f>'无量纲动导数'!AM14*$U14*$J14</x:f>
        <x:v>-0.14923081676284958</x:v>
      </x:c>
      <x:c r="AP14" s="41" t="n">
        <x:f>'无量纲动导数'!AN14*$U14*$J14</x:f>
        <x:v>-5.093197141287896e-12</x:v>
      </x:c>
      <x:c r="AQ14" s="41" t="n">
        <x:f>'无量纲动导数'!AO14*$U14*$J14</x:f>
        <x:v>-18.5234743209668</x:v>
      </x:c>
      <x:c r="AR14" s="41" t="n">
        <x:f>'无量纲动导数'!AP14*$U14*$J14*$L14</x:f>
        <x:v>4.352565295623226e-11</x:v>
      </x:c>
      <x:c r="AS14" s="41" t="n">
        <x:f>'无量纲动导数'!AQ14*$U14*$J14*$K14</x:f>
        <x:v>-21.74309971924453</x:v>
      </x:c>
      <x:c r="AT14" s="41" t="n">
        <x:f>'无量纲动导数'!AR14*$U14*$J14*$L14</x:f>
        <x:v>-0.000004704362218449797</x:v>
      </x:c>
    </x:row>
    <x:row r="15">
      <x:c r="A15" s="31" t="str">
        <x:f>'无量纲动导数'!A15</x:f>
        <x:v>CFG014</x:v>
      </x:c>
      <x:c r="B15" s="33" t="n">
        <x:f>'无量纲动导数'!B15</x:f>
        <x:v>13</x:v>
      </x:c>
      <x:c r="C15" s="31" t="str">
        <x:f>'无量纲动导数'!C15</x:f>
        <x:v>（选定1）1.AR20.03.6 youhua a2.5-1翼梢反扭 上反6</x:v>
      </x:c>
      <x:c r="D15" s="31" t="str">
        <x:f>'无量纲动导数'!D15</x:f>
        <x:v>T7-VLM2-Elev(g1.0)</x:v>
      </x:c>
      <x:c r="E15" s="37" t="n">
        <x:f>'无量纲动导数'!E15</x:f>
        <x:v>3.971515157926686</x:v>
      </x:c>
      <x:c r="F15" s="37" t="n">
        <x:f>'无量纲动导数'!F15</x:f>
        <x:v>0</x:v>
      </x:c>
      <x:c r="G15" s="35" t="n">
        <x:f>'无量纲动导数'!G15</x:f>
        <x:v>7.4431851878120465</x:v>
      </x:c>
      <x:c r="H15" s="36" t="n">
        <x:f>'无量纲动导数'!H15</x:f>
        <x:v>-1.7999999999999998</x:v>
      </x:c>
      <x:c r="I15" s="35" t="n">
        <x:f>'无量纲动导数'!I15</x:f>
        <x:v>1.225</x:v>
      </x:c>
      <x:c r="J15" s="35" t="n">
        <x:f>'无量纲动导数'!J15</x:f>
        <x:v>1.7359216918244043</x:v>
      </x:c>
      <x:c r="K15" s="35" t="n">
        <x:f>'无量纲动导数'!K15</x:f>
        <x:v>0.2801882028918979</x:v>
      </x:c>
      <x:c r="L15" s="35" t="n">
        <x:f>'无量纲动导数'!L15</x:f>
        <x:v>6.294581594508789</x:v>
      </x:c>
      <x:c r="M15" s="35" t="n">
        <x:f>'无量纲动导数'!M15</x:f>
        <x:v>6.606000000000001</x:v>
      </x:c>
      <x:c r="N15" s="35" t="n">
        <x:f>'无量纲动导数'!N15</x:f>
        <x:v>0.11550723192904061</x:v>
      </x:c>
      <x:c r="O15" s="35" t="n">
        <x:f>'无量纲动导数'!O15</x:f>
        <x:v>4.787382549898761e-17</x:v>
      </x:c>
      <x:c r="P15" s="35" t="n">
        <x:f>'无量纲动导数'!P15</x:f>
        <x:v>0.021226863224315055</x:v>
      </x:c>
      <x:c r="Q15" s="36" t="n">
        <x:f>'无量纲动导数'!Q15</x:f>
        <x:v>1.0974697497343453</x:v>
      </x:c>
      <x:c r="R15" s="36" t="n">
        <x:f>'无量纲动导数'!R15</x:f>
        <x:v>0.03574164893400505</x:v>
      </x:c>
      <x:c r="S15" s="36" t="n">
        <x:f>'无量纲动导数'!S15</x:f>
        <x:v>0.002947320004329101</x:v>
      </x:c>
      <x:c r="T15" s="35" t="n">
        <x:f>'无量纲动导数'!T15</x:f>
        <x:v>0.1515420283626176</x:v>
      </x:c>
      <x:c r="U15" s="41" t="n">
        <x:f>0.5*$I15*$G15^2</x:f>
        <x:v>33.9331160157896</x:v>
      </x:c>
      <x:c r="V15" s="41" t="n">
        <x:f>$M15*9.81/($U15*$J15)</x:f>
        <x:v>1.1001545638708496</x:v>
      </x:c>
      <x:c r="W15" s="41" t="n">
        <x:f>0.5*$I15*$G15*$J15*'无量纲动导数'!U15</x:f>
        <x:v>-0.4779712945928372</x:v>
      </x:c>
      <x:c r="X15" s="41" t="n">
        <x:f>0.5*$I15*$G15*$J15*'无量纲动导数'!X15</x:f>
        <x:v>6.967693183290258</x:v>
      </x:c>
      <x:c r="Y15" s="41" t="n">
        <x:f>0.25*$I15*$G15*$K15*$J15*'无量纲动导数'!AA15</x:f>
        <x:v>1.3330694310526798</x:v>
      </x:c>
      <x:c r="Z15" s="41" t="n">
        <x:f>0.5*$I15*$G15*$J15*'无量纲动导数'!V15-$I15*$G15*$J15*$V15</x:f>
        <x:v>-17.370711388370154</x:v>
      </x:c>
      <x:c r="AA15" s="41" t="n">
        <x:f>-0.5*$I15*$G15*$J15*'无量纲动导数'!Y15</x:f>
        <x:v>-45.908058273836424</x:v>
      </x:c>
      <x:c r="AB15" s="41" t="n">
        <x:f>-0.25*$I15*$G15*$K15*$J15*'无量纲动导数'!AB15</x:f>
        <x:v>-7.37195767899123</x:v>
      </x:c>
      <x:c r="AC15" s="41" t="n">
        <x:f>0.5*$I15*$G15*$K15*$J15*'无量纲动导数'!W15</x:f>
        <x:v>-0.008731599372764631</x:v>
      </x:c>
      <x:c r="AD15" s="41" t="n">
        <x:f>0.5*$I15*$G15*$K15*$J15*'无量纲动导数'!Z15</x:f>
        <x:v>-1.654287534558485</x:v>
      </x:c>
      <x:c r="AE15" s="41" t="n">
        <x:f>0.25*$I15*$G15*$K15^2*$J15*'无量纲动导数'!AC15</x:f>
        <x:v>-4.068929731211167</x:v>
      </x:c>
      <x:c r="AF15" s="41" t="n">
        <x:f>'无量纲动导数'!AD15*$U15*$J15/$G15</x:f>
        <x:v>-2.368557807071242</x:v>
      </x:c>
      <x:c r="AG15" s="41" t="n">
        <x:f>'无量纲动导数'!AE15*$U15*$J15*$L15/(2*$G15)</x:f>
        <x:v>-5.48084783487679</x:v>
      </x:c>
      <x:c r="AH15" s="41" t="n">
        <x:f>'无量纲动导数'!AF15*$U15*$J15*$L15/(2*$G15)</x:f>
        <x:v>5.397727051930497</x:v>
      </x:c>
      <x:c r="AI15" s="41" t="n">
        <x:f>'无量纲动导数'!AG15*$U15*$J15*$L15/$G15</x:f>
        <x:v>-6.238907036045477</x:v>
      </x:c>
      <x:c r="AJ15" s="41" t="n">
        <x:f>'无量纲动导数'!AH15*$U15*$J15*$L15^2/(2*$G15)</x:f>
        <x:v>-116.67503837799016</x:v>
      </x:c>
      <x:c r="AK15" s="41" t="n">
        <x:f>'无量纲动导数'!AI15*$U15*$J15*$L15^2/(2*$G15)</x:f>
        <x:v>47.99754818928716</x:v>
      </x:c>
      <x:c r="AL15" s="41" t="n">
        <x:f>'无量纲动导数'!AJ15*$U15*$J15*$L15/$G15</x:f>
        <x:v>1.9014543260255716</x:v>
      </x:c>
      <x:c r="AM15" s="41" t="n">
        <x:f>'无量纲动导数'!AK15*$U15*$J15*$L15^2/(2*$G15)</x:f>
        <x:v>-25.102616179782277</x:v>
      </x:c>
      <x:c r="AN15" s="41" t="n">
        <x:f>'无量纲动导数'!AL15*$U15*$J15*$L15^2/(2*$G15)</x:f>
        <x:v>-3.9606862163924714</x:v>
      </x:c>
      <x:c r="AO15" s="41" t="n">
        <x:f>'无量纲动导数'!AM15*$U15*$J15</x:f>
        <x:v>-0.13284463192910934</x:v>
      </x:c>
      <x:c r="AP15" s="41" t="n">
        <x:f>'无量纲动导数'!AN15*$U15*$J15</x:f>
        <x:v>-5.39069061418065e-12</x:v>
      </x:c>
      <x:c r="AQ15" s="41" t="n">
        <x:f>'无量纲动导数'!AO15*$U15*$J15</x:f>
        <x:v>-18.80888179589983</x:v>
      </x:c>
      <x:c r="AR15" s="41" t="n">
        <x:f>'无量纲动导数'!AP15*$U15*$J15*$L15</x:f>
        <x:v>-9.438661684655628e-12</x:v>
      </x:c>
      <x:c r="AS15" s="41" t="n">
        <x:f>'无量纲动导数'!AQ15*$U15*$J15*$K15</x:f>
        <x:v>-22.081702546342573</x:v>
      </x:c>
      <x:c r="AT15" s="41" t="n">
        <x:f>'无量纲动导数'!AR15*$U15*$J15*$L15</x:f>
        <x:v>-0.0000035263880523089007</x:v>
      </x:c>
    </x:row>
    <x:row r="16">
      <x:c r="A16" s="31" t="str">
        <x:f>'无量纲动导数'!A16</x:f>
        <x:v>CFG014</x:v>
      </x:c>
      <x:c r="B16" s="33" t="n">
        <x:f>'无量纲动导数'!B16</x:f>
        <x:v>14</x:v>
      </x:c>
      <x:c r="C16" s="31" t="str">
        <x:f>'无量纲动导数'!C16</x:f>
        <x:v>（选定1）1.AR20.03.6 youhua a2.5-1翼梢反扭 上反6</x:v>
      </x:c>
      <x:c r="D16" s="31" t="str">
        <x:f>'无量纲动导数'!D16</x:f>
        <x:v>T7-VLM2-Elev(g1.0)</x:v>
      </x:c>
      <x:c r="E16" s="37" t="n">
        <x:f>'无量纲动导数'!E16</x:f>
        <x:v>3.7899557217894535</x:v>
      </x:c>
      <x:c r="F16" s="37" t="n">
        <x:f>'无量纲动导数'!F16</x:f>
        <x:v>0</x:v>
      </x:c>
      <x:c r="G16" s="35" t="n">
        <x:f>'无量纲动导数'!G16</x:f>
        <x:v>7.501890837206431</x:v>
      </x:c>
      <x:c r="H16" s="36" t="n">
        <x:f>'无量纲动导数'!H16</x:f>
        <x:v>-1.7</x:v>
      </x:c>
      <x:c r="I16" s="35" t="n">
        <x:f>'无量纲动导数'!I16</x:f>
        <x:v>1.225</x:v>
      </x:c>
      <x:c r="J16" s="35" t="n">
        <x:f>'无量纲动导数'!J16</x:f>
        <x:v>1.7359216918244043</x:v>
      </x:c>
      <x:c r="K16" s="35" t="n">
        <x:f>'无量纲动导数'!K16</x:f>
        <x:v>0.2801882028918979</x:v>
      </x:c>
      <x:c r="L16" s="35" t="n">
        <x:f>'无量纲动导数'!L16</x:f>
        <x:v>6.294581594508789</x:v>
      </x:c>
      <x:c r="M16" s="35" t="n">
        <x:f>'无量纲动导数'!M16</x:f>
        <x:v>6.606000000000001</x:v>
      </x:c>
      <x:c r="N16" s="35" t="n">
        <x:f>'无量纲动导数'!N16</x:f>
        <x:v>0.11550723192904061</x:v>
      </x:c>
      <x:c r="O16" s="35" t="n">
        <x:f>'无量纲动导数'!O16</x:f>
        <x:v>4.787382549898761e-17</x:v>
      </x:c>
      <x:c r="P16" s="35" t="n">
        <x:f>'无量纲动导数'!P16</x:f>
        <x:v>0.021226863224315055</x:v>
      </x:c>
      <x:c r="Q16" s="36" t="n">
        <x:f>'无量纲动导数'!Q16</x:f>
        <x:v>1.0796943572824695</x:v>
      </x:c>
      <x:c r="R16" s="36" t="n">
        <x:f>'无量纲动导数'!R16</x:f>
        <x:v>0.03502864921056838</x:v>
      </x:c>
      <x:c r="S16" s="36" t="n">
        <x:f>'无量纲动导数'!S16</x:f>
        <x:v>0.002959534424170711</x:v>
      </x:c>
      <x:c r="T16" s="35" t="n">
        <x:f>'无量纲动导数'!T16</x:f>
        <x:v>0.15128811426025174</x:v>
      </x:c>
      <x:c r="U16" s="41" t="n">
        <x:f>0.5*$I16*$G16^2</x:f>
        <x:v>34.47049925668411</x:v>
      </x:c>
      <x:c r="V16" s="41" t="n">
        <x:f>$M16*9.81/($U16*$J16)</x:f>
        <x:v>1.0830035321838583</x:v>
      </x:c>
      <x:c r="W16" s="41" t="n">
        <x:f>0.5*$I16*$G16*$J16*'无量纲动导数'!U16</x:f>
        <x:v>-0.46494122411177347</x:v>
      </x:c>
      <x:c r="X16" s="41" t="n">
        <x:f>0.5*$I16*$G16*$J16*'无量纲动导数'!X16</x:f>
        <x:v>7.0764313175492894</x:v>
      </x:c>
      <x:c r="Y16" s="41" t="n">
        <x:f>0.25*$I16*$G16*$K16*$J16*'无量纲动导数'!AA16</x:f>
        <x:v>1.337647173676465</x:v>
      </x:c>
      <x:c r="Z16" s="41" t="n">
        <x:f>0.5*$I16*$G16*$J16*'无量纲动导数'!V16-$I16*$G16*$J16*$V16</x:f>
        <x:v>-17.224149791911593</x:v>
      </x:c>
      <x:c r="AA16" s="41" t="n">
        <x:f>-0.5*$I16*$G16*$J16*'无量纲动导数'!Y16</x:f>
        <x:v>-46.30321287730521</x:v>
      </x:c>
      <x:c r="AB16" s="41" t="n">
        <x:f>-0.25*$I16*$G16*$K16*$J16*'无量纲动导数'!AB16</x:f>
        <x:v>-7.429951929997153</x:v>
      </x:c>
      <x:c r="AC16" s="41" t="n">
        <x:f>0.5*$I16*$G16*$K16*$J16*'无量纲动导数'!W16</x:f>
        <x:v>-0.008749005903786744</x:v>
      </x:c>
      <x:c r="AD16" s="41" t="n">
        <x:f>0.5*$I16*$G16*$K16*$J16*'无量纲动导数'!Z16</x:f>
        <x:v>-1.656769811519878</x:v>
      </x:c>
      <x:c r="AE16" s="41" t="n">
        <x:f>0.25*$I16*$G16*$K16^2*$J16*'无量纲动导数'!AC16</x:f>
        <x:v>-4.101631151326175</x:v>
      </x:c>
      <x:c r="AF16" s="41" t="n">
        <x:f>'无量纲动导数'!AD16*$U16*$J16/$G16</x:f>
        <x:v>-2.3879455632430235</x:v>
      </x:c>
      <x:c r="AG16" s="41" t="n">
        <x:f>'无量纲动导数'!AE16*$U16*$J16*$L16/(2*$G16)</x:f>
        <x:v>-5.54514495506598</x:v>
      </x:c>
      <x:c r="AH16" s="41" t="n">
        <x:f>'无量纲动导数'!AF16*$U16*$J16*$L16/(2*$G16)</x:f>
        <x:v>5.404156137390555</x:v>
      </x:c>
      <x:c r="AI16" s="41" t="n">
        <x:f>'无量纲动导数'!AG16*$U16*$J16*$L16/$G16</x:f>
        <x:v>-6.282238816299172</x:v>
      </x:c>
      <x:c r="AJ16" s="41" t="n">
        <x:f>'无量纲动导数'!AH16*$U16*$J16*$L16^2/(2*$G16)</x:f>
        <x:v>-117.66968348127642</x:v>
      </x:c>
      <x:c r="AK16" s="41" t="n">
        <x:f>'无量纲动导数'!AI16*$U16*$J16*$L16^2/(2*$G16)</x:f>
        <x:v>47.61619973577906</x:v>
      </x:c>
      <x:c r="AL16" s="41" t="n">
        <x:f>'无量纲动导数'!AJ16*$U16*$J16*$L16/$G16</x:f>
        <x:v>1.9334583611221574</x:v>
      </x:c>
      <x:c r="AM16" s="41" t="n">
        <x:f>'无量纲动导数'!AK16*$U16*$J16*$L16^2/(2*$G16)</x:f>
        <x:v>-24.868626672883057</x:v>
      </x:c>
      <x:c r="AN16" s="41" t="n">
        <x:f>'无量纲动导数'!AL16*$U16*$J16*$L16^2/(2*$G16)</x:f>
        <x:v>-4.005156604969253</x:v>
      </x:c>
      <x:c r="AO16" s="41" t="n">
        <x:f>'无量纲动导数'!AM16*$U16*$J16</x:f>
        <x:v>-0.11617363987710619</x:v>
      </x:c>
      <x:c r="AP16" s="41" t="n">
        <x:f>'无量纲动导数'!AN16*$U16*$J16</x:f>
        <x:v>-8.807780245324694e-12</x:v>
      </x:c>
      <x:c r="AQ16" s="41" t="n">
        <x:f>'无量纲动导数'!AO16*$U16*$J16</x:f>
        <x:v>-19.10379886315556</x:v>
      </x:c>
      <x:c r="AR16" s="41" t="n">
        <x:f>'无量纲动导数'!AP16*$U16*$J16*$L16</x:f>
        <x:v>-2.548487723995743e-10</x:v>
      </x:c>
      <x:c r="AS16" s="41" t="n">
        <x:f>'无量纲动导数'!AQ16*$U16*$J16*$K16</x:f>
        <x:v>-22.43179151714586</x:v>
      </x:c>
      <x:c r="AT16" s="41" t="n">
        <x:f>'无量纲动导数'!AR16*$U16*$J16*$L16</x:f>
        <x:v>-0.000004853767657329728</x:v>
      </x:c>
    </x:row>
    <x:row r="17">
      <x:c r="A17" s="31" t="str">
        <x:f>'无量纲动导数'!A17</x:f>
        <x:v>CFG014</x:v>
      </x:c>
      <x:c r="B17" s="33" t="n">
        <x:f>'无量纲动导数'!B17</x:f>
        <x:v>15</x:v>
      </x:c>
      <x:c r="C17" s="31" t="str">
        <x:f>'无量纲动导数'!C17</x:f>
        <x:v>（选定1）1.AR20.03.6 youhua a2.5-1翼梢反扭 上反6</x:v>
      </x:c>
      <x:c r="D17" s="31" t="str">
        <x:f>'无量纲动导数'!D17</x:f>
        <x:v>T7-VLM2-Elev(g1.0)</x:v>
      </x:c>
      <x:c r="E17" s="37" t="n">
        <x:f>'无量纲动导数'!E17</x:f>
        <x:v>3.606506978571662</x:v>
      </x:c>
      <x:c r="F17" s="37" t="n">
        <x:f>'无量纲动导数'!F17</x:f>
        <x:v>0</x:v>
      </x:c>
      <x:c r="G17" s="35" t="n">
        <x:f>'无量纲动导数'!G17</x:f>
        <x:v>7.5622640709981255</x:v>
      </x:c>
      <x:c r="H17" s="36" t="n">
        <x:f>'无量纲动导数'!H17</x:f>
        <x:v>-1.5999999999999999</x:v>
      </x:c>
      <x:c r="I17" s="35" t="n">
        <x:f>'无量纲动导数'!I17</x:f>
        <x:v>1.225</x:v>
      </x:c>
      <x:c r="J17" s="35" t="n">
        <x:f>'无量纲动导数'!J17</x:f>
        <x:v>1.7359216918244043</x:v>
      </x:c>
      <x:c r="K17" s="35" t="n">
        <x:f>'无量纲动导数'!K17</x:f>
        <x:v>0.2801882028918979</x:v>
      </x:c>
      <x:c r="L17" s="35" t="n">
        <x:f>'无量纲动导数'!L17</x:f>
        <x:v>6.294581594508789</x:v>
      </x:c>
      <x:c r="M17" s="35" t="n">
        <x:f>'无量纲动导数'!M17</x:f>
        <x:v>6.606000000000001</x:v>
      </x:c>
      <x:c r="N17" s="35" t="n">
        <x:f>'无量纲动导数'!N17</x:f>
        <x:v>0.11550723192904061</x:v>
      </x:c>
      <x:c r="O17" s="35" t="n">
        <x:f>'无量纲动导数'!O17</x:f>
        <x:v>4.787382549898761e-17</x:v>
      </x:c>
      <x:c r="P17" s="35" t="n">
        <x:f>'无量纲动导数'!P17</x:f>
        <x:v>0.021226863224315055</x:v>
      </x:c>
      <x:c r="Q17" s="36" t="n">
        <x:f>'无量纲动导数'!Q17</x:f>
        <x:v>1.061713126356224</x:v>
      </x:c>
      <x:c r="R17" s="36" t="n">
        <x:f>'无量纲动导数'!R17</x:f>
        <x:v>0.03433995240229507</x:v>
      </x:c>
      <x:c r="S17" s="36" t="n">
        <x:f>'无量纲动导数'!S17</x:f>
        <x:v>0.002973187083609059</x:v>
      </x:c>
      <x:c r="T17" s="35" t="n">
        <x:f>'无量纲动导数'!T17</x:f>
        <x:v>0.15092256483882827</x:v>
      </x:c>
      <x:c r="U17" s="41" t="n">
        <x:f>0.5*$I17*$G17^2</x:f>
        <x:v>35.02755070119935</x:v>
      </x:c>
      <x:c r="V17" s="41" t="n">
        <x:f>$M17*9.81/($U17*$J17)</x:f>
        <x:v>1.0657802702103205</x:v>
      </x:c>
      <x:c r="W17" s="41" t="n">
        <x:f>0.5*$I17*$G17*$J17*'无量纲动导数'!U17</x:f>
        <x:v>-0.45310890630473777</x:v>
      </x:c>
      <x:c r="X17" s="41" t="n">
        <x:f>0.5*$I17*$G17*$J17*'无量纲动导数'!X17</x:f>
        <x:v>7.032183823418454</x:v>
      </x:c>
      <x:c r="Y17" s="41" t="n">
        <x:f>0.25*$I17*$G17*$K17*$J17*'无量纲动导数'!AA17</x:f>
        <x:v>1.3249827818496</x:v>
      </x:c>
      <x:c r="Z17" s="41" t="n">
        <x:f>0.5*$I17*$G17*$J17*'无量纲动导数'!V17-$I17*$G17*$J17*$V17</x:f>
        <x:v>-17.073605683925802</x:v>
      </x:c>
      <x:c r="AA17" s="41" t="n">
        <x:f>-0.5*$I17*$G17*$J17*'无量纲动导数'!Y17</x:f>
        <x:v>-46.70895378267584</x:v>
      </x:c>
      <x:c r="AB17" s="41" t="n">
        <x:f>-0.25*$I17*$G17*$K17*$J17*'无量纲动导数'!AB17</x:f>
        <x:v>-7.489771079863921</x:v>
      </x:c>
      <x:c r="AC17" s="41" t="n">
        <x:f>0.5*$I17*$G17*$K17*$J17*'无量纲动导数'!W17</x:f>
        <x:v>-0.008620217540972197</x:v>
      </x:c>
      <x:c r="AD17" s="41" t="n">
        <x:f>0.5*$I17*$G17*$K17*$J17*'无量纲动导数'!Z17</x:f>
        <x:v>-1.6542131480813507</x:v>
      </x:c>
      <x:c r="AE17" s="41" t="n">
        <x:f>0.25*$I17*$G17*$K17^2*$J17*'无量纲动导数'!AC17</x:f>
        <x:v>-4.134616816424304</x:v>
      </x:c>
      <x:c r="AF17" s="41" t="n">
        <x:f>'无量纲动导数'!AD17*$U17*$J17/$G17</x:f>
        <x:v>-2.4077011239406416</x:v>
      </x:c>
      <x:c r="AG17" s="41" t="n">
        <x:f>'无量纲动导数'!AE17*$U17*$J17*$L17/(2*$G17)</x:f>
        <x:v>-5.610831633076458</x:v>
      </x:c>
      <x:c r="AH17" s="41" t="n">
        <x:f>'无量纲动导数'!AF17*$U17*$J17*$L17/(2*$G17)</x:f>
        <x:v>5.410637927798902</x:v>
      </x:c>
      <x:c r="AI17" s="41" t="n">
        <x:f>'无量纲动导数'!AG17*$U17*$J17*$L17/$G17</x:f>
        <x:v>-6.326944164670253</x:v>
      </x:c>
      <x:c r="AJ17" s="41" t="n">
        <x:f>'无量纲动导数'!AH17*$U17*$J17*$L17^2/(2*$G17)</x:f>
        <x:v>-118.69133524980138</x:v>
      </x:c>
      <x:c r="AK17" s="41" t="n">
        <x:f>'无量纲动导数'!AI17*$U17*$J17*$L17^2/(2*$G17)</x:f>
        <x:v>47.2249175665182</x:v>
      </x:c>
      <x:c r="AL17" s="41" t="n">
        <x:f>'无量纲动导数'!AJ17*$U17*$J17*$L17/$G17</x:f>
        <x:v>1.9658527220902433</x:v>
      </x:c>
      <x:c r="AM17" s="41" t="n">
        <x:f>'无量纲动导数'!AK17*$U17*$J17*$L17^2/(2*$G17)</x:f>
        <x:v>-24.708614265886577</x:v>
      </x:c>
      <x:c r="AN17" s="41" t="n">
        <x:f>'无量纲动导数'!AL17*$U17*$J17*$L17^2/(2*$G17)</x:f>
        <x:v>-4.053701163558706</x:v>
      </x:c>
      <x:c r="AO17" s="41" t="n">
        <x:f>'无量纲动导数'!AM17*$U17*$J17</x:f>
        <x:v>-0.10766748590848607</x:v>
      </x:c>
      <x:c r="AP17" s="41" t="n">
        <x:f>'无量纲动导数'!AN17*$U17*$J17</x:f>
        <x:v>2.010635521813088e-12</x:v>
      </x:c>
      <x:c r="AQ17" s="41" t="n">
        <x:f>'无量纲动导数'!AO17*$U17*$J17</x:f>
        <x:v>-19.409591660252172</x:v>
      </x:c>
      <x:c r="AR17" s="41" t="n">
        <x:f>'无量纲动导数'!AP17*$U17*$J17*$L17</x:f>
        <x:v>1.5521172157625776e-10</x:v>
      </x:c>
      <x:c r="AS17" s="41" t="n">
        <x:f>'无量纲动导数'!AQ17*$U17*$J17*$K17</x:f>
        <x:v>-22.794374770798704</x:v>
      </x:c>
      <x:c r="AT17" s="41" t="n">
        <x:f>'无量纲动导数'!AR17*$U17*$J17*$L17</x:f>
        <x:v>0.000004902129808202406</x:v>
      </x:c>
    </x:row>
    <x:row r="18">
      <x:c r="A18" s="31" t="str">
        <x:f>'无量纲动导数'!A18</x:f>
        <x:v>CFG014</x:v>
      </x:c>
      <x:c r="B18" s="33" t="n">
        <x:f>'无量纲动导数'!B18</x:f>
        <x:v>16</x:v>
      </x:c>
      <x:c r="C18" s="31" t="str">
        <x:f>'无量纲动导数'!C18</x:f>
        <x:v>（选定1）1.AR20.03.6 youhua a2.5-1翼梢反扭 上反6</x:v>
      </x:c>
      <x:c r="D18" s="31" t="str">
        <x:f>'无量纲动导数'!D18</x:f>
        <x:v>T7-VLM2-Elev(g1.0)</x:v>
      </x:c>
      <x:c r="E18" s="37" t="n">
        <x:f>'无量纲动导数'!E18</x:f>
        <x:v>3.4211342524948627</x:v>
      </x:c>
      <x:c r="F18" s="37" t="n">
        <x:f>'无量纲动导数'!F18</x:f>
        <x:v>0</x:v>
      </x:c>
      <x:c r="G18" s="35" t="n">
        <x:f>'无量纲动导数'!G18</x:f>
        <x:v>7.622966851527408</x:v>
      </x:c>
      <x:c r="H18" s="36" t="n">
        <x:f>'无量纲动导数'!H18</x:f>
        <x:v>-1.5</x:v>
      </x:c>
      <x:c r="I18" s="35" t="n">
        <x:f>'无量纲动导数'!I18</x:f>
        <x:v>1.225</x:v>
      </x:c>
      <x:c r="J18" s="35" t="n">
        <x:f>'无量纲动导数'!J18</x:f>
        <x:v>1.7359216918244043</x:v>
      </x:c>
      <x:c r="K18" s="35" t="n">
        <x:f>'无量纲动导数'!K18</x:f>
        <x:v>0.2801882028918979</x:v>
      </x:c>
      <x:c r="L18" s="35" t="n">
        <x:f>'无量纲动导数'!L18</x:f>
        <x:v>6.294581594508789</x:v>
      </x:c>
      <x:c r="M18" s="35" t="n">
        <x:f>'无量纲动导数'!M18</x:f>
        <x:v>6.606000000000001</x:v>
      </x:c>
      <x:c r="N18" s="35" t="n">
        <x:f>'无量纲动导数'!N18</x:f>
        <x:v>0.11550723192904061</x:v>
      </x:c>
      <x:c r="O18" s="35" t="n">
        <x:f>'无量纲动导数'!O18</x:f>
        <x:v>4.787382549898761e-17</x:v>
      </x:c>
      <x:c r="P18" s="35" t="n">
        <x:f>'无量纲动导数'!P18</x:f>
        <x:v>0.021226863224315055</x:v>
      </x:c>
      <x:c r="Q18" s="36" t="n">
        <x:f>'无量纲动导数'!Q18</x:f>
        <x:v>1.0435223396556221</x:v>
      </x:c>
      <x:c r="R18" s="36" t="n">
        <x:f>'无量纲动导数'!R18</x:f>
        <x:v>0.03364381503085686</x:v>
      </x:c>
      <x:c r="S18" s="36" t="n">
        <x:f>'无量纲动导数'!S18</x:f>
        <x:v>0.002983370092487532</x:v>
      </x:c>
      <x:c r="T18" s="35" t="n">
        <x:f>'无量纲动导数'!T18</x:f>
        <x:v>0.15039925441694318</x:v>
      </x:c>
      <x:c r="U18" s="41" t="n">
        <x:f>0.5*$I18*$G18^2</x:f>
        <x:v>35.592144466934975</x:v>
      </x:c>
      <x:c r="V18" s="41" t="n">
        <x:f>$M18*9.81/($U18*$J18)</x:f>
        <x:v>1.0488739301957766</x:v>
      </x:c>
      <x:c r="W18" s="41" t="n">
        <x:f>0.5*$I18*$G18*$J18*'无量纲动导数'!U18</x:f>
        <x:v>-0.4427875170171259</x:v>
      </x:c>
      <x:c r="X18" s="41" t="n">
        <x:f>0.5*$I18*$G18*$J18*'无量纲动导数'!X18</x:f>
        <x:v>6.998720836558537</x:v>
      </x:c>
      <x:c r="Y18" s="41" t="n">
        <x:f>0.25*$I18*$G18*$K18*$J18*'无量纲动导数'!AA18</x:f>
        <x:v>1.3138732111289908</x:v>
      </x:c>
      <x:c r="Z18" s="41" t="n">
        <x:f>0.5*$I18*$G18*$J18*'无量纲动导数'!V18-$I18*$G18*$J18*$V18</x:f>
        <x:v>-16.915779046758836</x:v>
      </x:c>
      <x:c r="AA18" s="41" t="n">
        <x:f>-0.5*$I18*$G18*$J18*'无量纲动导数'!Y18</x:f>
        <x:v>-47.11701432236471</x:v>
      </x:c>
      <x:c r="AB18" s="41" t="n">
        <x:f>-0.25*$I18*$G18*$K18*$J18*'无量纲动导数'!AB18</x:f>
        <x:v>-7.550101624161505</x:v>
      </x:c>
      <x:c r="AC18" s="41" t="n">
        <x:f>0.5*$I18*$G18*$K18*$J18*'无量纲动导数'!W18</x:f>
        <x:v>-0.008471338421231489</x:v>
      </x:c>
      <x:c r="AD18" s="41" t="n">
        <x:f>0.5*$I18*$G18*$K18*$J18*'无量纲动导数'!Z18</x:f>
        <x:v>-1.644007923298777</x:v>
      </x:c>
      <x:c r="AE18" s="41" t="n">
        <x:f>0.25*$I18*$G18*$K18^2*$J18*'无量纲动导数'!AC18</x:f>
        <x:v>-4.166771656265962</x:v>
      </x:c>
      <x:c r="AF18" s="41" t="n">
        <x:f>'无量纲动导数'!AD18*$U18*$J18/$G18</x:f>
        <x:v>-2.427395917165886</x:v>
      </x:c>
      <x:c r="AG18" s="41" t="n">
        <x:f>'无量纲动导数'!AE18*$U18*$J18*$L18/(2*$G18)</x:f>
        <x:v>-5.67691930787984</x:v>
      </x:c>
      <x:c r="AH18" s="41" t="n">
        <x:f>'无量纲动导数'!AF18*$U18*$J18*$L18/(2*$G18)</x:f>
        <x:v>5.41617603940517</x:v>
      </x:c>
      <x:c r="AI18" s="41" t="n">
        <x:f>'无量纲动导数'!AG18*$U18*$J18*$L18/$G18</x:f>
        <x:v>-6.371902731118182</x:v>
      </x:c>
      <x:c r="AJ18" s="41" t="n">
        <x:f>'无量纲动导数'!AH18*$U18*$J18*$L18^2/(2*$G18)</x:f>
        <x:v>-119.71899658136316</x:v>
      </x:c>
      <x:c r="AK18" s="41" t="n">
        <x:f>'无量纲动导数'!AI18*$U18*$J18*$L18^2/(2*$G18)</x:f>
        <x:v>46.814612786824355</x:v>
      </x:c>
      <x:c r="AL18" s="41" t="n">
        <x:f>'无量纲动导数'!AJ18*$U18*$J18*$L18/$G18</x:f>
        <x:v>2.0100825198709362</x:v>
      </x:c>
      <x:c r="AM18" s="41" t="n">
        <x:f>'无量纲动导数'!AK18*$U18*$J18*$L18^2/(2*$G18)</x:f>
        <x:v>-24.215606656787166</x:v>
      </x:c>
      <x:c r="AN18" s="41" t="n">
        <x:f>'无量纲动导数'!AL18*$U18*$J18*$L18^2/(2*$G18)</x:f>
        <x:v>-4.098949215469986</x:v>
      </x:c>
      <x:c r="AO18" s="41" t="n">
        <x:f>'无量纲动导数'!AM18*$U18*$J18</x:f>
        <x:v>-0.09891799553032289</x:v>
      </x:c>
      <x:c r="AP18" s="41" t="n">
        <x:f>'无量纲动导数'!AN18*$U18*$J18</x:f>
        <x:v>-9.260235159817631e-12</x:v>
      </x:c>
      <x:c r="AQ18" s="41" t="n">
        <x:f>'无量纲动导数'!AO18*$U18*$J18</x:f>
        <x:v>-19.7195463277282</x:v>
      </x:c>
      <x:c r="AR18" s="41" t="n">
        <x:f>'无量纲动导数'!AP18*$U18*$J18*$L18</x:f>
        <x:v>-2.075656777967069e-10</x:v>
      </x:c>
      <x:c r="AS18" s="41" t="n">
        <x:f>'无量纲动导数'!AQ18*$U18*$J18*$K18</x:f>
        <x:v>-23.161826060151338</x:v>
      </x:c>
      <x:c r="AT18" s="41" t="n">
        <x:f>'无量纲动导数'!AR18*$U18*$J18*$L18</x:f>
        <x:v>-0.000005425736374916406</x:v>
      </x:c>
    </x:row>
    <x:row r="19">
      <x:c r="A19" s="31" t="str">
        <x:f>'无量纲动导数'!A19</x:f>
        <x:v>CFG014</x:v>
      </x:c>
      <x:c r="B19" s="33" t="n">
        <x:f>'无量纲动导数'!B19</x:f>
        <x:v>17</x:v>
      </x:c>
      <x:c r="C19" s="31" t="str">
        <x:f>'无量纲动导数'!C19</x:f>
        <x:v>（选定1）1.AR20.03.6 youhua a2.5-1翼梢反扭 上反6</x:v>
      </x:c>
      <x:c r="D19" s="31" t="str">
        <x:f>'无量纲动导数'!D19</x:f>
        <x:v>T7-VLM2-Elev(g1.0)</x:v>
      </x:c>
      <x:c r="E19" s="37" t="n">
        <x:f>'无量纲动导数'!E19</x:f>
        <x:v>3.2337656644237014</x:v>
      </x:c>
      <x:c r="F19" s="37" t="n">
        <x:f>'无量纲动导数'!F19</x:f>
        <x:v>0</x:v>
      </x:c>
      <x:c r="G19" s="35" t="n">
        <x:f>'无量纲动导数'!G19</x:f>
        <x:v>7.68145036019268</x:v>
      </x:c>
      <x:c r="H19" s="36" t="n">
        <x:f>'无量纲动导数'!H19</x:f>
        <x:v>-1.4</x:v>
      </x:c>
      <x:c r="I19" s="35" t="n">
        <x:f>'无量纲动导数'!I19</x:f>
        <x:v>1.225</x:v>
      </x:c>
      <x:c r="J19" s="35" t="n">
        <x:f>'无量纲动导数'!J19</x:f>
        <x:v>1.7359216918244043</x:v>
      </x:c>
      <x:c r="K19" s="35" t="n">
        <x:f>'无量纲动导数'!K19</x:f>
        <x:v>0.2801882028918979</x:v>
      </x:c>
      <x:c r="L19" s="35" t="n">
        <x:f>'无量纲动导数'!L19</x:f>
        <x:v>6.294581594508789</x:v>
      </x:c>
      <x:c r="M19" s="35" t="n">
        <x:f>'无量纲动导数'!M19</x:f>
        <x:v>6.606000000000001</x:v>
      </x:c>
      <x:c r="N19" s="35" t="n">
        <x:f>'无量纲动导数'!N19</x:f>
        <x:v>0.11550723192904061</x:v>
      </x:c>
      <x:c r="O19" s="35" t="n">
        <x:f>'无量纲动导数'!O19</x:f>
        <x:v>4.787382549898761e-17</x:v>
      </x:c>
      <x:c r="P19" s="35" t="n">
        <x:f>'无量纲动导数'!P19</x:f>
        <x:v>0.021226863224315055</x:v>
      </x:c>
      <x:c r="Q19" s="36" t="n">
        <x:f>'无量纲动导数'!Q19</x:f>
        <x:v>1.0251145128040229</x:v>
      </x:c>
      <x:c r="R19" s="36" t="n">
        <x:f>'无量纲动导数'!R19</x:f>
        <x:v>0.03297033303528066</x:v>
      </x:c>
      <x:c r="S19" s="36" t="n">
        <x:f>'无量纲动导数'!S19</x:f>
        <x:v>0.002997837992868254</x:v>
      </x:c>
      <x:c r="T19" s="35" t="n">
        <x:f>'无量纲动导数'!T19</x:f>
        <x:v>0.15000975328919675</x:v>
      </x:c>
      <x:c r="U19" s="41" t="n">
        <x:f>0.5*$I19*$G19^2</x:f>
        <x:v>36.14036627711386</x:v>
      </x:c>
      <x:c r="V19" s="41" t="n">
        <x:f>$M19*9.81/($U19*$J19)</x:f>
        <x:v>1.0329633121280923</x:v>
      </x:c>
      <x:c r="W19" s="41" t="n">
        <x:f>0.5*$I19*$G19*$J19*'无量纲动导数'!U19</x:f>
        <x:v>-0.43427353248878037</x:v>
      </x:c>
      <x:c r="X19" s="41" t="n">
        <x:f>0.5*$I19*$G19*$J19*'无量纲动导数'!X19</x:f>
        <x:v>6.9562566969810575</x:v>
      </x:c>
      <x:c r="Y19" s="41" t="n">
        <x:f>0.25*$I19*$G19*$K19*$J19*'无量纲动导数'!AA19</x:f>
        <x:v>1.301057303124558</x:v>
      </x:c>
      <x:c r="Z19" s="41" t="n">
        <x:f>0.5*$I19*$G19*$J19*'无量纲动导数'!V19-$I19*$G19*$J19*$V19</x:f>
        <x:v>-16.7448719948612</x:v>
      </x:c>
      <x:c r="AA19" s="41" t="n">
        <x:f>-0.5*$I19*$G19*$J19*'无量纲动导数'!Y19</x:f>
        <x:v>-47.51162099170785</x:v>
      </x:c>
      <x:c r="AB19" s="41" t="n">
        <x:f>-0.25*$I19*$G19*$K19*$J19*'无量纲动导数'!AB19</x:f>
        <x:v>-7.608431332454807</x:v>
      </x:c>
      <x:c r="AC19" s="41" t="n">
        <x:f>0.5*$I19*$G19*$K19*$J19*'无量纲动导数'!W19</x:f>
        <x:v>-0.008255002871077055</x:v>
      </x:c>
      <x:c r="AD19" s="41" t="n">
        <x:f>0.5*$I19*$G19*$K19*$J19*'无量纲动导数'!Z19</x:f>
        <x:v>-1.6392707181220427</x:v>
      </x:c>
      <x:c r="AE19" s="41" t="n">
        <x:f>0.25*$I19*$G19*$K19^2*$J19*'无量纲动导数'!AC19</x:f>
        <x:v>-4.198499703591587</x:v>
      </x:c>
      <x:c r="AF19" s="41" t="n">
        <x:f>'无量纲动导数'!AD19*$U19*$J19/$G19</x:f>
        <x:v>-2.4462168890857914</x:v>
      </x:c>
      <x:c r="AG19" s="41" t="n">
        <x:f>'无量纲动导数'!AE19*$U19*$J19*$L19/(2*$G19)</x:f>
        <x:v>-5.741504935161637</x:v>
      </x:c>
      <x:c r="AH19" s="41" t="n">
        <x:f>'无量纲动导数'!AF19*$U19*$J19*$L19/(2*$G19)</x:f>
        <x:v>5.4189386226433385</x:v>
      </x:c>
      <x:c r="AI19" s="41" t="n">
        <x:f>'无量纲动导数'!AG19*$U19*$J19*$L19/$G19</x:f>
        <x:v>-6.4149860159300465</x:v>
      </x:c>
      <x:c r="AJ19" s="41" t="n">
        <x:f>'无量纲动导数'!AH19*$U19*$J19*$L19^2/(2*$G19)</x:f>
        <x:v>-120.71260294153048</x:v>
      </x:c>
      <x:c r="AK19" s="41" t="n">
        <x:f>'无量纲动导数'!AI19*$U19*$J19*$L19^2/(2*$G19)</x:f>
        <x:v>46.36927154639693</x:v>
      </x:c>
      <x:c r="AL19" s="41" t="n">
        <x:f>'无量纲动导数'!AJ19*$U19*$J19*$L19/$G19</x:f>
        <x:v>2.045239446729103</x:v>
      </x:c>
      <x:c r="AM19" s="41" t="n">
        <x:f>'无量纲动导数'!AK19*$U19*$J19*$L19^2/(2*$G19)</x:f>
        <x:v>-23.9587631308006</x:v>
      </x:c>
      <x:c r="AN19" s="41" t="n">
        <x:f>'无量纲动导数'!AL19*$U19*$J19*$L19^2/(2*$G19)</x:f>
        <x:v>-4.144561304176966</x:v>
      </x:c>
      <x:c r="AO19" s="41" t="n">
        <x:f>'无量纲动导数'!AM19*$U19*$J19</x:f>
        <x:v>-0.08772478855416897</x:v>
      </x:c>
      <x:c r="AP19" s="41" t="n">
        <x:f>'无量纲动导数'!AN19*$U19*$J19</x:f>
        <x:v>8.533942440274428e-13</x:v>
      </x:c>
      <x:c r="AQ19" s="41" t="n">
        <x:f>'无量纲动导数'!AO19*$U19*$J19</x:f>
        <x:v>-20.020424053399204</x:v>
      </x:c>
      <x:c r="AR19" s="41" t="n">
        <x:f>'无量纲动导数'!AP19*$U19*$J19*$L19</x:f>
        <x:v>4.972858906526122e-11</x:v>
      </x:c>
      <x:c r="AS19" s="41" t="n">
        <x:f>'无量纲动导数'!AQ19*$U19*$J19*$K19</x:f>
        <x:v>-23.518888876316478</x:v>
      </x:c>
      <x:c r="AT19" s="41" t="n">
        <x:f>'无量纲动导数'!AR19*$U19*$J19*$L19</x:f>
        <x:v>-0.000007464526954413142</x:v>
      </x:c>
    </x:row>
    <x:row r="20">
      <x:c r="A20" s="31" t="str">
        <x:f>'无量纲动导数'!A20</x:f>
        <x:v>CFG014</x:v>
      </x:c>
      <x:c r="B20" s="33" t="n">
        <x:f>'无量纲动导数'!B20</x:f>
        <x:v>18</x:v>
      </x:c>
      <x:c r="C20" s="31" t="str">
        <x:f>'无量纲动导数'!C20</x:f>
        <x:v>（选定1）1.AR20.03.6 youhua a2.5-1翼梢反扭 上反6</x:v>
      </x:c>
      <x:c r="D20" s="31" t="str">
        <x:f>'无量纲动导数'!D20</x:f>
        <x:v>T7-VLM2-Elev(g1.0)</x:v>
      </x:c>
      <x:c r="E20" s="37" t="n">
        <x:f>'无量纲动导数'!E20</x:f>
        <x:v>3.0443596273924682</x:v>
      </x:c>
      <x:c r="F20" s="37" t="n">
        <x:f>'无量纲动导数'!F20</x:f>
        <x:v>0</x:v>
      </x:c>
      <x:c r="G20" s="35" t="n">
        <x:f>'无量纲动导数'!G20</x:f>
        <x:v>7.735254890183171</x:v>
      </x:c>
      <x:c r="H20" s="36" t="n">
        <x:f>'无量纲动导数'!H20</x:f>
        <x:v>-1.2999999999999998</x:v>
      </x:c>
      <x:c r="I20" s="35" t="n">
        <x:f>'无量纲动导数'!I20</x:f>
        <x:v>1.225</x:v>
      </x:c>
      <x:c r="J20" s="35" t="n">
        <x:f>'无量纲动导数'!J20</x:f>
        <x:v>1.7359216918244043</x:v>
      </x:c>
      <x:c r="K20" s="35" t="n">
        <x:f>'无量纲动导数'!K20</x:f>
        <x:v>0.2801882028918979</x:v>
      </x:c>
      <x:c r="L20" s="35" t="n">
        <x:f>'无量纲动导数'!L20</x:f>
        <x:v>6.294581594508789</x:v>
      </x:c>
      <x:c r="M20" s="35" t="n">
        <x:f>'无量纲动导数'!M20</x:f>
        <x:v>6.606000000000001</x:v>
      </x:c>
      <x:c r="N20" s="35" t="n">
        <x:f>'无量纲动导数'!N20</x:f>
        <x:v>0.11550723192904061</x:v>
      </x:c>
      <x:c r="O20" s="35" t="n">
        <x:f>'无量纲动导数'!O20</x:f>
        <x:v>4.787382549898761e-17</x:v>
      </x:c>
      <x:c r="P20" s="35" t="n">
        <x:f>'无量纲动导数'!P20</x:f>
        <x:v>0.021226863224315055</x:v>
      </x:c>
      <x:c r="Q20" s="36" t="n">
        <x:f>'无量纲动导数'!Q20</x:f>
        <x:v>1.0064852203162094</x:v>
      </x:c>
      <x:c r="R20" s="36" t="n">
        <x:f>'无量纲动导数'!R20</x:f>
        <x:v>0.03231402463158935</x:v>
      </x:c>
      <x:c r="S20" s="36" t="n">
        <x:f>'无量纲动导数'!S20</x:f>
        <x:v>0.0030158689821307527</x:v>
      </x:c>
      <x:c r="T20" s="35" t="n">
        <x:f>'无量纲动导数'!T20</x:f>
        <x:v>0.14975321276743336</x:v>
      </x:c>
      <x:c r="U20" s="41" t="n">
        <x:f>0.5*$I20*$G20^2</x:f>
        <x:v>36.64842803236288</x:v>
      </x:c>
      <x:c r="V20" s="41" t="n">
        <x:f>$M20*9.81/($U20*$J20)</x:f>
        <x:v>1.0186432121498832</x:v>
      </x:c>
      <x:c r="W20" s="41" t="n">
        <x:f>0.5*$I20*$G20*$J20*'无量纲动导数'!U20</x:f>
        <x:v>-0.4244456449878545</x:v>
      </x:c>
      <x:c r="X20" s="41" t="n">
        <x:f>0.5*$I20*$G20*$J20*'无量纲动导数'!X20</x:f>
        <x:v>6.841484548864593</x:v>
      </x:c>
      <x:c r="Y20" s="41" t="n">
        <x:f>0.25*$I20*$G20*$K20*$J20*'无量纲动导数'!AA20</x:f>
        <x:v>1.2768600880527667</x:v>
      </x:c>
      <x:c r="Z20" s="41" t="n">
        <x:f>0.5*$I20*$G20*$J20*'无量纲动导数'!V20-$I20*$G20*$J20*$V20</x:f>
        <x:v>-16.55572685067831</x:v>
      </x:c>
      <x:c r="AA20" s="41" t="n">
        <x:f>-0.5*$I20*$G20*$J20*'无量纲动导数'!Y20</x:f>
        <x:v>-47.87750132576789</x:v>
      </x:c>
      <x:c r="AB20" s="41" t="n">
        <x:f>-0.25*$I20*$G20*$K20*$J20*'无量纲动导数'!AB20</x:f>
        <x:v>-7.662335991889877</x:v>
      </x:c>
      <x:c r="AC20" s="41" t="n">
        <x:f>0.5*$I20*$G20*$K20*$J20*'无量纲动导数'!W20</x:f>
        <x:v>-0.008111151588413579</x:v>
      </x:c>
      <x:c r="AD20" s="41" t="n">
        <x:f>0.5*$I20*$G20*$K20*$J20*'无量纲动导数'!Z20</x:f>
        <x:v>-1.6396119929923716</x:v>
      </x:c>
      <x:c r="AE20" s="41" t="n">
        <x:f>0.25*$I20*$G20*$K20^2*$J20*'无量纲动导数'!AC20</x:f>
        <x:v>-4.228727761543052</x:v>
      </x:c>
      <x:c r="AF20" s="41" t="n">
        <x:f>'无量纲动导数'!AD20*$U20*$J20/$G20</x:f>
        <x:v>-2.4633805616085027</x:v>
      </x:c>
      <x:c r="AG20" s="41" t="n">
        <x:f>'无量纲动导数'!AE20*$U20*$J20*$L20/(2*$G20)</x:f>
        <x:v>-5.802722136866027</x:v>
      </x:c>
      <x:c r="AH20" s="41" t="n">
        <x:f>'无量纲动导数'!AF20*$U20*$J20*$L20/(2*$G20)</x:f>
        <x:v>5.417214569124452</x:v>
      </x:c>
      <x:c r="AI20" s="41" t="n">
        <x:f>'无量纲动导数'!AG20*$U20*$J20*$L20/$G20</x:f>
        <x:v>-6.454148500231211</x:v>
      </x:c>
      <x:c r="AJ20" s="41" t="n">
        <x:f>'无量纲动导数'!AH20*$U20*$J20*$L20^2/(2*$G20)</x:f>
        <x:v>-121.63337705632804</x:v>
      </x:c>
      <x:c r="AK20" s="41" t="n">
        <x:f>'无量纲动导数'!AI20*$U20*$J20*$L20^2/(2*$G20)</x:f>
        <x:v>45.87460708415454</x:v>
      </x:c>
      <x:c r="AL20" s="41" t="n">
        <x:f>'无量纲动导数'!AJ20*$U20*$J20*$L20/$G20</x:f>
        <x:v>2.0656096356853215</x:v>
      </x:c>
      <x:c r="AM20" s="41" t="n">
        <x:f>'无量纲动导数'!AK20*$U20*$J20*$L20^2/(2*$G20)</x:f>
        <x:v>-23.937484015299827</x:v>
      </x:c>
      <x:c r="AN20" s="41" t="n">
        <x:f>'无量纲动导数'!AL20*$U20*$J20*$L20^2/(2*$G20)</x:f>
        <x:v>-4.189704473243883</x:v>
      </x:c>
      <x:c r="AO20" s="41" t="n">
        <x:f>'无量纲动导数'!AM20*$U20*$J20</x:f>
        <x:v>-0.0776128918203822</x:v>
      </x:c>
      <x:c r="AP20" s="41" t="n">
        <x:f>'无量纲动导数'!AN20*$U20*$J20</x:f>
        <x:v>2.3267699372265277e-12</x:v>
      </x:c>
      <x:c r="AQ20" s="41" t="n">
        <x:f>'无量纲动导数'!AO20*$U20*$J20</x:f>
        <x:v>-20.299062999006857</x:v>
      </x:c>
      <x:c r="AR20" s="41" t="n">
        <x:f>'无量纲动导数'!AP20*$U20*$J20*$L20</x:f>
        <x:v>1.3774893205457515e-10</x:v>
      </x:c>
      <x:c r="AS20" s="41" t="n">
        <x:f>'无量纲动导数'!AQ20*$U20*$J20*$K20</x:f>
        <x:v>-23.849993972821583</x:v>
      </x:c>
      <x:c r="AT20" s="41" t="n">
        <x:f>'无量纲动导数'!AR20*$U20*$J20*$L20</x:f>
        <x:v>6.214745142556076e-7</x:v>
      </x:c>
    </x:row>
    <x:row r="21">
      <x:c r="A21" s="31" t="str">
        <x:f>'无量纲动导数'!A21</x:f>
        <x:v>CFG014</x:v>
      </x:c>
      <x:c r="B21" s="33" t="n">
        <x:f>'无量纲动导数'!B21</x:f>
        <x:v>19</x:v>
      </x:c>
      <x:c r="C21" s="31" t="str">
        <x:f>'无量纲动导数'!C21</x:f>
        <x:v>（选定1）1.AR20.03.6 youhua a2.5-1翼梢反扭 上反6</x:v>
      </x:c>
      <x:c r="D21" s="31" t="str">
        <x:f>'无量纲动导数'!D21</x:f>
        <x:v>T7-VLM2-Elev(g1.0)</x:v>
      </x:c>
      <x:c r="E21" s="37" t="n">
        <x:f>'无量纲动导数'!E21</x:f>
        <x:v>2.852850326948834</x:v>
      </x:c>
      <x:c r="F21" s="37" t="n">
        <x:f>'无量纲动导数'!F21</x:f>
        <x:v>0</x:v>
      </x:c>
      <x:c r="G21" s="35" t="n">
        <x:f>'无量纲动导数'!G21</x:f>
        <x:v>7.811725463875023</x:v>
      </x:c>
      <x:c r="H21" s="36" t="n">
        <x:f>'无量纲动导数'!H21</x:f>
        <x:v>-1.2</x:v>
      </x:c>
      <x:c r="I21" s="35" t="n">
        <x:f>'无量纲动导数'!I21</x:f>
        <x:v>1.225</x:v>
      </x:c>
      <x:c r="J21" s="35" t="n">
        <x:f>'无量纲动导数'!J21</x:f>
        <x:v>1.7359216918244043</x:v>
      </x:c>
      <x:c r="K21" s="35" t="n">
        <x:f>'无量纲动导数'!K21</x:f>
        <x:v>0.2801882028918979</x:v>
      </x:c>
      <x:c r="L21" s="35" t="n">
        <x:f>'无量纲动导数'!L21</x:f>
        <x:v>6.294581594508789</x:v>
      </x:c>
      <x:c r="M21" s="35" t="n">
        <x:f>'无量纲动导数'!M21</x:f>
        <x:v>6.606000000000001</x:v>
      </x:c>
      <x:c r="N21" s="35" t="n">
        <x:f>'无量纲动导数'!N21</x:f>
        <x:v>0.11550723192904061</x:v>
      </x:c>
      <x:c r="O21" s="35" t="n">
        <x:f>'无量纲动导数'!O21</x:f>
        <x:v>4.787382549898761e-17</x:v>
      </x:c>
      <x:c r="P21" s="35" t="n">
        <x:f>'无量纲动导数'!P21</x:f>
        <x:v>0.021226863224315055</x:v>
      </x:c>
      <x:c r="Q21" s="36" t="n">
        <x:f>'无量纲动导数'!Q21</x:f>
        <x:v>0.9876275791273607</x:v>
      </x:c>
      <x:c r="R21" s="36" t="n">
        <x:f>'无量纲动导数'!R21</x:f>
        <x:v>0.03162568282883312</x:v>
      </x:c>
      <x:c r="S21" s="36" t="n">
        <x:f>'无量纲动导数'!S21</x:f>
        <x:v>0.003022952105089531</x:v>
      </x:c>
      <x:c r="T21" s="35" t="n">
        <x:f>'无量纲动导数'!T21</x:f>
        <x:v>0.1491808323623751</x:v>
      </x:c>
      <x:c r="U21" s="41" t="n">
        <x:f>0.5*$I21*$G21^2</x:f>
        <x:v>37.376621017808986</x:v>
      </x:c>
      <x:c r="V21" s="41" t="n">
        <x:f>$M21*9.81/($U21*$J21)</x:f>
        <x:v>0.9987974149226164</x:v>
      </x:c>
      <x:c r="W21" s="41" t="n">
        <x:f>0.5*$I21*$G21*$J21*'无量纲动导数'!U21</x:f>
        <x:v>-0.42124651550990455</x:v>
      </x:c>
      <x:c r="X21" s="41" t="n">
        <x:f>0.5*$I21*$G21*$J21*'无量纲动导数'!X21</x:f>
        <x:v>6.8405965933397</x:v>
      </x:c>
      <x:c r="Y21" s="41" t="n">
        <x:f>0.25*$I21*$G21*$K21*$J21*'无量纲动导数'!AA21</x:f>
        <x:v>1.2699596252395202</x:v>
      </x:c>
      <x:c r="Z21" s="41" t="n">
        <x:f>0.5*$I21*$G21*$J21*'无量纲动导数'!V21-$I21*$G21*$J21*$V21</x:f>
        <x:v>-16.40613958931855</x:v>
      </x:c>
      <x:c r="AA21" s="41" t="n">
        <x:f>-0.5*$I21*$G21*$J21*'无量纲动导数'!Y21</x:f>
        <x:v>-48.38394784666235</x:v>
      </x:c>
      <x:c r="AB21" s="41" t="n">
        <x:f>-0.25*$I21*$G21*$K21*$J21*'无量纲动导数'!AB21</x:f>
        <x:v>-7.738917530598939</x:v>
      </x:c>
      <x:c r="AC21" s="41" t="n">
        <x:f>0.5*$I21*$G21*$K21*$J21*'无量纲动导数'!W21</x:f>
        <x:v>-0.008282385198218889</x:v>
      </x:c>
      <x:c r="AD21" s="41" t="n">
        <x:f>0.5*$I21*$G21*$K21*$J21*'无量纲动导数'!Z21</x:f>
        <x:v>-1.629261727175802</x:v>
      </x:c>
      <x:c r="AE21" s="41" t="n">
        <x:f>0.25*$I21*$G21*$K21^2*$J21*'无量纲动导数'!AC21</x:f>
        <x:v>-4.269012367165509</x:v>
      </x:c>
      <x:c r="AF21" s="41" t="n">
        <x:f>'无量纲动导数'!AD21*$U21*$J21/$G21</x:f>
        <x:v>-2.4875964426074897</x:v>
      </x:c>
      <x:c r="AG21" s="41" t="n">
        <x:f>'无量纲动导数'!AE21*$U21*$J21*$L21/(2*$G21)</x:f>
        <x:v>-5.881120840405064</x:v>
      </x:c>
      <x:c r="AH21" s="41" t="n">
        <x:f>'无量纲动导数'!AF21*$U21*$J21*$L21/(2*$G21)</x:f>
        <x:v>5.430057781552195</x:v>
      </x:c>
      <x:c r="AI21" s="41" t="n">
        <x:f>'无量纲动导数'!AG21*$U21*$J21*$L21/$G21</x:f>
        <x:v>-6.512197708854575</x:v>
      </x:c>
      <x:c r="AJ21" s="41" t="n">
        <x:f>'无量纲动导数'!AH21*$U21*$J21*$L21^2/(2*$G21)</x:f>
        <x:v>-122.91140839986313</x:v>
      </x:c>
      <x:c r="AK21" s="41" t="n">
        <x:f>'无量纲动导数'!AI21*$U21*$J21*$L21^2/(2*$G21)</x:f>
        <x:v>45.49085678826574</x:v>
      </x:c>
      <x:c r="AL21" s="41" t="n">
        <x:f>'无量纲动导数'!AJ21*$U21*$J21*$L21/$G21</x:f>
        <x:v>2.1196649791763287</x:v>
      </x:c>
      <x:c r="AM21" s="41" t="n">
        <x:f>'无量纲动导数'!AK21*$U21*$J21*$L21^2/(2*$G21)</x:f>
        <x:v>-23.37948108203058</x:v>
      </x:c>
      <x:c r="AN21" s="41" t="n">
        <x:f>'无量纲动导数'!AL21*$U21*$J21*$L21^2/(2*$G21)</x:f>
        <x:v>-4.224474856913596</x:v>
      </x:c>
      <x:c r="AO21" s="41" t="n">
        <x:f>'无量纲动导数'!AM21*$U21*$J21</x:f>
        <x:v>-0.07044391391112094</x:v>
      </x:c>
      <x:c r="AP21" s="41" t="n">
        <x:f>'无量纲动导数'!AN21*$U21*$J21</x:f>
        <x:v>-1.1698170479499651e-11</x:v>
      </x:c>
      <x:c r="AQ21" s="41" t="n">
        <x:f>'无量纲动导数'!AO21*$U21*$J21</x:f>
        <x:v>-20.699635208458503</x:v>
      </x:c>
      <x:c r="AR21" s="41" t="n">
        <x:f>'无量纲动导数'!AP21*$U21*$J21*$L21</x:f>
        <x:v>-2.485442110688193e-10</x:v>
      </x:c>
      <x:c r="AS21" s="41" t="n">
        <x:f>'无量纲动导数'!AQ21*$U21*$J21*$K21</x:f>
        <x:v>-24.32367325714786</x:v>
      </x:c>
      <x:c r="AT21" s="41" t="n">
        <x:f>'无量纲动导数'!AR21*$U21*$J21*$L21</x:f>
        <x:v>-0.0000037255635344435565</x:v>
      </x:c>
    </x:row>
    <x:row r="22">
      <x:c r="A22" s="31" t="str">
        <x:f>'无量纲动导数'!A22</x:f>
        <x:v>CFG014</x:v>
      </x:c>
      <x:c r="B22" s="33" t="n">
        <x:f>'无量纲动导数'!B22</x:f>
        <x:v>20</x:v>
      </x:c>
      <x:c r="C22" s="31" t="str">
        <x:f>'无量纲动导数'!C22</x:f>
        <x:v>（选定1）1.AR20.03.6 youhua a2.5-1翼梢反扭 上反6</x:v>
      </x:c>
      <x:c r="D22" s="31" t="str">
        <x:f>'无量纲动导数'!D22</x:f>
        <x:v>T7-VLM2-Elev(g1.0)</x:v>
      </x:c>
      <x:c r="E22" s="37" t="n">
        <x:f>'无量纲动导数'!E22</x:f>
        <x:v>2.6591700839298826</x:v>
      </x:c>
      <x:c r="F22" s="37" t="n">
        <x:f>'无量纲动导数'!F22</x:f>
        <x:v>0</x:v>
      </x:c>
      <x:c r="G22" s="35" t="n">
        <x:f>'无量纲动导数'!G22</x:f>
        <x:v>7.891426761010909</x:v>
      </x:c>
      <x:c r="H22" s="36" t="n">
        <x:f>'无量纲动导数'!H22</x:f>
        <x:v>-1.0999999999999999</x:v>
      </x:c>
      <x:c r="I22" s="35" t="n">
        <x:f>'无量纲动导数'!I22</x:f>
        <x:v>1.225</x:v>
      </x:c>
      <x:c r="J22" s="35" t="n">
        <x:f>'无量纲动导数'!J22</x:f>
        <x:v>1.7359216918244043</x:v>
      </x:c>
      <x:c r="K22" s="35" t="n">
        <x:f>'无量纲动导数'!K22</x:f>
        <x:v>0.2801882028918979</x:v>
      </x:c>
      <x:c r="L22" s="35" t="n">
        <x:f>'无量纲动导数'!L22</x:f>
        <x:v>6.294581594508789</x:v>
      </x:c>
      <x:c r="M22" s="35" t="n">
        <x:f>'无量纲动导数'!M22</x:f>
        <x:v>6.606000000000001</x:v>
      </x:c>
      <x:c r="N22" s="35" t="n">
        <x:f>'无量纲动导数'!N22</x:f>
        <x:v>0.11550723192904061</x:v>
      </x:c>
      <x:c r="O22" s="35" t="n">
        <x:f>'无量纲动导数'!O22</x:f>
        <x:v>4.787382549898761e-17</x:v>
      </x:c>
      <x:c r="P22" s="35" t="n">
        <x:f>'无量纲动导数'!P22</x:f>
        <x:v>0.021226863224315055</x:v>
      </x:c>
      <x:c r="Q22" s="36" t="n">
        <x:f>'无量纲动导数'!Q22</x:f>
        <x:v>0.9685345097463992</x:v>
      </x:c>
      <x:c r="R22" s="36" t="n">
        <x:f>'无量纲动导数'!R22</x:f>
        <x:v>0.03094505638565427</x:v>
      </x:c>
      <x:c r="S22" s="36" t="n">
        <x:f>'无量纲动导数'!S22</x:f>
        <x:v>0.003029428164616224</x:v>
      </x:c>
      <x:c r="T22" s="35" t="n">
        <x:f>'无量纲动导数'!T22</x:f>
        <x:v>0.14883093592103408</x:v>
      </x:c>
      <x:c r="U22" s="41" t="n">
        <x:f>0.5*$I22*$G22^2</x:f>
        <x:v>38.143202498694464</x:v>
      </x:c>
      <x:c r="V22" s="41" t="n">
        <x:f>$M22*9.81/($U22*$J22)</x:f>
        <x:v>0.9787241239748473</x:v>
      </x:c>
      <x:c r="W22" s="41" t="n">
        <x:f>0.5*$I22*$G22*$J22*'无量纲动导数'!U22</x:f>
        <x:v>-0.4094912792921642</x:v>
      </x:c>
      <x:c r="X22" s="41" t="n">
        <x:f>0.5*$I22*$G22*$J22*'无量纲动导数'!X22</x:f>
        <x:v>6.781081077144254</x:v>
      </x:c>
      <x:c r="Y22" s="41" t="n">
        <x:f>0.25*$I22*$G22*$K22*$J22*'无量纲动导数'!AA22</x:f>
        <x:v>1.2544744038067852</x:v>
      </x:c>
      <x:c r="Z22" s="41" t="n">
        <x:f>0.5*$I22*$G22*$J22*'无量纲动导数'!V22-$I22*$G22*$J22*$V22</x:f>
        <x:v>-16.253124092524576</x:v>
      </x:c>
      <x:c r="AA22" s="41" t="n">
        <x:f>-0.5*$I22*$G22*$J22*'无量纲动导数'!Y22</x:f>
        <x:v>-48.910769805632405</x:v>
      </x:c>
      <x:c r="AB22" s="41" t="n">
        <x:f>-0.25*$I22*$G22*$K22*$J22*'无量纲动导数'!AB22</x:f>
        <x:v>-7.818941784260165</x:v>
      </x:c>
      <x:c r="AC22" s="41" t="n">
        <x:f>0.5*$I22*$G22*$K22*$J22*'无量纲动导数'!W22</x:f>
        <x:v>-0.008178431746271725</x:v>
      </x:c>
      <x:c r="AD22" s="41" t="n">
        <x:f>0.5*$I22*$G22*$K22*$J22*'无量纲动导数'!Z22</x:f>
        <x:v>-1.629888015023426</x:v>
      </x:c>
      <x:c r="AE22" s="41" t="n">
        <x:f>0.25*$I22*$G22*$K22^2*$J22*'无量纲动导数'!AC22</x:f>
        <x:v>-4.312679323633964</x:v>
      </x:c>
      <x:c r="AF22" s="41" t="n">
        <x:f>'无量纲动导数'!AD22*$U22*$J22/$G22</x:f>
        <x:v>-2.512676577935016</x:v>
      </x:c>
      <x:c r="AG22" s="41" t="n">
        <x:f>'无量纲动导数'!AE22*$U22*$J22*$L22/(2*$G22)</x:f>
        <x:v>-5.962200856883093</x:v>
      </x:c>
      <x:c r="AH22" s="41" t="n">
        <x:f>'无量纲动导数'!AF22*$U22*$J22*$L22/(2*$G22)</x:f>
        <x:v>5.443674651640498</x:v>
      </x:c>
      <x:c r="AI22" s="41" t="n">
        <x:f>'无量纲动导数'!AG22*$U22*$J22*$L22/$G22</x:f>
        <x:v>-6.572897336715233</x:v>
      </x:c>
      <x:c r="AJ22" s="41" t="n">
        <x:f>'无量纲动导数'!AH22*$U22*$J22*$L22^2/(2*$G22)</x:f>
        <x:v>-124.2413357229062</x:v>
      </x:c>
      <x:c r="AK22" s="41" t="n">
        <x:f>'无量纲动导数'!AI22*$U22*$J22*$L22^2/(2*$G22)</x:f>
        <x:v>45.09906590066358</x:v>
      </x:c>
      <x:c r="AL22" s="41" t="n">
        <x:f>'无量纲动导数'!AJ22*$U22*$J22*$L22/$G22</x:f>
        <x:v>2.1564880320332325</x:v>
      </x:c>
      <x:c r="AM22" s="41" t="n">
        <x:f>'无量纲动导数'!AK22*$U22*$J22*$L22^2/(2*$G22)</x:f>
        <x:v>-23.250355078699897</x:v>
      </x:c>
      <x:c r="AN22" s="41" t="n">
        <x:f>'无量纲动导数'!AL22*$U22*$J22*$L22^2/(2*$G22)</x:f>
        <x:v>-4.2842175432464185</x:v>
      </x:c>
      <x:c r="AO22" s="41" t="n">
        <x:f>'无量纲动导数'!AM22*$U22*$J22</x:f>
        <x:v>-0.05972113814201973</x:v>
      </x:c>
      <x:c r="AP22" s="41" t="n">
        <x:f>'无量纲动导数'!AN22*$U22*$J22</x:f>
        <x:v>-6.7091466673810894e-12</x:v>
      </x:c>
      <x:c r="AQ22" s="41" t="n">
        <x:f>'无量纲动导数'!AO22*$U22*$J22</x:f>
        <x:v>-21.121465246430372</x:v>
      </x:c>
      <x:c r="AR22" s="41" t="n">
        <x:f>'无量纲动导数'!AP22*$U22*$J22*$L22</x:f>
        <x:v>-4.142303274216877e-11</x:v>
      </x:c>
      <x:c r="AS22" s="41" t="n">
        <x:f>'无量纲动导数'!AQ22*$U22*$J22*$K22</x:f>
        <x:v>-24.82298369558109</x:v>
      </x:c>
      <x:c r="AT22" s="41" t="n">
        <x:f>'无量纲动导数'!AR22*$U22*$J22*$L22</x:f>
        <x:v>-7.598356803196556e-7</x:v>
      </x:c>
    </x:row>
    <x:row r="23">
      <x:c r="A23" s="31" t="str">
        <x:f>'无量纲动导数'!A23</x:f>
        <x:v>CFG014</x:v>
      </x:c>
      <x:c r="B23" s="33" t="n">
        <x:f>'无量纲动导数'!B23</x:f>
        <x:v>21</x:v>
      </x:c>
      <x:c r="C23" s="31" t="str">
        <x:f>'无量纲动导数'!C23</x:f>
        <x:v>（选定1）1.AR20.03.6 youhua a2.5-1翼梢反扭 上反6</x:v>
      </x:c>
      <x:c r="D23" s="31" t="str">
        <x:f>'无量纲动导数'!D23</x:f>
        <x:v>T7-VLM2-Elev(g1.0)</x:v>
      </x:c>
      <x:c r="E23" s="37" t="n">
        <x:f>'无量纲动导数'!E23</x:f>
        <x:v>2.463255137492784</x:v>
      </x:c>
      <x:c r="F23" s="37" t="n">
        <x:f>'无量纲动导数'!F23</x:f>
        <x:v>0</x:v>
      </x:c>
      <x:c r="G23" s="35" t="n">
        <x:f>'无量纲动导数'!G23</x:f>
        <x:v>7.974536001162279</x:v>
      </x:c>
      <x:c r="H23" s="36" t="n">
        <x:f>'无量纲动导数'!H23</x:f>
        <x:v>-1</x:v>
      </x:c>
      <x:c r="I23" s="35" t="n">
        <x:f>'无量纲动导数'!I23</x:f>
        <x:v>1.225</x:v>
      </x:c>
      <x:c r="J23" s="35" t="n">
        <x:f>'无量纲动导数'!J23</x:f>
        <x:v>1.7359216918244043</x:v>
      </x:c>
      <x:c r="K23" s="35" t="n">
        <x:f>'无量纲动导数'!K23</x:f>
        <x:v>0.2801882028918979</x:v>
      </x:c>
      <x:c r="L23" s="35" t="n">
        <x:f>'无量纲动导数'!L23</x:f>
        <x:v>6.294581594508789</x:v>
      </x:c>
      <x:c r="M23" s="35" t="n">
        <x:f>'无量纲动导数'!M23</x:f>
        <x:v>6.606000000000001</x:v>
      </x:c>
      <x:c r="N23" s="35" t="n">
        <x:f>'无量纲动导数'!N23</x:f>
        <x:v>0.11550723192904061</x:v>
      </x:c>
      <x:c r="O23" s="35" t="n">
        <x:f>'无量纲动导数'!O23</x:f>
        <x:v>4.787382549898761e-17</x:v>
      </x:c>
      <x:c r="P23" s="35" t="n">
        <x:f>'无量纲动导数'!P23</x:f>
        <x:v>0.021226863224315055</x:v>
      </x:c>
      <x:c r="Q23" s="36" t="n">
        <x:f>'无量纲动导数'!Q23</x:f>
        <x:v>0.9491993240318415</x:v>
      </x:c>
      <x:c r="R23" s="36" t="n">
        <x:f>'无量纲动导数'!R23</x:f>
        <x:v>0.030263097476291828</x:v>
      </x:c>
      <x:c r="S23" s="36" t="n">
        <x:f>'无量纲动导数'!S23</x:f>
        <x:v>0.0030366735109185593</x:v>
      </x:c>
      <x:c r="T23" s="35" t="n">
        <x:f>'无量纲动导数'!T23</x:f>
        <x:v>0.14844950681860292</x:v>
      </x:c>
      <x:c r="U23" s="41" t="n">
        <x:f>0.5*$I23*$G23^2</x:f>
        <x:v>38.95084996572288</x:v>
      </x:c>
      <x:c r="V23" s="41" t="n">
        <x:f>$M23*9.81/($U23*$J23)</x:f>
        <x:v>0.9584302392369403</x:v>
      </x:c>
      <x:c r="W23" s="41" t="n">
        <x:f>0.5*$I23*$G23*$J23*'无量纲动导数'!U23</x:f>
        <x:v>-0.3997005628352904</x:v>
      </x:c>
      <x:c r="X23" s="41" t="n">
        <x:f>0.5*$I23*$G23*$J23*'无量纲动导数'!X23</x:f>
        <x:v>6.711513235990978</x:v>
      </x:c>
      <x:c r="Y23" s="41" t="n">
        <x:f>0.25*$I23*$G23*$K23*$J23*'无量纲动导数'!AA23</x:f>
        <x:v>1.237186315780227</x:v>
      </x:c>
      <x:c r="Z23" s="41" t="n">
        <x:f>0.5*$I23*$G23*$J23*'无量纲动导数'!V23-$I23*$G23*$J23*$V23</x:f>
        <x:v>-16.096411438538087</x:v>
      </x:c>
      <x:c r="AA23" s="41" t="n">
        <x:f>-0.5*$I23*$G23*$J23*'无量纲动导数'!Y23</x:f>
        <x:v>-49.45908449589903</x:v>
      </x:c>
      <x:c r="AB23" s="41" t="n">
        <x:f>-0.25*$I23*$G23*$K23*$J23*'无量纲动导数'!AB23</x:f>
        <x:v>-7.9026019773770475</x:v>
      </x:c>
      <x:c r="AC23" s="41" t="n">
        <x:f>0.5*$I23*$G23*$K23*$J23*'无量纲动导数'!W23</x:f>
        <x:v>-0.007998400501203762</x:v>
      </x:c>
      <x:c r="AD23" s="41" t="n">
        <x:f>0.5*$I23*$G23*$K23*$J23*'无量纲动导数'!Z23</x:f>
        <x:v>-1.6292947572499954</x:v>
      </x:c>
      <x:c r="AE23" s="41" t="n">
        <x:f>0.25*$I23*$G23*$K23^2*$J23*'无量纲动导数'!AC23</x:f>
        <x:v>-4.358025600658802</x:v>
      </x:c>
      <x:c r="AF23" s="41" t="n">
        <x:f>'无量纲动导数'!AD23*$U23*$J23/$G23</x:f>
        <x:v>-2.538679582773875</x:v>
      </x:c>
      <x:c r="AG23" s="41" t="n">
        <x:f>'无量纲动导数'!AE23*$U23*$J23*$L23/(2*$G23)</x:f>
        <x:v>-6.046123176290571</x:v>
      </x:c>
      <x:c r="AH23" s="41" t="n">
        <x:f>'无量纲动导数'!AF23*$U23*$J23*$L23/(2*$G23)</x:f>
        <x:v>5.458102488749017</x:v>
      </x:c>
      <x:c r="AI23" s="41" t="n">
        <x:f>'无量纲动导数'!AG23*$U23*$J23*$L23/$G23</x:f>
        <x:v>-6.636390054344198</x:v>
      </x:c>
      <x:c r="AJ23" s="41" t="n">
        <x:f>'无量纲动导数'!AH23*$U23*$J23*$L23^2/(2*$G23)</x:f>
        <x:v>-125.6260063453262</x:v>
      </x:c>
      <x:c r="AK23" s="41" t="n">
        <x:f>'无量纲动导数'!AI23*$U23*$J23*$L23^2/(2*$G23)</x:f>
        <x:v>44.698574971190446</x:v>
      </x:c>
      <x:c r="AL23" s="41" t="n">
        <x:f>'无量纲动导数'!AJ23*$U23*$J23*$L23/$G23</x:f>
        <x:v>2.1971517461996317</x:v>
      </x:c>
      <x:c r="AM23" s="41" t="n">
        <x:f>'无量纲动导数'!AK23*$U23*$J23*$L23^2/(2*$G23)</x:f>
        <x:v>-23.072330374553715</x:v>
      </x:c>
      <x:c r="AN23" s="41" t="n">
        <x:f>'无量纲动导数'!AL23*$U23*$J23*$L23^2/(2*$G23)</x:f>
        <x:v>-4.345587954654378</x:v>
      </x:c>
      <x:c r="AO23" s="41" t="n">
        <x:f>'无量纲动导数'!AM23*$U23*$J23</x:f>
        <x:v>-0.05202365936178533</x:v>
      </x:c>
      <x:c r="AP23" s="41" t="n">
        <x:f>'无量纲动导数'!AN23*$U23*$J23</x:f>
        <x:v>-1.5276947337112108e-11</x:v>
      </x:c>
      <x:c r="AQ23" s="41" t="n">
        <x:f>'无量纲动导数'!AO23*$U23*$J23</x:f>
        <x:v>-21.566038922024486</x:v>
      </x:c>
      <x:c r="AR23" s="41" t="n">
        <x:f>'无量纲动导数'!AP23*$U23*$J23*$L23</x:f>
        <x:v>-2.788982662211994e-10</x:v>
      </x:c>
      <x:c r="AS23" s="41" t="n">
        <x:f>'无量纲动导数'!AQ23*$U23*$J23*$K23</x:f>
        <x:v>-25.348795576384138</x:v>
      </x:c>
      <x:c r="AT23" s="41" t="n">
        <x:f>'无量纲动导数'!AR23*$U23*$J23*$L23</x:f>
        <x:v>-0.000004075737254887119</x:v>
      </x:c>
    </x:row>
    <x:row r="24">
      <x:c r="A24" s="31" t="str">
        <x:f>'无量纲动导数'!A24</x:f>
        <x:v>CFG014</x:v>
      </x:c>
      <x:c r="B24" s="33" t="n">
        <x:f>'无量纲动导数'!B24</x:f>
        <x:v>22</x:v>
      </x:c>
      <x:c r="C24" s="31" t="str">
        <x:f>'无量纲动导数'!C24</x:f>
        <x:v>（选定1）1.AR20.03.6 youhua a2.5-1翼梢反扭 上反6</x:v>
      </x:c>
      <x:c r="D24" s="31" t="str">
        <x:f>'无量纲动导数'!D24</x:f>
        <x:v>T7-VLM2-Elev(g1.0)</x:v>
      </x:c>
      <x:c r="E24" s="37" t="n">
        <x:f>'无量纲动导数'!E24</x:f>
        <x:v>2.2650368012095674</x:v>
      </x:c>
      <x:c r="F24" s="37" t="n">
        <x:f>'无量纲动导数'!F24</x:f>
        <x:v>0</x:v>
      </x:c>
      <x:c r="G24" s="35" t="n">
        <x:f>'无量纲动导数'!G24</x:f>
        <x:v>8.061325689745576</x:v>
      </x:c>
      <x:c r="H24" s="36" t="n">
        <x:f>'无量纲动导数'!H24</x:f>
        <x:v>-0.8999999999999999</x:v>
      </x:c>
      <x:c r="I24" s="35" t="n">
        <x:f>'无量纲动导数'!I24</x:f>
        <x:v>1.225</x:v>
      </x:c>
      <x:c r="J24" s="35" t="n">
        <x:f>'无量纲动导数'!J24</x:f>
        <x:v>1.7359216918244043</x:v>
      </x:c>
      <x:c r="K24" s="35" t="n">
        <x:f>'无量纲动导数'!K24</x:f>
        <x:v>0.2801882028918979</x:v>
      </x:c>
      <x:c r="L24" s="35" t="n">
        <x:f>'无量纲动导数'!L24</x:f>
        <x:v>6.294581594508789</x:v>
      </x:c>
      <x:c r="M24" s="35" t="n">
        <x:f>'无量纲动导数'!M24</x:f>
        <x:v>6.606000000000001</x:v>
      </x:c>
      <x:c r="N24" s="35" t="n">
        <x:f>'无量纲动导数'!N24</x:f>
        <x:v>0.11550723192904061</x:v>
      </x:c>
      <x:c r="O24" s="35" t="n">
        <x:f>'无量纲动导数'!O24</x:f>
        <x:v>4.787382549898761e-17</x:v>
      </x:c>
      <x:c r="P24" s="35" t="n">
        <x:f>'无量纲动导数'!P24</x:f>
        <x:v>0.021226863224315055</x:v>
      </x:c>
      <x:c r="Q24" s="36" t="n">
        <x:f>'无量纲动导数'!Q24</x:f>
        <x:v>0.9296148288613948</x:v>
      </x:c>
      <x:c r="R24" s="36" t="n">
        <x:f>'无量纲动导数'!R24</x:f>
        <x:v>0.029581050988174314</x:v>
      </x:c>
      <x:c r="S24" s="36" t="n">
        <x:f>'无量纲动导数'!S24</x:f>
        <x:v>0.003039761625610396</x:v>
      </x:c>
      <x:c r="T24" s="35" t="n">
        <x:f>'无量纲动导数'!T24</x:f>
        <x:v>0.1480615913813819</x:v>
      </x:c>
      <x:c r="U24" s="41" t="n">
        <x:f>0.5*$I24*$G24^2</x:f>
        <x:v>39.803295274143096</x:v>
      </x:c>
      <x:c r="V24" s="41" t="n">
        <x:f>$M24*9.81/($U24*$J24)</x:f>
        <x:v>0.9379040653295168</x:v>
      </x:c>
      <x:c r="W24" s="41" t="n">
        <x:f>0.5*$I24*$G24*$J24*'无量纲动导数'!U24</x:f>
        <x:v>-0.3901333243217216</x:v>
      </x:c>
      <x:c r="X24" s="41" t="n">
        <x:f>0.5*$I24*$G24*$J24*'无量纲动导数'!X24</x:f>
        <x:v>6.667485504283664</x:v>
      </x:c>
      <x:c r="Y24" s="41" t="n">
        <x:f>0.25*$I24*$G24*$K24*$J24*'无量纲动导数'!AA24</x:f>
        <x:v>1.2224637010232968</x:v>
      </x:c>
      <x:c r="Z24" s="41" t="n">
        <x:f>0.5*$I24*$G24*$J24*'无量纲动导数'!V24-$I24*$G24*$J24*$V24</x:f>
        <x:v>-15.935868284704712</x:v>
      </x:c>
      <x:c r="AA24" s="41" t="n">
        <x:f>-0.5*$I24*$G24*$J24*'无量纲动导数'!Y24</x:f>
        <x:v>-50.03060162496289</x:v>
      </x:c>
      <x:c r="AB24" s="41" t="n">
        <x:f>-0.25*$I24*$G24*$K24*$J24*'无量纲动导数'!AB24</x:f>
        <x:v>-7.990187200008865</x:v>
      </x:c>
      <x:c r="AC24" s="41" t="n">
        <x:f>0.5*$I24*$G24*$K24*$J24*'无量纲动导数'!W24</x:f>
        <x:v>-0.007751851320118852</x:v>
      </x:c>
      <x:c r="AD24" s="41" t="n">
        <x:f>0.5*$I24*$G24*$K24*$J24*'无量纲动导数'!Z24</x:f>
        <x:v>-1.6287141889159311</x:v>
      </x:c>
      <x:c r="AE24" s="41" t="n">
        <x:f>0.25*$I24*$G24*$K24^2*$J24*'无量纲动导数'!AC24</x:f>
        <x:v>-4.405459099378828</x:v>
      </x:c>
      <x:c r="AF24" s="41" t="n">
        <x:f>'无量纲动导数'!AD24*$U24*$J24/$G24</x:f>
        <x:v>-2.5656951095096954</x:v>
      </x:c>
      <x:c r="AG24" s="41" t="n">
        <x:f>'无量纲动导数'!AE24*$U24*$J24*$L24/(2*$G24)</x:f>
        <x:v>-6.133123879549489</x:v>
      </x:c>
      <x:c r="AH24" s="41" t="n">
        <x:f>'无量纲动导数'!AF24*$U24*$J24*$L24/(2*$G24)</x:f>
        <x:v>5.473436223498558</x:v>
      </x:c>
      <x:c r="AI24" s="41" t="n">
        <x:f>'无量纲动导数'!AG24*$U24*$J24*$L24/$G24</x:f>
        <x:v>-6.702897592955039</x:v>
      </x:c>
      <x:c r="AJ24" s="41" t="n">
        <x:f>'无量纲动导数'!AH24*$U24*$J24*$L24^2/(2*$G24)</x:f>
        <x:v>-127.06977372701955</x:v>
      </x:c>
      <x:c r="AK24" s="41" t="n">
        <x:f>'无量纲动导数'!AI24*$U24*$J24*$L24^2/(2*$G24)</x:f>
        <x:v>44.289109165340776</x:v>
      </x:c>
      <x:c r="AL24" s="41" t="n">
        <x:f>'无量纲动导数'!AJ24*$U24*$J24*$L24/$G24</x:f>
        <x:v>2.2382403420279577</x:v>
      </x:c>
      <x:c r="AM24" s="41" t="n">
        <x:f>'无量纲动导数'!AK24*$U24*$J24*$L24^2/(2*$G24)</x:f>
        <x:v>-22.82907190070189</x:v>
      </x:c>
      <x:c r="AN24" s="41" t="n">
        <x:f>'无量纲动导数'!AL24*$U24*$J24*$L24^2/(2*$G24)</x:f>
        <x:v>-4.410471475978261</x:v>
      </x:c>
      <x:c r="AO24" s="41" t="n">
        <x:f>'无量纲动导数'!AM24*$U24*$J24</x:f>
        <x:v>-0.04022253237813553</x:v>
      </x:c>
      <x:c r="AP24" s="41" t="n">
        <x:f>'无量纲动导数'!AN24*$U24*$J24</x:f>
        <x:v>-7.281921545227811e-12</x:v>
      </x:c>
      <x:c r="AQ24" s="41" t="n">
        <x:f>'无量纲动导数'!AO24*$U24*$J24</x:f>
        <x:v>-22.0354256366998</x:v>
      </x:c>
      <x:c r="AR24" s="41" t="n">
        <x:f>'无量纲动导数'!AP24*$U24*$J24*$L24</x:f>
        <x:v>1.5763828105904585e-11</x:v>
      </x:c>
      <x:c r="AS24" s="41" t="n">
        <x:f>'无量纲动导数'!AQ24*$U24*$J24*$K24</x:f>
        <x:v>-25.904189511601036</x:v>
      </x:c>
      <x:c r="AT24" s="41" t="n">
        <x:f>'无量纲动导数'!AR24*$U24*$J24*$L24</x:f>
        <x:v>6.554308992628128e-8</x:v>
      </x:c>
    </x:row>
    <x:row r="25">
      <x:c r="A25" s="31" t="str">
        <x:f>'无量纲动导数'!A25</x:f>
        <x:v>CFG014</x:v>
      </x:c>
      <x:c r="B25" s="33" t="n">
        <x:f>'无量纲动导数'!B25</x:f>
        <x:v>23</x:v>
      </x:c>
      <x:c r="C25" s="31" t="str">
        <x:f>'无量纲动导数'!C25</x:f>
        <x:v>（选定1）1.AR20.03.6 youhua a2.5-1翼梢反扭 上反6</x:v>
      </x:c>
      <x:c r="D25" s="31" t="str">
        <x:f>'无量纲动导数'!D25</x:f>
        <x:v>T7-VLM2-Elev(g1.0)</x:v>
      </x:c>
      <x:c r="E25" s="37" t="n">
        <x:f>'无量纲动导数'!E25</x:f>
        <x:v>2.0644418319729776</x:v>
      </x:c>
      <x:c r="F25" s="37" t="n">
        <x:f>'无量纲动导数'!F25</x:f>
        <x:v>0</x:v>
      </x:c>
      <x:c r="G25" s="35" t="n">
        <x:f>'无量纲动导数'!G25</x:f>
        <x:v>8.15203910165882</x:v>
      </x:c>
      <x:c r="H25" s="36" t="n">
        <x:f>'无量纲动导数'!H25</x:f>
        <x:v>-0.7999999999999998</x:v>
      </x:c>
      <x:c r="I25" s="35" t="n">
        <x:f>'无量纲动导数'!I25</x:f>
        <x:v>1.225</x:v>
      </x:c>
      <x:c r="J25" s="35" t="n">
        <x:f>'无量纲动导数'!J25</x:f>
        <x:v>1.7359216918244043</x:v>
      </x:c>
      <x:c r="K25" s="35" t="n">
        <x:f>'无量纲动导数'!K25</x:f>
        <x:v>0.2801882028918979</x:v>
      </x:c>
      <x:c r="L25" s="35" t="n">
        <x:f>'无量纲动导数'!L25</x:f>
        <x:v>6.294581594508789</x:v>
      </x:c>
      <x:c r="M25" s="35" t="n">
        <x:f>'无量纲动导数'!M25</x:f>
        <x:v>6.606000000000001</x:v>
      </x:c>
      <x:c r="N25" s="35" t="n">
        <x:f>'无量纲动导数'!N25</x:f>
        <x:v>0.11550723192904061</x:v>
      </x:c>
      <x:c r="O25" s="35" t="n">
        <x:f>'无量纲动导数'!O25</x:f>
        <x:v>4.787382549898761e-17</x:v>
      </x:c>
      <x:c r="P25" s="35" t="n">
        <x:f>'无量纲动导数'!P25</x:f>
        <x:v>0.021226863224315055</x:v>
      </x:c>
      <x:c r="Q25" s="36" t="n">
        <x:f>'无量纲动导数'!Q25</x:f>
        <x:v>0.9097733630304544</x:v>
      </x:c>
      <x:c r="R25" s="36" t="n">
        <x:f>'无量纲动导数'!R25</x:f>
        <x:v>0.028901841760774635</x:v>
      </x:c>
      <x:c r="S25" s="36" t="n">
        <x:f>'无量纲动导数'!S25</x:f>
        <x:v>0.00304508691520696</x:v>
      </x:c>
      <x:c r="T25" s="35" t="n">
        <x:f>'无量纲动导数'!T25</x:f>
        <x:v>0.147621350900189</x:v>
      </x:c>
      <x:c r="U25" s="41" t="n">
        <x:f>0.5*$I25*$G25^2</x:f>
        <x:v>40.70414167792179</x:v>
      </x:c>
      <x:c r="V25" s="41" t="n">
        <x:f>$M25*9.81/($U25*$J25)</x:f>
        <x:v>0.9171467794732768</x:v>
      </x:c>
      <x:c r="W25" s="41" t="n">
        <x:f>0.5*$I25*$G25*$J25*'无量纲动导数'!U25</x:f>
        <x:v>-0.3881491594027444</x:v>
      </x:c>
      <x:c r="X25" s="41" t="n">
        <x:f>0.5*$I25*$G25*$J25*'无量纲动导数'!X25</x:f>
        <x:v>6.5868891920662955</x:v>
      </x:c>
      <x:c r="Y25" s="41" t="n">
        <x:f>0.25*$I25*$G25*$K25*$J25*'无量纲动导数'!AA25</x:f>
        <x:v>1.2055817823623471</x:v>
      </x:c>
      <x:c r="Z25" s="41" t="n">
        <x:f>0.5*$I25*$G25*$J25*'无量纲动导数'!V25-$I25*$G25*$J25*$V25</x:f>
        <x:v>-15.77123460398293</x:v>
      </x:c>
      <x:c r="AA25" s="41" t="n">
        <x:f>-0.5*$I25*$G25*$J25*'无量纲动导数'!Y25</x:f>
        <x:v>-50.62685159536464</x:v>
      </x:c>
      <x:c r="AB25" s="41" t="n">
        <x:f>-0.25*$I25*$G25*$K25*$J25*'无量纲动导数'!AB25</x:f>
        <x:v>-8.081959184125767</x:v>
      </x:c>
      <x:c r="AC25" s="41" t="n">
        <x:f>0.5*$I25*$G25*$K25*$J25*'无量纲动导数'!W25</x:f>
        <x:v>-0.008166937774459204</x:v>
      </x:c>
      <x:c r="AD25" s="41" t="n">
        <x:f>0.5*$I25*$G25*$K25*$J25*'无量纲动导数'!Z25</x:f>
        <x:v>-1.6258367352682128</x:v>
      </x:c>
      <x:c r="AE25" s="41" t="n">
        <x:f>0.25*$I25*$G25*$K25^2*$J25*'无量纲动导数'!AC25</x:f>
        <x:v>-4.454419965636267</x:v>
      </x:c>
      <x:c r="AF25" s="41" t="n">
        <x:f>'无量纲动导数'!AD25*$U25*$J25/$G25</x:f>
        <x:v>-2.593804049353417</x:v>
      </x:c>
      <x:c r="AG25" s="41" t="n">
        <x:f>'无量纲动导数'!AE25*$U25*$J25*$L25/(2*$G25)</x:f>
        <x:v>-6.223420067368074</x:v>
      </x:c>
      <x:c r="AH25" s="41" t="n">
        <x:f>'无量纲动导数'!AF25*$U25*$J25*$L25/(2*$G25)</x:f>
        <x:v>5.489741636000212</x:v>
      </x:c>
      <x:c r="AI25" s="41" t="n">
        <x:f>'无量纲动导数'!AG25*$U25*$J25*$L25/$G25</x:f>
        <x:v>-6.77261706097577</x:v>
      </x:c>
      <x:c r="AJ25" s="41" t="n">
        <x:f>'无量纲动导数'!AH25*$U25*$J25*$L25^2/(2*$G25)</x:f>
        <x:v>-128.57653746780994</x:v>
      </x:c>
      <x:c r="AK25" s="41" t="n">
        <x:f>'无量纲动导数'!AI25*$U25*$J25*$L25^2/(2*$G25)</x:f>
        <x:v>43.87005130085329</x:v>
      </x:c>
      <x:c r="AL25" s="41" t="n">
        <x:f>'无量纲动导数'!AJ25*$U25*$J25*$L25/$G25</x:f>
        <x:v>2.2855626364189163</x:v>
      </x:c>
      <x:c r="AM25" s="41" t="n">
        <x:f>'无量纲动导数'!AK25*$U25*$J25*$L25^2/(2*$G25)</x:f>
        <x:v>-22.548658536386508</x:v>
      </x:c>
      <x:c r="AN25" s="41" t="n">
        <x:f>'无量纲动导数'!AL25*$U25*$J25*$L25^2/(2*$G25)</x:f>
        <x:v>-4.4467943223605415</x:v>
      </x:c>
      <x:c r="AO25" s="41" t="n">
        <x:f>'无量纲动导数'!AM25*$U25*$J25</x:f>
        <x:v>-0.027489368415581694</x:v>
      </x:c>
      <x:c r="AP25" s="41" t="n">
        <x:f>'无量纲动导数'!AN25*$U25*$J25</x:f>
        <x:v>-5.660820026682964e-12</x:v>
      </x:c>
      <x:c r="AQ25" s="41" t="n">
        <x:f>'无量纲动导数'!AO25*$U25*$J25</x:f>
        <x:v>-22.53162213992926</x:v>
      </x:c>
      <x:c r="AR25" s="41" t="n">
        <x:f>'无量纲动导数'!AP25*$U25*$J25*$L25</x:f>
        <x:v>-3.846923589970034e-10</x:v>
      </x:c>
      <x:c r="AS25" s="41" t="n">
        <x:f>'无量纲动导数'!AQ25*$U25*$J25*$K25</x:f>
        <x:v>-26.491279374566396</x:v>
      </x:c>
      <x:c r="AT25" s="41" t="n">
        <x:f>'无量纲动导数'!AR25*$U25*$J25*$L25</x:f>
        <x:v>0.0000047092270129457715</x:v>
      </x:c>
    </x:row>
    <x:row r="26">
      <x:c r="A26" s="31" t="str">
        <x:f>'无量纲动导数'!A26</x:f>
        <x:v>CFG014</x:v>
      </x:c>
      <x:c r="B26" s="33" t="n">
        <x:f>'无量纲动导数'!B26</x:f>
        <x:v>24</x:v>
      </x:c>
      <x:c r="C26" s="31" t="str">
        <x:f>'无量纲动导数'!C26</x:f>
        <x:v>（选定1）1.AR20.03.6 youhua a2.5-1翼梢反扭 上反6</x:v>
      </x:c>
      <x:c r="D26" s="31" t="str">
        <x:f>'无量纲动导数'!D26</x:f>
        <x:v>T7-VLM2-Elev(g1.0)</x:v>
      </x:c>
      <x:c r="E26" s="37" t="n">
        <x:f>'无量纲动导数'!E26</x:f>
        <x:v>1.8614045941214845</x:v>
      </x:c>
      <x:c r="F26" s="37" t="n">
        <x:f>'无量纲动导数'!F26</x:f>
        <x:v>0</x:v>
      </x:c>
      <x:c r="G26" s="35" t="n">
        <x:f>'无量纲动导数'!G26</x:f>
        <x:v>8.247019813622154</x:v>
      </x:c>
      <x:c r="H26" s="36" t="n">
        <x:f>'无量纲动导数'!H26</x:f>
        <x:v>-0.6999999999999997</x:v>
      </x:c>
      <x:c r="I26" s="35" t="n">
        <x:f>'无量纲动导数'!I26</x:f>
        <x:v>1.225</x:v>
      </x:c>
      <x:c r="J26" s="35" t="n">
        <x:f>'无量纲动导数'!J26</x:f>
        <x:v>1.7359216918244043</x:v>
      </x:c>
      <x:c r="K26" s="35" t="n">
        <x:f>'无量纲动导数'!K26</x:f>
        <x:v>0.2801882028918979</x:v>
      </x:c>
      <x:c r="L26" s="35" t="n">
        <x:f>'无量纲动导数'!L26</x:f>
        <x:v>6.294581594508789</x:v>
      </x:c>
      <x:c r="M26" s="35" t="n">
        <x:f>'无量纲动导数'!M26</x:f>
        <x:v>6.606000000000001</x:v>
      </x:c>
      <x:c r="N26" s="35" t="n">
        <x:f>'无量纲动导数'!N26</x:f>
        <x:v>0.11550723192904061</x:v>
      </x:c>
      <x:c r="O26" s="35" t="n">
        <x:f>'无量纲动导数'!O26</x:f>
        <x:v>4.787382549898761e-17</x:v>
      </x:c>
      <x:c r="P26" s="35" t="n">
        <x:f>'无量纲动导数'!P26</x:f>
        <x:v>0.021226863224315055</x:v>
      </x:c>
      <x:c r="Q26" s="36" t="n">
        <x:f>'无量纲动导数'!Q26</x:f>
        <x:v>0.8896680352789892</x:v>
      </x:c>
      <x:c r="R26" s="36" t="n">
        <x:f>'无量纲动导数'!R26</x:f>
        <x:v>0.02822081354988275</x:v>
      </x:c>
      <x:c r="S26" s="36" t="n">
        <x:f>'无量纲动导数'!S26</x:f>
        <x:v>0.0030471119924221825</x:v>
      </x:c>
      <x:c r="T26" s="35" t="n">
        <x:f>'无量纲动导数'!T26</x:f>
        <x:v>0.1472288204360333</x:v>
      </x:c>
      <x:c r="U26" s="41" t="n">
        <x:f>0.5*$I26*$G26^2</x:f>
        <x:v>41.65816818134429</x:v>
      </x:c>
      <x:c r="V26" s="41" t="n">
        <x:f>$M26*9.81/($U26*$J26)</x:f>
        <x:v>0.8961429194058546</x:v>
      </x:c>
      <x:c r="W26" s="41" t="n">
        <x:f>0.5*$I26*$G26*$J26*'无量纲动导数'!U26</x:f>
        <x:v>-0.37938134339250296</x:v>
      </x:c>
      <x:c r="X26" s="41" t="n">
        <x:f>0.5*$I26*$G26*$J26*'无量纲动导数'!X26</x:f>
        <x:v>6.52199117067078</x:v>
      </x:c>
      <x:c r="Y26" s="41" t="n">
        <x:f>0.25*$I26*$G26*$K26*$J26*'无量纲动导数'!AA26</x:f>
        <x:v>1.1885030067999824</x:v>
      </x:c>
      <x:c r="Z26" s="41" t="n">
        <x:f>0.5*$I26*$G26*$J26*'无量纲动导数'!V26-$I26*$G26*$J26*$V26</x:f>
        <x:v>-15.602394182696036</x:v>
      </x:c>
      <x:c r="AA26" s="41" t="n">
        <x:f>-0.5*$I26*$G26*$J26*'无量纲动导数'!Y26</x:f>
        <x:v>-51.24998750530301</x:v>
      </x:c>
      <x:c r="AB26" s="41" t="n">
        <x:f>-0.25*$I26*$G26*$K26*$J26*'无量纲动导数'!AB26</x:f>
        <x:v>-8.178280744364157</x:v>
      </x:c>
      <x:c r="AC26" s="41" t="n">
        <x:f>0.5*$I26*$G26*$K26*$J26*'无量纲动导数'!W26</x:f>
        <x:v>-0.007787595700574357</x:v>
      </x:c>
      <x:c r="AD26" s="41" t="n">
        <x:f>0.5*$I26*$G26*$K26*$J26*'无量纲动导数'!Z26</x:f>
        <x:v>-1.6257310146317385</x:v>
      </x:c>
      <x:c r="AE26" s="41" t="n">
        <x:f>0.25*$I26*$G26*$K26^2*$J26*'无量纲动导数'!AC26</x:f>
        <x:v>-4.5064000948393454</x:v>
      </x:c>
      <x:c r="AF26" s="41" t="n">
        <x:f>'无量纲动导数'!AD26*$U26*$J26/$G26</x:f>
        <x:v>-2.6231195657540605</x:v>
      </x:c>
      <x:c r="AG26" s="41" t="n">
        <x:f>'无量纲动导数'!AE26*$U26*$J26*$L26/(2*$G26)</x:f>
        <x:v>-6.31730708304327</x:v>
      </x:c>
      <x:c r="AH26" s="41" t="n">
        <x:f>'无量纲动导数'!AF26*$U26*$J26*$L26/(2*$G26)</x:f>
        <x:v>5.507145011906688</x:v>
      </x:c>
      <x:c r="AI26" s="41" t="n">
        <x:f>'无量纲动导数'!AG26*$U26*$J26*$L26/$G26</x:f>
        <x:v>-6.845829004451516</x:v>
      </x:c>
      <x:c r="AJ26" s="41" t="n">
        <x:f>'无量纲动导数'!AH26*$U26*$J26*$L26^2/(2*$G26)</x:f>
        <x:v>-130.15178106200491</x:v>
      </x:c>
      <x:c r="AK26" s="41" t="n">
        <x:f>'无量纲动导数'!AI26*$U26*$J26*$L26^2/(2*$G26)</x:f>
        <x:v>43.4411906782874</x:v>
      </x:c>
      <x:c r="AL26" s="41" t="n">
        <x:f>'无量纲动导数'!AJ26*$U26*$J26*$L26/$G26</x:f>
        <x:v>2.3311562148282086</x:v>
      </x:c>
      <x:c r="AM26" s="41" t="n">
        <x:f>'无量纲动导数'!AK26*$U26*$J26*$L26^2/(2*$G26)</x:f>
        <x:v>-22.35161423236087</x:v>
      </x:c>
      <x:c r="AN26" s="41" t="n">
        <x:f>'无量纲动导数'!AL26*$U26*$J26*$L26^2/(2*$G26)</x:f>
        <x:v>-4.518489752803367</x:v>
      </x:c>
      <x:c r="AO26" s="41" t="n">
        <x:f>'无量纲动导数'!AM26*$U26*$J26</x:f>
        <x:v>-0.011556134891598778</x:v>
      </x:c>
      <x:c r="AP26" s="41" t="n">
        <x:f>'无量纲动导数'!AN26*$U26*$J26</x:f>
        <x:v>-1.0059276415571634e-11</x:v>
      </x:c>
      <x:c r="AQ26" s="41" t="n">
        <x:f>'无量纲动导数'!AO26*$U26*$J26</x:f>
        <x:v>-23.057274855099294</x:v>
      </x:c>
      <x:c r="AR26" s="41" t="n">
        <x:f>'无量纲动导数'!AP26*$U26*$J26*$L26</x:f>
        <x:v>-8.594433443840907e-11</x:v>
      </x:c>
      <x:c r="AS26" s="41" t="n">
        <x:f>'无量纲动导数'!AQ26*$U26*$J26*$K26</x:f>
        <x:v>-27.11329765823679</x:v>
      </x:c>
      <x:c r="AT26" s="41" t="n">
        <x:f>'无量纲动导数'!AR26*$U26*$J26*$L26</x:f>
        <x:v>-0.0000022383647734115475</x:v>
      </x:c>
    </x:row>
    <x:row r="27">
      <x:c r="A27" s="31" t="str">
        <x:f>'无量纲动导数'!A27</x:f>
        <x:v>CFG014</x:v>
      </x:c>
      <x:c r="B27" s="33" t="n">
        <x:f>'无量纲动导数'!B27</x:f>
        <x:v>25</x:v>
      </x:c>
      <x:c r="C27" s="31" t="str">
        <x:f>'无量纲动导数'!C27</x:f>
        <x:v>（选定1）1.AR20.03.6 youhua a2.5-1翼梢反扭 上反6</x:v>
      </x:c>
      <x:c r="D27" s="31" t="str">
        <x:f>'无量纲动导数'!D27</x:f>
        <x:v>T7-VLM2-Elev(g1.0)</x:v>
      </x:c>
      <x:c r="E27" s="37" t="n">
        <x:f>'无量纲动导数'!E27</x:f>
        <x:v>1.655824110554575</x:v>
      </x:c>
      <x:c r="F27" s="37" t="n">
        <x:f>'无量纲动导数'!F27</x:f>
        <x:v>0</x:v>
      </x:c>
      <x:c r="G27" s="35" t="n">
        <x:f>'无量纲动导数'!G27</x:f>
        <x:v>8.346575859781522</x:v>
      </x:c>
      <x:c r="H27" s="36" t="n">
        <x:f>'无量纲动导数'!H27</x:f>
        <x:v>-0.5999999999999996</x:v>
      </x:c>
      <x:c r="I27" s="35" t="n">
        <x:f>'无量纲动导数'!I27</x:f>
        <x:v>1.225</x:v>
      </x:c>
      <x:c r="J27" s="35" t="n">
        <x:f>'无量纲动导数'!J27</x:f>
        <x:v>1.7359216918244043</x:v>
      </x:c>
      <x:c r="K27" s="35" t="n">
        <x:f>'无量纲动导数'!K27</x:f>
        <x:v>0.2801882028918979</x:v>
      </x:c>
      <x:c r="L27" s="35" t="n">
        <x:f>'无量纲动导数'!L27</x:f>
        <x:v>6.294581594508789</x:v>
      </x:c>
      <x:c r="M27" s="35" t="n">
        <x:f>'无量纲动导数'!M27</x:f>
        <x:v>6.606000000000001</x:v>
      </x:c>
      <x:c r="N27" s="35" t="n">
        <x:f>'无量纲动导数'!N27</x:f>
        <x:v>0.11550723192904061</x:v>
      </x:c>
      <x:c r="O27" s="35" t="n">
        <x:f>'无量纲动导数'!O27</x:f>
        <x:v>4.787382549898761e-17</x:v>
      </x:c>
      <x:c r="P27" s="35" t="n">
        <x:f>'无量纲动导数'!P27</x:f>
        <x:v>0.021226863224315055</x:v>
      </x:c>
      <x:c r="Q27" s="36" t="n">
        <x:f>'无量纲动导数'!Q27</x:f>
        <x:v>0.8692883530265204</x:v>
      </x:c>
      <x:c r="R27" s="36" t="n">
        <x:f>'无量纲动导数'!R27</x:f>
        <x:v>0.027546855948571314</x:v>
      </x:c>
      <x:c r="S27" s="36" t="n">
        <x:f>'无量纲动导数'!S27</x:f>
        <x:v>0.003049135850306414</x:v>
      </x:c>
      <x:c r="T27" s="35" t="n">
        <x:f>'无量纲动导数'!T27</x:f>
        <x:v>0.14679846796387164</x:v>
      </x:c>
      <x:c r="U27" s="41" t="n">
        <x:f>0.5*$I27*$G27^2</x:f>
        <x:v>42.67001375714119</x:v>
      </x:c>
      <x:c r="V27" s="41" t="n">
        <x:f>$M27*9.81/($U27*$J27)</x:f>
        <x:v>0.8748924400072915</x:v>
      </x:c>
      <x:c r="W27" s="41" t="n">
        <x:f>0.5*$I27*$G27*$J27*'无量纲动导数'!U27</x:f>
        <x:v>-0.36953237151612955</x:v>
      </x:c>
      <x:c r="X27" s="41" t="n">
        <x:f>0.5*$I27*$G27*$J27*'无量纲动导数'!X27</x:f>
        <x:v>6.463204819875636</x:v>
      </x:c>
      <x:c r="Y27" s="41" t="n">
        <x:f>0.25*$I27*$G27*$K27*$J27*'无量纲动导数'!AA27</x:f>
        <x:v>1.172241317730167</x:v>
      </x:c>
      <x:c r="Z27" s="41" t="n">
        <x:f>0.5*$I27*$G27*$J27*'无量纲动导数'!V27-$I27*$G27*$J27*$V27</x:f>
        <x:v>-15.42902299469005</x:v>
      </x:c>
      <x:c r="AA27" s="41" t="n">
        <x:f>-0.5*$I27*$G27*$J27*'无量纲动导数'!Y27</x:f>
        <x:v>-51.901949101770576</x:v>
      </x:c>
      <x:c r="AB27" s="41" t="n">
        <x:f>-0.25*$I27*$G27*$K27*$J27*'无量纲动导数'!AB27</x:f>
        <x:v>-8.279481757530693</x:v>
      </x:c>
      <x:c r="AC27" s="41" t="n">
        <x:f>0.5*$I27*$G27*$K27*$J27*'无量纲动导数'!W27</x:f>
        <x:v>-0.007627585741167009</x:v>
      </x:c>
      <x:c r="AD27" s="41" t="n">
        <x:f>0.5*$I27*$G27*$K27*$J27*'无量纲动导数'!Z27</x:f>
        <x:v>-1.6240761400112893</x:v>
      </x:c>
      <x:c r="AE27" s="41" t="n">
        <x:f>0.25*$I27*$G27*$K27^2*$J27*'无量纲动导数'!AC27</x:f>
        <x:v>-4.5605578456002664</x:v>
      </x:c>
      <x:c r="AF27" s="41" t="n">
        <x:f>'无量纲动导数'!AD27*$U27*$J27/$G27</x:f>
        <x:v>-2.653743751122101</x:v>
      </x:c>
      <x:c r="AG27" s="41" t="n">
        <x:f>'无量纲动导数'!AE27*$U27*$J27*$L27/(2*$G27)</x:f>
        <x:v>-6.415059988774485</x:v>
      </x:c>
      <x:c r="AH27" s="41" t="n">
        <x:f>'无量纲动导数'!AF27*$U27*$J27*$L27/(2*$G27)</x:f>
        <x:v>5.525730106925675</x:v>
      </x:c>
      <x:c r="AI27" s="41" t="n">
        <x:f>'无量纲动导数'!AG27*$U27*$J27*$L27/$G27</x:f>
        <x:v>-6.922783293392838</x:v>
      </x:c>
      <x:c r="AJ27" s="41" t="n">
        <x:f>'无量纲动导数'!AH27*$U27*$J27*$L27^2/(2*$G27)</x:f>
        <x:v>-131.8004470783631</x:v>
      </x:c>
      <x:c r="AK27" s="41" t="n">
        <x:f>'无量纲动导数'!AI27*$U27*$J27*$L27^2/(2*$G27)</x:f>
        <x:v>43.00176078315168</x:v>
      </x:c>
      <x:c r="AL27" s="41" t="n">
        <x:f>'无量纲动导数'!AJ27*$U27*$J27*$L27/$G27</x:f>
        <x:v>2.3797507288564947</x:v>
      </x:c>
      <x:c r="AM27" s="41" t="n">
        <x:f>'无量纲动导数'!AK27*$U27*$J27*$L27^2/(2*$G27)</x:f>
        <x:v>-22.058206484505178</x:v>
      </x:c>
      <x:c r="AN27" s="41" t="n">
        <x:f>'无量纲动导数'!AL27*$U27*$J27*$L27^2/(2*$G27)</x:f>
        <x:v>-4.5867126969998</x:v>
      </x:c>
      <x:c r="AO27" s="41" t="n">
        <x:f>'无量纲动导数'!AM27*$U27*$J27</x:f>
        <x:v>0.008276267378256565</x:v>
      </x:c>
      <x:c r="AP27" s="41" t="n">
        <x:f>'无量纲动导数'!AN27*$U27*$J27</x:f>
        <x:v>4.483784789230948e-12</x:v>
      </x:c>
      <x:c r="AQ27" s="41" t="n">
        <x:f>'无量纲动导数'!AO27*$U27*$J27</x:f>
        <x:v>-23.614950321333986</x:v>
      </x:c>
      <x:c r="AR27" s="41" t="n">
        <x:f>'无量纲动导数'!AP27*$U27*$J27*$L27</x:f>
        <x:v>-3.814984442314883e-11</x:v>
      </x:c>
      <x:c r="AS27" s="41" t="n">
        <x:f>'无量纲动导数'!AQ27*$U27*$J27*$K27</x:f>
        <x:v>-27.77331042838889</x:v>
      </x:c>
      <x:c r="AT27" s="41" t="n">
        <x:f>'无量纲动导数'!AR27*$U27*$J27*$L27</x:f>
        <x:v>-5.461878866465424e-7</x:v>
      </x:c>
    </x:row>
    <x:row r="28">
      <x:c r="A28" s="31" t="str">
        <x:f>'无量纲动导数'!A28</x:f>
        <x:v>CFG014</x:v>
      </x:c>
      <x:c r="B28" s="33" t="n">
        <x:f>'无量纲动导数'!B28</x:f>
        <x:v>26</x:v>
      </x:c>
      <x:c r="C28" s="31" t="str">
        <x:f>'无量纲动导数'!C28</x:f>
        <x:v>（选定1）1.AR20.03.6 youhua a2.5-1翼梢反扭 上反6</x:v>
      </x:c>
      <x:c r="D28" s="31" t="str">
        <x:f>'无量纲动导数'!D28</x:f>
        <x:v>T7-VLM2-Elev(g1.0)</x:v>
      </x:c>
      <x:c r="E28" s="37" t="n">
        <x:f>'无量纲动导数'!E28</x:f>
        <x:v>1.447622814216753</x:v>
      </x:c>
      <x:c r="F28" s="37" t="n">
        <x:f>'无量纲动导数'!F28</x:f>
        <x:v>0</x:v>
      </x:c>
      <x:c r="G28" s="35" t="n">
        <x:f>'无量纲动导数'!G28</x:f>
        <x:v>8.451097644346532</x:v>
      </x:c>
      <x:c r="H28" s="36" t="n">
        <x:f>'无量纲动导数'!H28</x:f>
        <x:v>-0.5</x:v>
      </x:c>
      <x:c r="I28" s="35" t="n">
        <x:f>'无量纲动导数'!I28</x:f>
        <x:v>1.225</x:v>
      </x:c>
      <x:c r="J28" s="35" t="n">
        <x:f>'无量纲动导数'!J28</x:f>
        <x:v>1.7359216918244043</x:v>
      </x:c>
      <x:c r="K28" s="35" t="n">
        <x:f>'无量纲动导数'!K28</x:f>
        <x:v>0.2801882028918979</x:v>
      </x:c>
      <x:c r="L28" s="35" t="n">
        <x:f>'无量纲动导数'!L28</x:f>
        <x:v>6.294581594508789</x:v>
      </x:c>
      <x:c r="M28" s="35" t="n">
        <x:f>'无量纲动导数'!M28</x:f>
        <x:v>6.606000000000001</x:v>
      </x:c>
      <x:c r="N28" s="35" t="n">
        <x:f>'无量纲动导数'!N28</x:f>
        <x:v>0.11550723192904061</x:v>
      </x:c>
      <x:c r="O28" s="35" t="n">
        <x:f>'无量纲动导数'!O28</x:f>
        <x:v>4.787382549898761e-17</x:v>
      </x:c>
      <x:c r="P28" s="35" t="n">
        <x:f>'无量纲动导数'!P28</x:f>
        <x:v>0.021226863224315055</x:v>
      </x:c>
      <x:c r="Q28" s="36" t="n">
        <x:f>'无量纲动导数'!Q28</x:f>
        <x:v>0.8486262008401717</x:v>
      </x:c>
      <x:c r="R28" s="36" t="n">
        <x:f>'无量纲动导数'!R28</x:f>
        <x:v>0.026871330701295194</x:v>
      </x:c>
      <x:c r="S28" s="36" t="n">
        <x:f>'无量纲动导数'!S28</x:f>
        <x:v>0.003047617873181116</x:v>
      </x:c>
      <x:c r="T28" s="35" t="n">
        <x:f>'无量纲动导数'!T28</x:f>
        <x:v>0.1463256620793627</x:v>
      </x:c>
      <x:c r="U28" s="41" t="n">
        <x:f>0.5*$I28*$G28^2</x:f>
        <x:v>43.745393978996205</x:v>
      </x:c>
      <x:c r="V28" s="41" t="n">
        <x:f>$M28*9.81/($U28*$J28)</x:f>
        <x:v>0.8533852151166881</x:v>
      </x:c>
      <x:c r="W28" s="41" t="n">
        <x:f>0.5*$I28*$G28*$J28*'无量纲动导数'!U28</x:f>
        <x:v>-0.36663797082098576</x:v>
      </x:c>
      <x:c r="X28" s="41" t="n">
        <x:f>0.5*$I28*$G28*$J28*'无量纲动导数'!X28</x:f>
        <x:v>6.4137146334825745</x:v>
      </x:c>
      <x:c r="Y28" s="41" t="n">
        <x:f>0.25*$I28*$G28*$K28*$J28*'无量纲动导数'!AA28</x:f>
        <x:v>1.1562591507468845</x:v>
      </x:c>
      <x:c r="Z28" s="41" t="n">
        <x:f>0.5*$I28*$G28*$J28*'无量纲动导数'!V28-$I28*$G28*$J28*$V28</x:f>
        <x:v>-15.250910630146532</x:v>
      </x:c>
      <x:c r="AA28" s="41" t="n">
        <x:f>-0.5*$I28*$G28*$J28*'无量纲动导数'!Y28</x:f>
        <x:v>-52.58518557933329</x:v>
      </x:c>
      <x:c r="AB28" s="41" t="n">
        <x:f>-0.25*$I28*$G28*$K28*$J28*'无量纲动导数'!AB28</x:f>
        <x:v>-8.385975735451105</x:v>
      </x:c>
      <x:c r="AC28" s="41" t="n">
        <x:f>0.5*$I28*$G28*$K28*$J28*'无量纲动导数'!W28</x:f>
        <x:v>-0.00777573092268502</x:v>
      </x:c>
      <x:c r="AD28" s="41" t="n">
        <x:f>0.5*$I28*$G28*$K28*$J28*'无量纲动导数'!Z28</x:f>
        <x:v>-1.6205928687184068</x:v>
      </x:c>
      <x:c r="AE28" s="41" t="n">
        <x:f>0.25*$I28*$G28*$K28^2*$J28*'无量纲动导数'!AC28</x:f>
        <x:v>-4.617018219537805</x:v>
      </x:c>
      <x:c r="AF28" s="41" t="n">
        <x:f>'无量纲动导数'!AD28*$U28*$J28/$G28</x:f>
        <x:v>-2.685804840563382</x:v>
      </x:c>
      <x:c r="AG28" s="41" t="n">
        <x:f>'无量纲动导数'!AE28*$U28*$J28*$L28/(2*$G28)</x:f>
        <x:v>-6.51701712018328</x:v>
      </x:c>
      <x:c r="AH28" s="41" t="n">
        <x:f>'无量纲动导数'!AF28*$U28*$J28*$L28/(2*$G28)</x:f>
        <x:v>5.545629331670604</x:v>
      </x:c>
      <x:c r="AI28" s="41" t="n">
        <x:f>'无量纲动导数'!AG28*$U28*$J28*$L28/$G28</x:f>
        <x:v>-7.003798710511118</x:v>
      </x:c>
      <x:c r="AJ28" s="41" t="n">
        <x:f>'无量纲动导数'!AH28*$U28*$J28*$L28^2/(2*$G28)</x:f>
        <x:v>-133.52877564908636</x:v>
      </x:c>
      <x:c r="AK28" s="41" t="n">
        <x:f>'无量纲动导数'!AI28*$U28*$J28*$L28^2/(2*$G28)</x:f>
        <x:v>42.55131562728684</x:v>
      </x:c>
      <x:c r="AL28" s="41" t="n">
        <x:f>'无量纲动导数'!AJ28*$U28*$J28*$L28/$G28</x:f>
        <x:v>2.4353930164479523</x:v>
      </x:c>
      <x:c r="AM28" s="41" t="n">
        <x:f>'无量纲动导数'!AK28*$U28*$J28*$L28^2/(2*$G28)</x:f>
        <x:v>-21.697481317686254</x:v>
      </x:c>
      <x:c r="AN28" s="41" t="n">
        <x:f>'无量纲动导数'!AL28*$U28*$J28*$L28^2/(2*$G28)</x:f>
        <x:v>-4.6414414965990645</x:v>
      </x:c>
      <x:c r="AO28" s="41" t="n">
        <x:f>'无量纲动导数'!AM28*$U28*$J28</x:f>
        <x:v>0.02115518134125302</x:v>
      </x:c>
      <x:c r="AP28" s="41" t="n">
        <x:f>'无量纲动导数'!AN28*$U28*$J28</x:f>
        <x:v>6.177845474893467e-12</x:v>
      </x:c>
      <x:c r="AQ28" s="41" t="n">
        <x:f>'无量纲动导数'!AO28*$U28*$J28</x:f>
        <x:v>-24.20780955666224</x:v>
      </x:c>
      <x:c r="AR28" s="41" t="n">
        <x:f>'无量纲动导数'!AP28*$U28*$J28*$L28</x:f>
        <x:v>9.157091494757565e-11</x:v>
      </x:c>
      <x:c r="AS28" s="41" t="n">
        <x:f>'无量纲动导数'!AQ28*$U28*$J28*$K28</x:f>
        <x:v>-28.47416863130659</x:v>
      </x:c>
      <x:c r="AT28" s="41" t="n">
        <x:f>'无量纲动导数'!AR28*$U28*$J28*$L28</x:f>
        <x:v>-0.000003312580471368228</x:v>
      </x:c>
    </x:row>
    <x:row r="29">
      <x:c r="A29" s="31" t="str">
        <x:f>'无量纲动导数'!A29</x:f>
        <x:v>CFG014</x:v>
      </x:c>
      <x:c r="B29" s="33" t="n">
        <x:f>'无量纲动导数'!B29</x:f>
        <x:v>27</x:v>
      </x:c>
      <x:c r="C29" s="31" t="str">
        <x:f>'无量纲动导数'!C29</x:f>
        <x:v>（选定1）1.AR20.03.6 youhua a2.5-1翼梢反扭 上反6</x:v>
      </x:c>
      <x:c r="D29" s="31" t="str">
        <x:f>'无量纲动导数'!D29</x:f>
        <x:v>T7-VLM2-Elev(g1.0)</x:v>
      </x:c>
      <x:c r="E29" s="37" t="n">
        <x:f>'无量纲动导数'!E29</x:f>
        <x:v>1.2367202597944762</x:v>
      </x:c>
      <x:c r="F29" s="37" t="n">
        <x:f>'无量纲动导数'!F29</x:f>
        <x:v>0</x:v>
      </x:c>
      <x:c r="G29" s="35" t="n">
        <x:f>'无量纲动导数'!G29</x:f>
        <x:v>8.560994412903847</x:v>
      </x:c>
      <x:c r="H29" s="36" t="n">
        <x:f>'无量纲动导数'!H29</x:f>
        <x:v>-0.3999999999999999</x:v>
      </x:c>
      <x:c r="I29" s="35" t="n">
        <x:f>'无量纲动导数'!I29</x:f>
        <x:v>1.225</x:v>
      </x:c>
      <x:c r="J29" s="35" t="n">
        <x:f>'无量纲动导数'!J29</x:f>
        <x:v>1.7359216918244043</x:v>
      </x:c>
      <x:c r="K29" s="35" t="n">
        <x:f>'无量纲动导数'!K29</x:f>
        <x:v>0.2801882028918979</x:v>
      </x:c>
      <x:c r="L29" s="35" t="n">
        <x:f>'无量纲动导数'!L29</x:f>
        <x:v>6.294581594508789</x:v>
      </x:c>
      <x:c r="M29" s="35" t="n">
        <x:f>'无量纲动导数'!M29</x:f>
        <x:v>6.606000000000001</x:v>
      </x:c>
      <x:c r="N29" s="35" t="n">
        <x:f>'无量纲动导数'!N29</x:f>
        <x:v>0.11550723192904061</x:v>
      </x:c>
      <x:c r="O29" s="35" t="n">
        <x:f>'无量纲动导数'!O29</x:f>
        <x:v>4.787382549898761e-17</x:v>
      </x:c>
      <x:c r="P29" s="35" t="n">
        <x:f>'无量纲动导数'!P29</x:f>
        <x:v>0.021226863224315055</x:v>
      </x:c>
      <x:c r="Q29" s="36" t="n">
        <x:f>'无量纲动导数'!Q29</x:f>
        <x:v>0.8276731688770684</x:v>
      </x:c>
      <x:c r="R29" s="36" t="n">
        <x:f>'无量纲动导数'!R29</x:f>
        <x:v>0.02620306987425118</x:v>
      </x:c>
      <x:c r="S29" s="36" t="n">
        <x:f>'无量纲动导数'!S29</x:f>
        <x:v>0.003049207192714683</x:v>
      </x:c>
      <x:c r="T29" s="35" t="n">
        <x:f>'无量纲动导数'!T29</x:f>
        <x:v>0.14600757484683774</x:v>
      </x:c>
      <x:c r="U29" s="41" t="n">
        <x:f>0.5*$I29*$G29^2</x:f>
        <x:v>44.890508019384676</x:v>
      </x:c>
      <x:c r="V29" s="41" t="n">
        <x:f>$M29*9.81/($U29*$J29)</x:f>
        <x:v>0.8316161722876768</x:v>
      </x:c>
      <x:c r="W29" s="41" t="n">
        <x:f>0.5*$I29*$G29*$J29*'无量纲动导数'!U29</x:f>
        <x:v>-0.35707789259275535</x:v>
      </x:c>
      <x:c r="X29" s="41" t="n">
        <x:f>0.5*$I29*$G29*$J29*'无量纲动导数'!X29</x:f>
        <x:v>6.3018106995155625</x:v>
      </x:c>
      <x:c r="Y29" s="41" t="n">
        <x:f>0.25*$I29*$G29*$K29*$J29*'无量纲动导数'!AA29</x:f>
        <x:v>1.132330831124294</x:v>
      </x:c>
      <x:c r="Z29" s="41" t="n">
        <x:f>0.5*$I29*$G29*$J29*'无量纲动导数'!V29-$I29*$G29*$J29*$V29</x:f>
        <x:v>-15.067781381631436</x:v>
      </x:c>
      <x:c r="AA29" s="41" t="n">
        <x:f>-0.5*$I29*$G29*$J29*'无量纲动导数'!Y29</x:f>
        <x:v>-53.302265585695736</x:v>
      </x:c>
      <x:c r="AB29" s="41" t="n">
        <x:f>-0.25*$I29*$G29*$K29*$J29*'无量纲动导数'!AB29</x:f>
        <x:v>-8.498197319618379</x:v>
      </x:c>
      <x:c r="AC29" s="41" t="n">
        <x:f>0.5*$I29*$G29*$K29*$J29*'无量纲动导数'!W29</x:f>
        <x:v>-0.007723512128764153</x:v>
      </x:c>
      <x:c r="AD29" s="41" t="n">
        <x:f>0.5*$I29*$G29*$K29*$J29*'无量纲动导数'!Z29</x:f>
        <x:v>-1.625737378659217</x:v>
      </x:c>
      <x:c r="AE29" s="41" t="n">
        <x:f>0.25*$I29*$G29*$K29^2*$J29*'无量纲动导数'!AC29</x:f>
        <x:v>-4.677659892759139</x:v>
      </x:c>
      <x:c r="AF29" s="41" t="n">
        <x:f>'无量纲动导数'!AD29*$U29*$J29/$G29</x:f>
        <x:v>-2.7194368503150397</x:v>
      </x:c>
      <x:c r="AG29" s="41" t="n">
        <x:f>'无量纲动导数'!AE29*$U29*$J29*$L29/(2*$G29)</x:f>
        <x:v>-6.623534687629017</x:v>
      </x:c>
      <x:c r="AH29" s="41" t="n">
        <x:f>'无量纲动导数'!AF29*$U29*$J29*$L29/(2*$G29)</x:f>
        <x:v>5.566973643991965</x:v>
      </x:c>
      <x:c r="AI29" s="41" t="n">
        <x:f>'无量纲动导数'!AG29*$U29*$J29*$L29/$G29</x:f>
        <x:v>-7.089209425888175</x:v>
      </x:c>
      <x:c r="AJ29" s="41" t="n">
        <x:f>'无量纲动导数'!AH29*$U29*$J29*$L29^2/(2*$G29)</x:f>
        <x:v>-135.34331322336155</x:v>
      </x:c>
      <x:c r="AK29" s="41" t="n">
        <x:f>'无量纲动导数'!AI29*$U29*$J29*$L29^2/(2*$G29)</x:f>
        <x:v>42.08924197958722</x:v>
      </x:c>
      <x:c r="AL29" s="41" t="n">
        <x:f>'无量纲动导数'!AJ29*$U29*$J29*$L29/$G29</x:f>
        <x:v>2.478560780456859</x:v>
      </x:c>
      <x:c r="AM29" s="41" t="n">
        <x:f>'无量纲动导数'!AK29*$U29*$J29*$L29^2/(2*$G29)</x:f>
        <x:v>-21.61447165374833</x:v>
      </x:c>
      <x:c r="AN29" s="41" t="n">
        <x:f>'无量纲动导数'!AL29*$U29*$J29*$L29^2/(2*$G29)</x:f>
        <x:v>-4.714293878328431</x:v>
      </x:c>
      <x:c r="AO29" s="41" t="n">
        <x:f>'无量纲动导数'!AM29*$U29*$J29</x:f>
        <x:v>0.03707718530256848</x:v>
      </x:c>
      <x:c r="AP29" s="41" t="n">
        <x:f>'无量纲动导数'!AN29*$U29*$J29</x:f>
        <x:v>-6.249258445802507e-12</x:v>
      </x:c>
      <x:c r="AQ29" s="41" t="n">
        <x:f>'无量纲动导数'!AO29*$U29*$J29</x:f>
        <x:v>-24.839277652492825</x:v>
      </x:c>
      <x:c r="AR29" s="41" t="n">
        <x:f>'无量纲动导数'!AP29*$U29*$J29*$L29</x:f>
        <x:v>-2.601964658547158e-10</x:v>
      </x:c>
      <x:c r="AS29" s="41" t="n">
        <x:f>'无量纲动导数'!AQ29*$U29*$J29*$K29</x:f>
        <x:v>-29.22102134105791</x:v>
      </x:c>
      <x:c r="AT29" s="41" t="n">
        <x:f>'无量纲动导数'!AR29*$U29*$J29*$L29</x:f>
        <x:v>-0.0000010643772524812346</x:v>
      </x:c>
    </x:row>
    <x:row r="30">
      <x:c r="A30" s="31" t="str">
        <x:f>'无量纲动导数'!A30</x:f>
        <x:v>CFG014</x:v>
      </x:c>
      <x:c r="B30" s="33" t="n">
        <x:f>'无量纲动导数'!B30</x:f>
        <x:v>28</x:v>
      </x:c>
      <x:c r="C30" s="31" t="str">
        <x:f>'无量纲动导数'!C30</x:f>
        <x:v>（选定1）1.AR20.03.6 youhua a2.5-1翼梢反扭 上反6</x:v>
      </x:c>
      <x:c r="D30" s="31" t="str">
        <x:f>'无量纲动导数'!D30</x:f>
        <x:v>T7-VLM2-Elev(g1.0)</x:v>
      </x:c>
      <x:c r="E30" s="37" t="n">
        <x:f>'无量纲动导数'!E30</x:f>
        <x:v>1.0230011370315144</x:v>
      </x:c>
      <x:c r="F30" s="37" t="n">
        <x:f>'无量纲动导数'!F30</x:f>
        <x:v>0</x:v>
      </x:c>
      <x:c r="G30" s="35" t="n">
        <x:f>'无量纲动导数'!G30</x:f>
        <x:v>8.67675027531452</x:v>
      </x:c>
      <x:c r="H30" s="36" t="n">
        <x:f>'无量纲动导数'!H30</x:f>
        <x:v>-0.2999999999999998</x:v>
      </x:c>
      <x:c r="I30" s="35" t="n">
        <x:f>'无量纲动导数'!I30</x:f>
        <x:v>1.225</x:v>
      </x:c>
      <x:c r="J30" s="35" t="n">
        <x:f>'无量纲动导数'!J30</x:f>
        <x:v>1.7359216918244043</x:v>
      </x:c>
      <x:c r="K30" s="35" t="n">
        <x:f>'无量纲动导数'!K30</x:f>
        <x:v>0.2801882028918979</x:v>
      </x:c>
      <x:c r="L30" s="35" t="n">
        <x:f>'无量纲动导数'!L30</x:f>
        <x:v>6.294581594508789</x:v>
      </x:c>
      <x:c r="M30" s="35" t="n">
        <x:f>'无量纲动导数'!M30</x:f>
        <x:v>6.606000000000001</x:v>
      </x:c>
      <x:c r="N30" s="35" t="n">
        <x:f>'无量纲动导数'!N30</x:f>
        <x:v>0.11550723192904061</x:v>
      </x:c>
      <x:c r="O30" s="35" t="n">
        <x:f>'无量纲动导数'!O30</x:f>
        <x:v>4.787382549898761e-17</x:v>
      </x:c>
      <x:c r="P30" s="35" t="n">
        <x:f>'无量纲动导数'!P30</x:f>
        <x:v>0.021226863224315055</x:v>
      </x:c>
      <x:c r="Q30" s="36" t="n">
        <x:f>'无量纲动导数'!Q30</x:f>
        <x:v>0.8064172880260688</x:v>
      </x:c>
      <x:c r="R30" s="36" t="n">
        <x:f>'无量纲动导数'!R30</x:f>
        <x:v>0.025525891904598884</x:v>
      </x:c>
      <x:c r="S30" s="36" t="n">
        <x:f>'无量纲动导数'!S30</x:f>
        <x:v>0.003047367729218051</x:v>
      </x:c>
      <x:c r="T30" s="35" t="n">
        <x:f>'无量纲动导数'!T30</x:f>
        <x:v>0.14555424426540242</x:v>
      </x:c>
      <x:c r="U30" s="41" t="n">
        <x:f>0.5*$I30*$G30^2</x:f>
        <x:v>46.112672145854496</x:v>
      </x:c>
      <x:c r="V30" s="41" t="n">
        <x:f>$M30*9.81/($U30*$J30)</x:f>
        <x:v>0.8095751279181951</x:v>
      </x:c>
      <x:c r="W30" s="41" t="n">
        <x:f>0.5*$I30*$G30*$J30*'无量纲动导数'!U30</x:f>
        <x:v>-0.34458720928018216</x:v>
      </x:c>
      <x:c r="X30" s="41" t="n">
        <x:f>0.5*$I30*$G30*$J30*'无量纲动导数'!X30</x:f>
        <x:v>6.224584844602642</x:v>
      </x:c>
      <x:c r="Y30" s="41" t="n">
        <x:f>0.25*$I30*$G30*$K30*$J30*'无量纲动导数'!AA30</x:f>
        <x:v>1.1140160959102645</x:v>
      </x:c>
      <x:c r="Z30" s="41" t="n">
        <x:f>0.5*$I30*$G30*$J30*'无量纲动导数'!V30-$I30*$G30*$J30*$V30</x:f>
        <x:v>-14.879322186711315</x:v>
      </x:c>
      <x:c r="AA30" s="41" t="n">
        <x:f>-0.5*$I30*$G30*$J30*'无量纲动导数'!Y30</x:f>
        <x:v>-54.05623097513168</x:v>
      </x:c>
      <x:c r="AB30" s="41" t="n">
        <x:f>-0.25*$I30*$G30*$K30*$J30*'无量纲动导数'!AB30</x:f>
        <x:v>-8.616658693882952</x:v>
      </x:c>
      <x:c r="AC30" s="41" t="n">
        <x:f>0.5*$I30*$G30*$K30*$J30*'无量纲动导数'!W30</x:f>
        <x:v>-0.0074241324752241655</x:v>
      </x:c>
      <x:c r="AD30" s="41" t="n">
        <x:f>0.5*$I30*$G30*$K30*$J30*'无量纲动导数'!Z30</x:f>
        <x:v>-1.6242282389670042</x:v>
      </x:c>
      <x:c r="AE30" s="41" t="n">
        <x:f>0.25*$I30*$G30*$K30^2*$J30*'无量纲动导数'!AC30</x:f>
        <x:v>-4.740542096638676</x:v>
      </x:c>
      <x:c r="AF30" s="41" t="n">
        <x:f>'无量纲动导数'!AD30*$U30*$J30/$G30</x:f>
        <x:v>-2.7547972103636433</x:v>
      </x:c>
      <x:c r="AG30" s="41" t="n">
        <x:f>'无量纲动导数'!AE30*$U30*$J30*$L30/(2*$G30)</x:f>
        <x:v>-6.735033779400441</x:v>
      </x:c>
      <x:c r="AH30" s="41" t="n">
        <x:f>'无量纲动导数'!AF30*$U30*$J30*$L30/(2*$G30)</x:f>
        <x:v>5.589919654637477</x:v>
      </x:c>
      <x:c r="AI30" s="41" t="n">
        <x:f>'无量纲动导数'!AG30*$U30*$J30*$L30/$G30</x:f>
        <x:v>-7.179410576106574</x:v>
      </x:c>
      <x:c r="AJ30" s="41" t="n">
        <x:f>'无量纲动导数'!AH30*$U30*$J30*$L30^2/(2*$G30)</x:f>
        <x:v>-137.25181035852484</x:v>
      </x:c>
      <x:c r="AK30" s="41" t="n">
        <x:f>'无量纲动导数'!AI30*$U30*$J30*$L30^2/(2*$G30)</x:f>
        <x:v>41.61485101000923</x:v>
      </x:c>
      <x:c r="AL30" s="41" t="n">
        <x:f>'无量纲动导数'!AJ30*$U30*$J30*$L30/$G30</x:f>
        <x:v>2.5393409756406773</x:v>
      </x:c>
      <x:c r="AM30" s="41" t="n">
        <x:f>'无量纲动导数'!AK30*$U30*$J30*$L30^2/(2*$G30)</x:f>
        <x:v>-21.333963740169985</x:v>
      </x:c>
      <x:c r="AN30" s="41" t="n">
        <x:f>'无量纲动导数'!AL30*$U30*$J30*$L30^2/(2*$G30)</x:f>
        <x:v>-4.799445352452207</x:v>
      </x:c>
      <x:c r="AO30" s="41" t="n">
        <x:f>'无量纲动导数'!AM30*$U30*$J30</x:f>
        <x:v>0.05806432162332132</x:v>
      </x:c>
      <x:c r="AP30" s="41" t="n">
        <x:f>'无量纲动导数'!AN30*$U30*$J30</x:f>
        <x:v>2.9228283163500078e-12</x:v>
      </x:c>
      <x:c r="AQ30" s="41" t="n">
        <x:f>'无量纲动导数'!AO30*$U30*$J30</x:f>
        <x:v>-25.513394607080404</x:v>
      </x:c>
      <x:c r="AR30" s="41" t="n">
        <x:f>'无量纲动导数'!AP30*$U30*$J30*$L30</x:f>
        <x:v>8.247416562573553e-11</x:v>
      </x:c>
      <x:c r="AS30" s="41" t="n">
        <x:f>'无量纲动导数'!AQ30*$U30*$J30*$K30</x:f>
        <x:v>-30.01825257158961</x:v>
      </x:c>
      <x:c r="AT30" s="41" t="n">
        <x:f>'无量纲动导数'!AR30*$U30*$J30*$L30</x:f>
        <x:v>0.00001038958885539042</x:v>
      </x:c>
    </x:row>
    <x:row r="31">
      <x:c r="A31" s="31" t="str">
        <x:f>'无量纲动导数'!A31</x:f>
        <x:v>CFG014</x:v>
      </x:c>
      <x:c r="B31" s="33" t="n">
        <x:f>'无量纲动导数'!B31</x:f>
        <x:v>29</x:v>
      </x:c>
      <x:c r="C31" s="31" t="str">
        <x:f>'无量纲动导数'!C31</x:f>
        <x:v>（选定1）1.AR20.03.6 youhua a2.5-1翼梢反扭 上反6</x:v>
      </x:c>
      <x:c r="D31" s="31" t="str">
        <x:f>'无量纲动导数'!D31</x:f>
        <x:v>T7-VLM2-Elev(g1.0)</x:v>
      </x:c>
      <x:c r="E31" s="37" t="n">
        <x:f>'无量纲动导数'!E31</x:f>
        <x:v>0.8063697852889297</x:v>
      </x:c>
      <x:c r="F31" s="37" t="n">
        <x:f>'无量纲动导数'!F31</x:f>
        <x:v>0</x:v>
      </x:c>
      <x:c r="G31" s="35" t="n">
        <x:f>'无量纲动导数'!G31</x:f>
        <x:v>8.798884523894817</x:v>
      </x:c>
      <x:c r="H31" s="36" t="n">
        <x:f>'无量纲动导数'!H31</x:f>
        <x:v>-0.19999999999999973</x:v>
      </x:c>
      <x:c r="I31" s="35" t="n">
        <x:f>'无量纲动导数'!I31</x:f>
        <x:v>1.225</x:v>
      </x:c>
      <x:c r="J31" s="35" t="n">
        <x:f>'无量纲动导数'!J31</x:f>
        <x:v>1.7359216918244043</x:v>
      </x:c>
      <x:c r="K31" s="35" t="n">
        <x:f>'无量纲动导数'!K31</x:f>
        <x:v>0.2801882028918979</x:v>
      </x:c>
      <x:c r="L31" s="35" t="n">
        <x:f>'无量纲动导数'!L31</x:f>
        <x:v>6.294581594508789</x:v>
      </x:c>
      <x:c r="M31" s="35" t="n">
        <x:f>'无量纲动导数'!M31</x:f>
        <x:v>6.606000000000001</x:v>
      </x:c>
      <x:c r="N31" s="35" t="n">
        <x:f>'无量纲动导数'!N31</x:f>
        <x:v>0.11550723192904061</x:v>
      </x:c>
      <x:c r="O31" s="35" t="n">
        <x:f>'无量纲动导数'!O31</x:f>
        <x:v>4.787382549898761e-17</x:v>
      </x:c>
      <x:c r="P31" s="35" t="n">
        <x:f>'无量纲动导数'!P31</x:f>
        <x:v>0.021226863224315055</x:v>
      </x:c>
      <x:c r="Q31" s="36" t="n">
        <x:f>'无量纲动导数'!Q31</x:f>
        <x:v>0.784848589355925</x:v>
      </x:c>
      <x:c r="R31" s="36" t="n">
        <x:f>'无量纲动导数'!R31</x:f>
        <x:v>0.02485157984921586</x:v>
      </x:c>
      <x:c r="S31" s="36" t="n">
        <x:f>'无量纲动导数'!S31</x:f>
        <x:v>0.003044035038750729</x:v>
      </x:c>
      <x:c r="T31" s="35" t="n">
        <x:f>'无量纲动导数'!T31</x:f>
        <x:v>0.14507838002729637</x:v>
      </x:c>
      <x:c r="U31" s="41" t="n">
        <x:f>0.5*$I31*$G31^2</x:f>
        <x:v>47.419975929711875</x:v>
      </x:c>
      <x:c r="V31" s="41" t="n">
        <x:f>$M31*9.81/($U31*$J31)</x:f>
        <x:v>0.7872562505401671</x:v>
      </x:c>
      <x:c r="W31" s="41" t="n">
        <x:f>0.5*$I31*$G31*$J31*'无量纲动导数'!U31</x:f>
        <x:v>-0.3450972927279015</x:v>
      </x:c>
      <x:c r="X31" s="41" t="n">
        <x:f>0.5*$I31*$G31*$J31*'无量纲动导数'!X31</x:f>
        <x:v>6.145657568527716</x:v>
      </x:c>
      <x:c r="Y31" s="41" t="n">
        <x:f>0.25*$I31*$G31*$K31*$J31*'无量纲动导数'!AA31</x:f>
        <x:v>1.0940442922081632</x:v>
      </x:c>
      <x:c r="Z31" s="41" t="n">
        <x:f>0.5*$I31*$G31*$J31*'无量纲动导数'!V31-$I31*$G31*$J31*$V31</x:f>
        <x:v>-14.685195070554185</x:v>
      </x:c>
      <x:c r="AA31" s="41" t="n">
        <x:f>-0.5*$I31*$G31*$J31*'无量纲动导数'!Y31</x:f>
        <x:v>-54.85034154732307</x:v>
      </x:c>
      <x:c r="AB31" s="41" t="n">
        <x:f>-0.25*$I31*$G31*$K31*$J31*'无量纲动导数'!AB31</x:f>
        <x:v>-8.74190988155688</x:v>
      </x:c>
      <x:c r="AC31" s="41" t="n">
        <x:f>0.5*$I31*$G31*$K31*$J31*'无量纲动导数'!W31</x:f>
        <x:v>-0.0077056458060165145</x:v>
      </x:c>
      <x:c r="AD31" s="41" t="n">
        <x:f>0.5*$I31*$G31*$K31*$J31*'无量纲动导数'!Z31</x:f>
        <x:v>-1.621987573135801</x:v>
      </x:c>
      <x:c r="AE31" s="41" t="n">
        <x:f>0.25*$I31*$G31*$K31^2*$J31*'无量纲动导数'!AC31</x:f>
        <x:v>-4.806922487927065</x:v>
      </x:c>
      <x:c r="AF31" s="41" t="n">
        <x:f>'无量纲动导数'!AD31*$U31*$J31/$G31</x:f>
        <x:v>-2.7920538697226083</x:v>
      </x:c>
      <x:c r="AG31" s="41" t="n">
        <x:f>'无量纲动导数'!AE31*$U31*$J31*$L31/(2*$G31)</x:f>
        <x:v>-6.8519639984284595</x:v>
      </x:c>
      <x:c r="AH31" s="41" t="n">
        <x:f>'无量纲动导数'!AF31*$U31*$J31*$L31/(2*$G31)</x:f>
        <x:v>5.614634233933236</x:v>
      </x:c>
      <x:c r="AI31" s="41" t="n">
        <x:f>'无量纲动导数'!AG31*$U31*$J31*$L31/$G31</x:f>
        <x:v>-7.27482680078792</x:v>
      </x:c>
      <x:c r="AJ31" s="41" t="n">
        <x:f>'无量纲动导数'!AH31*$U31*$J31*$L31^2/(2*$G31)</x:f>
        <x:v>-139.26257591541912</x:v>
      </x:c>
      <x:c r="AK31" s="41" t="n">
        <x:f>'无量纲动导数'!AI31*$U31*$J31*$L31^2/(2*$G31)</x:f>
        <x:v>41.1273959132052</x:v>
      </x:c>
      <x:c r="AL31" s="41" t="n">
        <x:f>'无量纲动导数'!AJ31*$U31*$J31*$L31/$G31</x:f>
        <x:v>2.5990096691131557</x:v>
      </x:c>
      <x:c r="AM31" s="41" t="n">
        <x:f>'无量纲动导数'!AK31*$U31*$J31*$L31^2/(2*$G31)</x:f>
        <x:v>-20.959648354652995</x:v>
      </x:c>
      <x:c r="AN31" s="41" t="n">
        <x:f>'无量纲动导数'!AL31*$U31*$J31*$L31^2/(2*$G31)</x:f>
        <x:v>-4.85489567970976</x:v>
      </x:c>
      <x:c r="AO31" s="41" t="n">
        <x:f>'无量纲动导数'!AM31*$U31*$J31</x:f>
        <x:v>0.08359690575241084</x:v>
      </x:c>
      <x:c r="AP31" s="41" t="n">
        <x:f>'无量纲动导数'!AN31*$U31*$J31</x:f>
        <x:v>-2.0280380950256085e-12</x:v>
      </x:c>
      <x:c r="AQ31" s="41" t="n">
        <x:f>'无量纲动导数'!AO31*$U31*$J31</x:f>
        <x:v>-26.234623985272833</x:v>
      </x:c>
      <x:c r="AR31" s="41" t="n">
        <x:f>'无量纲动导数'!AP31*$U31*$J31*$L31</x:f>
        <x:v>-2.1261155814391812e-10</x:v>
      </x:c>
      <x:c r="AS31" s="41" t="n">
        <x:f>'无量纲动导数'!AQ31*$U31*$J31*$K31</x:f>
        <x:v>-30.87134733846972</x:v>
      </x:c>
      <x:c r="AT31" s="41" t="n">
        <x:f>'无量纲动导数'!AR31*$U31*$J31*$L31</x:f>
        <x:v>0.000003855136171502958</x:v>
      </x:c>
    </x:row>
    <x:row r="32">
      <x:c r="A32" s="31" t="str">
        <x:f>'无量纲动导数'!A32</x:f>
        <x:v>CFG014</x:v>
      </x:c>
      <x:c r="B32" s="33" t="n">
        <x:f>'无量纲动导数'!B32</x:f>
        <x:v>30</x:v>
      </x:c>
      <x:c r="C32" s="31" t="str">
        <x:f>'无量纲动导数'!C32</x:f>
        <x:v>（选定1）1.AR20.03.6 youhua a2.5-1翼梢反扭 上反6</x:v>
      </x:c>
      <x:c r="D32" s="31" t="str">
        <x:f>'无量纲动导数'!D32</x:f>
        <x:v>T7-VLM2-Elev(g1.0)</x:v>
      </x:c>
      <x:c r="E32" s="37" t="n">
        <x:f>'无量纲动导数'!E32</x:f>
        <x:v>0.5867283409684289</x:v>
      </x:c>
      <x:c r="F32" s="37" t="n">
        <x:f>'无量纲动导数'!F32</x:f>
        <x:v>0</x:v>
      </x:c>
      <x:c r="G32" s="35" t="n">
        <x:f>'无量纲动导数'!G32</x:f>
        <x:v>8.92799820519945</x:v>
      </x:c>
      <x:c r="H32" s="36" t="n">
        <x:f>'无量纲动导数'!H32</x:f>
        <x:v>-0.09999999999999964</x:v>
      </x:c>
      <x:c r="I32" s="35" t="n">
        <x:f>'无量纲动导数'!I32</x:f>
        <x:v>1.225</x:v>
      </x:c>
      <x:c r="J32" s="35" t="n">
        <x:f>'无量纲动导数'!J32</x:f>
        <x:v>1.7359216918244043</x:v>
      </x:c>
      <x:c r="K32" s="35" t="n">
        <x:f>'无量纲动导数'!K32</x:f>
        <x:v>0.2801882028918979</x:v>
      </x:c>
      <x:c r="L32" s="35" t="n">
        <x:f>'无量纲动导数'!L32</x:f>
        <x:v>6.294581594508789</x:v>
      </x:c>
      <x:c r="M32" s="35" t="n">
        <x:f>'无量纲动导数'!M32</x:f>
        <x:v>6.606000000000001</x:v>
      </x:c>
      <x:c r="N32" s="35" t="n">
        <x:f>'无量纲动导数'!N32</x:f>
        <x:v>0.11550723192904061</x:v>
      </x:c>
      <x:c r="O32" s="35" t="n">
        <x:f>'无量纲动导数'!O32</x:f>
        <x:v>4.787382549898761e-17</x:v>
      </x:c>
      <x:c r="P32" s="35" t="n">
        <x:f>'无量纲动导数'!P32</x:f>
        <x:v>0.021226863224315055</x:v>
      </x:c>
      <x:c r="Q32" s="36" t="n">
        <x:f>'无量纲动导数'!Q32</x:f>
        <x:v>0.7629568794442811</x:v>
      </x:c>
      <x:c r="R32" s="36" t="n">
        <x:f>'无量纲动导数'!R32</x:f>
        <x:v>0.024190089327036556</x:v>
      </x:c>
      <x:c r="S32" s="36" t="n">
        <x:f>'无量纲动导数'!S32</x:f>
        <x:v>0.003040182289118258</x:v>
      </x:c>
      <x:c r="T32" s="35" t="n">
        <x:f>'无量纲动导数'!T32</x:f>
        <x:v>0.1446954100165178</x:v>
      </x:c>
      <x:c r="U32" s="41" t="n">
        <x:f>0.5*$I32*$G32^2</x:f>
        <x:v>48.821855570627335</x:v>
      </x:c>
      <x:c r="V32" s="41" t="n">
        <x:f>$M32*9.81/($U32*$J32)</x:f>
        <x:v>0.7646508313704853</x:v>
      </x:c>
      <x:c r="W32" s="41" t="n">
        <x:f>0.5*$I32*$G32*$J32*'无量纲动导数'!U32</x:f>
        <x:v>-0.3311290146983308</x:v>
      </x:c>
      <x:c r="X32" s="41" t="n">
        <x:f>0.5*$I32*$G32*$J32*'无量纲动导数'!X32</x:f>
        <x:v>6.066057470461389</x:v>
      </x:c>
      <x:c r="Y32" s="41" t="n">
        <x:f>0.25*$I32*$G32*$K32*$J32*'无量纲动导数'!AA32</x:f>
        <x:v>1.0736823116336296</x:v>
      </x:c>
      <x:c r="Z32" s="41" t="n">
        <x:f>0.5*$I32*$G32*$J32*'无量纲动导数'!V32-$I32*$G32*$J32*$V32</x:f>
        <x:v>-14.48506029053967</x:v>
      </x:c>
      <x:c r="AA32" s="41" t="n">
        <x:f>-0.5*$I32*$G32*$J32*'无量纲动导数'!Y32</x:f>
        <x:v>-55.6883689974294</x:v>
      </x:c>
      <x:c r="AB32" s="41" t="n">
        <x:f>-0.25*$I32*$G32*$K32*$J32*'无量纲动导数'!AB32</x:f>
        <x:v>-8.874585699348149</x:v>
      </x:c>
      <x:c r="AC32" s="41" t="n">
        <x:f>0.5*$I32*$G32*$K32*$J32*'无量纲动导数'!W32</x:f>
        <x:v>-0.0075253667067148875</x:v>
      </x:c>
      <x:c r="AD32" s="41" t="n">
        <x:f>0.5*$I32*$G32*$K32*$J32*'无量纲动导数'!Z32</x:f>
        <x:v>-1.625442031698114</x:v>
      </x:c>
      <x:c r="AE32" s="41" t="n">
        <x:f>0.25*$I32*$G32*$K32^2*$J32*'无量纲动导数'!AC32</x:f>
        <x:v>-4.877481935264306</x:v>
      </x:c>
      <x:c r="AF32" s="41" t="n">
        <x:f>'无量纲动导数'!AD32*$U32*$J32/$G32</x:f>
        <x:v>-2.8313999117240476</x:v>
      </x:c>
      <x:c r="AG32" s="41" t="n">
        <x:f>'无量纲动导数'!AE32*$U32*$J32*$L32/(2*$G32)</x:f>
        <x:v>-6.974842447289213</x:v>
      </x:c>
      <x:c r="AH32" s="41" t="n">
        <x:f>'无量纲动导数'!AF32*$U32*$J32*$L32/(2*$G32)</x:f>
        <x:v>5.641317001398307</x:v>
      </x:c>
      <x:c r="AI32" s="41" t="n">
        <x:f>'无量纲动导数'!AG32*$U32*$J32*$L32/$G32</x:f>
        <x:v>-7.375950143868242</x:v>
      </x:c>
      <x:c r="AJ32" s="41" t="n">
        <x:f>'无量纲动导数'!AH32*$U32*$J32*$L32^2/(2*$G32)</x:f>
        <x:v>-141.38522316292708</x:v>
      </x:c>
      <x:c r="AK32" s="41" t="n">
        <x:f>'无量纲动导数'!AI32*$U32*$J32*$L32^2/(2*$G32)</x:f>
        <x:v>40.62614726429836</x:v>
      </x:c>
      <x:c r="AL32" s="41" t="n">
        <x:f>'无量纲动导数'!AJ32*$U32*$J32*$L32/$G32</x:f>
        <x:v>2.6574297754286054</x:v>
      </x:c>
      <x:c r="AM32" s="41" t="n">
        <x:f>'无量纲动导数'!AK32*$U32*$J32*$L32^2/(2*$G32)</x:f>
        <x:v>-20.756416653267745</x:v>
      </x:c>
      <x:c r="AN32" s="41" t="n">
        <x:f>'无量纲动导数'!AL32*$U32*$J32*$L32^2/(2*$G32)</x:f>
        <x:v>-4.9461814210544865</x:v>
      </x:c>
      <x:c r="AO32" s="41" t="n">
        <x:f>'无量纲动导数'!AM32*$U32*$J32</x:f>
        <x:v>0.10724325904390392</x:v>
      </x:c>
      <x:c r="AP32" s="41" t="n">
        <x:f>'无量纲动导数'!AN32*$U32*$J32</x:f>
        <x:v>2.117011009863295e-12</x:v>
      </x:c>
      <x:c r="AQ32" s="41" t="n">
        <x:f>'无量纲动导数'!AO32*$U32*$J32</x:f>
        <x:v>-27.008169374740792</x:v>
      </x:c>
      <x:c r="AR32" s="41" t="n">
        <x:f>'无量纲动导数'!AP32*$U32*$J32*$L32</x:f>
        <x:v>-1.0900593092904387e-10</x:v>
      </x:c>
      <x:c r="AS32" s="41" t="n">
        <x:f>'无量纲动导数'!AQ32*$U32*$J32*$K32</x:f>
        <x:v>-31.785964015832977</x:v>
      </x:c>
      <x:c r="AT32" s="41" t="n">
        <x:f>'无量纲动导数'!AR32*$U32*$J32*$L32</x:f>
        <x:v>-0.0000063793979525804205</x:v>
      </x:c>
    </x:row>
    <x:row r="33">
      <x:c r="A33" s="31" t="str">
        <x:f>'无量纲动导数'!A33</x:f>
        <x:v>CFG014</x:v>
      </x:c>
      <x:c r="B33" s="33" t="n">
        <x:f>'无量纲动导数'!B33</x:f>
        <x:v>31</x:v>
      </x:c>
      <x:c r="C33" s="31" t="str">
        <x:f>'无量纲动导数'!C33</x:f>
        <x:v>（选定1）1.AR20.03.6 youhua a2.5-1翼梢反扭 上反6</x:v>
      </x:c>
      <x:c r="D33" s="31" t="str">
        <x:f>'无量纲动导数'!D33</x:f>
        <x:v>T7-VLM2-Elev(g1.0)</x:v>
      </x:c>
      <x:c r="E33" s="37" t="n">
        <x:f>'无量纲动导数'!E33</x:f>
        <x:v>0.36393779709523777</x:v>
      </x:c>
      <x:c r="F33" s="37" t="n">
        <x:f>'无量纲动导数'!F33</x:f>
        <x:v>0</x:v>
      </x:c>
      <x:c r="G33" s="35" t="n">
        <x:f>'无量纲动导数'!G33</x:f>
        <x:v>9.064809929759754</x:v>
      </x:c>
      <x:c r="H33" s="36" t="n">
        <x:f>'无量纲动导数'!H33</x:f>
        <x:v>0</x:v>
      </x:c>
      <x:c r="I33" s="35" t="n">
        <x:f>'无量纲动导数'!I33</x:f>
        <x:v>1.225</x:v>
      </x:c>
      <x:c r="J33" s="35" t="n">
        <x:f>'无量纲动导数'!J33</x:f>
        <x:v>1.7359216918244043</x:v>
      </x:c>
      <x:c r="K33" s="35" t="n">
        <x:f>'无量纲动导数'!K33</x:f>
        <x:v>0.2801882028918979</x:v>
      </x:c>
      <x:c r="L33" s="35" t="n">
        <x:f>'无量纲动导数'!L33</x:f>
        <x:v>6.294581594508789</x:v>
      </x:c>
      <x:c r="M33" s="35" t="n">
        <x:f>'无量纲动导数'!M33</x:f>
        <x:v>6.606000000000001</x:v>
      </x:c>
      <x:c r="N33" s="35" t="n">
        <x:f>'无量纲动导数'!N33</x:f>
        <x:v>0.11550723192904061</x:v>
      </x:c>
      <x:c r="O33" s="35" t="n">
        <x:f>'无量纲动导数'!O33</x:f>
        <x:v>4.787382549898761e-17</x:v>
      </x:c>
      <x:c r="P33" s="35" t="n">
        <x:f>'无量纲动导数'!P33</x:f>
        <x:v>0.021226863224315055</x:v>
      </x:c>
      <x:c r="Q33" s="36" t="n">
        <x:f>'无量纲动导数'!Q33</x:f>
        <x:v>0.7407277583975892</x:v>
      </x:c>
      <x:c r="R33" s="36" t="n">
        <x:f>'无量纲动导数'!R33</x:f>
        <x:v>0.02351897529478439</x:v>
      </x:c>
      <x:c r="S33" s="36" t="n">
        <x:f>'无量纲动导数'!S33</x:f>
        <x:v>0.0030339962253212384</x:v>
      </x:c>
      <x:c r="T33" s="35" t="n">
        <x:f>'无量纲动导数'!T33</x:f>
        <x:v>0.14422635532768305</x:v>
      </x:c>
      <x:c r="U33" s="41" t="n">
        <x:f>0.5*$I33*$G33^2</x:f>
        <x:v>50.32960217588601</x:v>
      </x:c>
      <x:c r="V33" s="41" t="n">
        <x:f>$M33*9.81/($U33*$J33)</x:f>
        <x:v>0.7417438413414751</x:v>
      </x:c>
      <x:c r="W33" s="41" t="n">
        <x:f>0.5*$I33*$G33*$J33*'无量纲动导数'!U33</x:f>
        <x:v>-0.32786605240533256</x:v>
      </x:c>
      <x:c r="X33" s="41" t="n">
        <x:f>0.5*$I33*$G33*$J33*'无量纲动导数'!X33</x:f>
        <x:v>6.055774395211341</x:v>
      </x:c>
      <x:c r="Y33" s="41" t="n">
        <x:f>0.25*$I33*$G33*$K33*$J33*'无量纲动导数'!AA33</x:f>
        <x:v>1.058882094805225</x:v>
      </x:c>
      <x:c r="Z33" s="41" t="n">
        <x:f>0.5*$I33*$G33*$J33*'无量纲动导数'!V33-$I33*$G33*$J33*$V33</x:f>
        <x:v>-14.278531423534414</x:v>
      </x:c>
      <x:c r="AA33" s="41" t="n">
        <x:f>-0.5*$I33*$G33*$J33*'无量纲动导数'!Y33</x:f>
        <x:v>-56.574826772580096</x:v>
      </x:c>
      <x:c r="AB33" s="41" t="n">
        <x:f>-0.25*$I33*$G33*$K33*$J33*'无量纲动导数'!AB33</x:f>
        <x:v>-9.015442741013068</x:v>
      </x:c>
      <x:c r="AC33" s="41" t="n">
        <x:f>0.5*$I33*$G33*$K33*$J33*'无量纲动导数'!W33</x:f>
        <x:v>-0.00770997697704251</x:v>
      </x:c>
      <x:c r="AD33" s="41" t="n">
        <x:f>0.5*$I33*$G33*$K33*$J33*'无量纲动导数'!Z33</x:f>
        <x:v>-1.6247794313385477</x:v>
      </x:c>
      <x:c r="AE33" s="41" t="n">
        <x:f>0.25*$I33*$G33*$K33^2*$J33*'无量纲动导数'!AC33</x:f>
        <x:v>-4.951835526300331</x:v>
      </x:c>
      <x:c r="AF33" s="41" t="n">
        <x:f>'无量纲动导数'!AD33*$U33*$J33/$G33</x:f>
        <x:v>-2.873064705225397</x:v>
      </x:c>
      <x:c r="AG33" s="41" t="n">
        <x:f>'无量纲动导数'!AE33*$U33*$J33*$L33/(2*$G33)</x:f>
        <x:v>-7.104286818597112</x:v>
      </x:c>
      <x:c r="AH33" s="41" t="n">
        <x:f>'无量纲动导数'!AF33*$U33*$J33*$L33/(2*$G33)</x:f>
        <x:v>5.670209273334996</x:v>
      </x:c>
      <x:c r="AI33" s="41" t="n">
        <x:f>'无量纲动导数'!AG33*$U33*$J33*$L33/$G33</x:f>
        <x:v>-7.483368557432834</x:v>
      </x:c>
      <x:c r="AJ33" s="41" t="n">
        <x:f>'无量纲动导数'!AH33*$U33*$J33*$L33^2/(2*$G33)</x:f>
        <x:v>-143.63125320539083</x:v>
      </x:c>
      <x:c r="AK33" s="41" t="n">
        <x:f>'无量纲动导数'!AI33*$U33*$J33*$L33^2/(2*$G33)</x:f>
        <x:v>40.11028742269943</x:v>
      </x:c>
      <x:c r="AL33" s="41" t="n">
        <x:f>'无量纲动导数'!AJ33*$U33*$J33*$L33/$G33</x:f>
        <x:v>2.725936951943216</x:v>
      </x:c>
      <x:c r="AM33" s="41" t="n">
        <x:f>'无量纲动导数'!AK33*$U33*$J33*$L33^2/(2*$G33)</x:f>
        <x:v>-20.315105227524448</x:v>
      </x:c>
      <x:c r="AN33" s="41" t="n">
        <x:f>'无量纲动导数'!AL33*$U33*$J33*$L33^2/(2*$G33)</x:f>
        <x:v>-5.018400251254307</x:v>
      </x:c>
      <x:c r="AO33" s="41" t="n">
        <x:f>'无量纲动导数'!AM33*$U33*$J33</x:f>
        <x:v>0.12589688668484605</x:v>
      </x:c>
      <x:c r="AP33" s="41" t="n">
        <x:f>'无量纲动导数'!AN33*$U33*$J33</x:f>
        <x:v>-2.5164846358939594e-12</x:v>
      </x:c>
      <x:c r="AQ33" s="41" t="n">
        <x:f>'无量纲动导数'!AO33*$U33*$J33</x:f>
        <x:v>-27.840254213218884</x:v>
      </x:c>
      <x:c r="AR33" s="41" t="n">
        <x:f>'无量纲动导数'!AP33*$U33*$J33*$L33</x:f>
        <x:v>-1.2266332336792146e-11</x:v>
      </x:c>
      <x:c r="AS33" s="41" t="n">
        <x:f>'无量纲动导数'!AQ33*$U33*$J33*$K33</x:f>
        <x:v>-32.769302412821496</x:v>
      </x:c>
      <x:c r="AT33" s="41" t="n">
        <x:f>'无量纲动导数'!AR33*$U33*$J33*$L33</x:f>
        <x:v>0.0000028423226682024285</x:v>
      </x:c>
    </x:row>
    <x:row r="34">
      <x:c r="A34" s="31" t="str">
        <x:f>'无量纲动导数'!A34</x:f>
        <x:v>CFG014</x:v>
      </x:c>
      <x:c r="B34" s="33" t="n">
        <x:f>'无量纲动导数'!B34</x:f>
        <x:v>32</x:v>
      </x:c>
      <x:c r="C34" s="31" t="str">
        <x:f>'无量纲动导数'!C34</x:f>
        <x:v>（选定1）1.AR20.03.6 youhua a2.5-1翼梢反扭 上反6</x:v>
      </x:c>
      <x:c r="D34" s="31" t="str">
        <x:f>'无量纲动导数'!D34</x:f>
        <x:v>T7-VLM2-Elev(g1.0)</x:v>
      </x:c>
      <x:c r="E34" s="37" t="n">
        <x:f>'无量纲动导数'!E34</x:f>
        <x:v>0.13789207441358578</x:v>
      </x:c>
      <x:c r="F34" s="37" t="n">
        <x:f>'无量纲动导数'!F34</x:f>
        <x:v>0</x:v>
      </x:c>
      <x:c r="G34" s="35" t="n">
        <x:f>'无量纲动导数'!G34</x:f>
        <x:v>9.210125351942178</x:v>
      </x:c>
      <x:c r="H34" s="36" t="n">
        <x:f>'无量纲动导数'!H34</x:f>
        <x:v>0.10000000000000009</x:v>
      </x:c>
      <x:c r="I34" s="35" t="n">
        <x:f>'无量纲动导数'!I34</x:f>
        <x:v>1.225</x:v>
      </x:c>
      <x:c r="J34" s="35" t="n">
        <x:f>'无量纲动导数'!J34</x:f>
        <x:v>1.7359216918244043</x:v>
      </x:c>
      <x:c r="K34" s="35" t="n">
        <x:f>'无量纲动导数'!K34</x:f>
        <x:v>0.2801882028918979</x:v>
      </x:c>
      <x:c r="L34" s="35" t="n">
        <x:f>'无量纲动导数'!L34</x:f>
        <x:v>6.294581594508789</x:v>
      </x:c>
      <x:c r="M34" s="35" t="n">
        <x:f>'无量纲动导数'!M34</x:f>
        <x:v>6.606000000000001</x:v>
      </x:c>
      <x:c r="N34" s="35" t="n">
        <x:f>'无量纲动导数'!N34</x:f>
        <x:v>0.11550723192904061</x:v>
      </x:c>
      <x:c r="O34" s="35" t="n">
        <x:f>'无量纲动导数'!O34</x:f>
        <x:v>4.787382549898761e-17</x:v>
      </x:c>
      <x:c r="P34" s="35" t="n">
        <x:f>'无量纲动导数'!P34</x:f>
        <x:v>0.021226863224315055</x:v>
      </x:c>
      <x:c r="Q34" s="36" t="n">
        <x:f>'无量纲动导数'!Q34</x:f>
        <x:v>0.7181501917482553</x:v>
      </x:c>
      <x:c r="R34" s="36" t="n">
        <x:f>'无量纲动导数'!R34</x:f>
        <x:v>0.02285657125331838</x:v>
      </x:c>
      <x:c r="S34" s="36" t="n">
        <x:f>'无量纲动导数'!S34</x:f>
        <x:v>0.0030299821427896404</x:v>
      </x:c>
      <x:c r="T34" s="35" t="n">
        <x:f>'无量纲动导数'!T34</x:f>
        <x:v>0.14378551985961482</x:v>
      </x:c>
      <x:c r="U34" s="41" t="n">
        <x:f>0.5*$I34*$G34^2</x:f>
        <x:v>51.956175511573925</x:v>
      </x:c>
      <x:c r="V34" s="41" t="n">
        <x:f>$M34*9.81/($U34*$J34)</x:f>
        <x:v>0.7185223331693039</x:v>
      </x:c>
      <x:c r="W34" s="41" t="n">
        <x:f>0.5*$I34*$G34*$J34*'无量纲动导数'!U34</x:f>
        <x:v>-0.32034745420186966</x:v>
      </x:c>
      <x:c r="X34" s="41" t="n">
        <x:f>0.5*$I34*$G34*$J34*'无量纲动导数'!X34</x:f>
        <x:v>5.919781292560819</x:v>
      </x:c>
      <x:c r="Y34" s="41" t="n">
        <x:f>0.25*$I34*$G34*$K34*$J34*'无量纲动导数'!AA34</x:f>
        <x:v>1.031551430223308</x:v>
      </x:c>
      <x:c r="Z34" s="41" t="n">
        <x:f>0.5*$I34*$G34*$J34*'无量纲动导数'!V34-$I34*$G34*$J34*$V34</x:f>
        <x:v>-14.065236572689665</x:v>
      </x:c>
      <x:c r="AA34" s="41" t="n">
        <x:f>-0.5*$I34*$G34*$J34*'无量纲动导数'!Y34</x:f>
        <x:v>-57.51476947306238</x:v>
      </x:c>
      <x:c r="AB34" s="41" t="n">
        <x:f>-0.25*$I34*$G34*$K34*$J34*'无量纲动导数'!AB34</x:f>
        <x:v>-9.165328459906473</x:v>
      </x:c>
      <x:c r="AC34" s="41" t="n">
        <x:f>0.5*$I34*$G34*$K34*$J34*'无量纲动导数'!W34</x:f>
        <x:v>-0.007778885384265855</x:v>
      </x:c>
      <x:c r="AD34" s="41" t="n">
        <x:f>0.5*$I34*$G34*$K34*$J34*'无量纲动导数'!Z34</x:f>
        <x:v>-1.6264192114198577</x:v>
      </x:c>
      <x:c r="AE34" s="41" t="n">
        <x:f>0.25*$I34*$G34*$K34^2*$J34*'无量纲动导数'!AC34</x:f>
        <x:v>-5.031104443341379</x:v>
      </x:c>
      <x:c r="AF34" s="41" t="n">
        <x:f>'无量纲动导数'!AD34*$U34*$J34/$G34</x:f>
        <x:v>-2.917303929308637</x:v>
      </x:c>
      <x:c r="AG34" s="41" t="n">
        <x:f>'无量纲动导数'!AE34*$U34*$J34*$L34/(2*$G34)</x:f>
        <x:v>-7.240984314988092</x:v>
      </x:c>
      <x:c r="AH34" s="41" t="n">
        <x:f>'无量纲动导数'!AF34*$U34*$J34*$L34/(2*$G34)</x:f>
        <x:v>5.701588912900522</x:v>
      </x:c>
      <x:c r="AI34" s="41" t="n">
        <x:f>'无量纲动导数'!AG34*$U34*$J34*$L34/$G34</x:f>
        <x:v>-7.597742412132389</x:v>
      </x:c>
      <x:c r="AJ34" s="41" t="n">
        <x:f>'无量纲动导数'!AH34*$U34*$J34*$L34^2/(2*$G34)</x:f>
        <x:v>-146.01354820841462</x:v>
      </x:c>
      <x:c r="AK34" s="41" t="n">
        <x:f>'无量纲动导数'!AI34*$U34*$J34*$L34^2/(2*$G34)</x:f>
        <x:v>39.579057359247386</x:v>
      </x:c>
      <x:c r="AL34" s="41" t="n">
        <x:f>'无量纲动导数'!AJ34*$U34*$J34*$L34/$G34</x:f>
        <x:v>2.793632641227655</x:v>
      </x:c>
      <x:c r="AM34" s="41" t="n">
        <x:f>'无量纲动导数'!AK34*$U34*$J34*$L34^2/(2*$G34)</x:f>
        <x:v>-20.095221308445616</x:v>
      </x:c>
      <x:c r="AN34" s="41" t="n">
        <x:f>'无量纲动导数'!AL34*$U34*$J34*$L34^2/(2*$G34)</x:f>
        <x:v>-5.102208766790344</x:v>
      </x:c>
      <x:c r="AO34" s="41" t="n">
        <x:f>'无量纲动导数'!AM34*$U34*$J34</x:f>
        <x:v>0.1511898980252395</x:v>
      </x:c>
      <x:c r="AP34" s="41" t="n">
        <x:f>'无量纲动导数'!AN34*$U34*$J34</x:f>
        <x:v>-6.905965846382099e-13</x:v>
      </x:c>
      <x:c r="AQ34" s="41" t="n">
        <x:f>'无量纲动导数'!AO34*$U34*$J34</x:f>
        <x:v>-28.73801779376616</x:v>
      </x:c>
      <x:c r="AR34" s="41" t="n">
        <x:f>'无量纲动导数'!AP34*$U34*$J34*$L34</x:f>
        <x:v>1.0931811211669096e-10</x:v>
      </x:c>
      <x:c r="AS34" s="41" t="n">
        <x:f>'无量纲动导数'!AQ34*$U34*$J34*$K34</x:f>
        <x:v>-33.830612851332475</x:v>
      </x:c>
      <x:c r="AT34" s="41" t="n">
        <x:f>'无量纲动导数'!AR34*$U34*$J34*$L34</x:f>
        <x:v>-0.000007172689442067287</x:v>
      </x:c>
    </x:row>
    <x:row r="35">
      <x:c r="A35" s="31" t="str">
        <x:f>'无量纲动导数'!A35</x:f>
        <x:v>CFG014</x:v>
      </x:c>
      <x:c r="B35" s="33" t="n">
        <x:f>'无量纲动导数'!B35</x:f>
        <x:v>33</x:v>
      </x:c>
      <x:c r="C35" s="31" t="str">
        <x:f>'无量纲动导数'!C35</x:f>
        <x:v>（选定1）1.AR20.03.6 youhua a2.5-1翼梢反扭 上反6</x:v>
      </x:c>
      <x:c r="D35" s="31" t="str">
        <x:f>'无量纲动导数'!D35</x:f>
        <x:v>T7-VLM2-Elev(g1.0)</x:v>
      </x:c>
      <x:c r="E35" s="37" t="n">
        <x:f>'无量纲动导数'!E35</x:f>
        <x:v>-0.09156523387115645</x:v>
      </x:c>
      <x:c r="F35" s="37" t="n">
        <x:f>'无量纲动导数'!F35</x:f>
        <x:v>0</x:v>
      </x:c>
      <x:c r="G35" s="35" t="n">
        <x:f>'无量纲动导数'!G35</x:f>
        <x:v>9.364893260308806</x:v>
      </x:c>
      <x:c r="H35" s="36" t="n">
        <x:f>'无量纲动导数'!H35</x:f>
        <x:v>0.20000000000000018</x:v>
      </x:c>
      <x:c r="I35" s="35" t="n">
        <x:f>'无量纲动导数'!I35</x:f>
        <x:v>1.225</x:v>
      </x:c>
      <x:c r="J35" s="35" t="n">
        <x:f>'无量纲动导数'!J35</x:f>
        <x:v>1.7359216918244043</x:v>
      </x:c>
      <x:c r="K35" s="35" t="n">
        <x:f>'无量纲动导数'!K35</x:f>
        <x:v>0.2801882028918979</x:v>
      </x:c>
      <x:c r="L35" s="35" t="n">
        <x:f>'无量纲动导数'!L35</x:f>
        <x:v>6.294581594508789</x:v>
      </x:c>
      <x:c r="M35" s="35" t="n">
        <x:f>'无量纲动导数'!M35</x:f>
        <x:v>6.606000000000001</x:v>
      </x:c>
      <x:c r="N35" s="35" t="n">
        <x:f>'无量纲动导数'!N35</x:f>
        <x:v>0.11550723192904061</x:v>
      </x:c>
      <x:c r="O35" s="35" t="n">
        <x:f>'无量纲动导数'!O35</x:f>
        <x:v>4.787382549898761e-17</x:v>
      </x:c>
      <x:c r="P35" s="35" t="n">
        <x:f>'无量纲动导数'!P35</x:f>
        <x:v>0.021226863224315055</x:v>
      </x:c>
      <x:c r="Q35" s="36" t="n">
        <x:f>'无量纲动导数'!Q35</x:f>
        <x:v>0.6952079962855169</x:v>
      </x:c>
      <x:c r="R35" s="36" t="n">
        <x:f>'无量纲动导数'!R35</x:f>
        <x:v>0.022196785743954485</x:v>
      </x:c>
      <x:c r="S35" s="36" t="n">
        <x:f>'无量纲动导数'!S35</x:f>
        <x:v>0.0030227985087788235</x:v>
      </x:c>
      <x:c r="T35" s="35" t="n">
        <x:f>'无量纲动导数'!T35</x:f>
        <x:v>0.14328014479709142</x:v>
      </x:c>
      <x:c r="U35" s="41" t="n">
        <x:f>0.5*$I35*$G35^2</x:f>
        <x:v>53.7170007883986</x:v>
      </x:c>
      <x:c r="V35" s="41" t="n">
        <x:f>$M35*9.81/($U35*$J35)</x:f>
        <x:v>0.6949694119779034</x:v>
      </x:c>
      <x:c r="W35" s="41" t="n">
        <x:f>0.5*$I35*$G35*$J35*'无量纲动导数'!U35</x:f>
        <x:v>-0.31013254610252683</x:v>
      </x:c>
      <x:c r="X35" s="41" t="n">
        <x:f>0.5*$I35*$G35*$J35*'无量纲动导数'!X35</x:f>
        <x:v>5.830150360213168</x:v>
      </x:c>
      <x:c r="Y35" s="41" t="n">
        <x:f>0.25*$I35*$G35*$K35*$J35*'无量纲动导数'!AA35</x:f>
        <x:v>1.009308185747618</x:v>
      </x:c>
      <x:c r="Z35" s="41" t="n">
        <x:f>0.5*$I35*$G35*$J35*'无量纲动导数'!V35-$I35*$G35*$J35*$V35</x:f>
        <x:v>-13.844708300607085</x:v>
      </x:c>
      <x:c r="AA35" s="41" t="n">
        <x:f>-0.5*$I35*$G35*$J35*'无量纲动导数'!Y35</x:f>
        <x:v>-58.51415587664333</x:v>
      </x:c>
      <x:c r="AB35" s="41" t="n">
        <x:f>-0.25*$I35*$G35*$K35*$J35*'无量纲动导数'!AB35</x:f>
        <x:v>-9.325239517939455</x:v>
      </x:c>
      <x:c r="AC35" s="41" t="n">
        <x:f>0.5*$I35*$G35*$K35*$J35*'无量纲动导数'!W35</x:f>
        <x:v>-0.007244658381241886</x:v>
      </x:c>
      <x:c r="AD35" s="41" t="n">
        <x:f>0.5*$I35*$G35*$K35*$J35*'无量纲动导数'!Z35</x:f>
        <x:v>-1.6251085527095588</x:v>
      </x:c>
      <x:c r="AE35" s="41" t="n">
        <x:f>0.25*$I35*$G35*$K35^2*$J35*'无量纲动导数'!AC35</x:f>
        <x:v>-5.115058757019564</x:v>
      </x:c>
      <x:c r="AF35" s="41" t="n">
        <x:f>'无量纲动导数'!AD35*$U35*$J35/$G35</x:f>
        <x:v>-2.964417163348474</x:v>
      </x:c>
      <x:c r="AG35" s="41" t="n">
        <x:f>'无量纲动导数'!AE35*$U35*$J35*$L35/(2*$G35)</x:f>
        <x:v>-7.385745841171245</x:v>
      </x:c>
      <x:c r="AH35" s="41" t="n">
        <x:f>'无量纲动导数'!AF35*$U35*$J35*$L35/(2*$G35)</x:f>
        <x:v>5.735779206048149</x:v>
      </x:c>
      <x:c r="AI35" s="41" t="n">
        <x:f>'无量纲动导数'!AG35*$U35*$J35*$L35/$G35</x:f>
        <x:v>-7.719848629984182</x:v>
      </x:c>
      <x:c r="AJ35" s="41" t="n">
        <x:f>'无量纲动导数'!AH35*$U35*$J35*$L35^2/(2*$G35)</x:f>
        <x:v>-148.54729238408726</x:v>
      </x:c>
      <x:c r="AK35" s="41" t="n">
        <x:f>'无量纲动导数'!AI35*$U35*$J35*$L35^2/(2*$G35)</x:f>
        <x:v>39.031488514018584</x:v>
      </x:c>
      <x:c r="AL35" s="41" t="n">
        <x:f>'无量纲动导数'!AJ35*$U35*$J35*$L35/$G35</x:f>
        <x:v>2.870172535014383</x:v>
      </x:c>
      <x:c r="AM35" s="41" t="n">
        <x:f>'无量纲动导数'!AK35*$U35*$J35*$L35^2/(2*$G35)</x:f>
        <x:v>-19.652594614761405</x:v>
      </x:c>
      <x:c r="AN35" s="41" t="n">
        <x:f>'无量纲动导数'!AL35*$U35*$J35*$L35^2/(2*$G35)</x:f>
        <x:v>-5.213162232331782</x:v>
      </x:c>
      <x:c r="AO35" s="41" t="n">
        <x:f>'无量纲动导数'!AM35*$U35*$J35</x:f>
        <x:v>0.18430635284910926</x:v>
      </x:c>
      <x:c r="AP35" s="41" t="n">
        <x:f>'无量纲动导数'!AN35*$U35*$J35</x:f>
        <x:v>-1.464749992210236e-14</x:v>
      </x:c>
      <x:c r="AQ35" s="41" t="n">
        <x:f>'无量纲动导数'!AO35*$U35*$J35</x:f>
        <x:v>-29.709953834510817</x:v>
      </x:c>
      <x:c r="AR35" s="41" t="n">
        <x:f>'无量纲动导数'!AP35*$U35*$J35*$L35</x:f>
        <x:v>-2.2489185757587432e-11</x:v>
      </x:c>
      <x:c r="AS35" s="41" t="n">
        <x:f>'无量纲动导数'!AQ35*$U35*$J35*$K35</x:f>
        <x:v>-34.97964279887267</x:v>
      </x:c>
      <x:c r="AT35" s="41" t="n">
        <x:f>'无量纲动导数'!AR35*$U35*$J35*$L35</x:f>
        <x:v>0.000007257457068864002</x:v>
      </x:c>
    </x:row>
    <x:row r="36">
      <x:c r="A36" s="31" t="str">
        <x:f>'无量纲动导数'!A36</x:f>
        <x:v>CFG014</x:v>
      </x:c>
      <x:c r="B36" s="33" t="n">
        <x:f>'无量纲动导数'!B36</x:f>
        <x:v>34</x:v>
      </x:c>
      <x:c r="C36" s="31" t="str">
        <x:f>'无量纲动导数'!C36</x:f>
        <x:v>（选定1）1.AR20.03.6 youhua a2.5-1翼梢反扭 上反6</x:v>
      </x:c>
      <x:c r="D36" s="31" t="str">
        <x:f>'无量纲动导数'!D36</x:f>
        <x:v>T7-VLM2-Elev(g1.0)</x:v>
      </x:c>
      <x:c r="E36" s="37" t="n">
        <x:f>'无量纲动导数'!E36</x:f>
        <x:v>-0.32455965194552655</x:v>
      </x:c>
      <x:c r="F36" s="37" t="n">
        <x:f>'无量纲动导数'!F36</x:f>
        <x:v>0</x:v>
      </x:c>
      <x:c r="G36" s="35" t="n">
        <x:f>'无量纲动导数'!G36</x:f>
        <x:v>9.53016061459776</x:v>
      </x:c>
      <x:c r="H36" s="36" t="n">
        <x:f>'无量纲动导数'!H36</x:f>
        <x:v>0.30000000000000027</x:v>
      </x:c>
      <x:c r="I36" s="35" t="n">
        <x:f>'无量纲动导数'!I36</x:f>
        <x:v>1.225</x:v>
      </x:c>
      <x:c r="J36" s="35" t="n">
        <x:f>'无量纲动导数'!J36</x:f>
        <x:v>1.7359216918244043</x:v>
      </x:c>
      <x:c r="K36" s="35" t="n">
        <x:f>'无量纲动导数'!K36</x:f>
        <x:v>0.2801882028918979</x:v>
      </x:c>
      <x:c r="L36" s="35" t="n">
        <x:f>'无量纲动导数'!L36</x:f>
        <x:v>6.294581594508789</x:v>
      </x:c>
      <x:c r="M36" s="35" t="n">
        <x:f>'无量纲动导数'!M36</x:f>
        <x:v>6.606000000000001</x:v>
      </x:c>
      <x:c r="N36" s="35" t="n">
        <x:f>'无量纲动导数'!N36</x:f>
        <x:v>0.11550723192904061</x:v>
      </x:c>
      <x:c r="O36" s="35" t="n">
        <x:f>'无量纲动导数'!O36</x:f>
        <x:v>4.787382549898761e-17</x:v>
      </x:c>
      <x:c r="P36" s="35" t="n">
        <x:f>'无量纲动导数'!P36</x:f>
        <x:v>0.021226863224315055</x:v>
      </x:c>
      <x:c r="Q36" s="36" t="n">
        <x:f>'无量纲动导数'!Q36</x:f>
        <x:v>0.6718881514940789</x:v>
      </x:c>
      <x:c r="R36" s="36" t="n">
        <x:f>'无量纲动导数'!R36</x:f>
        <x:v>0.021542436513090048</x:v>
      </x:c>
      <x:c r="S36" s="36" t="n">
        <x:f>'无量纲动导数'!S36</x:f>
        <x:v>0.003015686162978588</x:v>
      </x:c>
      <x:c r="T36" s="35" t="n">
        <x:f>'无量纲动导数'!T36</x:f>
        <x:v>0.14291040892228987</x:v>
      </x:c>
      <x:c r="U36" s="41" t="n">
        <x:f>0.5*$I36*$G36^2</x:f>
        <x:v>55.629676320768596</x:v>
      </x:c>
      <x:c r="V36" s="41" t="n">
        <x:f>$M36*9.81/($U36*$J36)</x:f>
        <x:v>0.6710747737569106</x:v>
      </x:c>
      <x:c r="W36" s="41" t="n">
        <x:f>0.5*$I36*$G36*$J36*'无量纲动导数'!U36</x:f>
        <x:v>-0.30262302339876884</x:v>
      </x:c>
      <x:c r="X36" s="41" t="n">
        <x:f>0.5*$I36*$G36*$J36*'无量纲动导数'!X36</x:f>
        <x:v>5.795801185428546</x:v>
      </x:c>
      <x:c r="Y36" s="41" t="n">
        <x:f>0.25*$I36*$G36*$K36*$J36*'无量纲动导数'!AA36</x:f>
        <x:v>0.9890626215152132</x:v>
      </x:c>
      <x:c r="Z36" s="41" t="n">
        <x:f>0.5*$I36*$G36*$J36*'无量纲动导数'!V36-$I36*$G36*$J36*$V36</x:f>
        <x:v>-13.616435152107979</x:v>
      </x:c>
      <x:c r="AA36" s="41" t="n">
        <x:f>-0.5*$I36*$G36*$J36*'无量纲动导数'!Y36</x:f>
        <x:v>-59.57955711904223</x:v>
      </x:c>
      <x:c r="AB36" s="41" t="n">
        <x:f>-0.25*$I36*$G36*$K36*$J36*'无量纲动导数'!AB36</x:f>
        <x:v>-9.49627642313319</x:v>
      </x:c>
      <x:c r="AC36" s="41" t="n">
        <x:f>0.5*$I36*$G36*$K36*$J36*'无量纲动导数'!W36</x:f>
        <x:v>-0.007373821603089137</x:v>
      </x:c>
      <x:c r="AD36" s="41" t="n">
        <x:f>0.5*$I36*$G36*$K36*$J36*'无量纲动导数'!Z36</x:f>
        <x:v>-1.6326691489125176</x:v>
      </x:c>
      <x:c r="AE36" s="41" t="n">
        <x:f>0.25*$I36*$G36*$K36^2*$J36*'无量纲动导数'!AC36</x:f>
        <x:v>-5.205733788182885</x:v>
      </x:c>
      <x:c r="AF36" s="41" t="n">
        <x:f>'无量纲动导数'!AD36*$U36*$J36/$G36</x:f>
        <x:v>-3.014733362354996</x:v>
      </x:c>
      <x:c r="AG36" s="41" t="n">
        <x:f>'无量纲动导数'!AE36*$U36*$J36*$L36/(2*$G36)</x:f>
        <x:v>-7.539462854343394</x:v>
      </x:c>
      <x:c r="AH36" s="41" t="n">
        <x:f>'无量纲动导数'!AF36*$U36*$J36*$L36/(2*$G36)</x:f>
        <x:v>5.773136401275098</x:v>
      </x:c>
      <x:c r="AI36" s="41" t="n">
        <x:f>'无量纲动导数'!AG36*$U36*$J36*$L36/$G36</x:f>
        <x:v>-7.850545452158663</x:v>
      </x:c>
      <x:c r="AJ36" s="41" t="n">
        <x:f>'无量纲动导数'!AH36*$U36*$J36*$L36^2/(2*$G36)</x:f>
        <x:v>-151.24923378869863</x:v>
      </x:c>
      <x:c r="AK36" s="41" t="n">
        <x:f>'无量纲动导数'!AI36*$U36*$J36*$L36^2/(2*$G36)</x:f>
        <x:v>38.46651946028801</x:v>
      </x:c>
      <x:c r="AL36" s="41" t="n">
        <x:f>'无量纲动导数'!AJ36*$U36*$J36*$L36/$G36</x:f>
        <x:v>2.9444063551681956</x:v>
      </x:c>
      <x:c r="AM36" s="41" t="n">
        <x:f>'无量纲动导数'!AK36*$U36*$J36*$L36^2/(2*$G36)</x:f>
        <x:v>-19.39618261025119</x:v>
      </x:c>
      <x:c r="AN36" s="41" t="n">
        <x:f>'无量纲动导数'!AL36*$U36*$J36*$L36^2/(2*$G36)</x:f>
        <x:v>-5.310089515415997</x:v>
      </x:c>
      <x:c r="AO36" s="41" t="n">
        <x:f>'无量纲动导数'!AM36*$U36*$J36</x:f>
        <x:v>0.21238851800904657</x:v>
      </x:c>
      <x:c r="AP36" s="41" t="n">
        <x:f>'无量纲动导数'!AN36*$U36*$J36</x:f>
        <x:v>4.5163023096200925e-12</x:v>
      </x:c>
      <x:c r="AQ36" s="41" t="n">
        <x:f>'无量纲动导数'!AO36*$U36*$J36</x:f>
        <x:v>-30.765747652119934</x:v>
      </x:c>
      <x:c r="AR36" s="41" t="n">
        <x:f>'无量纲动导数'!AP36*$U36*$J36*$L36</x:f>
        <x:v>1.3504044231882394e-10</x:v>
      </x:c>
      <x:c r="AS36" s="41" t="n">
        <x:f>'无量纲动导数'!AQ36*$U36*$J36*$K36</x:f>
        <x:v>-36.227534618807944</x:v>
      </x:c>
      <x:c r="AT36" s="41" t="n">
        <x:f>'无量纲动导数'!AR36*$U36*$J36*$L36</x:f>
        <x:v>-0.000009625859500987355</x:v>
      </x:c>
    </x:row>
    <x:row r="37">
      <x:c r="A37" s="31" t="str">
        <x:f>'无量纲动导数'!A37</x:f>
        <x:v>CFG014</x:v>
      </x:c>
      <x:c r="B37" s="33" t="n">
        <x:f>'无量纲动导数'!B37</x:f>
        <x:v>35</x:v>
      </x:c>
      <x:c r="C37" s="31" t="str">
        <x:f>'无量纲动导数'!C37</x:f>
        <x:v>（选定1）1.AR20.03.6 youhua a2.5-1翼梢反扭 上反6</x:v>
      </x:c>
      <x:c r="D37" s="31" t="str">
        <x:f>'无量纲动导数'!D37</x:f>
        <x:v>T7-VLM2-Elev(g1.0)</x:v>
      </x:c>
      <x:c r="E37" s="37" t="n">
        <x:f>'无量纲动导数'!E37</x:f>
        <x:v>-0.5612620401705937</x:v>
      </x:c>
      <x:c r="F37" s="37" t="n">
        <x:f>'无量纲动导数'!F37</x:f>
        <x:v>0</x:v>
      </x:c>
      <x:c r="G37" s="35" t="n">
        <x:f>'无量纲动导数'!G37</x:f>
        <x:v>9.707121787637744</x:v>
      </x:c>
      <x:c r="H37" s="36" t="n">
        <x:f>'无量纲动导数'!H37</x:f>
        <x:v>0.40000000000000036</x:v>
      </x:c>
      <x:c r="I37" s="35" t="n">
        <x:f>'无量纲动导数'!I37</x:f>
        <x:v>1.225</x:v>
      </x:c>
      <x:c r="J37" s="35" t="n">
        <x:f>'无量纲动导数'!J37</x:f>
        <x:v>1.7359216918244043</x:v>
      </x:c>
      <x:c r="K37" s="35" t="n">
        <x:f>'无量纲动导数'!K37</x:f>
        <x:v>0.2801882028918979</x:v>
      </x:c>
      <x:c r="L37" s="35" t="n">
        <x:f>'无量纲动导数'!L37</x:f>
        <x:v>6.294581594508789</x:v>
      </x:c>
      <x:c r="M37" s="35" t="n">
        <x:f>'无量纲动导数'!M37</x:f>
        <x:v>6.606000000000001</x:v>
      </x:c>
      <x:c r="N37" s="35" t="n">
        <x:f>'无量纲动导数'!N37</x:f>
        <x:v>0.11550723192904061</x:v>
      </x:c>
      <x:c r="O37" s="35" t="n">
        <x:f>'无量纲动导数'!O37</x:f>
        <x:v>4.787382549898761e-17</x:v>
      </x:c>
      <x:c r="P37" s="35" t="n">
        <x:f>'无量纲动导数'!P37</x:f>
        <x:v>0.021226863224315055</x:v>
      </x:c>
      <x:c r="Q37" s="36" t="n">
        <x:f>'无量纲动导数'!Q37</x:f>
        <x:v>0.6481729961666151</x:v>
      </x:c>
      <x:c r="R37" s="36" t="n">
        <x:f>'无量纲动导数'!R37</x:f>
        <x:v>0.020884397857463648</x:v>
      </x:c>
      <x:c r="S37" s="36" t="n">
        <x:f>'无量纲动导数'!S37</x:f>
        <x:v>0.0030052264938254</x:v>
      </x:c>
      <x:c r="T37" s="35" t="n">
        <x:f>'无量纲动导数'!T37</x:f>
        <x:v>0.142346816250371</x:v>
      </x:c>
      <x:c r="U37" s="41" t="n">
        <x:f>0.5*$I37*$G37^2</x:f>
        <x:v>57.71478070751923</x:v>
      </x:c>
      <x:c r="V37" s="41" t="n">
        <x:f>$M37*9.81/($U37*$J37)</x:f>
        <x:v>0.6468303611914492</x:v>
      </x:c>
      <x:c r="W37" s="41" t="n">
        <x:f>0.5*$I37*$G37*$J37*'无量纲动导数'!U37</x:f>
        <x:v>-0.30328489845732304</x:v>
      </x:c>
      <x:c r="X37" s="41" t="n">
        <x:f>0.5*$I37*$G37*$J37*'无量纲动导数'!X37</x:f>
        <x:v>5.699719713227191</x:v>
      </x:c>
      <x:c r="Y37" s="41" t="n">
        <x:f>0.25*$I37*$G37*$K37*$J37*'无量纲动导数'!AA37</x:f>
        <x:v>0.9656276590415376</x:v>
      </x:c>
      <x:c r="Z37" s="41" t="n">
        <x:f>0.5*$I37*$G37*$J37*'无量纲动导数'!V37-$I37*$G37*$J37*$V37</x:f>
        <x:v>-13.379738701082776</x:v>
      </x:c>
      <x:c r="AA37" s="41" t="n">
        <x:f>-0.5*$I37*$G37*$J37*'无量纲动导数'!Y37</x:f>
        <x:v>-60.71847546559263</x:v>
      </x:c>
      <x:c r="AB37" s="41" t="n">
        <x:f>-0.25*$I37*$G37*$K37*$J37*'无量纲动导数'!AB37</x:f>
        <x:v>-9.679695548241384</x:v>
      </x:c>
      <x:c r="AC37" s="41" t="n">
        <x:f>0.5*$I37*$G37*$K37*$J37*'无量纲动导数'!W37</x:f>
        <x:v>-0.007834414849985927</x:v>
      </x:c>
      <x:c r="AD37" s="41" t="n">
        <x:f>0.5*$I37*$G37*$K37*$J37*'无量纲动导数'!Z37</x:f>
        <x:v>-1.6296586421214034</x:v>
      </x:c>
      <x:c r="AE37" s="41" t="n">
        <x:f>0.25*$I37*$G37*$K37^2*$J37*'无量纲动导数'!AC37</x:f>
        <x:v>-5.301524515136228</x:v>
      </x:c>
      <x:c r="AF37" s="41" t="n">
        <x:f>'无量纲动导数'!AD37*$U37*$J37/$G37</x:f>
        <x:v>-3.0686262282074273</x:v>
      </x:c>
      <x:c r="AG37" s="41" t="n">
        <x:f>'无量纲动导数'!AE37*$U37*$J37*$L37/(2*$G37)</x:f>
        <x:v>-7.703155640192433</x:v>
      </x:c>
      <x:c r="AH37" s="41" t="n">
        <x:f>'无量纲动导数'!AF37*$U37*$J37*$L37/(2*$G37)</x:f>
        <x:v>5.814053832253542</x:v>
      </x:c>
      <x:c r="AI37" s="41" t="n">
        <x:f>'无量纲动导数'!AG37*$U37*$J37*$L37/$G37</x:f>
        <x:v>-7.990811173915058</x:v>
      </x:c>
      <x:c r="AJ37" s="41" t="n">
        <x:f>'无量纲动导数'!AH37*$U37*$J37*$L37^2/(2*$G37)</x:f>
        <x:v>-154.13849411911704</x:v>
      </x:c>
      <x:c r="AK37" s="41" t="n">
        <x:f>'无量纲动导数'!AI37*$U37*$J37*$L37^2/(2*$G37)</x:f>
        <x:v>37.88269167885929</x:v>
      </x:c>
      <x:c r="AL37" s="41" t="n">
        <x:f>'无量纲动导数'!AJ37*$U37*$J37*$L37/$G37</x:f>
        <x:v>3.034603395956239</x:v>
      </x:c>
      <x:c r="AM37" s="41" t="n">
        <x:f>'无量纲动导数'!AK37*$U37*$J37*$L37^2/(2*$G37)</x:f>
        <x:v>-18.845296127228544</x:v>
      </x:c>
      <x:c r="AN37" s="41" t="n">
        <x:f>'无量纲动导数'!AL37*$U37*$J37*$L37^2/(2*$G37)</x:f>
        <x:v>-5.38801900704246</x:v>
      </x:c>
      <x:c r="AO37" s="41" t="n">
        <x:f>'无量纲动导数'!AM37*$U37*$J37</x:f>
        <x:v>0.25117455275685496</x:v>
      </x:c>
      <x:c r="AP37" s="41" t="n">
        <x:f>'无量纲动导数'!AN37*$U37*$J37</x:f>
        <x:v>-1.4284561783130086e-12</x:v>
      </x:c>
      <x:c r="AQ37" s="41" t="n">
        <x:f>'无量纲动导数'!AO37*$U37*$J37</x:f>
        <x:v>-31.916719202062946</x:v>
      </x:c>
      <x:c r="AR37" s="41" t="n">
        <x:f>'无量纲动导数'!AP37*$U37*$J37*$L37</x:f>
        <x:v>2.5609279676244166e-10</x:v>
      </x:c>
      <x:c r="AS37" s="41" t="n">
        <x:f>'无量纲动导数'!AQ37*$U37*$J37*$K37</x:f>
        <x:v>-37.58798164804324</x:v>
      </x:c>
      <x:c r="AT37" s="41" t="n">
        <x:f>'无量纲动导数'!AR37*$U37*$J37*$L37</x:f>
        <x:v>-0.0000017137965628733969</x:v>
      </x:c>
    </x:row>
    <x:row r="38">
      <x:c r="A38" s="31" t="str">
        <x:f>'无量纲动导数'!A38</x:f>
        <x:v>CFG014</x:v>
      </x:c>
      <x:c r="B38" s="33" t="n">
        <x:f>'无量纲动导数'!B38</x:f>
        <x:v>36</x:v>
      </x:c>
      <x:c r="C38" s="31" t="str">
        <x:f>'无量纲动导数'!C38</x:f>
        <x:v>（选定1）1.AR20.03.6 youhua a2.5-1翼梢反扭 上反6</x:v>
      </x:c>
      <x:c r="D38" s="31" t="str">
        <x:f>'无量纲动导数'!D38</x:f>
        <x:v>T7-VLM2-Elev(g1.0)</x:v>
      </x:c>
      <x:c r="E38" s="37" t="n">
        <x:f>'无量纲动导数'!E38</x:f>
        <x:v>-0.8018379235502779</x:v>
      </x:c>
      <x:c r="F38" s="37" t="n">
        <x:f>'无量纲动导数'!F38</x:f>
        <x:v>0</x:v>
      </x:c>
      <x:c r="G38" s="35" t="n">
        <x:f>'无量纲动导数'!G38</x:f>
        <x:v>9.89719893483011</x:v>
      </x:c>
      <x:c r="H38" s="36" t="n">
        <x:f>'无量纲动导数'!H38</x:f>
        <x:v>0.5</x:v>
      </x:c>
      <x:c r="I38" s="35" t="n">
        <x:f>'无量纲动导数'!I38</x:f>
        <x:v>1.225</x:v>
      </x:c>
      <x:c r="J38" s="35" t="n">
        <x:f>'无量纲动导数'!J38</x:f>
        <x:v>1.7359216918244043</x:v>
      </x:c>
      <x:c r="K38" s="35" t="n">
        <x:f>'无量纲动导数'!K38</x:f>
        <x:v>0.2801882028918979</x:v>
      </x:c>
      <x:c r="L38" s="35" t="n">
        <x:f>'无量纲动导数'!L38</x:f>
        <x:v>6.294581594508789</x:v>
      </x:c>
      <x:c r="M38" s="35" t="n">
        <x:f>'无量纲动导数'!M38</x:f>
        <x:v>6.606000000000001</x:v>
      </x:c>
      <x:c r="N38" s="35" t="n">
        <x:f>'无量纲动导数'!N38</x:f>
        <x:v>0.11550723192904061</x:v>
      </x:c>
      <x:c r="O38" s="35" t="n">
        <x:f>'无量纲动导数'!O38</x:f>
        <x:v>4.787382549898761e-17</x:v>
      </x:c>
      <x:c r="P38" s="35" t="n">
        <x:f>'无量纲动导数'!P38</x:f>
        <x:v>0.021226863224315055</x:v>
      </x:c>
      <x:c r="Q38" s="36" t="n">
        <x:f>'无量纲动导数'!Q38</x:f>
        <x:v>0.6240454189415896</x:v>
      </x:c>
      <x:c r="R38" s="36" t="n">
        <x:f>'无量纲动导数'!R38</x:f>
        <x:v>0.02025347464614339</x:v>
      </x:c>
      <x:c r="S38" s="36" t="n">
        <x:f>'无量纲动导数'!S38</x:f>
        <x:v>0.002997417005821111</x:v>
      </x:c>
      <x:c r="T38" s="35" t="n">
        <x:f>'无量纲动导数'!T38</x:f>
        <x:v>0.14191571231551542</x:v>
      </x:c>
      <x:c r="U38" s="41" t="n">
        <x:f>0.5*$I38*$G38^2</x:f>
        <x:v>59.99715988780638</x:v>
      </x:c>
      <x:c r="V38" s="41" t="n">
        <x:f>$M38*9.81/($U38*$J38)</x:f>
        <x:v>0.6222239939513722</x:v>
      </x:c>
      <x:c r="W38" s="41" t="n">
        <x:f>0.5*$I38*$G38*$J38*'无量纲动导数'!U38</x:f>
        <x:v>-0.29542203955513835</x:v>
      </x:c>
      <x:c r="X38" s="41" t="n">
        <x:f>0.5*$I38*$G38*$J38*'无量纲动导数'!X38</x:f>
        <x:v>5.59278049222809</x:v>
      </x:c>
      <x:c r="Y38" s="41" t="n">
        <x:f>0.25*$I38*$G38*$K38*$J38*'无量纲动导数'!AA38</x:f>
        <x:v>0.9380944865075921</x:v>
      </x:c>
      <x:c r="Z38" s="41" t="n">
        <x:f>0.5*$I38*$G38*$J38*'无量纲动导数'!V38-$I38*$G38*$J38*$V38</x:f>
        <x:v>-13.133930670077643</x:v>
      </x:c>
      <x:c r="AA38" s="41" t="n">
        <x:f>-0.5*$I38*$G38*$J38*'无量纲动导数'!Y38</x:f>
        <x:v>-61.93984053945705</x:v>
      </x:c>
      <x:c r="AB38" s="41" t="n">
        <x:f>-0.25*$I38*$G38*$K38*$J38*'无量纲动导数'!AB38</x:f>
        <x:v>-9.876989700658246</x:v>
      </x:c>
      <x:c r="AC38" s="41" t="n">
        <x:f>0.5*$I38*$G38*$K38*$J38*'无量纲动导数'!W38</x:f>
        <x:v>-0.007577919635716468</x:v>
      </x:c>
      <x:c r="AD38" s="41" t="n">
        <x:f>0.5*$I38*$G38*$K38*$J38*'无量纲动导数'!Z38</x:f>
        <x:v>-1.6357370640276285</x:v>
      </x:c>
      <x:c r="AE38" s="41" t="n">
        <x:f>0.25*$I38*$G38*$K38^2*$J38*'无量纲动导数'!AC38</x:f>
        <x:v>-5.405374324746901</x:v>
      </x:c>
      <x:c r="AF38" s="41" t="n">
        <x:f>'无量纲动导数'!AD38*$U38*$J38/$G38</x:f>
        <x:v>-3.126539322423907</x:v>
      </x:c>
      <x:c r="AG38" s="41" t="n">
        <x:f>'无量纲动导数'!AE38*$U38*$J38*$L38/(2*$G38)</x:f>
        <x:v>-7.8780330514486</x:v>
      </x:c>
      <x:c r="AH38" s="41" t="n">
        <x:f>'无量纲动导数'!AF38*$U38*$J38*$L38/(2*$G38)</x:f>
        <x:v>5.859015674109418</x:v>
      </x:c>
      <x:c r="AI38" s="41" t="n">
        <x:f>'无量纲动导数'!AG38*$U38*$J38*$L38/$G38</x:f>
        <x:v>-8.141811404319874</x:v>
      </x:c>
      <x:c r="AJ38" s="41" t="n">
        <x:f>'无量纲动导数'!AH38*$U38*$J38*$L38^2/(2*$G38)</x:f>
        <x:v>-157.2378309920605</x:v>
      </x:c>
      <x:c r="AK38" s="41" t="n">
        <x:f>'无量纲动导数'!AI38*$U38*$J38*$L38^2/(2*$G38)</x:f>
        <x:v>37.27858093639335</x:v>
      </x:c>
      <x:c r="AL38" s="41" t="n">
        <x:f>'无量纲动导数'!AJ38*$U38*$J38*$L38/$G38</x:f>
        <x:v>3.119136478217174</x:v>
      </x:c>
      <x:c r="AM38" s="41" t="n">
        <x:f>'无量纲动导数'!AK38*$U38*$J38*$L38^2/(2*$G38)</x:f>
        <x:v>-18.59779065357217</x:v>
      </x:c>
      <x:c r="AN38" s="41" t="n">
        <x:f>'无量纲动导数'!AL38*$U38*$J38*$L38^2/(2*$G38)</x:f>
        <x:v>-5.5135296277644255</x:v>
      </x:c>
      <x:c r="AO38" s="41" t="n">
        <x:f>'无量纲动导数'!AM38*$U38*$J38</x:f>
        <x:v>0.2947068291674965</x:v>
      </x:c>
      <x:c r="AP38" s="41" t="n">
        <x:f>'无量纲动导数'!AN38*$U38*$J38</x:f>
        <x:v>-1.7583261625930884e-12</x:v>
      </x:c>
      <x:c r="AQ38" s="41" t="n">
        <x:f>'无量纲动导数'!AO38*$U38*$J38</x:f>
        <x:v>-33.176533200531104</x:v>
      </x:c>
      <x:c r="AR38" s="41" t="n">
        <x:f>'无量纲动导数'!AP38*$U38*$J38*$L38</x:f>
        <x:v>2.4653589353328886e-10</x:v>
      </x:c>
      <x:c r="AS38" s="41" t="n">
        <x:f>'无量纲动导数'!AQ38*$U38*$J38*$K38</x:f>
        <x:v>-39.0771867931843</x:v>
      </x:c>
      <x:c r="AT38" s="41" t="n">
        <x:f>'无量纲动导数'!AR38*$U38*$J38*$L38</x:f>
        <x:v>0.00001021349385356882</x:v>
      </x:c>
    </x:row>
    <x:row r="39">
      <x:c r="A39" s="31" t="str">
        <x:f>'无量纲动导数'!A39</x:f>
        <x:v>CFG014</x:v>
      </x:c>
      <x:c r="B39" s="33" t="n">
        <x:f>'无量纲动导数'!B39</x:f>
        <x:v>37</x:v>
      </x:c>
      <x:c r="C39" s="31" t="str">
        <x:f>'无量纲动导数'!C39</x:f>
        <x:v>（选定1）1.AR20.03.6 youhua a2.5-1翼梢反扭 上反6</x:v>
      </x:c>
      <x:c r="D39" s="31" t="str">
        <x:f>'无量纲动导数'!D39</x:f>
        <x:v>T7-VLM2-Elev(g1.0)</x:v>
      </x:c>
      <x:c r="E39" s="37" t="n">
        <x:f>'无量纲动导数'!E39</x:f>
        <x:v>-1.0464836362977383</x:v>
      </x:c>
      <x:c r="F39" s="37" t="n">
        <x:f>'无量纲动导数'!F39</x:f>
        <x:v>0</x:v>
      </x:c>
      <x:c r="G39" s="35" t="n">
        <x:f>'无量纲动导数'!G39</x:f>
        <x:v>10.102172822766589</x:v>
      </x:c>
      <x:c r="H39" s="36" t="n">
        <x:f>'无量纲动导数'!H39</x:f>
        <x:v>0.6000000000000001</x:v>
      </x:c>
      <x:c r="I39" s="35" t="n">
        <x:f>'无量纲动导数'!I39</x:f>
        <x:v>1.225</x:v>
      </x:c>
      <x:c r="J39" s="35" t="n">
        <x:f>'无量纲动导数'!J39</x:f>
        <x:v>1.7359216918244043</x:v>
      </x:c>
      <x:c r="K39" s="35" t="n">
        <x:f>'无量纲动导数'!K39</x:f>
        <x:v>0.2801882028918979</x:v>
      </x:c>
      <x:c r="L39" s="35" t="n">
        <x:f>'无量纲动导数'!L39</x:f>
        <x:v>6.294581594508789</x:v>
      </x:c>
      <x:c r="M39" s="35" t="n">
        <x:f>'无量纲动导数'!M39</x:f>
        <x:v>6.606000000000001</x:v>
      </x:c>
      <x:c r="N39" s="35" t="n">
        <x:f>'无量纲动导数'!N39</x:f>
        <x:v>0.11550723192904061</x:v>
      </x:c>
      <x:c r="O39" s="35" t="n">
        <x:f>'无量纲动导数'!O39</x:f>
        <x:v>4.787382549898761e-17</x:v>
      </x:c>
      <x:c r="P39" s="35" t="n">
        <x:f>'无量纲动导数'!P39</x:f>
        <x:v>0.021226863224315055</x:v>
      </x:c>
      <x:c r="Q39" s="36" t="n">
        <x:f>'无量纲动导数'!Q39</x:f>
        <x:v>0.5994851535712955</x:v>
      </x:c>
      <x:c r="R39" s="36" t="n">
        <x:f>'无量纲动导数'!R39</x:f>
        <x:v>0.019613830050834356</x:v>
      </x:c>
      <x:c r="S39" s="36" t="n">
        <x:f>'无量纲动导数'!S39</x:f>
        <x:v>0.0029882277731627296</x:v>
      </x:c>
      <x:c r="T39" s="35" t="n">
        <x:f>'无量纲动导数'!T39</x:f>
        <x:v>0.14148541587071117</x:v>
      </x:c>
      <x:c r="U39" s="41" t="n">
        <x:f>0.5*$I39*$G39^2</x:f>
        <x:v>62.50801114138937</x:v>
      </x:c>
      <x:c r="V39" s="41" t="n">
        <x:f>$M39*9.81/($U39*$J39)</x:f>
        <x:v>0.5972302072879577</x:v>
      </x:c>
      <x:c r="W39" s="41" t="n">
        <x:f>0.5*$I39*$G39*$J39*'无量纲动导数'!U39</x:f>
        <x:v>-0.2911017409936194</x:v>
      </x:c>
      <x:c r="X39" s="41" t="n">
        <x:f>0.5*$I39*$G39*$J39*'无量纲动导数'!X39</x:f>
        <x:v>5.592508363745367</x:v>
      </x:c>
      <x:c r="Y39" s="41" t="n">
        <x:f>0.25*$I39*$G39*$K39*$J39*'无量纲动导数'!AA39</x:f>
        <x:v>0.9213331985553966</x:v>
      </x:c>
      <x:c r="Z39" s="41" t="n">
        <x:f>0.5*$I39*$G39*$J39*'无量纲动导数'!V39-$I39*$G39*$J39*$V39</x:f>
        <x:v>-12.878326964025657</x:v>
      </x:c>
      <x:c r="AA39" s="41" t="n">
        <x:f>-0.5*$I39*$G39*$J39*'无量纲动导数'!Y39</x:f>
        <x:v>-63.254834623259505</x:v>
      </x:c>
      <x:c r="AB39" s="41" t="n">
        <x:f>-0.25*$I39*$G39*$K39*$J39*'无量纲动导数'!AB39</x:f>
        <x:v>-10.090021877033859</x:v>
      </x:c>
      <x:c r="AC39" s="41" t="n">
        <x:f>0.5*$I39*$G39*$K39*$J39*'无量纲动导数'!W39</x:f>
        <x:v>-0.007756086789059701</x:v>
      </x:c>
      <x:c r="AD39" s="41" t="n">
        <x:f>0.5*$I39*$G39*$K39*$J39*'无量纲动导数'!Z39</x:f>
        <x:v>-1.6432457290429872</x:v>
      </x:c>
      <x:c r="AE39" s="41" t="n">
        <x:f>0.25*$I39*$G39*$K39^2*$J39*'无量纲动导数'!AC39</x:f>
        <x:v>-5.517499674142896</x:v>
      </x:c>
      <x:c r="AF39" s="41" t="n">
        <x:f>'无量纲动导数'!AD39*$U39*$J39/$G39</x:f>
        <x:v>-3.1890269985677726</x:v>
      </x:c>
      <x:c r="AG39" s="41" t="n">
        <x:f>'无量纲动导数'!AE39*$U39*$J39*$L39/(2*$G39)</x:f>
        <x:v>-8.065603168073986</x:v>
      </x:c>
      <x:c r="AH39" s="41" t="n">
        <x:f>'无量纲动导数'!AF39*$U39*$J39*$L39/(2*$G39)</x:f>
        <x:v>5.908652772634505</x:v>
      </x:c>
      <x:c r="AI39" s="41" t="n">
        <x:f>'无量纲动导数'!AG39*$U39*$J39*$L39/$G39</x:f>
        <x:v>-8.305005608184734</x:v>
      </x:c>
      <x:c r="AJ39" s="41" t="n">
        <x:f>'无量纲动导数'!AH39*$U39*$J39*$L39^2/(2*$G39)</x:f>
        <x:v>-160.5757352328932</x:v>
      </x:c>
      <x:c r="AK39" s="41" t="n">
        <x:f>'无量纲动导数'!AI39*$U39*$J39*$L39^2/(2*$G39)</x:f>
        <x:v>36.652872434352375</x:v>
      </x:c>
      <x:c r="AL39" s="41" t="n">
        <x:f>'无量纲动导数'!AJ39*$U39*$J39*$L39/$G39</x:f>
        <x:v>3.217074658694309</x:v>
      </x:c>
      <x:c r="AM39" s="41" t="n">
        <x:f>'无量纲动导数'!AK39*$U39*$J39*$L39^2/(2*$G39)</x:f>
        <x:v>-18.18221736240071</x:v>
      </x:c>
      <x:c r="AN39" s="41" t="n">
        <x:f>'无量纲动导数'!AL39*$U39*$J39*$L39^2/(2*$G39)</x:f>
        <x:v>-5.624596873768958</x:v>
      </x:c>
      <x:c r="AO39" s="41" t="n">
        <x:f>'无量纲动导数'!AM39*$U39*$J39</x:f>
        <x:v>0.34255119239776277</x:v>
      </x:c>
      <x:c r="AP39" s="41" t="n">
        <x:f>'无量纲动导数'!AN39*$U39*$J39</x:f>
        <x:v>7.650631196536419e-12</x:v>
      </x:c>
      <x:c r="AQ39" s="41" t="n">
        <x:f>'无量纲动导数'!AO39*$U39*$J39</x:f>
        <x:v>-34.562345086868426</x:v>
      </x:c>
      <x:c r="AR39" s="41" t="n">
        <x:f>'无量纲动导数'!AP39*$U39*$J39*$L39</x:f>
        <x:v>7.420596430458865e-11</x:v>
      </x:c>
      <x:c r="AS39" s="41" t="n">
        <x:f>'无量纲动导数'!AQ39*$U39*$J39*$K39</x:f>
        <x:v>-40.71513898284712</x:v>
      </x:c>
      <x:c r="AT39" s="41" t="n">
        <x:f>'无量纲动导数'!AR39*$U39*$J39*$L39</x:f>
        <x:v>0.000006770864626503483</x:v>
      </x:c>
    </x:row>
    <x:row r="40">
      <x:c r="A40" s="31" t="str">
        <x:f>'无量纲动导数'!A40</x:f>
        <x:v>CFG014</x:v>
      </x:c>
      <x:c r="B40" s="33" t="n">
        <x:f>'无量纲动导数'!B40</x:f>
        <x:v>38</x:v>
      </x:c>
      <x:c r="C40" s="31" t="str">
        <x:f>'无量纲动导数'!C40</x:f>
        <x:v>（选定1）1.AR20.03.6 youhua a2.5-1翼梢反扭 上反6</x:v>
      </x:c>
      <x:c r="D40" s="31" t="str">
        <x:f>'无量纲动导数'!D40</x:f>
        <x:v>T7-VLM2-Elev(g1.0)</x:v>
      </x:c>
      <x:c r="E40" s="37" t="n">
        <x:f>'无量纲动导数'!E40</x:f>
        <x:v>-1.2953989954050178</x:v>
      </x:c>
      <x:c r="F40" s="37" t="n">
        <x:f>'无量纲动导数'!F40</x:f>
        <x:v>0</x:v>
      </x:c>
      <x:c r="G40" s="35" t="n">
        <x:f>'无量纲动导数'!G40</x:f>
        <x:v>10.324166334907835</x:v>
      </x:c>
      <x:c r="H40" s="36" t="n">
        <x:f>'无量纲动导数'!H40</x:f>
        <x:v>0.7000000000000002</x:v>
      </x:c>
      <x:c r="I40" s="35" t="n">
        <x:f>'无量纲动导数'!I40</x:f>
        <x:v>1.225</x:v>
      </x:c>
      <x:c r="J40" s="35" t="n">
        <x:f>'无量纲动导数'!J40</x:f>
        <x:v>1.7359216918244043</x:v>
      </x:c>
      <x:c r="K40" s="35" t="n">
        <x:f>'无量纲动导数'!K40</x:f>
        <x:v>0.2801882028918979</x:v>
      </x:c>
      <x:c r="L40" s="35" t="n">
        <x:f>'无量纲动导数'!L40</x:f>
        <x:v>6.294581594508789</x:v>
      </x:c>
      <x:c r="M40" s="35" t="n">
        <x:f>'无量纲动导数'!M40</x:f>
        <x:v>6.606000000000001</x:v>
      </x:c>
      <x:c r="N40" s="35" t="n">
        <x:f>'无量纲动导数'!N40</x:f>
        <x:v>0.11550723192904061</x:v>
      </x:c>
      <x:c r="O40" s="35" t="n">
        <x:f>'无量纲动导数'!O40</x:f>
        <x:v>4.787382549898761e-17</x:v>
      </x:c>
      <x:c r="P40" s="35" t="n">
        <x:f>'无量纲动导数'!P40</x:f>
        <x:v>0.021226863224315055</x:v>
      </x:c>
      <x:c r="Q40" s="36" t="n">
        <x:f>'无量纲动导数'!Q40</x:f>
        <x:v>0.5744715831731718</x:v>
      </x:c>
      <x:c r="R40" s="36" t="n">
        <x:f>'无量纲动导数'!R40</x:f>
        <x:v>0.019000724108288368</x:v>
      </x:c>
      <x:c r="S40" s="36" t="n">
        <x:f>'无量纲动导数'!S40</x:f>
        <x:v>0.002977957620570783</x:v>
      </x:c>
      <x:c r="T40" s="35" t="n">
        <x:f>'无量纲动导数'!T40</x:f>
        <x:v>0.14085511001183634</x:v>
      </x:c>
      <x:c r="U40" s="41" t="n">
        <x:f>0.5*$I40*$G40^2</x:f>
        <x:v>65.28540143789212</x:v>
      </x:c>
      <x:c r="V40" s="41" t="n">
        <x:f>$M40*9.81/($U40*$J40)</x:f>
        <x:v>0.5718226682981286</x:v>
      </x:c>
      <x:c r="W40" s="41" t="n">
        <x:f>0.5*$I40*$G40*$J40*'无量纲动导数'!U40</x:f>
        <x:v>-0.2816209092291406</x:v>
      </x:c>
      <x:c r="X40" s="41" t="n">
        <x:f>0.5*$I40*$G40*$J40*'无量纲动导数'!X40</x:f>
        <x:v>5.450991966004537</x:v>
      </x:c>
      <x:c r="Y40" s="41" t="n">
        <x:f>0.25*$I40*$G40*$K40*$J40*'无量纲动导数'!AA40</x:f>
        <x:v>0.8901362137047787</x:v>
      </x:c>
      <x:c r="Z40" s="41" t="n">
        <x:f>0.5*$I40*$G40*$J40*'无量纲动导数'!V40-$I40*$G40*$J40*$V40</x:f>
        <x:v>-12.612168539007511</x:v>
      </x:c>
      <x:c r="AA40" s="41" t="n">
        <x:f>-0.5*$I40*$G40*$J40*'无量纲动导数'!Y40</x:f>
        <x:v>-64.67678829935193</x:v>
      </x:c>
      <x:c r="AB40" s="41" t="n">
        <x:f>-0.25*$I40*$G40*$K40*$J40*'无量纲动导数'!AB40</x:f>
        <x:v>-10.32101104149099</x:v>
      </x:c>
      <x:c r="AC40" s="41" t="n">
        <x:f>0.5*$I40*$G40*$K40*$J40*'无量纲动导数'!W40</x:f>
        <x:v>-0.007903535066827727</x:v>
      </x:c>
      <x:c r="AD40" s="41" t="n">
        <x:f>0.5*$I40*$G40*$K40*$J40*'无量纲动导数'!Z40</x:f>
        <x:v>-1.6394193445987622</x:v>
      </x:c>
      <x:c r="AE40" s="41" t="n">
        <x:f>0.25*$I40*$G40*$K40^2*$J40*'无量纲动导数'!AC40</x:f>
        <x:v>-5.637377077024282</x:v>
      </x:c>
      <x:c r="AF40" s="41" t="n">
        <x:f>'无量纲动导数'!AD40*$U40*$J40/$G40</x:f>
        <x:v>-3.256748684726975</x:v>
      </x:c>
      <x:c r="AG40" s="41" t="n">
        <x:f>'无量纲动导数'!AE40*$U40*$J40*$L40/(2*$G40)</x:f>
        <x:v>-8.267660806921748</x:v>
      </x:c>
      <x:c r="AH40" s="41" t="n">
        <x:f>'无量纲动导数'!AF40*$U40*$J40*$L40/(2*$G40)</x:f>
        <x:v>5.963724561652207</x:v>
      </x:c>
      <x:c r="AI40" s="41" t="n">
        <x:f>'无量纲动导数'!AG40*$U40*$J40*$L40/$G40</x:f>
        <x:v>-8.482133744299322</x:v>
      </x:c>
      <x:c r="AJ40" s="41" t="n">
        <x:f>'无量纲动导数'!AH40*$U40*$J40*$L40^2/(2*$G40)</x:f>
        <x:v>-164.18616914489195</x:v>
      </x:c>
      <x:c r="AK40" s="41" t="n">
        <x:f>'无量纲动导数'!AI40*$U40*$J40*$L40^2/(2*$G40)</x:f>
        <x:v>36.00414496035022</x:v>
      </x:c>
      <x:c r="AL40" s="41" t="n">
        <x:f>'无量纲动导数'!AJ40*$U40*$J40*$L40/$G40</x:f>
        <x:v>3.3293173320221983</x:v>
      </x:c>
      <x:c r="AM40" s="41" t="n">
        <x:f>'无量纲动导数'!AK40*$U40*$J40*$L40^2/(2*$G40)</x:f>
        <x:v>-17.52900813845372</x:v>
      </x:c>
      <x:c r="AN40" s="41" t="n">
        <x:f>'无量纲动导数'!AL40*$U40*$J40*$L40^2/(2*$G40)</x:f>
        <x:v>-5.750586017410903</x:v>
      </x:c>
      <x:c r="AO40" s="41" t="n">
        <x:f>'无量纲动导数'!AM40*$U40*$J40</x:f>
        <x:v>0.3966886416102756</x:v>
      </x:c>
      <x:c r="AP40" s="41" t="n">
        <x:f>'无量纲动导数'!AN40*$U40*$J40</x:f>
        <x:v>-3.792058800404728e-12</x:v>
      </x:c>
      <x:c r="AQ40" s="41" t="n">
        <x:f>'无量纲动导数'!AO40*$U40*$J40</x:f>
        <x:v>-36.09508490258944</x:v>
      </x:c>
      <x:c r="AR40" s="41" t="n">
        <x:f>'无量纲动导数'!AP40*$U40*$J40*$L40</x:f>
        <x:v>8.458558044557839e-11</x:v>
      </x:c>
      <x:c r="AS40" s="41" t="n">
        <x:f>'无量纲动导数'!AQ40*$U40*$J40*$K40</x:f>
        <x:v>-42.52647768767123</x:v>
      </x:c>
      <x:c r="AT40" s="41" t="n">
        <x:f>'无量纲动导数'!AR40*$U40*$J40*$L40</x:f>
        <x:v>0.0000050492599743753965</x:v>
      </x:c>
    </x:row>
    <x:row r="41">
      <x:c r="A41" s="31" t="str">
        <x:f>'无量纲动导数'!A41</x:f>
        <x:v>CFG014</x:v>
      </x:c>
      <x:c r="B41" s="33" t="n">
        <x:f>'无量纲动导数'!B41</x:f>
        <x:v>39</x:v>
      </x:c>
      <x:c r="C41" s="31" t="str">
        <x:f>'无量纲动导数'!C41</x:f>
        <x:v>（选定1）1.AR20.03.6 youhua a2.5-1翼梢反扭 上反6</x:v>
      </x:c>
      <x:c r="D41" s="31" t="str">
        <x:f>'无量纲动导数'!D41</x:f>
        <x:v>T7-VLM2-Elev(g1.0)</x:v>
      </x:c>
      <x:c r="E41" s="37" t="n">
        <x:f>'无量纲动导数'!E41</x:f>
        <x:v>-1.548793270229867</x:v>
      </x:c>
      <x:c r="F41" s="37" t="n">
        <x:f>'无量纲动导数'!F41</x:f>
        <x:v>0</x:v>
      </x:c>
      <x:c r="G41" s="35" t="n">
        <x:f>'无量纲动导数'!G41</x:f>
        <x:v>10.565657285288747</x:v>
      </x:c>
      <x:c r="H41" s="36" t="n">
        <x:f>'无量纲动导数'!H41</x:f>
        <x:v>0.8000000000000003</x:v>
      </x:c>
      <x:c r="I41" s="35" t="n">
        <x:f>'无量纲动导数'!I41</x:f>
        <x:v>1.225</x:v>
      </x:c>
      <x:c r="J41" s="35" t="n">
        <x:f>'无量纲动导数'!J41</x:f>
        <x:v>1.7359216918244043</x:v>
      </x:c>
      <x:c r="K41" s="35" t="n">
        <x:f>'无量纲动导数'!K41</x:f>
        <x:v>0.2801882028918979</x:v>
      </x:c>
      <x:c r="L41" s="35" t="n">
        <x:f>'无量纲动导数'!L41</x:f>
        <x:v>6.294581594508789</x:v>
      </x:c>
      <x:c r="M41" s="35" t="n">
        <x:f>'无量纲动导数'!M41</x:f>
        <x:v>6.606000000000001</x:v>
      </x:c>
      <x:c r="N41" s="35" t="n">
        <x:f>'无量纲动导数'!N41</x:f>
        <x:v>0.11550723192904061</x:v>
      </x:c>
      <x:c r="O41" s="35" t="n">
        <x:f>'无量纲动导数'!O41</x:f>
        <x:v>4.787382549898761e-17</x:v>
      </x:c>
      <x:c r="P41" s="35" t="n">
        <x:f>'无量纲动导数'!P41</x:f>
        <x:v>0.021226863224315055</x:v>
      </x:c>
      <x:c r="Q41" s="36" t="n">
        <x:f>'无量纲动导数'!Q41</x:f>
        <x:v>0.5489831321411802</x:v>
      </x:c>
      <x:c r="R41" s="36" t="n">
        <x:f>'无量纲动导数'!R41</x:f>
        <x:v>0.01842441576354008</x:v>
      </x:c>
      <x:c r="S41" s="36" t="n">
        <x:f>'无量纲动导数'!S41</x:f>
        <x:v>0.0029830058323561653</x:v>
      </x:c>
      <x:c r="T41" s="35" t="n">
        <x:f>'无量纲动导数'!T41</x:f>
        <x:v>0.14031960254865103</x:v>
      </x:c>
      <x:c r="U41" s="41" t="n">
        <x:f>0.5*$I41*$G41^2</x:f>
        <x:v>68.3752822454823</x:v>
      </x:c>
      <x:c r="V41" s="41" t="n">
        <x:f>$M41*9.81/($U41*$J41)</x:f>
        <x:v>0.5459819868399378</x:v>
      </x:c>
      <x:c r="W41" s="41" t="n">
        <x:f>0.5*$I41*$G41*$J41*'无量纲动导数'!U41</x:f>
        <x:v>-0.285159923240943</x:v>
      </x:c>
      <x:c r="X41" s="41" t="n">
        <x:f>0.5*$I41*$G41*$J41*'无量纲动导数'!X41</x:f>
        <x:v>5.56950578339858</x:v>
      </x:c>
      <x:c r="Y41" s="41" t="n">
        <x:f>0.25*$I41*$G41*$K41*$J41*'无量纲动导数'!AA41</x:f>
        <x:v>0.8851651760010859</x:v>
      </x:c>
      <x:c r="Z41" s="41" t="n">
        <x:f>0.5*$I41*$G41*$J41*'无量纲动导数'!V41-$I41*$G41*$J41*$V41</x:f>
        <x:v>-12.334505517006743</x:v>
      </x:c>
      <x:c r="AA41" s="41" t="n">
        <x:f>-0.5*$I41*$G41*$J41*'无量纲动导数'!Y41</x:f>
        <x:v>-66.2212631592632</x:v>
      </x:c>
      <x:c r="AB41" s="41" t="n">
        <x:f>-0.25*$I41*$G41*$K41*$J41*'无量纲动导数'!AB41</x:f>
        <x:v>-10.57254845277516</x:v>
      </x:c>
      <x:c r="AC41" s="41" t="n">
        <x:f>0.5*$I41*$G41*$K41*$J41*'无量纲动导数'!W41</x:f>
        <x:v>-0.008853564926934732</x:v>
      </x:c>
      <x:c r="AD41" s="41" t="n">
        <x:f>0.5*$I41*$G41*$K41*$J41*'无量纲动导数'!Z41</x:f>
        <x:v>-1.6431065244063918</x:v>
      </x:c>
      <x:c r="AE41" s="41" t="n">
        <x:f>0.25*$I41*$G41*$K41^2*$J41*'无量纲动导数'!AC41</x:f>
        <x:v>-5.768497206797042</x:v>
      </x:c>
      <x:c r="AF41" s="41" t="n">
        <x:f>'无量纲动导数'!AD41*$U41*$J41/$G41</x:f>
        <x:v>-3.3304724005228032</x:v>
      </x:c>
      <x:c r="AG41" s="41" t="n">
        <x:f>'无量纲动导数'!AE41*$U41*$J41*$L41/(2*$G41)</x:f>
        <x:v>-8.486301831594794</x:v>
      </x:c>
      <x:c r="AH41" s="41" t="n">
        <x:f>'无量纲动导数'!AF41*$U41*$J41*$L41/(2*$G41)</x:f>
        <x:v>6.025108251798411</x:v>
      </x:c>
      <x:c r="AI41" s="41" t="n">
        <x:f>'无量纲动导数'!AG41*$U41*$J41*$L41/$G41</x:f>
        <x:v>-8.675226416712245</x:v>
      </x:c>
      <x:c r="AJ41" s="41" t="n">
        <x:f>'无量纲动导数'!AH41*$U41*$J41*$L41^2/(2*$G41)</x:f>
        <x:v>-168.1087803244978</x:v>
      </x:c>
      <x:c r="AK41" s="41" t="n">
        <x:f>'无量纲动导数'!AI41*$U41*$J41*$L41^2/(2*$G41)</x:f>
        <x:v>35.33056927426983</x:v>
      </x:c>
      <x:c r="AL41" s="41" t="n">
        <x:f>'无量纲动导数'!AJ41*$U41*$J41*$L41/$G41</x:f>
        <x:v>3.458685148859019</x:v>
      </x:c>
      <x:c r="AM41" s="41" t="n">
        <x:f>'无量纲动导数'!AK41*$U41*$J41*$L41^2/(2*$G41)</x:f>
        <x:v>-16.744981475012924</x:v>
      </x:c>
      <x:c r="AN41" s="41" t="n">
        <x:f>'无量纲动导数'!AL41*$U41*$J41*$L41^2/(2*$G41)</x:f>
        <x:v>-5.850080277891878</x:v>
      </x:c>
      <x:c r="AO41" s="41" t="n">
        <x:f>'无量纲动导数'!AM41*$U41*$J41</x:f>
        <x:v>0.46407285976557405</x:v>
      </x:c>
      <x:c r="AP41" s="41" t="n">
        <x:f>'无量纲动导数'!AN41*$U41*$J41</x:f>
        <x:v>-8.9460883512527e-12</x:v>
      </x:c>
      <x:c r="AQ41" s="41" t="n">
        <x:f>'无量纲动导数'!AO41*$U41*$J41</x:f>
        <x:v>-37.80001082341724</x:v>
      </x:c>
      <x:c r="AR41" s="41" t="n">
        <x:f>'无量纲动导数'!AP41*$U41*$J41*$L41</x:f>
        <x:v>1.1074504185954968e-10</x:v>
      </x:c>
      <x:c r="AS41" s="41" t="n">
        <x:f>'无量纲动导数'!AQ41*$U41*$J41*$K41</x:f>
        <x:v>-44.541373343369855</x:v>
      </x:c>
      <x:c r="AT41" s="41" t="n">
        <x:f>'无量纲动导数'!AR41*$U41*$J41*$L41</x:f>
        <x:v>0.00001337773885888863</x:v>
      </x:c>
    </x:row>
    <x:row r="42">
      <x:c r="A42" s="31" t="str">
        <x:f>'无量纲动导数'!A42</x:f>
        <x:v>CFG014</x:v>
      </x:c>
      <x:c r="B42" s="33" t="n">
        <x:f>'无量纲动导数'!B42</x:f>
        <x:v>40</x:v>
      </x:c>
      <x:c r="C42" s="31" t="str">
        <x:f>'无量纲动导数'!C42</x:f>
        <x:v>（选定1）1.AR20.03.6 youhua a2.5-1翼梢反扭 上反6</x:v>
      </x:c>
      <x:c r="D42" s="31" t="str">
        <x:f>'无量纲动导数'!D42</x:f>
        <x:v>T7-VLM2-Elev(g1.0)</x:v>
      </x:c>
      <x:c r="E42" s="37" t="n">
        <x:f>'无量纲动导数'!E42</x:f>
        <x:v>-1.8069324237657673</x:v>
      </x:c>
      <x:c r="F42" s="37" t="n">
        <x:f>'无量纲动导数'!F42</x:f>
        <x:v>0</x:v>
      </x:c>
      <x:c r="G42" s="35" t="n">
        <x:f>'无量纲动导数'!G42</x:f>
        <x:v>10.82975522227101</x:v>
      </x:c>
      <x:c r="H42" s="36" t="n">
        <x:f>'无量纲动导数'!H42</x:f>
        <x:v>0.9000000000000004</x:v>
      </x:c>
      <x:c r="I42" s="35" t="n">
        <x:f>'无量纲动导数'!I42</x:f>
        <x:v>1.225</x:v>
      </x:c>
      <x:c r="J42" s="35" t="n">
        <x:f>'无量纲动导数'!J42</x:f>
        <x:v>1.7359216918244043</x:v>
      </x:c>
      <x:c r="K42" s="35" t="n">
        <x:f>'无量纲动导数'!K42</x:f>
        <x:v>0.2801882028918979</x:v>
      </x:c>
      <x:c r="L42" s="35" t="n">
        <x:f>'无量纲动导数'!L42</x:f>
        <x:v>6.294581594508789</x:v>
      </x:c>
      <x:c r="M42" s="35" t="n">
        <x:f>'无量纲动导数'!M42</x:f>
        <x:v>6.606000000000001</x:v>
      </x:c>
      <x:c r="N42" s="35" t="n">
        <x:f>'无量纲动导数'!N42</x:f>
        <x:v>0.11550723192904061</x:v>
      </x:c>
      <x:c r="O42" s="35" t="n">
        <x:f>'无量纲动导数'!O42</x:f>
        <x:v>4.787382549898761e-17</x:v>
      </x:c>
      <x:c r="P42" s="35" t="n">
        <x:f>'无量纲动导数'!P42</x:f>
        <x:v>0.021226863224315055</x:v>
      </x:c>
      <x:c r="Q42" s="36" t="n">
        <x:f>'无量纲动导数'!Q42</x:f>
        <x:v>0.5229924117573582</x:v>
      </x:c>
      <x:c r="R42" s="36" t="n">
        <x:f>'无量纲动导数'!R42</x:f>
        <x:v>0.01794468685899246</x:v>
      </x:c>
      <x:c r="S42" s="36" t="n">
        <x:f>'无量纲动导数'!S42</x:f>
        <x:v>0.0029938101468086143</x:v>
      </x:c>
      <x:c r="T42" s="35" t="n">
        <x:f>'无量纲动导数'!T42</x:f>
        <x:v>0.13977348697960118</x:v>
      </x:c>
      <x:c r="U42" s="41" t="n">
        <x:f>0.5*$I42*$G42^2</x:f>
        <x:v>71.83620388176254</x:v>
      </x:c>
      <x:c r="V42" s="41" t="n">
        <x:f>$M42*9.81/($U42*$J42)</x:f>
        <x:v>0.5196776894360303</x:v>
      </x:c>
      <x:c r="W42" s="41" t="n">
        <x:f>0.5*$I42*$G42*$J42*'无量纲动导数'!U42</x:f>
        <x:v>-0.3017951947596804</x:v>
      </x:c>
      <x:c r="X42" s="41" t="n">
        <x:f>0.5*$I42*$G42*$J42*'无量纲动导数'!X42</x:f>
        <x:v>5.542148094555289</x:v>
      </x:c>
      <x:c r="Y42" s="41" t="n">
        <x:f>0.25*$I42*$G42*$K42*$J42*'无量纲动导数'!AA42</x:f>
        <x:v>0.86256820177605</x:v>
      </x:c>
      <x:c r="Z42" s="41" t="n">
        <x:f>0.5*$I42*$G42*$J42*'无量纲动导数'!V42-$I42*$G42*$J42*$V42</x:f>
        <x:v>-12.044263644494203</x:v>
      </x:c>
      <x:c r="AA42" s="41" t="n">
        <x:f>-0.5*$I42*$G42*$J42*'无量纲动导数'!Y42</x:f>
        <x:v>-67.90779369945405</x:v>
      </x:c>
      <x:c r="AB42" s="41" t="n">
        <x:f>-0.25*$I42*$G42*$K42*$J42*'无量纲动导数'!AB42</x:f>
        <x:v>-10.84788071819143</x:v>
      </x:c>
      <x:c r="AC42" s="41" t="n">
        <x:f>0.5*$I42*$G42*$K42*$J42*'无量纲动导数'!W42</x:f>
        <x:v>-0.009359741623041207</x:v>
      </x:c>
      <x:c r="AD42" s="41" t="n">
        <x:f>0.5*$I42*$G42*$K42*$J42*'无量纲动导数'!Z42</x:f>
        <x:v>-1.647867841831803</x:v>
      </x:c>
      <x:c r="AE42" s="41" t="n">
        <x:f>0.25*$I42*$G42*$K42^2*$J42*'无量纲动导数'!AC42</x:f>
        <x:v>-5.911867387991445</x:v>
      </x:c>
      <x:c r="AF42" s="41" t="n">
        <x:f>'无量纲动导数'!AD42*$U42*$J42/$G42</x:f>
        <x:v>-3.4111613036145627</x:v>
      </x:c>
      <x:c r="AG42" s="41" t="n">
        <x:f>'无量纲动导数'!AE42*$U42*$J42*$L42/(2*$G42)</x:f>
        <x:v>-8.724154587530158</x:v>
      </x:c>
      <x:c r="AH42" s="41" t="n">
        <x:f>'无量纲动导数'!AF42*$U42*$J42*$L42/(2*$G42)</x:f>
        <x:v>6.093921549915387</x:v>
      </x:c>
      <x:c r="AI42" s="41" t="n">
        <x:f>'无量纲动导数'!AG42*$U42*$J42*$L42/$G42</x:f>
        <x:v>-8.886831030761137</x:v>
      </x:c>
      <x:c r="AJ42" s="41" t="n">
        <x:f>'无量纲动导数'!AH42*$U42*$J42*$L42^2/(2*$G42)</x:f>
        <x:v>-172.39332968828825</x:v>
      </x:c>
      <x:c r="AK42" s="41" t="n">
        <x:f>'无量纲动导数'!AI42*$U42*$J42*$L42^2/(2*$G42)</x:f>
        <x:v>34.63016199141428</x:v>
      </x:c>
      <x:c r="AL42" s="41" t="n">
        <x:f>'无量纲动导数'!AJ42*$U42*$J42*$L42/$G42</x:f>
        <x:v>3.5900167687803397</x:v>
      </x:c>
      <x:c r="AM42" s="41" t="n">
        <x:f>'无量纲动导数'!AK42*$U42*$J42*$L42^2/(2*$G42)</x:f>
        <x:v>-16.140202426859265</x:v>
      </x:c>
      <x:c r="AN42" s="41" t="n">
        <x:f>'无量纲动导数'!AL42*$U42*$J42*$L42^2/(2*$G42)</x:f>
        <x:v>-5.962647055629765</x:v>
      </x:c>
      <x:c r="AO42" s="41" t="n">
        <x:f>'无量纲动导数'!AM42*$U42*$J42</x:f>
        <x:v>0.5310116396957816</x:v>
      </x:c>
      <x:c r="AP42" s="41" t="n">
        <x:f>'无量纲动导数'!AN42*$U42*$J42</x:f>
        <x:v>-4.083147249437378e-12</x:v>
      </x:c>
      <x:c r="AQ42" s="41" t="n">
        <x:f>'无量纲动导数'!AO42*$U42*$J42</x:f>
        <x:v>-39.70930282848543</x:v>
      </x:c>
      <x:c r="AR42" s="41" t="n">
        <x:f>'无量纲动导数'!AP42*$U42*$J42*$L42</x:f>
        <x:v>-8.04813754720217e-11</x:v>
      </x:c>
      <x:c r="AS42" s="41" t="n">
        <x:f>'无量纲动导数'!AQ42*$U42*$J42*$K42</x:f>
        <x:v>-46.79763459289908</x:v>
      </x:c>
      <x:c r="AT42" s="41" t="n">
        <x:f>'无量纲动导数'!AR42*$U42*$J42*$L42</x:f>
        <x:v>-0.0000015922080171363149</x:v>
      </x:c>
    </x:row>
    <x:row r="43">
      <x:c r="A43" s="31" t="str">
        <x:f>'无量纲动导数'!A43</x:f>
        <x:v>CFG014</x:v>
      </x:c>
      <x:c r="B43" s="33" t="n">
        <x:f>'无量纲动导数'!B43</x:f>
        <x:v>41</x:v>
      </x:c>
      <x:c r="C43" s="31" t="str">
        <x:f>'无量纲动导数'!C43</x:f>
        <x:v>（选定1）1.AR20.03.6 youhua a2.5-1翼梢反扭 上反6</x:v>
      </x:c>
      <x:c r="D43" s="31" t="str">
        <x:f>'无量纲动导数'!D43</x:f>
        <x:v>T7-VLM2-Elev(g1.0)</x:v>
      </x:c>
      <x:c r="E43" s="37" t="n">
        <x:f>'无量纲动导数'!E43</x:f>
        <x:v>-2.0700636188711354</x:v>
      </x:c>
      <x:c r="F43" s="37" t="n">
        <x:f>'无量纲动导数'!F43</x:f>
        <x:v>0</x:v>
      </x:c>
      <x:c r="G43" s="35" t="n">
        <x:f>'无量纲动导数'!G43</x:f>
        <x:v>11.119968356047599</x:v>
      </x:c>
      <x:c r="H43" s="36" t="n">
        <x:f>'无量纲动导数'!H43</x:f>
        <x:v>1</x:v>
      </x:c>
      <x:c r="I43" s="35" t="n">
        <x:f>'无量纲动导数'!I43</x:f>
        <x:v>1.225</x:v>
      </x:c>
      <x:c r="J43" s="35" t="n">
        <x:f>'无量纲动导数'!J43</x:f>
        <x:v>1.7359216918244043</x:v>
      </x:c>
      <x:c r="K43" s="35" t="n">
        <x:f>'无量纲动导数'!K43</x:f>
        <x:v>0.2801882028918979</x:v>
      </x:c>
      <x:c r="L43" s="35" t="n">
        <x:f>'无量纲动导数'!L43</x:f>
        <x:v>6.294581594508789</x:v>
      </x:c>
      <x:c r="M43" s="35" t="n">
        <x:f>'无量纲动导数'!M43</x:f>
        <x:v>6.606000000000001</x:v>
      </x:c>
      <x:c r="N43" s="35" t="n">
        <x:f>'无量纲动导数'!N43</x:f>
        <x:v>0.11550723192904061</x:v>
      </x:c>
      <x:c r="O43" s="35" t="n">
        <x:f>'无量纲动导数'!O43</x:f>
        <x:v>4.787382549898761e-17</x:v>
      </x:c>
      <x:c r="P43" s="35" t="n">
        <x:f>'无量纲动导数'!P43</x:f>
        <x:v>0.021226863224315055</x:v>
      </x:c>
      <x:c r="Q43" s="36" t="n">
        <x:f>'无量纲动导数'!Q43</x:f>
        <x:v>0.4964739822618861</x:v>
      </x:c>
      <x:c r="R43" s="36" t="n">
        <x:f>'无量纲动导数'!R43</x:f>
        <x:v>0.017551531157718743</x:v>
      </x:c>
      <x:c r="S43" s="36" t="n">
        <x:f>'无量纲动导数'!S43</x:f>
        <x:v>0.003002469303873138</x:v>
      </x:c>
      <x:c r="T43" s="35" t="n">
        <x:f>'无量纲动导数'!T43</x:f>
        <x:v>0.1393601195798627</x:v>
      </x:c>
      <x:c r="U43" s="41" t="n">
        <x:f>0.5*$I43*$G43^2</x:f>
        <x:v>75.73788894669372</x:v>
      </x:c>
      <x:c r="V43" s="41" t="n">
        <x:f>$M43*9.81/($U43*$J43)</x:f>
        <x:v>0.4929061658611181</x:v>
      </x:c>
      <x:c r="W43" s="41" t="n">
        <x:f>0.5*$I43*$G43*$J43*'无量纲动导数'!U43</x:f>
        <x:v>-0.30134798367532944</x:v>
      </x:c>
      <x:c r="X43" s="41" t="n">
        <x:f>0.5*$I43*$G43*$J43*'无量纲动导数'!X43</x:f>
        <x:v>5.574347368807743</x:v>
      </x:c>
      <x:c r="Y43" s="41" t="n">
        <x:f>0.25*$I43*$G43*$K43*$J43*'无量纲动导数'!AA43</x:f>
        <x:v>0.845711481099342</x:v>
      </x:c>
      <x:c r="Z43" s="41" t="n">
        <x:f>0.5*$I43*$G43*$J43*'无量纲动导数'!V43-$I43*$G43*$J43*$V43</x:f>
        <x:v>-11.739950701270592</x:v>
      </x:c>
      <x:c r="AA43" s="41" t="n">
        <x:f>-0.5*$I43*$G43*$J43*'无量纲动导数'!Y43</x:f>
        <x:v>-69.75841929596537</x:v>
      </x:c>
      <x:c r="AB43" s="41" t="n">
        <x:f>-0.25*$I43*$G43*$K43*$J43*'无量纲动导数'!AB43</x:f>
        <x:v>-11.150679507886677</x:v>
      </x:c>
      <x:c r="AC43" s="41" t="n">
        <x:f>0.5*$I43*$G43*$K43*$J43*'无量纲动导数'!W43</x:f>
        <x:v>-0.009321754326059584</x:v>
      </x:c>
      <x:c r="AD43" s="41" t="n">
        <x:f>0.5*$I43*$G43*$K43*$J43*'无量纲动导数'!Z43</x:f>
        <x:v>-1.6639397381656011</x:v>
      </x:c>
      <x:c r="AE43" s="41" t="n">
        <x:f>0.25*$I43*$G43*$K43^2*$J43*'无量纲动导数'!AC43</x:f>
        <x:v>-6.07047662437938</x:v>
      </x:c>
      <x:c r="AF43" s="41" t="n">
        <x:f>'无量纲动导数'!AD43*$U43*$J43/$G43</x:f>
        <x:v>-3.4998994671665957</x:v>
      </x:c>
      <x:c r="AG43" s="41" t="n">
        <x:f>'无量纲动导数'!AE43*$U43*$J43*$L43/(2*$G43)</x:f>
        <x:v>-8.984189750468289</x:v>
      </x:c>
      <x:c r="AH43" s="41" t="n">
        <x:f>'无量纲动导数'!AF43*$U43*$J43*$L43/(2*$G43)</x:f>
        <x:v>6.171385664310091</x:v>
      </x:c>
      <x:c r="AI43" s="41" t="n">
        <x:f>'无量纲动导数'!AG43*$U43*$J43*$L43/$G43</x:f>
        <x:v>-9.119821683091478</x:v>
      </x:c>
      <x:c r="AJ43" s="41" t="n">
        <x:f>'无量纲动导数'!AH43*$U43*$J43*$L43^2/(2*$G43)</x:f>
        <x:v>-177.09597059591613</x:v>
      </x:c>
      <x:c r="AK43" s="41" t="n">
        <x:f>'无量纲动导数'!AI43*$U43*$J43*$L43^2/(2*$G43)</x:f>
        <x:v>33.89994219296219</x:v>
      </x:c>
      <x:c r="AL43" s="41" t="n">
        <x:f>'无量纲动导数'!AJ43*$U43*$J43*$L43/$G43</x:f>
        <x:v>3.7221293229434504</x:v>
      </x:c>
      <x:c r="AM43" s="41" t="n">
        <x:f>'无量纲动导数'!AK43*$U43*$J43*$L43^2/(2*$G43)</x:f>
        <x:v>-15.651559629922527</x:v>
      </x:c>
      <x:c r="AN43" s="41" t="n">
        <x:f>'无量纲动导数'!AL43*$U43*$J43*$L43^2/(2*$G43)</x:f>
        <x:v>-6.1225888717640045</x:v>
      </x:c>
      <x:c r="AO43" s="41" t="n">
        <x:f>'无量纲动导数'!AM43*$U43*$J43</x:f>
        <x:v>0.6198426229081522</x:v>
      </x:c>
      <x:c r="AP43" s="41" t="n">
        <x:f>'无量纲动导数'!AN43*$U43*$J43</x:f>
        <x:v>2.1001289279172552e-12</x:v>
      </x:c>
      <x:c r="AQ43" s="41" t="n">
        <x:f>'无量纲动导数'!AO43*$U43*$J43</x:f>
        <x:v>-41.8612659704244</x:v>
      </x:c>
      <x:c r="AR43" s="41" t="n">
        <x:f>'无量纲动导数'!AP43*$U43*$J43*$L43</x:f>
        <x:v>-5.863158526061998e-11</x:v>
      </x:c>
      <x:c r="AS43" s="41" t="n">
        <x:f>'无量纲动导数'!AQ43*$U43*$J43*$K43</x:f>
        <x:v>-49.341018545586316</x:v>
      </x:c>
      <x:c r="AT43" s="41" t="n">
        <x:f>'无量纲动导数'!AR43*$U43*$J43*$L43</x:f>
        <x:v>0.000013190115557665187</x:v>
      </x:c>
    </x:row>
    <x:row r="44">
      <x:c r="A44" s="31" t="str">
        <x:f>'无量纲动导数'!A44</x:f>
        <x:v>CFG014</x:v>
      </x:c>
      <x:c r="B44" s="33" t="n">
        <x:f>'无量纲动导数'!B44</x:f>
        <x:v>42</x:v>
      </x:c>
      <x:c r="C44" s="31" t="str">
        <x:f>'无量纲动导数'!C44</x:f>
        <x:v>（选定1）1.AR20.03.6 youhua a2.5-1翼梢反扭 上反6</x:v>
      </x:c>
      <x:c r="D44" s="31" t="str">
        <x:f>'无量纲动导数'!D44</x:f>
        <x:v>T7-VLM2-Elev(g1.0)</x:v>
      </x:c>
      <x:c r="E44" s="37" t="n">
        <x:f>'无量纲动导数'!E44</x:f>
        <x:v>-2.3385063503138865</x:v>
      </x:c>
      <x:c r="F44" s="37" t="n">
        <x:f>'无量纲动导数'!F44</x:f>
        <x:v>0</x:v>
      </x:c>
      <x:c r="G44" s="35" t="n">
        <x:f>'无量纲动导数'!G44</x:f>
        <x:v>11.441009162405457</x:v>
      </x:c>
      <x:c r="H44" s="36" t="n">
        <x:f>'无量纲动导数'!H44</x:f>
        <x:v>1.1000000000000005</x:v>
      </x:c>
      <x:c r="I44" s="35" t="n">
        <x:f>'无量纲动导数'!I44</x:f>
        <x:v>1.225</x:v>
      </x:c>
      <x:c r="J44" s="35" t="n">
        <x:f>'无量纲动导数'!J44</x:f>
        <x:v>1.7359216918244043</x:v>
      </x:c>
      <x:c r="K44" s="35" t="n">
        <x:f>'无量纲动导数'!K44</x:f>
        <x:v>0.2801882028918979</x:v>
      </x:c>
      <x:c r="L44" s="35" t="n">
        <x:f>'无量纲动导数'!L44</x:f>
        <x:v>6.294581594508789</x:v>
      </x:c>
      <x:c r="M44" s="35" t="n">
        <x:f>'无量纲动导数'!M44</x:f>
        <x:v>6.606000000000001</x:v>
      </x:c>
      <x:c r="N44" s="35" t="n">
        <x:f>'无量纲动导数'!N44</x:f>
        <x:v>0.11550723192904061</x:v>
      </x:c>
      <x:c r="O44" s="35" t="n">
        <x:f>'无量纲动导数'!O44</x:f>
        <x:v>4.787382549898761e-17</x:v>
      </x:c>
      <x:c r="P44" s="35" t="n">
        <x:f>'无量纲动导数'!P44</x:f>
        <x:v>0.021226863224315055</x:v>
      </x:c>
      <x:c r="Q44" s="36" t="n">
        <x:f>'无量纲动导数'!Q44</x:f>
        <x:v>0.4693949848032922</x:v>
      </x:c>
      <x:c r="R44" s="36" t="n">
        <x:f>'无量纲动导数'!R44</x:f>
        <x:v>0.017090914116185473</x:v>
      </x:c>
      <x:c r="S44" s="36" t="n">
        <x:f>'无量纲动导数'!S44</x:f>
        <x:v>0.0029967841852388453</x:v>
      </x:c>
      <x:c r="T44" s="35" t="n">
        <x:f>'无量纲动导数'!T44</x:f>
        <x:v>0.13881893892414074</x:v>
      </x:c>
      <x:c r="U44" s="41" t="n">
        <x:f>0.5*$I44*$G44^2</x:f>
        <x:v>80.17422302572545</x:v>
      </x:c>
      <x:c r="V44" s="41" t="n">
        <x:f>$M44*9.81/($U44*$J44)</x:f>
        <x:v>0.4656318582488958</x:v>
      </x:c>
      <x:c r="W44" s="41" t="n">
        <x:f>0.5*$I44*$G44*$J44*'无量纲动导数'!U44</x:f>
        <x:v>-0.29220429083174143</x:v>
      </x:c>
      <x:c r="X44" s="41" t="n">
        <x:f>0.5*$I44*$G44*$J44*'无量纲动导数'!X44</x:f>
        <x:v>5.163666570716085</x:v>
      </x:c>
      <x:c r="Y44" s="41" t="n">
        <x:f>0.25*$I44*$G44*$K44*$J44*'无量纲动导数'!AA44</x:f>
        <x:v>0.7808757924009774</x:v>
      </x:c>
      <x:c r="Z44" s="41" t="n">
        <x:f>0.5*$I44*$G44*$J44*'无量纲动导数'!V44-$I44*$G44*$J44*$V44</x:f>
        <x:v>-11.420076398998283</x:v>
      </x:c>
      <x:c r="AA44" s="41" t="n">
        <x:f>-0.5*$I44*$G44*$J44*'无量纲动导数'!Y44</x:f>
        <x:v>-71.80274880114874</x:v>
      </x:c>
      <x:c r="AB44" s="41" t="n">
        <x:f>-0.25*$I44*$G44*$K44*$J44*'无量纲动导数'!AB44</x:f>
        <x:v>-11.485859696703216</x:v>
      </x:c>
      <x:c r="AC44" s="41" t="n">
        <x:f>0.5*$I44*$G44*$K44*$J44*'无量纲动导数'!W44</x:f>
        <x:v>-0.009618701841185295</x:v>
      </x:c>
      <x:c r="AD44" s="41" t="n">
        <x:f>0.5*$I44*$G44*$K44*$J44*'无量纲动导数'!Z44</x:f>
        <x:v>-1.6738446414951562</x:v>
      </x:c>
      <x:c r="AE44" s="41" t="n">
        <x:f>0.25*$I44*$G44*$K44^2*$J44*'无量纲动导数'!AC44</x:f>
        <x:v>-6.244846947851268</x:v>
      </x:c>
      <x:c r="AF44" s="41" t="n">
        <x:f>'无量纲动导数'!AD44*$U44*$J44/$G44</x:f>
        <x:v>-3.59814435211669</x:v>
      </x:c>
      <x:c r="AG44" s="41" t="n">
        <x:f>'无量纲动导数'!AE44*$U44*$J44*$L44/(2*$G44)</x:f>
        <x:v>-9.270386257264702</x:v>
      </x:c>
      <x:c r="AH44" s="41" t="n">
        <x:f>'无量纲动导数'!AF44*$U44*$J44*$L44/(2*$G44)</x:f>
        <x:v>6.259213497315884</x:v>
      </x:c>
      <x:c r="AI44" s="41" t="n">
        <x:f>'无量纲动导数'!AG44*$U44*$J44*$L44/$G44</x:f>
        <x:v>-9.378058156723485</x:v>
      </x:c>
      <x:c r="AJ44" s="41" t="n">
        <x:f>'无量纲动导数'!AH44*$U44*$J44*$L44^2/(2*$G44)</x:f>
        <x:v>-182.29211727083384</x:v>
      </x:c>
      <x:c r="AK44" s="41" t="n">
        <x:f>'无量纲动导数'!AI44*$U44*$J44*$L44^2/(2*$G44)</x:f>
        <x:v>33.13726233616292</x:v>
      </x:c>
      <x:c r="AL44" s="41" t="n">
        <x:f>'无量纲动导数'!AJ44*$U44*$J44*$L44/$G44</x:f>
        <x:v>3.850690829624107</x:v>
      </x:c>
      <x:c r="AM44" s="41" t="n">
        <x:f>'无量纲动导数'!AK44*$U44*$J44*$L44^2/(2*$G44)</x:f>
        <x:v>-15.357921060669618</x:v>
      </x:c>
      <x:c r="AN44" s="41" t="n">
        <x:f>'无量纲动导数'!AL44*$U44*$J44*$L44^2/(2*$G44)</x:f>
        <x:v>-6.30028476235185</x:v>
      </x:c>
      <x:c r="AO44" s="41" t="n">
        <x:f>'无量纲动导数'!AM44*$U44*$J44</x:f>
        <x:v>0.6889546573269205</x:v>
      </x:c>
      <x:c r="AP44" s="41" t="n">
        <x:f>'无量纲动导数'!AN44*$U44*$J44</x:f>
        <x:v>-4.014406133794472e-12</x:v>
      </x:c>
      <x:c r="AQ44" s="41" t="n">
        <x:f>'无量纲动导数'!AO44*$U44*$J44</x:f>
        <x:v>-44.307487740057724</x:v>
      </x:c>
      <x:c r="AR44" s="41" t="n">
        <x:f>'无量纲动导数'!AP44*$U44*$J44*$L44</x:f>
        <x:v>-2.696679666157192e-10</x:v>
      </x:c>
      <x:c r="AS44" s="41" t="n">
        <x:f>'无量纲动导数'!AQ44*$U44*$J44*$K44</x:f>
        <x:v>-52.231578179178335</x:v>
      </x:c>
      <x:c r="AT44" s="41" t="n">
        <x:f>'无量纲动导数'!AR44*$U44*$J44*$L44</x:f>
        <x:v>-0.0000013830952306957766</x:v>
      </x:c>
    </x:row>
    <x:row r="45">
      <x:c r="A45" s="31" t="str">
        <x:f>'无量纲动导数'!A45</x:f>
        <x:v>CFG014</x:v>
      </x:c>
      <x:c r="B45" s="33" t="n">
        <x:f>'无量纲动导数'!B45</x:f>
        <x:v>43</x:v>
      </x:c>
      <x:c r="C45" s="31" t="str">
        <x:f>'无量纲动导数'!C45</x:f>
        <x:v>（选定1）1.AR20.03.6 youhua a2.5-1翼梢反扭 上反6</x:v>
      </x:c>
      <x:c r="D45" s="31" t="str">
        <x:f>'无量纲动导数'!D45</x:f>
        <x:v>T7-VLM2-Elev(g1.0)</x:v>
      </x:c>
      <x:c r="E45" s="37" t="n">
        <x:f>'无量纲动导数'!E45</x:f>
        <x:v>-2.612566343940322</x:v>
      </x:c>
      <x:c r="F45" s="37" t="n">
        <x:f>'无量纲动导数'!F45</x:f>
        <x:v>0</x:v>
      </x:c>
      <x:c r="G45" s="35" t="n">
        <x:f>'无量纲动导数'!G45</x:f>
        <x:v>11.799200204502103</x:v>
      </x:c>
      <x:c r="H45" s="36" t="n">
        <x:f>'无量纲动导数'!H45</x:f>
        <x:v>1.2000000000000002</x:v>
      </x:c>
      <x:c r="I45" s="35" t="n">
        <x:f>'无量纲动导数'!I45</x:f>
        <x:v>1.225</x:v>
      </x:c>
      <x:c r="J45" s="35" t="n">
        <x:f>'无量纲动导数'!J45</x:f>
        <x:v>1.7359216918244043</x:v>
      </x:c>
      <x:c r="K45" s="35" t="n">
        <x:f>'无量纲动导数'!K45</x:f>
        <x:v>0.2801882028918979</x:v>
      </x:c>
      <x:c r="L45" s="35" t="n">
        <x:f>'无量纲动导数'!L45</x:f>
        <x:v>6.294581594508789</x:v>
      </x:c>
      <x:c r="M45" s="35" t="n">
        <x:f>'无量纲动导数'!M45</x:f>
        <x:v>6.606000000000001</x:v>
      </x:c>
      <x:c r="N45" s="35" t="n">
        <x:f>'无量纲动导数'!N45</x:f>
        <x:v>0.11550723192904061</x:v>
      </x:c>
      <x:c r="O45" s="35" t="n">
        <x:f>'无量纲动导数'!O45</x:f>
        <x:v>4.787382549898761e-17</x:v>
      </x:c>
      <x:c r="P45" s="35" t="n">
        <x:f>'无量纲动导数'!P45</x:f>
        <x:v>0.021226863224315055</x:v>
      </x:c>
      <x:c r="Q45" s="36" t="n">
        <x:f>'无量纲动导数'!Q45</x:f>
        <x:v>0.4417240034965611</x:v>
      </x:c>
      <x:c r="R45" s="36" t="n">
        <x:f>'无量纲动导数'!R45</x:f>
        <x:v>0.016550114967347505</x:v>
      </x:c>
      <x:c r="S45" s="36" t="n">
        <x:f>'无量纲动导数'!S45</x:f>
        <x:v>0.002984817453272324</x:v>
      </x:c>
      <x:c r="T45" s="35" t="n">
        <x:f>'无量纲动导数'!T45</x:f>
        <x:v>0.1384650873121862</x:v>
      </x:c>
      <x:c r="U45" s="41" t="n">
        <x:f>0.5*$I45*$G45^2</x:f>
        <x:v>85.27293934787753</x:v>
      </x:c>
      <x:c r="V45" s="41" t="n">
        <x:f>$M45*9.81/($U45*$J45)</x:f>
        <x:v>0.4377903791826914</x:v>
      </x:c>
      <x:c r="W45" s="41" t="n">
        <x:f>0.5*$I45*$G45*$J45*'无量纲动导数'!U45</x:f>
        <x:v>-0.2835180925213706</x:v>
      </x:c>
      <x:c r="X45" s="41" t="n">
        <x:f>0.5*$I45*$G45*$J45*'无量纲动导数'!X45</x:f>
        <x:v>4.965726452708073</x:v>
      </x:c>
      <x:c r="Y45" s="41" t="n">
        <x:f>0.25*$I45*$G45*$K45*$J45*'无量纲动导数'!AA45</x:f>
        <x:v>0.7362069543829323</x:v>
      </x:c>
      <x:c r="Z45" s="41" t="n">
        <x:f>0.5*$I45*$G45*$J45*'无量纲动导数'!V45-$I45*$G45*$J45*$V45</x:f>
        <x:v>-11.08331827025094</x:v>
      </x:c>
      <x:c r="AA45" s="41" t="n">
        <x:f>-0.5*$I45*$G45*$J45*'无量纲动导数'!Y45</x:f>
        <x:v>-74.08050518105021</x:v>
      </x:c>
      <x:c r="AB45" s="41" t="n">
        <x:f>-0.25*$I45*$G45*$K45*$J45*'无量纲动导数'!AB45</x:f>
        <x:v>-11.859995419499787</x:v>
      </x:c>
      <x:c r="AC45" s="41" t="n">
        <x:f>0.5*$I45*$G45*$K45*$J45*'无量纲动导数'!W45</x:f>
        <x:v>-0.009117943635152115</x:v>
      </x:c>
      <x:c r="AD45" s="41" t="n">
        <x:f>0.5*$I45*$G45*$K45*$J45*'无量纲动导数'!Z45</x:f>
        <x:v>-1.70072952465692</x:v>
      </x:c>
      <x:c r="AE45" s="41" t="n">
        <x:f>0.25*$I45*$G45*$K45^2*$J45*'无量纲动导数'!AC45</x:f>
        <x:v>-6.441345858279893</x:v>
      </x:c>
      <x:c r="AF45" s="41" t="n">
        <x:f>'无量纲动导数'!AD45*$U45*$J45/$G45</x:f>
        <x:v>-3.70785265524923</x:v>
      </x:c>
      <x:c r="AG45" s="41" t="n">
        <x:f>'无量纲动导数'!AE45*$U45*$J45*$L45/(2*$G45)</x:f>
        <x:v>-9.588064026093383</x:v>
      </x:c>
      <x:c r="AH45" s="41" t="n">
        <x:f>'无量纲动导数'!AF45*$U45*$J45*$L45/(2*$G45)</x:f>
        <x:v>6.35979733259442</x:v>
      </x:c>
      <x:c r="AI45" s="41" t="n">
        <x:f>'无量纲动导数'!AG45*$U45*$J45*$L45/$G45</x:f>
        <x:v>-9.666719054634822</x:v>
      </x:c>
      <x:c r="AJ45" s="41" t="n">
        <x:f>'无量纲动导数'!AH45*$U45*$J45*$L45^2/(2*$G45)</x:f>
        <x:v>-188.08291658878647</x:v>
      </x:c>
      <x:c r="AK45" s="41" t="n">
        <x:f>'无量纲动导数'!AI45*$U45*$J45*$L45^2/(2*$G45)</x:f>
        <x:v>32.34034401244165</x:v>
      </x:c>
      <x:c r="AL45" s="41" t="n">
        <x:f>'无量纲动导数'!AJ45*$U45*$J45*$L45/$G45</x:f>
        <x:v>3.992751514912137</x:v>
      </x:c>
      <x:c r="AM45" s="41" t="n">
        <x:f>'无量纲动导数'!AK45*$U45*$J45*$L45^2/(2*$G45)</x:f>
        <x:v>-15.291188311035132</x:v>
      </x:c>
      <x:c r="AN45" s="41" t="n">
        <x:f>'无量纲动导数'!AL45*$U45*$J45*$L45^2/(2*$G45)</x:f>
        <x:v>-6.528013279175008</x:v>
      </x:c>
      <x:c r="AO45" s="41" t="n">
        <x:f>'无量纲动导数'!AM45*$U45*$J45</x:f>
        <x:v>0.7944865153060684</x:v>
      </x:c>
      <x:c r="AP45" s="41" t="n">
        <x:f>'无量纲动导数'!AN45*$U45*$J45</x:f>
        <x:v>-1.0317464643815311e-11</x:v>
      </x:c>
      <x:c r="AQ45" s="41" t="n">
        <x:f>'无量纲动导数'!AO45*$U45*$J45</x:f>
        <x:v>-47.11816657571329</x:v>
      </x:c>
      <x:c r="AR45" s="41" t="n">
        <x:f>'无量纲动导数'!AP45*$U45*$J45*$L45</x:f>
        <x:v>7.382221184628198e-11</x:v>
      </x:c>
      <x:c r="AS45" s="41" t="n">
        <x:f>'无量纲动导数'!AQ45*$U45*$J45*$K45</x:f>
        <x:v>-55.553050881308046</x:v>
      </x:c>
      <x:c r="AT45" s="41" t="n">
        <x:f>'无量纲动导数'!AR45*$U45*$J45*$L45</x:f>
        <x:v>-0.000003097019760517276</x:v>
      </x:c>
    </x:row>
    <x:row r="46">
      <x:c r="A46" s="31" t="str">
        <x:f>'无量纲动导数'!A46</x:f>
        <x:v>CFG014</x:v>
      </x:c>
      <x:c r="B46" s="33" t="n">
        <x:f>'无量纲动导数'!B46</x:f>
        <x:v>44</x:v>
      </x:c>
      <x:c r="C46" s="31" t="str">
        <x:f>'无量纲动导数'!C46</x:f>
        <x:v>（选定1）1.AR20.03.6 youhua a2.5-1翼梢反扭 上反6</x:v>
      </x:c>
      <x:c r="D46" s="31" t="str">
        <x:f>'无量纲动导数'!D46</x:f>
        <x:v>T7-VLM2-Elev(g1.0)</x:v>
      </x:c>
      <x:c r="E46" s="37" t="n">
        <x:f>'无量纲动导数'!E46</x:f>
        <x:v>-2.8926236249102417</x:v>
      </x:c>
      <x:c r="F46" s="37" t="n">
        <x:f>'无量纲动导数'!F46</x:f>
        <x:v>0</x:v>
      </x:c>
      <x:c r="G46" s="35" t="n">
        <x:f>'无量纲动导数'!G46</x:f>
        <x:v>12.202450799280342</x:v>
      </x:c>
      <x:c r="H46" s="36" t="n">
        <x:f>'无量纲动导数'!H46</x:f>
        <x:v>1.2999999999999998</x:v>
      </x:c>
      <x:c r="I46" s="35" t="n">
        <x:f>'无量纲动导数'!I46</x:f>
        <x:v>1.225</x:v>
      </x:c>
      <x:c r="J46" s="35" t="n">
        <x:f>'无量纲动导数'!J46</x:f>
        <x:v>1.7359216918244043</x:v>
      </x:c>
      <x:c r="K46" s="35" t="n">
        <x:f>'无量纲动导数'!K46</x:f>
        <x:v>0.2801882028918979</x:v>
      </x:c>
      <x:c r="L46" s="35" t="n">
        <x:f>'无量纲动导数'!L46</x:f>
        <x:v>6.294581594508789</x:v>
      </x:c>
      <x:c r="M46" s="35" t="n">
        <x:f>'无量纲动导数'!M46</x:f>
        <x:v>6.606000000000001</x:v>
      </x:c>
      <x:c r="N46" s="35" t="n">
        <x:f>'无量纲动导数'!N46</x:f>
        <x:v>0.11550723192904061</x:v>
      </x:c>
      <x:c r="O46" s="35" t="n">
        <x:f>'无量纲动导数'!O46</x:f>
        <x:v>4.787382549898761e-17</x:v>
      </x:c>
      <x:c r="P46" s="35" t="n">
        <x:f>'无量纲动导数'!P46</x:f>
        <x:v>0.021226863224315055</x:v>
      </x:c>
      <x:c r="Q46" s="36" t="n">
        <x:f>'无量纲动导数'!Q46</x:f>
        <x:v>0.41342200639016097</x:v>
      </x:c>
      <x:c r="R46" s="36" t="n">
        <x:f>'无量纲动导数'!R46</x:f>
        <x:v>0.015966182139346214</x:v>
      </x:c>
      <x:c r="S46" s="36" t="n">
        <x:f>'无量纲动导数'!S46</x:f>
        <x:v>0.00296048571189954</x:v>
      </x:c>
      <x:c r="T46" s="35" t="n">
        <x:f>'无量纲动导数'!T46</x:f>
        <x:v>0.1379202524277396</x:v>
      </x:c>
      <x:c r="U46" s="41" t="n">
        <x:f>0.5*$I46*$G46^2</x:f>
        <x:v>91.2011308741752</x:v>
      </x:c>
      <x:c r="V46" s="41" t="n">
        <x:f>$M46*9.81/($U46*$J46)</x:f>
        <x:v>0.4093334380100423</x:v>
      </x:c>
      <x:c r="W46" s="41" t="n">
        <x:f>0.5*$I46*$G46*$J46*'无量纲动导数'!U46</x:f>
        <x:v>-0.2705059531359203</x:v>
      </x:c>
      <x:c r="X46" s="41" t="n">
        <x:f>0.5*$I46*$G46*$J46*'无量纲动导数'!X46</x:f>
        <x:v>4.953073628088666</x:v>
      </x:c>
      <x:c r="Y46" s="41" t="n">
        <x:f>0.25*$I46*$G46*$K46*$J46*'无量纲动导数'!AA46</x:f>
        <x:v>0.7099357219039699</x:v>
      </x:c>
      <x:c r="Z46" s="41" t="n">
        <x:f>0.5*$I46*$G46*$J46*'无量纲动导数'!V46-$I46*$G46*$J46*$V46</x:f>
        <x:v>-10.727706811541662</x:v>
      </x:c>
      <x:c r="AA46" s="41" t="n">
        <x:f>-0.5*$I46*$G46*$J46*'无量纲动导数'!Y46</x:f>
        <x:v>-76.64139588943922</x:v>
      </x:c>
      <x:c r="AB46" s="41" t="n">
        <x:f>-0.25*$I46*$G46*$K46*$J46*'无量纲动导数'!AB46</x:f>
        <x:v>-12.28131683570068</x:v>
      </x:c>
      <x:c r="AC46" s="41" t="n">
        <x:f>0.5*$I46*$G46*$K46*$J46*'无量纲动导数'!W46</x:f>
        <x:v>-0.008758034238116885</x:v>
      </x:c>
      <x:c r="AD46" s="41" t="n">
        <x:f>0.5*$I46*$G46*$K46*$J46*'无量纲动导数'!Z46</x:f>
        <x:v>-1.717765177118906</x:v>
      </x:c>
      <x:c r="AE46" s="41" t="n">
        <x:f>0.25*$I46*$G46*$K46^2*$J46*'无量纲动导数'!AC46</x:f>
        <x:v>-6.660748631670198</x:v>
      </x:c>
      <x:c r="AF46" s="41" t="n">
        <x:f>'无量纲动导数'!AD46*$U46*$J46/$G46</x:f>
        <x:v>-3.831470288835875</x:v>
      </x:c>
      <x:c r="AG46" s="41" t="n">
        <x:f>'无量纲动导数'!AE46*$U46*$J46*$L46/(2*$G46)</x:f>
        <x:v>-9.943890771565986</x:v>
      </x:c>
      <x:c r="AH46" s="41" t="n">
        <x:f>'无量纲动导数'!AF46*$U46*$J46*$L46/(2*$G46)</x:f>
        <x:v>6.476086933952639</x:v>
      </x:c>
      <x:c r="AI46" s="41" t="n">
        <x:f>'无量纲动导数'!AG46*$U46*$J46*$L46/$G46</x:f>
        <x:v>-9.992280080359416</x:v>
      </x:c>
      <x:c r="AJ46" s="41" t="n">
        <x:f>'无量纲动导数'!AH46*$U46*$J46*$L46^2/(2*$G46)</x:f>
        <x:v>-194.59494101989947</x:v>
      </x:c>
      <x:c r="AK46" s="41" t="n">
        <x:f>'无量纲动导数'!AI46*$U46*$J46*$L46^2/(2*$G46)</x:f>
        <x:v>31.506133967527077</x:v>
      </x:c>
      <x:c r="AL46" s="41" t="n">
        <x:f>'无量纲动导数'!AJ46*$U46*$J46*$L46/$G46</x:f>
        <x:v>4.18100840862431</x:v>
      </x:c>
      <x:c r="AM46" s="41" t="n">
        <x:f>'无量纲动导数'!AK46*$U46*$J46*$L46^2/(2*$G46)</x:f>
        <x:v>-14.63155463023105</x:v>
      </x:c>
      <x:c r="AN46" s="41" t="n">
        <x:f>'无量纲动导数'!AL46*$U46*$J46*$L46^2/(2*$G46)</x:f>
        <x:v>-6.777159693713812</x:v>
      </x:c>
      <x:c r="AO46" s="41" t="n">
        <x:f>'无量纲动导数'!AM46*$U46*$J46</x:f>
        <x:v>0.9267592907805706</x:v>
      </x:c>
      <x:c r="AP46" s="41" t="n">
        <x:f>'无量纲动导数'!AN46*$U46*$J46</x:f>
        <x:v>-1.8525196120644886e-11</x:v>
      </x:c>
      <x:c r="AQ46" s="41" t="n">
        <x:f>'无量纲动导数'!AO46*$U46*$J46</x:f>
        <x:v>-50.38511591860805</x:v>
      </x:c>
      <x:c r="AR46" s="41" t="n">
        <x:f>'无量纲动导数'!AP46*$U46*$J46*$L46</x:f>
        <x:v>-2.5935772961658963e-10</x:v>
      </x:c>
      <x:c r="AS46" s="41" t="n">
        <x:f>'无量纲动导数'!AQ46*$U46*$J46*$K46</x:f>
        <x:v>-59.413188125181165</x:v>
      </x:c>
      <x:c r="AT46" s="41" t="n">
        <x:f>'无量纲动导数'!AR46*$U46*$J46*$L46</x:f>
        <x:v>0.000010720097039056545</x:v>
      </x:c>
    </x:row>
    <x:row r="47">
      <x:c r="A47" s="31" t="str">
        <x:f>'无量纲动导数'!A47</x:f>
        <x:v>CFG014</x:v>
      </x:c>
      <x:c r="B47" s="33" t="n">
        <x:f>'无量纲动导数'!B47</x:f>
        <x:v>45</x:v>
      </x:c>
      <x:c r="C47" s="31" t="str">
        <x:f>'无量纲动导数'!C47</x:f>
        <x:v>（选定1）1.AR20.03.6 youhua a2.5-1翼梢反扭 上反6</x:v>
      </x:c>
      <x:c r="D47" s="31" t="str">
        <x:f>'无量纲动导数'!D47</x:f>
        <x:v>T7-VLM2-Elev(g1.0)</x:v>
      </x:c>
      <x:c r="E47" s="37" t="n">
        <x:f>'无量纲动导数'!E47</x:f>
        <x:v>-3.1790882980782227</x:v>
      </x:c>
      <x:c r="F47" s="37" t="n">
        <x:f>'无量纲动导数'!F47</x:f>
        <x:v>0</x:v>
      </x:c>
      <x:c r="G47" s="35" t="n">
        <x:f>'无量纲动导数'!G47</x:f>
        <x:v>12.661147558981583</x:v>
      </x:c>
      <x:c r="H47" s="36" t="n">
        <x:f>'无量纲动导数'!H47</x:f>
        <x:v>1.4000000000000004</x:v>
      </x:c>
      <x:c r="I47" s="35" t="n">
        <x:f>'无量纲动导数'!I47</x:f>
        <x:v>1.225</x:v>
      </x:c>
      <x:c r="J47" s="35" t="n">
        <x:f>'无量纲动导数'!J47</x:f>
        <x:v>1.7359216918244043</x:v>
      </x:c>
      <x:c r="K47" s="35" t="n">
        <x:f>'无量纲动导数'!K47</x:f>
        <x:v>0.2801882028918979</x:v>
      </x:c>
      <x:c r="L47" s="35" t="n">
        <x:f>'无量纲动导数'!L47</x:f>
        <x:v>6.294581594508789</x:v>
      </x:c>
      <x:c r="M47" s="35" t="n">
        <x:f>'无量纲动导数'!M47</x:f>
        <x:v>6.606000000000001</x:v>
      </x:c>
      <x:c r="N47" s="35" t="n">
        <x:f>'无量纲动导数'!N47</x:f>
        <x:v>0.11550723192904061</x:v>
      </x:c>
      <x:c r="O47" s="35" t="n">
        <x:f>'无量纲动导数'!O47</x:f>
        <x:v>4.787382549898761e-17</x:v>
      </x:c>
      <x:c r="P47" s="35" t="n">
        <x:f>'无量纲动导数'!P47</x:f>
        <x:v>0.021226863224315055</x:v>
      </x:c>
      <x:c r="Q47" s="36" t="n">
        <x:f>'无量纲动导数'!Q47</x:f>
        <x:v>0.38444690275046134</x:v>
      </x:c>
      <x:c r="R47" s="36" t="n">
        <x:f>'无量纲动导数'!R47</x:f>
        <x:v>0.015395665371005127</x:v>
      </x:c>
      <x:c r="S47" s="36" t="n">
        <x:f>'无量纲动导数'!S47</x:f>
        <x:v>0.0029292923940072097</x:v>
      </x:c>
      <x:c r="T47" s="35" t="n">
        <x:f>'无量纲动导数'!T47</x:f>
        <x:v>0.13733111015346053</x:v>
      </x:c>
      <x:c r="U47" s="41" t="n">
        <x:f>0.5*$I47*$G47^2</x:f>
        <x:v>98.18660272506199</x:v>
      </x:c>
      <x:c r="V47" s="41" t="n">
        <x:f>$M47*9.81/($U47*$J47)</x:f>
        <x:v>0.3802114689278387</x:v>
      </x:c>
      <x:c r="W47" s="41" t="n">
        <x:f>0.5*$I47*$G47*$J47*'无量纲动导数'!U47</x:f>
        <x:v>-0.2784581054261192</x:v>
      </x:c>
      <x:c r="X47" s="41" t="n">
        <x:f>0.5*$I47*$G47*$J47*'无量纲动导数'!X47</x:f>
        <x:v>4.656438494055046</x:v>
      </x:c>
      <x:c r="Y47" s="41" t="n">
        <x:f>0.25*$I47*$G47*$K47*$J47*'无量纲动导数'!AA47</x:f>
        <x:v>0.6528508336992066</x:v>
      </x:c>
      <x:c r="Z47" s="41" t="n">
        <x:f>0.5*$I47*$G47*$J47*'无量纲动导数'!V47-$I47*$G47*$J47*$V47</x:f>
        <x:v>-10.350842103369876</x:v>
      </x:c>
      <x:c r="AA47" s="41" t="n">
        <x:f>-0.5*$I47*$G47*$J47*'无量纲动导数'!Y47</x:f>
        <x:v>-79.55070484649059</x:v>
      </x:c>
      <x:c r="AB47" s="41" t="n">
        <x:f>-0.25*$I47*$G47*$K47*$J47*'无量纲动导数'!AB47</x:f>
        <x:v>-12.760624840637691</x:v>
      </x:c>
      <x:c r="AC47" s="41" t="n">
        <x:f>0.5*$I47*$G47*$K47*$J47*'无量纲动导数'!W47</x:f>
        <x:v>-0.008884543647502685</x:v>
      </x:c>
      <x:c r="AD47" s="41" t="n">
        <x:f>0.5*$I47*$G47*$K47*$J47*'无量纲动导数'!Z47</x:f>
        <x:v>-1.7361048952365814</x:v>
      </x:c>
      <x:c r="AE47" s="41" t="n">
        <x:f>0.25*$I47*$G47*$K47^2*$J47*'无量纲动导数'!AC47</x:f>
        <x:v>-6.909790142435569</x:v>
      </x:c>
      <x:c r="AF47" s="41" t="n">
        <x:f>'无量纲动导数'!AD47*$U47*$J47/$G47</x:f>
        <x:v>-3.9722091388304364</x:v>
      </x:c>
      <x:c r="AG47" s="41" t="n">
        <x:f>'无量纲动导数'!AE47*$U47*$J47*$L47/(2*$G47)</x:f>
        <x:v>-10.34662001846764</x:v>
      </x:c>
      <x:c r="AH47" s="41" t="n">
        <x:f>'无量纲动导数'!AF47*$U47*$J47*$L47/(2*$G47)</x:f>
        <x:v>6.611982398157694</x:v>
      </x:c>
      <x:c r="AI47" s="41" t="n">
        <x:f>'无量纲动导数'!AG47*$U47*$J47*$L47/$G47</x:f>
        <x:v>-10.363243769771783</x:v>
      </x:c>
      <x:c r="AJ47" s="41" t="n">
        <x:f>'无量纲动导数'!AH47*$U47*$J47*$L47^2/(2*$G47)</x:f>
        <x:v>-201.99441182469562</x:v>
      </x:c>
      <x:c r="AK47" s="41" t="n">
        <x:f>'无量纲动导数'!AI47*$U47*$J47*$L47^2/(2*$G47)</x:f>
        <x:v>30.631108109374242</x:v>
      </x:c>
      <x:c r="AL47" s="41" t="n">
        <x:f>'无量纲动导数'!AJ47*$U47*$J47*$L47/$G47</x:f>
        <x:v>4.378232875424526</x:v>
      </x:c>
      <x:c r="AM47" s="41" t="n">
        <x:f>'无量纲动导数'!AK47*$U47*$J47*$L47^2/(2*$G47)</x:f>
        <x:v>-14.08048728358271</x:v>
      </x:c>
      <x:c r="AN47" s="41" t="n">
        <x:f>'无量纲动导数'!AL47*$U47*$J47*$L47^2/(2*$G47)</x:f>
        <x:v>-7.015170909737412</x:v>
      </x:c>
      <x:c r="AO47" s="41" t="n">
        <x:f>'无量纲动导数'!AM47*$U47*$J47</x:f>
        <x:v>1.0716510515689128</x:v>
      </x:c>
      <x:c r="AP47" s="41" t="n">
        <x:f>'无量纲动导数'!AN47*$U47*$J47</x:f>
        <x:v>-6.0597033266874796e-12</x:v>
      </x:c>
      <x:c r="AQ47" s="41" t="n">
        <x:f>'无量纲动导数'!AO47*$U47*$J47</x:f>
        <x:v>-54.23349565675906</x:v>
      </x:c>
      <x:c r="AR47" s="41" t="n">
        <x:f>'无量纲动导数'!AP47*$U47*$J47*$L47</x:f>
        <x:v>-1.4140113410077603e-10</x:v>
      </x:c>
      <x:c r="AS47" s="41" t="n">
        <x:f>'无量纲动导数'!AQ47*$U47*$J47*$K47</x:f>
        <x:v>-63.95966938218309</x:v>
      </x:c>
      <x:c r="AT47" s="41" t="n">
        <x:f>'无量纲动导数'!AR47*$U47*$J47*$L47</x:f>
        <x:v>0.0000011773433768972416</x:v>
      </x:c>
    </x:row>
    <x:row r="48">
      <x:c r="A48" s="31" t="str">
        <x:f>'无量纲动导数'!A48</x:f>
        <x:v>CFG014</x:v>
      </x:c>
      <x:c r="B48" s="33" t="n">
        <x:f>'无量纲动导数'!B48</x:f>
        <x:v>46</x:v>
      </x:c>
      <x:c r="C48" s="31" t="str">
        <x:f>'无量纲动导数'!C48</x:f>
        <x:v>（选定1）1.AR20.03.6 youhua a2.5-1翼梢反扭 上反6</x:v>
      </x:c>
      <x:c r="D48" s="31" t="str">
        <x:f>'无量纲动导数'!D48</x:f>
        <x:v>T7-VLM2-Elev(g1.0)</x:v>
      </x:c>
      <x:c r="E48" s="37" t="n">
        <x:f>'无量纲动导数'!E48</x:f>
        <x:v>-3.472422129603243</x:v>
      </x:c>
      <x:c r="F48" s="37" t="n">
        <x:f>'无量纲动导数'!F48</x:f>
        <x:v>0</x:v>
      </x:c>
      <x:c r="G48" s="35" t="n">
        <x:f>'无量纲动导数'!G48</x:f>
        <x:v>13.189243386255537</x:v>
      </x:c>
      <x:c r="H48" s="36" t="n">
        <x:f>'无量纲动导数'!H48</x:f>
        <x:v>1.5</x:v>
      </x:c>
      <x:c r="I48" s="35" t="n">
        <x:f>'无量纲动导数'!I48</x:f>
        <x:v>1.225</x:v>
      </x:c>
      <x:c r="J48" s="35" t="n">
        <x:f>'无量纲动导数'!J48</x:f>
        <x:v>1.7359216918244043</x:v>
      </x:c>
      <x:c r="K48" s="35" t="n">
        <x:f>'无量纲动导数'!K48</x:f>
        <x:v>0.2801882028918979</x:v>
      </x:c>
      <x:c r="L48" s="35" t="n">
        <x:f>'无量纲动导数'!L48</x:f>
        <x:v>6.294581594508789</x:v>
      </x:c>
      <x:c r="M48" s="35" t="n">
        <x:f>'无量纲动导数'!M48</x:f>
        <x:v>6.606000000000001</x:v>
      </x:c>
      <x:c r="N48" s="35" t="n">
        <x:f>'无量纲动导数'!N48</x:f>
        <x:v>0.11550723192904061</x:v>
      </x:c>
      <x:c r="O48" s="35" t="n">
        <x:f>'无量纲动导数'!O48</x:f>
        <x:v>4.787382549898761e-17</x:v>
      </x:c>
      <x:c r="P48" s="35" t="n">
        <x:f>'无量纲动导数'!P48</x:f>
        <x:v>0.021226863224315055</x:v>
      </x:c>
      <x:c r="Q48" s="36" t="n">
        <x:f>'无量纲动导数'!Q48</x:f>
        <x:v>0.35475132928148007</x:v>
      </x:c>
      <x:c r="R48" s="36" t="n">
        <x:f>'无量纲动导数'!R48</x:f>
        <x:v>0.014827744292735513</x:v>
      </x:c>
      <x:c r="S48" s="36" t="n">
        <x:f>'无量纲动导数'!S48</x:f>
        <x:v>0.002893878455492402</x:v>
      </x:c>
      <x:c r="T48" s="35" t="n">
        <x:f>'无量纲动导数'!T48</x:f>
        <x:v>0.13681561083269603</x:v>
      </x:c>
      <x:c r="U48" s="41" t="n">
        <x:f>0.5*$I48*$G48^2</x:f>
        <x:v>106.54813642490484</x:v>
      </x:c>
      <x:c r="V48" s="41" t="n">
        <x:f>$M48*9.81/($U48*$J48)</x:f>
        <x:v>0.3503737719283464</x:v>
      </x:c>
      <x:c r="W48" s="41" t="n">
        <x:f>0.5*$I48*$G48*$J48*'无量纲动导数'!U48</x:f>
        <x:v>-0.2765856474987042</x:v>
      </x:c>
      <x:c r="X48" s="41" t="n">
        <x:f>0.5*$I48*$G48*$J48*'无量纲动导数'!X48</x:f>
        <x:v>4.649504163430155</x:v>
      </x:c>
      <x:c r="Y48" s="41" t="n">
        <x:f>0.25*$I48*$G48*$K48*$J48*'无量纲动导数'!AA48</x:f>
        <x:v>0.6269392344264108</x:v>
      </x:c>
      <x:c r="Z48" s="41" t="n">
        <x:f>0.5*$I48*$G48*$J48*'无量纲动导数'!V48-$I48*$G48*$J48*$V48</x:f>
        <x:v>-9.949704208106786</x:v>
      </x:c>
      <x:c r="AA48" s="41" t="n">
        <x:f>-0.5*$I48*$G48*$J48*'无量纲动导数'!Y48</x:f>
        <x:v>-82.89614337491238</x:v>
      </x:c>
      <x:c r="AB48" s="41" t="n">
        <x:f>-0.25*$I48*$G48*$K48*$J48*'无量纲动导数'!AB48</x:f>
        <x:v>-13.312420250384044</x:v>
      </x:c>
      <x:c r="AC48" s="41" t="n">
        <x:f>0.5*$I48*$G48*$K48*$J48*'无量纲动导数'!W48</x:f>
        <x:v>-0.009078634071117697</x:v>
      </x:c>
      <x:c r="AD48" s="41" t="n">
        <x:f>0.5*$I48*$G48*$K48*$J48*'无量纲动导数'!Z48</x:f>
        <x:v>-1.7663824326843782</x:v>
      </x:c>
      <x:c r="AE48" s="41" t="n">
        <x:f>0.25*$I48*$G48*$K48^2*$J48*'无量纲动导数'!AC48</x:f>
        <x:v>-7.1970102042715265</x:v>
      </x:c>
      <x:c r="AF48" s="41" t="n">
        <x:f>'无量纲动导数'!AD48*$U48*$J48/$G48</x:f>
        <x:v>-4.1343841747237535</x:v>
      </x:c>
      <x:c r="AG48" s="41" t="n">
        <x:f>'无量纲动导数'!AE48*$U48*$J48*$L48/(2*$G48)</x:f>
        <x:v>-10.808009779265365</x:v>
      </x:c>
      <x:c r="AH48" s="41" t="n">
        <x:f>'无量纲动导数'!AF48*$U48*$J48*$L48/(2*$G48)</x:f>
        <x:v>6.772752288980163</x:v>
      </x:c>
      <x:c r="AI48" s="41" t="n">
        <x:f>'无量纲动导数'!AG48*$U48*$J48*$L48/$G48</x:f>
        <x:v>-10.791029803962756</x:v>
      </x:c>
      <x:c r="AJ48" s="41" t="n">
        <x:f>'无量纲动导数'!AH48*$U48*$J48*$L48^2/(2*$G48)</x:f>
        <x:v>-210.5046348410474</x:v>
      </x:c>
      <x:c r="AK48" s="41" t="n">
        <x:f>'无量纲动导数'!AI48*$U48*$J48*$L48^2/(2*$G48)</x:f>
        <x:v>29.711065116172893</x:v>
      </x:c>
      <x:c r="AL48" s="41" t="n">
        <x:f>'无量纲动导数'!AJ48*$U48*$J48*$L48/$G48</x:f>
        <x:v>4.61498598751865</x:v>
      </x:c>
      <x:c r="AM48" s="41" t="n">
        <x:f>'无量纲动导数'!AK48*$U48*$J48*$L48^2/(2*$G48)</x:f>
        <x:v>-13.396462927043947</x:v>
      </x:c>
      <x:c r="AN48" s="41" t="n">
        <x:f>'无量纲动导数'!AL48*$U48*$J48*$L48^2/(2*$G48)</x:f>
        <x:v>-7.309379110014076</x:v>
      </x:c>
      <x:c r="AO48" s="41" t="n">
        <x:f>'无量纲动导数'!AM48*$U48*$J48</x:f>
        <x:v>1.3028456379955369</x:v>
      </x:c>
      <x:c r="AP48" s="41" t="n">
        <x:f>'无量纲动导数'!AN48*$U48*$J48</x:f>
        <x:v>-2.564646426399413e-14</x:v>
      </x:c>
      <x:c r="AQ48" s="41" t="n">
        <x:f>'无量纲动导数'!AO48*$U48*$J48</x:f>
        <x:v>-58.838443903049814</x:v>
      </x:c>
      <x:c r="AR48" s="41" t="n">
        <x:f>'无量纲动导数'!AP48*$U48*$J48*$L48</x:f>
        <x:v>1.0813586204713115e-10</x:v>
      </x:c>
      <x:c r="AS48" s="41" t="n">
        <x:f>'无量纲动导数'!AQ48*$U48*$J48*$K48</x:f>
        <x:v>-69.39876505387126</x:v>
      </x:c>
      <x:c r="AT48" s="41" t="n">
        <x:f>'无量纲动导数'!AR48*$U48*$J48*$L48</x:f>
        <x:v>0.000007159505842804197</x:v>
      </x:c>
    </x:row>
    <x:row r="49">
      <x:c r="A49" s="31" t="str">
        <x:f>'无量纲动导数'!A49</x:f>
        <x:v>CFG014</x:v>
      </x:c>
      <x:c r="B49" s="33" t="n">
        <x:f>'无量纲动导数'!B49</x:f>
        <x:v>47</x:v>
      </x:c>
      <x:c r="C49" s="31" t="str">
        <x:f>'无量纲动导数'!C49</x:f>
        <x:v>（选定1）1.AR20.03.6 youhua a2.5-1翼梢反扭 上反6</x:v>
      </x:c>
      <x:c r="D49" s="31" t="str">
        <x:f>'无量纲动导数'!D49</x:f>
        <x:v>T7-VLM2-Elev(g1.0)</x:v>
      </x:c>
      <x:c r="E49" s="37" t="n">
        <x:f>'无量纲动导数'!E49</x:f>
        <x:v>-3.773148652105863</x:v>
      </x:c>
      <x:c r="F49" s="37" t="n">
        <x:f>'无量纲动导数'!F49</x:f>
        <x:v>0</x:v>
      </x:c>
      <x:c r="G49" s="35" t="n">
        <x:f>'无量纲动导数'!G49</x:f>
        <x:v>13.806027088900853</x:v>
      </x:c>
      <x:c r="H49" s="36" t="n">
        <x:f>'无量纲动导数'!H49</x:f>
        <x:v>1.6000000000000005</x:v>
      </x:c>
      <x:c r="I49" s="35" t="n">
        <x:f>'无量纲动导数'!I49</x:f>
        <x:v>1.225</x:v>
      </x:c>
      <x:c r="J49" s="35" t="n">
        <x:f>'无量纲动导数'!J49</x:f>
        <x:v>1.7359216918244043</x:v>
      </x:c>
      <x:c r="K49" s="35" t="n">
        <x:f>'无量纲动导数'!K49</x:f>
        <x:v>0.2801882028918979</x:v>
      </x:c>
      <x:c r="L49" s="35" t="n">
        <x:f>'无量纲动导数'!L49</x:f>
        <x:v>6.294581594508789</x:v>
      </x:c>
      <x:c r="M49" s="35" t="n">
        <x:f>'无量纲动导数'!M49</x:f>
        <x:v>6.606000000000001</x:v>
      </x:c>
      <x:c r="N49" s="35" t="n">
        <x:f>'无量纲动导数'!N49</x:f>
        <x:v>0.11550723192904061</x:v>
      </x:c>
      <x:c r="O49" s="35" t="n">
        <x:f>'无量纲动导数'!O49</x:f>
        <x:v>4.787382549898761e-17</x:v>
      </x:c>
      <x:c r="P49" s="35" t="n">
        <x:f>'无量纲动导数'!P49</x:f>
        <x:v>0.021226863224315055</x:v>
      </x:c>
      <x:c r="Q49" s="36" t="n">
        <x:f>'无量纲动导数'!Q49</x:f>
        <x:v>0.32428161913675074</x:v>
      </x:c>
      <x:c r="R49" s="36" t="n">
        <x:f>'无量纲动导数'!R49</x:f>
        <x:v>0.014264376783372446</x:v>
      </x:c>
      <x:c r="S49" s="36" t="n">
        <x:f>'无量纲动导数'!S49</x:f>
        <x:v>0.0028557941709955194</x:v>
      </x:c>
      <x:c r="T49" s="35" t="n">
        <x:f>'无量纲动导数'!T49</x:f>
        <x:v>0.13620945000033455</x:v>
      </x:c>
      <x:c r="U49" s="41" t="n">
        <x:f>0.5*$I49*$G49^2</x:f>
        <x:v>116.74641018742182</x:v>
      </x:c>
      <x:c r="V49" s="41" t="n">
        <x:f>$M49*9.81/($U49*$J49)</x:f>
        <x:v>0.31976719790525976</x:v>
      </x:c>
      <x:c r="W49" s="41" t="n">
        <x:f>0.5*$I49*$G49*$J49*'无量纲动导数'!U49</x:f>
        <x:v>-0.2872340222244936</x:v>
      </x:c>
      <x:c r="X49" s="41" t="n">
        <x:f>0.5*$I49*$G49*$J49*'无量纲动导数'!X49</x:f>
        <x:v>4.456695838464511</x:v>
      </x:c>
      <x:c r="Y49" s="41" t="n">
        <x:f>0.25*$I49*$G49*$K49*$J49*'无量纲动导数'!AA49</x:f>
        <x:v>0.5864888725596092</x:v>
      </x:c>
      <x:c r="Z49" s="41" t="n">
        <x:f>0.5*$I49*$G49*$J49*'无量纲动导数'!V49-$I49*$G49*$J49*$V49</x:f>
        <x:v>-9.52044660396241</x:v>
      </x:c>
      <x:c r="AA49" s="41" t="n">
        <x:f>-0.5*$I49*$G49*$J49*'无量纲动导数'!Y49</x:f>
        <x:v>-86.7989810165786</x:v>
      </x:c>
      <x:c r="AB49" s="41" t="n">
        <x:f>-0.25*$I49*$G49*$K49*$J49*'无量纲动导数'!AB49</x:f>
        <x:v>-13.956736139467134</x:v>
      </x:c>
      <x:c r="AC49" s="41" t="n">
        <x:f>0.5*$I49*$G49*$K49*$J49*'无量纲动导数'!W49</x:f>
        <x:v>-0.009253563418382127</x:v>
      </x:c>
      <x:c r="AD49" s="41" t="n">
        <x:f>0.5*$I49*$G49*$K49*$J49*'无量纲动导数'!Z49</x:f>
        <x:v>-1.7969314333713127</x:v>
      </x:c>
      <x:c r="AE49" s="41" t="n">
        <x:f>0.25*$I49*$G49*$K49^2*$J49*'无量纲动导数'!AC49</x:f>
        <x:v>-7.5313107495794185</x:v>
      </x:c>
      <x:c r="AF49" s="41" t="n">
        <x:f>'无量纲动导数'!AD49*$U49*$J49/$G49</x:f>
        <x:v>-4.3239614875864465</x:v>
      </x:c>
      <x:c r="AG49" s="41" t="n">
        <x:f>'无量纲动导数'!AE49*$U49*$J49*$L49/(2*$G49)</x:f>
        <x:v>-11.344312062440698</x:v>
      </x:c>
      <x:c r="AH49" s="41" t="n">
        <x:f>'无量纲动导数'!AF49*$U49*$J49*$L49/(2*$G49)</x:f>
        <x:v>6.965727008316641</x:v>
      </x:c>
      <x:c r="AI49" s="41" t="n">
        <x:f>'无量纲动导数'!AG49*$U49*$J49*$L49/$G49</x:f>
        <x:v>-11.29142206177734</x:v>
      </x:c>
      <x:c r="AJ49" s="41" t="n">
        <x:f>'无量纲动导数'!AH49*$U49*$J49*$L49^2/(2*$G49)</x:f>
        <x:v>-220.43432565404686</x:v>
      </x:c>
      <x:c r="AK49" s="41" t="n">
        <x:f>'无量纲动导数'!AI49*$U49*$J49*$L49^2/(2*$G49)</x:f>
        <x:v>28.741056001018496</x:v>
      </x:c>
      <x:c r="AL49" s="41" t="n">
        <x:f>'无量纲动导数'!AJ49*$U49*$J49*$L49/$G49</x:f>
        <x:v>4.88446843635527</x:v>
      </x:c>
      <x:c r="AM49" s="41" t="n">
        <x:f>'无量纲动导数'!AK49*$U49*$J49*$L49^2/(2*$G49)</x:f>
        <x:v>-12.698513970652503</x:v>
      </x:c>
      <x:c r="AN49" s="41" t="n">
        <x:f>'无量纲动导数'!AL49*$U49*$J49*$L49^2/(2*$G49)</x:f>
        <x:v>-7.631307303500045</x:v>
      </x:c>
      <x:c r="AO49" s="41" t="n">
        <x:f>'无量纲动导数'!AM49*$U49*$J49</x:f>
        <x:v>1.6452484164607424</x:v>
      </x:c>
      <x:c r="AP49" s="41" t="n">
        <x:f>'无量纲动导数'!AN49*$U49*$J49</x:f>
        <x:v>-1.2773294593695787e-11</x:v>
      </x:c>
      <x:c r="AQ49" s="41" t="n">
        <x:f>'无量纲动导数'!AO49*$U49*$J49</x:f>
        <x:v>-64.45304100489051</x:v>
      </x:c>
      <x:c r="AR49" s="41" t="n">
        <x:f>'无量纲动导数'!AP49*$U49*$J49*$L49</x:f>
        <x:v>-2.729305897372425e-10</x:v>
      </x:c>
      <x:c r="AS49" s="41" t="n">
        <x:f>'无量纲动导数'!AQ49*$U49*$J49*$K49</x:f>
        <x:v>-76.02584508366158</x:v>
      </x:c>
      <x:c r="AT49" s="41" t="n">
        <x:f>'无量纲动导数'!AR49*$U49*$J49*$L49</x:f>
        <x:v>-0.000006618168993123666</x:v>
      </x:c>
    </x:row>
    <x:row r="50">
      <x:c r="A50" s="31" t="str">
        <x:f>'无量纲动导数'!A50</x:f>
        <x:v>CFG014</x:v>
      </x:c>
      <x:c r="B50" s="33" t="n">
        <x:f>'无量纲动导数'!B50</x:f>
        <x:v>48</x:v>
      </x:c>
      <x:c r="C50" s="31" t="str">
        <x:f>'无量纲动导数'!C50</x:f>
        <x:v>（选定1）1.AR20.03.6 youhua a2.5-1翼梢反扭 上反6</x:v>
      </x:c>
      <x:c r="D50" s="31" t="str">
        <x:f>'无量纲动导数'!D50</x:f>
        <x:v>T7-VLM2-Elev(g1.0)</x:v>
      </x:c>
      <x:c r="E50" s="37" t="n">
        <x:f>'无量纲动导数'!E50</x:f>
        <x:v>-4.081855958245172</x:v>
      </x:c>
      <x:c r="F50" s="37" t="n">
        <x:f>'无量纲动导数'!F50</x:f>
        <x:v>0</x:v>
      </x:c>
      <x:c r="G50" s="35" t="n">
        <x:f>'无量纲动导数'!G50</x:f>
        <x:v>14.539098570286908</x:v>
      </x:c>
      <x:c r="H50" s="36" t="n">
        <x:f>'无量纲动导数'!H50</x:f>
        <x:v>1.7000000000000002</x:v>
      </x:c>
      <x:c r="I50" s="35" t="n">
        <x:f>'无量纲动导数'!I50</x:f>
        <x:v>1.225</x:v>
      </x:c>
      <x:c r="J50" s="35" t="n">
        <x:f>'无量纲动导数'!J50</x:f>
        <x:v>1.7359216918244043</x:v>
      </x:c>
      <x:c r="K50" s="35" t="n">
        <x:f>'无量纲动导数'!K50</x:f>
        <x:v>0.2801882028918979</x:v>
      </x:c>
      <x:c r="L50" s="35" t="n">
        <x:f>'无量纲动导数'!L50</x:f>
        <x:v>6.294581594508789</x:v>
      </x:c>
      <x:c r="M50" s="35" t="n">
        <x:f>'无量纲动导数'!M50</x:f>
        <x:v>6.606000000000001</x:v>
      </x:c>
      <x:c r="N50" s="35" t="n">
        <x:f>'无量纲动导数'!N50</x:f>
        <x:v>0.11550723192904061</x:v>
      </x:c>
      <x:c r="O50" s="35" t="n">
        <x:f>'无量纲动导数'!O50</x:f>
        <x:v>4.787382549898761e-17</x:v>
      </x:c>
      <x:c r="P50" s="35" t="n">
        <x:f>'无量纲动导数'!P50</x:f>
        <x:v>0.021226863224315055</x:v>
      </x:c>
      <x:c r="Q50" s="36" t="n">
        <x:f>'无量纲动导数'!Q50</x:f>
        <x:v>0.29297752848864417</x:v>
      </x:c>
      <x:c r="R50" s="36" t="n">
        <x:f>'无量纲动导数'!R50</x:f>
        <x:v>0.013720577854743744</x:v>
      </x:c>
      <x:c r="S50" s="36" t="n">
        <x:f>'无量纲动导数'!S50</x:f>
        <x:v>0.002810936892485975</x:v>
      </x:c>
      <x:c r="T50" s="35" t="n">
        <x:f>'无量纲动导数'!T50</x:f>
        <x:v>0.13565224334723616</x:v>
      </x:c>
      <x:c r="U50" s="41" t="n">
        <x:f>0.5*$I50*$G50^2</x:f>
        <x:v>129.47354968236777</x:v>
      </x:c>
      <x:c r="V50" s="41" t="n">
        <x:f>$M50*9.81/($U50*$J50)</x:f>
        <x:v>0.2883343551073886</x:v>
      </x:c>
      <x:c r="W50" s="41" t="n">
        <x:f>0.5*$I50*$G50*$J50*'无量纲动导数'!U50</x:f>
        <x:v>-0.28777598902273216</x:v>
      </x:c>
      <x:c r="X50" s="41" t="n">
        <x:f>0.5*$I50*$G50*$J50*'无量纲动导数'!X50</x:f>
        <x:v>4.411631722995458</x:v>
      </x:c>
      <x:c r="Y50" s="41" t="n">
        <x:f>0.25*$I50*$G50*$K50*$J50*'无量纲动导数'!AA50</x:f>
        <x:v>0.5604988159874664</x:v>
      </x:c>
      <x:c r="Z50" s="41" t="n">
        <x:f>0.5*$I50*$G50*$J50*'无量纲动导数'!V50-$I50*$G50*$J50*$V50</x:f>
        <x:v>-9.058120113449831</x:v>
      </x:c>
      <x:c r="AA50" s="41" t="n">
        <x:f>-0.5*$I50*$G50*$J50*'无量纲动导数'!Y50</x:f>
        <x:v>-91.43276002479446</x:v>
      </x:c>
      <x:c r="AB50" s="41" t="n">
        <x:f>-0.25*$I50*$G50*$K50*$J50*'无量纲动导数'!AB50</x:f>
        <x:v>-14.722216180544336</x:v>
      </x:c>
      <x:c r="AC50" s="41" t="n">
        <x:f>0.5*$I50*$G50*$K50*$J50*'无量纲动导数'!W50</x:f>
        <x:v>-0.009421092025424516</x:v>
      </x:c>
      <x:c r="AD50" s="41" t="n">
        <x:f>0.5*$I50*$G50*$K50*$J50*'无量纲动导数'!Z50</x:f>
        <x:v>-1.8419139946966172</x:v>
      </x:c>
      <x:c r="AE50" s="41" t="n">
        <x:f>0.25*$I50*$G50*$K50^2*$J50*'无量纲动导数'!AC50</x:f>
        <x:v>-7.928882637731104</x:v>
      </x:c>
      <x:c r="AF50" s="41" t="n">
        <x:f>'无量纲动导数'!AD50*$U50*$J50/$G50</x:f>
        <x:v>-4.549479901143074</x:v>
      </x:c>
      <x:c r="AG50" s="41" t="n">
        <x:f>'无量纲动导数'!AE50*$U50*$J50*$L50/(2*$G50)</x:f>
        <x:v>-11.978775577730245</x:v>
      </x:c>
      <x:c r="AH50" s="41" t="n">
        <x:f>'无量纲动导数'!AF50*$U50*$J50*$L50/(2*$G50)</x:f>
        <x:v>7.201474443199098</x:v>
      </x:c>
      <x:c r="AI50" s="41" t="n">
        <x:f>'无量纲动导数'!AG50*$U50*$J50*$L50/$G50</x:f>
        <x:v>-11.887001349892659</x:v>
      </x:c>
      <x:c r="AJ50" s="41" t="n">
        <x:f>'无量纲动导数'!AH50*$U50*$J50*$L50^2/(2*$G50)</x:f>
        <x:v>-232.22522969943216</x:v>
      </x:c>
      <x:c r="AK50" s="41" t="n">
        <x:f>'无量纲动导数'!AI50*$U50*$J50*$L50^2/(2*$G50)</x:f>
        <x:v>27.71545157063765</x:v>
      </x:c>
      <x:c r="AL50" s="41" t="n">
        <x:f>'无量纲动导数'!AJ50*$U50*$J50*$L50/$G50</x:f>
        <x:v>5.205125083436722</x:v>
      </x:c>
      <x:c r="AM50" s="41" t="n">
        <x:f>'无量纲动导数'!AK50*$U50*$J50*$L50^2/(2*$G50)</x:f>
        <x:v>-11.895223575653375</x:v>
      </x:c>
      <x:c r="AN50" s="41" t="n">
        <x:f>'无量纲动导数'!AL50*$U50*$J50*$L50^2/(2*$G50)</x:f>
        <x:v>-8.038244033291637</x:v>
      </x:c>
      <x:c r="AO50" s="41" t="n">
        <x:f>'无量纲动导数'!AM50*$U50*$J50</x:f>
        <x:v>2.1245834965595605</x:v>
      </x:c>
      <x:c r="AP50" s="41" t="n">
        <x:f>'无量纲动导数'!AN50*$U50*$J50</x:f>
        <x:v>-3.2597212577456176e-12</x:v>
      </x:c>
      <x:c r="AQ50" s="41" t="n">
        <x:f>'无量纲动导数'!AO50*$U50*$J50</x:f>
        <x:v>-71.45750448622827</x:v>
      </x:c>
      <x:c r="AR50" s="41" t="n">
        <x:f>'无量纲动导数'!AP50*$U50*$J50*$L50</x:f>
        <x:v>-1.2110609294501273e-10</x:v>
      </x:c>
      <x:c r="AS50" s="41" t="n">
        <x:f>'无量纲动导数'!AQ50*$U50*$J50*$K50</x:f>
        <x:v>-84.28974710807236</x:v>
      </x:c>
      <x:c r="AT50" s="41" t="n">
        <x:f>'无量纲动导数'!AR50*$U50*$J50*$L50</x:f>
        <x:v>0.000009241391384456786</x:v>
      </x:c>
    </x:row>
    <x:row r="51">
      <x:c r="A51" s="31" t="str">
        <x:f>'无量纲动导数'!A51</x:f>
        <x:v>CFG014</x:v>
      </x:c>
      <x:c r="B51" s="33" t="n">
        <x:f>'无量纲动导数'!B51</x:f>
        <x:v>49</x:v>
      </x:c>
      <x:c r="C51" s="31" t="str">
        <x:f>'无量纲动导数'!C51</x:f>
        <x:v>（选定1）1.AR20.03.6 youhua a2.5-1翼梢反扭 上反6</x:v>
      </x:c>
      <x:c r="D51" s="31" t="str">
        <x:f>'无量纲动导数'!D51</x:f>
        <x:v>T7-VLM2-Elev(g1.0)</x:v>
      </x:c>
      <x:c r="E51" s="37" t="n">
        <x:f>'无量纲动导数'!E51</x:f>
        <x:v>-4.399229147922805</x:v>
      </x:c>
      <x:c r="F51" s="37" t="n">
        <x:f>'无量纲动导数'!F51</x:f>
        <x:v>0</x:v>
      </x:c>
      <x:c r="G51" s="35" t="n">
        <x:f>'无量纲动导数'!G51</x:f>
        <x:v>15.429721644285648</x:v>
      </x:c>
      <x:c r="H51" s="36" t="n">
        <x:f>'无量纲动导数'!H51</x:f>
        <x:v>1.8000000000000007</x:v>
      </x:c>
      <x:c r="I51" s="35" t="n">
        <x:f>'无量纲动导数'!I51</x:f>
        <x:v>1.225</x:v>
      </x:c>
      <x:c r="J51" s="35" t="n">
        <x:f>'无量纲动导数'!J51</x:f>
        <x:v>1.7359216918244043</x:v>
      </x:c>
      <x:c r="K51" s="35" t="n">
        <x:f>'无量纲动导数'!K51</x:f>
        <x:v>0.2801882028918979</x:v>
      </x:c>
      <x:c r="L51" s="35" t="n">
        <x:f>'无量纲动导数'!L51</x:f>
        <x:v>6.294581594508789</x:v>
      </x:c>
      <x:c r="M51" s="35" t="n">
        <x:f>'无量纲动导数'!M51</x:f>
        <x:v>6.606000000000001</x:v>
      </x:c>
      <x:c r="N51" s="35" t="n">
        <x:f>'无量纲动导数'!N51</x:f>
        <x:v>0.11550723192904061</x:v>
      </x:c>
      <x:c r="O51" s="35" t="n">
        <x:f>'无量纲动导数'!O51</x:f>
        <x:v>4.787382549898761e-17</x:v>
      </x:c>
      <x:c r="P51" s="35" t="n">
        <x:f>'无量纲动导数'!P51</x:f>
        <x:v>0.021226863224315055</x:v>
      </x:c>
      <x:c r="Q51" s="36" t="n">
        <x:f>'无量纲动导数'!Q51</x:f>
        <x:v>0.26076890796398833</x:v>
      </x:c>
      <x:c r="R51" s="36" t="n">
        <x:f>'无量纲动导数'!R51</x:f>
        <x:v>0.01317450172828039</x:v>
      </x:c>
      <x:c r="S51" s="36" t="n">
        <x:f>'无量纲动导数'!S51</x:f>
        <x:v>0.002761463400434133</x:v>
      </x:c>
      <x:c r="T51" s="35" t="n">
        <x:f>'无量纲动导数'!T51</x:f>
        <x:v>0.13495567651572743</x:v>
      </x:c>
      <x:c r="U51" s="41" t="n">
        <x:f>0.5*$I51*$G51^2</x:f>
        <x:v>145.8217398873339</x:v>
      </x:c>
      <x:c r="V51" s="41" t="n">
        <x:f>$M51*9.81/($U51*$J51)</x:f>
        <x:v>0.2560089632723727</x:v>
      </x:c>
      <x:c r="W51" s="41" t="n">
        <x:f>0.5*$I51*$G51*$J51*'无量纲动导数'!U51</x:f>
        <x:v>-0.3032913078661602</x:v>
      </x:c>
      <x:c r="X51" s="41" t="n">
        <x:f>0.5*$I51*$G51*$J51*'无量纲动导数'!X51</x:f>
        <x:v>4.261218811874709</x:v>
      </x:c>
      <x:c r="Y51" s="41" t="n">
        <x:f>0.25*$I51*$G51*$K51*$J51*'无量纲动导数'!AA51</x:f>
        <x:v>0.5215535320704482</x:v>
      </x:c>
      <x:c r="Z51" s="41" t="n">
        <x:f>0.5*$I51*$G51*$J51*'无量纲动导数'!V51-$I51*$G51*$J51*$V51</x:f>
        <x:v>-8.556185748953071</x:v>
      </x:c>
      <x:c r="AA51" s="41" t="n">
        <x:f>-0.5*$I51*$G51*$J51*'无量纲动导数'!Y51</x:f>
        <x:v>-97.05697041854856</x:v>
      </x:c>
      <x:c r="AB51" s="41" t="n">
        <x:f>-0.25*$I51*$G51*$K51*$J51*'无量纲动导数'!AB51</x:f>
        <x:v>-15.651651312063775</x:v>
      </x:c>
      <x:c r="AC51" s="41" t="n">
        <x:f>0.5*$I51*$G51*$K51*$J51*'无量纲动导数'!W51</x:f>
        <x:v>-0.009794111623703805</x:v>
      </x:c>
      <x:c r="AD51" s="41" t="n">
        <x:f>0.5*$I51*$G51*$K51*$J51*'无量纲动导数'!Z51</x:f>
        <x:v>-1.8876071109368424</x:v>
      </x:c>
      <x:c r="AE51" s="41" t="n">
        <x:f>0.25*$I51*$G51*$K51^2*$J51*'无量纲动导数'!AC51</x:f>
        <x:v>-8.410287343865216</x:v>
      </x:c>
      <x:c r="AF51" s="41" t="n">
        <x:f>'无量纲动导数'!AD51*$U51*$J51/$G51</x:f>
        <x:v>-4.823709419009661</x:v>
      </x:c>
      <x:c r="AG51" s="41" t="n">
        <x:f>'无量纲动导数'!AE51*$U51*$J51*$L51/(2*$G51)</x:f>
        <x:v>-12.746150431631426</x:v>
      </x:c>
      <x:c r="AH51" s="41" t="n">
        <x:f>'无量纲动导数'!AF51*$U51*$J51*$L51/(2*$G51)</x:f>
        <x:v>7.495916980562608</x:v>
      </x:c>
      <x:c r="AI51" s="41" t="n">
        <x:f>'无量纲动导数'!AG51*$U51*$J51*$L51/$G51</x:f>
        <x:v>-12.611521386995147</x:v>
      </x:c>
      <x:c r="AJ51" s="41" t="n">
        <x:f>'无量纲动导数'!AH51*$U51*$J51*$L51^2/(2*$G51)</x:f>
        <x:v>-246.53780660771682</x:v>
      </x:c>
      <x:c r="AK51" s="41" t="n">
        <x:f>'无量纲动导数'!AI51*$U51*$J51*$L51^2/(2*$G51)</x:f>
        <x:v>26.628092349264822</x:v>
      </x:c>
      <x:c r="AL51" s="41" t="n">
        <x:f>'无量纲动导数'!AJ51*$U51*$J51*$L51/$G51</x:f>
        <x:v>5.598009519720898</x:v>
      </x:c>
      <x:c r="AM51" s="41" t="n">
        <x:f>'无量纲动导数'!AK51*$U51*$J51*$L51^2/(2*$G51)</x:f>
        <x:v>-10.826846555573312</x:v>
      </x:c>
      <x:c r="AN51" s="41" t="n">
        <x:f>'无量纲动导数'!AL51*$U51*$J51*$L51^2/(2*$G51)</x:f>
        <x:v>-8.511997264943146</x:v>
      </x:c>
      <x:c r="AO51" s="41" t="n">
        <x:f>'无量纲动导数'!AM51*$U51*$J51</x:f>
        <x:v>2.7244297448288988</x:v>
      </x:c>
      <x:c r="AP51" s="41" t="n">
        <x:f>'无量纲动导数'!AN51*$U51*$J51</x:f>
        <x:v>-2.6912720541083194e-12</x:v>
      </x:c>
      <x:c r="AQ51" s="41" t="n">
        <x:f>'无量纲动导数'!AO51*$U51*$J51</x:f>
        <x:v>-80.45179931000685</x:v>
      </x:c>
      <x:c r="AR51" s="41" t="n">
        <x:f>'无量纲动导数'!AP51*$U51*$J51*$L51</x:f>
        <x:v>-8.460156954975779e-11</x:v>
      </x:c>
      <x:c r="AS51" s="41" t="n">
        <x:f>'无量纲动导数'!AQ51*$U51*$J51*$K51</x:f>
        <x:v>-94.89781439541783</x:v>
      </x:c>
      <x:c r="AT51" s="41" t="n">
        <x:f>'无量纲动导数'!AR51*$U51*$J51*$L51</x:f>
        <x:v>-0.000003944708012403165</x:v>
      </x:c>
    </x:row>
    <x:row r="52">
      <x:c r="A52" s="31" t="str">
        <x:f>'无量纲动导数'!A52</x:f>
        <x:v>CFG014</x:v>
      </x:c>
      <x:c r="B52" s="33" t="n">
        <x:f>'无量纲动导数'!B52</x:f>
        <x:v>50</x:v>
      </x:c>
      <x:c r="C52" s="31" t="str">
        <x:f>'无量纲动导数'!C52</x:f>
        <x:v>（选定1）1.AR20.03.6 youhua a2.5-1翼梢反扭 上反6</x:v>
      </x:c>
      <x:c r="D52" s="31" t="str">
        <x:f>'无量纲动导数'!D52</x:f>
        <x:v>T7-VLM2-Elev(g1.0)</x:v>
      </x:c>
      <x:c r="E52" s="37" t="n">
        <x:f>'无量纲动导数'!E52</x:f>
        <x:v>-4.72604823180449</x:v>
      </x:c>
      <x:c r="F52" s="37" t="n">
        <x:f>'无量纲动导数'!F52</x:f>
        <x:v>0</x:v>
      </x:c>
      <x:c r="G52" s="35" t="n">
        <x:f>'无量纲动导数'!G52</x:f>
        <x:v>16.54285560015372</x:v>
      </x:c>
      <x:c r="H52" s="36" t="n">
        <x:f>'无量纲动导数'!H52</x:f>
        <x:v>1.9000000000000004</x:v>
      </x:c>
      <x:c r="I52" s="35" t="n">
        <x:f>'无量纲动导数'!I52</x:f>
        <x:v>1.225</x:v>
      </x:c>
      <x:c r="J52" s="35" t="n">
        <x:f>'无量纲动导数'!J52</x:f>
        <x:v>1.7359216918244043</x:v>
      </x:c>
      <x:c r="K52" s="35" t="n">
        <x:f>'无量纲动导数'!K52</x:f>
        <x:v>0.2801882028918979</x:v>
      </x:c>
      <x:c r="L52" s="35" t="n">
        <x:f>'无量纲动导数'!L52</x:f>
        <x:v>6.294581594508789</x:v>
      </x:c>
      <x:c r="M52" s="35" t="n">
        <x:f>'无量纲动导数'!M52</x:f>
        <x:v>6.606000000000001</x:v>
      </x:c>
      <x:c r="N52" s="35" t="n">
        <x:f>'无量纲动导数'!N52</x:f>
        <x:v>0.11550723192904061</x:v>
      </x:c>
      <x:c r="O52" s="35" t="n">
        <x:f>'无量纲动导数'!O52</x:f>
        <x:v>4.787382549898761e-17</x:v>
      </x:c>
      <x:c r="P52" s="35" t="n">
        <x:f>'无量纲动导数'!P52</x:f>
        <x:v>0.021226863224315055</x:v>
      </x:c>
      <x:c r="Q52" s="36" t="n">
        <x:f>'无量纲动导数'!Q52</x:f>
        <x:v>0.22757594369212683</x:v>
      </x:c>
      <x:c r="R52" s="36" t="n">
        <x:f>'无量纲动导数'!R52</x:f>
        <x:v>0.01267241952242754</x:v>
      </x:c>
      <x:c r="S52" s="36" t="n">
        <x:f>'无量纲动导数'!S52</x:f>
        <x:v>0.0027096473379195707</x:v>
      </x:c>
      <x:c r="T52" s="35" t="n">
        <x:f>'无量纲动导数'!T52</x:f>
        <x:v>0.1343235774178951</x:v>
      </x:c>
      <x:c r="U52" s="41" t="n">
        <x:f>0.5*$I52*$G52^2</x:f>
        <x:v>167.62046873711662</x:v>
      </x:c>
      <x:c r="V52" s="41" t="n">
        <x:f>$M52*9.81/($U52*$J52)</x:f>
        <x:v>0.2227154758150578</x:v>
      </x:c>
      <x:c r="W52" s="41" t="n">
        <x:f>0.5*$I52*$G52*$J52*'无量纲动导数'!U52</x:f>
        <x:v>-0.3152640283774156</x:v>
      </x:c>
      <x:c r="X52" s="41" t="n">
        <x:f>0.5*$I52*$G52*$J52*'无量纲动导数'!X52</x:f>
        <x:v>4.274888220589932</x:v>
      </x:c>
      <x:c r="Y52" s="41" t="n">
        <x:f>0.25*$I52*$G52*$K52*$J52*'无量纲动导数'!AA52</x:f>
        <x:v>0.49437189351014355</x:v>
      </x:c>
      <x:c r="Z52" s="41" t="n">
        <x:f>0.5*$I52*$G52*$J52*'无量纲动导数'!V52-$I52*$G52*$J52*$V52</x:f>
        <x:v>-8.005771044589995</x:v>
      </x:c>
      <x:c r="AA52" s="41" t="n">
        <x:f>-0.5*$I52*$G52*$J52*'无量纲动导数'!Y52</x:f>
        <x:v>-104.0801599889922</x:v>
      </x:c>
      <x:c r="AB52" s="41" t="n">
        <x:f>-0.25*$I52*$G52*$K52*$J52*'无量纲动导数'!AB52</x:f>
        <x:v>-16.81235089803748</x:v>
      </x:c>
      <x:c r="AC52" s="41" t="n">
        <x:f>0.5*$I52*$G52*$K52*$J52*'无量纲动导数'!W52</x:f>
        <x:v>-0.010324685742815753</x:v>
      </x:c>
      <x:c r="AD52" s="41" t="n">
        <x:f>0.5*$I52*$G52*$K52*$J52*'无量纲动导数'!Z52</x:f>
        <x:v>-1.9584082488881271</x:v>
      </x:c>
      <x:c r="AE52" s="41" t="n">
        <x:f>0.25*$I52*$G52*$K52^2*$J52*'无量纲动导数'!AC52</x:f>
        <x:v>-9.0127765197862</x:v>
      </x:c>
      <x:c r="AF52" s="41" t="n">
        <x:f>'无量纲动导数'!AD52*$U52*$J52/$G52</x:f>
        <x:v>-5.166759576487959</x:v>
      </x:c>
      <x:c r="AG52" s="41" t="n">
        <x:f>'无量纲动导数'!AE52*$U52*$J52*$L52/(2*$G52)</x:f>
        <x:v>-13.701125909490067</x:v>
      </x:c>
      <x:c r="AH52" s="41" t="n">
        <x:f>'无量纲动导数'!AF52*$U52*$J52*$L52/(2*$G52)</x:f>
        <x:v>7.874322183906805</x:v>
      </x:c>
      <x:c r="AI52" s="41" t="n">
        <x:f>'无量纲动导数'!AG52*$U52*$J52*$L52/$G52</x:f>
        <x:v>-13.518109538298239</x:v>
      </x:c>
      <x:c r="AJ52" s="41" t="n">
        <x:f>'无量纲动导数'!AH52*$U52*$J52*$L52^2/(2*$G52)</x:f>
        <x:v>-264.4118020013177</x:v>
      </x:c>
      <x:c r="AK52" s="41" t="n">
        <x:f>'无量纲动导数'!AI52*$U52*$J52*$L52^2/(2*$G52)</x:f>
        <x:v>25.473007747780148</x:v>
      </x:c>
      <x:c r="AL52" s="41" t="n">
        <x:f>'无量纲动导数'!AJ52*$U52*$J52*$L52/$G52</x:f>
        <x:v>6.084827753503389</x:v>
      </x:c>
      <x:c r="AM52" s="41" t="n">
        <x:f>'无量纲动导数'!AK52*$U52*$J52*$L52^2/(2*$G52)</x:f>
        <x:v>-9.664128152117277</x:v>
      </x:c>
      <x:c r="AN52" s="41" t="n">
        <x:f>'无量纲动导数'!AL52*$U52*$J52*$L52^2/(2*$G52)</x:f>
        <x:v>-9.109446238546347</x:v>
      </x:c>
      <x:c r="AO52" s="41" t="n">
        <x:f>'无量纲动导数'!AM52*$U52*$J52</x:f>
        <x:v>3.5378546470625567</x:v>
      </x:c>
      <x:c r="AP52" s="41" t="n">
        <x:f>'无量纲动导数'!AN52*$U52*$J52</x:f>
        <x:v>-1.7323730797514938e-12</x:v>
      </x:c>
      <x:c r="AQ52" s="41" t="n">
        <x:f>'无量纲动导数'!AO52*$U52*$J52</x:f>
        <x:v>-92.44088914464416</x:v>
      </x:c>
      <x:c r="AR52" s="41" t="n">
        <x:f>'无量纲动导数'!AP52*$U52*$J52*$L52</x:f>
        <x:v>3.5232306394724656e-12</x:v>
      </x:c>
      <x:c r="AS52" s="41" t="n">
        <x:f>'无量纲动导数'!AQ52*$U52*$J52*$K52</x:f>
        <x:v>-109.03504220815354</x:v>
      </x:c>
      <x:c r="AT52" s="41" t="n">
        <x:f>'无量纲动导数'!AR52*$U52*$J52*$L52</x:f>
        <x:v>-3.5608796705783847e-7</x:v>
      </x:c>
    </x:row>
    <x:row r="53">
      <x:c r="A53" s="31" t="str">
        <x:f>'无量纲动导数'!A53</x:f>
        <x:v>CFG014</x:v>
      </x:c>
      <x:c r="B53" s="33" t="n">
        <x:f>'无量纲动导数'!B53</x:f>
        <x:v>51</x:v>
      </x:c>
      <x:c r="C53" s="31" t="str">
        <x:f>'无量纲动导数'!C53</x:f>
        <x:v>（选定1）1.AR20.03.6 youhua a2.5-1翼梢反扭 上反6</x:v>
      </x:c>
      <x:c r="D53" s="31" t="str">
        <x:f>'无量纲动导数'!D53</x:f>
        <x:v>T7-VLM2-Elev(g1.0)</x:v>
      </x:c>
      <x:c r="E53" s="37" t="n">
        <x:f>'无量纲动导数'!E53</x:f>
        <x:v>-5.063233909926402</x:v>
      </x:c>
      <x:c r="F53" s="37" t="n">
        <x:f>'无量纲动导数'!F53</x:f>
        <x:v>0</x:v>
      </x:c>
      <x:c r="G53" s="35" t="n">
        <x:f>'无量纲动导数'!G53</x:f>
        <x:v>17.988138590671433</x:v>
      </x:c>
      <x:c r="H53" s="36" t="n">
        <x:f>'无量纲动导数'!H53</x:f>
        <x:v>2</x:v>
      </x:c>
      <x:c r="I53" s="35" t="n">
        <x:f>'无量纲动导数'!I53</x:f>
        <x:v>1.225</x:v>
      </x:c>
      <x:c r="J53" s="35" t="n">
        <x:f>'无量纲动导数'!J53</x:f>
        <x:v>1.7359216918244043</x:v>
      </x:c>
      <x:c r="K53" s="35" t="n">
        <x:f>'无量纲动导数'!K53</x:f>
        <x:v>0.2801882028918979</x:v>
      </x:c>
      <x:c r="L53" s="35" t="n">
        <x:f>'无量纲动导数'!L53</x:f>
        <x:v>6.294581594508789</x:v>
      </x:c>
      <x:c r="M53" s="35" t="n">
        <x:f>'无量纲动导数'!M53</x:f>
        <x:v>6.606000000000001</x:v>
      </x:c>
      <x:c r="N53" s="35" t="n">
        <x:f>'无量纲动导数'!N53</x:f>
        <x:v>0.11550723192904061</x:v>
      </x:c>
      <x:c r="O53" s="35" t="n">
        <x:f>'无量纲动导数'!O53</x:f>
        <x:v>4.787382549898761e-17</x:v>
      </x:c>
      <x:c r="P53" s="35" t="n">
        <x:f>'无量纲动导数'!P53</x:f>
        <x:v>0.021226863224315055</x:v>
      </x:c>
      <x:c r="Q53" s="36" t="n">
        <x:f>'无量纲动导数'!Q53</x:f>
        <x:v>0.19330446563353398</x:v>
      </x:c>
      <x:c r="R53" s="36" t="n">
        <x:f>'无量纲动导数'!R53</x:f>
        <x:v>0.012190640131517784</x:v>
      </x:c>
      <x:c r="S53" s="36" t="n">
        <x:f>'无量纲动导数'!S53</x:f>
        <x:v>0.0026512948880717214</x:v>
      </x:c>
      <x:c r="T53" s="35" t="n">
        <x:f>'无量纲动导数'!T53</x:f>
        <x:v>0.13363354367840727</x:v>
      </x:c>
      <x:c r="U53" s="41" t="n">
        <x:f>0.5*$I53*$G53^2</x:f>
        <x:v>198.18854209878677</x:v>
      </x:c>
      <x:c r="V53" s="41" t="n">
        <x:f>$M53*9.81/($U53*$J53)</x:f>
        <x:v>0.1883644334621627</x:v>
      </x:c>
      <x:c r="W53" s="41" t="n">
        <x:f>0.5*$I53*$G53*$J53*'无量纲动导数'!U53</x:f>
        <x:v>-0.3381139033568045</x:v>
      </x:c>
      <x:c r="X53" s="41" t="n">
        <x:f>0.5*$I53*$G53*$J53*'无量纲动导数'!X53</x:f>
        <x:v>4.177246555181275</x:v>
      </x:c>
      <x:c r="Y53" s="41" t="n">
        <x:f>0.25*$I53*$G53*$K53*$J53*'无量纲动导数'!AA53</x:f>
        <x:v>0.44771989473122514</x:v>
      </x:c>
      <x:c r="Z53" s="41" t="n">
        <x:f>0.5*$I53*$G53*$J53*'无量纲动导数'!V53-$I53*$G53*$J53*$V53</x:f>
        <x:v>-7.394256132130088</x:v>
      </x:c>
      <x:c r="AA53" s="41" t="n">
        <x:f>-0.5*$I53*$G53*$J53*'无量纲动导数'!Y53</x:f>
        <x:v>-113.19195530534901</x:v>
      </x:c>
      <x:c r="AB53" s="41" t="n">
        <x:f>-0.25*$I53*$G53*$K53*$J53*'无量纲动导数'!AB53</x:f>
        <x:v>-18.317828801752135</x:v>
      </x:c>
      <x:c r="AC53" s="41" t="n">
        <x:f>0.5*$I53*$G53*$K53*$J53*'无量纲动导数'!W53</x:f>
        <x:v>-0.010785206135316416</x:v>
      </x:c>
      <x:c r="AD53" s="41" t="n">
        <x:f>0.5*$I53*$G53*$K53*$J53*'无量纲动导数'!Z53</x:f>
        <x:v>-2.0517526693851345</x:v>
      </x:c>
      <x:c r="AE53" s="41" t="n">
        <x:f>0.25*$I53*$G53*$K53^2*$J53*'无量纲动导数'!AC53</x:f>
        <x:v>-9.794538219249485</x:v>
      </x:c>
      <x:c r="AF53" s="41" t="n">
        <x:f>'无量纲动导数'!AD53*$U53*$J53/$G53</x:f>
        <x:v>-5.612582542620507</x:v>
      </x:c>
      <x:c r="AG53" s="41" t="n">
        <x:f>'无量纲动导数'!AE53*$U53*$J53*$L53/(2*$G53)</x:f>
        <x:v>-14.935981833794246</x:v>
      </x:c>
      <x:c r="AH53" s="41" t="n">
        <x:f>'无量纲动导数'!AF53*$U53*$J53*$L53/(2*$G53)</x:f>
        <x:v>8.379671144673129</x:v>
      </x:c>
      <x:c r="AI53" s="41" t="n">
        <x:f>'无量纲动导数'!AG53*$U53*$J53*$L53/$G53</x:f>
        <x:v>-14.696418481293762</x:v>
      </x:c>
      <x:c r="AJ53" s="41" t="n">
        <x:f>'无量纲动导数'!AH53*$U53*$J53*$L53^2/(2*$G53)</x:f>
        <x:v>-287.60213642328455</x:v>
      </x:c>
      <x:c r="AK53" s="41" t="n">
        <x:f>'无量纲动导数'!AI53*$U53*$J53*$L53^2/(2*$G53)</x:f>
        <x:v>24.24629966658836</x:v>
      </x:c>
      <x:c r="AL53" s="41" t="n">
        <x:f>'无量纲动导数'!AJ53*$U53*$J53*$L53/$G53</x:f>
        <x:v>6.705585313586883</x:v>
      </x:c>
      <x:c r="AM53" s="41" t="n">
        <x:f>'无量纲动导数'!AK53*$U53*$J53*$L53^2/(2*$G53)</x:f>
        <x:v>-8.355424406452387</x:v>
      </x:c>
      <x:c r="AN53" s="41" t="n">
        <x:f>'无量纲动导数'!AL53*$U53*$J53*$L53^2/(2*$G53)</x:f>
        <x:v>-9.89309258073145</x:v>
      </x:c>
      <x:c r="AO53" s="41" t="n">
        <x:f>'无量纲动导数'!AM53*$U53*$J53</x:f>
        <x:v>4.628704131662552</x:v>
      </x:c>
      <x:c r="AP53" s="41" t="n">
        <x:f>'无量纲动导数'!AN53*$U53*$J53</x:f>
        <x:v>-5.516172650025674e-11</x:v>
      </x:c>
      <x:c r="AQ53" s="41" t="n">
        <x:f>'无量纲动导数'!AO53*$U53*$J53</x:f>
        <x:v>-109.24780219708687</x:v>
      </x:c>
      <x:c r="AR53" s="41" t="n">
        <x:f>'无量纲动导数'!AP53*$U53*$J53*$L53</x:f>
        <x:v>-8.644685098180927e-10</x:v>
      </x:c>
      <x:c r="AS53" s="41" t="n">
        <x:f>'无量纲动导数'!AQ53*$U53*$J53*$K53</x:f>
        <x:v>-128.85126427059353</x:v>
      </x:c>
      <x:c r="AT53" s="41" t="n">
        <x:f>'无量纲动导数'!AR53*$U53*$J53*$L53</x:f>
        <x:v>0.000006338593220294277</x:v>
      </x:c>
    </x:row>
    <x:row r="54">
      <x:c r="A54" s="31" t="str">
        <x:f>'无量纲动导数'!A54</x:f>
        <x:v>CFG014</x:v>
      </x:c>
      <x:c r="B54" s="33" t="n">
        <x:f>'无量纲动导数'!B54</x:f>
        <x:v>52</x:v>
      </x:c>
      <x:c r="C54" s="31" t="str">
        <x:f>'无量纲动导数'!C54</x:f>
        <x:v>（选定1）1.AR20.03.6 youhua a2.5-1翼梢反扭 上反6</x:v>
      </x:c>
      <x:c r="D54" s="31" t="str">
        <x:f>'无量纲动导数'!D54</x:f>
        <x:v>T7-VLM2-Elev(g1.0)</x:v>
      </x:c>
      <x:c r="E54" s="37" t="n">
        <x:f>'无量纲动导数'!E54</x:f>
        <x:v>-5.411863263871076</x:v>
      </x:c>
      <x:c r="F54" s="37" t="n">
        <x:f>'无量纲动导数'!F54</x:f>
        <x:v>0</x:v>
      </x:c>
      <x:c r="G54" s="35" t="n">
        <x:f>'无量纲动导数'!G54</x:f>
        <x:v>19.9687737689175</x:v>
      </x:c>
      <x:c r="H54" s="36" t="n">
        <x:f>'无量纲动导数'!H54</x:f>
        <x:v>2.1000000000000005</x:v>
      </x:c>
      <x:c r="I54" s="35" t="n">
        <x:f>'无量纲动导数'!I54</x:f>
        <x:v>1.225</x:v>
      </x:c>
      <x:c r="J54" s="35" t="n">
        <x:f>'无量纲动导数'!J54</x:f>
        <x:v>1.7359216918244043</x:v>
      </x:c>
      <x:c r="K54" s="35" t="n">
        <x:f>'无量纲动导数'!K54</x:f>
        <x:v>0.2801882028918979</x:v>
      </x:c>
      <x:c r="L54" s="35" t="n">
        <x:f>'无量纲动导数'!L54</x:f>
        <x:v>6.294581594508789</x:v>
      </x:c>
      <x:c r="M54" s="35" t="n">
        <x:f>'无量纲动导数'!M54</x:f>
        <x:v>6.606000000000001</x:v>
      </x:c>
      <x:c r="N54" s="35" t="n">
        <x:f>'无量纲动导数'!N54</x:f>
        <x:v>0.11550723192904061</x:v>
      </x:c>
      <x:c r="O54" s="35" t="n">
        <x:f>'无量纲动导数'!O54</x:f>
        <x:v>4.787382549898761e-17</x:v>
      </x:c>
      <x:c r="P54" s="35" t="n">
        <x:f>'无量纲动导数'!P54</x:f>
        <x:v>0.021226863224315055</x:v>
      </x:c>
      <x:c r="Q54" s="36" t="n">
        <x:f>'无量纲动导数'!Q54</x:f>
        <x:v>0.15784437262889398</x:v>
      </x:c>
      <x:c r="R54" s="36" t="n">
        <x:f>'无量纲动导数'!R54</x:f>
        <x:v>0.011717377658854708</x:v>
      </x:c>
      <x:c r="S54" s="36" t="n">
        <x:f>'无量纲动导数'!S54</x:f>
        <x:v>0.0025813548554395314</x:v>
      </x:c>
      <x:c r="T54" s="35" t="n">
        <x:f>'无量纲动导数'!T54</x:f>
        <x:v>0.1329432536122605</x:v>
      </x:c>
      <x:c r="U54" s="41" t="n">
        <x:f>0.5*$I54*$G54^2</x:f>
        <x:v>244.23555457345222</x:v>
      </x:c>
      <x:c r="V54" s="41" t="n">
        <x:f>$M54*9.81/($U54*$J54)</x:f>
        <x:v>0.15285109703346936</x:v>
      </x:c>
      <x:c r="W54" s="41" t="n">
        <x:f>0.5*$I54*$G54*$J54*'无量纲动导数'!U54</x:f>
        <x:v>-0.37294425999730263</x:v>
      </x:c>
      <x:c r="X54" s="41" t="n">
        <x:f>0.5*$I54*$G54*$J54*'无量纲动导数'!X54</x:f>
        <x:v>4.165902568703979</x:v>
      </x:c>
      <x:c r="Y54" s="41" t="n">
        <x:f>0.25*$I54*$G54*$K54*$J54*'无量纲动导数'!AA54</x:f>
        <x:v>0.39950408722944364</x:v>
      </x:c>
      <x:c r="Z54" s="41" t="n">
        <x:f>0.5*$I54*$G54*$J54*'无量纲动导数'!V54-$I54*$G54*$J54*$V54</x:f>
        <x:v>-6.702656241413558</x:v>
      </x:c>
      <x:c r="AA54" s="41" t="n">
        <x:f>-0.5*$I54*$G54*$J54*'无量纲动导数'!Y54</x:f>
        <x:v>-125.67064993524151</x:v>
      </x:c>
      <x:c r="AB54" s="41" t="n">
        <x:f>-0.25*$I54*$G54*$K54*$J54*'无量纲动导数'!AB54</x:f>
        <x:v>-20.37830334177251</x:v>
      </x:c>
      <x:c r="AC54" s="41" t="n">
        <x:f>0.5*$I54*$G54*$K54*$J54*'无量纲动导数'!W54</x:f>
        <x:v>-0.011556321177039197</x:v>
      </x:c>
      <x:c r="AD54" s="41" t="n">
        <x:f>0.5*$I54*$G54*$K54*$J54*'无量纲动导数'!Z54</x:f>
        <x:v>-2.191196177215207</x:v>
      </x:c>
      <x:c r="AE54" s="41" t="n">
        <x:f>0.25*$I54*$G54*$K54^2*$J54*'无量纲动导数'!AC54</x:f>
        <x:v>-10.866326124718093</x:v>
      </x:c>
      <x:c r="AF54" s="41" t="n">
        <x:f>'无量纲动导数'!AD54*$U54*$J54/$G54</x:f>
        <x:v>-6.224126321059089</x:v>
      </x:c>
      <x:c r="AG54" s="41" t="n">
        <x:f>'无量纲动导数'!AE54*$U54*$J54*$L54/(2*$G54)</x:f>
        <x:v>-16.621699832213203</x:v>
      </x:c>
      <x:c r="AH54" s="41" t="n">
        <x:f>'无量纲动导数'!AF54*$U54*$J54*$L54/(2*$G54)</x:f>
        <x:v>9.092249320385001</x:v>
      </x:c>
      <x:c r="AI54" s="41" t="n">
        <x:f>'无量纲动导数'!AG54*$U54*$J54*$L54/$G54</x:f>
        <x:v>-16.31258294570192</x:v>
      </x:c>
      <x:c r="AJ54" s="41" t="n">
        <x:f>'无量纲动导数'!AH54*$U54*$J54*$L54^2/(2*$G54)</x:f>
        <x:v>-319.3614350769722</x:v>
      </x:c>
      <x:c r="AK54" s="41" t="n">
        <x:f>'无量纲动导数'!AI54*$U54*$J54*$L54^2/(2*$G54)</x:f>
        <x:v>22.952299680251834</x:v>
      </x:c>
      <x:c r="AL54" s="41" t="n">
        <x:f>'无量纲动导数'!AJ54*$U54*$J54*$L54/$G54</x:f>
        <x:v>7.54725738558309</x:v>
      </x:c>
      <x:c r="AM54" s="41" t="n">
        <x:f>'无量纲动导数'!AK54*$U54*$J54*$L54^2/(2*$G54)</x:f>
        <x:v>-6.83958792308482</x:v>
      </x:c>
      <x:c r="AN54" s="41" t="n">
        <x:f>'无量纲动导数'!AL54*$U54*$J54*$L54^2/(2*$G54)</x:f>
        <x:v>-10.954538427047867</x:v>
      </x:c>
      <x:c r="AO54" s="41" t="n">
        <x:f>'无量纲动导数'!AM54*$U54*$J54</x:f>
        <x:v>6.237644514036721</x:v>
      </x:c>
      <x:c r="AP54" s="41" t="n">
        <x:f>'无量纲动导数'!AN54*$U54*$J54</x:f>
        <x:v>1.1718585966833527e-11</x:v>
      </x:c>
      <x:c r="AQ54" s="41" t="n">
        <x:f>'无量纲动导数'!AO54*$U54*$J54</x:f>
        <x:v>-134.55807827964222</x:v>
      </x:c>
      <x:c r="AR54" s="41" t="n">
        <x:f>'无量纲动导数'!AP54*$U54*$J54*$L54</x:f>
        <x:v>2.6919860970335744e-10</x:v>
      </x:c>
      <x:c r="AS54" s="41" t="n">
        <x:f>'无量纲动导数'!AQ54*$U54*$J54*$K54</x:f>
        <x:v>-158.69203459468767</x:v>
      </x:c>
      <x:c r="AT54" s="41" t="n">
        <x:f>'无量纲动导数'!AR54*$U54*$J54*$L54</x:f>
        <x:v>-0.00000345369613308586</x:v>
      </x:c>
    </x:row>
    <x:row r="55">
      <x:c r="A55" s="31" t="str">
        <x:f>'无量纲动导数'!A55</x:f>
        <x:v>CFG014</x:v>
      </x:c>
      <x:c r="B55" s="33" t="n">
        <x:f>'无量纲动导数'!B55</x:f>
        <x:v>53</x:v>
      </x:c>
      <x:c r="C55" s="31" t="str">
        <x:f>'无量纲动导数'!C55</x:f>
        <x:v>（选定1）1.AR20.03.6 youhua a2.5-1翼梢反扭 上反6</x:v>
      </x:c>
      <x:c r="D55" s="31" t="str">
        <x:f>'无量纲动导数'!D55</x:f>
        <x:v>T7-VLM2-Elev(g1.0)</x:v>
      </x:c>
      <x:c r="E55" s="37" t="n">
        <x:f>'无量纲动导数'!E55</x:f>
        <x:v>-5.773204695540609</x:v>
      </x:c>
      <x:c r="F55" s="37" t="n">
        <x:f>'无量纲动导数'!F55</x:f>
        <x:v>0</x:v>
      </x:c>
      <x:c r="G55" s="35" t="n">
        <x:f>'无量纲动导数'!G55</x:f>
        <x:v>22.917123053252546</x:v>
      </x:c>
      <x:c r="H55" s="36" t="n">
        <x:f>'无量纲动导数'!H55</x:f>
        <x:v>2.2</x:v>
      </x:c>
      <x:c r="I55" s="35" t="n">
        <x:f>'无量纲动导数'!I55</x:f>
        <x:v>1.225</x:v>
      </x:c>
      <x:c r="J55" s="35" t="n">
        <x:f>'无量纲动导数'!J55</x:f>
        <x:v>1.7359216918244043</x:v>
      </x:c>
      <x:c r="K55" s="35" t="n">
        <x:f>'无量纲动导数'!K55</x:f>
        <x:v>0.2801882028918979</x:v>
      </x:c>
      <x:c r="L55" s="35" t="n">
        <x:f>'无量纲动导数'!L55</x:f>
        <x:v>6.294581594508789</x:v>
      </x:c>
      <x:c r="M55" s="35" t="n">
        <x:f>'无量纲动导数'!M55</x:f>
        <x:v>6.606000000000001</x:v>
      </x:c>
      <x:c r="N55" s="35" t="n">
        <x:f>'无量纲动导数'!N55</x:f>
        <x:v>0.11550723192904061</x:v>
      </x:c>
      <x:c r="O55" s="35" t="n">
        <x:f>'无量纲动导数'!O55</x:f>
        <x:v>4.787382549898761e-17</x:v>
      </x:c>
      <x:c r="P55" s="35" t="n">
        <x:f>'无量纲动导数'!P55</x:f>
        <x:v>0.021226863224315055</x:v>
      </x:c>
      <x:c r="Q55" s="36" t="n">
        <x:f>'无量纲动导数'!Q55</x:f>
        <x:v>0.12106608807791608</x:v>
      </x:c>
      <x:c r="R55" s="36" t="n">
        <x:f>'无量纲动导数'!R55</x:f>
        <x:v>0.01121692716458109</x:v>
      </x:c>
      <x:c r="S55" s="36" t="n">
        <x:f>'无量纲动导数'!S55</x:f>
        <x:v>0.002486398298348399</x:v>
      </x:c>
      <x:c r="T55" s="35" t="n">
        <x:f>'无量纲动导数'!T55</x:f>
        <x:v>0.13227934029775698</x:v>
      </x:c>
      <x:c r="U55" s="41" t="n">
        <x:f>0.5*$I55*$G55^2</x:f>
        <x:v>321.6816490357256</x:v>
      </x:c>
      <x:c r="V55" s="41" t="n">
        <x:f>$M55*9.81/($U55*$J55)</x:f>
        <x:v>0.11605160742938102</x:v>
      </x:c>
      <x:c r="W55" s="41" t="n">
        <x:f>0.5*$I55*$G55*$J55*'无量纲动导数'!U55</x:f>
        <x:v>-0.4239701500901211</x:v>
      </x:c>
      <x:c r="X55" s="41" t="n">
        <x:f>0.5*$I55*$G55*$J55*'无量纲动导数'!X55</x:f>
        <x:v>4.060119657636524</x:v>
      </x:c>
      <x:c r="Y55" s="41" t="n">
        <x:f>0.25*$I55*$G55*$K55*$J55*'无量纲动导数'!AA55</x:f>
        <x:v>0.32289302416793314</x:v>
      </x:c>
      <x:c r="Z55" s="41" t="n">
        <x:f>0.5*$I55*$G55*$J55*'无量纲动导数'!V55-$I55*$G55*$J55*$V55</x:f>
        <x:v>-5.899961387453517</x:v>
      </x:c>
      <x:c r="AA55" s="41" t="n">
        <x:f>-0.5*$I55*$G55*$J55*'无量纲动导数'!Y55</x:f>
        <x:v>-144.2363931685393</x:v>
      </x:c>
      <x:c r="AB55" s="41" t="n">
        <x:f>-0.25*$I55*$G55*$K55*$J55*'无量纲动导数'!AB55</x:f>
        <x:v>-23.440707312849543</x:v>
      </x:c>
      <x:c r="AC55" s="41" t="n">
        <x:f>0.5*$I55*$G55*$K55*$J55*'无量纲动导数'!W55</x:f>
        <x:v>-0.012652098726972927</x:v>
      </x:c>
      <x:c r="AD55" s="41" t="n">
        <x:f>0.5*$I55*$G55*$K55*$J55*'无量纲动导数'!Z55</x:f>
        <x:v>-2.4191484169355237</x:v>
      </x:c>
      <x:c r="AE55" s="41" t="n">
        <x:f>0.25*$I55*$G55*$K55^2*$J55*'无量纲动导数'!AC55</x:f>
        <x:v>-12.462954379817702</x:v>
      </x:c>
      <x:c r="AF55" s="41" t="n">
        <x:f>'无量纲动导数'!AD55*$U55*$J55/$G55</x:f>
        <x:v>-7.135372460701317</x:v>
      </x:c>
      <x:c r="AG55" s="41" t="n">
        <x:f>'无量纲动导数'!AE55*$U55*$J55*$L55/(2*$G55)</x:f>
        <x:v>-19.121971204043625</x:v>
      </x:c>
      <x:c r="AH55" s="41" t="n">
        <x:f>'无量纲动导数'!AF55*$U55*$J55*$L55/(2*$G55)</x:f>
        <x:v>10.184211088099373</x:v>
      </x:c>
      <x:c r="AI55" s="41" t="n">
        <x:f>'无量纲动导数'!AG55*$U55*$J55*$L55/$G55</x:f>
        <x:v>-18.720038059994387</x:v>
      </x:c>
      <x:c r="AJ55" s="41" t="n">
        <x:f>'无量纲动导数'!AH55*$U55*$J55*$L55^2/(2*$G55)</x:f>
        <x:v>-366.61050953149197</x:v>
      </x:c>
      <x:c r="AK55" s="41" t="n">
        <x:f>'无量纲动导数'!AI55*$U55*$J55*$L55^2/(2*$G55)</x:f>
        <x:v>21.624852493282635</x:v>
      </x:c>
      <x:c r="AL55" s="41" t="n">
        <x:f>'无量纲动导数'!AJ55*$U55*$J55*$L55/$G55</x:f>
        <x:v>8.766317628407654</x:v>
      </x:c>
      <x:c r="AM55" s="41" t="n">
        <x:f>'无量纲动导数'!AK55*$U55*$J55*$L55^2/(2*$G55)</x:f>
        <x:v>-5.326594358599245</x:v>
      </x:c>
      <x:c r="AN55" s="41" t="n">
        <x:f>'无量纲动导数'!AL55*$U55*$J55*$L55^2/(2*$G55)</x:f>
        <x:v>-12.554179593044957</x:v>
      </x:c>
      <x:c r="AO55" s="41" t="n">
        <x:f>'无量纲动导数'!AM55*$U55*$J55</x:f>
        <x:v>8.884432702285352</x:v>
      </x:c>
      <x:c r="AP55" s="41" t="n">
        <x:f>'无量纲动导数'!AN55*$U55*$J55</x:f>
        <x:v>-2.995250972577812e-11</x:v>
      </x:c>
      <x:c r="AQ55" s="41" t="n">
        <x:f>'无量纲动导数'!AO55*$U55*$J55</x:f>
        <x:v>-177.11646299067567</x:v>
      </x:c>
      <x:c r="AR55" s="41" t="n">
        <x:f>'无量纲动导数'!AP55*$U55*$J55*$L55</x:f>
        <x:v>-3.639822797215905e-10</x:v>
      </x:c>
      <x:c r="AS55" s="41" t="n">
        <x:f>'无量纲动导数'!AQ55*$U55*$J55*$K55</x:f>
        <x:v>-208.86645541470747</x:v>
      </x:c>
      <x:c r="AT55" s="41" t="n">
        <x:f>'无量纲动导数'!AR55*$U55*$J55*$L55</x:f>
        <x:v>0.000003142971676178364</x:v>
      </x:c>
    </x:row>
    <x:row r="56">
      <x:c r="A56" s="31" t="str">
        <x:f>'无量纲动导数'!A56</x:f>
        <x:v>CFG014</x:v>
      </x:c>
      <x:c r="B56" s="33" t="n">
        <x:f>'无量纲动导数'!B56</x:f>
        <x:v>54</x:v>
      </x:c>
      <x:c r="C56" s="31" t="str">
        <x:f>'无量纲动导数'!C56</x:f>
        <x:v>（选定1）1.AR20.03.6 youhua a2.5-1翼梢反扭 上反6</x:v>
      </x:c>
      <x:c r="D56" s="31" t="str">
        <x:f>'无量纲动导数'!D56</x:f>
        <x:v>T7-VLM2-Elev(g1.0)</x:v>
      </x:c>
      <x:c r="E56" s="37" t="n">
        <x:f>'无量纲动导数'!E56</x:f>
        <x:v>-6.148828603717333</x:v>
      </x:c>
      <x:c r="F56" s="37" t="n">
        <x:f>'无量纲动导数'!F56</x:f>
        <x:v>0</x:v>
      </x:c>
      <x:c r="G56" s="35" t="n">
        <x:f>'无量纲动导数'!G56</x:f>
        <x:v>27.987281139798764</x:v>
      </x:c>
      <x:c r="H56" s="36" t="n">
        <x:f>'无量纲动导数'!H56</x:f>
        <x:v>2.3000000000000007</x:v>
      </x:c>
      <x:c r="I56" s="35" t="n">
        <x:f>'无量纲动导数'!I56</x:f>
        <x:v>1.225</x:v>
      </x:c>
      <x:c r="J56" s="35" t="n">
        <x:f>'无量纲动导数'!J56</x:f>
        <x:v>1.7359216918244043</x:v>
      </x:c>
      <x:c r="K56" s="35" t="n">
        <x:f>'无量纲动导数'!K56</x:f>
        <x:v>0.2801882028918979</x:v>
      </x:c>
      <x:c r="L56" s="35" t="n">
        <x:f>'无量纲动导数'!L56</x:f>
        <x:v>6.294581594508789</x:v>
      </x:c>
      <x:c r="M56" s="35" t="n">
        <x:f>'无量纲动导数'!M56</x:f>
        <x:v>6.606000000000001</x:v>
      </x:c>
      <x:c r="N56" s="35" t="n">
        <x:f>'无量纲动导数'!N56</x:f>
        <x:v>0.11550723192904061</x:v>
      </x:c>
      <x:c r="O56" s="35" t="n">
        <x:f>'无量纲动导数'!O56</x:f>
        <x:v>4.787382549898761e-17</x:v>
      </x:c>
      <x:c r="P56" s="35" t="n">
        <x:f>'无量纲动导数'!P56</x:f>
        <x:v>0.021226863224315055</x:v>
      </x:c>
      <x:c r="Q56" s="36" t="n">
        <x:f>'无量纲动导数'!Q56</x:f>
        <x:v>0.08280921656290915</x:v>
      </x:c>
      <x:c r="R56" s="36" t="n">
        <x:f>'无量纲动导数'!R56</x:f>
        <x:v>0.010583016760805874</x:v>
      </x:c>
      <x:c r="S56" s="36" t="n">
        <x:f>'无量纲动导数'!S56</x:f>
        <x:v>0.002345813901254582</x:v>
      </x:c>
      <x:c r="T56" s="35" t="n">
        <x:f>'无量纲动导数'!T56</x:f>
        <x:v>0.13157928661054447</x:v>
      </x:c>
      <x:c r="U56" s="41" t="n">
        <x:f>0.5*$I56*$G56^2</x:f>
        <x:v>479.76384217885806</x:v>
      </x:c>
      <x:c r="V56" s="41" t="n">
        <x:f>$M56*9.81/($U56*$J56)</x:f>
        <x:v>0.07781260105302504</x:v>
      </x:c>
      <x:c r="W56" s="41" t="n">
        <x:f>0.5*$I56*$G56*$J56*'无量纲动导数'!U56</x:f>
        <x:v>-0.5094694888971887</x:v>
      </x:c>
      <x:c r="X56" s="41" t="n">
        <x:f>0.5*$I56*$G56*$J56*'无量纲动导数'!X56</x:f>
        <x:v>3.926492085679243</x:v>
      </x:c>
      <x:c r="Y56" s="41" t="n">
        <x:f>0.25*$I56*$G56*$K56*$J56*'无量纲动导数'!AA56</x:f>
        <x:v>0.2056600392523404</x:v>
      </x:c>
      <x:c r="Z56" s="41" t="n">
        <x:f>0.5*$I56*$G56*$J56*'无量纲动导数'!V56-$I56*$G56*$J56*$V56</x:f>
        <x:v>-4.92840271305306</x:v>
      </x:c>
      <x:c r="AA56" s="41" t="n">
        <x:f>-0.5*$I56*$G56*$J56*'无量纲动导数'!Y56</x:f>
        <x:v>-176.1507149511656</x:v>
      </x:c>
      <x:c r="AB56" s="41" t="n">
        <x:f>-0.25*$I56*$G56*$K56*$J56*'无量纲动导数'!AB56</x:f>
        <x:v>-28.69709198879788</x:v>
      </x:c>
      <x:c r="AC56" s="41" t="n">
        <x:f>0.5*$I56*$G56*$K56*$J56*'无量纲动导数'!W56</x:f>
        <x:v>-0.01426439679938496</x:v>
      </x:c>
      <x:c r="AD56" s="41" t="n">
        <x:f>0.5*$I56*$G56*$K56*$J56*'无量纲动导数'!Z56</x:f>
        <x:v>-2.831103922881134</x:v>
      </x:c>
      <x:c r="AE56" s="41" t="n">
        <x:f>0.25*$I56*$G56*$K56^2*$J56*'无量纲动导数'!AC56</x:f>
        <x:v>-15.209687765782549</x:v>
      </x:c>
      <x:c r="AF56" s="41" t="n">
        <x:f>'无量纲动导数'!AD56*$U56*$J56/$G56</x:f>
        <x:v>-8.704075282957975</x:v>
      </x:c>
      <x:c r="AG56" s="41" t="n">
        <x:f>'无量纲动导数'!AE56*$U56*$J56*$L56/(2*$G56)</x:f>
        <x:v>-23.407269947559055</x:v>
      </x:c>
      <x:c r="AH56" s="41" t="n">
        <x:f>'无量纲动导数'!AF56*$U56*$J56*$L56/(2*$G56)</x:f>
        <x:v>12.11862020772411</x:v>
      </x:c>
      <x:c r="AI56" s="41" t="n">
        <x:f>'无量纲动导数'!AG56*$U56*$J56*$L56/$G56</x:f>
        <x:v>-22.86206524350615</x:v>
      </x:c>
      <x:c r="AJ56" s="41" t="n">
        <x:f>'无量纲动导数'!AH56*$U56*$J56*$L56^2/(2*$G56)</x:f>
        <x:v>-447.8230900892596</x:v>
      </x:c>
      <x:c r="AK56" s="41" t="n">
        <x:f>'无量纲动导数'!AI56*$U56*$J56*$L56^2/(2*$G56)</x:f>
        <x:v>20.419957664587756</x:v>
      </x:c>
      <x:c r="AL56" s="41" t="n">
        <x:f>'无量纲动导数'!AJ56*$U56*$J56*$L56/$G56</x:f>
        <x:v>10.83220639887919</x:v>
      </x:c>
      <x:c r="AM56" s="41" t="n">
        <x:f>'无量纲动导数'!AK56*$U56*$J56*$L56^2/(2*$G56)</x:f>
        <x:v>-3.368563481727316</x:v>
      </x:c>
      <x:c r="AN56" s="41" t="n">
        <x:f>'无量纲动导数'!AL56*$U56*$J56*$L56^2/(2*$G56)</x:f>
        <x:v>-15.323212226260644</x:v>
      </x:c>
      <x:c r="AO56" s="41" t="n">
        <x:f>'无量纲动导数'!AM56*$U56*$J56</x:f>
        <x:v>14.172810041589571</x:v>
      </x:c>
      <x:c r="AP56" s="41" t="n">
        <x:f>'无量纲动导数'!AN56*$U56*$J56</x:f>
        <x:v>-5.947360454617494e-11</x:v>
      </x:c>
      <x:c r="AQ56" s="41" t="n">
        <x:f>'无量纲动导数'!AO56*$U56*$J56</x:f>
        <x:v>-263.9680655958458</x:v>
      </x:c>
      <x:c r="AR56" s="41" t="n">
        <x:f>'无量纲动导数'!AP56*$U56*$J56*$L56</x:f>
        <x:v>-6.348993601236709e-10</x:v>
      </x:c>
      <x:c r="AS56" s="41" t="n">
        <x:f>'无量纲动导数'!AQ56*$U56*$J56*$K56</x:f>
        <x:v>-311.2620178644053</x:v>
      </x:c>
      <x:c r="AT56" s="41" t="n">
        <x:f>'无量纲动导数'!AR56*$U56*$J56*$L56</x:f>
        <x:v>-0.0000032837621848492304</x:v>
      </x:c>
    </x:row>
    <x:row r="57">
      <x:c r="A57" s="31" t="str">
        <x:f>'无量纲动导数'!A57</x:f>
        <x:v>CFG014</x:v>
      </x:c>
      <x:c r="B57" s="33" t="n">
        <x:f>'无量纲动导数'!B57</x:f>
        <x:v>55</x:v>
      </x:c>
      <x:c r="C57" s="31" t="str">
        <x:f>'无量纲动导数'!C57</x:f>
        <x:v>（选定1）1.AR20.03.6 youhua a2.5-1翼梢反扭 上反6</x:v>
      </x:c>
      <x:c r="D57" s="31" t="str">
        <x:f>'无量纲动导数'!D57</x:f>
        <x:v>T7-VLM2-Elev(g1.0)</x:v>
      </x:c>
      <x:c r="E57" s="37" t="n">
        <x:f>'无量纲动导数'!E57</x:f>
        <x:v>-6.540589547916774</x:v>
      </x:c>
      <x:c r="F57" s="37" t="n">
        <x:f>'无量纲动导数'!F57</x:f>
        <x:v>0</x:v>
      </x:c>
      <x:c r="G57" s="35" t="n">
        <x:f>'无量纲动导数'!G57</x:f>
        <x:v>40.07405745473013</x:v>
      </x:c>
      <x:c r="H57" s="36" t="n">
        <x:f>'无量纲动导数'!H57</x:f>
        <x:v>2.4000000000000004</x:v>
      </x:c>
      <x:c r="I57" s="35" t="n">
        <x:f>'无量纲动导数'!I57</x:f>
        <x:v>1.225</x:v>
      </x:c>
      <x:c r="J57" s="35" t="n">
        <x:f>'无量纲动导数'!J57</x:f>
        <x:v>1.7359216918244043</x:v>
      </x:c>
      <x:c r="K57" s="35" t="n">
        <x:f>'无量纲动导数'!K57</x:f>
        <x:v>0.2801882028918979</x:v>
      </x:c>
      <x:c r="L57" s="35" t="n">
        <x:f>'无量纲动导数'!L57</x:f>
        <x:v>6.294581594508789</x:v>
      </x:c>
      <x:c r="M57" s="35" t="n">
        <x:f>'无量纲动导数'!M57</x:f>
        <x:v>6.606000000000001</x:v>
      </x:c>
      <x:c r="N57" s="35" t="n">
        <x:f>'无量纲动导数'!N57</x:f>
        <x:v>0.11550723192904061</x:v>
      </x:c>
      <x:c r="O57" s="35" t="n">
        <x:f>'无量纲动导数'!O57</x:f>
        <x:v>4.787382549898761e-17</x:v>
      </x:c>
      <x:c r="P57" s="35" t="n">
        <x:f>'无量纲动导数'!P57</x:f>
        <x:v>0.021226863224315055</x:v>
      </x:c>
      <x:c r="Q57" s="36" t="n">
        <x:f>'无量纲动导数'!Q57</x:f>
        <x:v>0.04288451278254327</x:v>
      </x:c>
      <x:c r="R57" s="36" t="n">
        <x:f>'无量纲动导数'!R57</x:f>
        <x:v>0.009833245577189544</x:v>
      </x:c>
      <x:c r="S57" s="36" t="n">
        <x:f>'无量纲动导数'!S57</x:f>
        <x:v>0.002147219864023788</x:v>
      </x:c>
      <x:c r="T57" s="35" t="n">
        <x:f>'无量纲动导数'!T57</x:f>
        <x:v>0.13085686725067708</x:v>
      </x:c>
      <x:c r="U57" s="41" t="n">
        <x:f>0.5*$I57*$G57^2</x:f>
        <x:v>983.6321745420697</x:v>
      </x:c>
      <x:c r="V57" s="41" t="n">
        <x:f>$M57*9.81/($U57*$J57)</x:f>
        <x:v>0.0379528785427436</x:v>
      </x:c>
      <x:c r="W57" s="41" t="n">
        <x:f>0.5*$I57*$G57*$J57*'无量纲动导数'!U57</x:f>
        <x:v>-0.718788711421539</x:v>
      </x:c>
      <x:c r="X57" s="41" t="n">
        <x:f>0.5*$I57*$G57*$J57*'无量纲动导数'!X57</x:f>
        <x:v>4.14522791007909</x:v>
      </x:c>
      <x:c r="Y57" s="41" t="n">
        <x:f>0.25*$I57*$G57*$K57*$J57*'无量纲动导数'!AA57</x:f>
        <x:v>0.013480111117936644</x:v>
      </x:c>
      <x:c r="Z57" s="41" t="n">
        <x:f>0.5*$I57*$G57*$J57*'无量纲动导数'!V57-$I57*$G57*$J57*$V57</x:f>
        <x:v>-3.654528189396193</x:v>
      </x:c>
      <x:c r="AA57" s="41" t="n">
        <x:f>-0.5*$I57*$G57*$J57*'无量纲动导数'!Y57</x:f>
        <x:v>-252.21420444852703</x:v>
      </x:c>
      <x:c r="AB57" s="41" t="n">
        <x:f>-0.25*$I57*$G57*$K57*$J57*'无量纲动导数'!AB57</x:f>
        <x:v>-41.1991779884673</x:v>
      </x:c>
      <x:c r="AC57" s="41" t="n">
        <x:f>0.5*$I57*$G57*$K57*$J57*'无量纲动导数'!W57</x:f>
        <x:v>-0.018687410550832784</x:v>
      </x:c>
      <x:c r="AD57" s="41" t="n">
        <x:f>0.5*$I57*$G57*$K57*$J57*'无量纲动导数'!Z57</x:f>
        <x:v>-3.8713960612215548</x:v>
      </x:c>
      <x:c r="AE57" s="41" t="n">
        <x:f>0.25*$I57*$G57*$K57^2*$J57*'无量纲动导数'!AC57</x:f>
        <x:v>-21.76179305163656</x:v>
      </x:c>
      <x:c r="AF57" s="41" t="n">
        <x:f>'无量纲动导数'!AD57*$U57*$J57/$G57</x:f>
        <x:v>-12.448085662154083</x:v>
      </x:c>
      <x:c r="AG57" s="41" t="n">
        <x:f>'无量纲动导数'!AE57*$U57*$J57*$L57/(2*$G57)</x:f>
        <x:v>-33.59200217343241</x:v>
      </x:c>
      <x:c r="AH57" s="41" t="n">
        <x:f>'无量纲动导数'!AF57*$U57*$J57*$L57/(2*$G57)</x:f>
        <x:v>16.87518953943985</x:v>
      </x:c>
      <x:c r="AI57" s="41" t="n">
        <x:f>'无量纲动导数'!AG57*$U57*$J57*$L57/$G57</x:f>
        <x:v>-32.73884503356167</x:v>
      </x:c>
      <x:c r="AJ57" s="41" t="n">
        <x:f>'无量纲动导数'!AH57*$U57*$J57*$L57^2/(2*$G57)</x:f>
        <x:v>-641.3507758699917</x:v>
      </x:c>
      <x:c r="AK57" s="41" t="n">
        <x:f>'无量纲动导数'!AI57*$U57*$J57*$L57^2/(2*$G57)</x:f>
        <x:v>20.2922084299214</x:v>
      </x:c>
      <x:c r="AL57" s="41" t="n">
        <x:f>'无量纲动导数'!AJ57*$U57*$J57*$L57/$G57</x:f>
        <x:v>15.703755736386208</x:v>
      </x:c>
      <x:c r="AM57" s="41" t="n">
        <x:f>'无量纲动导数'!AK57*$U57*$J57*$L57^2/(2*$G57)</x:f>
        <x:v>-0.12148738950705508</x:v>
      </x:c>
      <x:c r="AN57" s="41" t="n">
        <x:f>'无量纲动导数'!AL57*$U57*$J57*$L57^2/(2*$G57)</x:f>
        <x:v>-21.929957067497533</x:v>
      </x:c>
      <x:c r="AO57" s="41" t="n">
        <x:f>'无量纲动导数'!AM57*$U57*$J57</x:f>
        <x:v>30.80931908167284</x:v>
      </x:c>
      <x:c r="AP57" s="41" t="n">
        <x:f>'无量纲动导数'!AN57*$U57*$J57</x:f>
        <x:v>-1.116377294844761e-10</x:v>
      </x:c>
      <x:c r="AQ57" s="41" t="n">
        <x:f>'无量纲动导数'!AO57*$U57*$J57</x:f>
        <x:v>-540.7551135932106</x:v>
      </x:c>
      <x:c r="AR57" s="41" t="n">
        <x:f>'无量纲动导数'!AP57*$U57*$J57*$L57</x:f>
        <x:v>-1.0359103350983186e-9</x:v>
      </x:c>
      <x:c r="AS57" s="41" t="n">
        <x:f>'无量纲动导数'!AQ57*$U57*$J57*$K57</x:f>
        <x:v>-637.597269841296</x:v>
      </x:c>
      <x:c r="AT57" s="41" t="n">
        <x:f>'无量纲动导数'!AR57*$U57*$J57*$L57</x:f>
        <x:v>-0.00001398077700067758</x:v>
      </x:c>
    </x:row>
    <x:row r="58">
      <x:c r="A58" s="31" t="str">
        <x:f>'无量纲动导数'!A58</x:f>
        <x:v>CFG015</x:v>
      </x:c>
      <x:c r="B58" s="33" t="n">
        <x:f>'无量纲动导数'!B58</x:f>
        <x:v>1</x:v>
      </x:c>
      <x:c r="C58" s="31" t="str">
        <x:f>'无量纲动导数'!C58</x:f>
        <x:v>000000（选定5-12kg）1.AR20.03.6 youhua a2.5 翼梢反扭-3</x:v>
      </x:c>
      <x:c r="D58" s="31" t="str">
        <x:f>'无量纲动导数'!D58</x:f>
        <x:v>T7-VLM2-Elev(g1.0)</x:v>
      </x:c>
      <x:c r="E58" s="37" t="n">
        <x:f>'无量纲动导数'!E58</x:f>
        <x:v>7.37511869980493</x:v>
      </x:c>
      <x:c r="F58" s="37" t="n">
        <x:f>'无量纲动导数'!F58</x:f>
        <x:v>0</x:v>
      </x:c>
      <x:c r="G58" s="35" t="n">
        <x:f>'无量纲动导数'!G58</x:f>
        <x:v>9.35824947124204</x:v>
      </x:c>
      <x:c r="H58" s="36" t="n">
        <x:f>'无量纲动导数'!H58</x:f>
        <x:v>-3.8</x:v>
      </x:c>
      <x:c r="I58" s="35" t="n">
        <x:f>'无量纲动导数'!I58</x:f>
        <x:v>1.225</x:v>
      </x:c>
      <x:c r="J58" s="35" t="n">
        <x:f>'无量纲动导数'!J58</x:f>
        <x:v>1.5705518175924542</x:v>
      </x:c>
      <x:c r="K58" s="35" t="n">
        <x:f>'无量纲动导数'!K58</x:f>
        <x:v>0.284701945718181</x:v>
      </x:c>
      <x:c r="L58" s="35" t="n">
        <x:f>'无量纲动导数'!L58</x:f>
        <x:v>5.525419388778789</x:v>
      </x:c>
      <x:c r="M58" s="35" t="n">
        <x:f>'无量纲动导数'!M58</x:f>
        <x:v>11.925999999999998</x:v>
      </x:c>
      <x:c r="N58" s="35" t="n">
        <x:f>'无量纲动导数'!N58</x:f>
        <x:v>0.10992231757937915</x:v>
      </x:c>
      <x:c r="O58" s="35" t="n">
        <x:f>'无量纲动导数'!O58</x:f>
        <x:v>-1.546328403528402e-17</x:v>
      </x:c>
      <x:c r="P58" s="35" t="n">
        <x:f>'无量纲动导数'!P58</x:f>
        <x:v>0.014190650827474498</x:v>
      </x:c>
      <x:c r="Q58" s="36" t="n">
        <x:f>'无量纲动导数'!Q58</x:f>
        <x:v>1.3945427695234025</x:v>
      </x:c>
      <x:c r="R58" s="36" t="n">
        <x:f>'无量纲动导数'!R58</x:f>
        <x:v>0.08365236732426312</x:v>
      </x:c>
      <x:c r="S58" s="36" t="n">
        <x:f>'无量纲动导数'!S58</x:f>
        <x:v>0.00454174556272409</x:v>
      </x:c>
      <x:c r="T58" s="35" t="n">
        <x:f>'无量纲动导数'!T58</x:f>
        <x:v>0.16481647187309795</x:v>
      </x:c>
      <x:c r="U58" s="41" t="n">
        <x:f>0.5*$I58*$G58^2</x:f>
        <x:v>53.64081031417618</x:v>
      </x:c>
      <x:c r="V58" s="41" t="n">
        <x:f>$M58*9.81/($U58*$J58)</x:f>
        <x:v>1.388724868988499</x:v>
      </x:c>
      <x:c r="W58" s="41" t="n">
        <x:f>0.5*$I58*$G58*$J58*'无量纲动导数'!U58</x:f>
        <x:v>-1.41781280924615</x:v>
      </x:c>
      <x:c r="X58" s="41" t="n">
        <x:f>0.5*$I58*$G58*$J58*'无量纲动导数'!X58</x:f>
        <x:v>8.313297034169418</x:v>
      </x:c>
      <x:c r="Y58" s="41" t="n">
        <x:f>0.25*$I58*$G58*$K58*$J58*'无量纲动导数'!AA58</x:f>
        <x:v>0.6179279366867049</x:v>
      </x:c>
      <x:c r="Z58" s="41" t="n">
        <x:f>0.5*$I58*$G58*$J58*'无量纲动导数'!V58-$I58*$G58*$J58*$V58</x:f>
        <x:v>-25.108156356926756</x:v>
      </x:c>
      <x:c r="AA58" s="41" t="n">
        <x:f>-0.5*$I58*$G58*$J58*'无量纲动导数'!Y58</x:f>
        <x:v>-50.53167806902474</x:v>
      </x:c>
      <x:c r="AB58" s="41" t="n">
        <x:f>-0.25*$I58*$G58*$K58*$J58*'无量纲动导数'!AB58</x:f>
        <x:v>-9.275822039994942</x:v>
      </x:c>
      <x:c r="AC58" s="41" t="n">
        <x:f>0.5*$I58*$G58*$K58*$J58*'无量纲动导数'!W58</x:f>
        <x:v>-0.05400951606926441</x:v>
      </x:c>
      <x:c r="AD58" s="41" t="n">
        <x:f>0.5*$I58*$G58*$K58*$J58*'无量纲动导数'!Z58</x:f>
        <x:v>-2.7738937326415716</x:v>
      </x:c>
      <x:c r="AE58" s="41" t="n">
        <x:f>0.25*$I58*$G58*$K58^2*$J58*'无量纲动导数'!AC58</x:f>
        <x:v>-5.232210360141113</x:v>
      </x:c>
      <x:c r="AF58" s="41" t="n">
        <x:f>'无量纲动导数'!AD58*$U58*$J58/$G58</x:f>
        <x:v>-2.5271953374856517</x:v>
      </x:c>
      <x:c r="AG58" s="41" t="n">
        <x:f>'无量纲动导数'!AE58*$U58*$J58*$L58/(2*$G58)</x:f>
        <x:v>0.03687288090280245</x:v>
      </x:c>
      <x:c r="AH58" s="41" t="n">
        <x:f>'无量纲动导数'!AF58*$U58*$J58*$L58/(2*$G58)</x:f>
        <x:v>2.853019647009365</x:v>
      </x:c>
      <x:c r="AI58" s="41" t="n">
        <x:f>'无量纲动导数'!AG58*$U58*$J58*$L58/$G58</x:f>
        <x:v>-1.5751281233721384</x:v>
      </x:c>
      <x:c r="AJ58" s="41" t="n">
        <x:f>'无量纲动导数'!AH58*$U58*$J58*$L58^2/(2*$G58)</x:f>
        <x:v>-98.31824006385753</x:v>
      </x:c>
      <x:c r="AK58" s="41" t="n">
        <x:f>'无量纲动导数'!AI58*$U58*$J58*$L58^2/(2*$G58)</x:f>
        <x:v>54.63422095824729</x:v>
      </x:c>
      <x:c r="AL58" s="41" t="n">
        <x:f>'无量纲动导数'!AJ58*$U58*$J58*$L58/$G58</x:f>
        <x:v>1.6721696102223922</x:v>
      </x:c>
      <x:c r="AM58" s="41" t="n">
        <x:f>'无量纲动导数'!AK58*$U58*$J58*$L58^2/(2*$G58)</x:f>
        <x:v>-44.3902561474655</x:v>
      </x:c>
      <x:c r="AN58" s="41" t="n">
        <x:f>'无量纲动导数'!AL58*$U58*$J58*$L58^2/(2*$G58)</x:f>
        <x:v>-2.2206857827140225</x:v>
      </x:c>
      <x:c r="AO58" s="41" t="n">
        <x:f>'无量纲动导数'!AM58*$U58*$J58</x:f>
        <x:v>-0.9526445725789733</x:v>
      </x:c>
      <x:c r="AP58" s="41" t="n">
        <x:f>'无量纲动导数'!AN58*$U58*$J58</x:f>
        <x:v>9.401233407171668e-12</x:v>
      </x:c>
      <x:c r="AQ58" s="41" t="n">
        <x:f>'无量纲动导数'!AO58*$U58*$J58</x:f>
        <x:v>-32.100784088583964</x:v>
      </x:c>
      <x:c r="AR58" s="41" t="n">
        <x:f>'无量纲动导数'!AP58*$U58*$J58*$L58</x:f>
        <x:v>-6.35877459830454e-12</x:v>
      </x:c>
      <x:c r="AS58" s="41" t="n">
        <x:f>'无量纲动导数'!AQ58*$U58*$J58*$K58</x:f>
        <x:v>-36.33226797533479</x:v>
      </x:c>
      <x:c r="AT58" s="41" t="n">
        <x:f>'无量纲动导数'!AR58*$U58*$J58*$L58</x:f>
        <x:v>0.000026490325540355105</x:v>
      </x:c>
    </x:row>
    <x:row r="59">
      <x:c r="A59" s="31" t="str">
        <x:f>'无量纲动导数'!A59</x:f>
        <x:v>CFG015</x:v>
      </x:c>
      <x:c r="B59" s="33" t="n">
        <x:f>'无量纲动导数'!B59</x:f>
        <x:v>2</x:v>
      </x:c>
      <x:c r="C59" s="31" t="str">
        <x:f>'无量纲动导数'!C59</x:f>
        <x:v>000000（选定5-12kg）1.AR20.03.6 youhua a2.5 翼梢反扭-3</x:v>
      </x:c>
      <x:c r="D59" s="31" t="str">
        <x:f>'无量纲动导数'!D59</x:f>
        <x:v>T7-VLM2-Elev(g1.0)</x:v>
      </x:c>
      <x:c r="E59" s="37" t="n">
        <x:f>'无量纲动导数'!E59</x:f>
        <x:v>7.211808054882394</x:v>
      </x:c>
      <x:c r="F59" s="37" t="n">
        <x:f>'无量纲动导数'!F59</x:f>
        <x:v>0</x:v>
      </x:c>
      <x:c r="G59" s="35" t="n">
        <x:f>'无量纲动导数'!G59</x:f>
        <x:v>9.408707178181121</x:v>
      </x:c>
      <x:c r="H59" s="36" t="n">
        <x:f>'无量纲动导数'!H59</x:f>
        <x:v>-3.7</x:v>
      </x:c>
      <x:c r="I59" s="35" t="n">
        <x:f>'无量纲动导数'!I59</x:f>
        <x:v>1.225</x:v>
      </x:c>
      <x:c r="J59" s="35" t="n">
        <x:f>'无量纲动导数'!J59</x:f>
        <x:v>1.5705518175924542</x:v>
      </x:c>
      <x:c r="K59" s="35" t="n">
        <x:f>'无量纲动导数'!K59</x:f>
        <x:v>0.284701945718181</x:v>
      </x:c>
      <x:c r="L59" s="35" t="n">
        <x:f>'无量纲动导数'!L59</x:f>
        <x:v>5.525419388778789</x:v>
      </x:c>
      <x:c r="M59" s="35" t="n">
        <x:f>'无量纲动导数'!M59</x:f>
        <x:v>11.925999999999998</x:v>
      </x:c>
      <x:c r="N59" s="35" t="n">
        <x:f>'无量纲动导数'!N59</x:f>
        <x:v>0.10992231757937915</x:v>
      </x:c>
      <x:c r="O59" s="35" t="n">
        <x:f>'无量纲动导数'!O59</x:f>
        <x:v>-1.546328403528402e-17</x:v>
      </x:c>
      <x:c r="P59" s="35" t="n">
        <x:f>'无量纲动导数'!P59</x:f>
        <x:v>0.014190650827474498</x:v>
      </x:c>
      <x:c r="Q59" s="36" t="n">
        <x:f>'无量纲动导数'!Q59</x:f>
        <x:v>1.379294584751138</x:v>
      </x:c>
      <x:c r="R59" s="36" t="n">
        <x:f>'无量纲动导数'!R59</x:f>
        <x:v>0.08085646727575084</x:v>
      </x:c>
      <x:c r="S59" s="36" t="n">
        <x:f>'无量纲动导数'!S59</x:f>
        <x:v>0.004219712173398016</x:v>
      </x:c>
      <x:c r="T59" s="35" t="n">
        <x:f>'无量纲动导数'!T59</x:f>
        <x:v>0.20310293111334313</x:v>
      </x:c>
      <x:c r="U59" s="41" t="n">
        <x:f>0.5*$I59*$G59^2</x:f>
        <x:v>54.22080959341364</x:v>
      </x:c>
      <x:c r="V59" s="41" t="n">
        <x:f>$M59*9.81/($U59*$J59)</x:f>
        <x:v>1.3738696975310387</x:v>
      </x:c>
      <x:c r="W59" s="41" t="n">
        <x:f>0.5*$I59*$G59*$J59*'无量纲动导数'!U59</x:f>
        <x:v>-0.8592957979012962</x:v>
      </x:c>
      <x:c r="X59" s="41" t="n">
        <x:f>0.5*$I59*$G59*$J59*'无量纲动导数'!X59</x:f>
        <x:v>159.9073769811401</x:v>
      </x:c>
      <x:c r="Y59" s="41" t="n">
        <x:f>0.25*$I59*$G59*$K59*$J59*'无量纲动导数'!AA59</x:f>
        <x:v>43.65296317327276</x:v>
      </x:c>
      <x:c r="Z59" s="41" t="n">
        <x:f>0.5*$I59*$G59*$J59*'无量纲动导数'!V59-$I59*$G59*$J59*$V59</x:f>
        <x:v>-24.96751683718578</x:v>
      </x:c>
      <x:c r="AA59" s="41" t="n">
        <x:f>-0.5*$I59*$G59*$J59*'无量纲动导数'!Y59</x:f>
        <x:v>-50.848345064654936</x:v>
      </x:c>
      <x:c r="AB59" s="41" t="n">
        <x:f>-0.25*$I59*$G59*$K59*$J59*'无量纲动导数'!AB59</x:f>
        <x:v>-9.320679046646838</x:v>
      </x:c>
      <x:c r="AC59" s="41" t="n">
        <x:f>0.5*$I59*$G59*$K59*$J59*'无量纲动导数'!W59</x:f>
        <x:v>-0.04041099279913918</x:v>
      </x:c>
      <x:c r="AD59" s="41" t="n">
        <x:f>0.5*$I59*$G59*$K59*$J59*'无量纲动导数'!Z59</x:f>
        <x:v>-4.738079990311256</x:v>
      </x:c>
      <x:c r="AE59" s="41" t="n">
        <x:f>0.25*$I59*$G59*$K59^2*$J59*'无量纲动导数'!AC59</x:f>
        <x:v>-5.799186727011726</x:v>
      </x:c>
      <x:c r="AF59" s="41" t="n">
        <x:f>'无量纲动导数'!AD59*$U59*$J59/$G59</x:f>
        <x:v>-2.542011418921242</x:v>
      </x:c>
      <x:c r="AG59" s="41" t="n">
        <x:f>'无量纲动导数'!AE59*$U59*$J59*$L59/(2*$G59)</x:f>
        <x:v>0.02864478962899921</x:v>
      </x:c>
      <x:c r="AH59" s="41" t="n">
        <x:f>'无量纲动导数'!AF59*$U59*$J59*$L59/(2*$G59)</x:f>
        <x:v>2.868026655717641</x:v>
      </x:c>
      <x:c r="AI59" s="41" t="n">
        <x:f>'无量纲动导数'!AG59*$U59*$J59*$L59/$G59</x:f>
        <x:v>-1.5826155977866119</x:v>
      </x:c>
      <x:c r="AJ59" s="41" t="n">
        <x:f>'无量纲动导数'!AH59*$U59*$J59*$L59^2/(2*$G59)</x:f>
        <x:v>-98.9199805873404</x:v>
      </x:c>
      <x:c r="AK59" s="41" t="n">
        <x:f>'无量纲动导数'!AI59*$U59*$J59*$L59^2/(2*$G59)</x:f>
        <x:v>54.35074756134791</x:v>
      </x:c>
      <x:c r="AL59" s="41" t="n">
        <x:f>'无量纲动导数'!AJ59*$U59*$J59*$L59/$G59</x:f>
        <x:v>1.5999369397531493</x:v>
      </x:c>
      <x:c r="AM59" s="41" t="n">
        <x:f>'无量纲动导数'!AK59*$U59*$J59*$L59^2/(2*$G59)</x:f>
        <x:v>38.719886298554755</x:v>
      </x:c>
      <x:c r="AN59" s="41" t="n">
        <x:f>'无量纲动导数'!AL59*$U59*$J59*$L59^2/(2*$G59)</x:f>
        <x:v>-3.0514383016409656</x:v>
      </x:c>
      <x:c r="AO59" s="41" t="n">
        <x:f>'无量纲动导数'!AM59*$U59*$J59</x:f>
        <x:v>85.798764273636</x:v>
      </x:c>
      <x:c r="AP59" s="41" t="n">
        <x:f>'无量纲动导数'!AN59*$U59*$J59</x:f>
        <x:v>1.7430817823798867e-11</x:v>
      </x:c>
      <x:c r="AQ59" s="41" t="n">
        <x:f>'无量纲动导数'!AO59*$U59*$J59</x:f>
        <x:v>-32.441507125825424</x:v>
      </x:c>
      <x:c r="AR59" s="41" t="n">
        <x:f>'无量纲动导数'!AP59*$U59*$J59*$L59</x:f>
        <x:v>1.7768450885677537e-10</x:v>
      </x:c>
      <x:c r="AS59" s="41" t="n">
        <x:f>'无量纲动导数'!AQ59*$U59*$J59*$K59</x:f>
        <x:v>-37.815325060771464</x:v>
      </x:c>
      <x:c r="AT59" s="41" t="n">
        <x:f>'无量纲动导数'!AR59*$U59*$J59*$L59</x:f>
        <x:v>0.000009432086496871818</x:v>
      </x:c>
    </x:row>
    <x:row r="60">
      <x:c r="A60" s="31" t="str">
        <x:f>'无量纲动导数'!A60</x:f>
        <x:v>CFG015</x:v>
      </x:c>
      <x:c r="B60" s="33" t="n">
        <x:f>'无量纲动导数'!B60</x:f>
        <x:v>3</x:v>
      </x:c>
      <x:c r="C60" s="31" t="str">
        <x:f>'无量纲动导数'!C60</x:f>
        <x:v>000000（选定5-12kg）1.AR20.03.6 youhua a2.5 翼梢反扭-3</x:v>
      </x:c>
      <x:c r="D60" s="31" t="str">
        <x:f>'无量纲动导数'!D60</x:f>
        <x:v>T7-VLM2-Elev(g1.0)</x:v>
      </x:c>
      <x:c r="E60" s="37" t="n">
        <x:f>'无量纲动导数'!E60</x:f>
        <x:v>7.047512065138095</x:v>
      </x:c>
      <x:c r="F60" s="37" t="n">
        <x:f>'无量纲动导数'!F60</x:f>
        <x:v>0</x:v>
      </x:c>
      <x:c r="G60" s="35" t="n">
        <x:f>'无量纲动导数'!G60</x:f>
        <x:v>9.458728106167417</x:v>
      </x:c>
      <x:c r="H60" s="36" t="n">
        <x:f>'无量纲动导数'!H60</x:f>
        <x:v>-3.5999999999999996</x:v>
      </x:c>
      <x:c r="I60" s="35" t="n">
        <x:f>'无量纲动导数'!I60</x:f>
        <x:v>1.225</x:v>
      </x:c>
      <x:c r="J60" s="35" t="n">
        <x:f>'无量纲动导数'!J60</x:f>
        <x:v>1.5705518175924542</x:v>
      </x:c>
      <x:c r="K60" s="35" t="n">
        <x:f>'无量纲动导数'!K60</x:f>
        <x:v>0.284701945718181</x:v>
      </x:c>
      <x:c r="L60" s="35" t="n">
        <x:f>'无量纲动导数'!L60</x:f>
        <x:v>5.525419388778789</x:v>
      </x:c>
      <x:c r="M60" s="35" t="n">
        <x:f>'无量纲动导数'!M60</x:f>
        <x:v>11.925999999999998</x:v>
      </x:c>
      <x:c r="N60" s="35" t="n">
        <x:f>'无量纲动导数'!N60</x:f>
        <x:v>0.10992231757937915</x:v>
      </x:c>
      <x:c r="O60" s="35" t="n">
        <x:f>'无量纲动导数'!O60</x:f>
        <x:v>-1.546328403528402e-17</x:v>
      </x:c>
      <x:c r="P60" s="35" t="n">
        <x:f>'无量纲动导数'!P60</x:f>
        <x:v>0.014190650827474498</x:v>
      </x:c>
      <x:c r="Q60" s="36" t="n">
        <x:f>'无量纲动导数'!Q60</x:f>
        <x:v>1.3639344312113497</x:v>
      </x:c>
      <x:c r="R60" s="36" t="n">
        <x:f>'无量纲动导数'!R60</x:f>
        <x:v>0.07671624653211004</x:v>
      </x:c>
      <x:c r="S60" s="36" t="n">
        <x:f>'无量纲动导数'!S60</x:f>
        <x:v>0.003965222014687214</x:v>
      </x:c>
      <x:c r="T60" s="35" t="n">
        <x:f>'无量纲动导数'!T60</x:f>
        <x:v>0.1623315472376042</x:v>
      </x:c>
      <x:c r="U60" s="41" t="n">
        <x:f>0.5*$I60*$G60^2</x:f>
        <x:v>54.79886664917089</x:v>
      </x:c>
      <x:c r="V60" s="41" t="n">
        <x:f>$M60*9.81/($U60*$J60)</x:f>
        <x:v>1.3593771519564504</x:v>
      </x:c>
      <x:c r="W60" s="41" t="n">
        <x:f>0.5*$I60*$G60*$J60*'无量纲动导数'!U60</x:f>
        <x:v>-0.8637672653828976</x:v>
      </x:c>
      <x:c r="X60" s="41" t="n">
        <x:f>0.5*$I60*$G60*$J60*'无量纲动导数'!X60</x:f>
        <x:v>1.1746953225022851</x:v>
      </x:c>
      <x:c r="Y60" s="41" t="n">
        <x:f>0.25*$I60*$G60*$K60*$J60*'无量纲动导数'!AA60</x:f>
        <x:v>0.8075234887950399</x:v>
      </x:c>
      <x:c r="Z60" s="41" t="n">
        <x:f>0.5*$I60*$G60*$J60*'无量纲动导数'!V60-$I60*$G60*$J60*$V60</x:f>
        <x:v>-24.82073298022363</x:v>
      </x:c>
      <x:c r="AA60" s="41" t="n">
        <x:f>-0.5*$I60*$G60*$J60*'无量纲动导数'!Y60</x:f>
        <x:v>-51.16287814731049</x:v>
      </x:c>
      <x:c r="AB60" s="41" t="n">
        <x:f>-0.25*$I60*$G60*$K60*$J60*'无量纲动导数'!AB60</x:f>
        <x:v>-9.365142524932416</x:v>
      </x:c>
      <x:c r="AC60" s="41" t="n">
        <x:f>0.5*$I60*$G60*$K60*$J60*'无量纲动导数'!W60</x:f>
        <x:v>-0.04507210378162929</x:v>
      </x:c>
      <x:c r="AD60" s="41" t="n">
        <x:f>0.5*$I60*$G60*$K60*$J60*'无量纲动导数'!Z60</x:f>
        <x:v>-2.6814070307981797</x:v>
      </x:c>
      <x:c r="AE60" s="41" t="n">
        <x:f>0.25*$I60*$G60*$K60^2*$J60*'无量纲动导数'!AC60</x:f>
        <x:v>-5.280862408676396</x:v>
      </x:c>
      <x:c r="AF60" s="41" t="n">
        <x:f>'无量纲动导数'!AD60*$U60*$J60/$G60</x:f>
        <x:v>-2.55670660714019</x:v>
      </x:c>
      <x:c r="AG60" s="41" t="n">
        <x:f>'无量纲动导数'!AE60*$U60*$J60*$L60/(2*$G60)</x:f>
        <x:v>0.02027636794752965</x:v>
      </x:c>
      <x:c r="AH60" s="41" t="n">
        <x:f>'无量纲动导数'!AF60*$U60*$J60*$L60/(2*$G60)</x:f>
        <x:v>2.8828449045435898</x:v>
      </x:c>
      <x:c r="AI60" s="41" t="n">
        <x:f>'无量纲动导数'!AG60*$U60*$J60*$L60/$G60</x:f>
        <x:v>-1.5900085277822418</x:v>
      </x:c>
      <x:c r="AJ60" s="41" t="n">
        <x:f>'无量纲动导数'!AH60*$U60*$J60*$L60^2/(2*$G60)</x:f>
        <x:v>-99.51757179974456</x:v>
      </x:c>
      <x:c r="AK60" s="41" t="n">
        <x:f>'无量纲动导数'!AI60*$U60*$J60*$L60^2/(2*$G60)</x:f>
        <x:v>54.05464340714963</x:v>
      </x:c>
      <x:c r="AL60" s="41" t="n">
        <x:f>'无量纲动导数'!AJ60*$U60*$J60*$L60/$G60</x:f>
        <x:v>1.6637394606768414</x:v>
      </x:c>
      <x:c r="AM60" s="41" t="n">
        <x:f>'无量纲动导数'!AK60*$U60*$J60*$L60^2/(2*$G60)</x:f>
        <x:v>-41.364014673082096</x:v>
      </x:c>
      <x:c r="AN60" s="41" t="n">
        <x:f>'无量纲动导数'!AL60*$U60*$J60*$L60^2/(2*$G60)</x:f>
        <x:v>-2.881323913106983</x:v>
      </x:c>
      <x:c r="AO60" s="41" t="n">
        <x:f>'无量纲动导数'!AM60*$U60*$J60</x:f>
        <x:v>-1.1157667281969124</x:v>
      </x:c>
      <x:c r="AP60" s="41" t="n">
        <x:f>'无量纲动导数'!AN60*$U60*$J60</x:f>
        <x:v>-8.974665073675719e-12</x:v>
      </x:c>
      <x:c r="AQ60" s="41" t="n">
        <x:f>'无量纲动导数'!AO60*$U60*$J60</x:f>
        <x:v>-32.780863241446404</x:v>
      </x:c>
      <x:c r="AR60" s="41" t="n">
        <x:f>'无量纲动导数'!AP60*$U60*$J60*$L60</x:f>
        <x:v>1.4251217898912943e-10</x:v>
      </x:c>
      <x:c r="AS60" s="41" t="n">
        <x:f>'无量纲动导数'!AQ60*$U60*$J60*$K60</x:f>
        <x:v>-37.116364255272785</x:v>
      </x:c>
      <x:c r="AT60" s="41" t="n">
        <x:f>'无量纲动导数'!AR60*$U60*$J60*$L60</x:f>
        <x:v>-0.000027464618847084922</x:v>
      </x:c>
    </x:row>
    <x:row r="61">
      <x:c r="A61" s="31" t="str">
        <x:f>'无量纲动导数'!A61</x:f>
        <x:v>CFG015</x:v>
      </x:c>
      <x:c r="B61" s="33" t="n">
        <x:f>'无量纲动导数'!B61</x:f>
        <x:v>4</x:v>
      </x:c>
      <x:c r="C61" s="31" t="str">
        <x:f>'无量纲动导数'!C61</x:f>
        <x:v>000000（选定5-12kg）1.AR20.03.6 youhua a2.5 翼梢反扭-3</x:v>
      </x:c>
      <x:c r="D61" s="31" t="str">
        <x:f>'无量纲动导数'!D61</x:f>
        <x:v>T7-VLM2-Elev(g1.0)</x:v>
      </x:c>
      <x:c r="E61" s="37" t="n">
        <x:f>'无量纲动导数'!E61</x:f>
        <x:v>6.8822155728117576</x:v>
      </x:c>
      <x:c r="F61" s="37" t="n">
        <x:f>'无量纲动导数'!F61</x:f>
        <x:v>0</x:v>
      </x:c>
      <x:c r="G61" s="35" t="n">
        <x:f>'无量纲动导数'!G61</x:f>
        <x:v>9.511809444358962</x:v>
      </x:c>
      <x:c r="H61" s="36" t="n">
        <x:f>'无量纲动导数'!H61</x:f>
        <x:v>-3.5</x:v>
      </x:c>
      <x:c r="I61" s="35" t="n">
        <x:f>'无量纲动导数'!I61</x:f>
        <x:v>1.225</x:v>
      </x:c>
      <x:c r="J61" s="35" t="n">
        <x:f>'无量纲动导数'!J61</x:f>
        <x:v>1.5705518175924542</x:v>
      </x:c>
      <x:c r="K61" s="35" t="n">
        <x:f>'无量纲动导数'!K61</x:f>
        <x:v>0.284701945718181</x:v>
      </x:c>
      <x:c r="L61" s="35" t="n">
        <x:f>'无量纲动导数'!L61</x:f>
        <x:v>5.525419388778789</x:v>
      </x:c>
      <x:c r="M61" s="35" t="n">
        <x:f>'无量纲动导数'!M61</x:f>
        <x:v>11.925999999999998</x:v>
      </x:c>
      <x:c r="N61" s="35" t="n">
        <x:f>'无量纲动导数'!N61</x:f>
        <x:v>0.10992231757937915</x:v>
      </x:c>
      <x:c r="O61" s="35" t="n">
        <x:f>'无量纲动导数'!O61</x:f>
        <x:v>-1.546328403528402e-17</x:v>
      </x:c>
      <x:c r="P61" s="35" t="n">
        <x:f>'无量纲动导数'!P61</x:f>
        <x:v>0.014190650827474498</x:v>
      </x:c>
      <x:c r="Q61" s="36" t="n">
        <x:f>'无量纲动导数'!Q61</x:f>
        <x:v>1.348460719316452</x:v>
      </x:c>
      <x:c r="R61" s="36" t="n">
        <x:f>'无量纲动导数'!R61</x:f>
        <x:v>0.07287962669246176</x:v>
      </x:c>
      <x:c r="S61" s="36" t="n">
        <x:f>'无量纲动导数'!S61</x:f>
        <x:v>0.0037815189790535195</x:v>
      </x:c>
      <x:c r="T61" s="35" t="n">
        <x:f>'无量纲动导数'!T61</x:f>
        <x:v>0.1602537571373127</x:v>
      </x:c>
      <x:c r="U61" s="41" t="n">
        <x:f>0.5*$I61*$G61^2</x:f>
        <x:v>55.41564282980026</x:v>
      </x:c>
      <x:c r="V61" s="41" t="n">
        <x:f>$M61*9.81/($U61*$J61)</x:f>
        <x:v>1.3442472823924785</x:v>
      </x:c>
      <x:c r="W61" s="41" t="n">
        <x:f>0.5*$I61*$G61*$J61*'无量纲动导数'!U61</x:f>
        <x:v>-1.086737264933026</x:v>
      </x:c>
      <x:c r="X61" s="41" t="n">
        <x:f>0.5*$I61*$G61*$J61*'无量纲动导数'!X61</x:f>
        <x:v>0.21946398700218356</x:v>
      </x:c>
      <x:c r="Y61" s="41" t="n">
        <x:f>0.25*$I61*$G61*$K61*$J61*'无量纲动导数'!AA61</x:f>
        <x:v>0.6599921604641535</x:v>
      </x:c>
      <x:c r="Z61" s="41" t="n">
        <x:f>0.5*$I61*$G61*$J61*'无量纲动导数'!V61-$I61*$G61*$J61*$V61</x:f>
        <x:v>-24.676854996830738</x:v>
      </x:c>
      <x:c r="AA61" s="41" t="n">
        <x:f>-0.5*$I61*$G61*$J61*'无量纲动导数'!Y61</x:f>
        <x:v>-51.494193576435336</x:v>
      </x:c>
      <x:c r="AB61" s="41" t="n">
        <x:f>-0.25*$I61*$G61*$K61*$J61*'无量纲动导数'!AB61</x:f>
        <x:v>-9.41267823563193</x:v>
      </x:c>
      <x:c r="AC61" s="41" t="n">
        <x:f>0.5*$I61*$G61*$K61*$J61*'无量纲动导数'!W61</x:f>
        <x:v>-0.04127290362293534</x:v>
      </x:c>
      <x:c r="AD61" s="41" t="n">
        <x:f>0.5*$I61*$G61*$K61*$J61*'无量纲动导数'!Z61</x:f>
        <x:v>-2.5917768915768855</x:v>
      </x:c>
      <x:c r="AE61" s="41" t="n">
        <x:f>0.25*$I61*$G61*$K61^2*$J61*'无量纲动导数'!AC61</x:f>
        <x:v>-5.2985109374869825</x:v>
      </x:c>
      <x:c r="AF61" s="41" t="n">
        <x:f>'无量纲动导数'!AD61*$U61*$J61/$G61</x:f>
        <x:v>-2.5722256415365505</x:v>
      </x:c>
      <x:c r="AG61" s="41" t="n">
        <x:f>'无量纲动导数'!AE61*$U61*$J61*$L61/(2*$G61)</x:f>
        <x:v>0.011771823131900533</x:v>
      </x:c>
      <x:c r="AH61" s="41" t="n">
        <x:f>'无量纲动导数'!AF61*$U61*$J61*$L61/(2*$G61)</x:f>
        <x:v>2.8985384032972408</x:v>
      </x:c>
      <x:c r="AI61" s="41" t="n">
        <x:f>'无量纲动导数'!AG61*$U61*$J61*$L61/$G61</x:f>
        <x:v>-1.5978942495914397</x:v>
      </x:c>
      <x:c r="AJ61" s="41" t="n">
        <x:f>'无量纲动导数'!AH61*$U61*$J61*$L61^2/(2*$G61)</x:f>
        <x:v>-100.14781216150854</x:v>
      </x:c>
      <x:c r="AK61" s="41" t="n">
        <x:f>'无量纲动导数'!AI61*$U61*$J61*$L61^2/(2*$G61)</x:f>
        <x:v>53.76563728742097</x:v>
      </x:c>
      <x:c r="AL61" s="41" t="n">
        <x:f>'无量纲动导数'!AJ61*$U61*$J61*$L61/$G61</x:f>
        <x:v>1.8585220784372343</x:v>
      </x:c>
      <x:c r="AM61" s="41" t="n">
        <x:f>'无量纲动导数'!AK61*$U61*$J61*$L61^2/(2*$G61)</x:f>
        <x:v>-39.35795047255153</x:v>
      </x:c>
      <x:c r="AN61" s="41" t="n">
        <x:f>'无量纲动导数'!AL61*$U61*$J61*$L61^2/(2*$G61)</x:f>
        <x:v>-2.8286060071438714</x:v>
      </x:c>
      <x:c r="AO61" s="41" t="n">
        <x:f>'无量纲动导数'!AM61*$U61*$J61</x:f>
        <x:v>-1.3872034043990273</x:v>
      </x:c>
      <x:c r="AP61" s="41" t="n">
        <x:f>'无量纲动导数'!AN61*$U61*$J61</x:f>
        <x:v>1.7630823951109405e-12</x:v>
      </x:c>
      <x:c r="AQ61" s="41" t="n">
        <x:f>'无量纲动导数'!AO61*$U61*$J61</x:f>
        <x:v>-33.14316650601445</x:v>
      </x:c>
      <x:c r="AR61" s="41" t="n">
        <x:f>'无量纲动导数'!AP61*$U61*$J61*$L61</x:f>
        <x:v>-3.8946889733903597e-11</x:v>
      </x:c>
      <x:c r="AS61" s="41" t="n">
        <x:f>'无量纲动导数'!AQ61*$U61*$J61*$K61</x:f>
        <x:v>-37.52751741247204</x:v>
      </x:c>
      <x:c r="AT61" s="41" t="n">
        <x:f>'无量纲动导数'!AR61*$U61*$J61*$L61</x:f>
        <x:v>0.00005678546910598581</x:v>
      </x:c>
    </x:row>
    <x:row r="62">
      <x:c r="A62" s="31" t="str">
        <x:f>'无量纲动导数'!A62</x:f>
        <x:v>CFG015</x:v>
      </x:c>
      <x:c r="B62" s="33" t="n">
        <x:f>'无量纲动导数'!B62</x:f>
        <x:v>5</x:v>
      </x:c>
      <x:c r="C62" s="31" t="str">
        <x:f>'无量纲动导数'!C62</x:f>
        <x:v>000000（选定5-12kg）1.AR20.03.6 youhua a2.5 翼梢反扭-3</x:v>
      </x:c>
      <x:c r="D62" s="31" t="str">
        <x:f>'无量纲动导数'!D62</x:f>
        <x:v>T7-VLM2-Elev(g1.0)</x:v>
      </x:c>
      <x:c r="E62" s="37" t="n">
        <x:f>'无量纲动导数'!E62</x:f>
        <x:v>6.715903139636991</x:v>
      </x:c>
      <x:c r="F62" s="37" t="n">
        <x:f>'无量纲动导数'!F62</x:f>
        <x:v>0</x:v>
      </x:c>
      <x:c r="G62" s="35" t="n">
        <x:f>'无量纲动导数'!G62</x:f>
        <x:v>9.566259796458635</x:v>
      </x:c>
      <x:c r="H62" s="36" t="n">
        <x:f>'无量纲动导数'!H62</x:f>
        <x:v>-3.4</x:v>
      </x:c>
      <x:c r="I62" s="35" t="n">
        <x:f>'无量纲动导数'!I62</x:f>
        <x:v>1.225</x:v>
      </x:c>
      <x:c r="J62" s="35" t="n">
        <x:f>'无量纲动导数'!J62</x:f>
        <x:v>1.5705518175924542</x:v>
      </x:c>
      <x:c r="K62" s="35" t="n">
        <x:f>'无量纲动导数'!K62</x:f>
        <x:v>0.284701945718181</x:v>
      </x:c>
      <x:c r="L62" s="35" t="n">
        <x:f>'无量纲动导数'!L62</x:f>
        <x:v>5.525419388778789</x:v>
      </x:c>
      <x:c r="M62" s="35" t="n">
        <x:f>'无量纲动导数'!M62</x:f>
        <x:v>11.925999999999998</x:v>
      </x:c>
      <x:c r="N62" s="35" t="n">
        <x:f>'无量纲动导数'!N62</x:f>
        <x:v>0.10992231757937915</x:v>
      </x:c>
      <x:c r="O62" s="35" t="n">
        <x:f>'无量纲动导数'!O62</x:f>
        <x:v>-1.546328403528402e-17</x:v>
      </x:c>
      <x:c r="P62" s="35" t="n">
        <x:f>'无量纲动导数'!P62</x:f>
        <x:v>0.014190650827474498</x:v>
      </x:c>
      <x:c r="Q62" s="36" t="n">
        <x:f>'无量纲动导数'!Q62</x:f>
        <x:v>1.332871831107151</x:v>
      </x:c>
      <x:c r="R62" s="36" t="n">
        <x:f>'无量纲动导数'!R62</x:f>
        <x:v>0.07023301292495612</x:v>
      </x:c>
      <x:c r="S62" s="36" t="n">
        <x:f>'无量纲动导数'!S62</x:f>
        <x:v>0.0035801300248180174</x:v>
      </x:c>
      <x:c r="T62" s="35" t="n">
        <x:f>'无量纲动导数'!T62</x:f>
        <x:v>0.16021996809173064</x:v>
      </x:c>
      <x:c r="U62" s="41" t="n">
        <x:f>0.5*$I62*$G62^2</x:f>
        <x:v>56.05191247717124</x:v>
      </x:c>
      <x:c r="V62" s="41" t="n">
        <x:f>$M62*9.81/($U62*$J62)</x:f>
        <x:v>1.3289881465923286</x:v>
      </x:c>
      <x:c r="W62" s="41" t="n">
        <x:f>0.5*$I62*$G62*$J62*'无量纲动导数'!U62</x:f>
        <x:v>-1.3011963290546544</x:v>
      </x:c>
      <x:c r="X62" s="41" t="n">
        <x:f>0.5*$I62*$G62*$J62*'无量纲动导数'!X62</x:f>
        <x:v>3.6232346618492093</x:v>
      </x:c>
      <x:c r="Y62" s="41" t="n">
        <x:f>0.25*$I62*$G62*$K62*$J62*'无量纲动导数'!AA62</x:f>
        <x:v>1.1128637269342034</x:v>
      </x:c>
      <x:c r="Z62" s="41" t="n">
        <x:f>0.5*$I62*$G62*$J62*'无量纲动导数'!V62-$I62*$G62*$J62*$V62</x:f>
        <x:v>-24.53120765744358</x:v>
      </x:c>
      <x:c r="AA62" s="41" t="n">
        <x:f>-0.5*$I62*$G62*$J62*'无量纲动导数'!Y62</x:f>
        <x:v>-51.83315851269776</x:v>
      </x:c>
      <x:c r="AB62" s="41" t="n">
        <x:f>-0.25*$I62*$G62*$K62*$J62*'无量纲动导数'!AB62</x:f>
        <x:v>-9.46161304443907</x:v>
      </x:c>
      <x:c r="AC62" s="41" t="n">
        <x:f>0.5*$I62*$G62*$K62*$J62*'无量纲动导数'!W62</x:f>
        <x:v>-0.03467436834871107</x:v>
      </x:c>
      <x:c r="AD62" s="41" t="n">
        <x:f>0.5*$I62*$G62*$K62*$J62*'无量纲动导数'!Z62</x:f>
        <x:v>-2.607086091822988</x:v>
      </x:c>
      <x:c r="AE62" s="41" t="n">
        <x:f>0.25*$I62*$G62*$K62^2*$J62*'无量纲动导数'!AC62</x:f>
        <x:v>-5.331099257019384</x:v>
      </x:c>
      <x:c r="AF62" s="41" t="n">
        <x:f>'无量纲动导数'!AD62*$U62*$J62/$G62</x:f>
        <x:v>-2.588111158311846</x:v>
      </x:c>
      <x:c r="AG62" s="41" t="n">
        <x:f>'无量纲动导数'!AE62*$U62*$J62*$L62/(2*$G62)</x:f>
        <x:v>0.0031209132929073814</x:v>
      </x:c>
      <x:c r="AH62" s="41" t="n">
        <x:f>'无量纲动导数'!AF62*$U62*$J62*$L62/(2*$G62)</x:f>
        <x:v>2.9145895134648847</x:v>
      </x:c>
      <x:c r="AI62" s="41" t="n">
        <x:f>'无量纲动导数'!AG62*$U62*$J62*$L62/$G62</x:f>
        <x:v>-1.605987490452994</x:v>
      </x:c>
      <x:c r="AJ62" s="41" t="n">
        <x:f>'无量纲动导数'!AH62*$U62*$J62*$L62^2/(2*$G62)</x:f>
        <x:v>-100.79293636061031</x:v>
      </x:c>
      <x:c r="AK62" s="41" t="n">
        <x:f>'无量纲动导数'!AI62*$U62*$J62*$L62^2/(2*$G62)</x:f>
        <x:v>53.473576471429524</x:v>
      </x:c>
      <x:c r="AL62" s="41" t="n">
        <x:f>'无量纲动导数'!AJ62*$U62*$J62*$L62/$G62</x:f>
        <x:v>2.0062532145797825</x:v>
      </x:c>
      <x:c r="AM62" s="41" t="n">
        <x:f>'无量纲动导数'!AK62*$U62*$J62*$L62^2/(2*$G62)</x:f>
        <x:v>-37.348977016952006</x:v>
      </x:c>
      <x:c r="AN62" s="41" t="n">
        <x:f>'无量纲动导数'!AL62*$U62*$J62*$L62^2/(2*$G62)</x:f>
        <x:v>-2.831266526766413</x:v>
      </x:c>
      <x:c r="AO62" s="41" t="n">
        <x:f>'无量纲动导数'!AM62*$U62*$J62</x:f>
        <x:v>-1.0724059016056438</x:v>
      </x:c>
      <x:c r="AP62" s="41" t="n">
        <x:f>'无量纲动导数'!AN62*$U62*$J62</x:f>
        <x:v>-7.244717196959995e-12</x:v>
      </x:c>
      <x:c r="AQ62" s="41" t="n">
        <x:f>'无量纲动导数'!AO62*$U62*$J62</x:f>
        <x:v>-33.516902564304296</x:v>
      </x:c>
      <x:c r="AR62" s="41" t="n">
        <x:f>'无量纲动导数'!AP62*$U62*$J62*$L62</x:f>
        <x:v>1.3440634792447093e-10</x:v>
      </x:c>
      <x:c r="AS62" s="41" t="n">
        <x:f>'无量纲动导数'!AQ62*$U62*$J62*$K62</x:f>
        <x:v>-37.96121930981422</x:v>
      </x:c>
      <x:c r="AT62" s="41" t="n">
        <x:f>'无量纲动导数'!AR62*$U62*$J62*$L62</x:f>
        <x:v>-0.00007694913091091322</x:v>
      </x:c>
    </x:row>
    <x:row r="63">
      <x:c r="A63" s="31" t="str">
        <x:f>'无量纲动导数'!A63</x:f>
        <x:v>CFG015</x:v>
      </x:c>
      <x:c r="B63" s="33" t="n">
        <x:f>'无量纲动导数'!B63</x:f>
        <x:v>6</x:v>
      </x:c>
      <x:c r="C63" s="31" t="str">
        <x:f>'无量纲动导数'!C63</x:f>
        <x:v>000000（选定5-12kg）1.AR20.03.6 youhua a2.5 翼梢反扭-3</x:v>
      </x:c>
      <x:c r="D63" s="31" t="str">
        <x:f>'无量纲动导数'!D63</x:f>
        <x:v>T7-VLM2-Elev(g1.0)</x:v>
      </x:c>
      <x:c r="E63" s="37" t="n">
        <x:f>'无量纲动导数'!E63</x:f>
        <x:v>6.548559029149525</x:v>
      </x:c>
      <x:c r="F63" s="37" t="n">
        <x:f>'无量纲动导数'!F63</x:f>
        <x:v>0</x:v>
      </x:c>
      <x:c r="G63" s="35" t="n">
        <x:f>'无量纲动导数'!G63</x:f>
        <x:v>9.620460686779928</x:v>
      </x:c>
      <x:c r="H63" s="36" t="n">
        <x:f>'无量纲动导数'!H63</x:f>
        <x:v>-3.3</x:v>
      </x:c>
      <x:c r="I63" s="35" t="n">
        <x:f>'无量纲动导数'!I63</x:f>
        <x:v>1.225</x:v>
      </x:c>
      <x:c r="J63" s="35" t="n">
        <x:f>'无量纲动导数'!J63</x:f>
        <x:v>1.5705518175924542</x:v>
      </x:c>
      <x:c r="K63" s="35" t="n">
        <x:f>'无量纲动导数'!K63</x:f>
        <x:v>0.284701945718181</x:v>
      </x:c>
      <x:c r="L63" s="35" t="n">
        <x:f>'无量纲动导数'!L63</x:f>
        <x:v>5.525419388778789</x:v>
      </x:c>
      <x:c r="M63" s="35" t="n">
        <x:f>'无量纲动导数'!M63</x:f>
        <x:v>11.925999999999998</x:v>
      </x:c>
      <x:c r="N63" s="35" t="n">
        <x:f>'无量纲动导数'!N63</x:f>
        <x:v>0.10992231757937915</x:v>
      </x:c>
      <x:c r="O63" s="35" t="n">
        <x:f>'无量纲动导数'!O63</x:f>
        <x:v>-1.546328403528402e-17</x:v>
      </x:c>
      <x:c r="P63" s="35" t="n">
        <x:f>'无量纲动导数'!P63</x:f>
        <x:v>0.014190650827474498</x:v>
      </x:c>
      <x:c r="Q63" s="36" t="n">
        <x:f>'无量纲动导数'!Q63</x:f>
        <x:v>1.3171661186181043</x:v>
      </x:c>
      <x:c r="R63" s="36" t="n">
        <x:f>'无量纲动导数'!R63</x:f>
        <x:v>0.0680641537441755</x:v>
      </x:c>
      <x:c r="S63" s="36" t="n">
        <x:f>'无量纲动导数'!S63</x:f>
        <x:v>0.0033633742517242436</x:v>
      </x:c>
      <x:c r="T63" s="35" t="n">
        <x:f>'无量纲动导数'!T63</x:f>
        <x:v>0.16009265611962403</x:v>
      </x:c>
      <x:c r="U63" s="41" t="n">
        <x:f>0.5*$I63*$G63^2</x:f>
        <x:v>56.688874093350364</x:v>
      </x:c>
      <x:c r="V63" s="41" t="n">
        <x:f>$M63*9.81/($U63*$J63)</x:f>
        <x:v>1.3140555085522367</x:v>
      </x:c>
      <x:c r="W63" s="41" t="n">
        <x:f>0.5*$I63*$G63*$J63*'无量纲动导数'!U63</x:f>
        <x:v>-1.2209927348665974</x:v>
      </x:c>
      <x:c r="X63" s="41" t="n">
        <x:f>0.5*$I63*$G63*$J63*'无量纲动导数'!X63</x:f>
        <x:v>5.264442041662616</x:v>
      </x:c>
      <x:c r="Y63" s="41" t="n">
        <x:f>0.25*$I63*$G63*$K63*$J63*'无量纲动导数'!AA63</x:f>
        <x:v>1.3210946342846541</x:v>
      </x:c>
      <x:c r="Z63" s="41" t="n">
        <x:f>0.5*$I63*$G63*$J63*'无量纲动导数'!V63-$I63*$G63*$J63*$V63</x:f>
        <x:v>-24.379499651864236</x:v>
      </x:c>
      <x:c r="AA63" s="41" t="n">
        <x:f>-0.5*$I63*$G63*$J63*'无量纲动导数'!Y63</x:f>
        <x:v>-52.17100367700582</x:v>
      </x:c>
      <x:c r="AB63" s="41" t="n">
        <x:f>-0.25*$I63*$G63*$K63*$J63*'无量纲动导数'!AB63</x:f>
        <x:v>-9.510349750585421</x:v>
      </x:c>
      <x:c r="AC63" s="41" t="n">
        <x:f>0.5*$I63*$G63*$K63*$J63*'无量纲动导数'!W63</x:f>
        <x:v>-0.03361517421505977</x:v>
      </x:c>
      <x:c r="AD63" s="41" t="n">
        <x:f>0.5*$I63*$G63*$K63*$J63*'无量纲动导数'!Z63</x:f>
        <x:v>-2.617436916459742</x:v>
      </x:c>
      <x:c r="AE63" s="41" t="n">
        <x:f>0.25*$I63*$G63*$K63^2*$J63*'无量纲动导数'!AC63</x:f>
        <x:v>-5.362749143522374</x:v>
      </x:c>
      <x:c r="AF63" s="41" t="n">
        <x:f>'无量纲动导数'!AD63*$U63*$J63/$G63</x:f>
        <x:v>-2.603924629134536</x:v>
      </x:c>
      <x:c r="AG63" s="41" t="n">
        <x:f>'无量纲动导数'!AE63*$U63*$J63*$L63/(2*$G63)</x:f>
        <x:v>-0.005680564930670973</x:v>
      </x:c>
      <x:c r="AH63" s="41" t="n">
        <x:f>'无量纲动导数'!AF63*$U63*$J63*$L63/(2*$G63)</x:f>
        <x:v>2.930503078739792</x:v>
      </x:c>
      <x:c r="AI63" s="41" t="n">
        <x:f>'无量纲动导数'!AG63*$U63*$J63*$L63/$G63</x:f>
        <x:v>-1.614015937191394</x:v>
      </x:c>
      <x:c r="AJ63" s="41" t="n">
        <x:f>'无量纲动导数'!AH63*$U63*$J63*$L63^2/(2*$G63)</x:f>
        <x:v>-101.43589627549677</x:v>
      </x:c>
      <x:c r="AK63" s="41" t="n">
        <x:f>'无量纲动导数'!AI63*$U63*$J63*$L63^2/(2*$G63)</x:f>
        <x:v>53.16912806195568</x:v>
      </x:c>
      <x:c r="AL63" s="41" t="n">
        <x:f>'无量纲动导数'!AJ63*$U63*$J63*$L63/$G63</x:f>
        <x:v>2.070367516460261</x:v>
      </x:c>
      <x:c r="AM63" s="41" t="n">
        <x:f>'无量纲动导数'!AK63*$U63*$J63*$L63^2/(2*$G63)</x:f>
        <x:v>-36.2605345123015</x:v>
      </x:c>
      <x:c r="AN63" s="41" t="n">
        <x:f>'无量纲动导数'!AL63*$U63*$J63*$L63^2/(2*$G63)</x:f>
        <x:v>-2.9177002674058476</x:v>
      </x:c>
      <x:c r="AO63" s="41" t="n">
        <x:f>'无量纲动导数'!AM63*$U63*$J63</x:f>
        <x:v>-0.9318112706641547</x:v>
      </x:c>
      <x:c r="AP63" s="41" t="n">
        <x:f>'无量纲动导数'!AN63*$U63*$J63</x:f>
        <x:v>-2.000878429309765e-12</x:v>
      </x:c>
      <x:c r="AQ63" s="41" t="n">
        <x:f>'无量纲动导数'!AO63*$U63*$J63</x:f>
        <x:v>-33.89083129717828</x:v>
      </x:c>
      <x:c r="AR63" s="41" t="n">
        <x:f>'无量纲动导数'!AP63*$U63*$J63*$L63</x:f>
        <x:v>-2.023653489417455e-10</x:v>
      </x:c>
      <x:c r="AS63" s="41" t="n">
        <x:f>'无量纲动导数'!AQ63*$U63*$J63*$K63</x:f>
        <x:v>-38.39543066022505</x:v>
      </x:c>
      <x:c r="AT63" s="41" t="n">
        <x:f>'无量纲动导数'!AR63*$U63*$J63*$L63</x:f>
        <x:v>-0.000020252225697409545</x:v>
      </x:c>
    </x:row>
    <x:row r="64">
      <x:c r="A64" s="31" t="str">
        <x:f>'无量纲动导数'!A64</x:f>
        <x:v>CFG015</x:v>
      </x:c>
      <x:c r="B64" s="33" t="n">
        <x:f>'无量纲动导数'!B64</x:f>
        <x:v>7</x:v>
      </x:c>
      <x:c r="C64" s="31" t="str">
        <x:f>'无量纲动导数'!C64</x:f>
        <x:v>000000（选定5-12kg）1.AR20.03.6 youhua a2.5 翼梢反扭-3</x:v>
      </x:c>
      <x:c r="D64" s="31" t="str">
        <x:f>'无量纲动导数'!D64</x:f>
        <x:v>T7-VLM2-Elev(g1.0)</x:v>
      </x:c>
      <x:c r="E64" s="37" t="n">
        <x:f>'无量纲动导数'!E64</x:f>
        <x:v>6.380167208840064</x:v>
      </x:c>
      <x:c r="F64" s="37" t="n">
        <x:f>'无量纲动导数'!F64</x:f>
        <x:v>0</x:v>
      </x:c>
      <x:c r="G64" s="35" t="n">
        <x:f>'无量纲动导数'!G64</x:f>
        <x:v>9.677862022978541</x:v>
      </x:c>
      <x:c r="H64" s="36" t="n">
        <x:f>'无量纲动导数'!H64</x:f>
        <x:v>-3.2</x:v>
      </x:c>
      <x:c r="I64" s="35" t="n">
        <x:f>'无量纲动导数'!I64</x:f>
        <x:v>1.225</x:v>
      </x:c>
      <x:c r="J64" s="35" t="n">
        <x:f>'无量纲动导数'!J64</x:f>
        <x:v>1.5705518175924542</x:v>
      </x:c>
      <x:c r="K64" s="35" t="n">
        <x:f>'无量纲动导数'!K64</x:f>
        <x:v>0.284701945718181</x:v>
      </x:c>
      <x:c r="L64" s="35" t="n">
        <x:f>'无量纲动导数'!L64</x:f>
        <x:v>5.525419388778789</x:v>
      </x:c>
      <x:c r="M64" s="35" t="n">
        <x:f>'无量纲动导数'!M64</x:f>
        <x:v>11.925999999999998</x:v>
      </x:c>
      <x:c r="N64" s="35" t="n">
        <x:f>'无量纲动导数'!N64</x:f>
        <x:v>0.10992231757937915</x:v>
      </x:c>
      <x:c r="O64" s="35" t="n">
        <x:f>'无量纲动导数'!O64</x:f>
        <x:v>-1.546328403528402e-17</x:v>
      </x:c>
      <x:c r="P64" s="35" t="n">
        <x:f>'无量纲动导数'!P64</x:f>
        <x:v>0.014190650827474498</x:v>
      </x:c>
      <x:c r="Q64" s="36" t="n">
        <x:f>'无量纲动导数'!Q64</x:f>
        <x:v>1.3013419041094678</x:v>
      </x:c>
      <x:c r="R64" s="36" t="n">
        <x:f>'无量纲动导数'!R64</x:f>
        <x:v>0.06600772480164666</x:v>
      </x:c>
      <x:c r="S64" s="36" t="n">
        <x:f>'无量纲动导数'!S64</x:f>
        <x:v>0.003135019881822051</x:v>
      </x:c>
      <x:c r="T64" s="35" t="n">
        <x:f>'无量纲动导数'!T64</x:f>
        <x:v>0.15994176931521975</x:v>
      </x:c>
      <x:c r="U64" s="41" t="n">
        <x:f>0.5*$I64*$G64^2</x:f>
        <x:v>57.36737066818381</x:v>
      </x:c>
      <x:c r="V64" s="41" t="n">
        <x:f>$M64*9.81/($U64*$J64)</x:f>
        <x:v>1.2985138835603807</x:v>
      </x:c>
      <x:c r="W64" s="41" t="n">
        <x:f>0.5*$I64*$G64*$J64*'无量纲动导数'!U64</x:f>
        <x:v>-1.122025137694487</x:v>
      </x:c>
      <x:c r="X64" s="41" t="n">
        <x:f>0.5*$I64*$G64*$J64*'无量纲动导数'!X64</x:f>
        <x:v>6.2603837452603415</x:v>
      </x:c>
      <x:c r="Y64" s="41" t="n">
        <x:f>0.25*$I64*$G64*$K64*$J64*'无量纲动导数'!AA64</x:f>
        <x:v>1.4477520987866548</x:v>
      </x:c>
      <x:c r="Z64" s="41" t="n">
        <x:f>0.5*$I64*$G64*$J64*'无量纲动导数'!V64-$I64*$G64*$J64*$V64</x:f>
        <x:v>-24.23032330333476</x:v>
      </x:c>
      <x:c r="AA64" s="41" t="n">
        <x:f>-0.5*$I64*$G64*$J64*'无量纲动导数'!Y64</x:f>
        <x:v>-52.526438263837136</x:v>
      </x:c>
      <x:c r="AB64" s="41" t="n">
        <x:f>-0.25*$I64*$G64*$K64*$J64*'无量纲动导数'!AB64</x:f>
        <x:v>-9.562302553565239</x:v>
      </x:c>
      <x:c r="AC64" s="41" t="n">
        <x:f>0.5*$I64*$G64*$K64*$J64*'无量纲动导数'!W64</x:f>
        <x:v>-0.03309499924258885</x:v>
      </x:c>
      <x:c r="AD64" s="41" t="n">
        <x:f>0.5*$I64*$G64*$K64*$J64*'无量纲动导数'!Z64</x:f>
        <x:v>-2.6273436435936133</x:v>
      </x:c>
      <x:c r="AE64" s="41" t="n">
        <x:f>0.25*$I64*$G64*$K64^2*$J64*'无量纲动导数'!AC64</x:f>
        <x:v>-5.395867659458486</x:v>
      </x:c>
      <x:c r="AF64" s="41" t="n">
        <x:f>'无量纲动导数'!AD64*$U64*$J64/$G64</x:f>
        <x:v>-2.6205991159303115</x:v>
      </x:c>
      <x:c r="AG64" s="41" t="n">
        <x:f>'无量纲动导数'!AE64*$U64*$J64*$L64/(2*$G64)</x:f>
        <x:v>-0.014638579041176662</x:v>
      </x:c>
      <x:c r="AH64" s="41" t="n">
        <x:f>'无量纲动导数'!AF64*$U64*$J64*$L64/(2*$G64)</x:f>
        <x:v>2.9473278286534588</x:v>
      </x:c>
      <x:c r="AI64" s="41" t="n">
        <x:f>'无量纲动导数'!AG64*$U64*$J64*$L64/$G64</x:f>
        <x:v>-1.6225577322113098</x:v>
      </x:c>
      <x:c r="AJ64" s="41" t="n">
        <x:f>'无量纲动导数'!AH64*$U64*$J64*$L64^2/(2*$G64)</x:f>
        <x:v>-102.11307240663002</x:v>
      </x:c>
      <x:c r="AK64" s="41" t="n">
        <x:f>'无量纲动导数'!AI64*$U64*$J64*$L64^2/(2*$G64)</x:f>
        <x:v>52.87105372490661</x:v>
      </x:c>
      <x:c r="AL64" s="41" t="n">
        <x:f>'无量纲动导数'!AJ64*$U64*$J64*$L64/$G64</x:f>
        <x:v>2.085111215282649</x:v>
      </x:c>
      <x:c r="AM64" s="41" t="n">
        <x:f>'无量纲动导数'!AK64*$U64*$J64*$L64^2/(2*$G64)</x:f>
        <x:v>-35.742617124347454</x:v>
      </x:c>
      <x:c r="AN64" s="41" t="n">
        <x:f>'无量纲动导数'!AL64*$U64*$J64*$L64^2/(2*$G64)</x:f>
        <x:v>-3.007055962942768</x:v>
      </x:c>
      <x:c r="AO64" s="41" t="n">
        <x:f>'无量纲动导数'!AM64*$U64*$J64</x:f>
        <x:v>-0.8163945323350799</x:v>
      </x:c>
      <x:c r="AP64" s="41" t="n">
        <x:f>'无量纲动导数'!AN64*$U64*$J64</x:f>
        <x:v>3.4211693605220654e-12</x:v>
      </x:c>
      <x:c r="AQ64" s="41" t="n">
        <x:f>'无量纲动导数'!AO64*$U64*$J64</x:f>
        <x:v>-34.28935326085108</x:v>
      </x:c>
      <x:c r="AR64" s="41" t="n">
        <x:f>'无量纲动导数'!AP64*$U64*$J64*$L64</x:f>
        <x:v>-2.451253351082072e-10</x:v>
      </x:c>
      <x:c r="AS64" s="41" t="n">
        <x:f>'无量纲动导数'!AQ64*$U64*$J64*$K64</x:f>
        <x:v>-38.8577984004492</x:v>
      </x:c>
      <x:c r="AT64" s="41" t="n">
        <x:f>'无量纲动导数'!AR64*$U64*$J64*$L64</x:f>
        <x:v>0.00003750354045760932</x:v>
      </x:c>
    </x:row>
    <x:row r="65">
      <x:c r="A65" s="31" t="str">
        <x:f>'无量纲动导数'!A65</x:f>
        <x:v>CFG015</x:v>
      </x:c>
      <x:c r="B65" s="33" t="n">
        <x:f>'无量纲动导数'!B65</x:f>
        <x:v>8</x:v>
      </x:c>
      <x:c r="C65" s="31" t="str">
        <x:f>'无量纲动导数'!C65</x:f>
        <x:v>000000（选定5-12kg）1.AR20.03.6 youhua a2.5 翼梢反扭-3</x:v>
      </x:c>
      <x:c r="D65" s="31" t="str">
        <x:f>'无量纲动导数'!D65</x:f>
        <x:v>T7-VLM2-Elev(g1.0)</x:v>
      </x:c>
      <x:c r="E65" s="37" t="n">
        <x:f>'无量纲动导数'!E65</x:f>
        <x:v>6.210711349961324</x:v>
      </x:c>
      <x:c r="F65" s="37" t="n">
        <x:f>'无量纲动导数'!F65</x:f>
        <x:v>0</x:v>
      </x:c>
      <x:c r="G65" s="35" t="n">
        <x:f>'无量纲动导数'!G65</x:f>
        <x:v>9.736805895941885</x:v>
      </x:c>
      <x:c r="H65" s="36" t="n">
        <x:f>'无量纲动导数'!H65</x:f>
        <x:v>-3.0999999999999996</x:v>
      </x:c>
      <x:c r="I65" s="35" t="n">
        <x:f>'无量纲动导数'!I65</x:f>
        <x:v>1.225</x:v>
      </x:c>
      <x:c r="J65" s="35" t="n">
        <x:f>'无量纲动导数'!J65</x:f>
        <x:v>1.5705518175924542</x:v>
      </x:c>
      <x:c r="K65" s="35" t="n">
        <x:f>'无量纲动导数'!K65</x:f>
        <x:v>0.284701945718181</x:v>
      </x:c>
      <x:c r="L65" s="35" t="n">
        <x:f>'无量纲动导数'!L65</x:f>
        <x:v>5.525419388778789</x:v>
      </x:c>
      <x:c r="M65" s="35" t="n">
        <x:f>'无量纲动导数'!M65</x:f>
        <x:v>11.925999999999998</x:v>
      </x:c>
      <x:c r="N65" s="35" t="n">
        <x:f>'无量纲动导数'!N65</x:f>
        <x:v>0.10992231757937915</x:v>
      </x:c>
      <x:c r="O65" s="35" t="n">
        <x:f>'无量纲动导数'!O65</x:f>
        <x:v>-1.546328403528402e-17</x:v>
      </x:c>
      <x:c r="P65" s="35" t="n">
        <x:f>'无量纲动导数'!P65</x:f>
        <x:v>0.014190650827474498</x:v>
      </x:c>
      <x:c r="Q65" s="36" t="n">
        <x:f>'无量纲动导数'!Q65</x:f>
        <x:v>1.2853974800837855</x:v>
      </x:c>
      <x:c r="R65" s="36" t="n">
        <x:f>'无量纲动导数'!R65</x:f>
        <x:v>0.0637247817013966</x:v>
      </x:c>
      <x:c r="S65" s="36" t="n">
        <x:f>'无量纲动导数'!S65</x:f>
        <x:v>0.00285958017338914</x:v>
      </x:c>
      <x:c r="T65" s="35" t="n">
        <x:f>'无量纲动导数'!T65</x:f>
        <x:v>0.17027998244557552</x:v>
      </x:c>
      <x:c r="U65" s="41" t="n">
        <x:f>0.5*$I65*$G65^2</x:f>
        <x:v>58.0683007963398</x:v>
      </x:c>
      <x:c r="V65" s="41" t="n">
        <x:f>$M65*9.81/($U65*$J65)</x:f>
        <x:v>1.2828397982102946</x:v>
      </x:c>
      <x:c r="W65" s="41" t="n">
        <x:f>0.5*$I65*$G65*$J65*'无量纲动导数'!U65</x:f>
        <x:v>-1.1713776037254253</x:v>
      </x:c>
      <x:c r="X65" s="41" t="n">
        <x:f>0.5*$I65*$G65*$J65*'无量纲动导数'!X65</x:f>
        <x:v>0.647858103990542</x:v>
      </x:c>
      <x:c r="Y65" s="41" t="n">
        <x:f>0.25*$I65*$G65*$K65*$J65*'无量纲动导数'!AA65</x:f>
        <x:v>1.3577429413894664</x:v>
      </x:c>
      <x:c r="Z65" s="41" t="n">
        <x:f>0.5*$I65*$G65*$J65*'无量纲动导数'!V65-$I65*$G65*$J65*$V65</x:f>
        <x:v>-24.079215025435396</x:v>
      </x:c>
      <x:c r="AA65" s="41" t="n">
        <x:f>-0.5*$I65*$G65*$J65*'无量纲动导数'!Y65</x:f>
        <x:v>-52.89048797646219</x:v>
      </x:c>
      <x:c r="AB65" s="41" t="n">
        <x:f>-0.25*$I65*$G65*$K65*$J65*'无量纲动导数'!AB65</x:f>
        <x:v>-9.615834864884206</x:v>
      </x:c>
      <x:c r="AC65" s="41" t="n">
        <x:f>0.5*$I65*$G65*$K65*$J65*'无量纲动导数'!W65</x:f>
        <x:v>-0.030222845154068145</x:v>
      </x:c>
      <x:c r="AD65" s="41" t="n">
        <x:f>0.5*$I65*$G65*$K65*$J65*'无量纲动导数'!Z65</x:f>
        <x:v>-3.1923463478928937</x:v>
      </x:c>
      <x:c r="AE65" s="41" t="n">
        <x:f>0.25*$I65*$G65*$K65^2*$J65*'无量纲动导数'!AC65</x:f>
        <x:v>-5.4325211892310845</x:v>
      </x:c>
      <x:c r="AF65" s="41" t="n">
        <x:f>'无量纲动导数'!AD65*$U65*$J65/$G65</x:f>
        <x:v>-2.637685513354605</x:v>
      </x:c>
      <x:c r="AG65" s="41" t="n">
        <x:f>'无量纲动导数'!AE65*$U65*$J65*$L65/(2*$G65)</x:f>
        <x:v>-0.023759447108562093</x:v>
      </x:c>
      <x:c r="AH65" s="41" t="n">
        <x:f>'无量纲动导数'!AF65*$U65*$J65*$L65/(2*$G65)</x:f>
        <x:v>2.9645562556713214</x:v>
      </x:c>
      <x:c r="AI65" s="41" t="n">
        <x:f>'无量纲动导数'!AG65*$U65*$J65*$L65/$G65</x:f>
        <x:v>-1.6313336644936114</x:v>
      </x:c>
      <x:c r="AJ65" s="41" t="n">
        <x:f>'无量纲动导数'!AH65*$U65*$J65*$L65^2/(2*$G65)</x:f>
        <x:v>-102.80701549333067</x:v>
      </x:c>
      <x:c r="AK65" s="41" t="n">
        <x:f>'无量纲动导数'!AI65*$U65*$J65*$L65^2/(2*$G65)</x:f>
        <x:v>52.56965228161352</x:v>
      </x:c>
      <x:c r="AL65" s="41" t="n">
        <x:f>'无量纲动导数'!AJ65*$U65*$J65*$L65/$G65</x:f>
        <x:v>2.039609263612812</x:v>
      </x:c>
      <x:c r="AM65" s="41" t="n">
        <x:f>'无量纲动导数'!AK65*$U65*$J65*$L65^2/(2*$G65)</x:f>
        <x:v>-46.306581494875026</x:v>
      </x:c>
      <x:c r="AN65" s="41" t="n">
        <x:f>'无量纲动导数'!AL65*$U65*$J65*$L65^2/(2*$G65)</x:f>
        <x:v>-3.074294225632146</x:v>
      </x:c>
      <x:c r="AO65" s="41" t="n">
        <x:f>'无量纲动导数'!AM65*$U65*$J65</x:f>
        <x:v>-0.8197239964146765</x:v>
      </x:c>
      <x:c r="AP65" s="41" t="n">
        <x:f>'无量纲动导数'!AN65*$U65*$J65</x:f>
        <x:v>-4.9395546145394515e-12</x:v>
      </x:c>
      <x:c r="AQ65" s="41" t="n">
        <x:f>'无量纲动导数'!AO65*$U65*$J65</x:f>
        <x:v>-34.70104054595652</x:v>
      </x:c>
      <x:c r="AR65" s="41" t="n">
        <x:f>'无量纲动导数'!AP65*$U65*$J65*$L65</x:f>
        <x:v>-4.9265758410210476e-12</x:v>
      </x:c>
      <x:c r="AS65" s="41" t="n">
        <x:f>'无量纲动导数'!AQ65*$U65*$J65*$K65</x:f>
        <x:v>-39.33518954673954</x:v>
      </x:c>
      <x:c r="AT65" s="41" t="n">
        <x:f>'无量纲动导数'!AR65*$U65*$J65*$L65</x:f>
        <x:v>0.000023726582701289126</x:v>
      </x:c>
    </x:row>
    <x:row r="66">
      <x:c r="A66" s="31" t="str">
        <x:f>'无量纲动导数'!A66</x:f>
        <x:v>CFG015</x:v>
      </x:c>
      <x:c r="B66" s="33" t="n">
        <x:f>'无量纲动导数'!B66</x:f>
        <x:v>9</x:v>
      </x:c>
      <x:c r="C66" s="31" t="str">
        <x:f>'无量纲动导数'!C66</x:f>
        <x:v>000000（选定5-12kg）1.AR20.03.6 youhua a2.5 翼梢反扭-3</x:v>
      </x:c>
      <x:c r="D66" s="31" t="str">
        <x:f>'无量纲动导数'!D66</x:f>
        <x:v>T7-VLM2-Elev(g1.0)</x:v>
      </x:c>
      <x:c r="E66" s="37" t="n">
        <x:f>'无量纲动导数'!E66</x:f>
        <x:v>6.040186259698985</x:v>
      </x:c>
      <x:c r="F66" s="37" t="n">
        <x:f>'无量纲动导数'!F66</x:f>
        <x:v>0</x:v>
      </x:c>
      <x:c r="G66" s="35" t="n">
        <x:f>'无量纲动导数'!G66</x:f>
        <x:v>9.795732574129737</x:v>
      </x:c>
      <x:c r="H66" s="36" t="n">
        <x:f>'无量纲动导数'!H66</x:f>
        <x:v>-3</x:v>
      </x:c>
      <x:c r="I66" s="35" t="n">
        <x:f>'无量纲动导数'!I66</x:f>
        <x:v>1.225</x:v>
      </x:c>
      <x:c r="J66" s="35" t="n">
        <x:f>'无量纲动导数'!J66</x:f>
        <x:v>1.5705518175924542</x:v>
      </x:c>
      <x:c r="K66" s="35" t="n">
        <x:f>'无量纲动导数'!K66</x:f>
        <x:v>0.284701945718181</x:v>
      </x:c>
      <x:c r="L66" s="35" t="n">
        <x:f>'无量纲动导数'!L66</x:f>
        <x:v>5.525419388778789</x:v>
      </x:c>
      <x:c r="M66" s="35" t="n">
        <x:f>'无量纲动导数'!M66</x:f>
        <x:v>11.925999999999998</x:v>
      </x:c>
      <x:c r="N66" s="35" t="n">
        <x:f>'无量纲动导数'!N66</x:f>
        <x:v>0.10992231757937915</x:v>
      </x:c>
      <x:c r="O66" s="35" t="n">
        <x:f>'无量纲动导数'!O66</x:f>
        <x:v>-1.546328403528402e-17</x:v>
      </x:c>
      <x:c r="P66" s="35" t="n">
        <x:f>'无量纲动导数'!P66</x:f>
        <x:v>0.014190650827474498</x:v>
      </x:c>
      <x:c r="Q66" s="36" t="n">
        <x:f>'无量纲动导数'!Q66</x:f>
        <x:v>1.269332231519726</x:v>
      </x:c>
      <x:c r="R66" s="36" t="n">
        <x:f>'无量纲动导数'!R66</x:f>
        <x:v>0.061133803938583184</x:v>
      </x:c>
      <x:c r="S66" s="36" t="n">
        <x:f>'无量纲动导数'!S66</x:f>
        <x:v>0.0026028030106361984</x:v>
      </x:c>
      <x:c r="T66" s="35" t="n">
        <x:f>'无量纲动导数'!T66</x:f>
        <x:v>0.15950539560076776</x:v>
      </x:c>
      <x:c r="U66" s="41" t="n">
        <x:f>0.5*$I66*$G66^2</x:f>
        <x:v>58.77328070661817</x:v>
      </x:c>
      <x:c r="V66" s="41" t="n">
        <x:f>$M66*9.81/($U66*$J66)</x:f>
        <x:v>1.2674522568824886</x:v>
      </x:c>
      <x:c r="W66" s="41" t="n">
        <x:f>0.5*$I66*$G66*$J66*'无量纲动导数'!U66</x:f>
        <x:v>-1.0620750232091547</x:v>
      </x:c>
      <x:c r="X66" s="41" t="n">
        <x:f>0.5*$I66*$G66*$J66*'无量纲动导数'!X66</x:f>
        <x:v>5.002318429442259</x:v>
      </x:c>
      <x:c r="Y66" s="41" t="n">
        <x:f>0.25*$I66*$G66*$K66*$J66*'无量纲动导数'!AA66</x:f>
        <x:v>1.271110879881155</x:v>
      </x:c>
      <x:c r="Z66" s="41" t="n">
        <x:f>0.5*$I66*$G66*$J66*'无量纲动导数'!V66-$I66*$G66*$J66*$V66</x:f>
        <x:v>-23.92217134981964</x:v>
      </x:c>
      <x:c r="AA66" s="41" t="n">
        <x:f>-0.5*$I66*$G66*$J66*'无量纲动导数'!Y66</x:f>
        <x:v>-53.25467843312216</x:v>
      </x:c>
      <x:c r="AB66" s="41" t="n">
        <x:f>-0.25*$I66*$G66*$K66*$J66*'无量纲动导数'!AB66</x:f>
        <x:v>-9.669410922102598</x:v>
      </x:c>
      <x:c r="AC66" s="41" t="n">
        <x:f>0.5*$I66*$G66*$K66*$J66*'无量纲动导数'!W66</x:f>
        <x:v>-0.02911876697618554</x:v>
      </x:c>
      <x:c r="AD66" s="41" t="n">
        <x:f>0.5*$I66*$G66*$K66*$J66*'无量纲动导数'!Z66</x:f>
        <x:v>-2.640530875753458</x:v>
      </x:c>
      <x:c r="AE66" s="41" t="n">
        <x:f>0.25*$I66*$G66*$K66^2*$J66*'无量纲动导数'!AC66</x:f>
        <x:v>-5.464067455138957</x:v>
      </x:c>
      <x:c r="AF66" s="41" t="n">
        <x:f>'无量纲动导数'!AD66*$U66*$J66/$G66</x:f>
        <x:v>-2.654760401268386</x:v>
      </x:c>
      <x:c r="AG66" s="41" t="n">
        <x:f>'无量纲动导数'!AE66*$U66*$J66*$L66/(2*$G66)</x:f>
        <x:v>-0.03304314472512033</x:v>
      </x:c>
      <x:c r="AH66" s="41" t="n">
        <x:f>'无量纲动导数'!AF66*$U66*$J66*$L66/(2*$G66)</x:f>
        <x:v>2.9817111522941264</x:v>
      </x:c>
      <x:c r="AI66" s="41" t="n">
        <x:f>'无量纲动导数'!AG66*$U66*$J66*$L66/$G66</x:f>
        <x:v>-1.640081757421482</x:v>
      </x:c>
      <x:c r="AJ66" s="41" t="n">
        <x:f>'无量纲动导数'!AH66*$U66*$J66*$L66^2/(2*$G66)</x:f>
        <x:v>-103.50125874970654</x:v>
      </x:c>
      <x:c r="AK66" s="41" t="n">
        <x:f>'无量纲动导数'!AI66*$U66*$J66*$L66^2/(2*$G66)</x:f>
        <x:v>52.25620505672361</x:v>
      </x:c>
      <x:c r="AL66" s="41" t="n">
        <x:f>'无量纲动导数'!AJ66*$U66*$J66*$L66/$G66</x:f>
        <x:v>2.03857437988688</x:v>
      </x:c>
      <x:c r="AM66" s="41" t="n">
        <x:f>'无量纲动导数'!AK66*$U66*$J66*$L66^2/(2*$G66)</x:f>
        <x:v>-36.25599829139916</x:v>
      </x:c>
      <x:c r="AN66" s="41" t="n">
        <x:f>'无量纲动导数'!AL66*$U66*$J66*$L66^2/(2*$G66)</x:f>
        <x:v>-3.196677414703748</x:v>
      </x:c>
      <x:c r="AO66" s="41" t="n">
        <x:f>'无量纲动导数'!AM66*$U66*$J66</x:f>
        <x:v>-0.8519040658188228</x:v>
      </x:c>
      <x:c r="AP66" s="41" t="n">
        <x:f>'无量纲动导数'!AN66*$U66*$J66</x:f>
        <x:v>1.805061140798261e-11</x:v>
      </x:c>
      <x:c r="AQ66" s="41" t="n">
        <x:f>'无量纲动导数'!AO66*$U66*$J66</x:f>
        <x:v>-35.114901522201315</x:v>
      </x:c>
      <x:c r="AR66" s="41" t="n">
        <x:f>'无量纲动导数'!AP66*$U66*$J66*$L66</x:f>
        <x:v>-5.477286897913875e-11</x:v>
      </x:c>
      <x:c r="AS66" s="41" t="n">
        <x:f>'无量纲动导数'!AQ66*$U66*$J66*$K66</x:f>
        <x:v>-39.81335286899982</x:v>
      </x:c>
      <x:c r="AT66" s="41" t="n">
        <x:f>'无量纲动导数'!AR66*$U66*$J66*$L66</x:f>
        <x:v>-0.000017177214840029456</x:v>
      </x:c>
    </x:row>
    <x:row r="67">
      <x:c r="A67" s="31" t="str">
        <x:f>'无量纲动导数'!A67</x:f>
        <x:v>CFG015</x:v>
      </x:c>
      <x:c r="B67" s="33" t="n">
        <x:f>'无量纲动导数'!B67</x:f>
        <x:v>10</x:v>
      </x:c>
      <x:c r="C67" s="31" t="str">
        <x:f>'无量纲动导数'!C67</x:f>
        <x:v>000000（选定5-12kg）1.AR20.03.6 youhua a2.5 翼梢反扭-3</x:v>
      </x:c>
      <x:c r="D67" s="31" t="str">
        <x:f>'无量纲动导数'!D67</x:f>
        <x:v>T7-VLM2-Elev(g1.0)</x:v>
      </x:c>
      <x:c r="E67" s="37" t="n">
        <x:f>'无量纲动导数'!E67</x:f>
        <x:v>5.868554613698781</x:v>
      </x:c>
      <x:c r="F67" s="37" t="n">
        <x:f>'无量纲动导数'!F67</x:f>
        <x:v>0</x:v>
      </x:c>
      <x:c r="G67" s="35" t="n">
        <x:f>'无量纲动导数'!G67</x:f>
        <x:v>9.858016226650612</x:v>
      </x:c>
      <x:c r="H67" s="36" t="n">
        <x:f>'无量纲动导数'!H67</x:f>
        <x:v>-2.9</x:v>
      </x:c>
      <x:c r="I67" s="35" t="n">
        <x:f>'无量纲动导数'!I67</x:f>
        <x:v>1.225</x:v>
      </x:c>
      <x:c r="J67" s="35" t="n">
        <x:f>'无量纲动导数'!J67</x:f>
        <x:v>1.5705518175924542</x:v>
      </x:c>
      <x:c r="K67" s="35" t="n">
        <x:f>'无量纲动导数'!K67</x:f>
        <x:v>0.284701945718181</x:v>
      </x:c>
      <x:c r="L67" s="35" t="n">
        <x:f>'无量纲动导数'!L67</x:f>
        <x:v>5.525419388778789</x:v>
      </x:c>
      <x:c r="M67" s="35" t="n">
        <x:f>'无量纲动导数'!M67</x:f>
        <x:v>11.925999999999998</x:v>
      </x:c>
      <x:c r="N67" s="35" t="n">
        <x:f>'无量纲动导数'!N67</x:f>
        <x:v>0.10992231757937915</x:v>
      </x:c>
      <x:c r="O67" s="35" t="n">
        <x:f>'无量纲动导数'!O67</x:f>
        <x:v>-1.546328403528402e-17</x:v>
      </x:c>
      <x:c r="P67" s="35" t="n">
        <x:f>'无量纲动导数'!P67</x:f>
        <x:v>0.014190650827474498</x:v>
      </x:c>
      <x:c r="Q67" s="36" t="n">
        <x:f>'无量纲动导数'!Q67</x:f>
        <x:v>1.2531423900432306</x:v>
      </x:c>
      <x:c r="R67" s="36" t="n">
        <x:f>'无量纲动导数'!R67</x:f>
        <x:v>0.05856904787144335</x:v>
      </x:c>
      <x:c r="S67" s="36" t="n">
        <x:f>'无量纲动导数'!S67</x:f>
        <x:v>0.002347093787708374</x:v>
      </x:c>
      <x:c r="T67" s="35" t="n">
        <x:f>'无量纲动导数'!T67</x:f>
        <x:v>0.16858102851378082</x:v>
      </x:c>
      <x:c r="U67" s="41" t="n">
        <x:f>0.5*$I67*$G67^2</x:f>
        <x:v>59.5230464040054</x:v>
      </x:c>
      <x:c r="V67" s="41" t="n">
        <x:f>$M67*9.81/($U67*$J67)</x:f>
        <x:v>1.251487142818324</x:v>
      </x:c>
      <x:c r="W67" s="41" t="n">
        <x:f>0.5*$I67*$G67*$J67*'无量纲动导数'!U67</x:f>
        <x:v>-1.0409857419219093</x:v>
      </x:c>
      <x:c r="X67" s="41" t="n">
        <x:f>0.5*$I67*$G67*$J67*'无量纲动导数'!X67</x:f>
        <x:v>-0.7273363992965804</x:v>
      </x:c>
      <x:c r="Y67" s="41" t="n">
        <x:f>0.25*$I67*$G67*$K67*$J67*'无量纲动导数'!AA67</x:f>
        <x:v>-1.4732459865868288</x:v>
      </x:c>
      <x:c r="Z67" s="41" t="n">
        <x:f>0.5*$I67*$G67*$J67*'无量纲动导数'!V67-$I67*$G67*$J67*$V67</x:f>
        <x:v>-23.76721629450932</x:v>
      </x:c>
      <x:c r="AA67" s="41" t="n">
        <x:f>-0.5*$I67*$G67*$J67*'无量纲动导数'!Y67</x:f>
        <x:v>-53.637360525072175</x:v>
      </x:c>
      <x:c r="AB67" s="41" t="n">
        <x:f>-0.25*$I67*$G67*$K67*$J67*'无量纲动导数'!AB67</x:f>
        <x:v>-9.72636546622144</x:v>
      </x:c>
      <x:c r="AC67" s="41" t="n">
        <x:f>0.5*$I67*$G67*$K67*$J67*'无量纲动导数'!W67</x:f>
        <x:v>-0.030167276590248312</x:v>
      </x:c>
      <x:c r="AD67" s="41" t="n">
        <x:f>0.5*$I67*$G67*$K67*$J67*'无量纲动导数'!Z67</x:f>
        <x:v>-3.146298426324495</x:v>
      </x:c>
      <x:c r="AE67" s="41" t="n">
        <x:f>0.25*$I67*$G67*$K67^2*$J67*'无量纲动导数'!AC67</x:f>
        <x:v>-5.752646669605121</x:v>
      </x:c>
      <x:c r="AF67" s="41" t="n">
        <x:f>'无量纲动导数'!AD67*$U67*$J67/$G67</x:f>
        <x:v>-2.6727374347370962</x:v>
      </x:c>
      <x:c r="AG67" s="41" t="n">
        <x:f>'无量纲动导数'!AE67*$U67*$J67*$L67/(2*$G67)</x:f>
        <x:v>-0.04250684582567706</x:v>
      </x:c>
      <x:c r="AH67" s="41" t="n">
        <x:f>'无量纲动导数'!AF67*$U67*$J67*$L67/(2*$G67)</x:f>
        <x:v>2.9998169917953192</x:v>
      </x:c>
      <x:c r="AI67" s="41" t="n">
        <x:f>'无量纲动导数'!AG67*$U67*$J67*$L67/$G67</x:f>
        <x:v>-1.649366038414074</x:v>
      </x:c>
      <x:c r="AJ67" s="41" t="n">
        <x:f>'无量纲动导数'!AH67*$U67*$J67*$L67^2/(2*$G67)</x:f>
        <x:v>-104.23146969088118</x:v>
      </x:c>
      <x:c r="AK67" s="41" t="n">
        <x:f>'无量纲动导数'!AI67*$U67*$J67*$L67^2/(2*$G67)</x:f>
        <x:v>51.94827370561712</x:v>
      </x:c>
      <x:c r="AL67" s="41" t="n">
        <x:f>'无量纲动导数'!AJ67*$U67*$J67*$L67/$G67</x:f>
        <x:v>1.818642701320109</x:v>
      </x:c>
      <x:c r="AM67" s="41" t="n">
        <x:f>'无量纲动导数'!AK67*$U67*$J67*$L67^2/(2*$G67)</x:f>
        <x:v>-46.30216983675131</x:v>
      </x:c>
      <x:c r="AN67" s="41" t="n">
        <x:f>'无量纲动导数'!AL67*$U67*$J67*$L67^2/(2*$G67)</x:f>
        <x:v>-3.231797808444851</x:v>
      </x:c>
      <x:c r="AO67" s="41" t="n">
        <x:f>'无量纲动导数'!AM67*$U67*$J67</x:f>
        <x:v>-0.9046520765703637</x:v>
      </x:c>
      <x:c r="AP67" s="41" t="n">
        <x:f>'无量纲动导数'!AN67*$U67*$J67</x:f>
        <x:v>2.7456583594784616e-12</x:v>
      </x:c>
      <x:c r="AQ67" s="41" t="n">
        <x:f>'无量纲动导数'!AO67*$U67*$J67</x:f>
        <x:v>-35.55526556156109</x:v>
      </x:c>
      <x:c r="AR67" s="41" t="n">
        <x:f>'无量纲动导数'!AP67*$U67*$J67*$L67</x:f>
        <x:v>-1.5653462608675516e-11</x:v>
      </x:c>
      <x:c r="AS67" s="41" t="n">
        <x:f>'无量纲动导数'!AQ67*$U67*$J67*$K67</x:f>
        <x:v>-40.32632309524698</x:v>
      </x:c>
      <x:c r="AT67" s="41" t="n">
        <x:f>'无量纲动导数'!AR67*$U67*$J67*$L67</x:f>
        <x:v>0.00004044094602292051</x:v>
      </x:c>
    </x:row>
    <x:row r="68">
      <x:c r="A68" s="31" t="str">
        <x:f>'无量纲动导数'!A68</x:f>
        <x:v>CFG015</x:v>
      </x:c>
      <x:c r="B68" s="33" t="n">
        <x:f>'无量纲动导数'!B68</x:f>
        <x:v>11</x:v>
      </x:c>
      <x:c r="C68" s="31" t="str">
        <x:f>'无量纲动导数'!C68</x:f>
        <x:v>000000（选定5-12kg）1.AR20.03.6 youhua a2.5 翼梢反扭-3</x:v>
      </x:c>
      <x:c r="D68" s="31" t="str">
        <x:f>'无量纲动导数'!D68</x:f>
        <x:v>T7-VLM2-Elev(g1.0)</x:v>
      </x:c>
      <x:c r="E68" s="37" t="n">
        <x:f>'无量纲动导数'!E68</x:f>
        <x:v>5.695808749941649</x:v>
      </x:c>
      <x:c r="F68" s="37" t="n">
        <x:f>'无量纲动导数'!F68</x:f>
        <x:v>0</x:v>
      </x:c>
      <x:c r="G68" s="35" t="n">
        <x:f>'无量纲动导数'!G68</x:f>
        <x:v>9.920461007390275</x:v>
      </x:c>
      <x:c r="H68" s="36" t="n">
        <x:f>'无量纲动导数'!H68</x:f>
        <x:v>-2.8</x:v>
      </x:c>
      <x:c r="I68" s="35" t="n">
        <x:f>'无量纲动导数'!I68</x:f>
        <x:v>1.225</x:v>
      </x:c>
      <x:c r="J68" s="35" t="n">
        <x:f>'无量纲动导数'!J68</x:f>
        <x:v>1.5705518175924542</x:v>
      </x:c>
      <x:c r="K68" s="35" t="n">
        <x:f>'无量纲动导数'!K68</x:f>
        <x:v>0.284701945718181</x:v>
      </x:c>
      <x:c r="L68" s="35" t="n">
        <x:f>'无量纲动导数'!L68</x:f>
        <x:v>5.525419388778789</x:v>
      </x:c>
      <x:c r="M68" s="35" t="n">
        <x:f>'无量纲动导数'!M68</x:f>
        <x:v>11.925999999999998</x:v>
      </x:c>
      <x:c r="N68" s="35" t="n">
        <x:f>'无量纲动导数'!N68</x:f>
        <x:v>0.10992231757937915</x:v>
      </x:c>
      <x:c r="O68" s="35" t="n">
        <x:f>'无量纲动导数'!O68</x:f>
        <x:v>-1.546328403528402e-17</x:v>
      </x:c>
      <x:c r="P68" s="35" t="n">
        <x:f>'无量纲动导数'!P68</x:f>
        <x:v>0.014190650827474498</x:v>
      </x:c>
      <x:c r="Q68" s="36" t="n">
        <x:f>'无量纲动导数'!Q68</x:f>
        <x:v>1.2368270963604457</x:v>
      </x:c>
      <x:c r="R68" s="36" t="n">
        <x:f>'无量纲动导数'!R68</x:f>
        <x:v>0.055636269267306665</x:v>
      </x:c>
      <x:c r="S68" s="36" t="n">
        <x:f>'无量纲动导数'!S68</x:f>
        <x:v>0.002083012759489567</x:v>
      </x:c>
      <x:c r="T68" s="35" t="n">
        <x:f>'无量纲动导数'!T68</x:f>
        <x:v>0.15834099794322598</x:v>
      </x:c>
      <x:c r="U68" s="41" t="n">
        <x:f>0.5*$I68*$G68^2</x:f>
        <x:v>60.2795222919799</x:v>
      </x:c>
      <x:c r="V68" s="41" t="n">
        <x:f>$M68*9.81/($U68*$J68)</x:f>
        <x:v>1.2357816459654047</x:v>
      </x:c>
      <x:c r="W68" s="41" t="n">
        <x:f>0.5*$I68*$G68*$J68*'无量纲动导数'!U68</x:f>
        <x:v>-0.947681974510975</x:v>
      </x:c>
      <x:c r="X68" s="41" t="n">
        <x:f>0.5*$I68*$G68*$J68*'无量纲动导数'!X68</x:f>
        <x:v>4.200685964567548</x:v>
      </x:c>
      <x:c r="Y68" s="41" t="n">
        <x:f>0.25*$I68*$G68*$K68*$J68*'无量纲动导数'!AA68</x:f>
        <x:v>1.1796617661419866</x:v>
      </x:c>
      <x:c r="Z68" s="41" t="n">
        <x:f>0.5*$I68*$G68*$J68*'无量纲动导数'!V68-$I68*$G68*$J68*$V68</x:f>
        <x:v>-23.60637025389653</x:v>
      </x:c>
      <x:c r="AA68" s="41" t="n">
        <x:f>-0.5*$I68*$G68*$J68*'无量纲动导数'!Y68</x:f>
        <x:v>-54.02116010559375</x:v>
      </x:c>
      <x:c r="AB68" s="41" t="n">
        <x:f>-0.25*$I68*$G68*$K68*$J68*'无量纲动导数'!AB68</x:f>
        <x:v>-9.783548942286362</x:v>
      </x:c>
      <x:c r="AC68" s="41" t="n">
        <x:f>0.5*$I68*$G68*$K68*$J68*'无量纲动导数'!W68</x:f>
        <x:v>-0.02566425059036259</x:v>
      </x:c>
      <x:c r="AD68" s="41" t="n">
        <x:f>0.5*$I68*$G68*$K68*$J68*'无量纲动导数'!Z68</x:f>
        <x:v>-2.6156332840369387</x:v>
      </x:c>
      <x:c r="AE68" s="41" t="n">
        <x:f>0.25*$I68*$G68*$K68^2*$J68*'无量纲动导数'!AC68</x:f>
        <x:v>-5.529766185423598</x:v>
      </x:c>
      <x:c r="AF68" s="41" t="n">
        <x:f>'无量纲动导数'!AD68*$U68*$J68/$G68</x:f>
        <x:v>-2.690749507423366</x:v>
      </x:c>
      <x:c r="AG68" s="41" t="n">
        <x:f>'无量纲动导数'!AE68*$U68*$J68*$L68/(2*$G68)</x:f>
        <x:v>-0.052144354371102146</x:v>
      </x:c>
      <x:c r="AH68" s="41" t="n">
        <x:f>'无量纲动导数'!AF68*$U68*$J68*$L68/(2*$G68)</x:f>
        <x:v>3.0178984087256873</x:v>
      </x:c>
      <x:c r="AI68" s="41" t="n">
        <x:f>'无量纲动导数'!AG68*$U68*$J68*$L68/$G68</x:f>
        <x:v>-1.6586506505198626</x:v>
      </x:c>
      <x:c r="AJ68" s="41" t="n">
        <x:f>'无量纲动导数'!AH68*$U68*$J68*$L68^2/(2*$G68)</x:f>
        <x:v>-104.96388646026561</x:v>
      </x:c>
      <x:c r="AK68" s="41" t="n">
        <x:f>'无量纲动导数'!AI68*$U68*$J68*$L68^2/(2*$G68)</x:f>
        <x:v>51.62845310410881</x:v>
      </x:c>
      <x:c r="AL68" s="41" t="n">
        <x:f>'无量纲动导数'!AJ68*$U68*$J68*$L68/$G68</x:f>
        <x:v>2.039943912412797</x:v>
      </x:c>
      <x:c r="AM68" s="41" t="n">
        <x:f>'无量纲动导数'!AK68*$U68*$J68*$L68^2/(2*$G68)</x:f>
        <x:v>-38.39572133808098</x:v>
      </x:c>
      <x:c r="AN68" s="41" t="n">
        <x:f>'无量纲动导数'!AL68*$U68*$J68*$L68^2/(2*$G68)</x:f>
        <x:v>-3.3844164586759455</x:v>
      </x:c>
      <x:c r="AO68" s="41" t="n">
        <x:f>'无量纲动导数'!AM68*$U68*$J68</x:f>
        <x:v>-0.8607396333651234</x:v>
      </x:c>
      <x:c r="AP68" s="41" t="n">
        <x:f>'无量纲动导数'!AN68*$U68*$J68</x:f>
        <x:v>2.4529853198635745e-12</x:v>
      </x:c>
      <x:c r="AQ68" s="41" t="n">
        <x:f>'无量纲动导数'!AO68*$U68*$J68</x:f>
        <x:v>-35.99938246341157</x:v>
      </x:c>
      <x:c r="AR68" s="41" t="n">
        <x:f>'无量纲动导数'!AP68*$U68*$J68*$L68</x:f>
        <x:v>-1.7227047005364482e-11</x:v>
      </x:c>
      <x:c r="AS68" s="41" t="n">
        <x:f>'无量纲动导数'!AQ68*$U68*$J68*$K68</x:f>
        <x:v>-40.83456299930887</x:v>
      </x:c>
      <x:c r="AT68" s="41" t="n">
        <x:f>'无量纲动导数'!AR68*$U68*$J68*$L68</x:f>
        <x:v>-0.00001176399425160504</x:v>
      </x:c>
    </x:row>
    <x:row r="69">
      <x:c r="A69" s="31" t="str">
        <x:f>'无量纲动导数'!A69</x:f>
        <x:v>CFG015</x:v>
      </x:c>
      <x:c r="B69" s="33" t="n">
        <x:f>'无量纲动导数'!B69</x:f>
        <x:v>12</x:v>
      </x:c>
      <x:c r="C69" s="31" t="str">
        <x:f>'无量纲动导数'!C69</x:f>
        <x:v>000000（选定5-12kg）1.AR20.03.6 youhua a2.5 翼梢反扭-3</x:v>
      </x:c>
      <x:c r="D69" s="31" t="str">
        <x:f>'无量纲动导数'!D69</x:f>
        <x:v>T7-VLM2-Elev(g1.0)</x:v>
      </x:c>
      <x:c r="E69" s="37" t="n">
        <x:f>'无量纲动导数'!E69</x:f>
        <x:v>5.5219312916341625</x:v>
      </x:c>
      <x:c r="F69" s="37" t="n">
        <x:f>'无量纲动导数'!F69</x:f>
        <x:v>0</x:v>
      </x:c>
      <x:c r="G69" s="35" t="n">
        <x:f>'无量纲动导数'!G69</x:f>
        <x:v>9.986379575708664</x:v>
      </x:c>
      <x:c r="H69" s="36" t="n">
        <x:f>'无量纲动导数'!H69</x:f>
        <x:v>-2.6999999999999997</x:v>
      </x:c>
      <x:c r="I69" s="35" t="n">
        <x:f>'无量纲动导数'!I69</x:f>
        <x:v>1.225</x:v>
      </x:c>
      <x:c r="J69" s="35" t="n">
        <x:f>'无量纲动导数'!J69</x:f>
        <x:v>1.5705518175924542</x:v>
      </x:c>
      <x:c r="K69" s="35" t="n">
        <x:f>'无量纲动导数'!K69</x:f>
        <x:v>0.284701945718181</x:v>
      </x:c>
      <x:c r="L69" s="35" t="n">
        <x:f>'无量纲动导数'!L69</x:f>
        <x:v>5.525419388778789</x:v>
      </x:c>
      <x:c r="M69" s="35" t="n">
        <x:f>'无量纲动导数'!M69</x:f>
        <x:v>11.925999999999998</x:v>
      </x:c>
      <x:c r="N69" s="35" t="n">
        <x:f>'无量纲动导数'!N69</x:f>
        <x:v>0.10992231757937915</x:v>
      </x:c>
      <x:c r="O69" s="35" t="n">
        <x:f>'无量纲动导数'!O69</x:f>
        <x:v>-1.546328403528402e-17</x:v>
      </x:c>
      <x:c r="P69" s="35" t="n">
        <x:f>'无量纲动导数'!P69</x:f>
        <x:v>0.014190650827474498</x:v>
      </x:c>
      <x:c r="Q69" s="36" t="n">
        <x:f>'无量纲动导数'!Q69</x:f>
        <x:v>1.2203845381016276</x:v>
      </x:c>
      <x:c r="R69" s="36" t="n">
        <x:f>'无量纲动导数'!R69</x:f>
        <x:v>0.052355561444929186</x:v>
      </x:c>
      <x:c r="S69" s="36" t="n">
        <x:f>'无量纲动导数'!S69</x:f>
        <x:v>0.0018382877045239397</x:v>
      </x:c>
      <x:c r="T69" s="35" t="n">
        <x:f>'无量纲动导数'!T69</x:f>
        <x:v>0.15741266621949118</x:v>
      </x:c>
      <x:c r="U69" s="41" t="n">
        <x:f>0.5*$I69*$G69^2</x:f>
        <x:v>61.08326343095534</x:v>
      </x:c>
      <x:c r="V69" s="41" t="n">
        <x:f>$M69*9.81/($U69*$J69)</x:f>
        <x:v>1.2195210781459418</x:v>
      </x:c>
      <x:c r="W69" s="41" t="n">
        <x:f>0.5*$I69*$G69*$J69*'无量纲动导数'!U69</x:f>
        <x:v>-0.8779095303204083</x:v>
      </x:c>
      <x:c r="X69" s="41" t="n">
        <x:f>0.5*$I69*$G69*$J69*'无量纲动导数'!X69</x:f>
        <x:v>2.6621168910606703</x:v>
      </x:c>
      <x:c r="Y69" s="41" t="n">
        <x:f>0.25*$I69*$G69*$K69*$J69*'无量纲动导数'!AA69</x:f>
        <x:v>1.0442000511609209</x:v>
      </x:c>
      <x:c r="Z69" s="41" t="n">
        <x:f>0.5*$I69*$G69*$J69*'无量纲动导数'!V69-$I69*$G69*$J69*$V69</x:f>
        <x:v>-23.447315921277266</x:v>
      </x:c>
      <x:c r="AA69" s="41" t="n">
        <x:f>-0.5*$I69*$G69*$J69*'无量纲动导数'!Y69</x:f>
        <x:v>-54.42411847025557</x:v>
      </x:c>
      <x:c r="AB69" s="41" t="n">
        <x:f>-0.25*$I69*$G69*$K69*$J69*'无量纲动导数'!AB69</x:f>
        <x:v>-9.84423357575599</x:v>
      </x:c>
      <x:c r="AC69" s="41" t="n">
        <x:f>0.5*$I69*$G69*$K69*$J69*'无量纲动导数'!W69</x:f>
        <x:v>-0.024574759898920995</x:v>
      </x:c>
      <x:c r="AD69" s="41" t="n">
        <x:f>0.5*$I69*$G69*$K69*$J69*'无量纲动导数'!Z69</x:f>
        <x:v>-2.584620360583198</x:v>
      </x:c>
      <x:c r="AE69" s="41" t="n">
        <x:f>0.25*$I69*$G69*$K69^2*$J69*'无量纲动导数'!AC69</x:f>
        <x:v>-5.562675846604609</x:v>
      </x:c>
      <x:c r="AF69" s="41" t="n">
        <x:f>'无量纲动导数'!AD69*$U69*$J69/$G69</x:f>
        <x:v>-2.70969408750301</x:v>
      </x:c>
      <x:c r="AG69" s="41" t="n">
        <x:f>'无量纲动导数'!AE69*$U69*$J69*$L69/(2*$G69)</x:f>
        <x:v>-0.06197836156662971</x:v>
      </x:c>
      <x:c r="AH69" s="41" t="n">
        <x:f>'无量纲动导数'!AF69*$U69*$J69*$L69/(2*$G69)</x:f>
        <x:v>3.0369603799814686</x:v>
      </x:c>
      <x:c r="AI69" s="41" t="n">
        <x:f>'无量纲动导数'!AG69*$U69*$J69*$L69/$G69</x:f>
        <x:v>-1.6684885693802274</x:v>
      </x:c>
      <x:c r="AJ69" s="41" t="n">
        <x:f>'无量纲动导数'!AH69*$U69*$J69*$L69^2/(2*$G69)</x:f>
        <x:v>-105.73356787656532</x:v>
      </x:c>
      <x:c r="AK69" s="41" t="n">
        <x:f>'无量纲动导数'!AI69*$U69*$J69*$L69^2/(2*$G69)</x:f>
        <x:v>51.31357631098427</x:v>
      </x:c>
      <x:c r="AL69" s="41" t="n">
        <x:f>'无量纲动导数'!AJ69*$U69*$J69*$L69/$G69</x:f>
        <x:v>2.050692778293562</x:v>
      </x:c>
      <x:c r="AM69" s="41" t="n">
        <x:f>'无量纲动导数'!AK69*$U69*$J69*$L69^2/(2*$G69)</x:f>
        <x:v>-35.366130865083065</x:v>
      </x:c>
      <x:c r="AN69" s="41" t="n">
        <x:f>'无量纲动导数'!AL69*$U69*$J69*$L69^2/(2*$G69)</x:f>
        <x:v>-3.4771719343915874</x:v>
      </x:c>
      <x:c r="AO69" s="41" t="n">
        <x:f>'无量纲动导数'!AM69*$U69*$J69</x:f>
        <x:v>-0.9180819038088327</x:v>
      </x:c>
      <x:c r="AP69" s="41" t="n">
        <x:f>'无量纲动导数'!AN69*$U69*$J69</x:f>
        <x:v>8.038543334226531e-12</x:v>
      </x:c>
      <x:c r="AQ69" s="41" t="n">
        <x:f>'无量纲动导数'!AO69*$U69*$J69</x:f>
        <x:v>-36.47146569579863</x:v>
      </x:c>
      <x:c r="AR69" s="41" t="n">
        <x:f>'无量纲动导数'!AP69*$U69*$J69*$L69</x:f>
        <x:v>7.307569413412086e-11</x:v>
      </x:c>
      <x:c r="AS69" s="41" t="n">
        <x:f>'无量纲动导数'!AQ69*$U69*$J69*$K69</x:f>
        <x:v>-41.377761269312394</x:v>
      </x:c>
      <x:c r="AT69" s="41" t="n">
        <x:f>'无量纲动导数'!AR69*$U69*$J69*$L69</x:f>
        <x:v>0.00005373063435178999</x:v>
      </x:c>
    </x:row>
    <x:row r="70">
      <x:c r="A70" s="31" t="str">
        <x:f>'无量纲动导数'!A70</x:f>
        <x:v>CFG015</x:v>
      </x:c>
      <x:c r="B70" s="33" t="n">
        <x:f>'无量纲动导数'!B70</x:f>
        <x:v>13</x:v>
      </x:c>
      <x:c r="C70" s="31" t="str">
        <x:f>'无量纲动导数'!C70</x:f>
        <x:v>000000（选定5-12kg）1.AR20.03.6 youhua a2.5 翼梢反扭-3</x:v>
      </x:c>
      <x:c r="D70" s="31" t="str">
        <x:f>'无量纲动导数'!D70</x:f>
        <x:v>T7-VLM2-Elev(g1.0)</x:v>
      </x:c>
      <x:c r="E70" s="37" t="n">
        <x:f>'无量纲动导数'!E70</x:f>
        <x:v>5.346904601422281</x:v>
      </x:c>
      <x:c r="F70" s="37" t="n">
        <x:f>'无量纲动导数'!F70</x:f>
        <x:v>0</x:v>
      </x:c>
      <x:c r="G70" s="35" t="n">
        <x:f>'无量纲动导数'!G70</x:f>
        <x:v>10.05266803759263</x:v>
      </x:c>
      <x:c r="H70" s="36" t="n">
        <x:f>'无量纲动导数'!H70</x:f>
        <x:v>-2.5999999999999996</x:v>
      </x:c>
      <x:c r="I70" s="35" t="n">
        <x:f>'无量纲动导数'!I70</x:f>
        <x:v>1.225</x:v>
      </x:c>
      <x:c r="J70" s="35" t="n">
        <x:f>'无量纲动导数'!J70</x:f>
        <x:v>1.5705518175924542</x:v>
      </x:c>
      <x:c r="K70" s="35" t="n">
        <x:f>'无量纲动导数'!K70</x:f>
        <x:v>0.284701945718181</x:v>
      </x:c>
      <x:c r="L70" s="35" t="n">
        <x:f>'无量纲动导数'!L70</x:f>
        <x:v>5.525419388778789</x:v>
      </x:c>
      <x:c r="M70" s="35" t="n">
        <x:f>'无量纲动导数'!M70</x:f>
        <x:v>11.925999999999998</x:v>
      </x:c>
      <x:c r="N70" s="35" t="n">
        <x:f>'无量纲动导数'!N70</x:f>
        <x:v>0.10992231757937915</x:v>
      </x:c>
      <x:c r="O70" s="35" t="n">
        <x:f>'无量纲动导数'!O70</x:f>
        <x:v>-1.546328403528402e-17</x:v>
      </x:c>
      <x:c r="P70" s="35" t="n">
        <x:f>'无量纲动导数'!P70</x:f>
        <x:v>0.014190650827474498</x:v>
      </x:c>
      <x:c r="Q70" s="36" t="n">
        <x:f>'无量纲动导数'!Q70</x:f>
        <x:v>1.2038128769837813</x:v>
      </x:c>
      <x:c r="R70" s="36" t="n">
        <x:f>'无量纲动导数'!R70</x:f>
        <x:v>0.04866300310466125</x:v>
      </x:c>
      <x:c r="S70" s="36" t="n">
        <x:f>'无量纲动导数'!S70</x:f>
        <x:v>0.0016676194292498767</x:v>
      </x:c>
      <x:c r="T70" s="35" t="n">
        <x:f>'无量纲动导数'!T70</x:f>
        <x:v>0.16022478677949575</x:v>
      </x:c>
      <x:c r="U70" s="41" t="n">
        <x:f>0.5*$I70*$G70^2</x:f>
        <x:v>61.896882487847336</x:v>
      </x:c>
      <x:c r="V70" s="41" t="n">
        <x:f>$M70*9.81/($U70*$J70)</x:f>
        <x:v>1.203490778241002</x:v>
      </x:c>
      <x:c r="W70" s="41" t="n">
        <x:f>0.5*$I70*$G70*$J70*'无量纲动导数'!U70</x:f>
        <x:v>-0.8179611858061552</x:v>
      </x:c>
      <x:c r="X70" s="41" t="n">
        <x:f>0.5*$I70*$G70*$J70*'无量纲动导数'!X70</x:f>
        <x:v>-2.172314393728931</x:v>
      </x:c>
      <x:c r="Y70" s="41" t="n">
        <x:f>0.25*$I70*$G70*$K70*$J70*'无量纲动导数'!AA70</x:f>
        <x:v>0.9991615269006952</x:v>
      </x:c>
      <x:c r="Z70" s="41" t="n">
        <x:f>0.5*$I70*$G70*$J70*'无量纲动导数'!V70-$I70*$G70*$J70*$V70</x:f>
        <x:v>-23.282450875364674</x:v>
      </x:c>
      <x:c r="AA70" s="41" t="n">
        <x:f>-0.5*$I70*$G70*$J70*'无量纲动导数'!Y70</x:f>
        <x:v>-54.82933720042094</x:v>
      </x:c>
      <x:c r="AB70" s="41" t="n">
        <x:f>-0.25*$I70*$G70*$K70*$J70*'无量纲动导数'!AB70</x:f>
        <x:v>-9.905363897668897</x:v>
      </x:c>
      <x:c r="AC70" s="41" t="n">
        <x:f>0.5*$I70*$G70*$K70*$J70*'无量纲动导数'!W70</x:f>
        <x:v>-0.024287164855432697</x:v>
      </x:c>
      <x:c r="AD70" s="41" t="n">
        <x:f>0.5*$I70*$G70*$K70*$J70*'无量纲动导数'!Z70</x:f>
        <x:v>-2.758051045786983</x:v>
      </x:c>
      <x:c r="AE70" s="41" t="n">
        <x:f>0.25*$I70*$G70*$K70^2*$J70*'无量纲动导数'!AC70</x:f>
        <x:v>-5.594219444464219</x:v>
      </x:c>
      <x:c r="AF70" s="41" t="n">
        <x:f>'无量纲动导数'!AD70*$U70*$J70/$G70</x:f>
        <x:v>-2.7287282155807047</x:v>
      </x:c>
      <x:c r="AG70" s="41" t="n">
        <x:f>'无量纲动导数'!AE70*$U70*$J70*$L70/(2*$G70)</x:f>
        <x:v>-0.07199829082754525</x:v>
      </x:c>
      <x:c r="AH70" s="41" t="n">
        <x:f>'无量纲动导数'!AF70*$U70*$J70*$L70/(2*$G70)</x:f>
        <x:v>3.056055751366791</x:v>
      </x:c>
      <x:c r="AI70" s="41" t="n">
        <x:f>'无量纲动导数'!AG70*$U70*$J70*$L70/$G70</x:f>
        <x:v>-1.6783598776887099</x:v>
      </x:c>
      <x:c r="AJ70" s="41" t="n">
        <x:f>'无量纲动导数'!AH70*$U70*$J70*$L70^2/(2*$G70)</x:f>
        <x:v>-106.50768415027528</x:v>
      </x:c>
      <x:c r="AK70" s="41" t="n">
        <x:f>'无量纲动导数'!AI70*$U70*$J70*$L70^2/(2*$G70)</x:f>
        <x:v>50.98704908417629</x:v>
      </x:c>
      <x:c r="AL70" s="41" t="n">
        <x:f>'无量纲动导数'!AJ70*$U70*$J70*$L70/$G70</x:f>
        <x:v>2.13183212431467</x:v>
      </x:c>
      <x:c r="AM70" s="41" t="n">
        <x:f>'无量纲动导数'!AK70*$U70*$J70*$L70^2/(2*$G70)</x:f>
        <x:v>-40.9703677217145</x:v>
      </x:c>
      <x:c r="AN70" s="41" t="n">
        <x:f>'无量纲动导数'!AL70*$U70*$J70*$L70^2/(2*$G70)</x:f>
        <x:v>-3.531844932787464</x:v>
      </x:c>
      <x:c r="AO70" s="41" t="n">
        <x:f>'无量纲动导数'!AM70*$U70*$J70</x:f>
        <x:v>-0.9552506270382017</x:v>
      </x:c>
      <x:c r="AP70" s="41" t="n">
        <x:f>'无量纲动导数'!AN70*$U70*$J70</x:f>
        <x:v>4.749603607922247e-12</x:v>
      </x:c>
      <x:c r="AQ70" s="41" t="n">
        <x:f>'无量纲动导数'!AO70*$U70*$J70</x:f>
        <x:v>-36.94918397858585</x:v>
      </x:c>
      <x:c r="AR70" s="41" t="n">
        <x:f>'无量纲动导数'!AP70*$U70*$J70*$L70</x:f>
        <x:v>-2.2899137290227545e-10</x:v>
      </x:c>
      <x:c r="AS70" s="41" t="n">
        <x:f>'无量纲动导数'!AQ70*$U70*$J70*$K70</x:f>
        <x:v>-41.92624084466925</x:v>
      </x:c>
      <x:c r="AT70" s="41" t="n">
        <x:f>'无量纲动导数'!AR70*$U70*$J70*$L70</x:f>
        <x:v>0.0000032061660853485227</x:v>
      </x:c>
    </x:row>
    <x:row r="71">
      <x:c r="A71" s="31" t="str">
        <x:f>'无量纲动导数'!A71</x:f>
        <x:v>CFG015</x:v>
      </x:c>
      <x:c r="B71" s="33" t="n">
        <x:f>'无量纲动导数'!B71</x:f>
        <x:v>14</x:v>
      </x:c>
      <x:c r="C71" s="31" t="str">
        <x:f>'无量纲动导数'!C71</x:f>
        <x:v>000000（选定5-12kg）1.AR20.03.6 youhua a2.5 翼梢反扭-3</x:v>
      </x:c>
      <x:c r="D71" s="31" t="str">
        <x:f>'无量纲动导数'!D71</x:f>
        <x:v>T7-VLM2-Elev(g1.0)</x:v>
      </x:c>
      <x:c r="E71" s="37" t="n">
        <x:f>'无量纲动导数'!E71</x:f>
        <x:v>5.17071077250673</x:v>
      </x:c>
      <x:c r="F71" s="37" t="n">
        <x:f>'无量纲动导数'!F71</x:f>
        <x:v>0</x:v>
      </x:c>
      <x:c r="G71" s="35" t="n">
        <x:f>'无量纲动导数'!G71</x:f>
        <x:v>10.121026538620006</x:v>
      </x:c>
      <x:c r="H71" s="36" t="n">
        <x:f>'无量纲动导数'!H71</x:f>
        <x:v>-2.5</x:v>
      </x:c>
      <x:c r="I71" s="35" t="n">
        <x:f>'无量纲动导数'!I71</x:f>
        <x:v>1.225</x:v>
      </x:c>
      <x:c r="J71" s="35" t="n">
        <x:f>'无量纲动导数'!J71</x:f>
        <x:v>1.5705518175924542</x:v>
      </x:c>
      <x:c r="K71" s="35" t="n">
        <x:f>'无量纲动导数'!K71</x:f>
        <x:v>0.284701945718181</x:v>
      </x:c>
      <x:c r="L71" s="35" t="n">
        <x:f>'无量纲动导数'!L71</x:f>
        <x:v>5.525419388778789</x:v>
      </x:c>
      <x:c r="M71" s="35" t="n">
        <x:f>'无量纲动导数'!M71</x:f>
        <x:v>11.925999999999998</x:v>
      </x:c>
      <x:c r="N71" s="35" t="n">
        <x:f>'无量纲动导数'!N71</x:f>
        <x:v>0.10992231757937915</x:v>
      </x:c>
      <x:c r="O71" s="35" t="n">
        <x:f>'无量纲动导数'!O71</x:f>
        <x:v>-1.546328403528402e-17</x:v>
      </x:c>
      <x:c r="P71" s="35" t="n">
        <x:f>'无量纲动导数'!P71</x:f>
        <x:v>0.014190650827474498</x:v>
      </x:c>
      <x:c r="Q71" s="36" t="n">
        <x:f>'无量纲动导数'!Q71</x:f>
        <x:v>1.187110248085524</x:v>
      </x:c>
      <x:c r="R71" s="36" t="n">
        <x:f>'无量纲动导数'!R71</x:f>
        <x:v>0.04435828540711913</x:v>
      </x:c>
      <x:c r="S71" s="36" t="n">
        <x:f>'无量纲动导数'!S71</x:f>
        <x:v>0.00159582630832572</x:v>
      </x:c>
      <x:c r="T71" s="35" t="n">
        <x:f>'无量纲动导数'!T71</x:f>
        <x:v>0.15515457208867864</x:v>
      </x:c>
      <x:c r="U71" s="41" t="n">
        <x:f>0.5*$I71*$G71^2</x:f>
        <x:v>62.74154664471341</x:v>
      </x:c>
      <x:c r="V71" s="41" t="n">
        <x:f>$M71*9.81/($U71*$J71)</x:f>
        <x:v>1.1872886669150664</x:v>
      </x:c>
      <x:c r="W71" s="41" t="n">
        <x:f>0.5*$I71*$G71*$J71*'无量纲动导数'!U71</x:f>
        <x:v>-0.7762354091308611</x:v>
      </x:c>
      <x:c r="X71" s="41" t="n">
        <x:f>0.5*$I71*$G71*$J71*'无量纲动导数'!X71</x:f>
        <x:v>-1.3475944598654896</x:v>
      </x:c>
      <x:c r="Y71" s="41" t="n">
        <x:f>0.25*$I71*$G71*$K71*$J71*'无量纲动导数'!AA71</x:f>
        <x:v>0.9439567352513194</x:v>
      </x:c>
      <x:c r="Z71" s="41" t="n">
        <x:f>0.5*$I71*$G71*$J71*'无量纲动导数'!V71-$I71*$G71*$J71*$V71</x:f>
        <x:v>-23.11553701725471</x:v>
      </x:c>
      <x:c r="AA71" s="41" t="n">
        <x:f>-0.5*$I71*$G71*$J71*'无量纲动导数'!Y71</x:f>
        <x:v>-55.24608594618208</x:v>
      </x:c>
      <x:c r="AB71" s="41" t="n">
        <x:f>-0.25*$I71*$G71*$K71*$J71*'无量纲动导数'!AB71</x:f>
        <x:v>-9.968621861566588</x:v>
      </x:c>
      <x:c r="AC71" s="41" t="n">
        <x:f>0.5*$I71*$G71*$K71*$J71*'无量纲动导数'!W71</x:f>
        <x:v>-0.023663765632904454</x:v>
      </x:c>
      <x:c r="AD71" s="41" t="n">
        <x:f>0.5*$I71*$G71*$K71*$J71*'无量纲动导数'!Z71</x:f>
        <x:v>-2.498905020160341</x:v>
      </x:c>
      <x:c r="AE71" s="41" t="n">
        <x:f>0.25*$I71*$G71*$K71^2*$J71*'无量纲动导数'!AC71</x:f>
        <x:v>-5.622965370093436</x:v>
      </x:c>
      <x:c r="AF71" s="41" t="n">
        <x:f>'无量纲动导数'!AD71*$U71*$J71/$G71</x:f>
        <x:v>-2.7483120545329776</x:v>
      </x:c>
      <x:c r="AG71" s="41" t="n">
        <x:f>'无量纲动导数'!AE71*$U71*$J71*$L71/(2*$G71)</x:f>
        <x:v>-0.08222079057391572</x:v>
      </x:c>
      <x:c r="AH71" s="41" t="n">
        <x:f>'无量纲动导数'!AF71*$U71*$J71*$L71/(2*$G71)</x:f>
        <x:v>3.0756984716192535</x:v>
      </x:c>
      <x:c r="AI71" s="41" t="n">
        <x:f>'无量纲动导数'!AG71*$U71*$J71*$L71/$G71</x:f>
        <x:v>-1.6885475994191603</x:v>
      </x:c>
      <x:c r="AJ71" s="41" t="n">
        <x:f>'无量纲动导数'!AH71*$U71*$J71*$L71^2/(2*$G71)</x:f>
        <x:v>-107.30424814513823</x:v>
      </x:c>
      <x:c r="AK71" s="41" t="n">
        <x:f>'无量纲动导数'!AI71*$U71*$J71*$L71^2/(2*$G71)</x:f>
        <x:v>50.65713907694607</x:v>
      </x:c>
      <x:c r="AL71" s="41" t="n">
        <x:f>'无量纲动导数'!AJ71*$U71*$J71*$L71/$G71</x:f>
        <x:v>2.245613480935374</x:v>
      </x:c>
      <x:c r="AM71" s="41" t="n">
        <x:f>'无量纲动导数'!AK71*$U71*$J71*$L71^2/(2*$G71)</x:f>
        <x:v>-36.97760219308152</x:v>
      </x:c>
      <x:c r="AN71" s="41" t="n">
        <x:f>'无量纲动导数'!AL71*$U71*$J71*$L71^2/(2*$G71)</x:f>
        <x:v>-3.581143458410044</x:v>
      </x:c>
      <x:c r="AO71" s="41" t="n">
        <x:f>'无量纲动导数'!AM71*$U71*$J71</x:f>
        <x:v>-1.2389246350258436</x:v>
      </x:c>
      <x:c r="AP71" s="41" t="n">
        <x:f>'无量纲动导数'!AN71*$U71*$J71</x:f>
        <x:v>-1.2842553848850016e-12</x:v>
      </x:c>
      <x:c r="AQ71" s="41" t="n">
        <x:f>'无量纲动导数'!AO71*$U71*$J71</x:f>
        <x:v>-37.44517220640087</x:v>
      </x:c>
      <x:c r="AR71" s="41" t="n">
        <x:f>'无量纲动导数'!AP71*$U71*$J71*$L71</x:f>
        <x:v>-7.45847515176678e-11</x:v>
      </x:c>
      <x:c r="AS71" s="41" t="n">
        <x:f>'无量纲动导数'!AQ71*$U71*$J71*$K71</x:f>
        <x:v>-42.490762920937726</x:v>
      </x:c>
      <x:c r="AT71" s="41" t="n">
        <x:f>'无量纲动导数'!AR71*$U71*$J71*$L71</x:f>
        <x:v>-0.000015555538089574857</x:v>
      </x:c>
    </x:row>
    <x:row r="72">
      <x:c r="A72" s="31" t="str">
        <x:f>'无量纲动导数'!A72</x:f>
        <x:v>CFG015</x:v>
      </x:c>
      <x:c r="B72" s="33" t="n">
        <x:f>'无量纲动导数'!B72</x:f>
        <x:v>15</x:v>
      </x:c>
      <x:c r="C72" s="31" t="str">
        <x:f>'无量纲动导数'!C72</x:f>
        <x:v>000000（选定5-12kg）1.AR20.03.6 youhua a2.5 翼梢反扭-3</x:v>
      </x:c>
      <x:c r="D72" s="31" t="str">
        <x:f>'无量纲动导数'!D72</x:f>
        <x:v>T7-VLM2-Elev(g1.0)</x:v>
      </x:c>
      <x:c r="E72" s="37" t="n">
        <x:f>'无量纲动导数'!E72</x:f>
        <x:v>4.993331631327805</x:v>
      </x:c>
      <x:c r="F72" s="37" t="n">
        <x:f>'无量纲动导数'!F72</x:f>
        <x:v>0</x:v>
      </x:c>
      <x:c r="G72" s="35" t="n">
        <x:f>'无量纲动导数'!G72</x:f>
        <x:v>10.191557797820291</x:v>
      </x:c>
      <x:c r="H72" s="36" t="n">
        <x:f>'无量纲动导数'!H72</x:f>
        <x:v>-2.4</x:v>
      </x:c>
      <x:c r="I72" s="35" t="n">
        <x:f>'无量纲动导数'!I72</x:f>
        <x:v>1.225</x:v>
      </x:c>
      <x:c r="J72" s="35" t="n">
        <x:f>'无量纲动导数'!J72</x:f>
        <x:v>1.5705518175924542</x:v>
      </x:c>
      <x:c r="K72" s="35" t="n">
        <x:f>'无量纲动导数'!K72</x:f>
        <x:v>0.284701945718181</x:v>
      </x:c>
      <x:c r="L72" s="35" t="n">
        <x:f>'无量纲动导数'!L72</x:f>
        <x:v>5.525419388778789</x:v>
      </x:c>
      <x:c r="M72" s="35" t="n">
        <x:f>'无量纲动导数'!M72</x:f>
        <x:v>11.925999999999998</x:v>
      </x:c>
      <x:c r="N72" s="35" t="n">
        <x:f>'无量纲动导数'!N72</x:f>
        <x:v>0.10992231757937915</x:v>
      </x:c>
      <x:c r="O72" s="35" t="n">
        <x:f>'无量纲动导数'!O72</x:f>
        <x:v>-1.546328403528402e-17</x:v>
      </x:c>
      <x:c r="P72" s="35" t="n">
        <x:f>'无量纲动导数'!P72</x:f>
        <x:v>0.014190650827474498</x:v>
      </x:c>
      <x:c r="Q72" s="36" t="n">
        <x:f>'无量纲动导数'!Q72</x:f>
        <x:v>1.1702747602168415</x:v>
      </x:c>
      <x:c r="R72" s="36" t="n">
        <x:f>'无量纲动导数'!R72</x:f>
        <x:v>0.041247351948940185</x:v>
      </x:c>
      <x:c r="S72" s="36" t="n">
        <x:f>'无量纲动导数'!S72</x:f>
        <x:v>0.0016418501940435194</x:v>
      </x:c>
      <x:c r="T72" s="35" t="n">
        <x:f>'无量纲动导数'!T72</x:f>
        <x:v>0.15490452517126255</x:v>
      </x:c>
      <x:c r="U72" s="41" t="n">
        <x:f>0.5*$I72*$G72^2</x:f>
        <x:v>63.61905833711585</x:v>
      </x:c>
      <x:c r="V72" s="41" t="n">
        <x:f>$M72*9.81/($U72*$J72)</x:f>
        <x:v>1.1709121326703422</x:v>
      </x:c>
      <x:c r="W72" s="41" t="n">
        <x:f>0.5*$I72*$G72*$J72*'无量纲动导数'!U72</x:f>
        <x:v>-0.7512414215396197</x:v>
      </x:c>
      <x:c r="X72" s="41" t="n">
        <x:f>0.5*$I72*$G72*$J72*'无量纲动导数'!X72</x:f>
        <x:v>6.256704265582611</x:v>
      </x:c>
      <x:c r="Y72" s="41" t="n">
        <x:f>0.25*$I72*$G72*$K72*$J72*'无量纲动导数'!AA72</x:f>
        <x:v>1.4130017474886023</x:v>
      </x:c>
      <x:c r="Z72" s="41" t="n">
        <x:f>0.5*$I72*$G72*$J72*'无量纲动导数'!V72-$I72*$G72*$J72*$V72</x:f>
        <x:v>-22.946517306020485</x:v>
      </x:c>
      <x:c r="AA72" s="41" t="n">
        <x:f>-0.5*$I72*$G72*$J72*'无量纲动导数'!Y72</x:f>
        <x:v>-55.674936604599615</x:v>
      </x:c>
      <x:c r="AB72" s="41" t="n">
        <x:f>-0.25*$I72*$G72*$K72*$J72*'无量纲动导数'!AB72</x:f>
        <x:v>-10.034114487901412</x:v>
      </x:c>
      <x:c r="AC72" s="41" t="n">
        <x:f>0.5*$I72*$G72*$K72*$J72*'无量纲动导数'!W72</x:f>
        <x:v>-0.022920410783500152</x:v>
      </x:c>
      <x:c r="AD72" s="41" t="n">
        <x:f>0.5*$I72*$G72*$K72*$J72*'无量纲动导数'!Z72</x:f>
        <x:v>-2.504381556013048</x:v>
      </x:c>
      <x:c r="AE72" s="41" t="n">
        <x:f>0.25*$I72*$G72*$K72^2*$J72*'无量纲动导数'!AC72</x:f>
        <x:v>-5.664756040202604</x:v>
      </x:c>
      <x:c r="AF72" s="41" t="n">
        <x:f>'无量纲动导数'!AD72*$U72*$J72/$G72</x:f>
        <x:v>-2.768472430389725</x:v>
      </x:c>
      <x:c r="AG72" s="41" t="n">
        <x:f>'无量纲动导数'!AE72*$U72*$J72*$L72/(2*$G72)</x:f>
        <x:v>-0.09265459344262716</x:v>
      </x:c>
      <x:c r="AH72" s="41" t="n">
        <x:f>'无量纲动导数'!AF72*$U72*$J72*$L72/(2*$G72)</x:f>
        <x:v>3.0959163416692</x:v>
      </x:c>
      <x:c r="AI72" s="41" t="n">
        <x:f>'无量纲动导数'!AG72*$U72*$J72*$L72/$G72</x:f>
        <x:v>-1.6990675882579365</x:v>
      </x:c>
      <x:c r="AJ72" s="41" t="n">
        <x:f>'无量纲动导数'!AH72*$U72*$J72*$L72^2/(2*$G72)</x:f>
        <x:v>-108.1243727474816</x:v>
      </x:c>
      <x:c r="AK72" s="41" t="n">
        <x:f>'无量纲动导数'!AI72*$U72*$J72*$L72^2/(2*$G72)</x:f>
        <x:v>50.323764127364186</x:v>
      </x:c>
      <x:c r="AL72" s="41" t="n">
        <x:f>'无量纲动导数'!AJ72*$U72*$J72*$L72/$G72</x:f>
        <x:v>2.3784858021060855</x:v>
      </x:c>
      <x:c r="AM72" s="41" t="n">
        <x:f>'无量纲动导数'!AK72*$U72*$J72*$L72^2/(2*$G72)</x:f>
        <x:v>-30.390256114833207</x:v>
      </x:c>
      <x:c r="AN72" s="41" t="n">
        <x:f>'无量纲动导数'!AL72*$U72*$J72*$L72^2/(2*$G72)</x:f>
        <x:v>-3.623631630690811</x:v>
      </x:c>
      <x:c r="AO72" s="41" t="n">
        <x:f>'无量纲动导数'!AM72*$U72*$J72</x:f>
        <x:v>-0.7325860855076599</x:v>
      </x:c>
      <x:c r="AP72" s="41" t="n">
        <x:f>'无量纲动导数'!AN72*$U72*$J72</x:f>
        <x:v>-6.9011844958484205e-12</x:v>
      </x:c>
      <x:c r="AQ72" s="41" t="n">
        <x:f>'无量纲动导数'!AO72*$U72*$J72</x:f>
        <x:v>-37.96050218769721</x:v>
      </x:c>
      <x:c r="AR72" s="41" t="n">
        <x:f>'无量纲动导数'!AP72*$U72*$J72*$L72</x:f>
        <x:v>1.333077393860468e-10</x:v>
      </x:c>
      <x:c r="AS72" s="41" t="n">
        <x:f>'无量纲动导数'!AQ72*$U72*$J72*$K72</x:f>
        <x:v>-43.08953749725097</x:v>
      </x:c>
      <x:c r="AT72" s="41" t="n">
        <x:f>'无量纲动导数'!AR72*$U72*$J72*$L72</x:f>
        <x:v>-0.000014992139141919017</x:v>
      </x:c>
    </x:row>
    <x:row r="73">
      <x:c r="A73" s="31" t="str">
        <x:f>'无量纲动导数'!A73</x:f>
        <x:v>CFG015</x:v>
      </x:c>
      <x:c r="B73" s="33" t="n">
        <x:f>'无量纲动导数'!B73</x:f>
        <x:v>16</x:v>
      </x:c>
      <x:c r="C73" s="31" t="str">
        <x:f>'无量纲动导数'!C73</x:f>
        <x:v>000000（选定5-12kg）1.AR20.03.6 youhua a2.5 翼梢反扭-3</x:v>
      </x:c>
      <x:c r="D73" s="31" t="str">
        <x:f>'无量纲动导数'!D73</x:f>
        <x:v>T7-VLM2-Elev(g1.0)</x:v>
      </x:c>
      <x:c r="E73" s="37" t="n">
        <x:f>'无量纲动导数'!E73</x:f>
        <x:v>4.814758766064916</x:v>
      </x:c>
      <x:c r="F73" s="37" t="n">
        <x:f>'无量纲动导数'!F73</x:f>
        <x:v>0</x:v>
      </x:c>
      <x:c r="G73" s="35" t="n">
        <x:f>'无量纲动导数'!G73</x:f>
        <x:v>10.264364823341625</x:v>
      </x:c>
      <x:c r="H73" s="36" t="n">
        <x:f>'无量纲动导数'!H73</x:f>
        <x:v>-2.3</x:v>
      </x:c>
      <x:c r="I73" s="35" t="n">
        <x:f>'无量纲动导数'!I73</x:f>
        <x:v>1.225</x:v>
      </x:c>
      <x:c r="J73" s="35" t="n">
        <x:f>'无量纲动导数'!J73</x:f>
        <x:v>1.5705518175924542</x:v>
      </x:c>
      <x:c r="K73" s="35" t="n">
        <x:f>'无量纲动导数'!K73</x:f>
        <x:v>0.284701945718181</x:v>
      </x:c>
      <x:c r="L73" s="35" t="n">
        <x:f>'无量纲动导数'!L73</x:f>
        <x:v>5.525419388778789</x:v>
      </x:c>
      <x:c r="M73" s="35" t="n">
        <x:f>'无量纲动导数'!M73</x:f>
        <x:v>11.925999999999998</x:v>
      </x:c>
      <x:c r="N73" s="35" t="n">
        <x:f>'无量纲动导数'!N73</x:f>
        <x:v>0.10992231757937915</x:v>
      </x:c>
      <x:c r="O73" s="35" t="n">
        <x:f>'无量纲动导数'!O73</x:f>
        <x:v>-1.546328403528402e-17</x:v>
      </x:c>
      <x:c r="P73" s="35" t="n">
        <x:f>'无量纲动导数'!P73</x:f>
        <x:v>0.014190650827474498</x:v>
      </x:c>
      <x:c r="Q73" s="36" t="n">
        <x:f>'无量纲动导数'!Q73</x:f>
        <x:v>1.153305486871663</x:v>
      </x:c>
      <x:c r="R73" s="36" t="n">
        <x:f>'无量纲动导数'!R73</x:f>
        <x:v>0.039882872827689</x:v>
      </x:c>
      <x:c r="S73" s="36" t="n">
        <x:f>'无量纲动导数'!S73</x:f>
        <x:v>0.0016215748326413176</x:v>
      </x:c>
      <x:c r="T73" s="35" t="n">
        <x:f>'无量纲动导数'!T73</x:f>
        <x:v>0.15462175496194025</x:v>
      </x:c>
      <x:c r="U73" s="41" t="n">
        <x:f>0.5*$I73*$G73^2</x:f>
        <x:v>64.53127595132493</x:v>
      </x:c>
      <x:c r="V73" s="41" t="n">
        <x:f>$M73*9.81/($U73*$J73)</x:f>
        <x:v>1.1543600553037228</x:v>
      </x:c>
      <x:c r="W73" s="41" t="n">
        <x:f>0.5*$I73*$G73*$J73*'无量纲动导数'!U73</x:f>
        <x:v>-0.7250305575616792</x:v>
      </x:c>
      <x:c r="X73" s="41" t="n">
        <x:f>0.5*$I73*$G73*$J73*'无量纲动导数'!X73</x:f>
        <x:v>7.249153061077307</x:v>
      </x:c>
      <x:c r="Y73" s="41" t="n">
        <x:f>0.25*$I73*$G73*$K73*$J73*'无量纲动导数'!AA73</x:f>
        <x:v>1.529313037414421</x:v>
      </x:c>
      <x:c r="Z73" s="41" t="n">
        <x:f>0.5*$I73*$G73*$J73*'无量纲动导数'!V73-$I73*$G73*$J73*$V73</x:f>
        <x:v>-22.77533679290397</x:v>
      </x:c>
      <x:c r="AA73" s="41" t="n">
        <x:f>-0.5*$I73*$G73*$J73*'无量纲动导数'!Y73</x:f>
        <x:v>-56.11646097600832</x:v>
      </x:c>
      <x:c r="AB73" s="41" t="n">
        <x:f>-0.25*$I73*$G73*$K73*$J73*'无量纲动导数'!AB73</x:f>
        <x:v>-10.101949757000767</x:v>
      </x:c>
      <x:c r="AC73" s="41" t="n">
        <x:f>0.5*$I73*$G73*$K73*$J73*'无量纲动导数'!W73</x:f>
        <x:v>-0.022283645151263687</x:v>
      </x:c>
      <x:c r="AD73" s="41" t="n">
        <x:f>0.5*$I73*$G73*$K73*$J73*'无量纲动导数'!Z73</x:f>
        <x:v>-2.5083742335280172</x:v>
      </x:c>
      <x:c r="AE73" s="41" t="n">
        <x:f>0.25*$I73*$G73*$K73^2*$J73*'无量纲动导数'!AC73</x:f>
        <x:v>-5.705334528889714</x:v>
      </x:c>
      <x:c r="AF73" s="41" t="n">
        <x:f>'无量纲动导数'!AD73*$U73*$J73/$G73</x:f>
        <x:v>-2.7892361404200603</x:v>
      </x:c>
      <x:c r="AG73" s="41" t="n">
        <x:f>'无量纲动导数'!AE73*$U73*$J73*$L73/(2*$G73)</x:f>
        <x:v>-0.10330835829249477</x:v>
      </x:c>
      <x:c r="AH73" s="41" t="n">
        <x:f>'无量纲动导数'!AF73*$U73*$J73*$L73/(2*$G73)</x:f>
        <x:v>3.1167371170069798</x:v>
      </x:c>
      <x:c r="AI73" s="41" t="n">
        <x:f>'无量纲动导数'!AG73*$U73*$J73*$L73/$G73</x:f>
        <x:v>-1.7099357228884307</x:v>
      </x:c>
      <x:c r="AJ73" s="41" t="n">
        <x:f>'无量纲动导数'!AH73*$U73*$J73*$L73^2/(2*$G73)</x:f>
        <x:v>-108.96917144530236</x:v>
      </x:c>
      <x:c r="AK73" s="41" t="n">
        <x:f>'无量纲动导数'!AI73*$U73*$J73*$L73^2/(2*$G73)</x:f>
        <x:v>49.98684555264023</x:v>
      </x:c>
      <x:c r="AL73" s="41" t="n">
        <x:f>'无量纲动导数'!AJ73*$U73*$J73*$L73/$G73</x:f>
        <x:v>2.431007777574681</x:v>
      </x:c>
      <x:c r="AM73" s="41" t="n">
        <x:f>'无量纲动导数'!AK73*$U73*$J73*$L73^2/(2*$G73)</x:f>
        <x:v>-29.468065975073305</x:v>
      </x:c>
      <x:c r="AN73" s="41" t="n">
        <x:f>'无量纲动导数'!AL73*$U73*$J73*$L73^2/(2*$G73)</x:f>
        <x:v>-3.670448187243934</x:v>
      </x:c>
      <x:c r="AO73" s="41" t="n">
        <x:f>'无量纲动导数'!AM73*$U73*$J73</x:f>
        <x:v>-0.6339790773945266</x:v>
      </x:c>
      <x:c r="AP73" s="41" t="n">
        <x:f>'无量纲动导数'!AN73*$U73*$J73</x:f>
        <x:v>2.7250296925382464e-12</x:v>
      </x:c>
      <x:c r="AQ73" s="41" t="n">
        <x:f>'无量纲动导数'!AO73*$U73*$J73</x:f>
        <x:v>-38.496279877899624</x:v>
      </x:c>
      <x:c r="AR73" s="41" t="n">
        <x:f>'无量纲动导数'!AP73*$U73*$J73*$L73</x:f>
        <x:v>-2.126777547872704e-11</x:v>
      </x:c>
      <x:c r="AS73" s="41" t="n">
        <x:f>'无量纲动导数'!AQ73*$U73*$J73*$K73</x:f>
        <x:v>-43.7075099419353</x:v>
      </x:c>
      <x:c r="AT73" s="41" t="n">
        <x:f>'无量纲动导数'!AR73*$U73*$J73*$L73</x:f>
        <x:v>0.00003667253964131051</x:v>
      </x:c>
    </x:row>
    <x:row r="74">
      <x:c r="A74" s="31" t="str">
        <x:f>'无量纲动导数'!A74</x:f>
        <x:v>CFG015</x:v>
      </x:c>
      <x:c r="B74" s="33" t="n">
        <x:f>'无量纲动导数'!B74</x:f>
        <x:v>17</x:v>
      </x:c>
      <x:c r="C74" s="31" t="str">
        <x:f>'无量纲动导数'!C74</x:f>
        <x:v>000000（选定5-12kg）1.AR20.03.6 youhua a2.5 翼梢反扭-3</x:v>
      </x:c>
      <x:c r="D74" s="31" t="str">
        <x:f>'无量纲动导数'!D74</x:f>
        <x:v>T7-VLM2-Elev(g1.0)</x:v>
      </x:c>
      <x:c r="E74" s="37" t="n">
        <x:f>'无量纲动导数'!E74</x:f>
        <x:v>4.634956015301598</x:v>
      </x:c>
      <x:c r="F74" s="37" t="n">
        <x:f>'无量纲动导数'!F74</x:f>
        <x:v>0</x:v>
      </x:c>
      <x:c r="G74" s="35" t="n">
        <x:f>'无量纲动导数'!G74</x:f>
        <x:v>10.33957851932991</x:v>
      </x:c>
      <x:c r="H74" s="36" t="n">
        <x:f>'无量纲动导数'!H74</x:f>
        <x:v>-2.1999999999999997</x:v>
      </x:c>
      <x:c r="I74" s="35" t="n">
        <x:f>'无量纲动导数'!I74</x:f>
        <x:v>1.225</x:v>
      </x:c>
      <x:c r="J74" s="35" t="n">
        <x:f>'无量纲动导数'!J74</x:f>
        <x:v>1.5705518175924542</x:v>
      </x:c>
      <x:c r="K74" s="35" t="n">
        <x:f>'无量纲动导数'!K74</x:f>
        <x:v>0.284701945718181</x:v>
      </x:c>
      <x:c r="L74" s="35" t="n">
        <x:f>'无量纲动导数'!L74</x:f>
        <x:v>5.525419388778789</x:v>
      </x:c>
      <x:c r="M74" s="35" t="n">
        <x:f>'无量纲动导数'!M74</x:f>
        <x:v>11.925999999999998</x:v>
      </x:c>
      <x:c r="N74" s="35" t="n">
        <x:f>'无量纲动导数'!N74</x:f>
        <x:v>0.10992231757937915</x:v>
      </x:c>
      <x:c r="O74" s="35" t="n">
        <x:f>'无量纲动导数'!O74</x:f>
        <x:v>-1.546328403528402e-17</x:v>
      </x:c>
      <x:c r="P74" s="35" t="n">
        <x:f>'无量纲动导数'!P74</x:f>
        <x:v>0.014190650827474498</x:v>
      </x:c>
      <x:c r="Q74" s="36" t="n">
        <x:f>'无量纲动导数'!Q74</x:f>
        <x:v>1.1361987614617015</x:v>
      </x:c>
      <x:c r="R74" s="36" t="n">
        <x:f>'无量纲动导数'!R74</x:f>
        <x:v>0.03862065265177713</x:v>
      </x:c>
      <x:c r="S74" s="36" t="n">
        <x:f>'无量纲动导数'!S74</x:f>
        <x:v>0.0016083023971411809</x:v>
      </x:c>
      <x:c r="T74" s="35" t="n">
        <x:f>'无量纲动导数'!T74</x:f>
        <x:v>0.15416935837179596</x:v>
      </x:c>
      <x:c r="U74" s="41" t="n">
        <x:f>0.5*$I74*$G74^2</x:f>
        <x:v>65.48046642390047</x:v>
      </x:c>
      <x:c r="V74" s="41" t="n">
        <x:f>$M74*9.81/($U74*$J74)</x:f>
        <x:v>1.137626705249024</x:v>
      </x:c>
      <x:c r="W74" s="41" t="n">
        <x:f>0.5*$I74*$G74*$J74*'无量纲动导数'!U74</x:f>
        <x:v>-0.7027097911910744</x:v>
      </x:c>
      <x:c r="X74" s="41" t="n">
        <x:f>0.5*$I74*$G74*$J74*'无量纲动导数'!X74</x:f>
        <x:v>7.473919084632219</x:v>
      </x:c>
      <x:c r="Y74" s="41" t="n">
        <x:f>0.25*$I74*$G74*$K74*$J74*'无量纲动导数'!AA74</x:f>
        <x:v>1.5504160407273826</x:v>
      </x:c>
      <x:c r="Z74" s="41" t="n">
        <x:f>0.5*$I74*$G74*$J74*'无量纲动导数'!V74-$I74*$G74*$J74*$V74</x:f>
        <x:v>-22.601929577238995</x:v>
      </x:c>
      <x:c r="AA74" s="41" t="n">
        <x:f>-0.5*$I74*$G74*$J74*'无量纲动导数'!Y74</x:f>
        <x:v>-56.57139122612648</x:v>
      </x:c>
      <x:c r="AB74" s="41" t="n">
        <x:f>-0.25*$I74*$G74*$K74*$J74*'无量纲动导数'!AB74</x:f>
        <x:v>-10.172263126525722</x:v>
      </x:c>
      <x:c r="AC74" s="41" t="n">
        <x:f>0.5*$I74*$G74*$K74*$J74*'无量纲动导数'!W74</x:f>
        <x:v>-0.021642415711696505</x:v>
      </x:c>
      <x:c r="AD74" s="41" t="n">
        <x:f>0.5*$I74*$G74*$K74*$J74*'无量纲动导数'!Z74</x:f>
        <x:v>-2.5031166552661883</x:v>
      </x:c>
      <x:c r="AE74" s="41" t="n">
        <x:f>0.25*$I74*$G74*$K74^2*$J74*'无量纲动导数'!AC74</x:f>
        <x:v>-5.746046670731572</x:v>
      </x:c>
      <x:c r="AF74" s="41" t="n">
        <x:f>'无量纲动导数'!AD74*$U74*$J74/$G74</x:f>
        <x:v>-2.810637626512008</x:v>
      </x:c>
      <x:c r="AG74" s="41" t="n">
        <x:f>'无量纲动导数'!AE74*$U74*$J74*$L74/(2*$G74)</x:f>
        <x:v>-0.11419307737290939</x:v>
      </x:c>
      <x:c r="AH74" s="41" t="n">
        <x:f>'无量纲动导数'!AF74*$U74*$J74*$L74/(2*$G74)</x:f>
        <x:v>3.1381966078188763</x:v>
      </x:c>
      <x:c r="AI74" s="41" t="n">
        <x:f>'无量纲动导数'!AG74*$U74*$J74*$L74/$G74</x:f>
        <x:v>-1.721172242266973</x:v>
      </x:c>
      <x:c r="AJ74" s="41" t="n">
        <x:f>'无量纲动导数'!AH74*$U74*$J74*$L74^2/(2*$G74)</x:f>
        <x:v>-109.8400666477215</x:v>
      </x:c>
      <x:c r="AK74" s="41" t="n">
        <x:f>'无量纲动导数'!AI74*$U74*$J74*$L74^2/(2*$G74)</x:f>
        <x:v>49.64629371345559</x:v>
      </x:c>
      <x:c r="AL74" s="41" t="n">
        <x:f>'无量纲动导数'!AJ74*$U74*$J74*$L74/$G74</x:f>
        <x:v>2.4712415000384613</x:v>
      </x:c>
      <x:c r="AM74" s="41" t="n">
        <x:f>'无量纲动导数'!AK74*$U74*$J74*$L74^2/(2*$G74)</x:f>
        <x:v>-28.895592889189295</x:v>
      </x:c>
      <x:c r="AN74" s="41" t="n">
        <x:f>'无量纲动导数'!AL74*$U74*$J74*$L74^2/(2*$G74)</x:f>
        <x:v>-3.720545116986739</x:v>
      </x:c>
      <x:c r="AO74" s="41" t="n">
        <x:f>'无量纲动导数'!AM74*$U74*$J74</x:f>
        <x:v>-0.5979445226579774</x:v>
      </x:c>
      <x:c r="AP74" s="41" t="n">
        <x:f>'无量纲动导数'!AN74*$U74*$J74</x:f>
        <x:v>-1.463139283089653e-11</x:v>
      </x:c>
      <x:c r="AQ74" s="41" t="n">
        <x:f>'无量纲动导数'!AO74*$U74*$J74</x:f>
        <x:v>-39.05385548616121</x:v>
      </x:c>
      <x:c r="AR74" s="41" t="n">
        <x:f>'无量纲动导数'!AP74*$U74*$J74*$L74</x:f>
        <x:v>-1.5476115887088959e-10</x:v>
      </x:c>
      <x:c r="AS74" s="41" t="n">
        <x:f>'无量纲动导数'!AQ74*$U74*$J74*$K74</x:f>
        <x:v>-44.34948112276393</x:v>
      </x:c>
      <x:c r="AT74" s="41" t="n">
        <x:f>'无量纲动导数'!AR74*$U74*$J74*$L74</x:f>
        <x:v>-0.000031275420758214885</x:v>
      </x:c>
    </x:row>
    <x:row r="75">
      <x:c r="A75" s="31" t="str">
        <x:f>'无量纲动导数'!A75</x:f>
        <x:v>CFG015</x:v>
      </x:c>
      <x:c r="B75" s="33" t="n">
        <x:f>'无量纲动导数'!B75</x:f>
        <x:v>18</x:v>
      </x:c>
      <x:c r="C75" s="31" t="str">
        <x:f>'无量纲动导数'!C75</x:f>
        <x:v>000000（选定5-12kg）1.AR20.03.6 youhua a2.5 翼梢反扭-3</x:v>
      </x:c>
      <x:c r="D75" s="31" t="str">
        <x:f>'无量纲动导数'!D75</x:f>
        <x:v>T7-VLM2-Elev(g1.0)</x:v>
      </x:c>
      <x:c r="E75" s="37" t="n">
        <x:f>'无量纲动导数'!E75</x:f>
        <x:v>4.45391251002224</x:v>
      </x:c>
      <x:c r="F75" s="37" t="n">
        <x:f>'无量纲动导数'!F75</x:f>
        <x:v>0</x:v>
      </x:c>
      <x:c r="G75" s="35" t="n">
        <x:f>'无量纲动导数'!G75</x:f>
        <x:v>10.41731717155993</x:v>
      </x:c>
      <x:c r="H75" s="36" t="n">
        <x:f>'无量纲动导数'!H75</x:f>
        <x:v>-2.0999999999999996</x:v>
      </x:c>
      <x:c r="I75" s="35" t="n">
        <x:f>'无量纲动导数'!I75</x:f>
        <x:v>1.225</x:v>
      </x:c>
      <x:c r="J75" s="35" t="n">
        <x:f>'无量纲动导数'!J75</x:f>
        <x:v>1.5705518175924542</x:v>
      </x:c>
      <x:c r="K75" s="35" t="n">
        <x:f>'无量纲动导数'!K75</x:f>
        <x:v>0.284701945718181</x:v>
      </x:c>
      <x:c r="L75" s="35" t="n">
        <x:f>'无量纲动导数'!L75</x:f>
        <x:v>5.525419388778789</x:v>
      </x:c>
      <x:c r="M75" s="35" t="n">
        <x:f>'无量纲动导数'!M75</x:f>
        <x:v>11.925999999999998</x:v>
      </x:c>
      <x:c r="N75" s="35" t="n">
        <x:f>'无量纲动导数'!N75</x:f>
        <x:v>0.10992231757937915</x:v>
      </x:c>
      <x:c r="O75" s="35" t="n">
        <x:f>'无量纲动导数'!O75</x:f>
        <x:v>-1.546328403528402e-17</x:v>
      </x:c>
      <x:c r="P75" s="35" t="n">
        <x:f>'无量纲动导数'!P75</x:f>
        <x:v>0.014190650827474498</x:v>
      </x:c>
      <x:c r="Q75" s="36" t="n">
        <x:f>'无量纲动导数'!Q75</x:f>
        <x:v>1.1189534151440281</x:v>
      </x:c>
      <x:c r="R75" s="36" t="n">
        <x:f>'无量纲动导数'!R75</x:f>
        <x:v>0.0374404169806843</x:v>
      </x:c>
      <x:c r="S75" s="36" t="n">
        <x:f>'无量纲动导数'!S75</x:f>
        <x:v>0.0016029014068221399</x:v>
      </x:c>
      <x:c r="T75" s="35" t="n">
        <x:f>'无量纲动导数'!T75</x:f>
        <x:v>0.15372118080301822</x:v>
      </x:c>
      <x:c r="U75" s="41" t="n">
        <x:f>0.5*$I75*$G75^2</x:f>
        <x:v>66.4688044448874</x:v>
      </x:c>
      <x:c r="V75" s="41" t="n">
        <x:f>$M75*9.81/($U75*$J75)</x:f>
        <x:v>1.120711104977923</x:v>
      </x:c>
      <x:c r="W75" s="41" t="n">
        <x:f>0.5*$I75*$G75*$J75*'无量纲动导数'!U75</x:f>
        <x:v>-0.6842132648512778</x:v>
      </x:c>
      <x:c r="X75" s="41" t="n">
        <x:f>0.5*$I75*$G75*$J75*'无量纲动导数'!X75</x:f>
        <x:v>7.679633867072792</x:v>
      </x:c>
      <x:c r="Y75" s="41" t="n">
        <x:f>0.25*$I75*$G75*$K75*$J75*'无量纲动导数'!AA75</x:f>
        <x:v>1.5690783221073168</x:v>
      </x:c>
      <x:c r="Z75" s="41" t="n">
        <x:f>0.5*$I75*$G75*$J75*'无量纲动导数'!V75-$I75*$G75*$J75*$V75</x:f>
        <x:v>-22.426229580449636</x:v>
      </x:c>
      <x:c r="AA75" s="41" t="n">
        <x:f>-0.5*$I75*$G75*$J75*'无量纲动导数'!Y75</x:f>
        <x:v>-57.0403851262076</x:v>
      </x:c>
      <x:c r="AB75" s="41" t="n">
        <x:f>-0.25*$I75*$G75*$K75*$J75*'无量纲动导数'!AB75</x:f>
        <x:v>-10.245178687602547</x:v>
      </x:c>
      <x:c r="AC75" s="41" t="n">
        <x:f>0.5*$I75*$G75*$K75*$J75*'无量纲动导数'!W75</x:f>
        <x:v>-0.021159872269520263</x:v>
      </x:c>
      <x:c r="AD75" s="41" t="n">
        <x:f>0.5*$I75*$G75*$K75*$J75*'无量纲动导数'!Z75</x:f>
        <x:v>-2.498304026366464</x:v>
      </x:c>
      <x:c r="AE75" s="41" t="n">
        <x:f>0.25*$I75*$G75*$K75^2*$J75*'无量纲动导数'!AC75</x:f>
        <x:v>-5.788154394139396</x:v>
      </x:c>
      <x:c r="AF75" s="41" t="n">
        <x:f>'无量纲动导数'!AD75*$U75*$J75/$G75</x:f>
        <x:v>-2.83270773568477</x:v>
      </x:c>
      <x:c r="AG75" s="41" t="n">
        <x:f>'无量纲动导数'!AE75*$U75*$J75*$L75/(2*$G75)</x:f>
        <x:v>-0.12531876959589042</x:v>
      </x:c>
      <x:c r="AH75" s="41" t="n">
        <x:f>'无量纲动导数'!AF75*$U75*$J75*$L75/(2*$G75)</x:f>
        <x:v>3.16032672989802</x:v>
      </x:c>
      <x:c r="AI75" s="41" t="n">
        <x:f>'无量纲动导数'!AG75*$U75*$J75*$L75/$G75</x:f>
        <x:v>-1.732795345613164</x:v>
      </x:c>
      <x:c r="AJ75" s="41" t="n">
        <x:f>'无量纲动导数'!AH75*$U75*$J75*$L75^2/(2*$G75)</x:f>
        <x:v>-110.73833843559953</x:v>
      </x:c>
      <x:c r="AK75" s="41" t="n">
        <x:f>'无量纲动导数'!AI75*$U75*$J75*$L75^2/(2*$G75)</x:f>
        <x:v>49.302012236827245</x:v>
      </x:c>
      <x:c r="AL75" s="41" t="n">
        <x:f>'无量纲动导数'!AJ75*$U75*$J75*$L75/$G75</x:f>
        <x:v>2.512527091070058</x:v>
      </x:c>
      <x:c r="AM75" s="41" t="n">
        <x:f>'无量纲动导数'!AK75*$U75*$J75*$L75^2/(2*$G75)</x:f>
        <x:v>-28.33733670972766</x:v>
      </x:c>
      <x:c r="AN75" s="41" t="n">
        <x:f>'无量纲动导数'!AL75*$U75*$J75*$L75^2/(2*$G75)</x:f>
        <x:v>-3.7612314797380515</x:v>
      </x:c>
      <x:c r="AO75" s="41" t="n">
        <x:f>'无量纲动导数'!AM75*$U75*$J75</x:f>
        <x:v>-0.5648503959210689</x:v>
      </x:c>
      <x:c r="AP75" s="41" t="n">
        <x:f>'无量纲动导数'!AN75*$U75*$J75</x:f>
        <x:v>-4.4573219946183066e-12</x:v>
      </x:c>
      <x:c r="AQ75" s="41" t="n">
        <x:f>'无量纲动导数'!AO75*$U75*$J75</x:f>
        <x:v>-39.63452886409283</x:v>
      </x:c>
      <x:c r="AR75" s="41" t="n">
        <x:f>'无量纲动导数'!AP75*$U75*$J75*$L75</x:f>
        <x:v>-2.529621093716201e-10</x:v>
      </x:c>
      <x:c r="AS75" s="41" t="n">
        <x:f>'无量纲动导数'!AQ75*$U75*$J75*$K75</x:f>
        <x:v>-45.01760672313957</x:v>
      </x:c>
      <x:c r="AT75" s="41" t="n">
        <x:f>'无量纲动导数'!AR75*$U75*$J75*$L75</x:f>
        <x:v>-0.0000026577338654611873</x:v>
      </x:c>
    </x:row>
    <x:row r="76">
      <x:c r="A76" s="31" t="str">
        <x:f>'无量纲动导数'!A76</x:f>
        <x:v>CFG015</x:v>
      </x:c>
      <x:c r="B76" s="33" t="n">
        <x:f>'无量纲动导数'!B76</x:f>
        <x:v>19</x:v>
      </x:c>
      <x:c r="C76" s="31" t="str">
        <x:f>'无量纲动导数'!C76</x:f>
        <x:v>000000（选定5-12kg）1.AR20.03.6 youhua a2.5 翼梢反扭-3</x:v>
      </x:c>
      <x:c r="D76" s="31" t="str">
        <x:f>'无量纲动导数'!D76</x:f>
        <x:v>T7-VLM2-Elev(g1.0)</x:v>
      </x:c>
      <x:c r="E76" s="37" t="n">
        <x:f>'无量纲动导数'!E76</x:f>
        <x:v>4.271609125112316</x:v>
      </x:c>
      <x:c r="F76" s="37" t="n">
        <x:f>'无量纲动导数'!F76</x:f>
        <x:v>0</x:v>
      </x:c>
      <x:c r="G76" s="35" t="n">
        <x:f>'无量纲动导数'!G76</x:f>
        <x:v>10.496281063777769</x:v>
      </x:c>
      <x:c r="H76" s="36" t="n">
        <x:f>'无量纲动导数'!H76</x:f>
        <x:v>-2</x:v>
      </x:c>
      <x:c r="I76" s="35" t="n">
        <x:f>'无量纲动导数'!I76</x:f>
        <x:v>1.225</x:v>
      </x:c>
      <x:c r="J76" s="35" t="n">
        <x:f>'无量纲动导数'!J76</x:f>
        <x:v>1.5705518175924542</x:v>
      </x:c>
      <x:c r="K76" s="35" t="n">
        <x:f>'无量纲动导数'!K76</x:f>
        <x:v>0.284701945718181</x:v>
      </x:c>
      <x:c r="L76" s="35" t="n">
        <x:f>'无量纲动导数'!L76</x:f>
        <x:v>5.525419388778789</x:v>
      </x:c>
      <x:c r="M76" s="35" t="n">
        <x:f>'无量纲动导数'!M76</x:f>
        <x:v>11.925999999999998</x:v>
      </x:c>
      <x:c r="N76" s="35" t="n">
        <x:f>'无量纲动导数'!N76</x:f>
        <x:v>0.10992231757937915</x:v>
      </x:c>
      <x:c r="O76" s="35" t="n">
        <x:f>'无量纲动导数'!O76</x:f>
        <x:v>-1.546328403528402e-17</x:v>
      </x:c>
      <x:c r="P76" s="35" t="n">
        <x:f>'无量纲动导数'!P76</x:f>
        <x:v>0.014190650827474498</x:v>
      </x:c>
      <x:c r="Q76" s="36" t="n">
        <x:f>'无量纲动导数'!Q76</x:f>
        <x:v>1.1015674649673173</x:v>
      </x:c>
      <x:c r="R76" s="36" t="n">
        <x:f>'无量纲动导数'!R76</x:f>
        <x:v>0.03634903904656335</x:v>
      </x:c>
      <x:c r="S76" s="36" t="n">
        <x:f>'无量纲动导数'!S76</x:f>
        <x:v>0.0016039058975856335</x:v>
      </x:c>
      <x:c r="T76" s="35" t="n">
        <x:f>'无量纲动导数'!T76</x:f>
        <x:v>0.15330124562470174</x:v>
      </x:c>
      <x:c r="U76" s="41" t="n">
        <x:f>0.5*$I76*$G76^2</x:f>
        <x:v>67.48029865401462</x:v>
      </x:c>
      <x:c r="V76" s="41" t="n">
        <x:f>$M76*9.81/($U76*$J76)</x:f>
        <x:v>1.1039122345609158</x:v>
      </x:c>
      <x:c r="W76" s="41" t="n">
        <x:f>0.5*$I76*$G76*$J76*'无量纲动导数'!U76</x:f>
        <x:v>-0.6619983070727383</x:v>
      </x:c>
      <x:c r="X76" s="41" t="n">
        <x:f>0.5*$I76*$G76*$J76*'无量纲动导数'!X76</x:f>
        <x:v>7.890700180862686</x:v>
      </x:c>
      <x:c r="Y76" s="41" t="n">
        <x:f>0.25*$I76*$G76*$K76*$J76*'无量纲动导数'!AA76</x:f>
        <x:v>1.5875134253797831</x:v>
      </x:c>
      <x:c r="Z76" s="41" t="n">
        <x:f>0.5*$I76*$G76*$J76*'无量纲动导数'!V76-$I76*$G76*$J76*$V76</x:f>
        <x:v>-22.24512869789957</x:v>
      </x:c>
      <x:c r="AA76" s="41" t="n">
        <x:f>-0.5*$I76*$G76*$J76*'无量纲动导数'!Y76</x:f>
        <x:v>-57.51633315117431</x:v>
      </x:c>
      <x:c r="AB76" s="41" t="n">
        <x:f>-0.25*$I76*$G76*$K76*$J76*'无量纲动导数'!AB76</x:f>
        <x:v>-10.3194269038614</x:v>
      </x:c>
      <x:c r="AC76" s="41" t="n">
        <x:f>0.5*$I76*$G76*$K76*$J76*'无量纲动导数'!W76</x:f>
        <x:v>-0.0205211948414441</x:v>
      </x:c>
      <x:c r="AD76" s="41" t="n">
        <x:f>0.5*$I76*$G76*$K76*$J76*'无量纲动导数'!Z76</x:f>
        <x:v>-2.494996877195593</x:v>
      </x:c>
      <x:c r="AE76" s="41" t="n">
        <x:f>0.25*$I76*$G76*$K76^2*$J76*'无量纲动导数'!AC76</x:f>
        <x:v>-5.831176643479631</x:v>
      </x:c>
      <x:c r="AF76" s="41" t="n">
        <x:f>'无量纲动导数'!AD76*$U76*$J76/$G76</x:f>
        <x:v>-2.8550915922443436</x:v>
      </x:c>
      <x:c r="AG76" s="41" t="n">
        <x:f>'无量纲动导数'!AE76*$U76*$J76*$L76/(2*$G76)</x:f>
        <x:v>-0.13667799228837638</x:v>
      </x:c>
      <x:c r="AH76" s="41" t="n">
        <x:f>'无量纲动导数'!AF76*$U76*$J76*$L76/(2*$G76)</x:f>
        <x:v>3.182729121199503</x:v>
      </x:c>
      <x:c r="AI76" s="41" t="n">
        <x:f>'无量纲动导数'!AG76*$U76*$J76*$L76/$G76</x:f>
        <x:v>-1.744587378393924</x:v>
      </x:c>
      <x:c r="AJ76" s="41" t="n">
        <x:f>'无量纲动导数'!AH76*$U76*$J76*$L76^2/(2*$G76)</x:f>
        <x:v>-111.65018834897815</x:v>
      </x:c>
      <x:c r="AK76" s="41" t="n">
        <x:f>'无量纲动导数'!AI76*$U76*$J76*$L76^2/(2*$G76)</x:f>
        <x:v>48.9472175244432</x:v>
      </x:c>
      <x:c r="AL76" s="41" t="n">
        <x:f>'无量纲动导数'!AJ76*$U76*$J76*$L76/$G76</x:f>
        <x:v>2.5483555198926724</x:v>
      </x:c>
      <x:c r="AM76" s="41" t="n">
        <x:f>'无量纲动导数'!AK76*$U76*$J76*$L76^2/(2*$G76)</x:f>
        <x:v>-27.797096586003963</x:v>
      </x:c>
      <x:c r="AN76" s="41" t="n">
        <x:f>'无量纲动导数'!AL76*$U76*$J76*$L76^2/(2*$G76)</x:f>
        <x:v>-3.8111691523448017</x:v>
      </x:c>
      <x:c r="AO76" s="41" t="n">
        <x:f>'无量纲动导数'!AM76*$U76*$J76</x:f>
        <x:v>-0.5257337558539762</x:v>
      </x:c>
      <x:c r="AP76" s="41" t="n">
        <x:f>'无量纲动导数'!AN76*$U76*$J76</x:f>
        <x:v>4.746840522169544e-12</x:v>
      </x:c>
      <x:c r="AQ76" s="41" t="n">
        <x:f>'无量纲动导数'!AO76*$U76*$J76</x:f>
        <x:v>-40.22877805360817</x:v>
      </x:c>
      <x:c r="AR76" s="41" t="n">
        <x:f>'无量纲动导数'!AP76*$U76*$J76*$L76</x:f>
        <x:v>-5.1366032009139295e-11</x:v>
      </x:c>
      <x:c r="AS76" s="41" t="n">
        <x:f>'无量纲动导数'!AQ76*$U76*$J76*$K76</x:f>
        <x:v>-45.70185135476775</x:v>
      </x:c>
      <x:c r="AT76" s="41" t="n">
        <x:f>'无量纲动导数'!AR76*$U76*$J76*$L76</x:f>
        <x:v>0.00001744118356372904</x:v>
      </x:c>
    </x:row>
    <x:row r="77">
      <x:c r="A77" s="31" t="str">
        <x:f>'无量纲动导数'!A77</x:f>
        <x:v>CFG015</x:v>
      </x:c>
      <x:c r="B77" s="33" t="n">
        <x:f>'无量纲动导数'!B77</x:f>
        <x:v>20</x:v>
      </x:c>
      <x:c r="C77" s="31" t="str">
        <x:f>'无量纲动导数'!C77</x:f>
        <x:v>000000（选定5-12kg）1.AR20.03.6 youhua a2.5 翼梢反扭-3</x:v>
      </x:c>
      <x:c r="D77" s="31" t="str">
        <x:f>'无量纲动导数'!D77</x:f>
        <x:v>T7-VLM2-Elev(g1.0)</x:v>
      </x:c>
      <x:c r="E77" s="37" t="n">
        <x:f>'无量纲动导数'!E77</x:f>
        <x:v>4.088026426446308</x:v>
      </x:c>
      <x:c r="F77" s="37" t="n">
        <x:f>'无量纲动导数'!F77</x:f>
        <x:v>0</x:v>
      </x:c>
      <x:c r="G77" s="35" t="n">
        <x:f>'无量纲动导数'!G77</x:f>
        <x:v>10.576770067469113</x:v>
      </x:c>
      <x:c r="H77" s="36" t="n">
        <x:f>'无量纲动导数'!H77</x:f>
        <x:v>-1.9</x:v>
      </x:c>
      <x:c r="I77" s="35" t="n">
        <x:f>'无量纲动导数'!I77</x:f>
        <x:v>1.225</x:v>
      </x:c>
      <x:c r="J77" s="35" t="n">
        <x:f>'无量纲动导数'!J77</x:f>
        <x:v>1.5705518175924542</x:v>
      </x:c>
      <x:c r="K77" s="35" t="n">
        <x:f>'无量纲动导数'!K77</x:f>
        <x:v>0.284701945718181</x:v>
      </x:c>
      <x:c r="L77" s="35" t="n">
        <x:f>'无量纲动导数'!L77</x:f>
        <x:v>5.525419388778789</x:v>
      </x:c>
      <x:c r="M77" s="35" t="n">
        <x:f>'无量纲动导数'!M77</x:f>
        <x:v>11.925999999999998</x:v>
      </x:c>
      <x:c r="N77" s="35" t="n">
        <x:f>'无量纲动导数'!N77</x:f>
        <x:v>0.10992231757937915</x:v>
      </x:c>
      <x:c r="O77" s="35" t="n">
        <x:f>'无量纲动导数'!O77</x:f>
        <x:v>-1.546328403528402e-17</x:v>
      </x:c>
      <x:c r="P77" s="35" t="n">
        <x:f>'无量纲动导数'!P77</x:f>
        <x:v>0.014190650827474498</x:v>
      </x:c>
      <x:c r="Q77" s="36" t="n">
        <x:f>'无量纲动导数'!Q77</x:f>
        <x:v>1.0840388985670566</x:v>
      </x:c>
      <x:c r="R77" s="36" t="n">
        <x:f>'无量纲动导数'!R77</x:f>
        <x:v>0.03534681671881715</x:v>
      </x:c>
      <x:c r="S77" s="36" t="n">
        <x:f>'无量纲动导数'!S77</x:f>
        <x:v>0.001609774446073369</x:v>
      </x:c>
      <x:c r="T77" s="35" t="n">
        <x:f>'无量纲动导数'!T77</x:f>
        <x:v>0.15291651021517072</x:v>
      </x:c>
      <x:c r="U77" s="41" t="n">
        <x:f>0.5*$I77*$G77^2</x:f>
        <x:v>68.51918984931774</x:v>
      </x:c>
      <x:c r="V77" s="41" t="n">
        <x:f>$M77*9.81/($U77*$J77)</x:f>
        <x:v>1.0871746650800918</x:v>
      </x:c>
      <x:c r="W77" s="41" t="n">
        <x:f>0.5*$I77*$G77*$J77*'无量纲动导数'!U77</x:f>
        <x:v>-0.6434310619501428</x:v>
      </x:c>
      <x:c r="X77" s="41" t="n">
        <x:f>0.5*$I77*$G77*$J77*'无量纲动导数'!X77</x:f>
        <x:v>8.083305286901489</x:v>
      </x:c>
      <x:c r="Y77" s="41" t="n">
        <x:f>0.25*$I77*$G77*$K77*$J77*'无量纲动导数'!AA77</x:f>
        <x:v>1.6036853727449674</x:v>
      </x:c>
      <x:c r="Z77" s="41" t="n">
        <x:f>0.5*$I77*$G77*$J77*'无量纲动导数'!V77-$I77*$G77*$J77*$V77</x:f>
        <x:v>-22.05902436377077</x:v>
      </x:c>
      <x:c r="AA77" s="41" t="n">
        <x:f>-0.5*$I77*$G77*$J77*'无量纲动导数'!Y77</x:f>
        <x:v>-58.0008750743949</x:v>
      </x:c>
      <x:c r="AB77" s="41" t="n">
        <x:f>-0.25*$I77*$G77*$K77*$J77*'无量纲动导数'!AB77</x:f>
        <x:v>-10.395312820305548</x:v>
      </x:c>
      <x:c r="AC77" s="41" t="n">
        <x:f>0.5*$I77*$G77*$K77*$J77*'无量纲动导数'!W77</x:f>
        <x:v>-0.020041153661658206</x:v>
      </x:c>
      <x:c r="AD77" s="41" t="n">
        <x:f>0.5*$I77*$G77*$K77*$J77*'无量纲动导数'!Z77</x:f>
        <x:v>-2.493700795993016</x:v>
      </x:c>
      <x:c r="AE77" s="41" t="n">
        <x:f>0.25*$I77*$G77*$K77^2*$J77*'无量纲动导数'!AC77</x:f>
        <x:v>-5.875278085738566</x:v>
      </x:c>
      <x:c r="AF77" s="41" t="n">
        <x:f>'无量纲动导数'!AD77*$U77*$J77/$G77</x:f>
        <x:v>-2.8778690405376404</x:v>
      </x:c>
      <x:c r="AG77" s="41" t="n">
        <x:f>'无量纲动导数'!AE77*$U77*$J77*$L77/(2*$G77)</x:f>
        <x:v>-0.1482806326590001</x:v>
      </x:c>
      <x:c r="AH77" s="41" t="n">
        <x:f>'无量纲动导数'!AF77*$U77*$J77*$L77/(2*$G77)</x:f>
        <x:v>3.205490822025176</x:v>
      </x:c>
      <x:c r="AI77" s="41" t="n">
        <x:f>'无量纲动导数'!AG77*$U77*$J77*$L77/$G77</x:f>
        <x:v>-1.7565969662137704</x:v>
      </x:c>
      <x:c r="AJ77" s="41" t="n">
        <x:f>'无量纲动导数'!AH77*$U77*$J77*$L77^2/(2*$G77)</x:f>
        <x:v>-112.57880660775182</x:v>
      </x:c>
      <x:c r="AK77" s="41" t="n">
        <x:f>'无量纲动导数'!AI77*$U77*$J77*$L77^2/(2*$G77)</x:f>
        <x:v>48.58282543591396</x:v>
      </x:c>
      <x:c r="AL77" s="41" t="n">
        <x:f>'无量纲动导数'!AJ77*$U77*$J77*$L77/$G77</x:f>
        <x:v>2.5934243261632144</x:v>
      </x:c>
      <x:c r="AM77" s="41" t="n">
        <x:f>'无量纲动导数'!AK77*$U77*$J77*$L77^2/(2*$G77)</x:f>
        <x:v>-27.341413711297925</x:v>
      </x:c>
      <x:c r="AN77" s="41" t="n">
        <x:f>'无量纲动导数'!AL77*$U77*$J77*$L77^2/(2*$G77)</x:f>
        <x:v>-3.8566482492466143</x:v>
      </x:c>
      <x:c r="AO77" s="41" t="n">
        <x:f>'无量纲动导数'!AM77*$U77*$J77</x:f>
        <x:v>-0.4863121260643552</x:v>
      </x:c>
      <x:c r="AP77" s="41" t="n">
        <x:f>'无量纲动导数'!AN77*$U77*$J77</x:f>
        <x:v>-1.0995040259607828e-11</x:v>
      </x:c>
      <x:c r="AQ77" s="41" t="n">
        <x:f>'无量纲动导数'!AO77*$U77*$J77</x:f>
        <x:v>-40.83910648421632</x:v>
      </x:c>
      <x:c r="AR77" s="41" t="n">
        <x:f>'无量纲动导数'!AP77*$U77*$J77*$L77</x:f>
        <x:v>-3.851224046810539e-10</x:v>
      </x:c>
      <x:c r="AS77" s="41" t="n">
        <x:f>'无量纲动导数'!AQ77*$U77*$J77*$K77</x:f>
        <x:v>-46.40435391273326</x:v>
      </x:c>
      <x:c r="AT77" s="41" t="n">
        <x:f>'无量纲动导数'!AR77*$U77*$J77*$L77</x:f>
        <x:v>-0.00005410268461307692</x:v>
      </x:c>
    </x:row>
    <x:row r="78">
      <x:c r="A78" s="31" t="str">
        <x:f>'无量纲动导数'!A78</x:f>
        <x:v>CFG015</x:v>
      </x:c>
      <x:c r="B78" s="33" t="n">
        <x:f>'无量纲动导数'!B78</x:f>
        <x:v>21</x:v>
      </x:c>
      <x:c r="C78" s="31" t="str">
        <x:f>'无量纲动导数'!C78</x:f>
        <x:v>000000（选定5-12kg）1.AR20.03.6 youhua a2.5 翼梢反扭-3</x:v>
      </x:c>
      <x:c r="D78" s="31" t="str">
        <x:f>'无量纲动导数'!D78</x:f>
        <x:v>T7-VLM2-Elev(g1.0)</x:v>
      </x:c>
      <x:c r="E78" s="37" t="n">
        <x:f>'无量纲动导数'!E78</x:f>
        <x:v>3.9031447532408468</x:v>
      </x:c>
      <x:c r="F78" s="37" t="n">
        <x:f>'无量纲动导数'!F78</x:f>
        <x:v>0</x:v>
      </x:c>
      <x:c r="G78" s="35" t="n">
        <x:f>'无量纲动导数'!G78</x:f>
        <x:v>10.659004775823192</x:v>
      </x:c>
      <x:c r="H78" s="36" t="n">
        <x:f>'无量纲动导数'!H78</x:f>
        <x:v>-1.7999999999999998</x:v>
      </x:c>
      <x:c r="I78" s="35" t="n">
        <x:f>'无量纲动导数'!I78</x:f>
        <x:v>1.225</x:v>
      </x:c>
      <x:c r="J78" s="35" t="n">
        <x:f>'无量纲动导数'!J78</x:f>
        <x:v>1.5705518175924542</x:v>
      </x:c>
      <x:c r="K78" s="35" t="n">
        <x:f>'无量纲动导数'!K78</x:f>
        <x:v>0.284701945718181</x:v>
      </x:c>
      <x:c r="L78" s="35" t="n">
        <x:f>'无量纲动导数'!L78</x:f>
        <x:v>5.525419388778789</x:v>
      </x:c>
      <x:c r="M78" s="35" t="n">
        <x:f>'无量纲动导数'!M78</x:f>
        <x:v>11.925999999999998</x:v>
      </x:c>
      <x:c r="N78" s="35" t="n">
        <x:f>'无量纲动导数'!N78</x:f>
        <x:v>0.10992231757937915</x:v>
      </x:c>
      <x:c r="O78" s="35" t="n">
        <x:f>'无量纲动导数'!O78</x:f>
        <x:v>-1.546328403528402e-17</x:v>
      </x:c>
      <x:c r="P78" s="35" t="n">
        <x:f>'无量纲动导数'!P78</x:f>
        <x:v>0.014190650827474498</x:v>
      </x:c>
      <x:c r="Q78" s="36" t="n">
        <x:f>'无量纲动导数'!Q78</x:f>
        <x:v>1.0663656821909848</x:v>
      </x:c>
      <x:c r="R78" s="36" t="n">
        <x:f>'无量纲动导数'!R78</x:f>
        <x:v>0.03441987138815449</x:v>
      </x:c>
      <x:c r="S78" s="36" t="n">
        <x:f>'无量纲动导数'!S78</x:f>
        <x:v>0.0016192662932321938</x:v>
      </x:c>
      <x:c r="T78" s="35" t="n">
        <x:f>'无量纲动导数'!T78</x:f>
        <x:v>0.15253327068462838</x:v>
      </x:c>
      <x:c r="U78" s="41" t="n">
        <x:f>0.5*$I78*$G78^2</x:f>
        <x:v>69.58880947175075</x:v>
      </x:c>
      <x:c r="V78" s="41" t="n">
        <x:f>$M78*9.81/($U78*$J78)</x:f>
        <x:v>1.0704641714876737</x:v>
      </x:c>
      <x:c r="W78" s="41" t="n">
        <x:f>0.5*$I78*$G78*$J78*'无量纲动导数'!U78</x:f>
        <x:v>-0.6235965085256439</x:v>
      </x:c>
      <x:c r="X78" s="41" t="n">
        <x:f>0.5*$I78*$G78*$J78*'无量纲动导数'!X78</x:f>
        <x:v>8.26232350708488</x:v>
      </x:c>
      <x:c r="Y78" s="41" t="n">
        <x:f>0.25*$I78*$G78*$K78*$J78*'无量纲动导数'!AA78</x:f>
        <x:v>1.6172447426846348</x:v>
      </x:c>
      <x:c r="Z78" s="41" t="n">
        <x:f>0.5*$I78*$G78*$J78*'无量纲动导数'!V78-$I78*$G78*$J78*$V78</x:f>
        <x:v>-21.868106891616154</x:v>
      </x:c>
      <x:c r="AA78" s="41" t="n">
        <x:f>-0.5*$I78*$G78*$J78*'无量纲动导数'!Y78</x:f>
        <x:v>-58.495219573626365</x:v>
      </x:c>
      <x:c r="AB78" s="41" t="n">
        <x:f>-0.25*$I78*$G78*$K78*$J78*'无量纲动导数'!AB78</x:f>
        <x:v>-10.473063943518989</x:v>
      </x:c>
      <x:c r="AC78" s="41" t="n">
        <x:f>0.5*$I78*$G78*$K78*$J78*'无量纲动导数'!W78</x:f>
        <x:v>-0.019567495413250202</x:v>
      </x:c>
      <x:c r="AD78" s="41" t="n">
        <x:f>0.5*$I78*$G78*$K78*$J78*'无量纲动导数'!Z78</x:f>
        <x:v>-2.49253705813305</x:v>
      </x:c>
      <x:c r="AE78" s="41" t="n">
        <x:f>0.25*$I78*$G78*$K78^2*$J78*'无量纲动导数'!AC78</x:f>
        <x:v>-5.920352101375273</x:v>
      </x:c>
      <x:c r="AF78" s="41" t="n">
        <x:f>'无量纲动导数'!AD78*$U78*$J78/$G78</x:f>
        <x:v>-2.9010984009632046</x:v>
      </x:c>
      <x:c r="AG78" s="41" t="n">
        <x:f>'无量纲动导数'!AE78*$U78*$J78*$L78/(2*$G78)</x:f>
        <x:v>-0.16013662692037808</x:v>
      </x:c>
      <x:c r="AH78" s="41" t="n">
        <x:f>'无量纲动导数'!AF78*$U78*$J78*$L78/(2*$G78)</x:f>
        <x:v>3.228674531365888</x:v>
      </x:c>
      <x:c r="AI78" s="41" t="n">
        <x:f>'无量纲动导数'!AG78*$U78*$J78*$L78/$G78</x:f>
        <x:v>-1.7688593706436393</x:v>
      </x:c>
      <x:c r="AJ78" s="41" t="n">
        <x:f>'无量纲动导数'!AH78*$U78*$J78*$L78^2/(2*$G78)</x:f>
        <x:v>-113.52654585888345</x:v>
      </x:c>
      <x:c r="AK78" s="41" t="n">
        <x:f>'无量纲动导数'!AI78*$U78*$J78*$L78^2/(2*$G78)</x:f>
        <x:v>48.20930141723346</x:v>
      </x:c>
      <x:c r="AL78" s="41" t="n">
        <x:f>'无量纲动导数'!AJ78*$U78*$J78*$L78/$G78</x:f>
        <x:v>2.621143706282573</x:v>
      </x:c>
      <x:c r="AM78" s="41" t="n">
        <x:f>'无量纲动导数'!AK78*$U78*$J78*$L78^2/(2*$G78)</x:f>
        <x:v>-26.833433017185193</x:v>
      </x:c>
      <x:c r="AN78" s="41" t="n">
        <x:f>'无量纲动导数'!AL78*$U78*$J78*$L78^2/(2*$G78)</x:f>
        <x:v>-3.900826993777196</x:v>
      </x:c>
      <x:c r="AO78" s="41" t="n">
        <x:f>'无量纲动导数'!AM78*$U78*$J78</x:f>
        <x:v>-0.44746966519675424</x:v>
      </x:c>
      <x:c r="AP78" s="41" t="n">
        <x:f>'无量纲动导数'!AN78*$U78*$J78</x:f>
        <x:v>1.0320961849756018e-11</x:v>
      </x:c>
      <x:c r="AQ78" s="41" t="n">
        <x:f>'无量纲动导数'!AO78*$U78*$J78</x:f>
        <x:v>-41.46754983351763</x:v>
      </x:c>
      <x:c r="AR78" s="41" t="n">
        <x:f>'无量纲动导数'!AP78*$U78*$J78*$L78</x:f>
        <x:v>-3.463727610648452e-11</x:v>
      </x:c>
      <x:c r="AS78" s="41" t="n">
        <x:f>'无量纲动导数'!AQ78*$U78*$J78*$K78</x:f>
        <x:v>-47.12756158277829</x:v>
      </x:c>
      <x:c r="AT78" s="41" t="n">
        <x:f>'无量纲动导数'!AR78*$U78*$J78*$L78</x:f>
        <x:v>0.00002625221901138654</x:v>
      </x:c>
    </x:row>
    <x:row r="79">
      <x:c r="A79" s="31" t="str">
        <x:f>'无量纲动导数'!A79</x:f>
        <x:v>CFG015</x:v>
      </x:c>
      <x:c r="B79" s="33" t="n">
        <x:f>'无量纲动导数'!B79</x:f>
        <x:v>22</x:v>
      </x:c>
      <x:c r="C79" s="31" t="str">
        <x:f>'无量纲动导数'!C79</x:f>
        <x:v>000000（选定5-12kg）1.AR20.03.6 youhua a2.5 翼梢反扭-3</x:v>
      </x:c>
      <x:c r="D79" s="31" t="str">
        <x:f>'无量纲动导数'!D79</x:f>
        <x:v>T7-VLM2-Elev(g1.0)</x:v>
      </x:c>
      <x:c r="E79" s="37" t="n">
        <x:f>'无量纲动导数'!E79</x:f>
        <x:v>3.716954389798972</x:v>
      </x:c>
      <x:c r="F79" s="37" t="n">
        <x:f>'无量纲动导数'!F79</x:f>
        <x:v>0</x:v>
      </x:c>
      <x:c r="G79" s="35" t="n">
        <x:f>'无量纲动导数'!G79</x:f>
        <x:v>10.743289243513876</x:v>
      </x:c>
      <x:c r="H79" s="36" t="n">
        <x:f>'无量纲动导数'!H79</x:f>
        <x:v>-1.6999999999999997</x:v>
      </x:c>
      <x:c r="I79" s="35" t="n">
        <x:f>'无量纲动导数'!I79</x:f>
        <x:v>1.225</x:v>
      </x:c>
      <x:c r="J79" s="35" t="n">
        <x:f>'无量纲动导数'!J79</x:f>
        <x:v>1.5705518175924542</x:v>
      </x:c>
      <x:c r="K79" s="35" t="n">
        <x:f>'无量纲动导数'!K79</x:f>
        <x:v>0.284701945718181</x:v>
      </x:c>
      <x:c r="L79" s="35" t="n">
        <x:f>'无量纲动导数'!L79</x:f>
        <x:v>5.525419388778789</x:v>
      </x:c>
      <x:c r="M79" s="35" t="n">
        <x:f>'无量纲动导数'!M79</x:f>
        <x:v>11.925999999999998</x:v>
      </x:c>
      <x:c r="N79" s="35" t="n">
        <x:f>'无量纲动导数'!N79</x:f>
        <x:v>0.10992231757937915</x:v>
      </x:c>
      <x:c r="O79" s="35" t="n">
        <x:f>'无量纲动导数'!O79</x:f>
        <x:v>-1.546328403528402e-17</x:v>
      </x:c>
      <x:c r="P79" s="35" t="n">
        <x:f>'无量纲动导数'!P79</x:f>
        <x:v>0.014190650827474498</x:v>
      </x:c>
      <x:c r="Q79" s="36" t="n">
        <x:f>'无量纲动导数'!Q79</x:f>
        <x:v>1.0485467718678447</x:v>
      </x:c>
      <x:c r="R79" s="36" t="n">
        <x:f>'无量纲动导数'!R79</x:f>
        <x:v>0.03357106855493962</x:v>
      </x:c>
      <x:c r="S79" s="36" t="n">
        <x:f>'无量纲动导数'!S79</x:f>
        <x:v>0.0016303346255428168</x:v>
      </x:c>
      <x:c r="T79" s="35" t="n">
        <x:f>'无量纲动导数'!T79</x:f>
        <x:v>0.15220852992616962</x:v>
      </x:c>
      <x:c r="U79" s="41" t="n">
        <x:f>0.5*$I79*$G79^2</x:f>
        <x:v>70.6936865590031</x:v>
      </x:c>
      <x:c r="V79" s="41" t="n">
        <x:f>$M79*9.81/($U79*$J79)</x:f>
        <x:v>1.053733804274271</x:v>
      </x:c>
      <x:c r="W79" s="41" t="n">
        <x:f>0.5*$I79*$G79*$J79*'无量纲动导数'!U79</x:f>
        <x:v>-0.6092772045708454</x:v>
      </x:c>
      <x:c r="X79" s="41" t="n">
        <x:f>0.5*$I79*$G79*$J79*'无量纲动导数'!X79</x:f>
        <x:v>8.398790730196573</x:v>
      </x:c>
      <x:c r="Y79" s="41" t="n">
        <x:f>0.25*$I79*$G79*$K79*$J79*'无量纲动导数'!AA79</x:f>
        <x:v>1.6255393860437275</x:v>
      </x:c>
      <x:c r="Z79" s="41" t="n">
        <x:f>0.5*$I79*$G79*$J79*'无量纲动导数'!V79-$I79*$G79*$J79*$V79</x:f>
        <x:v>-21.672721352526224</x:v>
      </x:c>
      <x:c r="AA79" s="41" t="n">
        <x:f>-0.5*$I79*$G79*$J79*'无量纲动导数'!Y79</x:f>
        <x:v>-59.00103383464941</x:v>
      </x:c>
      <x:c r="AB79" s="41" t="n">
        <x:f>-0.25*$I79*$G79*$K79*$J79*'无量纲动导数'!AB79</x:f>
        <x:v>-10.55299045377937</x:v>
      </x:c>
      <x:c r="AC79" s="41" t="n">
        <x:f>0.5*$I79*$G79*$K79*$J79*'无量纲动导数'!W79</x:f>
        <x:v>-0.019200472296997118</x:v>
      </x:c>
      <x:c r="AD79" s="41" t="n">
        <x:f>0.5*$I79*$G79*$K79*$J79*'无量纲动导数'!Z79</x:f>
        <x:v>-2.494930245412155</x:v>
      </x:c>
      <x:c r="AE79" s="41" t="n">
        <x:f>0.25*$I79*$G79*$K79^2*$J79*'无量纲动导数'!AC79</x:f>
        <x:v>-5.966946142164378</x:v>
      </x:c>
      <x:c r="AF79" s="41" t="n">
        <x:f>'无量纲动导数'!AD79*$U79*$J79/$G79</x:f>
        <x:v>-2.9248607093257246</x:v>
      </x:c>
      <x:c r="AG79" s="41" t="n">
        <x:f>'无量纲动导数'!AE79*$U79*$J79*$L79/(2*$G79)</x:f>
        <x:v>-0.1722575892882316</x:v>
      </x:c>
      <x:c r="AH79" s="41" t="n">
        <x:f>'无量纲动导数'!AF79*$U79*$J79*$L79/(2*$G79)</x:f>
        <x:v>3.2523680118784264</x:v>
      </x:c>
      <x:c r="AI79" s="41" t="n">
        <x:f>'无量纲动导数'!AG79*$U79*$J79*$L79/$G79</x:f>
        <x:v>-1.7814236056482906</x:v>
      </x:c>
      <x:c r="AJ79" s="41" t="n">
        <x:f>'无量纲动导数'!AH79*$U79*$J79*$L79^2/(2*$G79)</x:f>
        <x:v>-114.49664876733486</x:v>
      </x:c>
      <x:c r="AK79" s="41" t="n">
        <x:f>'无量纲动导数'!AI79*$U79*$J79*$L79^2/(2*$G79)</x:f>
        <x:v>47.827453154732275</x:v>
      </x:c>
      <x:c r="AL79" s="41" t="n">
        <x:f>'无量纲动导数'!AJ79*$U79*$J79*$L79/$G79</x:f>
        <x:v>2.650835558196297</x:v>
      </x:c>
      <x:c r="AM79" s="41" t="n">
        <x:f>'无量纲动导数'!AK79*$U79*$J79*$L79^2/(2*$G79)</x:f>
        <x:v>-26.462783195208456</x:v>
      </x:c>
      <x:c r="AN79" s="41" t="n">
        <x:f>'无量纲动导数'!AL79*$U79*$J79*$L79^2/(2*$G79)</x:f>
        <x:v>-3.939779517761252</x:v>
      </x:c>
      <x:c r="AO79" s="41" t="n">
        <x:f>'无量纲动导数'!AM79*$U79*$J79</x:f>
        <x:v>-0.4056544339928955</x:v>
      </x:c>
      <x:c r="AP79" s="41" t="n">
        <x:f>'无量纲动导数'!AN79*$U79*$J79</x:f>
        <x:v>3.720029017486304e-12</x:v>
      </x:c>
      <x:c r="AQ79" s="41" t="n">
        <x:f>'无量纲动导数'!AO79*$U79*$J79</x:f>
        <x:v>-42.11680720349213</x:v>
      </x:c>
      <x:c r="AR79" s="41" t="n">
        <x:f>'无量纲动导数'!AP79*$U79*$J79*$L79</x:f>
        <x:v>4.1980262949345374e-10</x:v>
      </x:c>
      <x:c r="AS79" s="41" t="n">
        <x:f>'无量纲动导数'!AQ79*$U79*$J79*$K79</x:f>
        <x:v>-47.87494811830266</x:v>
      </x:c>
      <x:c r="AT79" s="41" t="n">
        <x:f>'无量纲动导数'!AR79*$U79*$J79*$L79</x:f>
        <x:v>-0.000022359022059463414</x:v>
      </x:c>
    </x:row>
    <x:row r="80">
      <x:c r="A80" s="31" t="str">
        <x:f>'无量纲动导数'!A80</x:f>
        <x:v>CFG015</x:v>
      </x:c>
      <x:c r="B80" s="33" t="n">
        <x:f>'无量纲动导数'!B80</x:f>
        <x:v>23</x:v>
      </x:c>
      <x:c r="C80" s="31" t="str">
        <x:f>'无量纲动导数'!C80</x:f>
        <x:v>000000（选定5-12kg）1.AR20.03.6 youhua a2.5 翼梢反扭-3</x:v>
      </x:c>
      <x:c r="D80" s="31" t="str">
        <x:f>'无量纲动导数'!D80</x:f>
        <x:v>T7-VLM2-Elev(g1.0)</x:v>
      </x:c>
      <x:c r="E80" s="37" t="n">
        <x:f>'无量纲动导数'!E80</x:f>
        <x:v>3.5294176212749315</x:v>
      </x:c>
      <x:c r="F80" s="37" t="n">
        <x:f>'无量纲动导数'!F80</x:f>
        <x:v>0</x:v>
      </x:c>
      <x:c r="G80" s="35" t="n">
        <x:f>'无量纲动导数'!G80</x:f>
        <x:v>10.827433949518127</x:v>
      </x:c>
      <x:c r="H80" s="36" t="n">
        <x:f>'无量纲动导数'!H80</x:f>
        <x:v>-1.5999999999999996</x:v>
      </x:c>
      <x:c r="I80" s="35" t="n">
        <x:f>'无量纲动导数'!I80</x:f>
        <x:v>1.225</x:v>
      </x:c>
      <x:c r="J80" s="35" t="n">
        <x:f>'无量纲动导数'!J80</x:f>
        <x:v>1.5705518175924542</x:v>
      </x:c>
      <x:c r="K80" s="35" t="n">
        <x:f>'无量纲动导数'!K80</x:f>
        <x:v>0.284701945718181</x:v>
      </x:c>
      <x:c r="L80" s="35" t="n">
        <x:f>'无量纲动导数'!L80</x:f>
        <x:v>5.525419388778789</x:v>
      </x:c>
      <x:c r="M80" s="35" t="n">
        <x:f>'无量纲动导数'!M80</x:f>
        <x:v>11.925999999999998</x:v>
      </x:c>
      <x:c r="N80" s="35" t="n">
        <x:f>'无量纲动导数'!N80</x:f>
        <x:v>0.10992231757937915</x:v>
      </x:c>
      <x:c r="O80" s="35" t="n">
        <x:f>'无量纲动导数'!O80</x:f>
        <x:v>-1.546328403528402e-17</x:v>
      </x:c>
      <x:c r="P80" s="35" t="n">
        <x:f>'无量纲动导数'!P80</x:f>
        <x:v>0.014190650827474498</x:v>
      </x:c>
      <x:c r="Q80" s="36" t="n">
        <x:f>'无量纲动导数'!Q80</x:f>
        <x:v>1.0305783458708813</x:v>
      </x:c>
      <x:c r="R80" s="36" t="n">
        <x:f>'无量纲动导数'!R80</x:f>
        <x:v>0.032773049460655485</x:v>
      </x:c>
      <x:c r="S80" s="36" t="n">
        <x:f>'无量纲动导数'!S80</x:f>
        <x:v>0.00164146492594044</x:v>
      </x:c>
      <x:c r="T80" s="35" t="n">
        <x:f>'无量纲动导数'!T80</x:f>
        <x:v>0.15188591919334224</x:v>
      </x:c>
      <x:c r="U80" s="41" t="n">
        <x:f>0.5*$I80*$G80^2</x:f>
        <x:v>71.80541213284636</x:v>
      </x:c>
      <x:c r="V80" s="41" t="n">
        <x:f>$M80*9.81/($U80*$J80)</x:f>
        <x:v>1.0374193958830549</x:v>
      </x:c>
      <x:c r="W80" s="41" t="n">
        <x:f>0.5*$I80*$G80*$J80*'无量纲动导数'!U80</x:f>
        <x:v>-0.5947252727024298</x:v>
      </x:c>
      <x:c r="X80" s="41" t="n">
        <x:f>0.5*$I80*$G80*$J80*'无量纲动导数'!X80</x:f>
        <x:v>8.431241676839482</x:v>
      </x:c>
      <x:c r="Y80" s="41" t="n">
        <x:f>0.25*$I80*$G80*$K80*$J80*'无量纲动导数'!AA80</x:f>
        <x:v>1.6210215771216012</x:v>
      </x:c>
      <x:c r="Z80" s="41" t="n">
        <x:f>0.5*$I80*$G80*$J80*'无量纲动导数'!V80-$I80*$G80*$J80*$V80</x:f>
        <x:v>-21.468165144315815</x:v>
      </x:c>
      <x:c r="AA80" s="41" t="n">
        <x:f>-0.5*$I80*$G80*$J80*'无量纲动导数'!Y80</x:f>
        <x:v>-59.50629100180175</x:v>
      </x:c>
      <x:c r="AB80" s="41" t="n">
        <x:f>-0.25*$I80*$G80*$K80*$J80*'无量纲动导数'!AB80</x:f>
        <x:v>-10.632953899338208</x:v>
      </x:c>
      <x:c r="AC80" s="41" t="n">
        <x:f>0.5*$I80*$G80*$K80*$J80*'无量纲动导数'!W80</x:f>
        <x:v>-0.018752640211235072</x:v>
      </x:c>
      <x:c r="AD80" s="41" t="n">
        <x:f>0.5*$I80*$G80*$K80*$J80*'无量纲动导数'!Z80</x:f>
        <x:v>-2.4970982891241653</x:v>
      </x:c>
      <x:c r="AE80" s="41" t="n">
        <x:f>0.25*$I80*$G80*$K80^2*$J80*'无量纲动导数'!AC80</x:f>
        <x:v>-6.013482815303575</x:v>
      </x:c>
      <x:c r="AF80" s="41" t="n">
        <x:f>'无量纲动导数'!AD80*$U80*$J80/$G80</x:f>
        <x:v>-2.9485581113919404</x:v>
      </x:c>
      <x:c r="AG80" s="41" t="n">
        <x:f>'无量纲动导数'!AE80*$U80*$J80*$L80/(2*$G80)</x:f>
        <x:v>-0.18461551284281583</x:v>
      </x:c>
      <x:c r="AH80" s="41" t="n">
        <x:f>'无量纲动导数'!AF80*$U80*$J80*$L80/(2*$G80)</x:f>
        <x:v>3.27590393283919</x:v>
      </x:c>
      <x:c r="AI80" s="41" t="n">
        <x:f>'无量纲动导数'!AG80*$U80*$J80*$L80/$G80</x:f>
        <x:v>-1.7939251180574989</x:v>
      </x:c>
      <x:c r="AJ80" s="41" t="n">
        <x:f>'无量纲动导数'!AH80*$U80*$J80*$L80^2/(2*$G80)</x:f>
        <x:v>-115.46578330227263</x:v>
      </x:c>
      <x:c r="AK80" s="41" t="n">
        <x:f>'无量纲动导数'!AI80*$U80*$J80*$L80^2/(2*$G80)</x:f>
        <x:v>47.42695589237298</x:v>
      </x:c>
      <x:c r="AL80" s="41" t="n">
        <x:f>'无量纲动导数'!AJ80*$U80*$J80*$L80/$G80</x:f>
        <x:v>2.6734095741980526</x:v>
      </x:c>
      <x:c r="AM80" s="41" t="n">
        <x:f>'无量纲动导数'!AK80*$U80*$J80*$L80^2/(2*$G80)</x:f>
        <x:v>-26.161699708655892</x:v>
      </x:c>
      <x:c r="AN80" s="41" t="n">
        <x:f>'无量纲动导数'!AL80*$U80*$J80*$L80^2/(2*$G80)</x:f>
        <x:v>-3.9802713482477814</x:v>
      </x:c>
      <x:c r="AO80" s="41" t="n">
        <x:f>'无量纲动导数'!AM80*$U80*$J80</x:f>
        <x:v>-0.36907466239342185</x:v>
      </x:c>
      <x:c r="AP80" s="41" t="n">
        <x:f>'无量纲动导数'!AN80*$U80*$J80</x:f>
        <x:v>2.599178295714285e-13</x:v>
      </x:c>
      <x:c r="AQ80" s="41" t="n">
        <x:f>'无量纲动导数'!AO80*$U80*$J80</x:f>
        <x:v>-42.769973557899824</x:v>
      </x:c>
      <x:c r="AR80" s="41" t="n">
        <x:f>'无量纲动导数'!AP80*$U80*$J80*$L80</x:f>
        <x:v>9.458507697308535e-11</x:v>
      </x:c>
      <x:c r="AS80" s="41" t="n">
        <x:f>'无量纲动导数'!AQ80*$U80*$J80*$K80</x:f>
        <x:v>-48.62686591651155</x:v>
      </x:c>
      <x:c r="AT80" s="41" t="n">
        <x:f>'无量纲动导数'!AR80*$U80*$J80*$L80</x:f>
        <x:v>-0.00006994963605496039</x:v>
      </x:c>
    </x:row>
    <x:row r="81">
      <x:c r="A81" s="31" t="str">
        <x:f>'无量纲动导数'!A81</x:f>
        <x:v>CFG015</x:v>
      </x:c>
      <x:c r="B81" s="33" t="n">
        <x:f>'无量纲动导数'!B81</x:f>
        <x:v>24</x:v>
      </x:c>
      <x:c r="C81" s="31" t="str">
        <x:f>'无量纲动导数'!C81</x:f>
        <x:v>000000（选定5-12kg）1.AR20.03.6 youhua a2.5 翼梢反扭-3</x:v>
      </x:c>
      <x:c r="D81" s="31" t="str">
        <x:f>'无量纲动导数'!D81</x:f>
        <x:v>T7-VLM2-Elev(g1.0)</x:v>
      </x:c>
      <x:c r="E81" s="37" t="n">
        <x:f>'无量纲动导数'!E81</x:f>
        <x:v>3.340521678473474</x:v>
      </x:c>
      <x:c r="F81" s="37" t="n">
        <x:f>'无量纲动导数'!F81</x:f>
        <x:v>0</x:v>
      </x:c>
      <x:c r="G81" s="35" t="n">
        <x:f>'无量纲动导数'!G81</x:f>
        <x:v>10.905843217347027</x:v>
      </x:c>
      <x:c r="H81" s="36" t="n">
        <x:f>'无量纲动导数'!H81</x:f>
        <x:v>-1.5</x:v>
      </x:c>
      <x:c r="I81" s="35" t="n">
        <x:f>'无量纲动导数'!I81</x:f>
        <x:v>1.225</x:v>
      </x:c>
      <x:c r="J81" s="35" t="n">
        <x:f>'无量纲动导数'!J81</x:f>
        <x:v>1.5705518175924542</x:v>
      </x:c>
      <x:c r="K81" s="35" t="n">
        <x:f>'无量纲动导数'!K81</x:f>
        <x:v>0.284701945718181</x:v>
      </x:c>
      <x:c r="L81" s="35" t="n">
        <x:f>'无量纲动导数'!L81</x:f>
        <x:v>5.525419388778789</x:v>
      </x:c>
      <x:c r="M81" s="35" t="n">
        <x:f>'无量纲动导数'!M81</x:f>
        <x:v>11.925999999999998</x:v>
      </x:c>
      <x:c r="N81" s="35" t="n">
        <x:f>'无量纲动导数'!N81</x:f>
        <x:v>0.10992231757937915</x:v>
      </x:c>
      <x:c r="O81" s="35" t="n">
        <x:f>'无量纲动导数'!O81</x:f>
        <x:v>-1.546328403528402e-17</x:v>
      </x:c>
      <x:c r="P81" s="35" t="n">
        <x:f>'无量纲动导数'!P81</x:f>
        <x:v>0.014190650827474498</x:v>
      </x:c>
      <x:c r="Q81" s="36" t="n">
        <x:f>'无量纲动导数'!Q81</x:f>
        <x:v>1.012459060681904</x:v>
      </x:c>
      <x:c r="R81" s="36" t="n">
        <x:f>'无量纲动导数'!R81</x:f>
        <x:v>0.03199987559377005</x:v>
      </x:c>
      <x:c r="S81" s="36" t="n">
        <x:f>'无量纲动导数'!S81</x:f>
        <x:v>0.001653083046520704</x:v>
      </x:c>
      <x:c r="T81" s="35" t="n">
        <x:f>'无量纲动导数'!T81</x:f>
        <x:v>0.15153824384059625</x:v>
      </x:c>
      <x:c r="U81" s="41" t="n">
        <x:f>0.5*$I81*$G81^2</x:f>
        <x:v>72.84916747232943</x:v>
      </x:c>
      <x:c r="V81" s="41" t="n">
        <x:f>$M81*9.81/($U81*$J81)</x:f>
        <x:v>1.022555642853241</x:v>
      </x:c>
      <x:c r="W81" s="41" t="n">
        <x:f>0.5*$I81*$G81*$J81*'无量纲动导数'!U81</x:f>
        <x:v>-0.5808438682037947</x:v>
      </x:c>
      <x:c r="X81" s="41" t="n">
        <x:f>0.5*$I81*$G81*$J81*'无量纲动导数'!X81</x:f>
        <x:v>8.375942317171877</x:v>
      </x:c>
      <x:c r="Y81" s="41" t="n">
        <x:f>0.25*$I81*$G81*$K81*$J81*'无量纲动导数'!AA81</x:f>
        <x:v>1.605297514131126</x:v>
      </x:c>
      <x:c r="Z81" s="41" t="n">
        <x:f>0.5*$I81*$G81*$J81*'无量纲动导数'!V81-$I81*$G81*$J81*$V81</x:f>
        <x:v>-21.243452145250906</x:v>
      </x:c>
      <x:c r="AA81" s="41" t="n">
        <x:f>-0.5*$I81*$G81*$J81*'无量纲动导数'!Y81</x:f>
        <x:v>-59.9801891806925</x:v>
      </x:c>
      <x:c r="AB81" s="41" t="n">
        <x:f>-0.25*$I81*$G81*$K81*$J81*'无量纲动导数'!AB81</x:f>
        <x:v>-10.707474821773191</x:v>
      </x:c>
      <x:c r="AC81" s="41" t="n">
        <x:f>0.5*$I81*$G81*$K81*$J81*'无量纲动导数'!W81</x:f>
        <x:v>-0.018232622637927298</x:v>
      </x:c>
      <x:c r="AD81" s="41" t="n">
        <x:f>0.5*$I81*$G81*$K81*$J81*'无量纲动导数'!Z81</x:f>
        <x:v>-2.4961311300775515</x:v>
      </x:c>
      <x:c r="AE81" s="41" t="n">
        <x:f>0.25*$I81*$G81*$K81^2*$J81*'无量纲动导数'!AC81</x:f>
        <x:v>-6.056642314142525</x:v>
      </x:c>
      <x:c r="AF81" s="41" t="n">
        <x:f>'无量纲动导数'!AD81*$U81*$J81/$G81</x:f>
        <x:v>-2.970664226828776</x:v>
      </x:c>
      <x:c r="AG81" s="41" t="n">
        <x:f>'无量纲动导数'!AE81*$U81*$J81*$L81/(2*$G81)</x:f>
        <x:v>-0.19711046021310025</x:v>
      </x:c>
      <x:c r="AH81" s="41" t="n">
        <x:f>'无量纲动导数'!AF81*$U81*$J81*$L81/(2*$G81)</x:f>
        <x:v>3.2975867439708333</x:v>
      </x:c>
      <x:c r="AI81" s="41" t="n">
        <x:f>'无量纲动导数'!AG81*$U81*$J81*$L81/$G81</x:f>
        <x:v>-1.8054367899921644</x:v>
      </x:c>
      <x:c r="AJ81" s="41" t="n">
        <x:f>'无量纲动导数'!AH81*$U81*$J81*$L81^2/(2*$G81)</x:f>
        <x:v>-116.37420139997407</x:v>
      </x:c>
      <x:c r="AK81" s="41" t="n">
        <x:f>'无量纲动导数'!AI81*$U81*$J81*$L81^2/(2*$G81)</x:f>
        <x:v>46.983534860344825</x:v>
      </x:c>
      <x:c r="AL81" s="41" t="n">
        <x:f>'无量纲动导数'!AJ81*$U81*$J81*$L81/$G81</x:f>
        <x:v>2.6973622697238233</x:v>
      </x:c>
      <x:c r="AM81" s="41" t="n">
        <x:f>'无量纲动导数'!AK81*$U81*$J81*$L81^2/(2*$G81)</x:f>
        <x:v>-25.863291449684137</x:v>
      </x:c>
      <x:c r="AN81" s="41" t="n">
        <x:f>'无量纲动导数'!AL81*$U81*$J81*$L81^2/(2*$G81)</x:f>
        <x:v>-4.023451558394965</x:v>
      </x:c>
      <x:c r="AO81" s="41" t="n">
        <x:f>'无量纲动导数'!AM81*$U81*$J81</x:f>
        <x:v>-0.3354257945240883</x:v>
      </x:c>
      <x:c r="AP81" s="41" t="n">
        <x:f>'无量纲动导数'!AN81*$U81*$J81</x:f>
        <x:v>8.805448811338066e-12</x:v>
      </x:c>
      <x:c r="AQ81" s="41" t="n">
        <x:f>'无量纲动导数'!AO81*$U81*$J81</x:f>
        <x:v>-43.382524345893614</x:v>
      </x:c>
      <x:c r="AR81" s="41" t="n">
        <x:f>'无量纲动导数'!AP81*$U81*$J81*$L81</x:f>
        <x:v>1.2616273053885096e-10</x:v>
      </x:c>
      <x:c r="AS81" s="41" t="n">
        <x:f>'无量纲动导数'!AQ81*$U81*$J81*$K81</x:f>
        <x:v>-49.33281096097379</x:v>
      </x:c>
      <x:c r="AT81" s="41" t="n">
        <x:f>'无量纲动导数'!AR81*$U81*$J81*$L81</x:f>
        <x:v>0.000032109395291260554</x:v>
      </x:c>
    </x:row>
    <x:row r="82">
      <x:c r="A82" s="31" t="str">
        <x:f>'无量纲动导数'!A82</x:f>
        <x:v>CFG015</x:v>
      </x:c>
      <x:c r="B82" s="33" t="n">
        <x:f>'无量纲动导数'!B82</x:f>
        <x:v>25</x:v>
      </x:c>
      <x:c r="C82" s="31" t="str">
        <x:f>'无量纲动导数'!C82</x:f>
        <x:v>000000（选定5-12kg）1.AR20.03.6 youhua a2.5 翼梢反扭-3</x:v>
      </x:c>
      <x:c r="D82" s="31" t="str">
        <x:f>'无量纲动导数'!D82</x:f>
        <x:v>T7-VLM2-Elev(g1.0)</x:v>
      </x:c>
      <x:c r="E82" s="37" t="n">
        <x:f>'无量纲动导数'!E82</x:f>
        <x:v>3.1502455018919293</x:v>
      </x:c>
      <x:c r="F82" s="37" t="n">
        <x:f>'无量纲动导数'!F82</x:f>
        <x:v>0</x:v>
      </x:c>
      <x:c r="G82" s="35" t="n">
        <x:f>'无量纲动导数'!G82</x:f>
        <x:v>10.991160288071903</x:v>
      </x:c>
      <x:c r="H82" s="36" t="n">
        <x:f>'无量纲动导数'!H82</x:f>
        <x:v>-1.4</x:v>
      </x:c>
      <x:c r="I82" s="35" t="n">
        <x:f>'无量纲动导数'!I82</x:f>
        <x:v>1.225</x:v>
      </x:c>
      <x:c r="J82" s="35" t="n">
        <x:f>'无量纲动导数'!J82</x:f>
        <x:v>1.5705518175924542</x:v>
      </x:c>
      <x:c r="K82" s="35" t="n">
        <x:f>'无量纲动导数'!K82</x:f>
        <x:v>0.284701945718181</x:v>
      </x:c>
      <x:c r="L82" s="35" t="n">
        <x:f>'无量纲动导数'!L82</x:f>
        <x:v>5.525419388778789</x:v>
      </x:c>
      <x:c r="M82" s="35" t="n">
        <x:f>'无量纲动导数'!M82</x:f>
        <x:v>11.925999999999998</x:v>
      </x:c>
      <x:c r="N82" s="35" t="n">
        <x:f>'无量纲动导数'!N82</x:f>
        <x:v>0.10992231757937915</x:v>
      </x:c>
      <x:c r="O82" s="35" t="n">
        <x:f>'无量纲动导数'!O82</x:f>
        <x:v>-1.546328403528402e-17</x:v>
      </x:c>
      <x:c r="P82" s="35" t="n">
        <x:f>'无量纲动导数'!P82</x:f>
        <x:v>0.014190650827474498</x:v>
      </x:c>
      <x:c r="Q82" s="36" t="n">
        <x:f>'无量纲动导数'!Q82</x:f>
        <x:v>0.9941867528016253</x:v>
      </x:c>
      <x:c r="R82" s="36" t="n">
        <x:f>'无量纲动导数'!R82</x:f>
        <x:v>0.031234882549726513</x:v>
      </x:c>
      <x:c r="S82" s="36" t="n">
        <x:f>'无量纲动导数'!S82</x:f>
        <x:v>0.00166495104269613</x:v>
      </x:c>
      <x:c r="T82" s="35" t="n">
        <x:f>'无量纲动导数'!T82</x:f>
        <x:v>0.15121033690454247</x:v>
      </x:c>
      <x:c r="U82" s="41" t="n">
        <x:f>0.5*$I82*$G82^2</x:f>
        <x:v>73.99343274282941</x:v>
      </x:c>
      <x:c r="V82" s="41" t="n">
        <x:f>$M82*9.81/($U82*$J82)</x:f>
        <x:v>1.0067424163830292</x:v>
      </x:c>
      <x:c r="W82" s="41" t="n">
        <x:f>0.5*$I82*$G82*$J82*'无量纲动导数'!U82</x:f>
        <x:v>-0.5698971826244291</x:v>
      </x:c>
      <x:c r="X82" s="41" t="n">
        <x:f>0.5*$I82*$G82*$J82*'无量纲动导数'!X82</x:f>
        <x:v>8.309952421009774</x:v>
      </x:c>
      <x:c r="Y82" s="41" t="n">
        <x:f>0.25*$I82*$G82*$K82*$J82*'无量纲动导数'!AA82</x:f>
        <x:v>1.587317762116559</x:v>
      </x:c>
      <x:c r="Z82" s="41" t="n">
        <x:f>0.5*$I82*$G82*$J82*'无量纲动导数'!V82-$I82*$G82*$J82*$V82</x:f>
        <x:v>-21.023251455620873</x:v>
      </x:c>
      <x:c r="AA82" s="41" t="n">
        <x:f>-0.5*$I82*$G82*$J82*'无量纲动导数'!Y82</x:f>
        <x:v>-60.49222234330618</x:v>
      </x:c>
      <x:c r="AB82" s="41" t="n">
        <x:f>-0.25*$I82*$G82*$K82*$J82*'无量纲动导数'!AB82</x:f>
        <x:v>-10.788982273196535</x:v>
      </x:c>
      <x:c r="AC82" s="41" t="n">
        <x:f>0.5*$I82*$G82*$K82*$J82*'无量纲动导数'!W82</x:f>
        <x:v>-0.01782301302614281</x:v>
      </x:c>
      <x:c r="AD82" s="41" t="n">
        <x:f>0.5*$I82*$G82*$K82*$J82*'无量纲动导数'!Z82</x:f>
        <x:v>-2.4976040451325026</x:v>
      </x:c>
      <x:c r="AE82" s="41" t="n">
        <x:f>0.25*$I82*$G82*$K82^2*$J82*'无量纲动导数'!AC82</x:f>
        <x:v>-6.103725208377179</x:v>
      </x:c>
      <x:c r="AF82" s="41" t="n">
        <x:f>'无量纲动导数'!AD82*$U82*$J82/$G82</x:f>
        <x:v>-2.9946206214214626</x:v>
      </x:c>
      <x:c r="AG82" s="41" t="n">
        <x:f>'无量纲动导数'!AE82*$U82*$J82*$L82/(2*$G82)</x:f>
        <x:v>-0.20996830601088154</x:v>
      </x:c>
      <x:c r="AH82" s="41" t="n">
        <x:f>'无量纲动导数'!AF82*$U82*$J82*$L82/(2*$G82)</x:f>
        <x:v>3.3212364327866037</x:v>
      </x:c>
      <x:c r="AI82" s="41" t="n">
        <x:f>'无量纲动导数'!AG82*$U82*$J82*$L82/$G82</x:f>
        <x:v>-1.8180513878040105</x:v>
      </x:c>
      <x:c r="AJ82" s="41" t="n">
        <x:f>'无量纲动导数'!AH82*$U82*$J82*$L82^2/(2*$G82)</x:f>
        <x:v>-117.35675391413896</x:v>
      </x:c>
      <x:c r="AK82" s="41" t="n">
        <x:f>'无量纲动导数'!AI82*$U82*$J82*$L82^2/(2*$G82)</x:f>
        <x:v>46.55175579342827</x:v>
      </x:c>
      <x:c r="AL82" s="41" t="n">
        <x:f>'无量纲动导数'!AJ82*$U82*$J82*$L82/$G82</x:f>
        <x:v>2.713545747630009</x:v>
      </x:c>
      <x:c r="AM82" s="41" t="n">
        <x:f>'无量纲动导数'!AK82*$U82*$J82*$L82^2/(2*$G82)</x:f>
        <x:v>-25.592667703160032</x:v>
      </x:c>
      <x:c r="AN82" s="41" t="n">
        <x:f>'无量纲动导数'!AL82*$U82*$J82*$L82^2/(2*$G82)</x:f>
        <x:v>-4.05893552147414</x:v>
      </x:c>
      <x:c r="AO82" s="41" t="n">
        <x:f>'无量纲动导数'!AM82*$U82*$J82</x:f>
        <x:v>-0.30696079475313376</x:v>
      </x:c>
      <x:c r="AP82" s="41" t="n">
        <x:f>'无量纲动导数'!AN82*$U82*$J82</x:f>
        <x:v>1.5263355523006487e-11</x:v>
      </x:c>
      <x:c r="AQ82" s="41" t="n">
        <x:f>'无量纲动导数'!AO82*$U82*$J82</x:f>
        <x:v>-44.05482954000745</x:v>
      </x:c>
      <x:c r="AR82" s="41" t="n">
        <x:f>'无量纲动导数'!AP82*$U82*$J82*$L82</x:f>
        <x:v>-8.960064466359646e-11</x:v>
      </x:c>
      <x:c r="AS82" s="41" t="n">
        <x:f>'无量纲动导数'!AQ82*$U82*$J82*$K82</x:f>
        <x:v>-50.10628646141786</x:v>
      </x:c>
      <x:c r="AT82" s="41" t="n">
        <x:f>'无量纲动导数'!AR82*$U82*$J82*$L82</x:f>
        <x:v>0.000005590344829079784</x:v>
      </x:c>
    </x:row>
    <x:row r="83">
      <x:c r="A83" s="31" t="str">
        <x:f>'无量纲动导数'!A83</x:f>
        <x:v>CFG015</x:v>
      </x:c>
      <x:c r="B83" s="33" t="n">
        <x:f>'无量纲动导数'!B83</x:f>
        <x:v>26</x:v>
      </x:c>
      <x:c r="C83" s="31" t="str">
        <x:f>'无量纲动导数'!C83</x:f>
        <x:v>000000（选定5-12kg）1.AR20.03.6 youhua a2.5 翼梢反扭-3</x:v>
      </x:c>
      <x:c r="D83" s="31" t="str">
        <x:f>'无量纲动导数'!D83</x:f>
        <x:v>T7-VLM2-Elev(g1.0)</x:v>
      </x:c>
      <x:c r="E83" s="37" t="n">
        <x:f>'无量纲动导数'!E83</x:f>
        <x:v>2.95856743521901</x:v>
      </x:c>
      <x:c r="F83" s="37" t="n">
        <x:f>'无量纲动导数'!F83</x:f>
        <x:v>0</x:v>
      </x:c>
      <x:c r="G83" s="35" t="n">
        <x:f>'无量纲动导数'!G83</x:f>
        <x:v>11.098776238777045</x:v>
      </x:c>
      <x:c r="H83" s="36" t="n">
        <x:f>'无量纲动导数'!H83</x:f>
        <x:v>-1.2999999999999998</x:v>
      </x:c>
      <x:c r="I83" s="35" t="n">
        <x:f>'无量纲动导数'!I83</x:f>
        <x:v>1.225</x:v>
      </x:c>
      <x:c r="J83" s="35" t="n">
        <x:f>'无量纲动导数'!J83</x:f>
        <x:v>1.5705518175924542</x:v>
      </x:c>
      <x:c r="K83" s="35" t="n">
        <x:f>'无量纲动导数'!K83</x:f>
        <x:v>0.284701945718181</x:v>
      </x:c>
      <x:c r="L83" s="35" t="n">
        <x:f>'无量纲动导数'!L83</x:f>
        <x:v>5.525419388778789</x:v>
      </x:c>
      <x:c r="M83" s="35" t="n">
        <x:f>'无量纲动导数'!M83</x:f>
        <x:v>11.925999999999998</x:v>
      </x:c>
      <x:c r="N83" s="35" t="n">
        <x:f>'无量纲动导数'!N83</x:f>
        <x:v>0.10992231757937915</x:v>
      </x:c>
      <x:c r="O83" s="35" t="n">
        <x:f>'无量纲动导数'!O83</x:f>
        <x:v>-1.546328403528402e-17</x:v>
      </x:c>
      <x:c r="P83" s="35" t="n">
        <x:f>'无量纲动导数'!P83</x:f>
        <x:v>0.014190650827474498</x:v>
      </x:c>
      <x:c r="Q83" s="36" t="n">
        <x:f>'无量纲动导数'!Q83</x:f>
        <x:v>0.975759202359915</x:v>
      </x:c>
      <x:c r="R83" s="36" t="n">
        <x:f>'无量纲动导数'!R83</x:f>
        <x:v>0.030467857058814496</x:v>
      </x:c>
      <x:c r="S83" s="36" t="n">
        <x:f>'无量纲动导数'!S83</x:f>
        <x:v>0.0016753004927226507</x:v>
      </x:c>
      <x:c r="T83" s="35" t="n">
        <x:f>'无量纲动导数'!T83</x:f>
        <x:v>0.15086199680870235</x:v>
      </x:c>
      <x:c r="U83" s="41" t="n">
        <x:f>0.5*$I83*$G83^2</x:f>
        <x:v>75.4494858240457</x:v>
      </x:c>
      <x:c r="V83" s="41" t="n">
        <x:f>$M83*9.81/($U83*$J83)</x:f>
        <x:v>0.9873139155608479</x:v>
      </x:c>
      <x:c r="W83" s="41" t="n">
        <x:f>0.5*$I83*$G83*$J83*'无量纲动导数'!U83</x:f>
        <x:v>-0.5604101606460148</x:v>
      </x:c>
      <x:c r="X83" s="41" t="n">
        <x:f>0.5*$I83*$G83*$J83*'无量纲动导数'!X83</x:f>
        <x:v>8.258917426835657</x:v>
      </x:c>
      <x:c r="Y83" s="41" t="n">
        <x:f>0.25*$I83*$G83*$K83*$J83*'无量纲动导数'!AA83</x:f>
        <x:v>1.5727066279404833</x:v>
      </x:c>
      <x:c r="Z83" s="41" t="n">
        <x:f>0.5*$I83*$G83*$J83*'无量纲动导数'!V83-$I83*$G83*$J83*$V83</x:f>
        <x:v>-20.83560535706337</x:v>
      </x:c>
      <x:c r="AA83" s="41" t="n">
        <x:f>-0.5*$I83*$G83*$J83*'无量纲动导数'!Y83</x:f>
        <x:v>-61.127213812420564</x:v>
      </x:c>
      <x:c r="AB83" s="41" t="n">
        <x:f>-0.25*$I83*$G83*$K83*$J83*'无量纲动导数'!AB83</x:f>
        <x:v>-10.892592670341784</x:v>
      </x:c>
      <x:c r="AC83" s="41" t="n">
        <x:f>0.5*$I83*$G83*$K83*$J83*'无量纲动导数'!W83</x:f>
        <x:v>-0.017445215533443137</x:v>
      </x:c>
      <x:c r="AD83" s="41" t="n">
        <x:f>0.5*$I83*$G83*$K83*$J83*'无量纲动导数'!Z83</x:f>
        <x:v>-2.502528525662753</x:v>
      </x:c>
      <x:c r="AE83" s="41" t="n">
        <x:f>0.25*$I83*$G83*$K83^2*$J83*'无量纲动导数'!AC83</x:f>
        <x:v>-6.1630299027994395</x:v>
      </x:c>
      <x:c r="AF83" s="41" t="n">
        <x:f>'无量纲动导数'!AD83*$U83*$J83/$G83</x:f>
        <x:v>-3.0246209954406424</x:v>
      </x:c>
      <x:c r="AG83" s="41" t="n">
        <x:f>'无量纲动导数'!AE83*$U83*$J83*$L83/(2*$G83)</x:f>
        <x:v>-0.22352242258450775</x:v>
      </x:c>
      <x:c r="AH83" s="41" t="n">
        <x:f>'无量纲动导数'!AF83*$U83*$J83*$L83/(2*$G83)</x:f>
        <x:v>3.3514926433342</x:v>
      </x:c>
      <x:c r="AI83" s="41" t="n">
        <x:f>'无量纲动导数'!AG83*$U83*$J83*$L83/$G83</x:f>
        <x:v>-1.834308803630238</x:v>
      </x:c>
      <x:c r="AJ83" s="41" t="n">
        <x:f>'无量纲动导数'!AH83*$U83*$J83*$L83^2/(2*$G83)</x:f>
        <x:v>-118.57797919968802</x:v>
      </x:c>
      <x:c r="AK83" s="41" t="n">
        <x:f>'无量纲动导数'!AI83*$U83*$J83*$L83^2/(2*$G83)</x:f>
        <x:v>46.193928486547904</x:v>
      </x:c>
      <x:c r="AL83" s="41" t="n">
        <x:f>'无量纲动导数'!AJ83*$U83*$J83*$L83/$G83</x:f>
        <x:v>2.7423635865231146</x:v>
      </x:c>
      <x:c r="AM83" s="41" t="n">
        <x:f>'无量纲动导数'!AK83*$U83*$J83*$L83^2/(2*$G83)</x:f>
        <x:v>-25.346039856179434</x:v>
      </x:c>
      <x:c r="AN83" s="41" t="n">
        <x:f>'无量纲动导数'!AL83*$U83*$J83*$L83^2/(2*$G83)</x:f>
        <x:v>-4.103597921629662</x:v>
      </x:c>
      <x:c r="AO83" s="41" t="n">
        <x:f>'无量纲动导数'!AM83*$U83*$J83</x:f>
        <x:v>-0.27835441422057433</x:v>
      </x:c>
      <x:c r="AP83" s="41" t="n">
        <x:f>'无量纲动导数'!AN83*$U83*$J83</x:f>
        <x:v>1.9768707905164868e-11</x:v>
      </x:c>
      <x:c r="AQ83" s="41" t="n">
        <x:f>'无量纲动导数'!AO83*$U83*$J83</x:f>
        <x:v>-44.912655833887534</x:v>
      </x:c>
      <x:c r="AR83" s="41" t="n">
        <x:f>'无量纲动导数'!AP83*$U83*$J83*$L83</x:f>
        <x:v>-1.9047652889108123e-10</x:v>
      </x:c>
      <x:c r="AS83" s="41" t="n">
        <x:f>'无量纲动导数'!AQ83*$U83*$J83*$K83</x:f>
        <x:v>-51.090868590004526</x:v>
      </x:c>
      <x:c r="AT83" s="41" t="n">
        <x:f>'无量纲动导数'!AR83*$U83*$J83*$L83</x:f>
        <x:v>-0.00004161416988876235</x:v>
      </x:c>
    </x:row>
    <x:row r="84">
      <x:c r="A84" s="31" t="str">
        <x:f>'无量纲动导数'!A84</x:f>
        <x:v>CFG015</x:v>
      </x:c>
      <x:c r="B84" s="33" t="n">
        <x:f>'无量纲动导数'!B84</x:f>
        <x:v>27</x:v>
      </x:c>
      <x:c r="C84" s="31" t="str">
        <x:f>'无量纲动导数'!C84</x:f>
        <x:v>000000（选定5-12kg）1.AR20.03.6 youhua a2.5 翼梢反扭-3</x:v>
      </x:c>
      <x:c r="D84" s="31" t="str">
        <x:f>'无量纲动导数'!D84</x:f>
        <x:v>T7-VLM2-Elev(g1.0)</x:v>
      </x:c>
      <x:c r="E84" s="37" t="n">
        <x:f>'无量纲动导数'!E84</x:f>
        <x:v>2.7654789079267146</x:v>
      </x:c>
      <x:c r="F84" s="37" t="n">
        <x:f>'无量纲动导数'!F84</x:f>
        <x:v>0</x:v>
      </x:c>
      <x:c r="G84" s="35" t="n">
        <x:f>'无量纲动导数'!G84</x:f>
        <x:v>11.210399123093469</x:v>
      </x:c>
      <x:c r="H84" s="36" t="n">
        <x:f>'无量纲动导数'!H84</x:f>
        <x:v>-1.1999999999999997</x:v>
      </x:c>
      <x:c r="I84" s="35" t="n">
        <x:f>'无量纲动导数'!I84</x:f>
        <x:v>1.225</x:v>
      </x:c>
      <x:c r="J84" s="35" t="n">
        <x:f>'无量纲动导数'!J84</x:f>
        <x:v>1.5705518175924542</x:v>
      </x:c>
      <x:c r="K84" s="35" t="n">
        <x:f>'无量纲动导数'!K84</x:f>
        <x:v>0.284701945718181</x:v>
      </x:c>
      <x:c r="L84" s="35" t="n">
        <x:f>'无量纲动导数'!L84</x:f>
        <x:v>5.525419388778789</x:v>
      </x:c>
      <x:c r="M84" s="35" t="n">
        <x:f>'无量纲动导数'!M84</x:f>
        <x:v>11.925999999999998</x:v>
      </x:c>
      <x:c r="N84" s="35" t="n">
        <x:f>'无量纲动导数'!N84</x:f>
        <x:v>0.10992231757937915</x:v>
      </x:c>
      <x:c r="O84" s="35" t="n">
        <x:f>'无量纲动导数'!O84</x:f>
        <x:v>-1.546328403528402e-17</x:v>
      </x:c>
      <x:c r="P84" s="35" t="n">
        <x:f>'无量纲动导数'!P84</x:f>
        <x:v>0.014190650827474498</x:v>
      </x:c>
      <x:c r="Q84" s="36" t="n">
        <x:f>'无量纲动导数'!Q84</x:f>
        <x:v>0.9571754978844111</x:v>
      </x:c>
      <x:c r="R84" s="36" t="n">
        <x:f>'无量纲动导数'!R84</x:f>
        <x:v>0.029709154741243176</x:v>
      </x:c>
      <x:c r="S84" s="36" t="n">
        <x:f>'无量纲动导数'!S84</x:f>
        <x:v>0.0016855557143060473</x:v>
      </x:c>
      <x:c r="T84" s="35" t="n">
        <x:f>'无量纲动导数'!T84</x:f>
        <x:v>0.15054108430976748</x:v>
      </x:c>
      <x:c r="U84" s="41" t="n">
        <x:f>0.5*$I84*$G84^2</x:f>
        <x:v>76.97474220567108</x:v>
      </x:c>
      <x:c r="V84" s="41" t="n">
        <x:f>$M84*9.81/($U84*$J84)</x:f>
        <x:v>0.9677502664049592</x:v>
      </x:c>
      <x:c r="W84" s="41" t="n">
        <x:f>0.5*$I84*$G84*$J84*'无量纲动导数'!U84</x:f>
        <x:v>-0.548534779434356</x:v>
      </x:c>
      <x:c r="X84" s="41" t="n">
        <x:f>0.5*$I84*$G84*$J84*'无量纲动导数'!X84</x:f>
        <x:v>8.193011272557063</x:v>
      </x:c>
      <x:c r="Y84" s="41" t="n">
        <x:f>0.25*$I84*$G84*$K84*$J84*'无量纲动导数'!AA84</x:f>
        <x:v>1.5556878564738763</x:v>
      </x:c>
      <x:c r="Z84" s="41" t="n">
        <x:f>0.5*$I84*$G84*$J84*'无量纲动导数'!V84-$I84*$G84*$J84*$V84</x:f>
        <x:v>-20.644340771538523</x:v>
      </x:c>
      <x:c r="AA84" s="41" t="n">
        <x:f>-0.5*$I84*$G84*$J84*'无量纲动导数'!Y84</x:f>
        <x:v>-61.784575646407255</x:v>
      </x:c>
      <x:c r="AB84" s="41" t="n">
        <x:f>-0.25*$I84*$G84*$K84*$J84*'无量纲动导数'!AB84</x:f>
        <x:v>-11.000362341896539</x:v>
      </x:c>
      <x:c r="AC84" s="41" t="n">
        <x:f>0.5*$I84*$G84*$K84*$J84*'无量纲动导数'!W84</x:f>
        <x:v>-0.016930355169732236</x:v>
      </x:c>
      <x:c r="AD84" s="41" t="n">
        <x:f>0.5*$I84*$G84*$K84*$J84*'无量纲动导数'!Z84</x:f>
        <x:v>-2.509613265717449</x:v>
      </x:c>
      <x:c r="AE84" s="41" t="n">
        <x:f>0.25*$I84*$G84*$K84^2*$J84*'无量纲动导数'!AC84</x:f>
        <x:v>-6.224823915977353</x:v>
      </x:c>
      <x:c r="AF84" s="41" t="n">
        <x:f>'无量纲动导数'!AD84*$U84*$J84/$G84</x:f>
        <x:v>-3.055681273351577</x:v>
      </x:c>
      <x:c r="AG84" s="41" t="n">
        <x:f>'无量纲动导数'!AE84*$U84*$J84*$L84/(2*$G84)</x:f>
        <x:v>-0.2374563171504358</x:v>
      </x:c>
      <x:c r="AH84" s="41" t="n">
        <x:f>'无量纲动导数'!AF84*$U84*$J84*$L84/(2*$G84)</x:f>
        <x:v>3.3828175727937078</x:v>
      </x:c>
      <x:c r="AI84" s="41" t="n">
        <x:f>'无量纲动导数'!AG84*$U84*$J84*$L84/$G84</x:f>
        <x:v>-1.8511781681141841</x:v>
      </x:c>
      <x:c r="AJ84" s="41" t="n">
        <x:f>'无量纲动导数'!AH84*$U84*$J84*$L84^2/(2*$G84)</x:f>
        <x:v>-119.84272105277091</x:v>
      </x:c>
      <x:c r="AK84" s="41" t="n">
        <x:f>'无量纲动导数'!AI84*$U84*$J84*$L84^2/(2*$G84)</x:f>
        <x:v>45.83014023814215</x:v>
      </x:c>
      <x:c r="AL84" s="41" t="n">
        <x:f>'无量纲动导数'!AJ84*$U84*$J84*$L84/$G84</x:f>
        <x:v>2.7683416315135587</x:v>
      </x:c>
      <x:c r="AM84" s="41" t="n">
        <x:f>'无量纲动导数'!AK84*$U84*$J84*$L84^2/(2*$G84)</x:f>
        <x:v>-25.14288171034571</x:v>
      </x:c>
      <x:c r="AN84" s="41" t="n">
        <x:f>'无量纲动导数'!AL84*$U84*$J84*$L84^2/(2*$G84)</x:f>
        <x:v>-4.1561913244857</x:v>
      </x:c>
      <x:c r="AO84" s="41" t="n">
        <x:f>'无量纲动导数'!AM84*$U84*$J84</x:f>
        <x:v>-0.24608764314471102</x:v>
      </x:c>
      <x:c r="AP84" s="41" t="n">
        <x:f>'无量纲动导数'!AN84*$U84*$J84</x:f>
        <x:v>-1.3344965455424099e-11</x:v>
      </x:c>
      <x:c r="AQ84" s="41" t="n">
        <x:f>'无量纲动导数'!AO84*$U84*$J84</x:f>
        <x:v>-45.81156251023416</x:v>
      </x:c>
      <x:c r="AR84" s="41" t="n">
        <x:f>'无量纲动导数'!AP84*$U84*$J84*$L84</x:f>
        <x:v>8.269549480969679e-11</x:v>
      </x:c>
      <x:c r="AS84" s="41" t="n">
        <x:f>'无量纲动导数'!AQ84*$U84*$J84*$K84</x:f>
        <x:v>-52.12270196344915</x:v>
      </x:c>
      <x:c r="AT84" s="41" t="n">
        <x:f>'无量纲动导数'!AR84*$U84*$J84*$L84</x:f>
        <x:v>-0.000022659043284373554</x:v>
      </x:c>
    </x:row>
    <x:row r="85">
      <x:c r="A85" s="31" t="str">
        <x:f>'无量纲动导数'!A85</x:f>
        <x:v>CFG015</x:v>
      </x:c>
      <x:c r="B85" s="33" t="n">
        <x:f>'无量纲动导数'!B85</x:f>
        <x:v>28</x:v>
      </x:c>
      <x:c r="C85" s="31" t="str">
        <x:f>'无量纲动导数'!C85</x:f>
        <x:v>000000（选定5-12kg）1.AR20.03.6 youhua a2.5 翼梢反扭-3</x:v>
      </x:c>
      <x:c r="D85" s="31" t="str">
        <x:f>'无量纲动导数'!D85</x:f>
        <x:v>T7-VLM2-Elev(g1.0)</x:v>
      </x:c>
      <x:c r="E85" s="37" t="n">
        <x:f>'无量纲动导数'!E85</x:f>
        <x:v>2.5709358168963137</x:v>
      </x:c>
      <x:c r="F85" s="37" t="n">
        <x:f>'无量纲动导数'!F85</x:f>
        <x:v>0</x:v>
      </x:c>
      <x:c r="G85" s="35" t="n">
        <x:f>'无量纲动导数'!G85</x:f>
        <x:v>11.32630302606564</x:v>
      </x:c>
      <x:c r="H85" s="36" t="n">
        <x:f>'无量纲动导数'!H85</x:f>
        <x:v>-1.0999999999999996</x:v>
      </x:c>
      <x:c r="I85" s="35" t="n">
        <x:f>'无量纲动导数'!I85</x:f>
        <x:v>1.225</x:v>
      </x:c>
      <x:c r="J85" s="35" t="n">
        <x:f>'无量纲动导数'!J85</x:f>
        <x:v>1.5705518175924542</x:v>
      </x:c>
      <x:c r="K85" s="35" t="n">
        <x:f>'无量纲动导数'!K85</x:f>
        <x:v>0.284701945718181</x:v>
      </x:c>
      <x:c r="L85" s="35" t="n">
        <x:f>'无量纲动导数'!L85</x:f>
        <x:v>5.525419388778789</x:v>
      </x:c>
      <x:c r="M85" s="35" t="n">
        <x:f>'无量纲动导数'!M85</x:f>
        <x:v>11.925999999999998</x:v>
      </x:c>
      <x:c r="N85" s="35" t="n">
        <x:f>'无量纲动导数'!N85</x:f>
        <x:v>0.10992231757937915</x:v>
      </x:c>
      <x:c r="O85" s="35" t="n">
        <x:f>'无量纲动导数'!O85</x:f>
        <x:v>-1.546328403528402e-17</x:v>
      </x:c>
      <x:c r="P85" s="35" t="n">
        <x:f>'无量纲动导数'!P85</x:f>
        <x:v>0.014190650827474498</x:v>
      </x:c>
      <x:c r="Q85" s="36" t="n">
        <x:f>'无量纲动导数'!Q85</x:f>
        <x:v>0.9384311900287473</x:v>
      </x:c>
      <x:c r="R85" s="36" t="n">
        <x:f>'无量纲动导数'!R85</x:f>
        <x:v>0.028957886967865623</x:v>
      </x:c>
      <x:c r="S85" s="36" t="n">
        <x:f>'无量纲动导数'!S85</x:f>
        <x:v>0.0016953471207112277</x:v>
      </x:c>
      <x:c r="T85" s="35" t="n">
        <x:f>'无量纲动导数'!T85</x:f>
        <x:v>0.15020170967789898</x:v>
      </x:c>
      <x:c r="U85" s="41" t="n">
        <x:f>0.5*$I85*$G85^2</x:f>
        <x:v>78.5746483959365</x:v>
      </x:c>
      <x:c r="V85" s="41" t="n">
        <x:f>$M85*9.81/($U85*$J85)</x:f>
        <x:v>0.9480453148275698</x:v>
      </x:c>
      <x:c r="W85" s="41" t="n">
        <x:f>0.5*$I85*$G85*$J85*'无量纲动导数'!U85</x:f>
        <x:v>-0.5408994725650638</x:v>
      </x:c>
      <x:c r="X85" s="41" t="n">
        <x:f>0.5*$I85*$G85*$J85*'无量纲动导数'!X85</x:f>
        <x:v>8.12612483226262</x:v>
      </x:c>
      <x:c r="Y85" s="41" t="n">
        <x:f>0.25*$I85*$G85*$K85*$J85*'无量纲动导数'!AA85</x:f>
        <x:v>1.5387401233028648</x:v>
      </x:c>
      <x:c r="Z85" s="41" t="n">
        <x:f>0.5*$I85*$G85*$J85*'无量纲动导数'!V85-$I85*$G85*$J85*$V85</x:f>
        <x:v>-20.44932520723406</x:v>
      </x:c>
      <x:c r="AA85" s="41" t="n">
        <x:f>-0.5*$I85*$G85*$J85*'无量纲动导数'!Y85</x:f>
        <x:v>-62.46583968581687</x:v>
      </x:c>
      <x:c r="AB85" s="41" t="n">
        <x:f>-0.25*$I85*$G85*$K85*$J85*'无量纲动导数'!AB85</x:f>
        <x:v>-11.112576704402585</x:v>
      </x:c>
      <x:c r="AC85" s="41" t="n">
        <x:f>0.5*$I85*$G85*$K85*$J85*'无量纲动导数'!W85</x:f>
        <x:v>-0.01662157028559097</x:v>
      </x:c>
      <x:c r="AD85" s="41" t="n">
        <x:f>0.5*$I85*$G85*$K85*$J85*'无量纲动导数'!Z85</x:f>
        <x:v>-2.5160860494682984</x:v>
      </x:c>
      <x:c r="AE85" s="41" t="n">
        <x:f>0.25*$I85*$G85*$K85^2*$J85*'无量纲动导数'!AC85</x:f>
        <x:v>-6.288845006468368</x:v>
      </x:c>
      <x:c r="AF85" s="41" t="n">
        <x:f>'无量纲动导数'!AD85*$U85*$J85/$G85</x:f>
        <x:v>-3.087874776491182</x:v>
      </x:c>
      <x:c r="AG85" s="41" t="n">
        <x:f>'无量纲动导数'!AE85*$U85*$J85*$L85/(2*$G85)</x:f>
        <x:v>-0.25179243734437656</x:v>
      </x:c>
      <x:c r="AH85" s="41" t="n">
        <x:f>'无量纲动导数'!AF85*$U85*$J85*$L85/(2*$G85)</x:f>
        <x:v>3.415286244483209</x:v>
      </x:c>
      <x:c r="AI85" s="41" t="n">
        <x:f>'无量纲动导数'!AG85*$U85*$J85*$L85/$G85</x:f>
        <x:v>-1.8687016590097345</x:v>
      </x:c>
      <x:c r="AJ85" s="41" t="n">
        <x:f>'无量纲动导数'!AH85*$U85*$J85*$L85^2/(2*$G85)</x:f>
        <x:v>-121.15395516573373</x:v>
      </x:c>
      <x:c r="AK85" s="41" t="n">
        <x:f>'无量纲动导数'!AI85*$U85*$J85*$L85^2/(2*$G85)</x:f>
        <x:v>45.460212277554675</x:v>
      </x:c>
      <x:c r="AL85" s="41" t="n">
        <x:f>'无量纲动导数'!AJ85*$U85*$J85*$L85/$G85</x:f>
        <x:v>2.798514429902214</x:v>
      </x:c>
      <x:c r="AM85" s="41" t="n">
        <x:f>'无量纲动导数'!AK85*$U85*$J85*$L85^2/(2*$G85)</x:f>
        <x:v>-24.914499089937674</x:v>
      </x:c>
      <x:c r="AN85" s="41" t="n">
        <x:f>'无量纲动导数'!AL85*$U85*$J85*$L85^2/(2*$G85)</x:f>
        <x:v>-4.199831718933353</x:v>
      </x:c>
      <x:c r="AO85" s="41" t="n">
        <x:f>'无量纲动导数'!AM85*$U85*$J85</x:f>
        <x:v>-0.211316029045928</x:v>
      </x:c>
      <x:c r="AP85" s="41" t="n">
        <x:f>'无量纲动导数'!AN85*$U85*$J85</x:f>
        <x:v>-2.8432644168457487e-12</x:v>
      </x:c>
      <x:c r="AQ85" s="41" t="n">
        <x:f>'无量纲动导数'!AO85*$U85*$J85</x:f>
        <x:v>-46.754809555354136</x:v>
      </x:c>
      <x:c r="AR85" s="41" t="n">
        <x:f>'无量纲动导数'!AP85*$U85*$J85*$L85</x:f>
        <x:v>-1.62081496389879e-11</x:v>
      </x:c>
      <x:c r="AS85" s="41" t="n">
        <x:f>'无量纲动导数'!AQ85*$U85*$J85*$K85</x:f>
        <x:v>-53.20526366149228</x:v>
      </x:c>
      <x:c r="AT85" s="41" t="n">
        <x:f>'无量纲动导数'!AR85*$U85*$J85*$L85</x:f>
        <x:v>-0.000026052556870224314</x:v>
      </x:c>
    </x:row>
    <x:row r="86">
      <x:c r="A86" s="31" t="str">
        <x:f>'无量纲动导数'!A86</x:f>
        <x:v>CFG015</x:v>
      </x:c>
      <x:c r="B86" s="33" t="n">
        <x:f>'无量纲动导数'!B86</x:f>
        <x:v>29</x:v>
      </x:c>
      <x:c r="C86" s="31" t="str">
        <x:f>'无量纲动导数'!C86</x:f>
        <x:v>000000（选定5-12kg）1.AR20.03.6 youhua a2.5 翼梢反扭-3</x:v>
      </x:c>
      <x:c r="D86" s="31" t="str">
        <x:f>'无量纲动导数'!D86</x:f>
        <x:v>T7-VLM2-Elev(g1.0)</x:v>
      </x:c>
      <x:c r="E86" s="37" t="n">
        <x:f>'无量纲动导数'!E86</x:f>
        <x:v>2.3749236431112055</x:v>
      </x:c>
      <x:c r="F86" s="37" t="n">
        <x:f>'无量纲动导数'!F86</x:f>
        <x:v>0</x:v>
      </x:c>
      <x:c r="G86" s="35" t="n">
        <x:f>'无量纲动导数'!G86</x:f>
        <x:v>11.446732628215477</x:v>
      </x:c>
      <x:c r="H86" s="36" t="n">
        <x:f>'无量纲动导数'!H86</x:f>
        <x:v>-1</x:v>
      </x:c>
      <x:c r="I86" s="35" t="n">
        <x:f>'无量纲动导数'!I86</x:f>
        <x:v>1.225</x:v>
      </x:c>
      <x:c r="J86" s="35" t="n">
        <x:f>'无量纲动导数'!J86</x:f>
        <x:v>1.5705518175924542</x:v>
      </x:c>
      <x:c r="K86" s="35" t="n">
        <x:f>'无量纲动导数'!K86</x:f>
        <x:v>0.284701945718181</x:v>
      </x:c>
      <x:c r="L86" s="35" t="n">
        <x:f>'无量纲动导数'!L86</x:f>
        <x:v>5.525419388778789</x:v>
      </x:c>
      <x:c r="M86" s="35" t="n">
        <x:f>'无量纲动导数'!M86</x:f>
        <x:v>11.925999999999998</x:v>
      </x:c>
      <x:c r="N86" s="35" t="n">
        <x:f>'无量纲动导数'!N86</x:f>
        <x:v>0.10992231757937915</x:v>
      </x:c>
      <x:c r="O86" s="35" t="n">
        <x:f>'无量纲动导数'!O86</x:f>
        <x:v>-1.546328403528402e-17</x:v>
      </x:c>
      <x:c r="P86" s="35" t="n">
        <x:f>'无量纲动导数'!P86</x:f>
        <x:v>0.014190650827474498</x:v>
      </x:c>
      <x:c r="Q86" s="36" t="n">
        <x:f>'无量纲动导数'!Q86</x:f>
        <x:v>0.9195247818121736</x:v>
      </x:c>
      <x:c r="R86" s="36" t="n">
        <x:f>'无量纲动导数'!R86</x:f>
        <x:v>0.02821755745210397</x:v>
      </x:c>
      <x:c r="S86" s="36" t="n">
        <x:f>'无量纲动导数'!S86</x:f>
        <x:v>0.0017057639727322605</x:v>
      </x:c>
      <x:c r="T86" s="35" t="n">
        <x:f>'无量纲动导数'!T86</x:f>
        <x:v>0.14987042206825582</x:v>
      </x:c>
      <x:c r="U86" s="41" t="n">
        <x:f>0.5*$I86*$G86^2</x:f>
        <x:v>80.25445881538485</x:v>
      </x:c>
      <x:c r="V86" s="41" t="n">
        <x:f>$M86*9.81/($U86*$J86)</x:f>
        <x:v>0.9282017270510956</x:v>
      </x:c>
      <x:c r="W86" s="41" t="n">
        <x:f>0.5*$I86*$G86*$J86*'无量纲动导数'!U86</x:f>
        <x:v>-0.5287519793508285</x:v>
      </x:c>
      <x:c r="X86" s="41" t="n">
        <x:f>0.5*$I86*$G86*$J86*'无量纲动导数'!X86</x:f>
        <x:v>8.051402437262686</x:v>
      </x:c>
      <x:c r="Y86" s="41" t="n">
        <x:f>0.25*$I86*$G86*$K86*$J86*'无量纲动导数'!AA86</x:f>
        <x:v>1.5199335213330987</x:v>
      </x:c>
      <x:c r="Z86" s="41" t="n">
        <x:f>0.5*$I86*$G86*$J86*'无量纲动导数'!V86-$I86*$G86*$J86*$V86</x:f>
        <x:v>-20.250387966964492</x:v>
      </x:c>
      <x:c r="AA86" s="41" t="n">
        <x:f>-0.5*$I86*$G86*$J86*'无量纲动导数'!Y86</x:f>
        <x:v>-63.17237045521271</x:v>
      </x:c>
      <x:c r="AB86" s="41" t="n">
        <x:f>-0.25*$I86*$G86*$K86*$J86*'无量纲动导数'!AB86</x:f>
        <x:v>-11.229493643256765</x:v>
      </x:c>
      <x:c r="AC86" s="41" t="n">
        <x:f>0.5*$I86*$G86*$K86*$J86*'无量纲动导数'!W86</x:f>
        <x:v>-0.016048460105499984</x:v>
      </x:c>
      <x:c r="AD86" s="41" t="n">
        <x:f>0.5*$I86*$G86*$K86*$J86*'无量纲动导数'!Z86</x:f>
        <x:v>-2.5236164557548637</x:v>
      </x:c>
      <x:c r="AE86" s="41" t="n">
        <x:f>0.25*$I86*$G86*$K86^2*$J86*'无量纲动导数'!AC86</x:f>
        <x:v>-6.355437375603103</x:v>
      </x:c>
      <x:c r="AF86" s="41" t="n">
        <x:f>'无量纲动导数'!AD86*$U86*$J86/$G86</x:f>
        <x:v>-3.12126676661317</x:v>
      </x:c>
      <x:c r="AG86" s="41" t="n">
        <x:f>'无量纲动导数'!AE86*$U86*$J86*$L86/(2*$G86)</x:f>
        <x:v>-0.26655203024510665</x:v>
      </x:c>
      <x:c r="AH86" s="41" t="n">
        <x:f>'无量纲动导数'!AF86*$U86*$J86*$L86/(2*$G86)</x:f>
        <x:v>3.4489646024407956</x:v>
      </x:c>
      <x:c r="AI86" s="41" t="n">
        <x:f>'无量纲动导数'!AG86*$U86*$J86*$L86/$G86</x:f>
        <x:v>-1.8869166062445597</x:v>
      </x:c>
      <x:c r="AJ86" s="41" t="n">
        <x:f>'无量纲动导数'!AH86*$U86*$J86*$L86^2/(2*$G86)</x:f>
        <x:v>-122.51433520776196</x:v>
      </x:c>
      <x:c r="AK86" s="41" t="n">
        <x:f>'无量纲动导数'!AI86*$U86*$J86*$L86^2/(2*$G86)</x:f>
        <x:v>45.083875190372666</x:v>
      </x:c>
      <x:c r="AL86" s="41" t="n">
        <x:f>'无量纲动导数'!AJ86*$U86*$J86*$L86/$G86</x:f>
        <x:v>2.8227302300810426</x:v>
      </x:c>
      <x:c r="AM86" s="41" t="n">
        <x:f>'无量纲动导数'!AK86*$U86*$J86*$L86^2/(2*$G86)</x:f>
        <x:v>-24.680061637689505</x:v>
      </x:c>
      <x:c r="AN86" s="41" t="n">
        <x:f>'无量纲动导数'!AL86*$U86*$J86*$L86^2/(2*$G86)</x:f>
        <x:v>-4.2551863725700185</x:v>
      </x:c>
      <x:c r="AO86" s="41" t="n">
        <x:f>'无量纲动导数'!AM86*$U86*$J86</x:f>
        <x:v>-0.17771375084202956</x:v>
      </x:c>
      <x:c r="AP86" s="41" t="n">
        <x:f>'无量纲动导数'!AN86*$U86*$J86</x:f>
        <x:v>1.279352356406707e-11</x:v>
      </x:c>
      <x:c r="AQ86" s="41" t="n">
        <x:f>'无量纲动导数'!AO86*$U86*$J86</x:f>
        <x:v>-47.745541289325885</x:v>
      </x:c>
      <x:c r="AR86" s="41" t="n">
        <x:f>'无量纲动导数'!AP86*$U86*$J86*$L86</x:f>
        <x:v>6.173896497370897e-11</x:v>
      </x:c>
      <x:c r="AS86" s="41" t="n">
        <x:f>'无量纲动导数'!AQ86*$U86*$J86*$K86</x:f>
        <x:v>-54.34183144223899</x:v>
      </x:c>
      <x:c r="AT86" s="41" t="n">
        <x:f>'无量纲动导数'!AR86*$U86*$J86*$L86</x:f>
        <x:v>-0.00009073557811523505</x:v>
      </x:c>
    </x:row>
    <x:row r="87">
      <x:c r="A87" s="31" t="str">
        <x:f>'无量纲动导数'!A87</x:f>
        <x:v>CFG015</x:v>
      </x:c>
      <x:c r="B87" s="33" t="n">
        <x:f>'无量纲动导数'!B87</x:f>
        <x:v>30</x:v>
      </x:c>
      <x:c r="C87" s="31" t="str">
        <x:f>'无量纲动导数'!C87</x:f>
        <x:v>000000（选定5-12kg）1.AR20.03.6 youhua a2.5 翼梢反扭-3</x:v>
      </x:c>
      <x:c r="D87" s="31" t="str">
        <x:f>'无量纲动导数'!D87</x:f>
        <x:v>T7-VLM2-Elev(g1.0)</x:v>
      </x:c>
      <x:c r="E87" s="37" t="n">
        <x:f>'无量纲动导数'!E87</x:f>
        <x:v>2.1774332622392425</x:v>
      </x:c>
      <x:c r="F87" s="37" t="n">
        <x:f>'无量纲动导数'!F87</x:f>
        <x:v>0</x:v>
      </x:c>
      <x:c r="G87" s="35" t="n">
        <x:f>'无量纲动导数'!G87</x:f>
        <x:v>11.57197020479898</x:v>
      </x:c>
      <x:c r="H87" s="36" t="n">
        <x:f>'无量纲动导数'!H87</x:f>
        <x:v>-0.8999999999999995</x:v>
      </x:c>
      <x:c r="I87" s="35" t="n">
        <x:f>'无量纲动导数'!I87</x:f>
        <x:v>1.225</x:v>
      </x:c>
      <x:c r="J87" s="35" t="n">
        <x:f>'无量纲动导数'!J87</x:f>
        <x:v>1.5705518175924542</x:v>
      </x:c>
      <x:c r="K87" s="35" t="n">
        <x:f>'无量纲动导数'!K87</x:f>
        <x:v>0.284701945718181</x:v>
      </x:c>
      <x:c r="L87" s="35" t="n">
        <x:f>'无量纲动导数'!L87</x:f>
        <x:v>5.525419388778789</x:v>
      </x:c>
      <x:c r="M87" s="35" t="n">
        <x:f>'无量纲动导数'!M87</x:f>
        <x:v>11.925999999999998</x:v>
      </x:c>
      <x:c r="N87" s="35" t="n">
        <x:f>'无量纲动导数'!N87</x:f>
        <x:v>0.10992231757937915</x:v>
      </x:c>
      <x:c r="O87" s="35" t="n">
        <x:f>'无量纲动导数'!O87</x:f>
        <x:v>-1.546328403528402e-17</x:v>
      </x:c>
      <x:c r="P87" s="35" t="n">
        <x:f>'无量纲动导数'!P87</x:f>
        <x:v>0.014190650827474498</x:v>
      </x:c>
      <x:c r="Q87" s="36" t="n">
        <x:f>'无量纲动导数'!Q87</x:f>
        <x:v>0.9004553230009155</x:v>
      </x:c>
      <x:c r="R87" s="36" t="n">
        <x:f>'无量纲动导数'!R87</x:f>
        <x:v>0.027483040563358756</x:v>
      </x:c>
      <x:c r="S87" s="36" t="n">
        <x:f>'无量纲动导数'!S87</x:f>
        <x:v>0.0017154780208486246</x:v>
      </x:c>
      <x:c r="T87" s="35" t="n">
        <x:f>'无量纲动导数'!T87</x:f>
        <x:v>0.14954032642612308</x:v>
      </x:c>
      <x:c r="U87" s="41" t="n">
        <x:f>0.5*$I87*$G87^2</x:f>
        <x:v>82.02017783271266</x:v>
      </x:c>
      <x:c r="V87" s="41" t="n">
        <x:f>$M87*9.81/($U87*$J87)</x:f>
        <x:v>0.9082195289545076</x:v>
      </x:c>
      <x:c r="W87" s="41" t="n">
        <x:f>0.5*$I87*$G87*$J87*'无量纲动导数'!U87</x:f>
        <x:v>-0.5181321035665273</x:v>
      </x:c>
      <x:c r="X87" s="41" t="n">
        <x:f>0.5*$I87*$G87*$J87*'无量纲动导数'!X87</x:f>
        <x:v>7.976938188845584</x:v>
      </x:c>
      <x:c r="Y87" s="41" t="n">
        <x:f>0.25*$I87*$G87*$K87*$J87*'无量纲动导数'!AA87</x:f>
        <x:v>1.502344417426667</x:v>
      </x:c>
      <x:c r="Z87" s="41" t="n">
        <x:f>0.5*$I87*$G87*$J87*'无量纲动导数'!V87-$I87*$G87*$J87*$V87</x:f>
        <x:v>-20.047390377002472</x:v>
      </x:c>
      <x:c r="AA87" s="41" t="n">
        <x:f>-0.5*$I87*$G87*$J87*'无量纲动导数'!Y87</x:f>
        <x:v>-63.905739965238084</x:v>
      </x:c>
      <x:c r="AB87" s="41" t="n">
        <x:f>-0.25*$I87*$G87*$K87*$J87*'无量纲动导数'!AB87</x:f>
        <x:v>-11.351409041601698</x:v>
      </x:c>
      <x:c r="AC87" s="41" t="n">
        <x:f>0.5*$I87*$G87*$K87*$J87*'无量纲动导数'!W87</x:f>
        <x:v>-0.015434968068543664</x:v>
      </x:c>
      <x:c r="AD87" s="41" t="n">
        <x:f>0.5*$I87*$G87*$K87*$J87*'无量纲动导数'!Z87</x:f>
        <x:v>-2.5318181713005203</x:v>
      </x:c>
      <x:c r="AE87" s="41" t="n">
        <x:f>0.25*$I87*$G87*$K87^2*$J87*'无量纲动导数'!AC87</x:f>
        <x:v>-6.424870102938851</x:v>
      </x:c>
      <x:c r="AF87" s="41" t="n">
        <x:f>'无量纲动导数'!AD87*$U87*$J87/$G87</x:f>
        <x:v>-3.155932787976352</x:v>
      </x:c>
      <x:c r="AG87" s="41" t="n">
        <x:f>'无量纲动导数'!AE87*$U87*$J87*$L87/(2*$G87)</x:f>
        <x:v>-0.2817580557314939</x:v>
      </x:c>
      <x:c r="AH87" s="41" t="n">
        <x:f>'无量纲动导数'!AF87*$U87*$J87*$L87/(2*$G87)</x:f>
        <x:v>3.4839294279294335</x:v>
      </x:c>
      <x:c r="AI87" s="41" t="n">
        <x:f>'无量纲动导数'!AG87*$U87*$J87*$L87/$G87</x:f>
        <x:v>-1.9058663576411197</x:v>
      </x:c>
      <x:c r="AJ87" s="41" t="n">
        <x:f>'无量纲动导数'!AH87*$U87*$J87*$L87^2/(2*$G87)</x:f>
        <x:v>-123.92691827521611</x:v>
      </x:c>
      <x:c r="AK87" s="41" t="n">
        <x:f>'无量纲动导数'!AI87*$U87*$J87*$L87^2/(2*$G87)</x:f>
        <x:v>44.70093643603371</x:v>
      </x:c>
      <x:c r="AL87" s="41" t="n">
        <x:f>'无量纲动导数'!AJ87*$U87*$J87*$L87/$G87</x:f>
        <x:v>2.8499540429594874</x:v>
      </x:c>
      <x:c r="AM87" s="41" t="n">
        <x:f>'无量纲动导数'!AK87*$U87*$J87*$L87^2/(2*$G87)</x:f>
        <x:v>-24.44697546415376</x:v>
      </x:c>
      <x:c r="AN87" s="41" t="n">
        <x:f>'无量纲动导数'!AL87*$U87*$J87*$L87^2/(2*$G87)</x:f>
        <x:v>-4.31145601305598</x:v>
      </x:c>
      <x:c r="AO87" s="41" t="n">
        <x:f>'无量纲动导数'!AM87*$U87*$J87</x:f>
        <x:v>-0.12981528124704295</x:v>
      </x:c>
      <x:c r="AP87" s="41" t="n">
        <x:f>'无量纲动导数'!AN87*$U87*$J87</x:f>
        <x:v>2.6702289025658894e-12</x:v>
      </x:c>
      <x:c r="AQ87" s="41" t="n">
        <x:f>'无量纲动导数'!AO87*$U87*$J87</x:f>
        <x:v>-48.787362048906374</x:v>
      </x:c>
      <x:c r="AR87" s="41" t="n">
        <x:f>'无量纲动导数'!AP87*$U87*$J87*$L87</x:f>
        <x:v>-1.4877247634646646e-10</x:v>
      </x:c>
      <x:c r="AS87" s="41" t="n">
        <x:f>'无量纲动导数'!AQ87*$U87*$J87*$K87</x:f>
        <x:v>-55.53781667659355</x:v>
      </x:c>
      <x:c r="AT87" s="41" t="n">
        <x:f>'无量纲动导数'!AR87*$U87*$J87*$L87</x:f>
        <x:v>-0.00003624239600982088</x:v>
      </x:c>
    </x:row>
    <x:row r="88">
      <x:c r="A88" s="31" t="str">
        <x:f>'无量纲动导数'!A88</x:f>
        <x:v>CFG015</x:v>
      </x:c>
      <x:c r="B88" s="33" t="n">
        <x:f>'无量纲动导数'!B88</x:f>
        <x:v>31</x:v>
      </x:c>
      <x:c r="C88" s="31" t="str">
        <x:f>'无量纲动导数'!C88</x:f>
        <x:v>000000（选定5-12kg）1.AR20.03.6 youhua a2.5 翼梢反扭-3</x:v>
      </x:c>
      <x:c r="D88" s="31" t="str">
        <x:f>'无量纲动导数'!D88</x:f>
        <x:v>T7-VLM2-Elev(g1.0)</x:v>
      </x:c>
      <x:c r="E88" s="37" t="n">
        <x:f>'无量纲动导数'!E88</x:f>
        <x:v>1.9784252589800104</x:v>
      </x:c>
      <x:c r="F88" s="37" t="n">
        <x:f>'无量纲动导数'!F88</x:f>
        <x:v>0</x:v>
      </x:c>
      <x:c r="G88" s="35" t="n">
        <x:f>'无量纲动导数'!G88</x:f>
        <x:v>11.702356631209465</x:v>
      </x:c>
      <x:c r="H88" s="36" t="n">
        <x:f>'无量纲动导数'!H88</x:f>
        <x:v>-0.7999999999999998</x:v>
      </x:c>
      <x:c r="I88" s="35" t="n">
        <x:f>'无量纲动导数'!I88</x:f>
        <x:v>1.225</x:v>
      </x:c>
      <x:c r="J88" s="35" t="n">
        <x:f>'无量纲动导数'!J88</x:f>
        <x:v>1.5705518175924542</x:v>
      </x:c>
      <x:c r="K88" s="35" t="n">
        <x:f>'无量纲动导数'!K88</x:f>
        <x:v>0.284701945718181</x:v>
      </x:c>
      <x:c r="L88" s="35" t="n">
        <x:f>'无量纲动导数'!L88</x:f>
        <x:v>5.525419388778789</x:v>
      </x:c>
      <x:c r="M88" s="35" t="n">
        <x:f>'无量纲动导数'!M88</x:f>
        <x:v>11.925999999999998</x:v>
      </x:c>
      <x:c r="N88" s="35" t="n">
        <x:f>'无量纲动导数'!N88</x:f>
        <x:v>0.10992231757937915</x:v>
      </x:c>
      <x:c r="O88" s="35" t="n">
        <x:f>'无量纲动导数'!O88</x:f>
        <x:v>-1.546328403528402e-17</x:v>
      </x:c>
      <x:c r="P88" s="35" t="n">
        <x:f>'无量纲动导数'!P88</x:f>
        <x:v>0.014190650827474498</x:v>
      </x:c>
      <x:c r="Q88" s="36" t="n">
        <x:f>'无量纲动导数'!Q88</x:f>
        <x:v>0.8812188433383313</x:v>
      </x:c>
      <x:c r="R88" s="36" t="n">
        <x:f>'无量纲动导数'!R88</x:f>
        <x:v>0.02675624619943886</x:v>
      </x:c>
      <x:c r="S88" s="36" t="n">
        <x:f>'无量纲动导数'!S88</x:f>
        <x:v>0.0017250850483534002</x:v>
      </x:c>
      <x:c r="T88" s="35" t="n">
        <x:f>'无量纲动导数'!T88</x:f>
        <x:v>0.1492142865632411</x:v>
      </x:c>
      <x:c r="U88" s="41" t="n">
        <x:f>0.5*$I88*$G88^2</x:f>
        <x:v>83.87890481845744</x:v>
      </x:c>
      <x:c r="V88" s="41" t="n">
        <x:f>$M88*9.81/($U88*$J88)</x:f>
        <x:v>0.888093704098999</x:v>
      </x:c>
      <x:c r="W88" s="41" t="n">
        <x:f>0.5*$I88*$G88*$J88*'无量纲动导数'!U88</x:f>
        <x:v>-0.5112754582863227</x:v>
      </x:c>
      <x:c r="X88" s="41" t="n">
        <x:f>0.5*$I88*$G88*$J88*'无量纲动导数'!X88</x:f>
        <x:v>7.899033680566703</x:v>
      </x:c>
      <x:c r="Y88" s="41" t="n">
        <x:f>0.25*$I88*$G88*$K88*$J88*'无量纲动导数'!AA88</x:f>
        <x:v>1.4841425015693424</x:v>
      </x:c>
      <x:c r="Z88" s="41" t="n">
        <x:f>0.5*$I88*$G88*$J88*'无量纲动导数'!V88-$I88*$G88*$J88*$V88</x:f>
        <x:v>-19.840173923589035</x:v>
      </x:c>
      <x:c r="AA88" s="41" t="n">
        <x:f>-0.5*$I88*$G88*$J88*'无量纲动导数'!Y88</x:f>
        <x:v>-64.66785186785326</x:v>
      </x:c>
      <x:c r="AB88" s="41" t="n">
        <x:f>-0.25*$I88*$G88*$K88*$J88*'无量纲动导数'!AB88</x:f>
        <x:v>-11.478677332364207</x:v>
      </x:c>
      <x:c r="AC88" s="41" t="n">
        <x:f>0.5*$I88*$G88*$K88*$J88*'无量纲动导数'!W88</x:f>
        <x:v>-0.015080350691497324</x:v>
      </x:c>
      <x:c r="AD88" s="41" t="n">
        <x:f>0.5*$I88*$G88*$K88*$J88*'无量纲动导数'!Z88</x:f>
        <x:v>-2.5409272298446695</x:v>
      </x:c>
      <x:c r="AE88" s="41" t="n">
        <x:f>0.25*$I88*$G88*$K88^2*$J88*'无量纲动导数'!AC88</x:f>
        <x:v>-6.497156676990717</x:v>
      </x:c>
      <x:c r="AF88" s="41" t="n">
        <x:f>'无量纲动导数'!AD88*$U88*$J88/$G88</x:f>
        <x:v>-3.1919644831534093</x:v>
      </x:c>
      <x:c r="AG88" s="41" t="n">
        <x:f>'无量纲动导数'!AE88*$U88*$J88*$L88/(2*$G88)</x:f>
        <x:v>-0.2974381568260013</x:v>
      </x:c>
      <x:c r="AH88" s="41" t="n">
        <x:f>'无量纲动导数'!AF88*$U88*$J88*$L88/(2*$G88)</x:f>
        <x:v>3.520274076933884</x:v>
      </x:c>
      <x:c r="AI88" s="41" t="n">
        <x:f>'无量纲动导数'!AG88*$U88*$J88*$L88/$G88</x:f>
        <x:v>-1.9256034057675087</x:v>
      </x:c>
      <x:c r="AJ88" s="41" t="n">
        <x:f>'无量纲动导数'!AH88*$U88*$J88*$L88^2/(2*$G88)</x:f>
        <x:v>-125.39540371836387</x:v>
      </x:c>
      <x:c r="AK88" s="41" t="n">
        <x:f>'无量纲动导数'!AI88*$U88*$J88*$L88^2/(2*$G88)</x:f>
        <x:v>44.311184733113336</x:v>
      </x:c>
      <x:c r="AL88" s="41" t="n">
        <x:f>'无量纲动导数'!AJ88*$U88*$J88*$L88/$G88</x:f>
        <x:v>2.887679289805534</x:v>
      </x:c>
      <x:c r="AM88" s="41" t="n">
        <x:f>'无量纲动导数'!AK88*$U88*$J88*$L88^2/(2*$G88)</x:f>
        <x:v>-24.240717950781253</x:v>
      </x:c>
      <x:c r="AN88" s="41" t="n">
        <x:f>'无量纲动导数'!AL88*$U88*$J88*$L88^2/(2*$G88)</x:f>
        <x:v>-4.363564060869702</x:v>
      </x:c>
      <x:c r="AO88" s="41" t="n">
        <x:f>'无量纲动导数'!AM88*$U88*$J88</x:f>
        <x:v>-0.0781357257435085</x:v>
      </x:c>
      <x:c r="AP88" s="41" t="n">
        <x:f>'无量纲动导数'!AN88*$U88*$J88</x:f>
        <x:v>2.9105047400197825e-12</x:v>
      </x:c>
      <x:c r="AQ88" s="41" t="n">
        <x:f>'无量纲动导数'!AO88*$U88*$J88</x:f>
        <x:v>-49.88450320604546</x:v>
      </x:c>
      <x:c r="AR88" s="41" t="n">
        <x:f>'无量纲动导数'!AP88*$U88*$J88*$L88</x:f>
        <x:v>-2.3823337099360504e-10</x:v>
      </x:c>
      <x:c r="AS88" s="41" t="n">
        <x:f>'无量纲动导数'!AQ88*$U88*$J88*$K88</x:f>
        <x:v>-56.797066244835825</x:v>
      </x:c>
      <x:c r="AT88" s="41" t="n">
        <x:f>'无量纲动导数'!AR88*$U88*$J88*$L88</x:f>
        <x:v>0.00009636387409829975</x:v>
      </x:c>
    </x:row>
    <x:row r="89">
      <x:c r="A89" s="31" t="str">
        <x:f>'无量纲动导数'!A89</x:f>
        <x:v>CFG015</x:v>
      </x:c>
      <x:c r="B89" s="33" t="n">
        <x:f>'无量纲动导数'!B89</x:f>
        <x:v>32</x:v>
      </x:c>
      <x:c r="C89" s="31" t="str">
        <x:f>'无量纲动导数'!C89</x:f>
        <x:v>000000（选定5-12kg）1.AR20.03.6 youhua a2.5 翼梢反扭-3</x:v>
      </x:c>
      <x:c r="D89" s="31" t="str">
        <x:f>'无量纲动导数'!D89</x:f>
        <x:v>T7-VLM2-Elev(g1.0)</x:v>
      </x:c>
      <x:c r="E89" s="37" t="n">
        <x:f>'无量纲动导数'!E89</x:f>
        <x:v>1.7778756300001557</x:v>
      </x:c>
      <x:c r="F89" s="37" t="n">
        <x:f>'无量纲动导数'!F89</x:f>
        <x:v>0</x:v>
      </x:c>
      <x:c r="G89" s="35" t="n">
        <x:f>'无量纲动导数'!G89</x:f>
        <x:v>11.838215032461994</x:v>
      </x:c>
      <x:c r="H89" s="36" t="n">
        <x:f>'无量纲动导数'!H89</x:f>
        <x:v>-0.7000000000000002</x:v>
      </x:c>
      <x:c r="I89" s="35" t="n">
        <x:f>'无量纲动导数'!I89</x:f>
        <x:v>1.225</x:v>
      </x:c>
      <x:c r="J89" s="35" t="n">
        <x:f>'无量纲动导数'!J89</x:f>
        <x:v>1.5705518175924542</x:v>
      </x:c>
      <x:c r="K89" s="35" t="n">
        <x:f>'无量纲动导数'!K89</x:f>
        <x:v>0.284701945718181</x:v>
      </x:c>
      <x:c r="L89" s="35" t="n">
        <x:f>'无量纲动导数'!L89</x:f>
        <x:v>5.525419388778789</x:v>
      </x:c>
      <x:c r="M89" s="35" t="n">
        <x:f>'无量纲动导数'!M89</x:f>
        <x:v>11.925999999999998</x:v>
      </x:c>
      <x:c r="N89" s="35" t="n">
        <x:f>'无量纲动导数'!N89</x:f>
        <x:v>0.10992231757937915</x:v>
      </x:c>
      <x:c r="O89" s="35" t="n">
        <x:f>'无量纲动导数'!O89</x:f>
        <x:v>-1.546328403528402e-17</x:v>
      </x:c>
      <x:c r="P89" s="35" t="n">
        <x:f>'无量纲动导数'!P89</x:f>
        <x:v>0.014190650827474498</x:v>
      </x:c>
      <x:c r="Q89" s="36" t="n">
        <x:f>'无量纲动导数'!Q89</x:f>
        <x:v>0.8618129166143498</x:v>
      </x:c>
      <x:c r="R89" s="36" t="n">
        <x:f>'无量纲动导数'!R89</x:f>
        <x:v>0.026039262802309903</x:v>
      </x:c>
      <x:c r="S89" s="36" t="n">
        <x:f>'无量纲动导数'!S89</x:f>
        <x:v>0.0017346366550388325</x:v>
      </x:c>
      <x:c r="T89" s="35" t="n">
        <x:f>'无量纲动导数'!T89</x:f>
        <x:v>0.14887722163981879</x:v>
      </x:c>
      <x:c r="U89" s="41" t="n">
        <x:f>0.5*$I89*$G89^2</x:f>
        <x:v>85.8377927823206</x:v>
      </x:c>
      <x:c r="V89" s="41" t="n">
        <x:f>$M89*9.81/($U89*$J89)</x:f>
        <x:v>0.8678266863746046</x:v>
      </x:c>
      <x:c r="W89" s="41" t="n">
        <x:f>0.5*$I89*$G89*$J89*'无量纲动导数'!U89</x:f>
        <x:v>-0.4999332180822345</x:v>
      </x:c>
      <x:c r="X89" s="41" t="n">
        <x:f>0.5*$I89*$G89*$J89*'无量纲动导数'!X89</x:f>
        <x:v>7.827443406067745</x:v>
      </x:c>
      <x:c r="Y89" s="41" t="n">
        <x:f>0.25*$I89*$G89*$K89*$J89*'无量纲动导数'!AA89</x:f>
        <x:v>1.466310462287576</x:v>
      </x:c>
      <x:c r="Z89" s="41" t="n">
        <x:f>0.5*$I89*$G89*$J89*'无量纲动导数'!V89-$I89*$G89*$J89*$V89</x:f>
        <x:v>-19.62852174843288</x:v>
      </x:c>
      <x:c r="AA89" s="41" t="n">
        <x:f>-0.5*$I89*$G89*$J89*'无量纲动导数'!Y89</x:f>
        <x:v>-65.46050995180894</x:v>
      </x:c>
      <x:c r="AB89" s="41" t="n">
        <x:f>-0.25*$I89*$G89*$K89*$J89*'无量纲动导数'!AB89</x:f>
        <x:v>-11.611636853336892</x:v>
      </x:c>
      <x:c r="AC89" s="41" t="n">
        <x:f>0.5*$I89*$G89*$K89*$J89*'无量纲动导数'!W89</x:f>
        <x:v>-0.014502879296010575</x:v>
      </x:c>
      <x:c r="AD89" s="41" t="n">
        <x:f>0.5*$I89*$G89*$K89*$J89*'无量纲动导数'!Z89</x:f>
        <x:v>-2.5500078849201717</x:v>
      </x:c>
      <x:c r="AE89" s="41" t="n">
        <x:f>0.25*$I89*$G89*$K89^2*$J89*'无量纲动导数'!AC89</x:f>
        <x:v>-6.5724398366413945</x:v>
      </x:c>
      <x:c r="AF89" s="41" t="n">
        <x:f>'无量纲动导数'!AD89*$U89*$J89/$G89</x:f>
        <x:v>-3.2294486405053244</x:v>
      </x:c>
      <x:c r="AG89" s="41" t="n">
        <x:f>'无量纲动导数'!AE89*$U89*$J89*$L89/(2*$G89)</x:f>
        <x:v>-0.3136201663796232</x:v>
      </x:c>
      <x:c r="AH89" s="41" t="n">
        <x:f>'无量纲动导数'!AF89*$U89*$J89*$L89/(2*$G89)</x:f>
        <x:v>3.558086024010644</x:v>
      </x:c>
      <x:c r="AI89" s="41" t="n">
        <x:f>'无量纲动导数'!AG89*$U89*$J89*$L89/$G89</x:f>
        <x:v>-1.9461771600225326</x:v>
      </x:c>
      <x:c r="AJ89" s="41" t="n">
        <x:f>'无量纲动导数'!AH89*$U89*$J89*$L89^2/(2*$G89)</x:f>
        <x:v>-126.92329924692488</x:v>
      </x:c>
      <x:c r="AK89" s="41" t="n">
        <x:f>'无量纲动导数'!AI89*$U89*$J89*$L89^2/(2*$G89)</x:f>
        <x:v>43.914282111377815</x:v>
      </x:c>
      <x:c r="AL89" s="41" t="n">
        <x:f>'无量纲动导数'!AJ89*$U89*$J89*$L89/$G89</x:f>
        <x:v>2.914393125636584</x:v>
      </x:c>
      <x:c r="AM89" s="41" t="n">
        <x:f>'无量纲动导数'!AK89*$U89*$J89*$L89^2/(2*$G89)</x:f>
        <x:v>-23.9790429943237</x:v>
      </x:c>
      <x:c r="AN89" s="41" t="n">
        <x:f>'无量纲动导数'!AL89*$U89*$J89*$L89^2/(2*$G89)</x:f>
        <x:v>-4.4227362170130124</x:v>
      </x:c>
      <x:c r="AO89" s="41" t="n">
        <x:f>'无量纲动导数'!AM89*$U89*$J89</x:f>
        <x:v>-0.02563576665659171</x:v>
      </x:c>
      <x:c r="AP89" s="41" t="n">
        <x:f>'无量纲动导数'!AN89*$U89*$J89</x:f>
        <x:v>-1.0906926430623755e-11</x:v>
      </x:c>
      <x:c r="AQ89" s="41" t="n">
        <x:f>'无量纲动导数'!AO89*$U89*$J89</x:f>
        <x:v>-51.04125701942964</x:v>
      </x:c>
      <x:c r="AR89" s="41" t="n">
        <x:f>'无量纲动导数'!AP89*$U89*$J89*$L89</x:f>
        <x:v>-1.2689079581173145e-10</x:v>
      </x:c>
      <x:c r="AS89" s="41" t="n">
        <x:f>'无量纲动导数'!AQ89*$U89*$J89*$K89</x:f>
        <x:v>-58.124234762392824</x:v>
      </x:c>
      <x:c r="AT89" s="41" t="n">
        <x:f>'无量纲动导数'!AR89*$U89*$J89*$L89</x:f>
        <x:v>-0.000054808877187012</x:v>
      </x:c>
    </x:row>
    <x:row r="90">
      <x:c r="A90" s="31" t="str">
        <x:f>'无量纲动导数'!A90</x:f>
        <x:v>CFG015</x:v>
      </x:c>
      <x:c r="B90" s="33" t="n">
        <x:f>'无量纲动导数'!B90</x:f>
        <x:v>33</x:v>
      </x:c>
      <x:c r="C90" s="31" t="str">
        <x:f>'无量纲动导数'!C90</x:f>
        <x:v>000000（选定5-12kg）1.AR20.03.6 youhua a2.5 翼梢反扭-3</x:v>
      </x:c>
      <x:c r="D90" s="31" t="str">
        <x:f>'无量纲动导数'!D90</x:f>
        <x:v>T7-VLM2-Elev(g1.0)</x:v>
      </x:c>
      <x:c r="E90" s="37" t="n">
        <x:f>'无量纲动导数'!E90</x:f>
        <x:v>1.575757015664228</x:v>
      </x:c>
      <x:c r="F90" s="37" t="n">
        <x:f>'无量纲动导数'!F90</x:f>
        <x:v>0</x:v>
      </x:c>
      <x:c r="G90" s="35" t="n">
        <x:f>'无量纲动导数'!G90</x:f>
        <x:v>11.979940005405146</x:v>
      </x:c>
      <x:c r="H90" s="36" t="n">
        <x:f>'无量纲动导数'!H90</x:f>
        <x:v>-0.5999999999999996</x:v>
      </x:c>
      <x:c r="I90" s="35" t="n">
        <x:f>'无量纲动导数'!I90</x:f>
        <x:v>1.225</x:v>
      </x:c>
      <x:c r="J90" s="35" t="n">
        <x:f>'无量纲动导数'!J90</x:f>
        <x:v>1.5705518175924542</x:v>
      </x:c>
      <x:c r="K90" s="35" t="n">
        <x:f>'无量纲动导数'!K90</x:f>
        <x:v>0.284701945718181</x:v>
      </x:c>
      <x:c r="L90" s="35" t="n">
        <x:f>'无量纲动导数'!L90</x:f>
        <x:v>5.525419388778789</x:v>
      </x:c>
      <x:c r="M90" s="35" t="n">
        <x:f>'无量纲动导数'!M90</x:f>
        <x:v>11.925999999999998</x:v>
      </x:c>
      <x:c r="N90" s="35" t="n">
        <x:f>'无量纲动导数'!N90</x:f>
        <x:v>0.10992231757937915</x:v>
      </x:c>
      <x:c r="O90" s="35" t="n">
        <x:f>'无量纲动导数'!O90</x:f>
        <x:v>-1.546328403528402e-17</x:v>
      </x:c>
      <x:c r="P90" s="35" t="n">
        <x:f>'无量纲动导数'!P90</x:f>
        <x:v>0.014190650827474498</x:v>
      </x:c>
      <x:c r="Q90" s="36" t="n">
        <x:f>'无量纲动导数'!Q90</x:f>
        <x:v>0.8422347873992001</x:v>
      </x:c>
      <x:c r="R90" s="36" t="n">
        <x:f>'无量纲动导数'!R90</x:f>
        <x:v>0.025328381281799137</x:v>
      </x:c>
      <x:c r="S90" s="36" t="n">
        <x:f>'无量纲动导数'!S90</x:f>
        <x:v>0.0017436638957195258</x:v>
      </x:c>
      <x:c r="T90" s="35" t="n">
        <x:f>'无量纲动导数'!T90</x:f>
        <x:v>0.14853245074852722</x:v>
      </x:c>
      <x:c r="U90" s="41" t="n">
        <x:f>0.5*$I90*$G90^2</x:f>
        <x:v>87.90536455152782</x:v>
      </x:c>
      <x:c r="V90" s="41" t="n">
        <x:f>$M90*9.81/($U90*$J90)</x:f>
        <x:v>0.8474150315630145</x:v>
      </x:c>
      <x:c r="W90" s="41" t="n">
        <x:f>0.5*$I90*$G90*$J90*'无量纲动导数'!U90</x:f>
        <x:v>-0.48873572958804323</x:v>
      </x:c>
      <x:c r="X90" s="41" t="n">
        <x:f>0.5*$I90*$G90*$J90*'无量纲动导数'!X90</x:f>
        <x:v>7.750545084218274</x:v>
      </x:c>
      <x:c r="Y90" s="41" t="n">
        <x:f>0.25*$I90*$G90*$K90*$J90*'无量纲动导数'!AA90</x:f>
        <x:v>1.4460516149368754</x:v>
      </x:c>
      <x:c r="Z90" s="41" t="n">
        <x:f>0.5*$I90*$G90*$J90*'无量纲动导数'!V90-$I90*$G90*$J90*$V90</x:f>
        <x:v>-19.412263980463052</x:v>
      </x:c>
      <x:c r="AA90" s="41" t="n">
        <x:f>-0.5*$I90*$G90*$J90*'无量纲动导数'!Y90</x:f>
        <x:v>-66.28591524216101</x:v>
      </x:c>
      <x:c r="AB90" s="41" t="n">
        <x:f>-0.25*$I90*$G90*$K90*$J90*'无量纲动导数'!AB90</x:f>
        <x:v>-11.750697354272273</x:v>
      </x:c>
      <x:c r="AC90" s="41" t="n">
        <x:f>0.5*$I90*$G90*$K90*$J90*'无量纲动导数'!W90</x:f>
        <x:v>-0.013823424663238215</x:v>
      </x:c>
      <x:c r="AD90" s="41" t="n">
        <x:f>0.5*$I90*$G90*$K90*$J90*'无量纲动导数'!Z90</x:f>
        <x:v>-2.5593080147386997</x:v>
      </x:c>
      <x:c r="AE90" s="41" t="n">
        <x:f>0.25*$I90*$G90*$K90^2*$J90*'无量纲动导数'!AC90</x:f>
        <x:v>-6.650882080120572</x:v>
      </x:c>
      <x:c r="AF90" s="41" t="n">
        <x:f>'无量纲动导数'!AD90*$U90*$J90/$G90</x:f>
        <x:v>-3.2684915614899857</x:v>
      </x:c>
      <x:c r="AG90" s="41" t="n">
        <x:f>'无量纲动导数'!AE90*$U90*$J90*$L90/(2*$G90)</x:f>
        <x:v>-0.33033564936984827</x:v>
      </x:c>
      <x:c r="AH90" s="41" t="n">
        <x:f>'无量纲动导数'!AF90*$U90*$J90*$L90/(2*$G90)</x:f>
        <x:v>3.597473380854167</x:v>
      </x:c>
      <x:c r="AI90" s="41" t="n">
        <x:f>'无量纲动导数'!AG90*$U90*$J90*$L90/$G90</x:f>
        <x:v>-1.9676484556918508</x:v>
      </x:c>
      <x:c r="AJ90" s="41" t="n">
        <x:f>'无量纲动导数'!AH90*$U90*$J90*$L90^2/(2*$G90)</x:f>
        <x:v>-128.51488395117562</x:v>
      </x:c>
      <x:c r="AK90" s="41" t="n">
        <x:f>'无量纲动导数'!AI90*$U90*$J90*$L90^2/(2*$G90)</x:f>
        <x:v>43.510009787620554</x:v>
      </x:c>
      <x:c r="AL90" s="41" t="n">
        <x:f>'无量纲动导数'!AJ90*$U90*$J90*$L90/$G90</x:f>
        <x:v>2.9425575524669845</x:v>
      </x:c>
      <x:c r="AM90" s="41" t="n">
        <x:f>'无量纲动导数'!AK90*$U90*$J90*$L90^2/(2*$G90)</x:f>
        <x:v>-23.702853783888823</x:v>
      </x:c>
      <x:c r="AN90" s="41" t="n">
        <x:f>'无量纲动导数'!AL90*$U90*$J90*$L90^2/(2*$G90)</x:f>
        <x:v>-4.484998669803884</x:v>
      </x:c>
      <x:c r="AO90" s="41" t="n">
        <x:f>'无量纲动导数'!AM90*$U90*$J90</x:f>
        <x:v>0.025422653713041587</x:v>
      </x:c>
      <x:c r="AP90" s="41" t="n">
        <x:f>'无量纲动导数'!AN90*$U90*$J90</x:f>
        <x:v>-3.7656138982531876e-12</x:v>
      </x:c>
      <x:c r="AQ90" s="41" t="n">
        <x:f>'无量纲动导数'!AO90*$U90*$J90</x:f>
        <x:v>-52.262707277403464</x:v>
      </x:c>
      <x:c r="AR90" s="41" t="n">
        <x:f>'无量纲动导数'!AP90*$U90*$J90*$L90</x:f>
        <x:v>1.702447330114989e-10</x:v>
      </x:c>
      <x:c r="AS90" s="41" t="n">
        <x:f>'无量纲动导数'!AQ90*$U90*$J90*$K90</x:f>
        <x:v>-59.52504929861602</x:v>
      </x:c>
      <x:c r="AT90" s="41" t="n">
        <x:f>'无量纲动导数'!AR90*$U90*$J90*$L90</x:f>
        <x:v>-0.000038389950378581355</x:v>
      </x:c>
    </x:row>
    <x:row r="91">
      <x:c r="A91" s="31" t="str">
        <x:f>'无量纲动导数'!A91</x:f>
        <x:v>CFG015</x:v>
      </x:c>
      <x:c r="B91" s="33" t="n">
        <x:f>'无量纲动导数'!B91</x:f>
        <x:v>34</x:v>
      </x:c>
      <x:c r="C91" s="31" t="str">
        <x:f>'无量纲动导数'!C91</x:f>
        <x:v>000000（选定5-12kg）1.AR20.03.6 youhua a2.5 翼梢反扭-3</x:v>
      </x:c>
      <x:c r="D91" s="31" t="str">
        <x:f>'无量纲动导数'!D91</x:f>
        <x:v>T7-VLM2-Elev(g1.0)</x:v>
      </x:c>
      <x:c r="E91" s="37" t="n">
        <x:f>'无量纲动导数'!E91</x:f>
        <x:v>1.3720639160677814</x:v>
      </x:c>
      <x:c r="F91" s="37" t="n">
        <x:f>'无量纲动导数'!F91</x:f>
        <x:v>0</x:v>
      </x:c>
      <x:c r="G91" s="35" t="n">
        <x:f>'无量纲动导数'!G91</x:f>
        <x:v>12.127905715360976</x:v>
      </x:c>
      <x:c r="H91" s="36" t="n">
        <x:f>'无量纲动导数'!H91</x:f>
        <x:v>-0.5</x:v>
      </x:c>
      <x:c r="I91" s="35" t="n">
        <x:f>'无量纲动导数'!I91</x:f>
        <x:v>1.225</x:v>
      </x:c>
      <x:c r="J91" s="35" t="n">
        <x:f>'无量纲动导数'!J91</x:f>
        <x:v>1.5705518175924542</x:v>
      </x:c>
      <x:c r="K91" s="35" t="n">
        <x:f>'无量纲动导数'!K91</x:f>
        <x:v>0.284701945718181</x:v>
      </x:c>
      <x:c r="L91" s="35" t="n">
        <x:f>'无量纲动导数'!L91</x:f>
        <x:v>5.525419388778789</x:v>
      </x:c>
      <x:c r="M91" s="35" t="n">
        <x:f>'无量纲动导数'!M91</x:f>
        <x:v>11.925999999999998</x:v>
      </x:c>
      <x:c r="N91" s="35" t="n">
        <x:f>'无量纲动导数'!N91</x:f>
        <x:v>0.10992231757937915</x:v>
      </x:c>
      <x:c r="O91" s="35" t="n">
        <x:f>'无量纲动导数'!O91</x:f>
        <x:v>-1.546328403528402e-17</x:v>
      </x:c>
      <x:c r="P91" s="35" t="n">
        <x:f>'无量纲动导数'!P91</x:f>
        <x:v>0.014190650827474498</x:v>
      </x:c>
      <x:c r="Q91" s="36" t="n">
        <x:f>'无量纲动导数'!Q91</x:f>
        <x:v>0.8224838982623025</x:v>
      </x:c>
      <x:c r="R91" s="36" t="n">
        <x:f>'无量纲动导数'!R91</x:f>
        <x:v>0.02462422438273867</x:v>
      </x:c>
      <x:c r="S91" s="36" t="n">
        <x:f>'无量纲动导数'!S91</x:f>
        <x:v>0.001752065971661066</x:v>
      </x:c>
      <x:c r="T91" s="35" t="n">
        <x:f>'无量纲动导数'!T91</x:f>
        <x:v>0.14820913285941142</x:v>
      </x:c>
      <x:c r="U91" s="41" t="n">
        <x:f>0.5*$I91*$G91^2</x:f>
        <x:v>90.09023443741982</x:v>
      </x:c>
      <x:c r="V91" s="41" t="n">
        <x:f>$M91*9.81/($U91*$J91)</x:f>
        <x:v>0.8268635079170152</x:v>
      </x:c>
      <x:c r="W91" s="41" t="n">
        <x:f>0.5*$I91*$G91*$J91*'无量纲动导数'!U91</x:f>
        <x:v>-0.47702486528411103</x:v>
      </x:c>
      <x:c r="X91" s="41" t="n">
        <x:f>0.5*$I91*$G91*$J91*'无量纲动导数'!X91</x:f>
        <x:v>7.662528493036372</x:v>
      </x:c>
      <x:c r="Y91" s="41" t="n">
        <x:f>0.25*$I91*$G91*$K91*$J91*'无量纲动导数'!AA91</x:f>
        <x:v>1.4250169887141437</x:v>
      </x:c>
      <x:c r="Z91" s="41" t="n">
        <x:f>0.5*$I91*$G91*$J91*'无量纲动导数'!V91-$I91*$G91*$J91*$V91</x:f>
        <x:v>-19.191175903762797</x:v>
      </x:c>
      <x:c r="AA91" s="41" t="n">
        <x:f>-0.5*$I91*$G91*$J91*'无量纲动导数'!Y91</x:f>
        <x:v>-67.14615282105282</x:v>
      </x:c>
      <x:c r="AB91" s="41" t="n">
        <x:f>-0.25*$I91*$G91*$K91*$J91*'无量纲动导数'!AB91</x:f>
        <x:v>-11.89624987743566</x:v>
      </x:c>
      <x:c r="AC91" s="41" t="n">
        <x:f>0.5*$I91*$G91*$K91*$J91*'无量纲动导数'!W91</x:f>
        <x:v>-0.013162876545069757</x:v>
      </x:c>
      <x:c r="AD91" s="41" t="n">
        <x:f>0.5*$I91*$G91*$K91*$J91*'无量纲动导数'!Z91</x:f>
        <x:v>-2.570812349824467</x:v>
      </x:c>
      <x:c r="AE91" s="41" t="n">
        <x:f>0.25*$I91*$G91*$K91^2*$J91*'无量纲动导数'!AC91</x:f>
        <x:v>-6.7330219286228505</x:v>
      </x:c>
      <x:c r="AF91" s="41" t="n">
        <x:f>'无量纲动导数'!AD91*$U91*$J91/$G91</x:f>
        <x:v>-3.309193923858156</x:v>
      </x:c>
      <x:c r="AG91" s="41" t="n">
        <x:f>'无量纲动导数'!AE91*$U91*$J91*$L91/(2*$G91)</x:f>
        <x:v>-0.34761606104331055</x:v>
      </x:c>
      <x:c r="AH91" s="41" t="n">
        <x:f>'无量纲动导数'!AF91*$U91*$J91*$L91/(2*$G91)</x:f>
        <x:v>3.6385375845514107</x:v>
      </x:c>
      <x:c r="AI91" s="41" t="n">
        <x:f>'无量纲动导数'!AG91*$U91*$J91*$L91/$G91</x:f>
        <x:v>-1.9900746404886316</x:v>
      </x:c>
      <x:c r="AJ91" s="41" t="n">
        <x:f>'无量纲动导数'!AH91*$U91*$J91*$L91^2/(2*$G91)</x:f>
        <x:v>-130.17421467099985</x:v>
      </x:c>
      <x:c r="AK91" s="41" t="n">
        <x:f>'无量纲动导数'!AI91*$U91*$J91*$L91^2/(2*$G91)</x:f>
        <x:v>43.09802773570611</x:v>
      </x:c>
      <x:c r="AL91" s="41" t="n">
        <x:f>'无量纲动导数'!AJ91*$U91*$J91*$L91/$G91</x:f>
        <x:v>2.985321469057422</x:v>
      </x:c>
      <x:c r="AM91" s="41" t="n">
        <x:f>'无量纲动导数'!AK91*$U91*$J91*$L91^2/(2*$G91)</x:f>
        <x:v>-23.51661979157175</x:v>
      </x:c>
      <x:c r="AN91" s="41" t="n">
        <x:f>'无量纲动导数'!AL91*$U91*$J91*$L91^2/(2*$G91)</x:f>
        <x:v>-4.555392955378396</x:v>
      </x:c>
      <x:c r="AO91" s="41" t="n">
        <x:f>'无量纲动导数'!AM91*$U91*$J91</x:f>
        <x:v>0.07801367716562395</x:v>
      </x:c>
      <x:c r="AP91" s="41" t="n">
        <x:f>'无量纲动导数'!AN91*$U91*$J91</x:f>
        <x:v>-1.8067903059585323e-13</x:v>
      </x:c>
      <x:c r="AQ91" s="41" t="n">
        <x:f>'无量纲动导数'!AO91*$U91*$J91</x:f>
        <x:v>-53.55399660789522</x:v>
      </x:c>
      <x:c r="AR91" s="41" t="n">
        <x:f>'无量纲动导数'!AP91*$U91*$J91*$L91</x:f>
        <x:v>9.062623369515318e-11</x:v>
      </x:c>
      <x:c r="AS91" s="41" t="n">
        <x:f>'无量纲动导数'!AQ91*$U91*$J91*$K91</x:f>
        <x:v>-61.005656442275445</x:v>
      </x:c>
      <x:c r="AT91" s="41" t="n">
        <x:f>'无量纲动导数'!AR91*$U91*$J91*$L91</x:f>
        <x:v>0.00005226950189008757</x:v>
      </x:c>
    </x:row>
    <x:row r="92">
      <x:c r="A92" s="31" t="str">
        <x:f>'无量纲动导数'!A92</x:f>
        <x:v>CFG015</x:v>
      </x:c>
      <x:c r="B92" s="33" t="n">
        <x:f>'无量纲动导数'!B92</x:f>
        <x:v>35</x:v>
      </x:c>
      <x:c r="C92" s="31" t="str">
        <x:f>'无量纲动导数'!C92</x:f>
        <x:v>000000（选定5-12kg）1.AR20.03.6 youhua a2.5 翼梢反扭-3</x:v>
      </x:c>
      <x:c r="D92" s="31" t="str">
        <x:f>'无量纲动导数'!D92</x:f>
        <x:v>T7-VLM2-Elev(g1.0)</x:v>
      </x:c>
      <x:c r="E92" s="37" t="n">
        <x:f>'无量纲动导数'!E92</x:f>
        <x:v>1.1667445922147517</x:v>
      </x:c>
      <x:c r="F92" s="37" t="n">
        <x:f>'无量纲动导数'!F92</x:f>
        <x:v>0</x:v>
      </x:c>
      <x:c r="G92" s="35" t="n">
        <x:f>'无量纲动导数'!G92</x:f>
        <x:v>12.282593720531118</x:v>
      </x:c>
      <x:c r="H92" s="36" t="n">
        <x:f>'无量纲动导数'!H92</x:f>
        <x:v>-0.39999999999999947</x:v>
      </x:c>
      <x:c r="I92" s="35" t="n">
        <x:f>'无量纲动导数'!I92</x:f>
        <x:v>1.225</x:v>
      </x:c>
      <x:c r="J92" s="35" t="n">
        <x:f>'无量纲动导数'!J92</x:f>
        <x:v>1.5705518175924542</x:v>
      </x:c>
      <x:c r="K92" s="35" t="n">
        <x:f>'无量纲动导数'!K92</x:f>
        <x:v>0.284701945718181</x:v>
      </x:c>
      <x:c r="L92" s="35" t="n">
        <x:f>'无量纲动导数'!L92</x:f>
        <x:v>5.525419388778789</x:v>
      </x:c>
      <x:c r="M92" s="35" t="n">
        <x:f>'无量纲动导数'!M92</x:f>
        <x:v>11.925999999999998</x:v>
      </x:c>
      <x:c r="N92" s="35" t="n">
        <x:f>'无量纲动导数'!N92</x:f>
        <x:v>0.10992231757937915</x:v>
      </x:c>
      <x:c r="O92" s="35" t="n">
        <x:f>'无量纲动导数'!O92</x:f>
        <x:v>-1.546328403528402e-17</x:v>
      </x:c>
      <x:c r="P92" s="35" t="n">
        <x:f>'无量纲动导数'!P92</x:f>
        <x:v>0.014190650827474498</x:v>
      </x:c>
      <x:c r="Q92" s="36" t="n">
        <x:f>'无量纲动导数'!Q92</x:f>
        <x:v>0.8025550670956326</x:v>
      </x:c>
      <x:c r="R92" s="36" t="n">
        <x:f>'无量纲动导数'!R92</x:f>
        <x:v>0.023924767909665752</x:v>
      </x:c>
      <x:c r="S92" s="36" t="n">
        <x:f>'无量纲动导数'!S92</x:f>
        <x:v>0.0017598216983134311</x:v>
      </x:c>
      <x:c r="T92" s="35" t="n">
        <x:f>'无量纲动导数'!T92</x:f>
        <x:v>0.14787987304762465</x:v>
      </x:c>
      <x:c r="U92" s="41" t="n">
        <x:f>0.5*$I92*$G92^2</x:f>
        <x:v>92.40304145847365</x:v>
      </x:c>
      <x:c r="V92" s="41" t="n">
        <x:f>$M92*9.81/($U92*$J92)</x:f>
        <x:v>0.8061674821544529</x:v>
      </x:c>
      <x:c r="W92" s="41" t="n">
        <x:f>0.5*$I92*$G92*$J92*'无量纲动导数'!U92</x:f>
        <x:v>-0.46455763901954106</x:v>
      </x:c>
      <x:c r="X92" s="41" t="n">
        <x:f>0.5*$I92*$G92*$J92*'无量纲动导数'!X92</x:f>
        <x:v>7.571814885903712</x:v>
      </x:c>
      <x:c r="Y92" s="41" t="n">
        <x:f>0.25*$I92*$G92*$K92*$J92*'无量纲动导数'!AA92</x:f>
        <x:v>1.4040178729076669</x:v>
      </x:c>
      <x:c r="Z92" s="41" t="n">
        <x:f>0.5*$I92*$G92*$J92*'无量纲动导数'!V92-$I92*$G92*$J92*$V92</x:f>
        <x:v>-18.965019648449648</x:v>
      </x:c>
      <x:c r="AA92" s="41" t="n">
        <x:f>-0.5*$I92*$G92*$J92*'无量纲动导数'!Y92</x:f>
        <x:v>-68.04391318283733</x:v>
      </x:c>
      <x:c r="AB92" s="41" t="n">
        <x:f>-0.25*$I92*$G92*$K92*$J92*'无量纲动导数'!AB92</x:f>
        <x:v>-12.048792338749779</x:v>
      </x:c>
      <x:c r="AC92" s="41" t="n">
        <x:f>0.5*$I92*$G92*$K92*$J92*'无量纲动导数'!W92</x:f>
        <x:v>-0.012469158856213969</x:v>
      </x:c>
      <x:c r="AD92" s="41" t="n">
        <x:f>0.5*$I92*$G92*$K92*$J92*'无量纲动导数'!Z92</x:f>
        <x:v>-2.58278060891403</x:v>
      </x:c>
      <x:c r="AE92" s="41" t="n">
        <x:f>0.25*$I92*$G92*$K92^2*$J92*'无量纲动导数'!AC92</x:f>
        <x:v>-6.818972636321431</x:v>
      </x:c>
      <x:c r="AF92" s="41" t="n">
        <x:f>'无量纲动导数'!AD92*$U92*$J92/$G92</x:f>
        <x:v>-3.3516857574237586</x:v>
      </x:c>
      <x:c r="AG92" s="41" t="n">
        <x:f>'无量纲动导数'!AE92*$U92*$J92*$L92/(2*$G92)</x:f>
        <x:v>-0.3655008431204719</x:v>
      </x:c>
      <x:c r="AH92" s="41" t="n">
        <x:f>'无量纲动导数'!AF92*$U92*$J92*$L92/(2*$G92)</x:f>
        <x:v>3.6814105902515903</x:v>
      </x:c>
      <x:c r="AI92" s="41" t="n">
        <x:f>'无量纲动导数'!AG92*$U92*$J92*$L92/$G92</x:f>
        <x:v>-2.0135299262056745</x:v>
      </x:c>
      <x:c r="AJ92" s="41" t="n">
        <x:f>'无量纲动导数'!AH92*$U92*$J92*$L92^2/(2*$G92)</x:f>
        <x:v>-131.90652159377777</x:v>
      </x:c>
      <x:c r="AK92" s="41" t="n">
        <x:f>'无量纲动导数'!AI92*$U92*$J92*$L92^2/(2*$G92)</x:f>
        <x:v>42.67800833864924</x:v>
      </x:c>
      <x:c r="AL92" s="41" t="n">
        <x:f>'无量纲动导数'!AJ92*$U92*$J92*$L92/$G92</x:f>
        <x:v>3.030710736985524</x:v>
      </x:c>
      <x:c r="AM92" s="41" t="n">
        <x:f>'无量纲动导数'!AK92*$U92*$J92*$L92^2/(2*$G92)</x:f>
        <x:v>-23.29216789116292</x:v>
      </x:c>
      <x:c r="AN92" s="41" t="n">
        <x:f>'无量纲动导数'!AL92*$U92*$J92*$L92^2/(2*$G92)</x:f>
        <x:v>-4.628812295147878</x:v>
      </x:c>
      <x:c r="AO92" s="41" t="n">
        <x:f>'无量纲动导数'!AM92*$U92*$J92</x:f>
        <x:v>0.1455915806978041</x:v>
      </x:c>
      <x:c r="AP92" s="41" t="n">
        <x:f>'无量纲动导数'!AN92*$U92*$J92</x:f>
        <x:v>9.813824684647814e-12</x:v>
      </x:c>
      <x:c r="AQ92" s="41" t="n">
        <x:f>'无量纲动导数'!AO92*$U92*$J92</x:f>
        <x:v>-54.92147062764306</x:v>
      </x:c>
      <x:c r="AR92" s="41" t="n">
        <x:f>'无量纲动导数'!AP92*$U92*$J92*$L92</x:f>
        <x:v>-4.888624443151469e-11</x:v>
      </x:c>
      <x:c r="AS92" s="41" t="n">
        <x:f>'无量纲动导数'!AQ92*$U92*$J92*$K92</x:f>
        <x:v>-62.574079251976976</x:v>
      </x:c>
      <x:c r="AT92" s="41" t="n">
        <x:f>'无量纲动导数'!AR92*$U92*$J92*$L92</x:f>
        <x:v>-0.000055324577505703483</x:v>
      </x:c>
    </x:row>
    <x:row r="93">
      <x:c r="A93" s="31" t="str">
        <x:f>'无量纲动导数'!A93</x:f>
        <x:v>CFG015</x:v>
      </x:c>
      <x:c r="B93" s="33" t="n">
        <x:f>'无量纲动导数'!B93</x:f>
        <x:v>36</x:v>
      </x:c>
      <x:c r="C93" s="31" t="str">
        <x:f>'无量纲动导数'!C93</x:f>
        <x:v>000000（选定5-12kg）1.AR20.03.6 youhua a2.5 翼梢反扭-3</x:v>
      </x:c>
      <x:c r="D93" s="31" t="str">
        <x:f>'无量纲动导数'!D93</x:f>
        <x:v>T7-VLM2-Elev(g1.0)</x:v>
      </x:c>
      <x:c r="E93" s="37" t="n">
        <x:f>'无量纲动导数'!E93</x:f>
        <x:v>0.959779449263071</x:v>
      </x:c>
      <x:c r="F93" s="37" t="n">
        <x:f>'无量纲动导数'!F93</x:f>
        <x:v>0</x:v>
      </x:c>
      <x:c r="G93" s="35" t="n">
        <x:f>'无量纲动导数'!G93</x:f>
        <x:v>12.444484106176134</x:v>
      </x:c>
      <x:c r="H93" s="36" t="n">
        <x:f>'无量纲动导数'!H93</x:f>
        <x:v>-0.2999999999999998</x:v>
      </x:c>
      <x:c r="I93" s="35" t="n">
        <x:f>'无量纲动导数'!I93</x:f>
        <x:v>1.225</x:v>
      </x:c>
      <x:c r="J93" s="35" t="n">
        <x:f>'无量纲动导数'!J93</x:f>
        <x:v>1.5705518175924542</x:v>
      </x:c>
      <x:c r="K93" s="35" t="n">
        <x:f>'无量纲动导数'!K93</x:f>
        <x:v>0.284701945718181</x:v>
      </x:c>
      <x:c r="L93" s="35" t="n">
        <x:f>'无量纲动导数'!L93</x:f>
        <x:v>5.525419388778789</x:v>
      </x:c>
      <x:c r="M93" s="35" t="n">
        <x:f>'无量纲动导数'!M93</x:f>
        <x:v>11.925999999999998</x:v>
      </x:c>
      <x:c r="N93" s="35" t="n">
        <x:f>'无量纲动导数'!N93</x:f>
        <x:v>0.10992231757937915</x:v>
      </x:c>
      <x:c r="O93" s="35" t="n">
        <x:f>'无量纲动导数'!O93</x:f>
        <x:v>-1.546328403528402e-17</x:v>
      </x:c>
      <x:c r="P93" s="35" t="n">
        <x:f>'无量纲动导数'!P93</x:f>
        <x:v>0.014190650827474498</x:v>
      </x:c>
      <x:c r="Q93" s="36" t="n">
        <x:f>'无量纲动导数'!Q93</x:f>
        <x:v>0.7824463402586642</x:v>
      </x:c>
      <x:c r="R93" s="36" t="n">
        <x:f>'无量纲动导数'!R93</x:f>
        <x:v>0.02324224451917075</x:v>
      </x:c>
      <x:c r="S93" s="36" t="n">
        <x:f>'无量纲动导数'!S93</x:f>
        <x:v>0.0017687422035438862</x:v>
      </x:c>
      <x:c r="T93" s="35" t="n">
        <x:f>'无量纲动导数'!T93</x:f>
        <x:v>0.14752304638967598</x:v>
      </x:c>
      <x:c r="U93" s="41" t="n">
        <x:f>0.5*$I93*$G93^2</x:f>
        <x:v>94.85492560968312</x:v>
      </x:c>
      <x:c r="V93" s="41" t="n">
        <x:f>$M93*9.81/($U93*$J93)</x:f>
        <x:v>0.7853290358638666</x:v>
      </x:c>
      <x:c r="W93" s="41" t="n">
        <x:f>0.5*$I93*$G93*$J93*'无量纲动导数'!U93</x:f>
        <x:v>-0.4619730071094006</x:v>
      </x:c>
      <x:c r="X93" s="41" t="n">
        <x:f>0.5*$I93*$G93*$J93*'无量纲动导数'!X93</x:f>
        <x:v>7.502153659629684</x:v>
      </x:c>
      <x:c r="Y93" s="41" t="n">
        <x:f>0.25*$I93*$G93*$K93*$J93*'无量纲动导数'!AA93</x:f>
        <x:v>1.3860388535662473</x:v>
      </x:c>
      <x:c r="Z93" s="41" t="n">
        <x:f>0.5*$I93*$G93*$J93*'无量纲动导数'!V93-$I93*$G93*$J93*$V93</x:f>
        <x:v>-18.733539046269613</x:v>
      </x:c>
      <x:c r="AA93" s="41" t="n">
        <x:f>-0.5*$I93*$G93*$J93*'无量纲动导数'!Y93</x:f>
        <x:v>-68.9818738661596</x:v>
      </x:c>
      <x:c r="AB93" s="41" t="n">
        <x:f>-0.25*$I93*$G93*$K93*$J93*'无量纲动导数'!AB93</x:f>
        <x:v>-12.208822762258974</x:v>
      </x:c>
      <x:c r="AC93" s="41" t="n">
        <x:f>0.5*$I93*$G93*$K93*$J93*'无量纲动导数'!W93</x:f>
        <x:v>-0.012204070164528735</x:v>
      </x:c>
      <x:c r="AD93" s="41" t="n">
        <x:f>0.5*$I93*$G93*$K93*$J93*'无量纲动导数'!Z93</x:f>
        <x:v>-2.5937687320675695</x:v>
      </x:c>
      <x:c r="AE93" s="41" t="n">
        <x:f>0.25*$I93*$G93*$K93^2*$J93*'无量纲动导数'!AC93</x:f>
        <x:v>-6.90865972480996</x:v>
      </x:c>
      <x:c r="AF93" s="41" t="n">
        <x:f>'无量纲动导数'!AD93*$U93*$J93/$G93</x:f>
        <x:v>-3.396096559983589</x:v>
      </x:c>
      <x:c r="AG93" s="41" t="n">
        <x:f>'无量纲动导数'!AE93*$U93*$J93*$L93/(2*$G93)</x:f>
        <x:v>-0.3840296645665962</x:v>
      </x:c>
      <x:c r="AH93" s="41" t="n">
        <x:f>'无量纲动导数'!AF93*$U93*$J93*$L93/(2*$G93)</x:f>
        <x:v>3.7262232997704072</x:v>
      </x:c>
      <x:c r="AI93" s="41" t="n">
        <x:f>'无量纲动导数'!AG93*$U93*$J93*$L93/$G93</x:f>
        <x:v>-2.038088162795803</x:v>
      </x:c>
      <x:c r="AJ93" s="41" t="n">
        <x:f>'无量纲动导数'!AH93*$U93*$J93*$L93^2/(2*$G93)</x:f>
        <x:v>-133.7170133777974</x:v>
      </x:c>
      <x:c r="AK93" s="41" t="n">
        <x:f>'无量纲动导数'!AI93*$U93*$J93*$L93^2/(2*$G93)</x:f>
        <x:v>42.24958236638169</x:v>
      </x:c>
      <x:c r="AL93" s="41" t="n">
        <x:f>'无量纲动导数'!AJ93*$U93*$J93*$L93/$G93</x:f>
        <x:v>3.0549333342783043</x:v>
      </x:c>
      <x:c r="AM93" s="41" t="n">
        <x:f>'无量纲动导数'!AK93*$U93*$J93*$L93^2/(2*$G93)</x:f>
        <x:v>-22.94251199801998</x:v>
      </x:c>
      <x:c r="AN93" s="41" t="n">
        <x:f>'无量纲动导数'!AL93*$U93*$J93*$L93^2/(2*$G93)</x:f>
        <x:v>-4.679582088488705</x:v>
      </x:c>
      <x:c r="AO93" s="41" t="n">
        <x:f>'无量纲动导数'!AM93*$U93*$J93</x:f>
        <x:v>0.22123752686831952</x:v>
      </x:c>
      <x:c r="AP93" s="41" t="n">
        <x:f>'无量纲动导数'!AN93*$U93*$J93</x:f>
        <x:v>3.851334209696346e-12</x:v>
      </x:c>
      <x:c r="AQ93" s="41" t="n">
        <x:f>'无量纲动导数'!AO93*$U93*$J93</x:f>
        <x:v>-56.371762497159935</x:v>
      </x:c>
      <x:c r="AR93" s="41" t="n">
        <x:f>'无量纲动导数'!AP93*$U93*$J93*$L93</x:f>
        <x:v>-2.585228568166011e-10</x:v>
      </x:c>
      <x:c r="AS93" s="41" t="n">
        <x:f>'无量纲动导数'!AQ93*$U93*$J93*$K93</x:f>
        <x:v>-64.23726523246525</x:v>
      </x:c>
      <x:c r="AT93" s="41" t="n">
        <x:f>'无量纲动导数'!AR93*$U93*$J93*$L93</x:f>
        <x:v>0.00003376517324935245</x:v>
      </x:c>
    </x:row>
    <x:row r="94">
      <x:c r="A94" s="31" t="str">
        <x:f>'无量纲动导数'!A94</x:f>
        <x:v>CFG015</x:v>
      </x:c>
      <x:c r="B94" s="33" t="n">
        <x:f>'无量纲动导数'!B94</x:f>
        <x:v>37</x:v>
      </x:c>
      <x:c r="C94" s="31" t="str">
        <x:f>'无量纲动导数'!C94</x:f>
        <x:v>000000（选定5-12kg）1.AR20.03.6 youhua a2.5 翼梢反扭-3</x:v>
      </x:c>
      <x:c r="D94" s="31" t="str">
        <x:f>'无量纲动导数'!D94</x:f>
        <x:v>T7-VLM2-Elev(g1.0)</x:v>
      </x:c>
      <x:c r="E94" s="37" t="n">
        <x:f>'无量纲动导数'!E94</x:f>
        <x:v>0.7511385592813821</x:v>
      </x:c>
      <x:c r="F94" s="37" t="n">
        <x:f>'无量纲动导数'!F94</x:f>
        <x:v>0</x:v>
      </x:c>
      <x:c r="G94" s="35" t="n">
        <x:f>'无量纲动导数'!G94</x:f>
        <x:v>12.614159513512169</x:v>
      </x:c>
      <x:c r="H94" s="36" t="n">
        <x:f>'无量纲动导数'!H94</x:f>
        <x:v>-0.1999999999999993</x:v>
      </x:c>
      <x:c r="I94" s="35" t="n">
        <x:f>'无量纲动导数'!I94</x:f>
        <x:v>1.225</x:v>
      </x:c>
      <x:c r="J94" s="35" t="n">
        <x:f>'无量纲动导数'!J94</x:f>
        <x:v>1.5705518175924542</x:v>
      </x:c>
      <x:c r="K94" s="35" t="n">
        <x:f>'无量纲动导数'!K94</x:f>
        <x:v>0.284701945718181</x:v>
      </x:c>
      <x:c r="L94" s="35" t="n">
        <x:f>'无量纲动导数'!L94</x:f>
        <x:v>5.525419388778789</x:v>
      </x:c>
      <x:c r="M94" s="35" t="n">
        <x:f>'无量纲动导数'!M94</x:f>
        <x:v>11.925999999999998</x:v>
      </x:c>
      <x:c r="N94" s="35" t="n">
        <x:f>'无量纲动导数'!N94</x:f>
        <x:v>0.10992231757937915</x:v>
      </x:c>
      <x:c r="O94" s="35" t="n">
        <x:f>'无量纲动导数'!O94</x:f>
        <x:v>-1.546328403528402e-17</x:v>
      </x:c>
      <x:c r="P94" s="35" t="n">
        <x:f>'无量纲动导数'!P94</x:f>
        <x:v>0.014190650827474498</x:v>
      </x:c>
      <x:c r="Q94" s="36" t="n">
        <x:f>'无量纲动导数'!Q94</x:f>
        <x:v>0.7621547378129129</x:v>
      </x:c>
      <x:c r="R94" s="36" t="n">
        <x:f>'无量纲动导数'!R94</x:f>
        <x:v>0.02256835421260425</x:v>
      </x:c>
      <x:c r="S94" s="36" t="n">
        <x:f>'无量纲动导数'!S94</x:f>
        <x:v>0.001778036698083632</x:v>
      </x:c>
      <x:c r="T94" s="35" t="n">
        <x:f>'无量纲动导数'!T94</x:f>
        <x:v>0.14718712217027155</x:v>
      </x:c>
      <x:c r="U94" s="41" t="n">
        <x:f>0.5*$I94*$G94^2</x:f>
        <x:v>97.45917489230186</x:v>
      </x:c>
      <x:c r="V94" s="41" t="n">
        <x:f>$M94*9.81/($U94*$J94)</x:f>
        <x:v>0.7643439148577817</x:v>
      </x:c>
      <x:c r="W94" s="41" t="n">
        <x:f>0.5*$I94*$G94*$J94*'无量纲动导数'!U94</x:f>
        <x:v>-0.45065284094820235</x:v>
      </x:c>
      <x:c r="X94" s="41" t="n">
        <x:f>0.5*$I94*$G94*$J94*'无量纲动导数'!X94</x:f>
        <x:v>7.4075364836004445</x:v>
      </x:c>
      <x:c r="Y94" s="41" t="n">
        <x:f>0.25*$I94*$G94*$K94*$J94*'无量纲动导数'!AA94</x:f>
        <x:v>1.3631738471395831</x:v>
      </x:c>
      <x:c r="Z94" s="41" t="n">
        <x:f>0.5*$I94*$G94*$J94*'无量纲动导数'!V94-$I94*$G94*$J94*$V94</x:f>
        <x:v>-18.496512101709367</x:v>
      </x:c>
      <x:c r="AA94" s="41" t="n">
        <x:f>-0.5*$I94*$G94*$J94*'无量纲动导数'!Y94</x:f>
        <x:v>-69.96328463671945</x:v>
      </x:c>
      <x:c r="AB94" s="41" t="n">
        <x:f>-0.25*$I94*$G94*$K94*$J94*'无量纲动导数'!AB94</x:f>
        <x:v>-12.376941544744879</x:v>
      </x:c>
      <x:c r="AC94" s="41" t="n">
        <x:f>0.5*$I94*$G94*$K94*$J94*'无量纲动导数'!W94</x:f>
        <x:v>-0.011443661351827339</x:v>
      </x:c>
      <x:c r="AD94" s="41" t="n">
        <x:f>0.5*$I94*$G94*$K94*$J94*'无量纲动导数'!Z94</x:f>
        <x:v>-2.607168130524334</x:v>
      </x:c>
      <x:c r="AE94" s="41" t="n">
        <x:f>0.25*$I94*$G94*$K94^2*$J94*'无量纲动导数'!AC94</x:f>
        <x:v>-7.002909748878565</x:v>
      </x:c>
      <x:c r="AF94" s="41" t="n">
        <x:f>'无量纲动导数'!AD94*$U94*$J94/$G94</x:f>
        <x:v>-3.4425837292207233</x:v>
      </x:c>
      <x:c r="AG94" s="41" t="n">
        <x:f>'无量纲动导数'!AE94*$U94*$J94*$L94/(2*$G94)</x:f>
        <x:v>-0.40324849912606225</x:v>
      </x:c>
      <x:c r="AH94" s="41" t="n">
        <x:f>'无量纲动导数'!AF94*$U94*$J94*$L94/(2*$G94)</x:f>
        <x:v>3.773135933959362</x:v>
      </x:c>
      <x:c r="AI94" s="41" t="n">
        <x:f>'无量纲动导数'!AG94*$U94*$J94*$L94/$G94</x:f>
        <x:v>-2.063839472218191</x:v>
      </x:c>
      <x:c r="AJ94" s="41" t="n">
        <x:f>'无量纲动导数'!AH94*$U94*$J94*$L94^2/(2*$G94)</x:f>
        <x:v>-135.6120098285831</x:v>
      </x:c>
      <x:c r="AK94" s="41" t="n">
        <x:f>'无量纲动导数'!AI94*$U94*$J94*$L94^2/(2*$G94)</x:f>
        <x:v>41.81248407313893</x:v>
      </x:c>
      <x:c r="AL94" s="41" t="n">
        <x:f>'无量纲动导数'!AJ94*$U94*$J94*$L94/$G94</x:f>
        <x:v>3.103199353427772</x:v>
      </x:c>
      <x:c r="AM94" s="41" t="n">
        <x:f>'无量纲动导数'!AK94*$U94*$J94*$L94^2/(2*$G94)</x:f>
        <x:v>-22.717189329258222</x:v>
      </x:c>
      <x:c r="AN94" s="41" t="n">
        <x:f>'无量纲动导数'!AL94*$U94*$J94*$L94^2/(2*$G94)</x:f>
        <x:v>-4.7613722301</x:v>
      </x:c>
      <x:c r="AO94" s="41" t="n">
        <x:f>'无量纲动导数'!AM94*$U94*$J94</x:f>
        <x:v>0.28811713662572425</x:v>
      </x:c>
      <x:c r="AP94" s="41" t="n">
        <x:f>'无量纲动导数'!AN94*$U94*$J94</x:f>
        <x:v>-6.646055818938555e-12</x:v>
      </x:c>
      <x:c r="AQ94" s="41" t="n">
        <x:f>'无量纲动导数'!AO94*$U94*$J94</x:f>
        <x:v>-57.91278444262246</x:v>
      </x:c>
      <x:c r="AR94" s="41" t="n">
        <x:f>'无量纲动导数'!AP94*$U94*$J94*$L94</x:f>
        <x:v>-6.467520349277836e-12</x:v>
      </x:c>
      <x:c r="AS94" s="41" t="n">
        <x:f>'无量纲动导数'!AQ94*$U94*$J94*$K94</x:f>
        <x:v>-66.00357275438405</x:v>
      </x:c>
      <x:c r="AT94" s="41" t="n">
        <x:f>'无量纲动导数'!AR94*$U94*$J94*$L94</x:f>
        <x:v>0.000050220959649526555</x:v>
      </x:c>
    </x:row>
    <x:row r="95">
      <x:c r="A95" s="31" t="str">
        <x:f>'无量纲动导数'!A95</x:f>
        <x:v>CFG015</x:v>
      </x:c>
      <x:c r="B95" s="33" t="n">
        <x:f>'无量纲动导数'!B95</x:f>
        <x:v>38</x:v>
      </x:c>
      <x:c r="C95" s="31" t="str">
        <x:f>'无量纲动导数'!C95</x:f>
        <x:v>000000（选定5-12kg）1.AR20.03.6 youhua a2.5 翼梢反扭-3</x:v>
      </x:c>
      <x:c r="D95" s="31" t="str">
        <x:f>'无量纲动导数'!D95</x:f>
        <x:v>T7-VLM2-Elev(g1.0)</x:v>
      </x:c>
      <x:c r="E95" s="37" t="n">
        <x:f>'无量纲动导数'!E95</x:f>
        <x:v>0.5407904867264904</x:v>
      </x:c>
      <x:c r="F95" s="37" t="n">
        <x:f>'无量纲动导数'!F95</x:f>
        <x:v>0</x:v>
      </x:c>
      <x:c r="G95" s="35" t="n">
        <x:f>'无量纲动导数'!G95</x:f>
        <x:v>12.792272395293491</x:v>
      </x:c>
      <x:c r="H95" s="36" t="n">
        <x:f>'无量纲动导数'!H95</x:f>
        <x:v>-0.09999999999999964</x:v>
      </x:c>
      <x:c r="I95" s="35" t="n">
        <x:f>'无量纲动导数'!I95</x:f>
        <x:v>1.225</x:v>
      </x:c>
      <x:c r="J95" s="35" t="n">
        <x:f>'无量纲动导数'!J95</x:f>
        <x:v>1.5705518175924542</x:v>
      </x:c>
      <x:c r="K95" s="35" t="n">
        <x:f>'无量纲动导数'!K95</x:f>
        <x:v>0.284701945718181</x:v>
      </x:c>
      <x:c r="L95" s="35" t="n">
        <x:f>'无量纲动导数'!L95</x:f>
        <x:v>5.525419388778789</x:v>
      </x:c>
      <x:c r="M95" s="35" t="n">
        <x:f>'无量纲动导数'!M95</x:f>
        <x:v>11.925999999999998</x:v>
      </x:c>
      <x:c r="N95" s="35" t="n">
        <x:f>'无量纲动导数'!N95</x:f>
        <x:v>0.10992231757937915</x:v>
      </x:c>
      <x:c r="O95" s="35" t="n">
        <x:f>'无量纲动导数'!O95</x:f>
        <x:v>-1.546328403528402e-17</x:v>
      </x:c>
      <x:c r="P95" s="35" t="n">
        <x:f>'无量纲动导数'!P95</x:f>
        <x:v>0.014190650827474498</x:v>
      </x:c>
      <x:c r="Q95" s="36" t="n">
        <x:f>'无量纲动导数'!Q95</x:f>
        <x:v>0.7416771381931855</x:v>
      </x:c>
      <x:c r="R95" s="36" t="n">
        <x:f>'无量纲动导数'!R95</x:f>
        <x:v>0.021905377003926696</x:v>
      </x:c>
      <x:c r="S95" s="36" t="n">
        <x:f>'无量纲动导数'!S95</x:f>
        <x:v>0.0017877473125703844</x:v>
      </x:c>
      <x:c r="T95" s="35" t="n">
        <x:f>'无量纲动导数'!T95</x:f>
        <x:v>0.14683732985044406</x:v>
      </x:c>
      <x:c r="U95" s="41" t="n">
        <x:f>0.5*$I95*$G95^2</x:f>
        <x:v>100.23086773417508</x:v>
      </x:c>
      <x:c r="V95" s="41" t="n">
        <x:f>$M95*9.81/($U95*$J95)</x:f>
        <x:v>0.7432074465678008</x:v>
      </x:c>
      <x:c r="W95" s="41" t="n">
        <x:f>0.5*$I95*$G95*$J95*'无量纲动导数'!U95</x:f>
        <x:v>-0.4387747771395877</x:v>
      </x:c>
      <x:c r="X95" s="41" t="n">
        <x:f>0.5*$I95*$G95*$J95*'无量纲动导数'!X95</x:f>
        <x:v>7.3253075029406185</x:v>
      </x:c>
      <x:c r="Y95" s="41" t="n">
        <x:f>0.25*$I95*$G95*$K95*$J95*'无量纲动导数'!AA95</x:f>
        <x:v>1.3423982428336325</x:v>
      </x:c>
      <x:c r="Z95" s="41" t="n">
        <x:f>0.5*$I95*$G95*$J95*'无量纲动导数'!V95-$I95*$G95*$J95*$V95</x:f>
        <x:v>-18.25370213309329</x:v>
      </x:c>
      <x:c r="AA95" s="41" t="n">
        <x:f>-0.5*$I95*$G95*$J95*'无量纲动导数'!Y95</x:f>
        <x:v>-70.99178495563604</x:v>
      </x:c>
      <x:c r="AB95" s="41" t="n">
        <x:f>-0.25*$I95*$G95*$K95*$J95*'无量纲动导数'!AB95</x:f>
        <x:v>-12.553819530974714</x:v>
      </x:c>
      <x:c r="AC95" s="41" t="n">
        <x:f>0.5*$I95*$G95*$K95*$J95*'无量纲动导数'!W95</x:f>
        <x:v>-0.010775890160838464</x:v>
      </x:c>
      <x:c r="AD95" s="41" t="n">
        <x:f>0.5*$I95*$G95*$K95*$J95*'无量纲动导数'!Z95</x:f>
        <x:v>-2.6206626127821058</x:v>
      </x:c>
      <x:c r="AE95" s="41" t="n">
        <x:f>0.25*$I95*$G95*$K95^2*$J95*'无量纲动导数'!AC95</x:f>
        <x:v>-7.101780113823515</x:v>
      </x:c>
      <x:c r="AF95" s="41" t="n">
        <x:f>'无量纲动导数'!AD95*$U95*$J95/$G95</x:f>
        <x:v>-3.4913235697141447</x:v>
      </x:c>
      <x:c r="AG95" s="41" t="n">
        <x:f>'无量纲动导数'!AE95*$U95*$J95*$L95/(2*$G95)</x:f>
        <x:v>-0.42320859045994585</x:v>
      </x:c>
      <x:c r="AH95" s="41" t="n">
        <x:f>'无量纲动导数'!AF95*$U95*$J95*$L95/(2*$G95)</x:f>
        <x:v>3.8223281462101486</x:v>
      </x:c>
      <x:c r="AI95" s="41" t="n">
        <x:f>'无量纲动导数'!AG95*$U95*$J95*$L95/$G95</x:f>
        <x:v>-2.090884875579247</x:v>
      </x:c>
      <x:c r="AJ95" s="41" t="n">
        <x:f>'无量纲动导数'!AH95*$U95*$J95*$L95^2/(2*$G95)</x:f>
        <x:v>-137.59858873413017</x:v>
      </x:c>
      <x:c r="AK95" s="41" t="n">
        <x:f>'无量纲动导数'!AI95*$U95*$J95*$L95^2/(2*$G95)</x:f>
        <x:v>41.36643983111741</x:v>
      </x:c>
      <x:c r="AL95" s="41" t="n">
        <x:f>'无量纲动导数'!AJ95*$U95*$J95*$L95/$G95</x:f>
        <x:v>3.1498654503281465</x:v>
      </x:c>
      <x:c r="AM95" s="41" t="n">
        <x:f>'无量纲动导数'!AK95*$U95*$J95*$L95^2/(2*$G95)</x:f>
        <x:v>-22.432119249435353</x:v>
      </x:c>
      <x:c r="AN95" s="41" t="n">
        <x:f>'无量纲动导数'!AL95*$U95*$J95*$L95^2/(2*$G95)</x:f>
        <x:v>-4.8420766727455495</x:v>
      </x:c>
      <x:c r="AO95" s="41" t="n">
        <x:f>'无量纲动导数'!AM95*$U95*$J95</x:f>
        <x:v>0.36526857315041683</x:v>
      </x:c>
      <x:c r="AP95" s="41" t="n">
        <x:f>'无量纲动导数'!AN95*$U95*$J95</x:f>
        <x:v>5.522248296466711e-12</x:v>
      </x:c>
      <x:c r="AQ95" s="41" t="n">
        <x:f>'无量纲动导数'!AO95*$U95*$J95</x:f>
        <x:v>-59.553505325809866</x:v>
      </x:c>
      <x:c r="AR95" s="41" t="n">
        <x:f>'无量纲动导数'!AP95*$U95*$J95*$L95</x:f>
        <x:v>-6.199210710826736e-11</x:v>
      </x:c>
      <x:c r="AS95" s="41" t="n">
        <x:f>'无量纲动导数'!AQ95*$U95*$J95*$K95</x:f>
        <x:v>-67.88411091362552</x:v>
      </x:c>
      <x:c r="AT95" s="41" t="n">
        <x:f>'无量纲动导数'!AR95*$U95*$J95*$L95</x:f>
        <x:v>0.00010104386926687302</x:v>
      </x:c>
    </x:row>
    <x:row r="96">
      <x:c r="A96" s="31" t="str">
        <x:f>'无量纲动导数'!A96</x:f>
        <x:v>CFG015</x:v>
      </x:c>
      <x:c r="B96" s="33" t="n">
        <x:f>'无量纲动导数'!B96</x:f>
        <x:v>39</x:v>
      </x:c>
      <x:c r="C96" s="31" t="str">
        <x:f>'无量纲动导数'!C96</x:f>
        <x:v>000000（选定5-12kg）1.AR20.03.6 youhua a2.5 翼梢反扭-3</x:v>
      </x:c>
      <x:c r="D96" s="31" t="str">
        <x:f>'无量纲动导数'!D96</x:f>
        <x:v>T7-VLM2-Elev(g1.0)</x:v>
      </x:c>
      <x:c r="E96" s="37" t="n">
        <x:f>'无量纲动导数'!E96</x:f>
        <x:v>0.328702131129505</x:v>
      </x:c>
      <x:c r="F96" s="37" t="n">
        <x:f>'无量纲动导数'!F96</x:f>
        <x:v>0</x:v>
      </x:c>
      <x:c r="G96" s="35" t="n">
        <x:f>'无量纲动导数'!G96</x:f>
        <x:v>12.979568504821353</x:v>
      </x:c>
      <x:c r="H96" s="36" t="n">
        <x:f>'无量纲动导数'!H96</x:f>
        <x:v>0</x:v>
      </x:c>
      <x:c r="I96" s="35" t="n">
        <x:f>'无量纲动导数'!I96</x:f>
        <x:v>1.225</x:v>
      </x:c>
      <x:c r="J96" s="35" t="n">
        <x:f>'无量纲动导数'!J96</x:f>
        <x:v>1.5705518175924542</x:v>
      </x:c>
      <x:c r="K96" s="35" t="n">
        <x:f>'无量纲动导数'!K96</x:f>
        <x:v>0.284701945718181</x:v>
      </x:c>
      <x:c r="L96" s="35" t="n">
        <x:f>'无量纲动导数'!L96</x:f>
        <x:v>5.525419388778789</x:v>
      </x:c>
      <x:c r="M96" s="35" t="n">
        <x:f>'无量纲动导数'!M96</x:f>
        <x:v>11.925999999999998</x:v>
      </x:c>
      <x:c r="N96" s="35" t="n">
        <x:f>'无量纲动导数'!N96</x:f>
        <x:v>0.10992231757937915</x:v>
      </x:c>
      <x:c r="O96" s="35" t="n">
        <x:f>'无量纲动导数'!O96</x:f>
        <x:v>-1.546328403528402e-17</x:v>
      </x:c>
      <x:c r="P96" s="35" t="n">
        <x:f>'无量纲动导数'!P96</x:f>
        <x:v>0.014190650827474498</x:v>
      </x:c>
      <x:c r="Q96" s="36" t="n">
        <x:f>'无量纲动导数'!Q96</x:f>
        <x:v>0.7210102629439843</x:v>
      </x:c>
      <x:c r="R96" s="36" t="n">
        <x:f>'无量纲动导数'!R96</x:f>
        <x:v>0.02125218401548458</x:v>
      </x:c>
      <x:c r="S96" s="36" t="n">
        <x:f>'无量纲动导数'!S96</x:f>
        <x:v>0.0017983665513706816</x:v>
      </x:c>
      <x:c r="T96" s="35" t="n">
        <x:f>'无量纲动导数'!T96</x:f>
        <x:v>0.14648231958173483</x:v>
      </x:c>
      <x:c r="U96" s="41" t="n">
        <x:f>0.5*$I96*$G96^2</x:f>
        <x:v>103.18738412495213</x:v>
      </x:c>
      <x:c r="V96" s="41" t="n">
        <x:f>$M96*9.81/($U96*$J96)</x:f>
        <x:v>0.7219131283121457</x:v>
      </x:c>
      <x:c r="W96" s="41" t="n">
        <x:f>0.5*$I96*$G96*$J96*'无量纲动导数'!U96</x:f>
        <x:v>-0.43355663265552297</x:v>
      </x:c>
      <x:c r="X96" s="41" t="n">
        <x:f>0.5*$I96*$G96*$J96*'无量纲动导数'!X96</x:f>
        <x:v>7.237104327719677</x:v>
      </x:c>
      <x:c r="Y96" s="41" t="n">
        <x:f>0.25*$I96*$G96*$K96*$J96*'无量纲动导数'!AA96</x:f>
        <x:v>1.3218080189028074</x:v>
      </x:c>
      <x:c r="Z96" s="41" t="n">
        <x:f>0.5*$I96*$G96*$J96*'无量纲动导数'!V96-$I96*$G96*$J96*$V96</x:f>
        <x:v>-18.00487331061382</x:v>
      </x:c>
      <x:c r="AA96" s="41" t="n">
        <x:f>-0.5*$I96*$G96*$J96*'无量纲动导数'!Y96</x:f>
        <x:v>-72.07153483214377</x:v>
      </x:c>
      <x:c r="AB96" s="41" t="n">
        <x:f>-0.25*$I96*$G96*$K96*$J96*'无量纲动导数'!AB96</x:f>
        <x:v>-12.740221352329018</x:v>
      </x:c>
      <x:c r="AC96" s="41" t="n">
        <x:f>0.5*$I96*$G96*$K96*$J96*'无量纲动导数'!W96</x:f>
        <x:v>-0.010391834269832256</x:v>
      </x:c>
      <x:c r="AD96" s="41" t="n">
        <x:f>0.5*$I96*$G96*$K96*$J96*'无量纲动导数'!Z96</x:f>
        <x:v>-2.6349354577760233</x:v>
      </x:c>
      <x:c r="AE96" s="41" t="n">
        <x:f>0.25*$I96*$G96*$K96^2*$J96*'无量纲动导数'!AC96</x:f>
        <x:v>-7.205782298767435</x:v>
      </x:c>
      <x:c r="AF96" s="41" t="n">
        <x:f>'无量纲动导数'!AD96*$U96*$J96/$G96</x:f>
        <x:v>-3.542517656036836</x:v>
      </x:c>
      <x:c r="AG96" s="41" t="n">
        <x:f>'无量纲动导数'!AE96*$U96*$J96*$L96/(2*$G96)</x:f>
        <x:v>-0.4439677057004686</x:v>
      </x:c>
      <x:c r="AH96" s="41" t="n">
        <x:f>'无量纲动导数'!AF96*$U96*$J96*$L96/(2*$G96)</x:f>
        <x:v>3.874005822546256</x:v>
      </x:c>
      <x:c r="AI96" s="41" t="n">
        <x:f>'无量纲动导数'!AG96*$U96*$J96*$L96/$G96</x:f>
        <x:v>-2.1193400545896934</x:v>
      </x:c>
      <x:c r="AJ96" s="41" t="n">
        <x:f>'无量纲动导数'!AH96*$U96*$J96*$L96^2/(2*$G96)</x:f>
        <x:v>-139.68483979191979</x:v>
      </x:c>
      <x:c r="AK96" s="41" t="n">
        <x:f>'无量纲动导数'!AI96*$U96*$J96*$L96^2/(2*$G96)</x:f>
        <x:v>40.91120732514669</x:v>
      </x:c>
      <x:c r="AL96" s="41" t="n">
        <x:f>'无量纲动导数'!AJ96*$U96*$J96*$L96/$G96</x:f>
        <x:v>3.1933264360577285</x:v>
      </x:c>
      <x:c r="AM96" s="41" t="n">
        <x:f>'无量纲动导数'!AK96*$U96*$J96*$L96^2/(2*$G96)</x:f>
        <x:v>-22.111855983562805</x:v>
      </x:c>
      <x:c r="AN96" s="41" t="n">
        <x:f>'无量纲动导数'!AL96*$U96*$J96*$L96^2/(2*$G96)</x:f>
        <x:v>-4.9070313531734175</x:v>
      </x:c>
      <x:c r="AO96" s="41" t="n">
        <x:f>'无量纲动导数'!AM96*$U96*$J96</x:f>
        <x:v>0.469721874552902</x:v>
      </x:c>
      <x:c r="AP96" s="41" t="n">
        <x:f>'无量纲动导数'!AN96*$U96*$J96</x:f>
        <x:v>7.81914405979244e-12</x:v>
      </x:c>
      <x:c r="AQ96" s="41" t="n">
        <x:f>'无量纲动导数'!AO96*$U96*$J96</x:f>
        <x:v>-61.304231100380505</x:v>
      </x:c>
      <x:c r="AR96" s="41" t="n">
        <x:f>'无量纲动导数'!AP96*$U96*$J96*$L96</x:f>
        <x:v>-2.2775718251184425e-11</x:v>
      </x:c>
      <x:c r="AS96" s="41" t="n">
        <x:f>'无量纲动导数'!AQ96*$U96*$J96*$K96</x:f>
        <x:v>-69.89135550875021</x:v>
      </x:c>
      <x:c r="AT96" s="41" t="n">
        <x:f>'无量纲动导数'!AR96*$U96*$J96*$L96</x:f>
        <x:v>-0.00008778923328526567</x:v>
      </x:c>
    </x:row>
    <x:row r="97">
      <x:c r="A97" s="31" t="str">
        <x:f>'无量纲动导数'!A97</x:f>
        <x:v>CFG015</x:v>
      </x:c>
      <x:c r="B97" s="33" t="n">
        <x:f>'无量纲动导数'!B97</x:f>
        <x:v>40</x:v>
      </x:c>
      <x:c r="C97" s="31" t="str">
        <x:f>'无量纲动导数'!C97</x:f>
        <x:v>000000（选定5-12kg）1.AR20.03.6 youhua a2.5 翼梢反扭-3</x:v>
      </x:c>
      <x:c r="D97" s="31" t="str">
        <x:f>'无量纲动导数'!D97</x:f>
        <x:v>T7-VLM2-Elev(g1.0)</x:v>
      </x:c>
      <x:c r="E97" s="37" t="n">
        <x:f>'无量纲动导数'!E97</x:f>
        <x:v>0.11484983426888215</x:v>
      </x:c>
      <x:c r="F97" s="37" t="n">
        <x:f>'无量纲动导数'!F97</x:f>
        <x:v>0</x:v>
      </x:c>
      <x:c r="G97" s="35" t="n">
        <x:f>'无量纲动导数'!G97</x:f>
        <x:v>13.176855084752702</x:v>
      </x:c>
      <x:c r="H97" s="36" t="n">
        <x:f>'无量纲动导数'!H97</x:f>
        <x:v>0.10000000000000053</x:v>
      </x:c>
      <x:c r="I97" s="35" t="n">
        <x:f>'无量纲动导数'!I97</x:f>
        <x:v>1.225</x:v>
      </x:c>
      <x:c r="J97" s="35" t="n">
        <x:f>'无量纲动导数'!J97</x:f>
        <x:v>1.5705518175924542</x:v>
      </x:c>
      <x:c r="K97" s="35" t="n">
        <x:f>'无量纲动导数'!K97</x:f>
        <x:v>0.284701945718181</x:v>
      </x:c>
      <x:c r="L97" s="35" t="n">
        <x:f>'无量纲动导数'!L97</x:f>
        <x:v>5.525419388778789</x:v>
      </x:c>
      <x:c r="M97" s="35" t="n">
        <x:f>'无量纲动导数'!M97</x:f>
        <x:v>11.925999999999998</x:v>
      </x:c>
      <x:c r="N97" s="35" t="n">
        <x:f>'无量纲动导数'!N97</x:f>
        <x:v>0.10992231757937915</x:v>
      </x:c>
      <x:c r="O97" s="35" t="n">
        <x:f>'无量纲动导数'!O97</x:f>
        <x:v>-1.546328403528402e-17</x:v>
      </x:c>
      <x:c r="P97" s="35" t="n">
        <x:f>'无量纲动导数'!P97</x:f>
        <x:v>0.014190650827474498</x:v>
      </x:c>
      <x:c r="Q97" s="36" t="n">
        <x:f>'无量纲动导数'!Q97</x:f>
        <x:v>0.7001517951326017</x:v>
      </x:c>
      <x:c r="R97" s="36" t="n">
        <x:f>'无量纲动导数'!R97</x:f>
        <x:v>0.020616595165289776</x:v>
      </x:c>
      <x:c r="S97" s="36" t="n">
        <x:f>'无量纲动导数'!S97</x:f>
        <x:v>0.0018101427011545637</x:v>
      </x:c>
      <x:c r="T97" s="35" t="n">
        <x:f>'无量纲动导数'!T97</x:f>
        <x:v>0.14612548635111333</x:v>
      </x:c>
      <x:c r="U97" s="41" t="n">
        <x:f>0.5*$I97*$G97^2</x:f>
        <x:v>106.34807482880106</x:v>
      </x:c>
      <x:c r="V97" s="41" t="n">
        <x:f>$M97*9.81/($U97*$J97)</x:f>
        <x:v>0.7004576941887181</x:v>
      </x:c>
      <x:c r="W97" s="41" t="n">
        <x:f>0.5*$I97*$G97*$J97*'无量纲动导数'!U97</x:f>
        <x:v>-0.4249328168118575</x:v>
      </x:c>
      <x:c r="X97" s="41" t="n">
        <x:f>0.5*$I97*$G97*$J97*'无量纲动导数'!X97</x:f>
        <x:v>7.145710841206982</x:v>
      </x:c>
      <x:c r="Y97" s="41" t="n">
        <x:f>0.25*$I97*$G97*$K97*$J97*'无量纲动导数'!AA97</x:f>
        <x:v>1.298431098331705</x:v>
      </x:c>
      <x:c r="Z97" s="41" t="n">
        <x:f>0.5*$I97*$G97*$J97*'无量纲动导数'!V97-$I97*$G97*$J97*$V97</x:f>
        <x:v>-17.74975425959432</x:v>
      </x:c>
      <x:c r="AA97" s="41" t="n">
        <x:f>-0.5*$I97*$G97*$J97*'无量纲动导数'!Y97</x:f>
        <x:v>-73.20703666261218</x:v>
      </x:c>
      <x:c r="AB97" s="41" t="n">
        <x:f>-0.25*$I97*$G97*$K97*$J97*'无量纲动导数'!AB97</x:f>
        <x:v>-12.936974389013146</x:v>
      </x:c>
      <x:c r="AC97" s="41" t="n">
        <x:f>0.5*$I97*$G97*$K97*$J97*'无量纲动导数'!W97</x:f>
        <x:v>-0.009599974556691315</x:v>
      </x:c>
      <x:c r="AD97" s="41" t="n">
        <x:f>0.5*$I97*$G97*$K97*$J97*'无量纲动导数'!Z97</x:f>
        <x:v>-2.6503267035750815</x:v>
      </x:c>
      <x:c r="AE97" s="41" t="n">
        <x:f>0.25*$I97*$G97*$K97^2*$J97*'无量纲动导数'!AC97</x:f>
        <x:v>-7.315320033641541</x:v>
      </x:c>
      <x:c r="AF97" s="41" t="n">
        <x:f>'无量纲动导数'!AD97*$U97*$J97/$G97</x:f>
        <x:v>-3.596384092515839</x:v>
      </x:c>
      <x:c r="AG97" s="41" t="n">
        <x:f>'无量纲动导数'!AE97*$U97*$J97*$L97/(2*$G97)</x:f>
        <x:v>-0.4655888215322574</x:v>
      </x:c>
      <x:c r="AH97" s="41" t="n">
        <x:f>'无量纲动导数'!AF97*$U97*$J97*$L97/(2*$G97)</x:f>
        <x:v>3.9283915684767554</x:v>
      </x:c>
      <x:c r="AI97" s="41" t="n">
        <x:f>'无量纲动导数'!AG97*$U97*$J97*$L97/$G97</x:f>
        <x:v>-2.149330173101409</x:v>
      </x:c>
      <x:c r="AJ97" s="41" t="n">
        <x:f>'无量纲动导数'!AH97*$U97*$J97*$L97^2/(2*$G97)</x:f>
        <x:v>-141.8795199984141</x:v>
      </x:c>
      <x:c r="AK97" s="41" t="n">
        <x:f>'无量纲动导数'!AI97*$U97*$J97*$L97^2/(2*$G97)</x:f>
        <x:v>40.44648964461481</x:v>
      </x:c>
      <x:c r="AL97" s="41" t="n">
        <x:f>'无量纲动导数'!AJ97*$U97*$J97*$L97/$G97</x:f>
        <x:v>3.2446310658167983</x:v>
      </x:c>
      <x:c r="AM97" s="41" t="n">
        <x:f>'无量纲动导数'!AK97*$U97*$J97*$L97^2/(2*$G97)</x:f>
        <x:v>-21.810638760575944</x:v>
      </x:c>
      <x:c r="AN97" s="41" t="n">
        <x:f>'无量纲动导数'!AL97*$U97*$J97*$L97^2/(2*$G97)</x:f>
        <x:v>-4.991317730511558</x:v>
      </x:c>
      <x:c r="AO97" s="41" t="n">
        <x:f>'无量纲动导数'!AM97*$U97*$J97</x:f>
        <x:v>0.5631203928588332</x:v>
      </x:c>
      <x:c r="AP97" s="41" t="n">
        <x:f>'无量纲动导数'!AN97*$U97*$J97</x:f>
        <x:v>-1.6872108025071852e-11</x:v>
      </x:c>
      <x:c r="AQ97" s="41" t="n">
        <x:f>'无量纲动导数'!AO97*$U97*$J97</x:f>
        <x:v>-63.1764693115241</x:v>
      </x:c>
      <x:c r="AR97" s="41" t="n">
        <x:f>'无量纲动导数'!AP97*$U97*$J97*$L97</x:f>
        <x:v>-3.656853278657454e-10</x:v>
      </x:c>
      <x:c r="AS97" s="41" t="n">
        <x:f>'无量纲动导数'!AQ97*$U97*$J97*$K97</x:f>
        <x:v>-72.03676893708952</x:v>
      </x:c>
      <x:c r="AT97" s="41" t="n">
        <x:f>'无量纲动导数'!AR97*$U97*$J97*$L97</x:f>
        <x:v>-0.00002010596780888561</x:v>
      </x:c>
    </x:row>
    <x:row r="98">
      <x:c r="A98" s="31" t="str">
        <x:f>'无量纲动导数'!A98</x:f>
        <x:v>CFG015</x:v>
      </x:c>
      <x:c r="B98" s="33" t="n">
        <x:f>'无量纲动导数'!B98</x:f>
        <x:v>41</x:v>
      </x:c>
      <x:c r="C98" s="31" t="str">
        <x:f>'无量纲动导数'!C98</x:f>
        <x:v>000000（选定5-12kg）1.AR20.03.6 youhua a2.5 翼梢反扭-3</x:v>
      </x:c>
      <x:c r="D98" s="31" t="str">
        <x:f>'无量纲动导数'!D98</x:f>
        <x:v>T7-VLM2-Elev(g1.0)</x:v>
      </x:c>
      <x:c r="E98" s="37" t="n">
        <x:f>'无量纲动导数'!E98</x:f>
        <x:v>-0.10082301400195692</x:v>
      </x:c>
      <x:c r="F98" s="37" t="n">
        <x:f>'无量纲动导数'!F98</x:f>
        <x:v>0</x:v>
      </x:c>
      <x:c r="G98" s="35" t="n">
        <x:f>'无量纲动导数'!G98</x:f>
        <x:v>13.3850538401881</x:v>
      </x:c>
      <x:c r="H98" s="36" t="n">
        <x:f>'无量纲动导数'!H98</x:f>
        <x:v>0.20000000000000018</x:v>
      </x:c>
      <x:c r="I98" s="35" t="n">
        <x:f>'无量纲动导数'!I98</x:f>
        <x:v>1.225</x:v>
      </x:c>
      <x:c r="J98" s="35" t="n">
        <x:f>'无量纲动导数'!J98</x:f>
        <x:v>1.5705518175924542</x:v>
      </x:c>
      <x:c r="K98" s="35" t="n">
        <x:f>'无量纲动导数'!K98</x:f>
        <x:v>0.284701945718181</x:v>
      </x:c>
      <x:c r="L98" s="35" t="n">
        <x:f>'无量纲动导数'!L98</x:f>
        <x:v>5.525419388778789</x:v>
      </x:c>
      <x:c r="M98" s="35" t="n">
        <x:f>'无量纲动导数'!M98</x:f>
        <x:v>11.925999999999998</x:v>
      </x:c>
      <x:c r="N98" s="35" t="n">
        <x:f>'无量纲动导数'!N98</x:f>
        <x:v>0.10992231757937915</x:v>
      </x:c>
      <x:c r="O98" s="35" t="n">
        <x:f>'无量纲动导数'!O98</x:f>
        <x:v>-1.546328403528402e-17</x:v>
      </x:c>
      <x:c r="P98" s="35" t="n">
        <x:f>'无量纲动导数'!P98</x:f>
        <x:v>0.014190650827474498</x:v>
      </x:c>
      <x:c r="Q98" s="36" t="n">
        <x:f>'无量纲动导数'!Q98</x:f>
        <x:v>0.6790961141937546</x:v>
      </x:c>
      <x:c r="R98" s="36" t="n">
        <x:f>'无量纲动导数'!R98</x:f>
        <x:v>0.019995149734011276</x:v>
      </x:c>
      <x:c r="S98" s="36" t="n">
        <x:f>'无量纲动导数'!S98</x:f>
        <x:v>0.0018226891312638108</x:v>
      </x:c>
      <x:c r="T98" s="35" t="n">
        <x:f>'无量纲动导数'!T98</x:f>
        <x:v>0.14577210518290803</x:v>
      </x:c>
      <x:c r="U98" s="41" t="n">
        <x:f>0.5*$I98*$G98^2</x:f>
        <x:v>109.7352956116497</x:v>
      </x:c>
      <x:c r="V98" s="41" t="n">
        <x:f>$M98*9.81/($U98*$J98)</x:f>
        <x:v>0.6788365298583384</x:v>
      </x:c>
      <x:c r="W98" s="41" t="n">
        <x:f>0.5*$I98*$G98*$J98*'无量纲动导数'!U98</x:f>
        <x:v>-0.4172454229655541</x:v>
      </x:c>
      <x:c r="X98" s="41" t="n">
        <x:f>0.5*$I98*$G98*$J98*'无量纲动导数'!X98</x:f>
        <x:v>7.086768434883058</x:v>
      </x:c>
      <x:c r="Y98" s="41" t="n">
        <x:f>0.25*$I98*$G98*$K98*$J98*'无量纲动导数'!AA98</x:f>
        <x:v>1.2785777052139429</x:v>
      </x:c>
      <x:c r="Z98" s="41" t="n">
        <x:f>0.5*$I98*$G98*$J98*'无量纲动导数'!V98-$I98*$G98*$J98*$V98</x:f>
        <x:v>-17.487983564679055</x:v>
      </x:c>
      <x:c r="AA98" s="41" t="n">
        <x:f>-0.5*$I98*$G98*$J98*'无量纲动导数'!Y98</x:f>
        <x:v>-74.40343755776604</x:v>
      </x:c>
      <x:c r="AB98" s="41" t="n">
        <x:f>-0.25*$I98*$G98*$K98*$J98*'无量纲动导数'!AB98</x:f>
        <x:v>-13.145021690507402</x:v>
      </x:c>
      <x:c r="AC98" s="41" t="n">
        <x:f>0.5*$I98*$G98*$K98*$J98*'无量纲动导数'!W98</x:f>
        <x:v>-0.009066696705396782</x:v>
      </x:c>
      <x:c r="AD98" s="41" t="n">
        <x:f>0.5*$I98*$G98*$K98*$J98*'无量纲动导数'!Z98</x:f>
        <x:v>-2.6673474334183362</x:v>
      </x:c>
      <x:c r="AE98" s="41" t="n">
        <x:f>0.25*$I98*$G98*$K98^2*$J98*'无量纲动导数'!AC98</x:f>
        <x:v>-7.4310410374105595</x:v>
      </x:c>
      <x:c r="AF98" s="41" t="n">
        <x:f>'无量纲动导数'!AD98*$U98*$J98/$G98</x:f>
        <x:v>-3.653171934791438</x:v>
      </x:c>
      <x:c r="AG98" s="41" t="n">
        <x:f>'无量纲动导数'!AE98*$U98*$J98*$L98/(2*$G98)</x:f>
        <x:v>-0.4881453957065658</x:v>
      </x:c>
      <x:c r="AH98" s="41" t="n">
        <x:f>'无量纲动导数'!AF98*$U98*$J98*$L98/(2*$G98)</x:f>
        <x:v>3.9857393740648366</x:v>
      </x:c>
      <x:c r="AI98" s="41" t="n">
        <x:f>'无量纲动导数'!AG98*$U98*$J98*$L98/$G98</x:f>
        <x:v>-2.1809980088254126</x:v>
      </x:c>
      <x:c r="AJ98" s="41" t="n">
        <x:f>'无量纲动导数'!AH98*$U98*$J98*$L98^2/(2*$G98)</x:f>
        <x:v>-144.1926389079347</x:v>
      </x:c>
      <x:c r="AK98" s="41" t="n">
        <x:f>'无量纲动导数'!AI98*$U98*$J98*$L98^2/(2*$G98)</x:f>
        <x:v>39.97184600946556</x:v>
      </x:c>
      <x:c r="AL98" s="41" t="n">
        <x:f>'无量纲动导数'!AJ98*$U98*$J98*$L98/$G98</x:f>
        <x:v>3.2939840415539448</x:v>
      </x:c>
      <x:c r="AM98" s="41" t="n">
        <x:f>'无量纲动导数'!AK98*$U98*$J98*$L98^2/(2*$G98)</x:f>
        <x:v>-21.440505630363184</x:v>
      </x:c>
      <x:c r="AN98" s="41" t="n">
        <x:f>'无量纲动导数'!AL98*$U98*$J98*$L98^2/(2*$G98)</x:f>
        <x:v>-5.069264332282631</x:v>
      </x:c>
      <x:c r="AO98" s="41" t="n">
        <x:f>'无量纲动导数'!AM98*$U98*$J98</x:f>
        <x:v>0.6665221972377575</x:v>
      </x:c>
      <x:c r="AP98" s="41" t="n">
        <x:f>'无量纲动导数'!AN98*$U98*$J98</x:f>
        <x:v>-9.786087203445114e-12</x:v>
      </x:c>
      <x:c r="AQ98" s="41" t="n">
        <x:f>'无量纲动导数'!AO98*$U98*$J98</x:f>
        <x:v>-65.18347384094255</x:v>
      </x:c>
      <x:c r="AR98" s="41" t="n">
        <x:f>'无量纲动导数'!AP98*$U98*$J98*$L98</x:f>
        <x:v>1.020293054049372e-10</x:v>
      </x:c>
      <x:c r="AS98" s="41" t="n">
        <x:f>'无量纲动导数'!AQ98*$U98*$J98*$K98</x:f>
        <x:v>-74.3363606464045</x:v>
      </x:c>
      <x:c r="AT98" s="41" t="n">
        <x:f>'无量纲动导数'!AR98*$U98*$J98*$L98</x:f>
        <x:v>0.00009278240596801529</x:v>
      </x:c>
    </x:row>
    <x:row r="99">
      <x:c r="A99" s="31" t="str">
        <x:f>'无量纲动导数'!A99</x:f>
        <x:v>CFG015</x:v>
      </x:c>
      <x:c r="B99" s="33" t="n">
        <x:f>'无量纲动导数'!B99</x:f>
        <x:v>42</x:v>
      </x:c>
      <x:c r="C99" s="31" t="str">
        <x:f>'无量纲动导数'!C99</x:f>
        <x:v>000000（选定5-12kg）1.AR20.03.6 youhua a2.5 翼梢反扭-3</x:v>
      </x:c>
      <x:c r="D99" s="31" t="str">
        <x:f>'无量纲动导数'!D99</x:f>
        <x:v>T7-VLM2-Elev(g1.0)</x:v>
      </x:c>
      <x:c r="E99" s="37" t="n">
        <x:f>'无量纲动导数'!E99</x:f>
        <x:v>-0.3183464319307618</x:v>
      </x:c>
      <x:c r="F99" s="37" t="n">
        <x:f>'无量纲动导数'!F99</x:f>
        <x:v>0</x:v>
      </x:c>
      <x:c r="G99" s="35" t="n">
        <x:f>'无量纲动导数'!G99</x:f>
        <x:v>13.605146911148795</x:v>
      </x:c>
      <x:c r="H99" s="36" t="n">
        <x:f>'无量纲动导数'!H99</x:f>
        <x:v>0.3000000000000007</x:v>
      </x:c>
      <x:c r="I99" s="35" t="n">
        <x:f>'无量纲动导数'!I99</x:f>
        <x:v>1.225</x:v>
      </x:c>
      <x:c r="J99" s="35" t="n">
        <x:f>'无量纲动导数'!J99</x:f>
        <x:v>1.5705518175924542</x:v>
      </x:c>
      <x:c r="K99" s="35" t="n">
        <x:f>'无量纲动导数'!K99</x:f>
        <x:v>0.284701945718181</x:v>
      </x:c>
      <x:c r="L99" s="35" t="n">
        <x:f>'无量纲动导数'!L99</x:f>
        <x:v>5.525419388778789</x:v>
      </x:c>
      <x:c r="M99" s="35" t="n">
        <x:f>'无量纲动导数'!M99</x:f>
        <x:v>11.925999999999998</x:v>
      </x:c>
      <x:c r="N99" s="35" t="n">
        <x:f>'无量纲动导数'!N99</x:f>
        <x:v>0.10992231757937915</x:v>
      </x:c>
      <x:c r="O99" s="35" t="n">
        <x:f>'无量纲动导数'!O99</x:f>
        <x:v>-1.546328403528402e-17</x:v>
      </x:c>
      <x:c r="P99" s="35" t="n">
        <x:f>'无量纲动导数'!P99</x:f>
        <x:v>0.014190650827474498</x:v>
      </x:c>
      <x:c r="Q99" s="36" t="n">
        <x:f>'无量纲动导数'!Q99</x:f>
        <x:v>0.6578402870704279</x:v>
      </x:c>
      <x:c r="R99" s="36" t="n">
        <x:f>'无量纲动导数'!R99</x:f>
        <x:v>0.019391613566883067</x:v>
      </x:c>
      <x:c r="S99" s="36" t="n">
        <x:f>'无量纲动导数'!S99</x:f>
        <x:v>0.0018357939397401371</x:v>
      </x:c>
      <x:c r="T99" s="35" t="n">
        <x:f>'无量纲动导数'!T99</x:f>
        <x:v>0.14539214550851334</x:v>
      </x:c>
      <x:c r="U99" s="41" t="n">
        <x:f>0.5*$I99*$G99^2</x:f>
        <x:v>113.37376376528924</x:v>
      </x:c>
      <x:c r="V99" s="41" t="n">
        <x:f>$M99*9.81/($U99*$J99)</x:f>
        <x:v>0.6570508449398235</x:v>
      </x:c>
      <x:c r="W99" s="41" t="n">
        <x:f>0.5*$I99*$G99*$J99*'无量纲动导数'!U99</x:f>
        <x:v>-0.41489366030116315</x:v>
      </x:c>
      <x:c r="X99" s="41" t="n">
        <x:f>0.5*$I99*$G99*$J99*'无量纲动导数'!X99</x:f>
        <x:v>7.006416207824438</x:v>
      </x:c>
      <x:c r="Y99" s="41" t="n">
        <x:f>0.25*$I99*$G99*$K99*$J99*'无量纲动导数'!AA99</x:f>
        <x:v>1.2568559340906604</x:v>
      </x:c>
      <x:c r="Z99" s="41" t="n">
        <x:f>0.5*$I99*$G99*$J99*'无量纲动导数'!V99-$I99*$G99*$J99*$V99</x:f>
        <x:v>-17.219164361393684</x:v>
      </x:c>
      <x:c r="AA99" s="41" t="n">
        <x:f>-0.5*$I99*$G99*$J99*'无量纲动导数'!Y99</x:f>
        <x:v>-75.66621845142647</x:v>
      </x:c>
      <x:c r="AB99" s="41" t="n">
        <x:f>-0.25*$I99*$G99*$K99*$J99*'无量纲动导数'!AB99</x:f>
        <x:v>-13.365368737912078</x:v>
      </x:c>
      <x:c r="AC99" s="41" t="n">
        <x:f>0.5*$I99*$G99*$K99*$J99*'无量纲动导数'!W99</x:f>
        <x:v>-0.008583848672277794</x:v>
      </x:c>
      <x:c r="AD99" s="41" t="n">
        <x:f>0.5*$I99*$G99*$K99*$J99*'无量纲动导数'!Z99</x:f>
        <x:v>-2.683867748520377</x:v>
      </x:c>
      <x:c r="AE99" s="41" t="n">
        <x:f>0.25*$I99*$G99*$K99^2*$J99*'无量纲动导数'!AC99</x:f>
        <x:v>-7.553113289264557</x:v>
      </x:c>
      <x:c r="AF99" s="41" t="n">
        <x:f>'无量纲动导数'!AD99*$U99*$J99/$G99</x:f>
        <x:v>-3.7131463398489983</x:v>
      </x:c>
      <x:c r="AG99" s="41" t="n">
        <x:f>'无量纲动导数'!AE99*$U99*$J99*$L99/(2*$G99)</x:f>
        <x:v>-0.5117159552870657</x:v>
      </x:c>
      <x:c r="AH99" s="41" t="n">
        <x:f>'无量纲动导数'!AF99*$U99*$J99*$L99/(2*$G99)</x:f>
        <x:v>4.046319423564942</x:v>
      </x:c>
      <x:c r="AI99" s="41" t="n">
        <x:f>'无量纲动导数'!AG99*$U99*$J99*$L99/$G99</x:f>
        <x:v>-2.214495627924579</x:v>
      </x:c>
      <x:c r="AJ99" s="41" t="n">
        <x:f>'无量纲动导数'!AH99*$U99*$J99*$L99^2/(2*$G99)</x:f>
        <x:v>-146.6348583189829</x:v>
      </x:c>
      <x:c r="AK99" s="41" t="n">
        <x:f>'无量纲动导数'!AI99*$U99*$J99*$L99^2/(2*$G99)</x:f>
        <x:v>39.48677884832517</x:v>
      </x:c>
      <x:c r="AL99" s="41" t="n">
        <x:f>'无量纲动导数'!AJ99*$U99*$J99*$L99/$G99</x:f>
        <x:v>3.3489993000229528</x:v>
      </x:c>
      <x:c r="AM99" s="41" t="n">
        <x:f>'无量纲动导数'!AK99*$U99*$J99*$L99^2/(2*$G99)</x:f>
        <x:v>-21.056193672550382</x:v>
      </x:c>
      <x:c r="AN99" s="41" t="n">
        <x:f>'无量纲动导数'!AL99*$U99*$J99*$L99^2/(2*$G99)</x:f>
        <x:v>-5.148077345994904</x:v>
      </x:c>
      <x:c r="AO99" s="41" t="n">
        <x:f>'无量纲动导数'!AM99*$U99*$J99</x:f>
        <x:v>0.7809048252290981</x:v>
      </x:c>
      <x:c r="AP99" s="41" t="n">
        <x:f>'无量纲动导数'!AN99*$U99*$J99</x:f>
        <x:v>6.781273419871296e-12</x:v>
      </x:c>
      <x:c r="AQ99" s="41" t="n">
        <x:f>'无量纲动导数'!AO99*$U99*$J99</x:f>
        <x:v>-67.33989733797235</x:v>
      </x:c>
      <x:c r="AR99" s="41" t="n">
        <x:f>'无量纲动导数'!AP99*$U99*$J99*$L99</x:f>
        <x:v>1.5851712904515755e-10</x:v>
      </x:c>
      <x:c r="AS99" s="41" t="n">
        <x:f>'无量纲动导数'!AQ99*$U99*$J99*$K99</x:f>
        <x:v>-76.80683823319379</x:v>
      </x:c>
      <x:c r="AT99" s="41" t="n">
        <x:f>'无量纲动导数'!AR99*$U99*$J99*$L99</x:f>
        <x:v>0.00007500036680149365</x:v>
      </x:c>
    </x:row>
    <x:row r="100">
      <x:c r="A100" s="31" t="str">
        <x:f>'无量纲动导数'!A100</x:f>
        <x:v>CFG015</x:v>
      </x:c>
      <x:c r="B100" s="33" t="n">
        <x:f>'无量纲动导数'!B100</x:f>
        <x:v>43</x:v>
      </x:c>
      <x:c r="C100" s="31" t="str">
        <x:f>'无量纲动导数'!C100</x:f>
        <x:v>000000（选定5-12kg）1.AR20.03.6 youhua a2.5 翼梢反扭-3</x:v>
      </x:c>
      <x:c r="D100" s="31" t="str">
        <x:f>'无量纲动导数'!D100</x:f>
        <x:v>T7-VLM2-Elev(g1.0)</x:v>
      </x:c>
      <x:c r="E100" s="37" t="n">
        <x:f>'无量纲动导数'!E100</x:f>
        <x:v>-0.5377618020575349</x:v>
      </x:c>
      <x:c r="F100" s="37" t="n">
        <x:f>'无量纲动导数'!F100</x:f>
        <x:v>0</x:v>
      </x:c>
      <x:c r="G100" s="35" t="n">
        <x:f>'无量纲动导数'!G100</x:f>
        <x:v>13.838215749045343</x:v>
      </x:c>
      <x:c r="H100" s="36" t="n">
        <x:f>'无量纲动导数'!H100</x:f>
        <x:v>0.40000000000000036</x:v>
      </x:c>
      <x:c r="I100" s="35" t="n">
        <x:f>'无量纲动导数'!I100</x:f>
        <x:v>1.225</x:v>
      </x:c>
      <x:c r="J100" s="35" t="n">
        <x:f>'无量纲动导数'!J100</x:f>
        <x:v>1.5705518175924542</x:v>
      </x:c>
      <x:c r="K100" s="35" t="n">
        <x:f>'无量纲动导数'!K100</x:f>
        <x:v>0.284701945718181</x:v>
      </x:c>
      <x:c r="L100" s="35" t="n">
        <x:f>'无量纲动导数'!L100</x:f>
        <x:v>5.525419388778789</x:v>
      </x:c>
      <x:c r="M100" s="35" t="n">
        <x:f>'无量纲动导数'!M100</x:f>
        <x:v>11.925999999999998</x:v>
      </x:c>
      <x:c r="N100" s="35" t="n">
        <x:f>'无量纲动导数'!N100</x:f>
        <x:v>0.10992231757937915</x:v>
      </x:c>
      <x:c r="O100" s="35" t="n">
        <x:f>'无量纲动导数'!O100</x:f>
        <x:v>-1.546328403528402e-17</x:v>
      </x:c>
      <x:c r="P100" s="35" t="n">
        <x:f>'无量纲动导数'!P100</x:f>
        <x:v>0.014190650827474498</x:v>
      </x:c>
      <x:c r="Q100" s="36" t="n">
        <x:f>'无量纲动导数'!Q100</x:f>
        <x:v>0.6363802506248263</x:v>
      </x:c>
      <x:c r="R100" s="36" t="n">
        <x:f>'无量纲动导数'!R100</x:f>
        <x:v>0.018814727338082225</x:v>
      </x:c>
      <x:c r="S100" s="36" t="n">
        <x:f>'无量纲动导数'!S100</x:f>
        <x:v>0.0018510758729486081</x:v>
      </x:c>
      <x:c r="T100" s="35" t="n">
        <x:f>'无量纲动导数'!T100</x:f>
        <x:v>0.14501781119858453</x:v>
      </x:c>
      <x:c r="U100" s="41" t="n">
        <x:f>0.5*$I100*$G100^2</x:f>
        <x:v>117.29143175924003</x:v>
      </x:c>
      <x:c r="V100" s="41" t="n">
        <x:f>$M100*9.81/($U100*$J100)</x:f>
        <x:v>0.6351045950986344</x:v>
      </x:c>
      <x:c r="W100" s="41" t="n">
        <x:f>0.5*$I100*$G100*$J100*'无量纲动导数'!U100</x:f>
        <x:v>-0.4061839168198031</x:v>
      </x:c>
      <x:c r="X100" s="41" t="n">
        <x:f>0.5*$I100*$G100*$J100*'无量纲动导数'!X100</x:f>
        <x:v>6.981896946011481</x:v>
      </x:c>
      <x:c r="Y100" s="41" t="n">
        <x:f>0.25*$I100*$G100*$K100*$J100*'无量纲动导数'!AA100</x:f>
        <x:v>1.2433457720157064</x:v>
      </x:c>
      <x:c r="Z100" s="41" t="n">
        <x:f>0.5*$I100*$G100*$J100*'无量纲动导数'!V100-$I100*$G100*$J100*$V100</x:f>
        <x:v>-16.942799064662303</x:v>
      </x:c>
      <x:c r="AA100" s="41" t="n">
        <x:f>-0.5*$I100*$G100*$J100*'无量纲动导数'!Y100</x:f>
        <x:v>-77.00141722167439</x:v>
      </x:c>
      <x:c r="AB100" s="41" t="n">
        <x:f>-0.25*$I100*$G100*$K100*$J100*'无量纲动导数'!AB100</x:f>
        <x:v>-13.599122591660043</x:v>
      </x:c>
      <x:c r="AC100" s="41" t="n">
        <x:f>0.5*$I100*$G100*$K100*$J100*'无量纲动导数'!W100</x:f>
        <x:v>-0.007861093189495683</x:v>
      </x:c>
      <x:c r="AD100" s="41" t="n">
        <x:f>0.5*$I100*$G100*$K100*$J100*'无量纲动导数'!Z100</x:f>
        <x:v>-2.702402746773046</x:v>
      </x:c>
      <x:c r="AE100" s="41" t="n">
        <x:f>0.25*$I100*$G100*$K100^2*$J100*'无量纲动导数'!AC100</x:f>
        <x:v>-7.682579466387347</x:v>
      </x:c>
      <x:c r="AF100" s="41" t="n">
        <x:f>'无量纲动导数'!AD100*$U100*$J100/$G100</x:f>
        <x:v>-3.7765991316802565</x:v>
      </x:c>
      <x:c r="AG100" s="41" t="n">
        <x:f>'无量纲动导数'!AE100*$U100*$J100*$L100/(2*$G100)</x:f>
        <x:v>-0.5363886346746003</x:v>
      </x:c>
      <x:c r="AH100" s="41" t="n">
        <x:f>'无量纲动导数'!AF100*$U100*$J100*$L100/(2*$G100)</x:f>
        <x:v>4.11042860374678</x:v>
      </x:c>
      <x:c r="AI100" s="41" t="n">
        <x:f>'无量纲动导数'!AG100*$U100*$J100*$L100/$G100</x:f>
        <x:v>-2.2499902434130434</x:v>
      </x:c>
      <x:c r="AJ100" s="41" t="n">
        <x:f>'无量纲动导数'!AH100*$U100*$J100*$L100^2/(2*$G100)</x:f>
        <x:v>-149.21792426818314</x:v>
      </x:c>
      <x:c r="AK100" s="41" t="n">
        <x:f>'无量纲动导数'!AI100*$U100*$J100*$L100^2/(2*$G100)</x:f>
        <x:v>38.99061747788116</x:v>
      </x:c>
      <x:c r="AL100" s="41" t="n">
        <x:f>'无量纲动导数'!AJ100*$U100*$J100*$L100/$G100</x:f>
        <x:v>3.4096990248422556</x:v>
      </x:c>
      <x:c r="AM100" s="41" t="n">
        <x:f>'无量纲动导数'!AK100*$U100*$J100*$L100^2/(2*$G100)</x:f>
        <x:v>-20.61549661395266</x:v>
      </x:c>
      <x:c r="AN100" s="41" t="n">
        <x:f>'无量纲动导数'!AL100*$U100*$J100*$L100^2/(2*$G100)</x:f>
        <x:v>-5.242367964382919</x:v>
      </x:c>
      <x:c r="AO100" s="41" t="n">
        <x:f>'无量纲动导数'!AM100*$U100*$J100</x:f>
        <x:v>0.9373588254635222</x:v>
      </x:c>
      <x:c r="AP100" s="41" t="n">
        <x:f>'无量纲动导数'!AN100*$U100*$J100</x:f>
        <x:v>-9.222992837468269e-12</x:v>
      </x:c>
      <x:c r="AQ100" s="41" t="n">
        <x:f>'无量纲动导数'!AO100*$U100*$J100</x:f>
        <x:v>-69.66229602131415</x:v>
      </x:c>
      <x:c r="AR100" s="41" t="n">
        <x:f>'无量纲动导数'!AP100*$U100*$J100*$L100</x:f>
        <x:v>-3.1998708951942865e-10</x:v>
      </x:c>
      <x:c r="AS100" s="41" t="n">
        <x:f>'无量纲动导数'!AQ100*$U100*$J100*$K100</x:f>
        <x:v>-79.46771487583311</x:v>
      </x:c>
      <x:c r="AT100" s="41" t="n">
        <x:f>'无量纲动导数'!AR100*$U100*$J100*$L100</x:f>
        <x:v>-0.000013593414782367903</x:v>
      </x:c>
    </x:row>
    <x:row r="101">
      <x:c r="A101" s="31" t="str">
        <x:f>'无量纲动导数'!A101</x:f>
        <x:v>CFG015</x:v>
      </x:c>
      <x:c r="B101" s="33" t="n">
        <x:f>'无量纲动导数'!B101</x:f>
        <x:v>44</x:v>
      </x:c>
      <x:c r="C101" s="31" t="str">
        <x:f>'无量纲动导数'!C101</x:f>
        <x:v>000000（选定5-12kg）1.AR20.03.6 youhua a2.5 翼梢反扭-3</x:v>
      </x:c>
      <x:c r="D101" s="31" t="str">
        <x:f>'无量纲动导数'!D101</x:f>
        <x:v>T7-VLM2-Elev(g1.0)</x:v>
      </x:c>
      <x:c r="E101" s="37" t="n">
        <x:f>'无量纲动导数'!E101</x:f>
        <x:v>-0.7591130633850983</x:v>
      </x:c>
      <x:c r="F101" s="37" t="n">
        <x:f>'无量纲动导数'!F101</x:f>
        <x:v>0</x:v>
      </x:c>
      <x:c r="G101" s="35" t="n">
        <x:f>'无量纲动导数'!G101</x:f>
        <x:v>14.085597517982126</x:v>
      </x:c>
      <x:c r="H101" s="36" t="n">
        <x:f>'无量纲动导数'!H101</x:f>
        <x:v>0.5</x:v>
      </x:c>
      <x:c r="I101" s="35" t="n">
        <x:f>'无量纲动导数'!I101</x:f>
        <x:v>1.225</x:v>
      </x:c>
      <x:c r="J101" s="35" t="n">
        <x:f>'无量纲动导数'!J101</x:f>
        <x:v>1.5705518175924542</x:v>
      </x:c>
      <x:c r="K101" s="35" t="n">
        <x:f>'无量纲动导数'!K101</x:f>
        <x:v>0.284701945718181</x:v>
      </x:c>
      <x:c r="L101" s="35" t="n">
        <x:f>'无量纲动导数'!L101</x:f>
        <x:v>5.525419388778789</x:v>
      </x:c>
      <x:c r="M101" s="35" t="n">
        <x:f>'无量纲动导数'!M101</x:f>
        <x:v>11.925999999999998</x:v>
      </x:c>
      <x:c r="N101" s="35" t="n">
        <x:f>'无量纲动导数'!N101</x:f>
        <x:v>0.10992231757937915</x:v>
      </x:c>
      <x:c r="O101" s="35" t="n">
        <x:f>'无量纲动导数'!O101</x:f>
        <x:v>-1.546328403528402e-17</x:v>
      </x:c>
      <x:c r="P101" s="35" t="n">
        <x:f>'无量纲动导数'!P101</x:f>
        <x:v>0.014190650827474498</x:v>
      </x:c>
      <x:c r="Q101" s="36" t="n">
        <x:f>'无量纲动导数'!Q101</x:f>
        <x:v>0.6147116981102393</x:v>
      </x:c>
      <x:c r="R101" s="36" t="n">
        <x:f>'无量纲动导数'!R101</x:f>
        <x:v>0.018272725493595487</x:v>
      </x:c>
      <x:c r="S101" s="36" t="n">
        <x:f>'无量纲动导数'!S101</x:f>
        <x:v>0.0018682233224192307</x:v>
      </x:c>
      <x:c r="T101" s="35" t="n">
        <x:f>'无量纲动导数'!T101</x:f>
        <x:v>0.1446528527964641</x:v>
      </x:c>
      <x:c r="U101" s="41" t="n">
        <x:f>0.5*$I101*$G101^2</x:f>
        <x:v>121.52248518113285</x:v>
      </x:c>
      <x:c r="V101" s="41" t="n">
        <x:f>$M101*9.81/($U101*$J101)</x:f>
        <x:v>0.612992131990703</x:v>
      </x:c>
      <x:c r="W101" s="41" t="n">
        <x:f>0.5*$I101*$G101*$J101*'无量纲动导数'!U101</x:f>
        <x:v>-0.4032219825664321</x:v>
      </x:c>
      <x:c r="X101" s="41" t="n">
        <x:f>0.5*$I101*$G101*$J101*'无量纲动导数'!X101</x:f>
        <x:v>7.038514188554487</x:v>
      </x:c>
      <x:c r="Y101" s="41" t="n">
        <x:f>0.25*$I101*$G101*$K101*$J101*'无量纲动导数'!AA101</x:f>
        <x:v>1.235759628344015</x:v>
      </x:c>
      <x:c r="Z101" s="41" t="n">
        <x:f>0.5*$I101*$G101*$J101*'无量纲动导数'!V101-$I101*$G101*$J101*$V101</x:f>
        <x:v>-16.658470467623744</x:v>
      </x:c>
      <x:c r="AA101" s="41" t="n">
        <x:f>-0.5*$I101*$G101*$J101*'无量纲动导数'!Y101</x:f>
        <x:v>-78.41649785464473</x:v>
      </x:c>
      <x:c r="AB101" s="41" t="n">
        <x:f>-0.25*$I101*$G101*$K101*$J101*'无量纲动导数'!AB101</x:f>
        <x:v>-13.847646222970896</x:v>
      </x:c>
      <x:c r="AC101" s="41" t="n">
        <x:f>0.5*$I101*$G101*$K101*$J101*'无量纲动导数'!W101</x:f>
        <x:v>-0.007173015073136391</x:v>
      </x:c>
      <x:c r="AD101" s="41" t="n">
        <x:f>0.5*$I101*$G101*$K101*$J101*'无量纲动导数'!Z101</x:f>
        <x:v>-2.723446940341205</x:v>
      </x:c>
      <x:c r="AE101" s="41" t="n">
        <x:f>0.25*$I101*$G101*$K101^2*$J101*'无量纲动导数'!AC101</x:f>
        <x:v>-7.82004100502061</x:v>
      </x:c>
      <x:c r="AF101" s="41" t="n">
        <x:f>'无量纲动导数'!AD101*$U101*$J101/$G101</x:f>
        <x:v>-3.8438913978415843</x:v>
      </x:c>
      <x:c r="AG101" s="41" t="n">
        <x:f>'无量纲动导数'!AE101*$U101*$J101*$L101/(2*$G101)</x:f>
        <x:v>-0.5622674724745672</x:v>
      </x:c>
      <x:c r="AH101" s="41" t="n">
        <x:f>'无量纲动导数'!AF101*$U101*$J101*$L101/(2*$G101)</x:f>
        <x:v>4.178436714983046</x:v>
      </x:c>
      <x:c r="AI101" s="41" t="n">
        <x:f>'无量纲动导数'!AG101*$U101*$J101*$L101/$G101</x:f>
        <x:v>-2.287689578593479</x:v>
      </x:c>
      <x:c r="AJ101" s="41" t="n">
        <x:f>'无量纲动导数'!AH101*$U101*$J101*$L101^2/(2*$G101)</x:f>
        <x:v>-151.956352306508</x:v>
      </x:c>
      <x:c r="AK101" s="41" t="n">
        <x:f>'无量纲动导数'!AI101*$U101*$J101*$L101^2/(2*$G101)</x:f>
        <x:v>38.48293648573554</x:v>
      </x:c>
      <x:c r="AL101" s="41" t="n">
        <x:f>'无量纲动导数'!AJ101*$U101*$J101*$L101/$G101</x:f>
        <x:v>3.4869446037671876</x:v>
      </x:c>
      <x:c r="AM101" s="41" t="n">
        <x:f>'无量纲动导数'!AK101*$U101*$J101*$L101^2/(2*$G101)</x:f>
        <x:v>-20.14965095752833</x:v>
      </x:c>
      <x:c r="AN101" s="41" t="n">
        <x:f>'无量纲动导数'!AL101*$U101*$J101*$L101^2/(2*$G101)</x:f>
        <x:v>-5.341516755224129</x:v>
      </x:c>
      <x:c r="AO101" s="41" t="n">
        <x:f>'无量纲动导数'!AM101*$U101*$J101</x:f>
        <x:v>1.0954707996710762</x:v>
      </x:c>
      <x:c r="AP101" s="41" t="n">
        <x:f>'无量纲动导数'!AN101*$U101*$J101</x:f>
        <x:v>-2.676718007940078e-11</x:v>
      </x:c>
      <x:c r="AQ101" s="41" t="n">
        <x:f>'无量纲动导数'!AO101*$U101*$J101</x:f>
        <x:v>-72.17092659091796</x:v>
      </x:c>
      <x:c r="AR101" s="41" t="n">
        <x:f>'无量纲动导数'!AP101*$U101*$J101*$L101</x:f>
        <x:v>-2.1455327400502852e-10</x:v>
      </x:c>
      <x:c r="AS101" s="41" t="n">
        <x:f>'无量纲动导数'!AQ101*$U101*$J101*$K101</x:f>
        <x:v>-82.34101202812734</x:v>
      </x:c>
      <x:c r="AT101" s="41" t="n">
        <x:f>'无量纲动导数'!AR101*$U101*$J101*$L101</x:f>
        <x:v>0.000012049988593543317</x:v>
      </x:c>
    </x:row>
    <x:row r="102">
      <x:c r="A102" s="31" t="str">
        <x:f>'无量纲动导数'!A102</x:f>
        <x:v>CFG015</x:v>
      </x:c>
      <x:c r="B102" s="33" t="n">
        <x:f>'无量纲动导数'!B102</x:f>
        <x:v>45</x:v>
      </x:c>
      <x:c r="C102" s="31" t="str">
        <x:f>'无量纲动导数'!C102</x:f>
        <x:v>000000（选定5-12kg）1.AR20.03.6 youhua a2.5 翼梢反扭-3</x:v>
      </x:c>
      <x:c r="D102" s="31" t="str">
        <x:f>'无量纲动导数'!D102</x:f>
        <x:v>T7-VLM2-Elev(g1.0)</x:v>
      </x:c>
      <x:c r="E102" s="37" t="n">
        <x:f>'无量纲动导数'!E102</x:f>
        <x:v>-0.9824356434497491</x:v>
      </x:c>
      <x:c r="F102" s="37" t="n">
        <x:f>'无量纲动导数'!F102</x:f>
        <x:v>0</x:v>
      </x:c>
      <x:c r="G102" s="35" t="n">
        <x:f>'无量纲动导数'!G102</x:f>
        <x:v>14.348865050963306</x:v>
      </x:c>
      <x:c r="H102" s="36" t="n">
        <x:f>'无量纲动导数'!H102</x:f>
        <x:v>0.6000000000000005</x:v>
      </x:c>
      <x:c r="I102" s="35" t="n">
        <x:f>'无量纲动导数'!I102</x:f>
        <x:v>1.225</x:v>
      </x:c>
      <x:c r="J102" s="35" t="n">
        <x:f>'无量纲动导数'!J102</x:f>
        <x:v>1.5705518175924542</x:v>
      </x:c>
      <x:c r="K102" s="35" t="n">
        <x:f>'无量纲动导数'!K102</x:f>
        <x:v>0.284701945718181</x:v>
      </x:c>
      <x:c r="L102" s="35" t="n">
        <x:f>'无量纲动导数'!L102</x:f>
        <x:v>5.525419388778789</x:v>
      </x:c>
      <x:c r="M102" s="35" t="n">
        <x:f>'无量纲动导数'!M102</x:f>
        <x:v>11.925999999999998</x:v>
      </x:c>
      <x:c r="N102" s="35" t="n">
        <x:f>'无量纲动导数'!N102</x:f>
        <x:v>0.10992231757937915</x:v>
      </x:c>
      <x:c r="O102" s="35" t="n">
        <x:f>'无量纲动导数'!O102</x:f>
        <x:v>-1.546328403528402e-17</x:v>
      </x:c>
      <x:c r="P102" s="35" t="n">
        <x:f>'无量纲动导数'!P102</x:f>
        <x:v>0.014190650827474498</x:v>
      </x:c>
      <x:c r="Q102" s="36" t="n">
        <x:f>'无量纲动导数'!Q102</x:f>
        <x:v>0.5928311971551371</x:v>
      </x:c>
      <x:c r="R102" s="36" t="n">
        <x:f>'无量纲动导数'!R102</x:f>
        <x:v>0.01779399654529703</x:v>
      </x:c>
      <x:c r="S102" s="36" t="n">
        <x:f>'无量纲动导数'!S102</x:f>
        <x:v>0.0018853791091286206</x:v>
      </x:c>
      <x:c r="T102" s="35" t="n">
        <x:f>'无量纲动导数'!T102</x:f>
        <x:v>0.14433275012538177</x:v>
      </x:c>
      <x:c r="U102" s="41" t="n">
        <x:f>0.5*$I102*$G102^2</x:f>
        <x:v>126.10758105358819</x:v>
      </x:c>
      <x:c r="V102" s="41" t="n">
        <x:f>$M102*9.81/($U102*$J102)</x:f>
        <x:v>0.590704592488666</x:v>
      </x:c>
      <x:c r="W102" s="41" t="n">
        <x:f>0.5*$I102*$G102*$J102*'无量纲动导数'!U102</x:f>
        <x:v>-0.4051741426265602</x:v>
      </x:c>
      <x:c r="X102" s="41" t="n">
        <x:f>0.5*$I102*$G102*$J102*'无量纲动导数'!X102</x:f>
        <x:v>7.035097652917555</x:v>
      </x:c>
      <x:c r="Y102" s="41" t="n">
        <x:f>0.25*$I102*$G102*$K102*$J102*'无量纲动导数'!AA102</x:f>
        <x:v>1.2210581991277099</x:v>
      </x:c>
      <x:c r="Z102" s="41" t="n">
        <x:f>0.5*$I102*$G102*$J102*'无量纲动导数'!V102-$I102*$G102*$J102*$V102</x:f>
        <x:v>-16.36578995423462</x:v>
      </x:c>
      <x:c r="AA102" s="41" t="n">
        <x:f>-0.5*$I102*$G102*$J102*'无量纲动导数'!Y102</x:f>
        <x:v>-79.92023895765847</x:v>
      </x:c>
      <x:c r="AB102" s="41" t="n">
        <x:f>-0.25*$I102*$G102*$K102*$J102*'无量纲动导数'!AB102</x:f>
        <x:v>-14.112539607134632</x:v>
      </x:c>
      <x:c r="AC102" s="41" t="n">
        <x:f>0.5*$I102*$G102*$K102*$J102*'无量纲动导数'!W102</x:f>
        <x:v>-0.0064356654969899285</x:v>
      </x:c>
      <x:c r="AD102" s="41" t="n">
        <x:f>0.5*$I102*$G102*$K102*$J102*'无量纲动导数'!Z102</x:f>
        <x:v>-2.750089991712917</x:v>
      </x:c>
      <x:c r="AE102" s="41" t="n">
        <x:f>0.25*$I102*$G102*$K102^2*$J102*'无量纲动导数'!AC102</x:f>
        <x:v>-7.966793735151141</x:v>
      </x:c>
      <x:c r="AF102" s="41" t="n">
        <x:f>'无量纲动导数'!AD102*$U102*$J102/$G102</x:f>
        <x:v>-3.915447922775928</x:v>
      </x:c>
      <x:c r="AG102" s="41" t="n">
        <x:f>'无量纲动导数'!AE102*$U102*$J102*$L102/(2*$G102)</x:f>
        <x:v>-0.5894723423669807</x:v>
      </x:c>
      <x:c r="AH102" s="41" t="n">
        <x:f>'无量纲动导数'!AF102*$U102*$J102*$L102/(2*$G102)</x:f>
        <x:v>4.2507801087972386</x:v>
      </x:c>
      <x:c r="AI102" s="41" t="n">
        <x:f>'无量纲动导数'!AG102*$U102*$J102*$L102/$G102</x:f>
        <x:v>-2.327838471876834</x:v>
      </x:c>
      <x:c r="AJ102" s="41" t="n">
        <x:f>'无量纲动导数'!AH102*$U102*$J102*$L102^2/(2*$G102)</x:f>
        <x:v>-154.8672122685906</x:v>
      </x:c>
      <x:c r="AK102" s="41" t="n">
        <x:f>'无量纲动导数'!AI102*$U102*$J102*$L102^2/(2*$G102)</x:f>
        <x:v>37.96344190921548</x:v>
      </x:c>
      <x:c r="AL102" s="41" t="n">
        <x:f>'无量纲动导数'!AJ102*$U102*$J102*$L102/$G102</x:f>
        <x:v>3.552935355940918</x:v>
      </x:c>
      <x:c r="AM102" s="41" t="n">
        <x:f>'无量纲动导数'!AK102*$U102*$J102*$L102^2/(2*$G102)</x:f>
        <x:v>-19.781354687262077</x:v>
      </x:c>
      <x:c r="AN102" s="41" t="n">
        <x:f>'无量纲动导数'!AL102*$U102*$J102*$L102^2/(2*$G102)</x:f>
        <x:v>-5.4355771254173835</x:v>
      </x:c>
      <x:c r="AO102" s="41" t="n">
        <x:f>'无量纲动导数'!AM102*$U102*$J102</x:f>
        <x:v>1.2610954527129805</x:v>
      </x:c>
      <x:c r="AP102" s="41" t="n">
        <x:f>'无量纲动导数'!AN102*$U102*$J102</x:f>
        <x:v>1.7809484230537538e-11</x:v>
      </x:c>
      <x:c r="AQ102" s="41" t="n">
        <x:f>'无量纲动导数'!AO102*$U102*$J102</x:f>
        <x:v>-74.88984900515146</x:v>
      </x:c>
      <x:c r="AR102" s="41" t="n">
        <x:f>'无量纲动导数'!AP102*$U102*$J102*$L102</x:f>
        <x:v>-8.776578493188988e-11</x:v>
      </x:c>
      <x:c r="AS102" s="41" t="n">
        <x:f>'无量纲动导数'!AQ102*$U102*$J102*$K102</x:f>
        <x:v>-85.45483997456512</x:v>
      </x:c>
      <x:c r="AT102" s="41" t="n">
        <x:f>'无量纲动导数'!AR102*$U102*$J102*$L102</x:f>
        <x:v>0.000007048010060309608</x:v>
      </x:c>
    </x:row>
    <x:row r="103">
      <x:c r="A103" s="31" t="str">
        <x:f>'无量纲动导数'!A103</x:f>
        <x:v>CFG015</x:v>
      </x:c>
      <x:c r="B103" s="33" t="n">
        <x:f>'无量纲动导数'!B103</x:f>
        <x:v>46</x:v>
      </x:c>
      <x:c r="C103" s="31" t="str">
        <x:f>'无量纲动导数'!C103</x:f>
        <x:v>000000（选定5-12kg）1.AR20.03.6 youhua a2.5 翼梢反扭-3</x:v>
      </x:c>
      <x:c r="D103" s="31" t="str">
        <x:f>'无量纲动导数'!D103</x:f>
        <x:v>T7-VLM2-Elev(g1.0)</x:v>
      </x:c>
      <x:c r="E103" s="37" t="n">
        <x:f>'无量纲动导数'!E103</x:f>
        <x:v>-1.2077985619086375</x:v>
      </x:c>
      <x:c r="F103" s="37" t="n">
        <x:f>'无量纲动导数'!F103</x:f>
        <x:v>0</x:v>
      </x:c>
      <x:c r="G103" s="35" t="n">
        <x:f>'无量纲动导数'!G103</x:f>
        <x:v>14.62983538440613</x:v>
      </x:c>
      <x:c r="H103" s="36" t="n">
        <x:f>'无量纲动导数'!H103</x:f>
        <x:v>0.7000000000000002</x:v>
      </x:c>
      <x:c r="I103" s="35" t="n">
        <x:f>'无量纲动导数'!I103</x:f>
        <x:v>1.225</x:v>
      </x:c>
      <x:c r="J103" s="35" t="n">
        <x:f>'无量纲动导数'!J103</x:f>
        <x:v>1.5705518175924542</x:v>
      </x:c>
      <x:c r="K103" s="35" t="n">
        <x:f>'无量纲动导数'!K103</x:f>
        <x:v>0.284701945718181</x:v>
      </x:c>
      <x:c r="L103" s="35" t="n">
        <x:f>'无量纲动导数'!L103</x:f>
        <x:v>5.525419388778789</x:v>
      </x:c>
      <x:c r="M103" s="35" t="n">
        <x:f>'无量纲动导数'!M103</x:f>
        <x:v>11.925999999999998</x:v>
      </x:c>
      <x:c r="N103" s="35" t="n">
        <x:f>'无量纲动导数'!N103</x:f>
        <x:v>0.10992231757937915</x:v>
      </x:c>
      <x:c r="O103" s="35" t="n">
        <x:f>'无量纲动导数'!O103</x:f>
        <x:v>-1.546328403528402e-17</x:v>
      </x:c>
      <x:c r="P103" s="35" t="n">
        <x:f>'无量纲动导数'!P103</x:f>
        <x:v>0.014190650827474498</x:v>
      </x:c>
      <x:c r="Q103" s="36" t="n">
        <x:f>'无量纲动导数'!Q103</x:f>
        <x:v>0.5707319410989316</x:v>
      </x:c>
      <x:c r="R103" s="36" t="n">
        <x:f>'无量纲动导数'!R103</x:f>
        <x:v>0.01733519340691187</x:v>
      </x:c>
      <x:c r="S103" s="36" t="n">
        <x:f>'无量纲动导数'!S103</x:f>
        <x:v>0.0018982678685842342</x:v>
      </x:c>
      <x:c r="T103" s="35" t="n">
        <x:f>'无量纲动导数'!T103</x:f>
        <x:v>0.14404023721976422</x:v>
      </x:c>
      <x:c r="U103" s="41" t="n">
        <x:f>0.5*$I103*$G103^2</x:f>
        <x:v>131.09465106707827</x:v>
      </x:c>
      <x:c r="V103" s="41" t="n">
        <x:f>$M103*9.81/($U103*$J103)</x:f>
        <x:v>0.5682331557362713</x:v>
      </x:c>
      <x:c r="W103" s="41" t="n">
        <x:f>0.5*$I103*$G103*$J103*'无量纲动导数'!U103</x:f>
        <x:v>-0.39615179409102275</x:v>
      </x:c>
      <x:c r="X103" s="41" t="n">
        <x:f>0.5*$I103*$G103*$J103*'无量纲动导数'!X103</x:f>
        <x:v>6.852332451287929</x:v>
      </x:c>
      <x:c r="Y103" s="41" t="n">
        <x:f>0.25*$I103*$G103*$K103*$J103*'无量纲动导数'!AA103</x:f>
        <x:v>1.1863617420025803</x:v>
      </x:c>
      <x:c r="Z103" s="41" t="n">
        <x:f>0.5*$I103*$G103*$J103*'无量纲动导数'!V103-$I103*$G103*$J103*$V103</x:f>
        <x:v>-16.06423289115831</x:v>
      </x:c>
      <x:c r="AA103" s="41" t="n">
        <x:f>-0.5*$I103*$G103*$J103*'无量纲动导数'!Y103</x:f>
        <x:v>-81.52278961636115</x:v>
      </x:c>
      <x:c r="AB103" s="41" t="n">
        <x:f>-0.25*$I103*$G103*$K103*$J103*'无量纲动导数'!AB103</x:f>
        <x:v>-14.395650310885282</x:v>
      </x:c>
      <x:c r="AC103" s="41" t="n">
        <x:f>0.5*$I103*$G103*$K103*$J103*'无量纲动导数'!W103</x:f>
        <x:v>-0.005342471124485104</x:v>
      </x:c>
      <x:c r="AD103" s="41" t="n">
        <x:f>0.5*$I103*$G103*$K103*$J103*'无量纲动导数'!Z103</x:f>
        <x:v>-2.7813879849910292</x:v>
      </x:c>
      <x:c r="AE103" s="41" t="n">
        <x:f>0.25*$I103*$G103*$K103^2*$J103*'无量纲动导数'!AC103</x:f>
        <x:v>-8.123648904193544</x:v>
      </x:c>
      <x:c r="AF103" s="41" t="n">
        <x:f>'无量纲动导数'!AD103*$U103*$J103/$G103</x:f>
        <x:v>-3.991759379580391</x:v>
      </x:c>
      <x:c r="AG103" s="41" t="n">
        <x:f>'无量纲动导数'!AE103*$U103*$J103*$L103/(2*$G103)</x:f>
        <x:v>-0.6181439299920172</x:v>
      </x:c>
      <x:c r="AH103" s="41" t="n">
        <x:f>'无量纲动导数'!AF103*$U103*$J103*$L103/(2*$G103)</x:f>
        <x:v>4.3279624332693905</x:v>
      </x:c>
      <x:c r="AI103" s="41" t="n">
        <x:f>'无量纲动导数'!AG103*$U103*$J103*$L103/$G103</x:f>
        <x:v>-2.3707195125685776</x:v>
      </x:c>
      <x:c r="AJ103" s="41" t="n">
        <x:f>'无量纲动导数'!AH103*$U103*$J103*$L103^2/(2*$G103)</x:f>
        <x:v>-157.9702371615082</x:v>
      </x:c>
      <x:c r="AK103" s="41" t="n">
        <x:f>'无量纲动导数'!AI103*$U103*$J103*$L103^2/(2*$G103)</x:f>
        <x:v>37.431643367066044</x:v>
      </x:c>
      <x:c r="AL103" s="41" t="n">
        <x:f>'无量纲动导数'!AJ103*$U103*$J103*$L103/$G103</x:f>
        <x:v>3.6136001108347386</x:v>
      </x:c>
      <x:c r="AM103" s="41" t="n">
        <x:f>'无量纲动导数'!AK103*$U103*$J103*$L103^2/(2*$G103)</x:f>
        <x:v>-19.620417374803946</x:v>
      </x:c>
      <x:c r="AN103" s="41" t="n">
        <x:f>'无量纲动导数'!AL103*$U103*$J103*$L103^2/(2*$G103)</x:f>
        <x:v>-5.556022962051329</x:v>
      </x:c>
      <x:c r="AO103" s="41" t="n">
        <x:f>'无量纲动导数'!AM103*$U103*$J103</x:f>
        <x:v>1.4307082796035315</x:v>
      </x:c>
      <x:c r="AP103" s="41" t="n">
        <x:f>'无量纲动导数'!AN103*$U103*$J103</x:f>
        <x:v>-7.159516958235478e-12</x:v>
      </x:c>
      <x:c r="AQ103" s="41" t="n">
        <x:f>'无量纲动导数'!AO103*$U103*$J103</x:f>
        <x:v>-77.84743402274346</x:v>
      </x:c>
      <x:c r="AR103" s="41" t="n">
        <x:f>'无量纲动导数'!AP103*$U103*$J103*$L103</x:f>
        <x:v>-1.9840415960630174e-10</x:v>
      </x:c>
      <x:c r="AS103" s="41" t="n">
        <x:f>'无量纲动导数'!AQ103*$U103*$J103*$K103</x:f>
        <x:v>-88.84153491924509</x:v>
      </x:c>
      <x:c r="AT103" s="41" t="n">
        <x:f>'无量纲动导数'!AR103*$U103*$J103*$L103</x:f>
        <x:v>-0.00003521936713571019</x:v>
      </x:c>
    </x:row>
    <x:row r="104">
      <x:c r="A104" s="31" t="str">
        <x:f>'无量纲动导数'!A104</x:f>
        <x:v>CFG015</x:v>
      </x:c>
      <x:c r="B104" s="33" t="n">
        <x:f>'无量纲动导数'!B104</x:f>
        <x:v>47</x:v>
      </x:c>
      <x:c r="C104" s="31" t="str">
        <x:f>'无量纲动导数'!C104</x:f>
        <x:v>000000（选定5-12kg）1.AR20.03.6 youhua a2.5 翼梢反扭-3</x:v>
      </x:c>
      <x:c r="D104" s="31" t="str">
        <x:f>'无量纲动导数'!D104</x:f>
        <x:v>T7-VLM2-Elev(g1.0)</x:v>
      </x:c>
      <x:c r="E104" s="37" t="n">
        <x:f>'无量纲动导数'!E104</x:f>
        <x:v>-1.435245652869199</x:v>
      </x:c>
      <x:c r="F104" s="37" t="n">
        <x:f>'无量纲动导数'!F104</x:f>
        <x:v>0</x:v>
      </x:c>
      <x:c r="G104" s="35" t="n">
        <x:f>'无量纲动导数'!G104</x:f>
        <x:v>14.930538386956279</x:v>
      </x:c>
      <x:c r="H104" s="36" t="n">
        <x:f>'无量纲动导数'!H104</x:f>
        <x:v>0.8000000000000007</x:v>
      </x:c>
      <x:c r="I104" s="35" t="n">
        <x:f>'无量纲动导数'!I104</x:f>
        <x:v>1.225</x:v>
      </x:c>
      <x:c r="J104" s="35" t="n">
        <x:f>'无量纲动导数'!J104</x:f>
        <x:v>1.5705518175924542</x:v>
      </x:c>
      <x:c r="K104" s="35" t="n">
        <x:f>'无量纲动导数'!K104</x:f>
        <x:v>0.284701945718181</x:v>
      </x:c>
      <x:c r="L104" s="35" t="n">
        <x:f>'无量纲动导数'!L104</x:f>
        <x:v>5.525419388778789</x:v>
      </x:c>
      <x:c r="M104" s="35" t="n">
        <x:f>'无量纲动导数'!M104</x:f>
        <x:v>11.925999999999998</x:v>
      </x:c>
      <x:c r="N104" s="35" t="n">
        <x:f>'无量纲动导数'!N104</x:f>
        <x:v>0.10992231757937915</x:v>
      </x:c>
      <x:c r="O104" s="35" t="n">
        <x:f>'无量纲动导数'!O104</x:f>
        <x:v>-1.546328403528402e-17</x:v>
      </x:c>
      <x:c r="P104" s="35" t="n">
        <x:f>'无量纲动导数'!P104</x:f>
        <x:v>0.014190650827474498</x:v>
      </x:c>
      <x:c r="Q104" s="36" t="n">
        <x:f>'无量纲动导数'!Q104</x:f>
        <x:v>0.5484096810007157</x:v>
      </x:c>
      <x:c r="R104" s="36" t="n">
        <x:f>'无量纲动导数'!R104</x:f>
        <x:v>0.016843064927636833</x:v>
      </x:c>
      <x:c r="S104" s="36" t="n">
        <x:f>'无量纲动导数'!S104</x:f>
        <x:v>0.0019065588471167956</x:v>
      </x:c>
      <x:c r="T104" s="35" t="n">
        <x:f>'无量纲动导数'!T104</x:f>
        <x:v>0.1437049940898963</x:v>
      </x:c>
      <x:c r="U104" s="41" t="n">
        <x:f>0.5*$I104*$G104^2</x:f>
        <x:v>136.5390981211797</x:v>
      </x:c>
      <x:c r="V104" s="41" t="n">
        <x:f>$M104*9.81/($U104*$J104)</x:f>
        <x:v>0.5455750645861057</x:v>
      </x:c>
      <x:c r="W104" s="41" t="n">
        <x:f>0.5*$I104*$G104*$J104*'无量纲动导数'!U104</x:f>
        <x:v>-0.38600763385015185</x:v>
      </x:c>
      <x:c r="X104" s="41" t="n">
        <x:f>0.5*$I104*$G104*$J104*'无量纲动导数'!X104</x:f>
        <x:v>6.6559256818304116</x:v>
      </x:c>
      <x:c r="Y104" s="41" t="n">
        <x:f>0.25*$I104*$G104*$K104*$J104*'无量纲动导数'!AA104</x:f>
        <x:v>1.149701003571495</x:v>
      </x:c>
      <x:c r="Z104" s="41" t="n">
        <x:f>0.5*$I104*$G104*$J104*'无量纲动导数'!V104-$I104*$G104*$J104*$V104</x:f>
        <x:v>-15.753206175354677</x:v>
      </x:c>
      <x:c r="AA104" s="41" t="n">
        <x:f>-0.5*$I104*$G104*$J104*'无量纲动导数'!Y104</x:f>
        <x:v>-83.23548569667173</x:v>
      </x:c>
      <x:c r="AB104" s="41" t="n">
        <x:f>-0.25*$I104*$G104*$K104*$J104*'无量纲动导数'!AB104</x:f>
        <x:v>-14.699042735900129</x:v>
      </x:c>
      <x:c r="AC104" s="41" t="n">
        <x:f>0.5*$I104*$G104*$K104*$J104*'无量纲动导数'!W104</x:f>
        <x:v>-0.004474257510475588</x:v>
      </x:c>
      <x:c r="AD104" s="41" t="n">
        <x:f>0.5*$I104*$G104*$K104*$J104*'无量纲动导数'!Z104</x:f>
        <x:v>-2.811917487486437</x:v>
      </x:c>
      <x:c r="AE104" s="41" t="n">
        <x:f>0.25*$I104*$G104*$K104^2*$J104*'无量纲动导数'!AC104</x:f>
        <x:v>-8.291083654286314</x:v>
      </x:c>
      <x:c r="AF104" s="41" t="n">
        <x:f>'无量纲动导数'!AD104*$U104*$J104/$G104</x:f>
        <x:v>-4.073373662245302</x:v>
      </x:c>
      <x:c r="AG104" s="41" t="n">
        <x:f>'无量纲动导数'!AE104*$U104*$J104*$L104/(2*$G104)</x:f>
        <x:v>-0.6484395999368364</x:v>
      </x:c>
      <x:c r="AH104" s="41" t="n">
        <x:f>'无量纲动导数'!AF104*$U104*$J104*$L104/(2*$G104)</x:f>
        <x:v>4.410546032607537</x:v>
      </x:c>
      <x:c r="AI104" s="41" t="n">
        <x:f>'无量纲动导数'!AG104*$U104*$J104*$L104/$G104</x:f>
        <x:v>-2.4166483416358138</x:v>
      </x:c>
      <x:c r="AJ104" s="41" t="n">
        <x:f>'无量纲动导数'!AH104*$U104*$J104*$L104^2/(2*$G104)</x:f>
        <x:v>-161.28746902781091</x:v>
      </x:c>
      <x:c r="AK104" s="41" t="n">
        <x:f>'无量纲动导数'!AI104*$U104*$J104*$L104^2/(2*$G104)</x:f>
        <x:v>36.8869742281836</x:v>
      </x:c>
      <x:c r="AL104" s="41" t="n">
        <x:f>'无量纲动导数'!AJ104*$U104*$J104*$L104/$G104</x:f>
        <x:v>3.677745781507644</x:v>
      </x:c>
      <x:c r="AM104" s="41" t="n">
        <x:f>'无量纲动导数'!AK104*$U104*$J104*$L104^2/(2*$G104)</x:f>
        <x:v>-19.365689775779476</x:v>
      </x:c>
      <x:c r="AN104" s="41" t="n">
        <x:f>'无量纲动导数'!AL104*$U104*$J104*$L104^2/(2*$G104)</x:f>
        <x:v>-5.67893411110326</x:v>
      </x:c>
      <x:c r="AO104" s="41" t="n">
        <x:f>'无量纲动导数'!AM104*$U104*$J104</x:f>
        <x:v>1.6202209878833012</x:v>
      </x:c>
      <x:c r="AP104" s="41" t="n">
        <x:f>'无量纲动导数'!AN104*$U104*$J104</x:f>
        <x:v>-2.607193113008205e-11</x:v>
      </x:c>
      <x:c r="AQ104" s="41" t="n">
        <x:f>'无量纲动导数'!AO104*$U104*$J104</x:f>
        <x:v>-81.0764734518624</x:v>
      </x:c>
      <x:c r="AR104" s="41" t="n">
        <x:f>'无量纲动导数'!AP104*$U104*$J104*$L104</x:f>
        <x:v>-3.20149138382102e-11</x:v>
      </x:c>
      <x:c r="AS104" s="41" t="n">
        <x:f>'无量纲动导数'!AQ104*$U104*$J104*$K104</x:f>
        <x:v>-92.53829495503524</x:v>
      </x:c>
      <x:c r="AT104" s="41" t="n">
        <x:f>'无量纲动导数'!AR104*$U104*$J104*$L104</x:f>
        <x:v>-0.000008591921361483845</x:v>
      </x:c>
    </x:row>
    <x:row r="105">
      <x:c r="A105" s="31" t="str">
        <x:f>'无量纲动导数'!A105</x:f>
        <x:v>CFG015</x:v>
      </x:c>
      <x:c r="B105" s="33" t="n">
        <x:f>'无量纲动导数'!B105</x:f>
        <x:v>48</x:v>
      </x:c>
      <x:c r="C105" s="31" t="str">
        <x:f>'无量纲动导数'!C105</x:f>
        <x:v>000000（选定5-12kg）1.AR20.03.6 youhua a2.5 翼梢反扭-3</x:v>
      </x:c>
      <x:c r="D105" s="31" t="str">
        <x:f>'无量纲动导数'!D105</x:f>
        <x:v>T7-VLM2-Elev(g1.0)</x:v>
      </x:c>
      <x:c r="E105" s="37" t="n">
        <x:f>'无量纲动导数'!E105</x:f>
        <x:v>-1.6648328628953215</x:v>
      </x:c>
      <x:c r="F105" s="37" t="n">
        <x:f>'无量纲动导数'!F105</x:f>
        <x:v>0</x:v>
      </x:c>
      <x:c r="G105" s="35" t="n">
        <x:f>'无量纲动导数'!G105</x:f>
        <x:v>15.253405640801407</x:v>
      </x:c>
      <x:c r="H105" s="36" t="n">
        <x:f>'无量纲动导数'!H105</x:f>
        <x:v>0.9000000000000004</x:v>
      </x:c>
      <x:c r="I105" s="35" t="n">
        <x:f>'无量纲动导数'!I105</x:f>
        <x:v>1.225</x:v>
      </x:c>
      <x:c r="J105" s="35" t="n">
        <x:f>'无量纲动导数'!J105</x:f>
        <x:v>1.5705518175924542</x:v>
      </x:c>
      <x:c r="K105" s="35" t="n">
        <x:f>'无量纲动导数'!K105</x:f>
        <x:v>0.284701945718181</x:v>
      </x:c>
      <x:c r="L105" s="35" t="n">
        <x:f>'无量纲动导数'!L105</x:f>
        <x:v>5.525419388778789</x:v>
      </x:c>
      <x:c r="M105" s="35" t="n">
        <x:f>'无量纲动导数'!M105</x:f>
        <x:v>11.925999999999998</x:v>
      </x:c>
      <x:c r="N105" s="35" t="n">
        <x:f>'无量纲动导数'!N105</x:f>
        <x:v>0.10992231757937915</x:v>
      </x:c>
      <x:c r="O105" s="35" t="n">
        <x:f>'无量纲动导数'!O105</x:f>
        <x:v>-1.546328403528402e-17</x:v>
      </x:c>
      <x:c r="P105" s="35" t="n">
        <x:f>'无量纲动导数'!P105</x:f>
        <x:v>0.014190650827474498</x:v>
      </x:c>
      <x:c r="Q105" s="36" t="n">
        <x:f>'无量纲动导数'!Q105</x:f>
        <x:v>0.5258589630859205</x:v>
      </x:c>
      <x:c r="R105" s="36" t="n">
        <x:f>'无量纲动导数'!R105</x:f>
        <x:v>0.016341202776185188</x:v>
      </x:c>
      <x:c r="S105" s="36" t="n">
        <x:f>'无量纲动导数'!S105</x:f>
        <x:v>0.0019127490297746485</x:v>
      </x:c>
      <x:c r="T105" s="35" t="n">
        <x:f>'无量纲动导数'!T105</x:f>
        <x:v>0.14335612469886927</x:v>
      </x:c>
      <x:c r="U105" s="41" t="n">
        <x:f>0.5*$I105*$G105^2</x:f>
        <x:v>142.5081599812347</x:v>
      </x:c>
      <x:c r="V105" s="41" t="n">
        <x:f>$M105*9.81/($U105*$J105)</x:f>
        <x:v>0.5227232411519473</x:v>
      </x:c>
      <x:c r="W105" s="41" t="n">
        <x:f>0.5*$I105*$G105*$J105*'无量纲动导数'!U105</x:f>
        <x:v>-0.3780130579695594</x:v>
      </x:c>
      <x:c r="X105" s="41" t="n">
        <x:f>0.5*$I105*$G105*$J105*'无量纲动导数'!X105</x:f>
        <x:v>6.52113463044245</x:v>
      </x:c>
      <x:c r="Y105" s="41" t="n">
        <x:f>0.25*$I105*$G105*$K105*$J105*'无量纲动导数'!AA105</x:f>
        <x:v>1.1192209207210184</x:v>
      </x:c>
      <x:c r="Z105" s="41" t="n">
        <x:f>0.5*$I105*$G105*$J105*'无量纲动导数'!V105-$I105*$G105*$J105*$V105</x:f>
        <x:v>-15.432080466466525</x:v>
      </x:c>
      <x:c r="AA105" s="41" t="n">
        <x:f>-0.5*$I105*$G105*$J105*'无量纲动导数'!Y105</x:f>
        <x:v>-85.07190969216043</x:v>
      </x:c>
      <x:c r="AB105" s="41" t="n">
        <x:f>-0.25*$I105*$G105*$K105*$J105*'无量纲动导数'!AB105</x:f>
        <x:v>-15.025186526046921</x:v>
      </x:c>
      <x:c r="AC105" s="41" t="n">
        <x:f>0.5*$I105*$G105*$K105*$J105*'无量纲动导数'!W105</x:f>
        <x:v>-0.003501062680794087</x:v>
      </x:c>
      <x:c r="AD105" s="41" t="n">
        <x:f>0.5*$I105*$G105*$K105*$J105*'无量纲动导数'!Z105</x:f>
        <x:v>-2.844277819934376</x:v>
      </x:c>
      <x:c r="AE105" s="41" t="n">
        <x:f>0.25*$I105*$G105*$K105^2*$J105*'无量纲动导数'!AC105</x:f>
        <x:v>-8.470697567226013</x:v>
      </x:c>
      <x:c r="AF105" s="41" t="n">
        <x:f>'无量纲动导数'!AD105*$U105*$J105/$G105</x:f>
        <x:v>-4.160947241287118</x:v>
      </x:c>
      <x:c r="AG105" s="41" t="n">
        <x:f>'无量纲动导数'!AE105*$U105*$J105*$L105/(2*$G105)</x:f>
        <x:v>-0.6805459907519698</x:v>
      </x:c>
      <x:c r="AH105" s="41" t="n">
        <x:f>'无量纲动导数'!AF105*$U105*$J105*$L105/(2*$G105)</x:f>
        <x:v>4.499205938565224</x:v>
      </x:c>
      <x:c r="AI105" s="41" t="n">
        <x:f>'无量纲动导数'!AG105*$U105*$J105*$L105/$G105</x:f>
        <x:v>-2.4660034960662918</x:v>
      </x:c>
      <x:c r="AJ105" s="41" t="n">
        <x:f>'无量纲动导数'!AH105*$U105*$J105*$L105^2/(2*$G105)</x:f>
        <x:v>-164.845313874099</x:v>
      </x:c>
      <x:c r="AK105" s="41" t="n">
        <x:f>'无量纲动导数'!AI105*$U105*$J105*$L105^2/(2*$G105)</x:f>
        <x:v>36.32892215285274</x:v>
      </x:c>
      <x:c r="AL105" s="41" t="n">
        <x:f>'无量纲动导数'!AJ105*$U105*$J105*$L105/$G105</x:f>
        <x:v>3.7532015221603885</x:v>
      </x:c>
      <x:c r="AM105" s="41" t="n">
        <x:f>'无量纲动导数'!AK105*$U105*$J105*$L105^2/(2*$G105)</x:f>
        <x:v>-19.032511742373938</x:v>
      </x:c>
      <x:c r="AN105" s="41" t="n">
        <x:f>'无量纲动导数'!AL105*$U105*$J105*$L105^2/(2*$G105)</x:f>
        <x:v>-5.808430518160352</x:v>
      </x:c>
      <x:c r="AO105" s="41" t="n">
        <x:f>'无量纲动导数'!AM105*$U105*$J105</x:f>
        <x:v>1.8355776675760591</x:v>
      </x:c>
      <x:c r="AP105" s="41" t="n">
        <x:f>'无量纲动导数'!AN105*$U105*$J105</x:f>
        <x:v>1.1864664323239331e-12</x:v>
      </x:c>
      <x:c r="AQ105" s="41" t="n">
        <x:f>'无量纲动导数'!AO105*$U105*$J105</x:f>
        <x:v>-84.61673924995942</x:v>
      </x:c>
      <x:c r="AR105" s="41" t="n">
        <x:f>'无量纲动导数'!AP105*$U105*$J105*$L105</x:f>
        <x:v>4.2344156920371004e-10</x:v>
      </x:c>
      <x:c r="AS105" s="41" t="n">
        <x:f>'无量纲动导数'!AQ105*$U105*$J105*$K105</x:f>
        <x:v>-96.59059136861417</x:v>
      </x:c>
      <x:c r="AT105" s="41" t="n">
        <x:f>'无量纲动导数'!AR105*$U105*$J105*$L105</x:f>
        <x:v>0.00005374122109542164</x:v>
      </x:c>
    </x:row>
    <x:row r="106">
      <x:c r="A106" s="31" t="str">
        <x:f>'无量纲动导数'!A106</x:f>
        <x:v>CFG015</x:v>
      </x:c>
      <x:c r="B106" s="33" t="n">
        <x:f>'无量纲动导数'!B106</x:f>
        <x:v>49</x:v>
      </x:c>
      <x:c r="C106" s="31" t="str">
        <x:f>'无量纲动导数'!C106</x:f>
        <x:v>000000（选定5-12kg）1.AR20.03.6 youhua a2.5 翼梢反扭-3</x:v>
      </x:c>
      <x:c r="D106" s="31" t="str">
        <x:f>'无量纲动导数'!D106</x:f>
        <x:v>T7-VLM2-Elev(g1.0)</x:v>
      </x:c>
      <x:c r="E106" s="37" t="n">
        <x:f>'无量纲动导数'!E106</x:f>
        <x:v>-1.896619712919399</x:v>
      </x:c>
      <x:c r="F106" s="37" t="n">
        <x:f>'无量纲动导数'!F106</x:f>
        <x:v>0</x:v>
      </x:c>
      <x:c r="G106" s="35" t="n">
        <x:f>'无量纲动导数'!G106</x:f>
        <x:v>15.601147525867129</x:v>
      </x:c>
      <x:c r="H106" s="36" t="n">
        <x:f>'无量纲动导数'!H106</x:f>
        <x:v>1</x:v>
      </x:c>
      <x:c r="I106" s="35" t="n">
        <x:f>'无量纲动导数'!I106</x:f>
        <x:v>1.225</x:v>
      </x:c>
      <x:c r="J106" s="35" t="n">
        <x:f>'无量纲动导数'!J106</x:f>
        <x:v>1.5705518175924542</x:v>
      </x:c>
      <x:c r="K106" s="35" t="n">
        <x:f>'无量纲动导数'!K106</x:f>
        <x:v>0.284701945718181</x:v>
      </x:c>
      <x:c r="L106" s="35" t="n">
        <x:f>'无量纲动导数'!L106</x:f>
        <x:v>5.525419388778789</x:v>
      </x:c>
      <x:c r="M106" s="35" t="n">
        <x:f>'无量纲动导数'!M106</x:f>
        <x:v>11.925999999999998</x:v>
      </x:c>
      <x:c r="N106" s="35" t="n">
        <x:f>'无量纲动导数'!N106</x:f>
        <x:v>0.10992231757937915</x:v>
      </x:c>
      <x:c r="O106" s="35" t="n">
        <x:f>'无量纲动导数'!O106</x:f>
        <x:v>-1.546328403528402e-17</x:v>
      </x:c>
      <x:c r="P106" s="35" t="n">
        <x:f>'无量纲动导数'!P106</x:f>
        <x:v>0.014190650827474498</x:v>
      </x:c>
      <x:c r="Q106" s="36" t="n">
        <x:f>'无量纲动导数'!Q106</x:f>
        <x:v>0.5030739910488687</x:v>
      </x:c>
      <x:c r="R106" s="36" t="n">
        <x:f>'无量纲动导数'!R106</x:f>
        <x:v>0.015845292198077565</x:v>
      </x:c>
      <x:c r="S106" s="36" t="n">
        <x:f>'无量纲动导数'!S106</x:f>
        <x:v>0.001917735370635662</x:v>
      </x:c>
      <x:c r="T106" s="35" t="n">
        <x:f>'无量纲动导数'!T106</x:f>
        <x:v>0.14300851793747504</x:v>
      </x:c>
      <x:c r="U106" s="41" t="n">
        <x:f>0.5*$I106*$G106^2</x:f>
        <x:v>149.0799300258704</x:v>
      </x:c>
      <x:c r="V106" s="41" t="n">
        <x:f>$M106*9.81/($U106*$J106)</x:f>
        <x:v>0.49968045506235687</x:v>
      </x:c>
      <x:c r="W106" s="41" t="n">
        <x:f>0.5*$I106*$G106*$J106*'无量纲动导数'!U106</x:f>
        <x:v>-0.3750173475272374</x:v>
      </x:c>
      <x:c r="X106" s="41" t="n">
        <x:f>0.5*$I106*$G106*$J106*'无量纲动导数'!X106</x:f>
        <x:v>6.378096276152064</x:v>
      </x:c>
      <x:c r="Y106" s="41" t="n">
        <x:f>0.25*$I106*$G106*$K106*$J106*'无量纲动导数'!AA106</x:f>
        <x:v>1.0877514209940538</x:v>
      </x:c>
      <x:c r="Z106" s="41" t="n">
        <x:f>0.5*$I106*$G106*$J106*'无量纲动导数'!V106-$I106*$G106*$J106*$V106</x:f>
        <x:v>-15.099994548580268</x:v>
      </x:c>
      <x:c r="AA106" s="41" t="n">
        <x:f>-0.5*$I106*$G106*$J106*'无量纲动导数'!Y106</x:f>
        <x:v>-87.04720529857931</x:v>
      </x:c>
      <x:c r="AB106" s="41" t="n">
        <x:f>-0.25*$I106*$G106*$K106*$J106*'无量纲动导数'!AB106</x:f>
        <x:v>-15.376837456770598</x:v>
      </x:c>
      <x:c r="AC106" s="41" t="n">
        <x:f>0.5*$I106*$G106*$K106*$J106*'无量纲动导数'!W106</x:f>
        <x:v>-0.0026221749633015268</x:v>
      </x:c>
      <x:c r="AD106" s="41" t="n">
        <x:f>0.5*$I106*$G106*$K106*$J106*'无量纲动导数'!Z106</x:f>
        <x:v>-2.8800612751211028</x:v>
      </x:c>
      <x:c r="AE106" s="41" t="n">
        <x:f>0.25*$I106*$G106*$K106^2*$J106*'无量纲动导数'!AC106</x:f>
        <x:v>-8.664106500169108</x:v>
      </x:c>
      <x:c r="AF106" s="41" t="n">
        <x:f>'无量纲动导数'!AD106*$U106*$J106/$G106</x:f>
        <x:v>-4.255211438327429</x:v>
      </x:c>
      <x:c r="AG106" s="41" t="n">
        <x:f>'无量纲动导数'!AE106*$U106*$J106*$L106/(2*$G106)</x:f>
        <x:v>-0.7146753343991439</x:v>
      </x:c>
      <x:c r="AH106" s="41" t="n">
        <x:f>'无量纲动导数'!AF106*$U106*$J106*$L106/(2*$G106)</x:f>
        <x:v>4.594692597622099</x:v>
      </x:c>
      <x:c r="AI106" s="41" t="n">
        <x:f>'无量纲动导数'!AG106*$U106*$J106*$L106/$G106</x:f>
        <x:v>-2.5192061922534137</x:v>
      </x:c>
      <x:c r="AJ106" s="41" t="n">
        <x:f>'无量纲动导数'!AH106*$U106*$J106*$L106^2/(2*$G106)</x:f>
        <x:v>-168.67321563416846</x:v>
      </x:c>
      <x:c r="AK106" s="41" t="n">
        <x:f>'无量纲动导数'!AI106*$U106*$J106*$L106^2/(2*$G106)</x:f>
        <x:v>35.7565896495072</x:v>
      </x:c>
      <x:c r="AL106" s="41" t="n">
        <x:f>'无量纲动导数'!AJ106*$U106*$J106*$L106/$G106</x:f>
        <x:v>3.837854299337057</x:v>
      </x:c>
      <x:c r="AM106" s="41" t="n">
        <x:f>'无量纲动导数'!AK106*$U106*$J106*$L106^2/(2*$G106)</x:f>
        <x:v>-18.713420122487793</x:v>
      </x:c>
      <x:c r="AN106" s="41" t="n">
        <x:f>'无量纲动导数'!AL106*$U106*$J106*$L106^2/(2*$G106)</x:f>
        <x:v>-5.938981814134212</x:v>
      </x:c>
      <x:c r="AO106" s="41" t="n">
        <x:f>'无量纲动导数'!AM106*$U106*$J106</x:f>
        <x:v>2.0728070780980072</x:v>
      </x:c>
      <x:c r="AP106" s="41" t="n">
        <x:f>'无量纲动导数'!AN106*$U106*$J106</x:f>
        <x:v>-7.860694639939432e-12</x:v>
      </x:c>
      <x:c r="AQ106" s="41" t="n">
        <x:f>'无量纲动导数'!AO106*$U106*$J106</x:f>
        <x:v>-88.51441964020061</x:v>
      </x:c>
      <x:c r="AR106" s="41" t="n">
        <x:f>'无量纲动导数'!AP106*$U106*$J106*$L106</x:f>
        <x:v>-1.5893366742654927e-10</x:v>
      </x:c>
      <x:c r="AS106" s="41" t="n">
        <x:f>'无量纲动导数'!AQ106*$U106*$J106*$K106</x:f>
        <x:v>-101.0512205028006</x:v>
      </x:c>
      <x:c r="AT106" s="41" t="n">
        <x:f>'无量纲动导数'!AR106*$U106*$J106*$L106</x:f>
        <x:v>-0.00002745917208084531</x:v>
      </x:c>
    </x:row>
    <x:row r="107">
      <x:c r="A107" s="31" t="str">
        <x:f>'无量纲动导数'!A107</x:f>
        <x:v>CFG015</x:v>
      </x:c>
      <x:c r="B107" s="33" t="n">
        <x:f>'无量纲动导数'!B107</x:f>
        <x:v>50</x:v>
      </x:c>
      <x:c r="C107" s="31" t="str">
        <x:f>'无量纲动导数'!C107</x:f>
        <x:v>000000（选定5-12kg）1.AR20.03.6 youhua a2.5 翼梢反扭-3</x:v>
      </x:c>
      <x:c r="D107" s="31" t="str">
        <x:f>'无量纲动导数'!D107</x:f>
        <x:v>T7-VLM2-Elev(g1.0)</x:v>
      </x:c>
      <x:c r="E107" s="37" t="n">
        <x:f>'无量纲动导数'!E107</x:f>
        <x:v>-2.1306551615748153</x:v>
      </x:c>
      <x:c r="F107" s="37" t="n">
        <x:f>'无量纲动导数'!F107</x:f>
        <x:v>0</x:v>
      </x:c>
      <x:c r="G107" s="35" t="n">
        <x:f>'无量纲动导数'!G107</x:f>
        <x:v>15.97689658218205</x:v>
      </x:c>
      <x:c r="H107" s="36" t="n">
        <x:f>'无量纲动导数'!H107</x:f>
        <x:v>1.1000000000000005</x:v>
      </x:c>
      <x:c r="I107" s="35" t="n">
        <x:f>'无量纲动导数'!I107</x:f>
        <x:v>1.225</x:v>
      </x:c>
      <x:c r="J107" s="35" t="n">
        <x:f>'无量纲动导数'!J107</x:f>
        <x:v>1.5705518175924542</x:v>
      </x:c>
      <x:c r="K107" s="35" t="n">
        <x:f>'无量纲动导数'!K107</x:f>
        <x:v>0.284701945718181</x:v>
      </x:c>
      <x:c r="L107" s="35" t="n">
        <x:f>'无量纲动导数'!L107</x:f>
        <x:v>5.525419388778789</x:v>
      </x:c>
      <x:c r="M107" s="35" t="n">
        <x:f>'无量纲动导数'!M107</x:f>
        <x:v>11.925999999999998</x:v>
      </x:c>
      <x:c r="N107" s="35" t="n">
        <x:f>'无量纲动导数'!N107</x:f>
        <x:v>0.10992231757937915</x:v>
      </x:c>
      <x:c r="O107" s="35" t="n">
        <x:f>'无量纲动导数'!O107</x:f>
        <x:v>-1.546328403528402e-17</x:v>
      </x:c>
      <x:c r="P107" s="35" t="n">
        <x:f>'无量纲动导数'!P107</x:f>
        <x:v>0.014190650827474498</x:v>
      </x:c>
      <x:c r="Q107" s="36" t="n">
        <x:f>'无量纲动导数'!Q107</x:f>
        <x:v>0.48005005741580425</x:v>
      </x:c>
      <x:c r="R107" s="36" t="n">
        <x:f>'无量纲动导数'!R107</x:f>
        <x:v>0.01536254292528053</x:v>
      </x:c>
      <x:c r="S107" s="36" t="n">
        <x:f>'无量纲动导数'!S107</x:f>
        <x:v>0.001921275800825748</x:v>
      </x:c>
      <x:c r="T107" s="35" t="n">
        <x:f>'无量纲动导数'!T107</x:f>
        <x:v>0.1426620197736301</x:v>
      </x:c>
      <x:c r="U107" s="41" t="n">
        <x:f>0.5*$I107*$G107^2</x:f>
        <x:v>156.34749994361604</x:v>
      </x:c>
      <x:c r="V107" s="41" t="n">
        <x:f>$M107*9.81/($U107*$J107)</x:f>
        <x:v>0.47645358769955115</x:v>
      </x:c>
      <x:c r="W107" s="41" t="n">
        <x:f>0.5*$I107*$G107*$J107*'无量纲动导数'!U107</x:f>
        <x:v>-0.3663087401979035</x:v>
      </x:c>
      <x:c r="X107" s="41" t="n">
        <x:f>0.5*$I107*$G107*$J107*'无量纲动导数'!X107</x:f>
        <x:v>6.267422406324952</x:v>
      </x:c>
      <x:c r="Y107" s="41" t="n">
        <x:f>0.25*$I107*$G107*$K107*$J107*'无量纲动导数'!AA107</x:f>
        <x:v>1.0585760734359786</x:v>
      </x:c>
      <x:c r="Z107" s="41" t="n">
        <x:f>0.5*$I107*$G107*$J107*'无量纲动导数'!V107-$I107*$G107*$J107*$V107</x:f>
        <x:v>-14.75595547908122</x:v>
      </x:c>
      <x:c r="AA107" s="41" t="n">
        <x:f>-0.5*$I107*$G107*$J107*'无量纲动导数'!Y107</x:f>
        <x:v>-89.17887539086445</x:v>
      </x:c>
      <x:c r="AB107" s="41" t="n">
        <x:f>-0.25*$I107*$G107*$K107*$J107*'无量纲动导数'!AB107</x:f>
        <x:v>-15.75718052518618</x:v>
      </x:c>
      <x:c r="AC107" s="41" t="n">
        <x:f>0.5*$I107*$G107*$K107*$J107*'无量纲动导数'!W107</x:f>
        <x:v>-0.001411142101098023</x:v>
      </x:c>
      <x:c r="AD107" s="41" t="n">
        <x:f>0.5*$I107*$G107*$K107*$J107*'无量纲动导数'!Z107</x:f>
        <x:v>-2.919689822315118</x:v>
      </x:c>
      <x:c r="AE107" s="41" t="n">
        <x:f>0.25*$I107*$G107*$K107^2*$J107*'无量纲动导数'!AC107</x:f>
        <x:v>-8.873078509364714</x:v>
      </x:c>
      <x:c r="AF107" s="41" t="n">
        <x:f>'无量纲动导数'!AD107*$U107*$J107/$G107</x:f>
        <x:v>-4.357011336379979</x:v>
      </x:c>
      <x:c r="AG107" s="41" t="n">
        <x:f>'无量纲动导数'!AE107*$U107*$J107*$L107/(2*$G107)</x:f>
        <x:v>-0.7510729313602396</x:v>
      </x:c>
      <x:c r="AH107" s="41" t="n">
        <x:f>'无量纲动导数'!AF107*$U107*$J107*$L107/(2*$G107)</x:f>
        <x:v>4.697873364848109</x:v>
      </x:c>
      <x:c r="AI107" s="41" t="n">
        <x:f>'无量纲动导数'!AG107*$U107*$J107*$L107/$G107</x:f>
        <x:v>-2.576743262410679</x:v>
      </x:c>
      <x:c r="AJ107" s="41" t="n">
        <x:f>'无量纲动导数'!AH107*$U107*$J107*$L107^2/(2*$G107)</x:f>
        <x:v>-172.80520459215748</x:v>
      </x:c>
      <x:c r="AK107" s="41" t="n">
        <x:f>'无量纲动导数'!AI107*$U107*$J107*$L107^2/(2*$G107)</x:f>
        <x:v>35.16894187892517</x:v>
      </x:c>
      <x:c r="AL107" s="41" t="n">
        <x:f>'无量纲动导数'!AJ107*$U107*$J107*$L107/$G107</x:f>
        <x:v>3.92466627295057</x:v>
      </x:c>
      <x:c r="AM107" s="41" t="n">
        <x:f>'无量纲动导数'!AK107*$U107*$J107*$L107^2/(2*$G107)</x:f>
        <x:v>-18.32956368276151</x:v>
      </x:c>
      <x:c r="AN107" s="41" t="n">
        <x:f>'无量纲动导数'!AL107*$U107*$J107*$L107^2/(2*$G107)</x:f>
        <x:v>-6.094847371049494</x:v>
      </x:c>
      <x:c r="AO107" s="41" t="n">
        <x:f>'无量纲动导数'!AM107*$U107*$J107</x:f>
        <x:v>2.3399029101523525</x:v>
      </x:c>
      <x:c r="AP107" s="41" t="n">
        <x:f>'无量纲动导数'!AN107*$U107*$J107</x:f>
        <x:v>-3.065835244879837e-11</x:v>
      </x:c>
      <x:c r="AQ107" s="41" t="n">
        <x:f>'无量纲动导数'!AO107*$U107*$J107</x:f>
        <x:v>-92.8245774658761</x:v>
      </x:c>
      <x:c r="AR107" s="41" t="n">
        <x:f>'无量纲动导数'!AP107*$U107*$J107*$L107</x:f>
        <x:v>-3.437684692520389e-10</x:v>
      </x:c>
      <x:c r="AS107" s="41" t="n">
        <x:f>'无量纲动导数'!AQ107*$U107*$J107*$K107</x:f>
        <x:v>-105.98308429508367</x:v>
      </x:c>
      <x:c r="AT107" s="41" t="n">
        <x:f>'无量纲动导数'!AR107*$U107*$J107*$L107</x:f>
        <x:v>-0.000011039548656200894</x:v>
      </x:c>
    </x:row>
    <x:row r="108">
      <x:c r="A108" s="31" t="str">
        <x:f>'无量纲动导数'!A108</x:f>
        <x:v>CFG015</x:v>
      </x:c>
      <x:c r="B108" s="33" t="n">
        <x:f>'无量纲动导数'!B108</x:f>
        <x:v>51</x:v>
      </x:c>
      <x:c r="C108" s="31" t="str">
        <x:f>'无量纲动导数'!C108</x:f>
        <x:v>000000（选定5-12kg）1.AR20.03.6 youhua a2.5 翼梢反扭-3</x:v>
      </x:c>
      <x:c r="D108" s="31" t="str">
        <x:f>'无量纲动导数'!D108</x:f>
        <x:v>T7-VLM2-Elev(g1.0)</x:v>
      </x:c>
      <x:c r="E108" s="37" t="n">
        <x:f>'无量纲动导数'!E108</x:f>
        <x:v>-2.367030295927459</x:v>
      </x:c>
      <x:c r="F108" s="37" t="n">
        <x:f>'无量纲动导数'!F108</x:f>
        <x:v>0</x:v>
      </x:c>
      <x:c r="G108" s="35" t="n">
        <x:f>'无量纲动导数'!G108</x:f>
        <x:v>16.385211938515823</x:v>
      </x:c>
      <x:c r="H108" s="36" t="n">
        <x:f>'无量纲动导数'!H108</x:f>
        <x:v>1.2000000000000002</x:v>
      </x:c>
      <x:c r="I108" s="35" t="n">
        <x:f>'无量纲动导数'!I108</x:f>
        <x:v>1.225</x:v>
      </x:c>
      <x:c r="J108" s="35" t="n">
        <x:f>'无量纲动导数'!J108</x:f>
        <x:v>1.5705518175924542</x:v>
      </x:c>
      <x:c r="K108" s="35" t="n">
        <x:f>'无量纲动导数'!K108</x:f>
        <x:v>0.284701945718181</x:v>
      </x:c>
      <x:c r="L108" s="35" t="n">
        <x:f>'无量纲动导数'!L108</x:f>
        <x:v>5.525419388778789</x:v>
      </x:c>
      <x:c r="M108" s="35" t="n">
        <x:f>'无量纲动导数'!M108</x:f>
        <x:v>11.925999999999998</x:v>
      </x:c>
      <x:c r="N108" s="35" t="n">
        <x:f>'无量纲动导数'!N108</x:f>
        <x:v>0.10992231757937915</x:v>
      </x:c>
      <x:c r="O108" s="35" t="n">
        <x:f>'无量纲动导数'!O108</x:f>
        <x:v>-1.546328403528402e-17</x:v>
      </x:c>
      <x:c r="P108" s="35" t="n">
        <x:f>'无量纲动导数'!P108</x:f>
        <x:v>0.014190650827474498</x:v>
      </x:c>
      <x:c r="Q108" s="36" t="n">
        <x:f>'无量纲动导数'!Q108</x:f>
        <x:v>0.4567782137165423</x:v>
      </x:c>
      <x:c r="R108" s="36" t="n">
        <x:f>'无量纲动导数'!R108</x:f>
        <x:v>0.014888978766055192</x:v>
      </x:c>
      <x:c r="S108" s="36" t="n">
        <x:f>'无量纲动导数'!S108</x:f>
        <x:v>0.0019237793291719924</x:v>
      </x:c>
      <x:c r="T108" s="35" t="n">
        <x:f>'无量纲动导数'!T108</x:f>
        <x:v>0.14231251459645802</x:v>
      </x:c>
      <x:c r="U108" s="41" t="n">
        <x:f>0.5*$I108*$G108^2</x:f>
        <x:v>164.4410417904249</x:v>
      </x:c>
      <x:c r="V108" s="41" t="n">
        <x:f>$M108*9.81/($U108*$J108)</x:f>
        <x:v>0.4530032555432812</x:v>
      </x:c>
      <x:c r="W108" s="41" t="n">
        <x:f>0.5*$I108*$G108*$J108*'无量纲动导数'!U108</x:f>
        <x:v>-0.3660458826450988</x:v>
      </x:c>
      <x:c r="X108" s="41" t="n">
        <x:f>0.5*$I108*$G108*$J108*'无量纲动导数'!X108</x:f>
        <x:v>6.1709460421924005</x:v>
      </x:c>
      <x:c r="Y108" s="41" t="n">
        <x:f>0.25*$I108*$G108*$K108*$J108*'无量纲动导数'!AA108</x:f>
        <x:v>1.0301366934391665</x:v>
      </x:c>
      <x:c r="Z108" s="41" t="n">
        <x:f>0.5*$I108*$G108*$J108*'无量纲动导数'!V108-$I108*$G108*$J108*$V108</x:f>
        <x:v>-14.399447751659654</x:v>
      </x:c>
      <x:c r="AA108" s="41" t="n">
        <x:f>-0.5*$I108*$G108*$J108*'无量纲动导数'!Y108</x:f>
        <x:v>-91.49239860485329</x:v>
      </x:c>
      <x:c r="AB108" s="41" t="n">
        <x:f>-0.25*$I108*$G108*$K108*$J108*'无量纲动导数'!AB108</x:f>
        <x:v>-16.17082595027266</x:v>
      </x:c>
      <x:c r="AC108" s="41" t="n">
        <x:f>0.5*$I108*$G108*$K108*$J108*'无量纲动导数'!W108</x:f>
        <x:v>-0.0005403646716334309</x:v>
      </x:c>
      <x:c r="AD108" s="41" t="n">
        <x:f>0.5*$I108*$G108*$K108*$J108*'无量纲动导数'!Z108</x:f>
        <x:v>-2.96345681637631</x:v>
      </x:c>
      <x:c r="AE108" s="41" t="n">
        <x:f>0.25*$I108*$G108*$K108^2*$J108*'无量纲动导数'!AC108</x:f>
        <x:v>-9.100024095987798</x:v>
      </x:c>
      <x:c r="AF108" s="41" t="n">
        <x:f>'无量纲动导数'!AD108*$U108*$J108/$G108</x:f>
        <x:v>-4.467579256928771</x:v>
      </x:c>
      <x:c r="AG108" s="41" t="n">
        <x:f>'无量纲动导数'!AE108*$U108*$J108*$L108/(2*$G108)</x:f>
        <x:v>-0.7900726658935835</x:v>
      </x:c>
      <x:c r="AH108" s="41" t="n">
        <x:f>'无量纲动导数'!AF108*$U108*$J108*$L108/(2*$G108)</x:f>
        <x:v>4.810024172990609</x:v>
      </x:c>
      <x:c r="AI108" s="41" t="n">
        <x:f>'无量纲动导数'!AG108*$U108*$J108*$L108/$G108</x:f>
        <x:v>-2.6393277388128698</x:v>
      </x:c>
      <x:c r="AJ108" s="41" t="n">
        <x:f>'无量纲动导数'!AH108*$U108*$J108*$L108^2/(2*$G108)</x:f>
        <x:v>-177.29078508808468</x:v>
      </x:c>
      <x:c r="AK108" s="41" t="n">
        <x:f>'无量纲动导数'!AI108*$U108*$J108*$L108^2/(2*$G108)</x:f>
        <x:v>34.566375200013525</x:v>
      </x:c>
      <x:c r="AL108" s="41" t="n">
        <x:f>'无量纲动导数'!AJ108*$U108*$J108*$L108/$G108</x:f>
        <x:v>4.026094295286979</x:v>
      </x:c>
      <x:c r="AM108" s="41" t="n">
        <x:f>'无量纲动导数'!AK108*$U108*$J108*$L108^2/(2*$G108)</x:f>
        <x:v>-17.938365547842235</x:v>
      </x:c>
      <x:c r="AN108" s="41" t="n">
        <x:f>'无量纲动导数'!AL108*$U108*$J108*$L108^2/(2*$G108)</x:f>
        <x:v>-6.245435317578096</x:v>
      </x:c>
      <x:c r="AO108" s="41" t="n">
        <x:f>'无量纲动导数'!AM108*$U108*$J108</x:f>
        <x:v>2.629953725686725</x:v>
      </x:c>
      <x:c r="AP108" s="41" t="n">
        <x:f>'无量纲动导数'!AN108*$U108*$J108</x:f>
        <x:v>8.420853627315792e-12</x:v>
      </x:c>
      <x:c r="AQ108" s="41" t="n">
        <x:f>'无量纲动导数'!AO108*$U108*$J108</x:f>
        <x:v>-97.62422200663306</x:v>
      </x:c>
      <x:c r="AR108" s="41" t="n">
        <x:f>'无量纲动导数'!AP108*$U108*$J108*$L108</x:f>
        <x:v>-2.359596004736105e-10</x:v>
      </x:c>
      <x:c r="AS108" s="41" t="n">
        <x:f>'无量纲动导数'!AQ108*$U108*$J108*$K108</x:f>
        <x:v>-111.47425342179352</x:v>
      </x:c>
      <x:c r="AT108" s="41" t="n">
        <x:f>'无量纲动导数'!AR108*$U108*$J108*$L108</x:f>
        <x:v>-0.000015754821179812932</x:v>
      </x:c>
    </x:row>
    <x:row r="109">
      <x:c r="A109" s="31" t="str">
        <x:f>'无量纲动导数'!A109</x:f>
        <x:v>CFG015</x:v>
      </x:c>
      <x:c r="B109" s="33" t="n">
        <x:f>'无量纲动导数'!B109</x:f>
        <x:v>52</x:v>
      </x:c>
      <x:c r="C109" s="31" t="str">
        <x:f>'无量纲动导数'!C109</x:f>
        <x:v>000000（选定5-12kg）1.AR20.03.6 youhua a2.5 翼梢反扭-3</x:v>
      </x:c>
      <x:c r="D109" s="31" t="str">
        <x:f>'无量纲动导数'!D109</x:f>
        <x:v>T7-VLM2-Elev(g1.0)</x:v>
      </x:c>
      <x:c r="E109" s="37" t="n">
        <x:f>'无量纲动导数'!E109</x:f>
        <x:v>-2.6058055580369084</x:v>
      </x:c>
      <x:c r="F109" s="37" t="n">
        <x:f>'无量纲动导数'!F109</x:f>
        <x:v>0</x:v>
      </x:c>
      <x:c r="G109" s="35" t="n">
        <x:f>'无量纲动导数'!G109</x:f>
        <x:v>16.831154777345354</x:v>
      </x:c>
      <x:c r="H109" s="36" t="n">
        <x:f>'无量纲动导数'!H109</x:f>
        <x:v>1.3000000000000007</x:v>
      </x:c>
      <x:c r="I109" s="35" t="n">
        <x:f>'无量纲动导数'!I109</x:f>
        <x:v>1.225</x:v>
      </x:c>
      <x:c r="J109" s="35" t="n">
        <x:f>'无量纲动导数'!J109</x:f>
        <x:v>1.5705518175924542</x:v>
      </x:c>
      <x:c r="K109" s="35" t="n">
        <x:f>'无量纲动导数'!K109</x:f>
        <x:v>0.284701945718181</x:v>
      </x:c>
      <x:c r="L109" s="35" t="n">
        <x:f>'无量纲动导数'!L109</x:f>
        <x:v>5.525419388778789</x:v>
      </x:c>
      <x:c r="M109" s="35" t="n">
        <x:f>'无量纲动导数'!M109</x:f>
        <x:v>11.925999999999998</x:v>
      </x:c>
      <x:c r="N109" s="35" t="n">
        <x:f>'无量纲动导数'!N109</x:f>
        <x:v>0.10992231757937915</x:v>
      </x:c>
      <x:c r="O109" s="35" t="n">
        <x:f>'无量纲动导数'!O109</x:f>
        <x:v>-1.546328403528402e-17</x:v>
      </x:c>
      <x:c r="P109" s="35" t="n">
        <x:f>'无量纲动导数'!P109</x:f>
        <x:v>0.014190650827474498</x:v>
      </x:c>
      <x:c r="Q109" s="36" t="n">
        <x:f>'无量纲动导数'!Q109</x:f>
        <x:v>0.43325263372146827</x:v>
      </x:c>
      <x:c r="R109" s="36" t="n">
        <x:f>'无量纲动导数'!R109</x:f>
        <x:v>0.014425859618892665</x:v>
      </x:c>
      <x:c r="S109" s="36" t="n">
        <x:f>'无量纲动导数'!S109</x:f>
        <x:v>0.0019250679636726414</x:v>
      </x:c>
      <x:c r="T109" s="35" t="n">
        <x:f>'无量纲动导数'!T109</x:f>
        <x:v>0.14193862473508864</x:v>
      </x:c>
      <x:c r="U109" s="41" t="n">
        <x:f>0.5*$I109*$G109^2</x:f>
        <x:v>173.51375982261015</x:v>
      </x:c>
      <x:c r="V109" s="41" t="n">
        <x:f>$M109*9.81/($U109*$J109)</x:f>
        <x:v>0.42931654153623106</x:v>
      </x:c>
      <x:c r="W109" s="41" t="n">
        <x:f>0.5*$I109*$G109*$J109*'无量纲动导数'!U109</x:f>
        <x:v>-0.37240347051273237</x:v>
      </x:c>
      <x:c r="X109" s="41" t="n">
        <x:f>0.5*$I109*$G109*$J109*'无量纲动导数'!X109</x:f>
        <x:v>6.032595601401803</x:v>
      </x:c>
      <x:c r="Y109" s="41" t="n">
        <x:f>0.25*$I109*$G109*$K109*$J109*'无量纲动导数'!AA109</x:f>
        <x:v>0.9983377173850251</x:v>
      </x:c>
      <x:c r="Z109" s="41" t="n">
        <x:f>0.5*$I109*$G109*$J109*'无量纲动导数'!V109-$I109*$G109*$J109*$V109</x:f>
        <x:v>-14.029542936746182</x:v>
      </x:c>
      <x:c r="AA109" s="41" t="n">
        <x:f>-0.5*$I109*$G109*$J109*'无量纲动导数'!Y109</x:f>
        <x:v>-94.0160642958699</x:v>
      </x:c>
      <x:c r="AB109" s="41" t="n">
        <x:f>-0.25*$I109*$G109*$K109*$J109*'无量纲动导数'!AB109</x:f>
        <x:v>-16.62290042451496</x:v>
      </x:c>
      <x:c r="AC109" s="41" t="n">
        <x:f>0.5*$I109*$G109*$K109*$J109*'无量纲动导数'!W109</x:f>
        <x:v>0.000094155232912424</x:v>
      </x:c>
      <x:c r="AD109" s="41" t="n">
        <x:f>0.5*$I109*$G109*$K109*$J109*'无量纲动导数'!Z109</x:f>
        <x:v>-3.0100471920675025</x:v>
      </x:c>
      <x:c r="AE109" s="41" t="n">
        <x:f>0.25*$I109*$G109*$K109^2*$J109*'无量纲动导数'!AC109</x:f>
        <x:v>-9.347441431678103</x:v>
      </x:c>
      <x:c r="AF109" s="41" t="n">
        <x:f>'无量纲动导数'!AD109*$U109*$J109/$G109</x:f>
        <x:v>-4.58828229333116</x:v>
      </x:c>
      <x:c r="AG109" s="41" t="n">
        <x:f>'无量纲动导数'!AE109*$U109*$J109*$L109/(2*$G109)</x:f>
        <x:v>-0.8320543943779521</x:v>
      </x:c>
      <x:c r="AH109" s="41" t="n">
        <x:f>'无量纲动导数'!AF109*$U109*$J109*$L109/(2*$G109)</x:f>
        <x:v>4.932556677095611</x:v>
      </x:c>
      <x:c r="AI109" s="41" t="n">
        <x:f>'无量纲动导数'!AG109*$U109*$J109*$L109/$G109</x:f>
        <x:v>-2.707749479147083</x:v>
      </x:c>
      <x:c r="AJ109" s="41" t="n">
        <x:f>'无量纲动导数'!AH109*$U109*$J109*$L109^2/(2*$G109)</x:f>
        <x:v>-182.18493031168475</x:v>
      </x:c>
      <x:c r="AK109" s="41" t="n">
        <x:f>'无量纲动导数'!AI109*$U109*$J109*$L109^2/(2*$G109)</x:f>
        <x:v>33.948596454126374</x:v>
      </x:c>
      <x:c r="AL109" s="41" t="n">
        <x:f>'无量纲动导数'!AJ109*$U109*$J109*$L109/$G109</x:f>
        <x:v>4.133304785535324</x:v>
      </x:c>
      <x:c r="AM109" s="41" t="n">
        <x:f>'无量纲动导数'!AK109*$U109*$J109*$L109^2/(2*$G109)</x:f>
        <x:v>-17.51543289412831</x:v>
      </x:c>
      <x:c r="AN109" s="41" t="n">
        <x:f>'无量纲动导数'!AL109*$U109*$J109*$L109^2/(2*$G109)</x:f>
        <x:v>-6.39988877831557</x:v>
      </x:c>
      <x:c r="AO109" s="41" t="n">
        <x:f>'无量纲动导数'!AM109*$U109*$J109</x:f>
        <x:v>2.9786773659344576</x:v>
      </x:c>
      <x:c r="AP109" s="41" t="n">
        <x:f>'无量纲动导数'!AN109*$U109*$J109</x:f>
        <x:v>1.506204332384861e-11</x:v>
      </x:c>
      <x:c r="AQ109" s="41" t="n">
        <x:f>'无量纲动导数'!AO109*$U109*$J109</x:f>
        <x:v>-103.00398163982484</x:v>
      </x:c>
      <x:c r="AR109" s="41" t="n">
        <x:f>'无量纲动导数'!AP109*$U109*$J109*$L109</x:f>
        <x:v>-2.5443968621751633e-10</x:v>
      </x:c>
      <x:c r="AS109" s="41" t="n">
        <x:f>'无量纲动导数'!AQ109*$U109*$J109*$K109</x:f>
        <x:v>-117.62738799707154</x:v>
      </x:c>
      <x:c r="AT109" s="41" t="n">
        <x:f>'无量纲动导数'!AR109*$U109*$J109*$L109</x:f>
        <x:v>-0.000046435602845190697</x:v>
      </x:c>
    </x:row>
    <x:row r="110">
      <x:c r="A110" s="31" t="str">
        <x:f>'无量纲动导数'!A110</x:f>
        <x:v>CFG015</x:v>
      </x:c>
      <x:c r="B110" s="33" t="n">
        <x:f>'无量纲动导数'!B110</x:f>
        <x:v>53</x:v>
      </x:c>
      <x:c r="C110" s="31" t="str">
        <x:f>'无量纲动导数'!C110</x:f>
        <x:v>000000（选定5-12kg）1.AR20.03.6 youhua a2.5 翼梢反扭-3</x:v>
      </x:c>
      <x:c r="D110" s="31" t="str">
        <x:f>'无量纲动导数'!D110</x:f>
        <x:v>T7-VLM2-Elev(g1.0)</x:v>
      </x:c>
      <x:c r="E110" s="37" t="n">
        <x:f>'无量纲动导数'!E110</x:f>
        <x:v>-2.8470439516093817</x:v>
      </x:c>
      <x:c r="F110" s="37" t="n">
        <x:f>'无量纲动导数'!F110</x:f>
        <x:v>0</x:v>
      </x:c>
      <x:c r="G110" s="35" t="n">
        <x:f>'无量纲动导数'!G110</x:f>
        <x:v>17.32091243416187</x:v>
      </x:c>
      <x:c r="H110" s="36" t="n">
        <x:f>'无量纲动导数'!H110</x:f>
        <x:v>1.4000000000000004</x:v>
      </x:c>
      <x:c r="I110" s="35" t="n">
        <x:f>'无量纲动导数'!I110</x:f>
        <x:v>1.225</x:v>
      </x:c>
      <x:c r="J110" s="35" t="n">
        <x:f>'无量纲动导数'!J110</x:f>
        <x:v>1.5705518175924542</x:v>
      </x:c>
      <x:c r="K110" s="35" t="n">
        <x:f>'无量纲动导数'!K110</x:f>
        <x:v>0.284701945718181</x:v>
      </x:c>
      <x:c r="L110" s="35" t="n">
        <x:f>'无量纲动导数'!L110</x:f>
        <x:v>5.525419388778789</x:v>
      </x:c>
      <x:c r="M110" s="35" t="n">
        <x:f>'无量纲动导数'!M110</x:f>
        <x:v>11.925999999999998</x:v>
      </x:c>
      <x:c r="N110" s="35" t="n">
        <x:f>'无量纲动导数'!N110</x:f>
        <x:v>0.10992231757937915</x:v>
      </x:c>
      <x:c r="O110" s="35" t="n">
        <x:f>'无量纲动导数'!O110</x:f>
        <x:v>-1.546328403528402e-17</x:v>
      </x:c>
      <x:c r="P110" s="35" t="n">
        <x:f>'无量纲动导数'!P110</x:f>
        <x:v>0.014190650827474498</x:v>
      </x:c>
      <x:c r="Q110" s="36" t="n">
        <x:f>'无量纲动导数'!Q110</x:f>
        <x:v>0.40946725792963984</x:v>
      </x:c>
      <x:c r="R110" s="36" t="n">
        <x:f>'无量纲动导数'!R110</x:f>
        <x:v>0.013995034652783638</x:v>
      </x:c>
      <x:c r="S110" s="36" t="n">
        <x:f>'无量纲动导数'!S110</x:f>
        <x:v>0.0019275380583145222</x:v>
      </x:c>
      <x:c r="T110" s="35" t="n">
        <x:f>'无量纲动导数'!T110</x:f>
        <x:v>0.1415922546926517</x:v>
      </x:c>
      <x:c r="U110" s="41" t="n">
        <x:f>0.5*$I110*$G110^2</x:f>
        <x:v>183.75857962554076</x:v>
      </x:c>
      <x:c r="V110" s="41" t="n">
        <x:f>$M110*9.81/($U110*$J110)</x:f>
        <x:v>0.40538149254195416</x:v>
      </x:c>
      <x:c r="W110" s="41" t="n">
        <x:f>0.5*$I110*$G110*$J110*'无量纲动导数'!U110</x:f>
        <x:v>-0.3648026265045374</x:v>
      </x:c>
      <x:c r="X110" s="41" t="n">
        <x:f>0.5*$I110*$G110*$J110*'无量纲动导数'!X110</x:f>
        <x:v>5.918936938042801</x:v>
      </x:c>
      <x:c r="Y110" s="41" t="n">
        <x:f>0.25*$I110*$G110*$K110*$J110*'无量纲动导数'!AA110</x:f>
        <x:v>0.9660841553694555</x:v>
      </x:c>
      <x:c r="Z110" s="41" t="n">
        <x:f>0.5*$I110*$G110*$J110*'无量纲动导数'!V110-$I110*$G110*$J110*$V110</x:f>
        <x:v>-13.645151156117777</x:v>
      </x:c>
      <x:c r="AA110" s="41" t="n">
        <x:f>-0.5*$I110*$G110*$J110*'无量纲动导数'!Y110</x:f>
        <x:v>-96.78446311690773</x:v>
      </x:c>
      <x:c r="AB110" s="41" t="n">
        <x:f>-0.25*$I110*$G110*$K110*$J110*'无量纲动导数'!AB110</x:f>
        <x:v>-17.119669223910673</x:v>
      </x:c>
      <x:c r="AC110" s="41" t="n">
        <x:f>0.5*$I110*$G110*$K110*$J110*'无量纲动导数'!W110</x:f>
        <x:v>0.0015404904355649507</x:v>
      </x:c>
      <x:c r="AD110" s="41" t="n">
        <x:f>0.5*$I110*$G110*$K110*$J110*'无量纲动导数'!Z110</x:f>
        <x:v>-3.065157860454314</x:v>
      </x:c>
      <x:c r="AE110" s="41" t="n">
        <x:f>0.25*$I110*$G110*$K110^2*$J110*'无量纲动导数'!AC110</x:f>
        <x:v>-9.619558454737172</x:v>
      </x:c>
      <x:c r="AF110" s="41" t="n">
        <x:f>'无量纲动导数'!AD110*$U110*$J110/$G110</x:f>
        <x:v>-4.720791919891753</x:v>
      </x:c>
      <x:c r="AG110" s="41" t="n">
        <x:f>'无量纲动导数'!AE110*$U110*$J110*$L110/(2*$G110)</x:f>
        <x:v>-0.8774816477668331</x:v>
      </x:c>
      <x:c r="AH110" s="41" t="n">
        <x:f>'无量纲动导数'!AF110*$U110*$J110*$L110/(2*$G110)</x:f>
        <x:v>5.067197723521064</x:v>
      </x:c>
      <x:c r="AI110" s="41" t="n">
        <x:f>'无量纲动导数'!AG110*$U110*$J110*$L110/$G110</x:f>
        <x:v>-2.782974344850696</x:v>
      </x:c>
      <x:c r="AJ110" s="41" t="n">
        <x:f>'无量纲动导数'!AH110*$U110*$J110*$L110^2/(2*$G110)</x:f>
        <x:v>-187.55485224054715</x:v>
      </x:c>
      <x:c r="AK110" s="41" t="n">
        <x:f>'无量纲动导数'!AI110*$U110*$J110*$L110^2/(2*$G110)</x:f>
        <x:v>33.31533837654657</x:v>
      </x:c>
      <x:c r="AL110" s="41" t="n">
        <x:f>'无量纲动导数'!AJ110*$U110*$J110*$L110/$G110</x:f>
        <x:v>4.245888713487145</x:v>
      </x:c>
      <x:c r="AM110" s="41" t="n">
        <x:f>'无量纲动导数'!AK110*$U110*$J110*$L110^2/(2*$G110)</x:f>
        <x:v>-17.09723145506366</x:v>
      </x:c>
      <x:c r="AN110" s="41" t="n">
        <x:f>'无量纲动导数'!AL110*$U110*$J110*$L110^2/(2*$G110)</x:f>
        <x:v>-6.59770923454851</x:v>
      </x:c>
      <x:c r="AO110" s="41" t="n">
        <x:f>'无量纲动导数'!AM110*$U110*$J110</x:f>
        <x:v>3.3535211184130214</x:v>
      </x:c>
      <x:c r="AP110" s="41" t="n">
        <x:f>'无量纲动导数'!AN110*$U110*$J110</x:f>
        <x:v>-3.586668023731023e-11</x:v>
      </x:c>
      <x:c r="AQ110" s="41" t="n">
        <x:f>'无量纲动导数'!AO110*$U110*$J110</x:f>
        <x:v>-109.07796614842644</x:v>
      </x:c>
      <x:c r="AR110" s="41" t="n">
        <x:f>'无量纲动导数'!AP110*$U110*$J110*$L110</x:f>
        <x:v>-2.83404606251371e-11</x:v>
      </x:c>
      <x:c r="AS110" s="41" t="n">
        <x:f>'无量纲动导数'!AQ110*$U110*$J110*$K110</x:f>
        <x:v>-124.57414723852841</x:v>
      </x:c>
      <x:c r="AT110" s="41" t="n">
        <x:f>'无量纲动导数'!AR110*$U110*$J110*$L110</x:f>
        <x:v>-0.00003932687894419858</x:v>
      </x:c>
    </x:row>
    <x:row r="111">
      <x:c r="A111" s="31" t="str">
        <x:f>'无量纲动导数'!A111</x:f>
        <x:v>CFG015</x:v>
      </x:c>
      <x:c r="B111" s="33" t="n">
        <x:f>'无量纲动导数'!B111</x:f>
        <x:v>54</x:v>
      </x:c>
      <x:c r="C111" s="31" t="str">
        <x:f>'无量纲动导数'!C111</x:f>
        <x:v>000000（选定5-12kg）1.AR20.03.6 youhua a2.5 翼梢反扭-3</x:v>
      </x:c>
      <x:c r="D111" s="31" t="str">
        <x:f>'无量纲动导数'!D111</x:f>
        <x:v>T7-VLM2-Elev(g1.0)</x:v>
      </x:c>
      <x:c r="E111" s="37" t="n">
        <x:f>'无量纲动导数'!E111</x:f>
        <x:v>-3.0908462704676025</x:v>
      </x:c>
      <x:c r="F111" s="37" t="n">
        <x:f>'无量纲动导数'!F111</x:f>
        <x:v>0</x:v>
      </x:c>
      <x:c r="G111" s="35" t="n">
        <x:f>'无量纲动导数'!G111</x:f>
        <x:v>17.8622168241216</x:v>
      </x:c>
      <x:c r="H111" s="36" t="n">
        <x:f>'无量纲动导数'!H111</x:f>
        <x:v>1.5</x:v>
      </x:c>
      <x:c r="I111" s="35" t="n">
        <x:f>'无量纲动导数'!I111</x:f>
        <x:v>1.225</x:v>
      </x:c>
      <x:c r="J111" s="35" t="n">
        <x:f>'无量纲动导数'!J111</x:f>
        <x:v>1.5705518175924542</x:v>
      </x:c>
      <x:c r="K111" s="35" t="n">
        <x:f>'无量纲动导数'!K111</x:f>
        <x:v>0.284701945718181</x:v>
      </x:c>
      <x:c r="L111" s="35" t="n">
        <x:f>'无量纲动导数'!L111</x:f>
        <x:v>5.525419388778789</x:v>
      </x:c>
      <x:c r="M111" s="35" t="n">
        <x:f>'无量纲动导数'!M111</x:f>
        <x:v>11.925999999999998</x:v>
      </x:c>
      <x:c r="N111" s="35" t="n">
        <x:f>'无量纲动导数'!N111</x:f>
        <x:v>0.10992231757937915</x:v>
      </x:c>
      <x:c r="O111" s="35" t="n">
        <x:f>'无量纲动导数'!O111</x:f>
        <x:v>-1.546328403528402e-17</x:v>
      </x:c>
      <x:c r="P111" s="35" t="n">
        <x:f>'无量纲动导数'!P111</x:f>
        <x:v>0.014190650827474498</x:v>
      </x:c>
      <x:c r="Q111" s="36" t="n">
        <x:f>'无量纲动导数'!Q111</x:f>
        <x:v>0.38541222458721247</x:v>
      </x:c>
      <x:c r="R111" s="36" t="n">
        <x:f>'无量纲动导数'!R111</x:f>
        <x:v>0.0135655112022714</x:v>
      </x:c>
      <x:c r="S111" s="36" t="n">
        <x:f>'无量纲动导数'!S111</x:f>
        <x:v>0.0019275008886498997</x:v>
      </x:c>
      <x:c r="T111" s="35" t="n">
        <x:f>'无量纲动导数'!T111</x:f>
        <x:v>0.14122183080632278</x:v>
      </x:c>
      <x:c r="U111" s="41" t="n">
        <x:f>0.5*$I111*$G111^2</x:f>
        <x:v>195.42350879655882</x:v>
      </x:c>
      <x:c r="V111" s="41" t="n">
        <x:f>$M111*9.81/($U111*$J111)</x:f>
        <x:v>0.3811840639579334</x:v>
      </x:c>
      <x:c r="W111" s="41" t="n">
        <x:f>0.5*$I111*$G111*$J111*'无量纲动导数'!U111</x:f>
        <x:v>-0.35846421288102875</x:v>
      </x:c>
      <x:c r="X111" s="41" t="n">
        <x:f>0.5*$I111*$G111*$J111*'无量纲动导数'!X111</x:f>
        <x:v>5.79620501971974</x:v>
      </x:c>
      <x:c r="Y111" s="41" t="n">
        <x:f>0.25*$I111*$G111*$K111*$J111*'无量纲动导数'!AA111</x:f>
        <x:v>0.9310354943948213</x:v>
      </x:c>
      <x:c r="Z111" s="41" t="n">
        <x:f>0.5*$I111*$G111*$J111*'无量纲动导数'!V111-$I111*$G111*$J111*$V111</x:f>
        <x:v>-13.244917452036002</x:v>
      </x:c>
      <x:c r="AA111" s="41" t="n">
        <x:f>-0.5*$I111*$G111*$J111*'无量纲动导数'!Y111</x:f>
        <x:v>-99.84083247033928</x:v>
      </x:c>
      <x:c r="AB111" s="41" t="n">
        <x:f>-0.25*$I111*$G111*$K111*$J111*'无量纲动导数'!AB111</x:f>
        <x:v>-17.6689591080258</x:v>
      </x:c>
      <x:c r="AC111" s="41" t="n">
        <x:f>0.5*$I111*$G111*$K111*$J111*'无量纲动导数'!W111</x:f>
        <x:v>0.00303445061786492</x:v>
      </x:c>
      <x:c r="AD111" s="41" t="n">
        <x:f>0.5*$I111*$G111*$K111*$J111*'无量纲动导数'!Z111</x:f>
        <x:v>-3.1249694564944464</x:v>
      </x:c>
      <x:c r="AE111" s="41" t="n">
        <x:f>0.25*$I111*$G111*$K111^2*$J111*'无量纲动导数'!AC111</x:f>
        <x:v>-9.919915875324497</x:v>
      </x:c>
      <x:c r="AF111" s="41" t="n">
        <x:f>'无量纲动导数'!AD111*$U111*$J111/$G111</x:f>
        <x:v>-4.867197179672307</x:v>
      </x:c>
      <x:c r="AG111" s="41" t="n">
        <x:f>'无量纲动导数'!AE111*$U111*$J111*$L111/(2*$G111)</x:f>
        <x:v>-0.926933917915141</x:v>
      </x:c>
      <x:c r="AH111" s="41" t="n">
        <x:f>'无量纲动导数'!AF111*$U111*$J111*$L111/(2*$G111)</x:f>
        <x:v>5.216106220435263</x:v>
      </x:c>
      <x:c r="AI111" s="41" t="n">
        <x:f>'无量纲动导数'!AG111*$U111*$J111*$L111/$G111</x:f>
        <x:v>-2.866209432737134</x:v>
      </x:c>
      <x:c r="AJ111" s="41" t="n">
        <x:f>'无量纲动导数'!AH111*$U111*$J111*$L111^2/(2*$G111)</x:f>
        <x:v>-193.48455613894606</x:v>
      </x:c>
      <x:c r="AK111" s="41" t="n">
        <x:f>'无量纲动导数'!AI111*$U111*$J111*$L111^2/(2*$G111)</x:f>
        <x:v>32.66628605445075</x:v>
      </x:c>
      <x:c r="AL111" s="41" t="n">
        <x:f>'无量纲动导数'!AJ111*$U111*$J111*$L111/$G111</x:f>
        <x:v>4.376513352456229</x:v>
      </x:c>
      <x:c r="AM111" s="41" t="n">
        <x:f>'无量纲动导数'!AK111*$U111*$J111*$L111^2/(2*$G111)</x:f>
        <x:v>-16.63903700896606</x:v>
      </x:c>
      <x:c r="AN111" s="41" t="n">
        <x:f>'无量纲动导数'!AL111*$U111*$J111*$L111^2/(2*$G111)</x:f>
        <x:v>-6.8171139583761935</x:v>
      </x:c>
      <x:c r="AO111" s="41" t="n">
        <x:f>'无量纲动导数'!AM111*$U111*$J111</x:f>
        <x:v>3.7745553224462904</x:v>
      </x:c>
      <x:c r="AP111" s="41" t="n">
        <x:f>'无量纲动导数'!AN111*$U111*$J111</x:f>
        <x:v>1.3428092535423997e-11</x:v>
      </x:c>
      <x:c r="AQ111" s="41" t="n">
        <x:f>'无量纲动导数'!AO111*$U111*$J111</x:f>
        <x:v>-115.99288069047728</x:v>
      </x:c>
      <x:c r="AR111" s="41" t="n">
        <x:f>'无量纲动导数'!AP111*$U111*$J111*$L111</x:f>
        <x:v>2.9797244032393775e-10</x:v>
      </x:c>
      <x:c r="AS111" s="41" t="n">
        <x:f>'无量纲动导数'!AQ111*$U111*$J111*$K111</x:f>
        <x:v>-132.48139108449044</x:v>
      </x:c>
      <x:c r="AT111" s="41" t="n">
        <x:f>'无量纲动导数'!AR111*$U111*$J111*$L111</x:f>
        <x:v>0.0000021467328417776903</x:v>
      </x:c>
    </x:row>
    <x:row r="112">
      <x:c r="A112" s="31" t="str">
        <x:f>'无量纲动导数'!A112</x:f>
        <x:v>CFG015</x:v>
      </x:c>
      <x:c r="B112" s="33" t="n">
        <x:f>'无量纲动导数'!B112</x:f>
        <x:v>55</x:v>
      </x:c>
      <x:c r="C112" s="31" t="str">
        <x:f>'无量纲动导数'!C112</x:f>
        <x:v>000000（选定5-12kg）1.AR20.03.6 youhua a2.5 翼梢反扭-3</x:v>
      </x:c>
      <x:c r="D112" s="31" t="str">
        <x:f>'无量纲动导数'!D112</x:f>
        <x:v>T7-VLM2-Elev(g1.0)</x:v>
      </x:c>
      <x:c r="E112" s="37" t="n">
        <x:f>'无量纲动导数'!E112</x:f>
        <x:v>-3.337288594259182</x:v>
      </x:c>
      <x:c r="F112" s="37" t="n">
        <x:f>'无量纲动导数'!F112</x:f>
        <x:v>0</x:v>
      </x:c>
      <x:c r="G112" s="35" t="n">
        <x:f>'无量纲动导数'!G112</x:f>
        <x:v>18.46468957863123</x:v>
      </x:c>
      <x:c r="H112" s="36" t="n">
        <x:f>'无量纲动导数'!H112</x:f>
        <x:v>1.6000000000000005</x:v>
      </x:c>
      <x:c r="I112" s="35" t="n">
        <x:f>'无量纲动导数'!I112</x:f>
        <x:v>1.225</x:v>
      </x:c>
      <x:c r="J112" s="35" t="n">
        <x:f>'无量纲动导数'!J112</x:f>
        <x:v>1.5705518175924542</x:v>
      </x:c>
      <x:c r="K112" s="35" t="n">
        <x:f>'无量纲动导数'!K112</x:f>
        <x:v>0.284701945718181</x:v>
      </x:c>
      <x:c r="L112" s="35" t="n">
        <x:f>'无量纲动导数'!L112</x:f>
        <x:v>5.525419388778789</x:v>
      </x:c>
      <x:c r="M112" s="35" t="n">
        <x:f>'无量纲动导数'!M112</x:f>
        <x:v>11.925999999999998</x:v>
      </x:c>
      <x:c r="N112" s="35" t="n">
        <x:f>'无量纲动导数'!N112</x:f>
        <x:v>0.10992231757937915</x:v>
      </x:c>
      <x:c r="O112" s="35" t="n">
        <x:f>'无量纲动导数'!O112</x:f>
        <x:v>-1.546328403528402e-17</x:v>
      </x:c>
      <x:c r="P112" s="35" t="n">
        <x:f>'无量纲动导数'!P112</x:f>
        <x:v>0.014190650827474498</x:v>
      </x:c>
      <x:c r="Q112" s="36" t="n">
        <x:f>'无量纲动导数'!Q112</x:f>
        <x:v>0.36108020308199484</x:v>
      </x:c>
      <x:c r="R112" s="36" t="n">
        <x:f>'无量纲动导数'!R112</x:f>
        <x:v>0.013155869712931097</x:v>
      </x:c>
      <x:c r="S112" s="36" t="n">
        <x:f>'无量纲动导数'!S112</x:f>
        <x:v>0.0019260634093576066</x:v>
      </x:c>
      <x:c r="T112" s="35" t="n">
        <x:f>'无量纲动导数'!T112</x:f>
        <x:v>0.1408615215582801</x:v>
      </x:c>
      <x:c r="U112" s="41" t="n">
        <x:f>0.5*$I112*$G112^2</x:f>
        <x:v>208.82866625656783</x:v>
      </x:c>
      <x:c r="V112" s="41" t="n">
        <x:f>$M112*9.81/($U112*$J112)</x:f>
        <x:v>0.3567150459337304</x:v>
      </x:c>
      <x:c r="W112" s="41" t="n">
        <x:f>0.5*$I112*$G112*$J112*'无量纲动导数'!U112</x:f>
        <x:v>-0.36432506402308584</x:v>
      </x:c>
      <x:c r="X112" s="41" t="n">
        <x:f>0.5*$I112*$G112*$J112*'无量纲动导数'!X112</x:f>
        <x:v>5.704350744890754</x:v>
      </x:c>
      <x:c r="Y112" s="41" t="n">
        <x:f>0.25*$I112*$G112*$K112*$J112*'无量纲动导数'!AA112</x:f>
        <x:v>0.8982420769704115</x:v>
      </x:c>
      <x:c r="Z112" s="41" t="n">
        <x:f>0.5*$I112*$G112*$J112*'无量纲动导数'!V112-$I112*$G112*$J112*$V112</x:f>
        <x:v>-12.827266360428428</x:v>
      </x:c>
      <x:c r="AA112" s="41" t="n">
        <x:f>-0.5*$I112*$G112*$J112*'无量纲动导数'!Y112</x:f>
        <x:v>-103.23898169529195</x:v>
      </x:c>
      <x:c r="AB112" s="41" t="n">
        <x:f>-0.25*$I112*$G112*$K112*$J112*'无量纲动导数'!AB112</x:f>
        <x:v>-18.28050720946578</x:v>
      </x:c>
      <x:c r="AC112" s="41" t="n">
        <x:f>0.5*$I112*$G112*$K112*$J112*'无量纲动导数'!W112</x:f>
        <x:v>0.004252516445542309</x:v>
      </x:c>
      <x:c r="AD112" s="41" t="n">
        <x:f>0.5*$I112*$G112*$K112*$J112*'无量纲动导数'!Z112</x:f>
        <x:v>-3.194131913244661</x:v>
      </x:c>
      <x:c r="AE112" s="41" t="n">
        <x:f>0.25*$I112*$G112*$K112^2*$J112*'无量纲动导数'!AC112</x:f>
        <x:v>-10.254204688907961</x:v>
      </x:c>
      <x:c r="AF112" s="41" t="n">
        <x:f>'无量纲动导数'!AD112*$U112*$J112/$G112</x:f>
        <x:v>-5.0300979539645585</x:v>
      </x:c>
      <x:c r="AG112" s="41" t="n">
        <x:f>'无量纲动导数'!AE112*$U112*$J112*$L112/(2*$G112)</x:f>
        <x:v>-0.9811298008541178</x:v>
      </x:c>
      <x:c r="AH112" s="41" t="n">
        <x:f>'无量纲动导数'!AF112*$U112*$J112*$L112/(2*$G112)</x:f>
        <x:v>5.3819704905061805</x:v>
      </x:c>
      <x:c r="AI112" s="41" t="n">
        <x:f>'无量纲动导数'!AG112*$U112*$J112*$L112/$G112</x:f>
        <x:v>-2.958957376281271</x:v>
      </x:c>
      <x:c r="AJ112" s="41" t="n">
        <x:f>'无量纲动导数'!AH112*$U112*$J112*$L112^2/(2*$G112)</x:f>
        <x:v>-200.0785798393999</x:v>
      </x:c>
      <x:c r="AK112" s="41" t="n">
        <x:f>'无量纲动导数'!AI112*$U112*$J112*$L112^2/(2*$G112)</x:f>
        <x:v>32.00126699603517</x:v>
      </x:c>
      <x:c r="AL112" s="41" t="n">
        <x:f>'无量纲动导数'!AJ112*$U112*$J112*$L112/$G112</x:f>
        <x:v>4.521757924568628</x:v>
      </x:c>
      <x:c r="AM112" s="41" t="n">
        <x:f>'无量纲动导数'!AK112*$U112*$J112*$L112^2/(2*$G112)</x:f>
        <x:v>-16.154839988620953</x:v>
      </x:c>
      <x:c r="AN112" s="41" t="n">
        <x:f>'无量纲动导数'!AL112*$U112*$J112*$L112^2/(2*$G112)</x:f>
        <x:v>-7.033457467462019</x:v>
      </x:c>
      <x:c r="AO112" s="41" t="n">
        <x:f>'无量纲动导数'!AM112*$U112*$J112</x:f>
        <x:v>4.240475961326943</x:v>
      </x:c>
      <x:c r="AP112" s="41" t="n">
        <x:f>'无量纲动导数'!AN112*$U112*$J112</x:f>
        <x:v>-2.421546884081587e-11</x:v>
      </x:c>
      <x:c r="AQ112" s="41" t="n">
        <x:f>'无量纲动导数'!AO112*$U112*$J112</x:f>
        <x:v>-123.93807329614158</x:v>
      </x:c>
      <x:c r="AR112" s="41" t="n">
        <x:f>'无量纲动导数'!AP112*$U112*$J112*$L112</x:f>
        <x:v>-4.320382513703322e-10</x:v>
      </x:c>
      <x:c r="AS112" s="41" t="n">
        <x:f>'无量纲动导数'!AQ112*$U112*$J112*$K112</x:f>
        <x:v>-141.566498923794</x:v>
      </x:c>
      <x:c r="AT112" s="41" t="n">
        <x:f>'无量纲动导数'!AR112*$U112*$J112*$L112</x:f>
        <x:v>0.000024301600654567622</x:v>
      </x:c>
    </x:row>
    <x:row r="113">
      <x:c r="A113" s="31" t="str">
        <x:f>'无量纲动导数'!A113</x:f>
        <x:v>CFG015</x:v>
      </x:c>
      <x:c r="B113" s="33" t="n">
        <x:f>'无量纲动导数'!B113</x:f>
        <x:v>56</x:v>
      </x:c>
      <x:c r="C113" s="31" t="str">
        <x:f>'无量纲动导数'!C113</x:f>
        <x:v>000000（选定5-12kg）1.AR20.03.6 youhua a2.5 翼梢反扭-3</x:v>
      </x:c>
      <x:c r="D113" s="31" t="str">
        <x:f>'无量纲动导数'!D113</x:f>
        <x:v>T7-VLM2-Elev(g1.0)</x:v>
      </x:c>
      <x:c r="E113" s="37" t="n">
        <x:f>'无量纲动导数'!E113</x:f>
        <x:v>-3.586447784153918</x:v>
      </x:c>
      <x:c r="F113" s="37" t="n">
        <x:f>'无量纲动导数'!F113</x:f>
        <x:v>0</x:v>
      </x:c>
      <x:c r="G113" s="35" t="n">
        <x:f>'无量纲动导数'!G113</x:f>
        <x:v>19.140589345315767</x:v>
      </x:c>
      <x:c r="H113" s="36" t="n">
        <x:f>'无量纲动导数'!H113</x:f>
        <x:v>1.7000000000000002</x:v>
      </x:c>
      <x:c r="I113" s="35" t="n">
        <x:f>'无量纲动导数'!I113</x:f>
        <x:v>1.225</x:v>
      </x:c>
      <x:c r="J113" s="35" t="n">
        <x:f>'无量纲动导数'!J113</x:f>
        <x:v>1.5705518175924542</x:v>
      </x:c>
      <x:c r="K113" s="35" t="n">
        <x:f>'无量纲动导数'!K113</x:f>
        <x:v>0.284701945718181</x:v>
      </x:c>
      <x:c r="L113" s="35" t="n">
        <x:f>'无量纲动导数'!L113</x:f>
        <x:v>5.525419388778789</x:v>
      </x:c>
      <x:c r="M113" s="35" t="n">
        <x:f>'无量纲动导数'!M113</x:f>
        <x:v>11.925999999999998</x:v>
      </x:c>
      <x:c r="N113" s="35" t="n">
        <x:f>'无量纲动导数'!N113</x:f>
        <x:v>0.10992231757937915</x:v>
      </x:c>
      <x:c r="O113" s="35" t="n">
        <x:f>'无量纲动导数'!O113</x:f>
        <x:v>-1.546328403528402e-17</x:v>
      </x:c>
      <x:c r="P113" s="35" t="n">
        <x:f>'无量纲动导数'!P113</x:f>
        <x:v>0.014190650827474498</x:v>
      </x:c>
      <x:c r="Q113" s="36" t="n">
        <x:f>'无量纲动导数'!Q113</x:f>
        <x:v>0.3364638152054362</x:v>
      </x:c>
      <x:c r="R113" s="36" t="n">
        <x:f>'无量纲动导数'!R113</x:f>
        <x:v>0.012762816328389884</x:v>
      </x:c>
      <x:c r="S113" s="36" t="n">
        <x:f>'无量纲动导数'!S113</x:f>
        <x:v>0.0019234647209325569</x:v>
      </x:c>
      <x:c r="T113" s="35" t="n">
        <x:f>'无量纲动导数'!T113</x:f>
        <x:v>0.1404832182788076</x:v>
      </x:c>
      <x:c r="U113" s="41" t="n">
        <x:f>0.5*$I113*$G113^2</x:f>
        <x:v>224.39682329768448</x:v>
      </x:c>
      <x:c r="V113" s="41" t="n">
        <x:f>$M113*9.81/($U113*$J113)</x:f>
        <x:v>0.33196694222881146</x:v>
      </x:c>
      <x:c r="W113" s="41" t="n">
        <x:f>0.5*$I113*$G113*$J113*'无量纲动导数'!U113</x:f>
        <x:v>-0.36916813692052897</x:v>
      </x:c>
      <x:c r="X113" s="41" t="n">
        <x:f>0.5*$I113*$G113*$J113*'无量纲动导数'!X113</x:f>
        <x:v>5.57610965316109</x:v>
      </x:c>
      <x:c r="Y113" s="41" t="n">
        <x:f>0.25*$I113*$G113*$K113*$J113*'无量纲动导数'!AA113</x:f>
        <x:v>0.8635574875525847</x:v>
      </x:c>
      <x:c r="Z113" s="41" t="n">
        <x:f>0.5*$I113*$G113*$J113*'无量纲动导数'!V113-$I113*$G113*$J113*$V113</x:f>
        <x:v>-12.390308159200632</x:v>
      </x:c>
      <x:c r="AA113" s="41" t="n">
        <x:f>-0.5*$I113*$G113*$J113*'无量纲动导数'!Y113</x:f>
        <x:v>-107.04747762409265</x:v>
      </x:c>
      <x:c r="AB113" s="41" t="n">
        <x:f>-0.25*$I113*$G113*$K113*$J113*'无量纲动导数'!AB113</x:f>
        <x:v>-18.96671521615682</x:v>
      </x:c>
      <x:c r="AC113" s="41" t="n">
        <x:f>0.5*$I113*$G113*$K113*$J113*'无量纲动导数'!W113</x:f>
        <x:v>0.005681026971389317</x:v>
      </x:c>
      <x:c r="AD113" s="41" t="n">
        <x:f>0.5*$I113*$G113*$K113*$J113*'无量纲动导数'!Z113</x:f>
        <x:v>-3.271467333794186</x:v>
      </x:c>
      <x:c r="AE113" s="41" t="n">
        <x:f>0.25*$I113*$G113*$K113^2*$J113*'无量纲动导数'!AC113</x:f>
        <x:v>-10.628718170284438</x:v>
      </x:c>
      <x:c r="AF113" s="41" t="n">
        <x:f>'无量纲动导数'!AD113*$U113*$J113/$G113</x:f>
        <x:v>-5.212807190138183</x:v>
      </x:c>
      <x:c r="AG113" s="41" t="n">
        <x:f>'无量纲动导数'!AE113*$U113*$J113*$L113/(2*$G113)</x:f>
        <x:v>-1.0409822998064548</x:v>
      </x:c>
      <x:c r="AH113" s="41" t="n">
        <x:f>'无量纲动导数'!AF113*$U113*$J113*$L113/(2*$G113)</x:f>
        <x:v>5.568217961455444</x:v>
      </x:c>
      <x:c r="AI113" s="41" t="n">
        <x:f>'无量纲动导数'!AG113*$U113*$J113*$L113/$G113</x:f>
        <x:v>-3.0631332353257905</x:v>
      </x:c>
      <x:c r="AJ113" s="41" t="n">
        <x:f>'无量纲动导数'!AH113*$U113*$J113*$L113^2/(2*$G113)</x:f>
        <x:v>-207.4701202518899</x:v>
      </x:c>
      <x:c r="AK113" s="41" t="n">
        <x:f>'无量纲动导数'!AI113*$U113*$J113*$L113^2/(2*$G113)</x:f>
        <x:v>31.320299649501678</x:v>
      </x:c>
      <x:c r="AL113" s="41" t="n">
        <x:f>'无量纲动导数'!AJ113*$U113*$J113*$L113/$G113</x:f>
        <x:v>4.684690622274115</x:v>
      </x:c>
      <x:c r="AM113" s="41" t="n">
        <x:f>'无量纲动导数'!AK113*$U113*$J113*$L113^2/(2*$G113)</x:f>
        <x:v>-15.654552893320632</x:v>
      </x:c>
      <x:c r="AN113" s="41" t="n">
        <x:f>'无量纲动导数'!AL113*$U113*$J113*$L113^2/(2*$G113)</x:f>
        <x:v>-7.286982995956594</x:v>
      </x:c>
      <x:c r="AO113" s="41" t="n">
        <x:f>'无量纲动导数'!AM113*$U113*$J113</x:f>
        <x:v>4.856698256523051</x:v>
      </x:c>
      <x:c r="AP113" s="41" t="n">
        <x:f>'无量纲动导数'!AN113*$U113*$J113</x:f>
        <x:v>-1.8066044019274028e-11</x:v>
      </x:c>
      <x:c r="AQ113" s="41" t="n">
        <x:f>'无量纲动导数'!AO113*$U113*$J113</x:f>
        <x:v>-133.16361840004615</x:v>
      </x:c>
      <x:c r="AR113" s="41" t="n">
        <x:f>'无量纲动导数'!AP113*$U113*$J113*$L113</x:f>
        <x:v>-1.289250825134862e-10</x:v>
      </x:c>
      <x:c r="AS113" s="41" t="n">
        <x:f>'无量纲动导数'!AQ113*$U113*$J113*$K113</x:f>
        <x:v>-152.11087548199436</x:v>
      </x:c>
      <x:c r="AT113" s="41" t="n">
        <x:f>'无量纲动导数'!AR113*$U113*$J113*$L113</x:f>
        <x:v>0.00004587282433166513</x:v>
      </x:c>
    </x:row>
    <x:row r="114">
      <x:c r="A114" s="31" t="str">
        <x:f>'无量纲动导数'!A114</x:f>
        <x:v>CFG015</x:v>
      </x:c>
      <x:c r="B114" s="33" t="n">
        <x:f>'无量纲动导数'!B114</x:f>
        <x:v>57</x:v>
      </x:c>
      <x:c r="C114" s="31" t="str">
        <x:f>'无量纲动导数'!C114</x:f>
        <x:v>000000（选定5-12kg）1.AR20.03.6 youhua a2.5 翼梢反扭-3</x:v>
      </x:c>
      <x:c r="D114" s="31" t="str">
        <x:f>'无量纲动导数'!D114</x:f>
        <x:v>T7-VLM2-Elev(g1.0)</x:v>
      </x:c>
      <x:c r="E114" s="37" t="n">
        <x:f>'无量纲动导数'!E114</x:f>
        <x:v>-3.838441605734654</x:v>
      </x:c>
      <x:c r="F114" s="37" t="n">
        <x:f>'无量纲动导数'!F114</x:f>
        <x:v>0</x:v>
      </x:c>
      <x:c r="G114" s="35" t="n">
        <x:f>'无量纲动导数'!G114</x:f>
        <x:v>19.905975207836082</x:v>
      </x:c>
      <x:c r="H114" s="36" t="n">
        <x:f>'无量纲动导数'!H114</x:f>
        <x:v>1.8000000000000007</x:v>
      </x:c>
      <x:c r="I114" s="35" t="n">
        <x:f>'无量纲动导数'!I114</x:f>
        <x:v>1.225</x:v>
      </x:c>
      <x:c r="J114" s="35" t="n">
        <x:f>'无量纲动导数'!J114</x:f>
        <x:v>1.5705518175924542</x:v>
      </x:c>
      <x:c r="K114" s="35" t="n">
        <x:f>'无量纲动导数'!K114</x:f>
        <x:v>0.284701945718181</x:v>
      </x:c>
      <x:c r="L114" s="35" t="n">
        <x:f>'无量纲动导数'!L114</x:f>
        <x:v>5.525419388778789</x:v>
      </x:c>
      <x:c r="M114" s="35" t="n">
        <x:f>'无量纲动导数'!M114</x:f>
        <x:v>11.925999999999998</x:v>
      </x:c>
      <x:c r="N114" s="35" t="n">
        <x:f>'无量纲动导数'!N114</x:f>
        <x:v>0.10992231757937915</x:v>
      </x:c>
      <x:c r="O114" s="35" t="n">
        <x:f>'无量纲动导数'!O114</x:f>
        <x:v>-1.546328403528402e-17</x:v>
      </x:c>
      <x:c r="P114" s="35" t="n">
        <x:f>'无量纲动导数'!P114</x:f>
        <x:v>0.014190650827474498</x:v>
      </x:c>
      <x:c r="Q114" s="36" t="n">
        <x:f>'无量纲动导数'!Q114</x:f>
        <x:v>0.31155156771091636</x:v>
      </x:c>
      <x:c r="R114" s="36" t="n">
        <x:f>'无量纲动导数'!R114</x:f>
        <x:v>0.012391379598211693</x:v>
      </x:c>
      <x:c r="S114" s="36" t="n">
        <x:f>'无量纲动导数'!S114</x:f>
        <x:v>0.001920209608839265</x:v>
      </x:c>
      <x:c r="T114" s="35" t="n">
        <x:f>'无量纲动导数'!T114</x:f>
        <x:v>0.1401071796061447</x:v>
      </x:c>
      <x:c r="U114" s="41" t="n">
        <x:f>0.5*$I114*$G114^2</x:f>
        <x:v>242.70180749717818</x:v>
      </x:c>
      <x:c r="V114" s="41" t="n">
        <x:f>$M114*9.81/($U114*$J114)</x:f>
        <x:v>0.306929429344515</x:v>
      </x:c>
      <x:c r="W114" s="41" t="n">
        <x:f>0.5*$I114*$G114*$J114*'无量纲动导数'!U114</x:f>
        <x:v>-0.37154709029452254</x:v>
      </x:c>
      <x:c r="X114" s="41" t="n">
        <x:f>0.5*$I114*$G114*$J114*'无量纲动导数'!X114</x:f>
        <x:v>5.487624067755037</x:v>
      </x:c>
      <x:c r="Y114" s="41" t="n">
        <x:f>0.25*$I114*$G114*$K114*$J114*'无量纲动导数'!AA114</x:f>
        <x:v>0.824668309925545</x:v>
      </x:c>
      <x:c r="Z114" s="41" t="n">
        <x:f>0.5*$I114*$G114*$J114*'无量纲动导数'!V114-$I114*$G114*$J114*$V114</x:f>
        <x:v>-11.931687007549158</x:v>
      </x:c>
      <x:c r="AA114" s="41" t="n">
        <x:f>-0.5*$I114*$G114*$J114*'无量纲动导数'!Y114</x:f>
        <x:v>-111.35616014542417</x:v>
      </x:c>
      <x:c r="AB114" s="41" t="n">
        <x:f>-0.25*$I114*$G114*$K114*$J114*'无量纲动导数'!AB114</x:f>
        <x:v>-19.743823549261833</x:v>
      </x:c>
      <x:c r="AC114" s="41" t="n">
        <x:f>0.5*$I114*$G114*$K114*$J114*'无量纲动导数'!W114</x:f>
        <x:v>0.007254143498751017</x:v>
      </x:c>
      <x:c r="AD114" s="41" t="n">
        <x:f>0.5*$I114*$G114*$K114*$J114*'无量纲动导数'!Z114</x:f>
        <x:v>-3.3612703298200373</x:v>
      </x:c>
      <x:c r="AE114" s="41" t="n">
        <x:f>0.25*$I114*$G114*$K114^2*$J114*'无量纲动导数'!AC114</x:f>
        <x:v>-11.053032426593425</x:v>
      </x:c>
      <x:c r="AF114" s="41" t="n">
        <x:f>'无量纲动导数'!AD114*$U114*$J114/$G114</x:f>
        <x:v>-5.41966570222036</x:v>
      </x:c>
      <x:c r="AG114" s="41" t="n">
        <x:f>'无量纲动导数'!AE114*$U114*$J114*$L114/(2*$G114)</x:f>
        <x:v>-1.1076850553131088</x:v>
      </x:c>
      <x:c r="AH114" s="41" t="n">
        <x:f>'无量纲动导数'!AF114*$U114*$J114*$L114/(2*$G114)</x:f>
        <x:v>5.779341503939996</x:v>
      </x:c>
      <x:c r="AI114" s="41" t="n">
        <x:f>'无量纲动导数'!AG114*$U114*$J114*$L114/$G114</x:f>
        <x:v>-3.181246461703512</x:v>
      </x:c>
      <x:c r="AJ114" s="41" t="n">
        <x:f>'无量纲动导数'!AH114*$U114*$J114*$L114^2/(2*$G114)</x:f>
        <x:v>-215.833684583367</x:v>
      </x:c>
      <x:c r="AK114" s="41" t="n">
        <x:f>'无量纲动导数'!AI114*$U114*$J114*$L114^2/(2*$G114)</x:f>
        <x:v>30.62365809180187</x:v>
      </x:c>
      <x:c r="AL114" s="41" t="n">
        <x:f>'无量纲动导数'!AJ114*$U114*$J114*$L114/$G114</x:f>
        <x:v>4.8709878321715445</x:v>
      </x:c>
      <x:c r="AM114" s="41" t="n">
        <x:f>'无量纲动导数'!AK114*$U114*$J114*$L114^2/(2*$G114)</x:f>
        <x:v>-15.097308271167297</x:v>
      </x:c>
      <x:c r="AN114" s="41" t="n">
        <x:f>'无量纲动导数'!AL114*$U114*$J114*$L114^2/(2*$G114)</x:f>
        <x:v>-7.5751177724402</x:v>
      </x:c>
      <x:c r="AO114" s="41" t="n">
        <x:f>'无量纲动导数'!AM114*$U114*$J114</x:f>
        <x:v>5.500688546036238</x:v>
      </x:c>
      <x:c r="AP114" s="41" t="n">
        <x:f>'无量纲动导数'!AN114*$U114*$J114</x:f>
        <x:v>-4.3662648002187316e-11</x:v>
      </x:c>
      <x:c r="AQ114" s="41" t="n">
        <x:f>'无量纲动导数'!AO114*$U114*$J114</x:f>
        <x:v>-144.0089474099787</x:v>
      </x:c>
      <x:c r="AR114" s="41" t="n">
        <x:f>'无量纲动导数'!AP114*$U114*$J114*$L114</x:f>
        <x:v>7.77454117056254e-12</x:v>
      </x:c>
      <x:c r="AS114" s="41" t="n">
        <x:f>'无量纲动导数'!AQ114*$U114*$J114*$K114</x:f>
        <x:v>-164.5086846299137</x:v>
      </x:c>
      <x:c r="AT114" s="41" t="n">
        <x:f>'无量纲动导数'!AR114*$U114*$J114*$L114</x:f>
        <x:v>0.000023714860761375097</x:v>
      </x:c>
    </x:row>
    <x:row r="115">
      <x:c r="A115" s="31" t="str">
        <x:f>'无量纲动导数'!A115</x:f>
        <x:v>CFG015</x:v>
      </x:c>
      <x:c r="B115" s="33" t="n">
        <x:f>'无量纲动导数'!B115</x:f>
        <x:v>58</x:v>
      </x:c>
      <x:c r="C115" s="31" t="str">
        <x:f>'无量纲动导数'!C115</x:f>
        <x:v>000000（选定5-12kg）1.AR20.03.6 youhua a2.5 翼梢反扭-3</x:v>
      </x:c>
      <x:c r="D115" s="31" t="str">
        <x:f>'无量纲动导数'!D115</x:f>
        <x:v>T7-VLM2-Elev(g1.0)</x:v>
      </x:c>
      <x:c r="E115" s="37" t="n">
        <x:f>'无量纲动导数'!E115</x:f>
        <x:v>-4.093350642178696</x:v>
      </x:c>
      <x:c r="F115" s="37" t="n">
        <x:f>'无量纲动导数'!F115</x:f>
        <x:v>0</x:v>
      </x:c>
      <x:c r="G115" s="35" t="n">
        <x:f>'无量纲动导数'!G115</x:f>
        <x:v>20.782086126581984</x:v>
      </x:c>
      <x:c r="H115" s="36" t="n">
        <x:f>'无量纲动导数'!H115</x:f>
        <x:v>1.9000000000000004</x:v>
      </x:c>
      <x:c r="I115" s="35" t="n">
        <x:f>'无量纲动导数'!I115</x:f>
        <x:v>1.225</x:v>
      </x:c>
      <x:c r="J115" s="35" t="n">
        <x:f>'无量纲动导数'!J115</x:f>
        <x:v>1.5705518175924542</x:v>
      </x:c>
      <x:c r="K115" s="35" t="n">
        <x:f>'无量纲动导数'!K115</x:f>
        <x:v>0.284701945718181</x:v>
      </x:c>
      <x:c r="L115" s="35" t="n">
        <x:f>'无量纲动导数'!L115</x:f>
        <x:v>5.525419388778789</x:v>
      </x:c>
      <x:c r="M115" s="35" t="n">
        <x:f>'无量纲动导数'!M115</x:f>
        <x:v>11.925999999999998</x:v>
      </x:c>
      <x:c r="N115" s="35" t="n">
        <x:f>'无量纲动导数'!N115</x:f>
        <x:v>0.10992231757937915</x:v>
      </x:c>
      <x:c r="O115" s="35" t="n">
        <x:f>'无量纲动导数'!O115</x:f>
        <x:v>-1.546328403528402e-17</x:v>
      </x:c>
      <x:c r="P115" s="35" t="n">
        <x:f>'无量纲动导数'!P115</x:f>
        <x:v>0.014190650827474498</x:v>
      </x:c>
      <x:c r="Q115" s="36" t="n">
        <x:f>'无量纲动导数'!Q115</x:f>
        <x:v>0.286335774076809</x:v>
      </x:c>
      <x:c r="R115" s="36" t="n">
        <x:f>'无量纲动导数'!R115</x:f>
        <x:v>0.012043374062257894</x:v>
      </x:c>
      <x:c r="S115" s="36" t="n">
        <x:f>'无量纲动导数'!S115</x:f>
        <x:v>0.001916053332292538</x:v>
      </x:c>
      <x:c r="T115" s="35" t="n">
        <x:f>'无量纲动导数'!T115</x:f>
        <x:v>0.13972014556436735</x:v>
      </x:c>
      <x:c r="U115" s="41" t="n">
        <x:f>0.5*$I115*$G115^2</x:f>
        <x:v>264.53575106076124</x:v>
      </x:c>
      <x:c r="V115" s="41" t="n">
        <x:f>$M115*9.81/($U115*$J115)</x:f>
        <x:v>0.28159644576313275</x:v>
      </x:c>
      <x:c r="W115" s="41" t="n">
        <x:f>0.5*$I115*$G115*$J115*'无量纲动导数'!U115</x:f>
        <x:v>-0.3842226251371851</x:v>
      </x:c>
      <x:c r="X115" s="41" t="n">
        <x:f>0.5*$I115*$G115*$J115*'无量纲动导数'!X115</x:f>
        <x:v>5.364524211564726</x:v>
      </x:c>
      <x:c r="Y115" s="41" t="n">
        <x:f>0.25*$I115*$G115*$K115*$J115*'无量纲动导数'!AA115</x:f>
        <x:v>0.7827764308720558</x:v>
      </x:c>
      <x:c r="Z115" s="41" t="n">
        <x:f>0.5*$I115*$G115*$J115*'无量纲动导数'!V115-$I115*$G115*$J115*$V115</x:f>
        <x:v>-11.448622179061827</x:v>
      </x:c>
      <x:c r="AA115" s="41" t="n">
        <x:f>-0.5*$I115*$G115*$J115*'无量纲动导数'!Y115</x:f>
        <x:v>-116.2838569885836</x:v>
      </x:c>
      <x:c r="AB115" s="41" t="n">
        <x:f>-0.25*$I115*$G115*$K115*$J115*'无量纲动导数'!AB115</x:f>
        <x:v>-20.633302211401062</x:v>
      </x:c>
      <x:c r="AC115" s="41" t="n">
        <x:f>0.5*$I115*$G115*$K115*$J115*'无量纲动导数'!W115</x:f>
        <x:v>0.008637603419198864</x:v>
      </x:c>
      <x:c r="AD115" s="41" t="n">
        <x:f>0.5*$I115*$G115*$K115*$J115*'无量纲动导数'!Z115</x:f>
        <x:v>-3.4650063679767804</x:v>
      </x:c>
      <x:c r="AE115" s="41" t="n">
        <x:f>0.25*$I115*$G115*$K115^2*$J115*'无量纲动导数'!AC115</x:f>
        <x:v>-11.53822805593634</x:v>
      </x:c>
      <x:c r="AF115" s="41" t="n">
        <x:f>'无量纲动导数'!AD115*$U115*$J115/$G115</x:f>
        <x:v>-5.65641548052251</x:v>
      </x:c>
      <x:c r="AG115" s="41" t="n">
        <x:f>'无量纲动导数'!AE115*$U115*$J115*$L115/(2*$G115)</x:f>
        <x:v>-1.182808820168935</x:v>
      </x:c>
      <x:c r="AH115" s="41" t="n">
        <x:f>'无量纲动导数'!AF115*$U115*$J115*$L115/(2*$G115)</x:f>
        <x:v>6.021288427497089</x:v>
      </x:c>
      <x:c r="AI115" s="41" t="n">
        <x:f>'无量纲动导数'!AG115*$U115*$J115*$L115/$G115</x:f>
        <x:v>-3.316617516290266</x:v>
      </x:c>
      <x:c r="AJ115" s="41" t="n">
        <x:f>'无量纲动导数'!AH115*$U115*$J115*$L115^2/(2*$G115)</x:f>
        <x:v>-225.40006813532477</x:v>
      </x:c>
      <x:c r="AK115" s="41" t="n">
        <x:f>'无量纲动导数'!AI115*$U115*$J115*$L115^2/(2*$G115)</x:f>
        <x:v>29.91237812633423</x:v>
      </x:c>
      <x:c r="AL115" s="41" t="n">
        <x:f>'无量纲动导数'!AJ115*$U115*$J115*$L115/$G115</x:f>
        <x:v>5.080089882166046</x:v>
      </x:c>
      <x:c r="AM115" s="41" t="n">
        <x:f>'无量纲动导数'!AK115*$U115*$J115*$L115^2/(2*$G115)</x:f>
        <x:v>-14.522436647207142</x:v>
      </x:c>
      <x:c r="AN115" s="41" t="n">
        <x:f>'无量纲动导数'!AL115*$U115*$J115*$L115^2/(2*$G115)</x:f>
        <x:v>-7.891497876817727</x:v>
      </x:c>
      <x:c r="AO115" s="41" t="n">
        <x:f>'无量纲动导数'!AM115*$U115*$J115</x:f>
        <x:v>6.262554111527296</x:v>
      </x:c>
      <x:c r="AP115" s="41" t="n">
        <x:f>'无量纲动导数'!AN115*$U115*$J115</x:f>
        <x:v>-6.219283792479501e-12</x:v>
      </x:c>
      <x:c r="AQ115" s="41" t="n">
        <x:f>'无量纲动导数'!AO115*$U115*$J115</x:f>
        <x:v>-156.9426138958722</x:v>
      </x:c>
      <x:c r="AR115" s="41" t="n">
        <x:f>'无量纲动导数'!AP115*$U115*$J115*$L115</x:f>
        <x:v>-9.168630310100064e-10</x:v>
      </x:c>
      <x:c r="AS115" s="41" t="n">
        <x:f>'无量纲动导数'!AQ115*$U115*$J115*$K115</x:f>
        <x:v>-179.2924552024396</x:v>
      </x:c>
      <x:c r="AT115" s="41" t="n">
        <x:f>'无量纲动导数'!AR115*$U115*$J115*$L115</x:f>
        <x:v>-0.000007963254033696842</x:v>
      </x:c>
    </x:row>
    <x:row r="116">
      <x:c r="A116" s="31" t="str">
        <x:f>'无量纲动导数'!A116</x:f>
        <x:v>CFG015</x:v>
      </x:c>
      <x:c r="B116" s="33" t="n">
        <x:f>'无量纲动导数'!B116</x:f>
        <x:v>59</x:v>
      </x:c>
      <x:c r="C116" s="31" t="str">
        <x:f>'无量纲动导数'!C116</x:f>
        <x:v>000000（选定5-12kg）1.AR20.03.6 youhua a2.5 翼梢反扭-3</x:v>
      </x:c>
      <x:c r="D116" s="31" t="str">
        <x:f>'无量纲动导数'!D116</x:f>
        <x:v>T7-VLM2-Elev(g1.0)</x:v>
      </x:c>
      <x:c r="E116" s="37" t="n">
        <x:f>'无量纲动导数'!E116</x:f>
        <x:v>-4.351302902763224</x:v>
      </x:c>
      <x:c r="F116" s="37" t="n">
        <x:f>'无量纲动导数'!F116</x:f>
        <x:v>0</x:v>
      </x:c>
      <x:c r="G116" s="35" t="n">
        <x:f>'无量纲动导数'!G116</x:f>
        <x:v>21.798116205009627</x:v>
      </x:c>
      <x:c r="H116" s="36" t="n">
        <x:f>'无量纲动导数'!H116</x:f>
        <x:v>2</x:v>
      </x:c>
      <x:c r="I116" s="35" t="n">
        <x:f>'无量纲动导数'!I116</x:f>
        <x:v>1.225</x:v>
      </x:c>
      <x:c r="J116" s="35" t="n">
        <x:f>'无量纲动导数'!J116</x:f>
        <x:v>1.5705518175924542</x:v>
      </x:c>
      <x:c r="K116" s="35" t="n">
        <x:f>'无量纲动导数'!K116</x:f>
        <x:v>0.284701945718181</x:v>
      </x:c>
      <x:c r="L116" s="35" t="n">
        <x:f>'无量纲动导数'!L116</x:f>
        <x:v>5.525419388778789</x:v>
      </x:c>
      <x:c r="M116" s="35" t="n">
        <x:f>'无量纲动导数'!M116</x:f>
        <x:v>11.925999999999998</x:v>
      </x:c>
      <x:c r="N116" s="35" t="n">
        <x:f>'无量纲动导数'!N116</x:f>
        <x:v>0.10992231757937915</x:v>
      </x:c>
      <x:c r="O116" s="35" t="n">
        <x:f>'无量纲动导数'!O116</x:f>
        <x:v>-1.546328403528402e-17</x:v>
      </x:c>
      <x:c r="P116" s="35" t="n">
        <x:f>'无量纲动导数'!P116</x:f>
        <x:v>0.014190650827474498</x:v>
      </x:c>
      <x:c r="Q116" s="36" t="n">
        <x:f>'无量纲动导数'!Q116</x:f>
        <x:v>0.2608039754266481</x:v>
      </x:c>
      <x:c r="R116" s="36" t="n">
        <x:f>'无量纲动导数'!R116</x:f>
        <x:v>0.011721595535236587</x:v>
      </x:c>
      <x:c r="S116" s="36" t="n">
        <x:f>'无量纲动导数'!S116</x:f>
        <x:v>0.0019126954589248988</x:v>
      </x:c>
      <x:c r="T116" s="35" t="n">
        <x:f>'无量纲动导数'!T116</x:f>
        <x:v>0.13931500501380176</x:v>
      </x:c>
      <x:c r="U116" s="41" t="n">
        <x:f>0.5*$I116*$G116^2</x:f>
        <x:v>291.0341954283508</x:v>
      </x:c>
      <x:c r="V116" s="41" t="n">
        <x:f>$M116*9.81/($U116*$J116)</x:f>
        <x:v>0.2559573013966682</x:v>
      </x:c>
      <x:c r="W116" s="41" t="n">
        <x:f>0.5*$I116*$G116*$J116*'无量纲动导数'!U116</x:f>
        <x:v>-0.390777909973582</x:v>
      </x:c>
      <x:c r="X116" s="41" t="n">
        <x:f>0.5*$I116*$G116*$J116*'无量纲动导数'!X116</x:f>
        <x:v>5.3359327814509525</x:v>
      </x:c>
      <x:c r="Y116" s="41" t="n">
        <x:f>0.25*$I116*$G116*$K116*$J116*'无量纲动导数'!AA116</x:f>
        <x:v>0.7580143909635022</x:v>
      </x:c>
      <x:c r="Z116" s="41" t="n">
        <x:f>0.5*$I116*$G116*$J116*'无量纲动导数'!V116-$I116*$G116*$J116*$V116</x:f>
        <x:v>-10.937590671879732</x:v>
      </x:c>
      <x:c r="AA116" s="41" t="n">
        <x:f>-0.5*$I116*$G116*$J116*'无量纲动导数'!Y116</x:f>
        <x:v>-121.99392687414228</x:v>
      </x:c>
      <x:c r="AB116" s="41" t="n">
        <x:f>-0.25*$I116*$G116*$K116*$J116*'无量纲动导数'!AB116</x:f>
        <x:v>-21.664650534926288</x:v>
      </x:c>
      <x:c r="AC116" s="41" t="n">
        <x:f>0.5*$I116*$G116*$K116*$J116*'无量纲动导数'!W116</x:f>
        <x:v>0.010677424183588163</x:v>
      </x:c>
      <x:c r="AD116" s="41" t="n">
        <x:f>0.5*$I116*$G116*$K116*$J116*'无量纲动导数'!Z116</x:f>
        <x:v>-3.5857293615094714</x:v>
      </x:c>
      <x:c r="AE116" s="41" t="n">
        <x:f>0.25*$I116*$G116*$K116^2*$J116*'无量纲动导数'!AC116</x:f>
        <x:v>-12.100050628525892</x:v>
      </x:c>
      <x:c r="AF116" s="41" t="n">
        <x:f>'无量纲动导数'!AD116*$U116*$J116/$G116</x:f>
        <x:v>-5.930950754535304</x:v>
      </x:c>
      <x:c r="AG116" s="41" t="n">
        <x:f>'无量纲动导数'!AE116*$U116*$J116*$L116/(2*$G116)</x:f>
        <x:v>-1.268506082583468</x:v>
      </x:c>
      <x:c r="AH116" s="41" t="n">
        <x:f>'无量纲动导数'!AF116*$U116*$J116*$L116/(2*$G116)</x:f>
        <x:v>6.302239598564836</x:v>
      </x:c>
      <x:c r="AI116" s="41" t="n">
        <x:f>'无量纲动导数'!AG116*$U116*$J116*$L116/$G116</x:f>
        <x:v>-3.4738121384547767</x:v>
      </x:c>
      <x:c r="AJ116" s="41" t="n">
        <x:f>'无量纲动导数'!AH116*$U116*$J116*$L116^2/(2*$G116)</x:f>
        <x:v>-236.48653236375873</x:v>
      </x:c>
      <x:c r="AK116" s="41" t="n">
        <x:f>'无量纲动导数'!AI116*$U116*$J116*$L116^2/(2*$G116)</x:f>
        <x:v>29.188501241072235</x:v>
      </x:c>
      <x:c r="AL116" s="41" t="n">
        <x:f>'无量纲动导数'!AJ116*$U116*$J116*$L116/$G116</x:f>
        <x:v>5.337500390064221</x:v>
      </x:c>
      <x:c r="AM116" s="41" t="n">
        <x:f>'无量纲动导数'!AK116*$U116*$J116*$L116^2/(2*$G116)</x:f>
        <x:v>-13.816138221596354</x:v>
      </x:c>
      <x:c r="AN116" s="41" t="n">
        <x:f>'无量纲动导数'!AL116*$U116*$J116*$L116^2/(2*$G116)</x:f>
        <x:v>-8.279861005548383</x:v>
      </x:c>
      <x:c r="AO116" s="41" t="n">
        <x:f>'无量纲动导数'!AM116*$U116*$J116</x:f>
        <x:v>7.430890139642991</x:v>
      </x:c>
      <x:c r="AP116" s="41" t="n">
        <x:f>'无量纲动导数'!AN116*$U116*$J116</x:f>
        <x:v>1.2920765084885237e-12</x:v>
      </x:c>
      <x:c r="AQ116" s="41" t="n">
        <x:f>'无量纲动导数'!AO116*$U116*$J116</x:f>
        <x:v>-172.63627701460592</x:v>
      </x:c>
      <x:c r="AR116" s="41" t="n">
        <x:f>'无量纲动导数'!AP116*$U116*$J116*$L116</x:f>
        <x:v>-4.477131908425425e-10</x:v>
      </x:c>
      <x:c r="AS116" s="41" t="n">
        <x:f>'无量纲动导数'!AQ116*$U116*$J116*$K116</x:f>
        <x:v>-197.21509660805324</x:v>
      </x:c>
      <x:c r="AT116" s="41" t="n">
        <x:f>'无量纲动导数'!AR116*$U116*$J116*$L116</x:f>
        <x:v>-5.871061987983743e-7</x:v>
      </x:c>
    </x:row>
    <x:row r="117">
      <x:c r="A117" s="31" t="str">
        <x:f>'无量纲动导数'!A117</x:f>
        <x:v>CFG015</x:v>
      </x:c>
      <x:c r="B117" s="33" t="n">
        <x:f>'无量纲动导数'!B117</x:f>
        <x:v>60</x:v>
      </x:c>
      <x:c r="C117" s="31" t="str">
        <x:f>'无量纲动导数'!C117</x:f>
        <x:v>000000（选定5-12kg）1.AR20.03.6 youhua a2.5 翼梢反扭-3</x:v>
      </x:c>
      <x:c r="D117" s="31" t="str">
        <x:f>'无量纲动导数'!D117</x:f>
        <x:v>T7-VLM2-Elev(g1.0)</x:v>
      </x:c>
      <x:c r="E117" s="37" t="n">
        <x:f>'无量纲动导数'!E117</x:f>
        <x:v>-4.612392781742361</x:v>
      </x:c>
      <x:c r="F117" s="37" t="n">
        <x:f>'无量纲动导数'!F117</x:f>
        <x:v>0</x:v>
      </x:c>
      <x:c r="G117" s="35" t="n">
        <x:f>'无量纲动导数'!G117</x:f>
        <x:v>22.99504263453496</x:v>
      </x:c>
      <x:c r="H117" s="36" t="n">
        <x:f>'无量纲动导数'!H117</x:f>
        <x:v>2.1000000000000005</x:v>
      </x:c>
      <x:c r="I117" s="35" t="n">
        <x:f>'无量纲动导数'!I117</x:f>
        <x:v>1.225</x:v>
      </x:c>
      <x:c r="J117" s="35" t="n">
        <x:f>'无量纲动导数'!J117</x:f>
        <x:v>1.5705518175924542</x:v>
      </x:c>
      <x:c r="K117" s="35" t="n">
        <x:f>'无量纲动导数'!K117</x:f>
        <x:v>0.284701945718181</x:v>
      </x:c>
      <x:c r="L117" s="35" t="n">
        <x:f>'无量纲动导数'!L117</x:f>
        <x:v>5.525419388778789</x:v>
      </x:c>
      <x:c r="M117" s="35" t="n">
        <x:f>'无量纲动导数'!M117</x:f>
        <x:v>11.925999999999998</x:v>
      </x:c>
      <x:c r="N117" s="35" t="n">
        <x:f>'无量纲动导数'!N117</x:f>
        <x:v>0.10992231757937915</x:v>
      </x:c>
      <x:c r="O117" s="35" t="n">
        <x:f>'无量纲动导数'!O117</x:f>
        <x:v>-1.546328403528402e-17</x:v>
      </x:c>
      <x:c r="P117" s="35" t="n">
        <x:f>'无量纲动导数'!P117</x:f>
        <x:v>0.014190650827474498</x:v>
      </x:c>
      <x:c r="Q117" s="36" t="n">
        <x:f>'无量纲动导数'!Q117</x:f>
        <x:v>0.23494716689291892</x:v>
      </x:c>
      <x:c r="R117" s="36" t="n">
        <x:f>'无量纲动导数'!R117</x:f>
        <x:v>0.01143435452414718</x:v>
      </x:c>
      <x:c r="S117" s="36" t="n">
        <x:f>'无量纲动导数'!S117</x:f>
        <x:v>0.0019087790372504683</x:v>
      </x:c>
      <x:c r="T117" s="35" t="n">
        <x:f>'无量纲动导数'!T117</x:f>
        <x:v>0.13892767242165496</x:v>
      </x:c>
      <x:c r="U117" s="41" t="n">
        <x:f>0.5*$I117*$G117^2</x:f>
        <x:v>323.87284128049936</x:v>
      </x:c>
      <x:c r="V117" s="41" t="n">
        <x:f>$M117*9.81/($U117*$J117)</x:f>
        <x:v>0.23000485925732508</x:v>
      </x:c>
      <x:c r="W117" s="41" t="n">
        <x:f>0.5*$I117*$G117*$J117*'无量纲动导数'!U117</x:f>
        <x:v>-0.4090797233807544</x:v>
      </x:c>
      <x:c r="X117" s="41" t="n">
        <x:f>0.5*$I117*$G117*$J117*'无量纲动导数'!X117</x:f>
        <x:v>5.2375385858147885</x:v>
      </x:c>
      <x:c r="Y117" s="41" t="n">
        <x:f>0.25*$I117*$G117*$K117*$J117*'无量纲动导数'!AA117</x:f>
        <x:v>0.7071756260908866</x:v>
      </x:c>
      <x:c r="Z117" s="41" t="n">
        <x:f>0.5*$I117*$G117*$J117*'无量纲动导数'!V117-$I117*$G117*$J117*$V117</x:f>
        <x:v>-10.394245202207202</x:v>
      </x:c>
      <x:c r="AA117" s="41" t="n">
        <x:f>-0.5*$I117*$G117*$J117*'无量纲动导数'!Y117</x:f>
        <x:v>-128.7156830562943</x:v>
      </x:c>
      <x:c r="AB117" s="41" t="n">
        <x:f>-0.25*$I117*$G117*$K117*$J117*'无量纲动导数'!AB117</x:f>
        <x:v>-22.879256303213804</x:v>
      </x:c>
      <x:c r="AC117" s="41" t="n">
        <x:f>0.5*$I117*$G117*$K117*$J117*'无量纲动导数'!W117</x:f>
        <x:v>0.012608413030697206</x:v>
      </x:c>
      <x:c r="AD117" s="41" t="n">
        <x:f>0.5*$I117*$G117*$K117*$J117*'无量纲动导数'!Z117</x:f>
        <x:v>-3.7334440608137243</x:v>
      </x:c>
      <x:c r="AE117" s="41" t="n">
        <x:f>0.25*$I117*$G117*$K117^2*$J117*'无量纲动导数'!AC117</x:f>
        <x:v>-12.762971475683372</x:v>
      </x:c>
      <x:c r="AF117" s="41" t="n">
        <x:f>'无量纲动导数'!AD117*$U117*$J117/$G117</x:f>
        <x:v>-6.25435408832702</x:v>
      </x:c>
      <x:c r="AG117" s="41" t="n">
        <x:f>'无量纲动导数'!AE117*$U117*$J117*$L117/(2*$G117)</x:f>
        <x:v>-1.3677841097929586</x:v>
      </x:c>
      <x:c r="AH117" s="41" t="n">
        <x:f>'无量纲动导数'!AF117*$U117*$J117*$L117/(2*$G117)</x:f>
        <x:v>6.633687520062974</x:v>
      </x:c>
      <x:c r="AI117" s="41" t="n">
        <x:f>'无量纲动导数'!AG117*$U117*$J117*$L117/$G117</x:f>
        <x:v>-3.659241743266824</x:v>
      </x:c>
      <x:c r="AJ117" s="41" t="n">
        <x:f>'无量纲动导数'!AH117*$U117*$J117*$L117^2/(2*$G117)</x:f>
        <x:v>-249.5383958729867</x:v>
      </x:c>
      <x:c r="AK117" s="41" t="n">
        <x:f>'无量纲动导数'!AI117*$U117*$J117*$L117^2/(2*$G117)</x:f>
        <x:v>28.45610093125735</x:v>
      </x:c>
      <x:c r="AL117" s="41" t="n">
        <x:f>'无量纲动导数'!AJ117*$U117*$J117*$L117/$G117</x:f>
        <x:v>5.628866603467556</x:v>
      </x:c>
      <x:c r="AM117" s="41" t="n">
        <x:f>'无量纲动导数'!AK117*$U117*$J117*$L117^2/(2*$G117)</x:f>
        <x:v>-13.166662275769951</x:v>
      </x:c>
      <x:c r="AN117" s="41" t="n">
        <x:f>'无量纲动导数'!AL117*$U117*$J117*$L117^2/(2*$G117)</x:f>
        <x:v>-8.716976710927083</x:v>
      </x:c>
      <x:c r="AO117" s="41" t="n">
        <x:f>'无量纲动导数'!AM117*$U117*$J117</x:f>
        <x:v>8.461211253999378</x:v>
      </x:c>
      <x:c r="AP117" s="41" t="n">
        <x:f>'无量纲动导数'!AN117*$U117*$J117</x:f>
        <x:v>-1.5781553646257825e-11</x:v>
      </x:c>
      <x:c r="AQ117" s="41" t="n">
        <x:f>'无量纲动导数'!AO117*$U117*$J117</x:f>
        <x:v>-192.081174071148</x:v>
      </x:c>
      <x:c r="AR117" s="41" t="n">
        <x:f>'无量纲动导数'!AP117*$U117*$J117*$L117</x:f>
        <x:v>1.0403886290772875e-10</x:v>
      </x:c>
      <x:c r="AS117" s="41" t="n">
        <x:f>'无量纲动导数'!AQ117*$U117*$J117*$K117</x:f>
        <x:v>-219.44442729151746</x:v>
      </x:c>
      <x:c r="AT117" s="41" t="n">
        <x:f>'无量纲动导数'!AR117*$U117*$J117*$L117</x:f>
        <x:v>-0.000017612876152907827</x:v>
      </x:c>
    </x:row>
    <x:row r="118">
      <x:c r="A118" s="31" t="str">
        <x:f>'无量纲动导数'!A118</x:f>
        <x:v>CFG015</x:v>
      </x:c>
      <x:c r="B118" s="33" t="n">
        <x:f>'无量纲动导数'!B118</x:f>
        <x:v>61</x:v>
      </x:c>
      <x:c r="C118" s="31" t="str">
        <x:f>'无量纲动导数'!C118</x:f>
        <x:v>000000（选定5-12kg）1.AR20.03.6 youhua a2.5 翼梢反扭-3</x:v>
      </x:c>
      <x:c r="D118" s="31" t="str">
        <x:f>'无量纲动导数'!D118</x:f>
        <x:v>T7-VLM2-Elev(g1.0)</x:v>
      </x:c>
      <x:c r="E118" s="37" t="n">
        <x:f>'无量纲动导数'!E118</x:f>
        <x:v>-4.876754583069464</x:v>
      </x:c>
      <x:c r="F118" s="37" t="n">
        <x:f>'无量纲动导数'!F118</x:f>
        <x:v>0</x:v>
      </x:c>
      <x:c r="G118" s="35" t="n">
        <x:f>'无量纲动导数'!G118</x:f>
        <x:v>24.433038036651936</x:v>
      </x:c>
      <x:c r="H118" s="36" t="n">
        <x:f>'无量纲动导数'!H118</x:f>
        <x:v>2.2</x:v>
      </x:c>
      <x:c r="I118" s="35" t="n">
        <x:f>'无量纲动导数'!I118</x:f>
        <x:v>1.225</x:v>
      </x:c>
      <x:c r="J118" s="35" t="n">
        <x:f>'无量纲动导数'!J118</x:f>
        <x:v>1.5705518175924542</x:v>
      </x:c>
      <x:c r="K118" s="35" t="n">
        <x:f>'无量纲动导数'!K118</x:f>
        <x:v>0.284701945718181</x:v>
      </x:c>
      <x:c r="L118" s="35" t="n">
        <x:f>'无量纲动导数'!L118</x:f>
        <x:v>5.525419388778789</x:v>
      </x:c>
      <x:c r="M118" s="35" t="n">
        <x:f>'无量纲动导数'!M118</x:f>
        <x:v>11.925999999999998</x:v>
      </x:c>
      <x:c r="N118" s="35" t="n">
        <x:f>'无量纲动导数'!N118</x:f>
        <x:v>0.10992231757937915</x:v>
      </x:c>
      <x:c r="O118" s="35" t="n">
        <x:f>'无量纲动导数'!O118</x:f>
        <x:v>-1.546328403528402e-17</x:v>
      </x:c>
      <x:c r="P118" s="35" t="n">
        <x:f>'无量纲动导数'!P118</x:f>
        <x:v>0.014190650827474498</x:v>
      </x:c>
      <x:c r="Q118" s="36" t="n">
        <x:f>'无量纲动导数'!Q118</x:f>
        <x:v>0.20875234002949286</x:v>
      </x:c>
      <x:c r="R118" s="36" t="n">
        <x:f>'无量纲动导数'!R118</x:f>
        <x:v>0.01116950729834351</x:v>
      </x:c>
      <x:c r="S118" s="36" t="n">
        <x:f>'无量纲动导数'!S118</x:f>
        <x:v>0.0019031585254924335</x:v>
      </x:c>
      <x:c r="T118" s="35" t="n">
        <x:f>'无量纲动导数'!T118</x:f>
        <x:v>0.13853075198411482</x:v>
      </x:c>
      <x:c r="U118" s="41" t="n">
        <x:f>0.5*$I118*$G118^2</x:f>
        <x:v>365.6461754665442</x:v>
      </x:c>
      <x:c r="V118" s="41" t="n">
        <x:f>$M118*9.81/($U118*$J118)</x:f>
        <x:v>0.20372789946713696</x:v>
      </x:c>
      <x:c r="W118" s="41" t="n">
        <x:f>0.5*$I118*$G118*$J118*'无量纲动导数'!U118</x:f>
        <x:v>-0.4263382004437318</x:v>
      </x:c>
      <x:c r="X118" s="41" t="n">
        <x:f>0.5*$I118*$G118*$J118*'无量纲动导数'!X118</x:f>
        <x:v>5.135298717422946</x:v>
      </x:c>
      <x:c r="Y118" s="41" t="n">
        <x:f>0.25*$I118*$G118*$K118*$J118*'无量纲动导数'!AA118</x:f>
        <x:v>0.6562196576583856</x:v>
      </x:c>
      <x:c r="Z118" s="41" t="n">
        <x:f>0.5*$I118*$G118*$J118*'无量纲动导数'!V118-$I118*$G118*$J118*$V118</x:f>
        <x:v>-9.812900355859721</x:v>
      </x:c>
      <x:c r="AA118" s="41" t="n">
        <x:f>-0.5*$I118*$G118*$J118*'无量纲动导数'!Y118</x:f>
        <x:v>-136.78589637340602</x:v>
      </x:c>
      <x:c r="AB118" s="41" t="n">
        <x:f>-0.25*$I118*$G118*$K118*$J118*'无量纲动导数'!AB118</x:f>
        <x:v>-24.337869343650205</x:v>
      </x:c>
      <x:c r="AC118" s="41" t="n">
        <x:f>0.5*$I118*$G118*$K118*$J118*'无量纲动导数'!W118</x:f>
        <x:v>0.015210662816608767</x:v>
      </x:c>
      <x:c r="AD118" s="41" t="n">
        <x:f>0.5*$I118*$G118*$K118*$J118*'无量纲动导数'!Z118</x:f>
        <x:v>-3.913230343891558</x:v>
      </x:c>
      <x:c r="AE118" s="41" t="n">
        <x:f>0.25*$I118*$G118*$K118^2*$J118*'无量纲动导数'!AC118</x:f>
        <x:v>-13.558837480948375</x:v>
      </x:c>
      <x:c r="AF118" s="41" t="n">
        <x:f>'无量纲动导数'!AD118*$U118*$J118/$G118</x:f>
        <x:v>-6.642902684537278</x:v>
      </x:c>
      <x:c r="AG118" s="41" t="n">
        <x:f>'无量纲动导数'!AE118*$U118*$J118*$L118/(2*$G118)</x:f>
        <x:v>-1.4850429519357853</x:v>
      </x:c>
      <x:c r="AH118" s="41" t="n">
        <x:f>'无量纲动导数'!AF118*$U118*$J118*$L118/(2*$G118)</x:f>
        <x:v>7.0325208483207104</x:v>
      </x:c>
      <x:c r="AI118" s="41" t="n">
        <x:f>'无量纲动导数'!AG118*$U118*$J118*$L118/$G118</x:f>
        <x:v>-3.8823246743562168</x:v>
      </x:c>
      <x:c r="AJ118" s="41" t="n">
        <x:f>'无量纲动导数'!AH118*$U118*$J118*$L118^2/(2*$G118)</x:f>
        <x:v>-265.20960971767823</x:v>
      </x:c>
      <x:c r="AK118" s="41" t="n">
        <x:f>'无量纲动导数'!AI118*$U118*$J118*$L118^2/(2*$G118)</x:f>
        <x:v>27.722588895366904</x:v>
      </x:c>
      <x:c r="AL118" s="41" t="n">
        <x:f>'无量纲动导数'!AJ118*$U118*$J118*$L118/$G118</x:f>
        <x:v>5.9808318904636115</x:v>
      </x:c>
      <x:c r="AM118" s="41" t="n">
        <x:f>'无量纲动导数'!AK118*$U118*$J118*$L118^2/(2*$G118)</x:f>
        <x:v>-12.47878682484752</x:v>
      </x:c>
      <x:c r="AN118" s="41" t="n">
        <x:f>'无量纲动导数'!AL118*$U118*$J118*$L118^2/(2*$G118)</x:f>
        <x:v>-9.25443312295858</x:v>
      </x:c>
      <x:c r="AO118" s="41" t="n">
        <x:f>'无量纲动导数'!AM118*$U118*$J118</x:f>
        <x:v>9.897486167456027</x:v>
      </x:c>
      <x:c r="AP118" s="41" t="n">
        <x:f>'无量纲动导数'!AN118*$U118*$J118</x:f>
        <x:v>2.4075510221314786e-12</x:v>
      </x:c>
      <x:c r="AQ118" s="41" t="n">
        <x:f>'无量纲动导数'!AO118*$U118*$J118</x:f>
        <x:v>-216.81198923005408</x:v>
      </x:c>
      <x:c r="AR118" s="41" t="n">
        <x:f>'无量纲动导数'!AP118*$U118*$J118*$L118</x:f>
        <x:v>-4.824292660083678e-10</x:v>
      </x:c>
      <x:c r="AS118" s="41" t="n">
        <x:f>'无量纲动导数'!AQ118*$U118*$J118*$K118</x:f>
        <x:v>-247.70720496155465</x:v>
      </x:c>
      <x:c r="AT118" s="41" t="n">
        <x:f>'无量纲动导数'!AR118*$U118*$J118*$L118</x:f>
        <x:v>0.00001696048616593597</x:v>
      </x:c>
    </x:row>
    <x:row r="119">
      <x:c r="A119" s="31" t="str">
        <x:f>'无量纲动导数'!A119</x:f>
        <x:v>CFG015</x:v>
      </x:c>
      <x:c r="B119" s="33" t="n">
        <x:f>'无量纲动导数'!B119</x:f>
        <x:v>62</x:v>
      </x:c>
      <x:c r="C119" s="31" t="str">
        <x:f>'无量纲动导数'!C119</x:f>
        <x:v>000000（选定5-12kg）1.AR20.03.6 youhua a2.5 翼梢反扭-3</x:v>
      </x:c>
      <x:c r="D119" s="31" t="str">
        <x:f>'无量纲动导数'!D119</x:f>
        <x:v>T7-VLM2-Elev(g1.0)</x:v>
      </x:c>
      <x:c r="E119" s="37" t="n">
        <x:f>'无量纲动导数'!E119</x:f>
        <x:v>-5.144523496672996</x:v>
      </x:c>
      <x:c r="F119" s="37" t="n">
        <x:f>'无量纲动导数'!F119</x:f>
        <x:v>0</x:v>
      </x:c>
      <x:c r="G119" s="35" t="n">
        <x:f>'无量纲动导数'!G119</x:f>
        <x:v>26.204427128562045</x:v>
      </x:c>
      <x:c r="H119" s="36" t="n">
        <x:f>'无量纲动导数'!H119</x:f>
        <x:v>2.3000000000000007</x:v>
      </x:c>
      <x:c r="I119" s="35" t="n">
        <x:f>'无量纲动导数'!I119</x:f>
        <x:v>1.225</x:v>
      </x:c>
      <x:c r="J119" s="35" t="n">
        <x:f>'无量纲动导数'!J119</x:f>
        <x:v>1.5705518175924542</x:v>
      </x:c>
      <x:c r="K119" s="35" t="n">
        <x:f>'无量纲动导数'!K119</x:f>
        <x:v>0.284701945718181</x:v>
      </x:c>
      <x:c r="L119" s="35" t="n">
        <x:f>'无量纲动导数'!L119</x:f>
        <x:v>5.525419388778789</x:v>
      </x:c>
      <x:c r="M119" s="35" t="n">
        <x:f>'无量纲动导数'!M119</x:f>
        <x:v>11.925999999999998</x:v>
      </x:c>
      <x:c r="N119" s="35" t="n">
        <x:f>'无量纲动导数'!N119</x:f>
        <x:v>0.10992231757937915</x:v>
      </x:c>
      <x:c r="O119" s="35" t="n">
        <x:f>'无量纲动导数'!O119</x:f>
        <x:v>-1.546328403528402e-17</x:v>
      </x:c>
      <x:c r="P119" s="35" t="n">
        <x:f>'无量纲动导数'!P119</x:f>
        <x:v>0.014190650827474498</x:v>
      </x:c>
      <x:c r="Q119" s="36" t="n">
        <x:f>'无量纲动导数'!Q119</x:f>
        <x:v>0.18220644761313562</x:v>
      </x:c>
      <x:c r="R119" s="36" t="n">
        <x:f>'无量纲动导数'!R119</x:f>
        <x:v>0.010926359176022955</x:v>
      </x:c>
      <x:c r="S119" s="36" t="n">
        <x:f>'无量纲动导数'!S119</x:f>
        <x:v>0.0018961737944576086</x:v>
      </x:c>
      <x:c r="T119" s="35" t="n">
        <x:f>'无量纲动导数'!T119</x:f>
        <x:v>0.138136036421665</x:v>
      </x:c>
      <x:c r="U119" s="41" t="n">
        <x:f>0.5*$I119*$G119^2</x:f>
        <x:v>420.5866006958726</x:v>
      </x:c>
      <x:c r="V119" s="41" t="n">
        <x:f>$M119*9.81/($U119*$J119)</x:f>
        <x:v>0.177115312643678</x:v>
      </x:c>
      <x:c r="W119" s="41" t="n">
        <x:f>0.5*$I119*$G119*$J119*'无量纲动导数'!U119</x:f>
        <x:v>-0.45522931569726555</x:v>
      </x:c>
      <x:c r="X119" s="41" t="n">
        <x:f>0.5*$I119*$G119*$J119*'无量纲动导数'!X119</x:f>
        <x:v>5.052907785122568</x:v>
      </x:c>
      <x:c r="Y119" s="41" t="n">
        <x:f>0.25*$I119*$G119*$K119*$J119*'无量纲动导数'!AA119</x:f>
        <x:v>0.6023144561642011</x:v>
      </x:c>
      <x:c r="Z119" s="41" t="n">
        <x:f>0.5*$I119*$G119*$J119*'无量纲动导数'!V119-$I119*$G119*$J119*$V119</x:f>
        <x:v>-9.186012420442914</x:v>
      </x:c>
      <x:c r="AA119" s="41" t="n">
        <x:f>-0.5*$I119*$G119*$J119*'无量纲动导数'!Y119</x:f>
        <x:v>-146.72133204763423</x:v>
      </x:c>
      <x:c r="AB119" s="41" t="n">
        <x:f>-0.25*$I119*$G119*$K119*$J119*'无量纲动导数'!AB119</x:f>
        <x:v>-26.133660575843606</x:v>
      </x:c>
      <x:c r="AC119" s="41" t="n">
        <x:f>0.5*$I119*$G119*$K119*$J119*'无量纲动导数'!W119</x:f>
        <x:v>0.01801248584470949</x:v>
      </x:c>
      <x:c r="AD119" s="41" t="n">
        <x:f>0.5*$I119*$G119*$K119*$J119*'无量纲动导数'!Z119</x:f>
        <x:v>-4.139554410557619</x:v>
      </x:c>
      <x:c r="AE119" s="41" t="n">
        <x:f>0.25*$I119*$G119*$K119^2*$J119*'无量纲动导数'!AC119</x:f>
        <x:v>-14.539072763897193</x:v>
      </x:c>
      <x:c r="AF119" s="41" t="n">
        <x:f>'无量纲动导数'!AD119*$U119*$J119/$G119</x:f>
        <x:v>-7.121575792047492</x:v>
      </x:c>
      <x:c r="AG119" s="41" t="n">
        <x:f>'无量纲动导数'!AE119*$U119*$J119*$L119/(2*$G119)</x:f>
        <x:v>-1.6270062870703588</x:v>
      </x:c>
      <x:c r="AH119" s="41" t="n">
        <x:f>'无量纲动导数'!AF119*$U119*$J119*$L119/(2*$G119)</x:f>
        <x:v>7.524672279620345</x:v>
      </x:c>
      <x:c r="AI119" s="41" t="n">
        <x:f>'无量纲动导数'!AG119*$U119*$J119*$L119/$G119</x:f>
        <x:v>-4.157517625614353</x:v>
      </x:c>
      <x:c r="AJ119" s="41" t="n">
        <x:f>'无量纲动导数'!AH119*$U119*$J119*$L119^2/(2*$G119)</x:f>
        <x:v>-284.50357450284736</x:v>
      </x:c>
      <x:c r="AK119" s="41" t="n">
        <x:f>'无量纲动导数'!AI119*$U119*$J119*$L119^2/(2*$G119)</x:f>
        <x:v>27.00173750316613</x:v>
      </x:c>
      <x:c r="AL119" s="41" t="n">
        <x:f>'无量纲动导数'!AJ119*$U119*$J119*$L119/$G119</x:f>
        <x:v>6.419424059964562</x:v>
      </x:c>
      <x:c r="AM119" s="41" t="n">
        <x:f>'无量纲动导数'!AK119*$U119*$J119*$L119^2/(2*$G119)</x:f>
        <x:v>-11.764716651623289</x:v>
      </x:c>
      <x:c r="AN119" s="41" t="n">
        <x:f>'无量纲动导数'!AL119*$U119*$J119*$L119^2/(2*$G119)</x:f>
        <x:v>-9.907794149061397</x:v>
      </x:c>
      <x:c r="AO119" s="41" t="n">
        <x:f>'无量纲动导数'!AM119*$U119*$J119</x:f>
        <x:v>11.994680173420571</x:v>
      </x:c>
      <x:c r="AP119" s="41" t="n">
        <x:f>'无量纲动导数'!AN119*$U119*$J119</x:f>
        <x:v>-4.967004971059841e-12</x:v>
      </x:c>
      <x:c r="AQ119" s="41" t="n">
        <x:f>'无量纲动导数'!AO119*$U119*$J119</x:f>
        <x:v>-249.3322586411246</x:v>
      </x:c>
      <x:c r="AR119" s="41" t="n">
        <x:f>'无量纲动导数'!AP119*$U119*$J119*$L119</x:f>
        <x:v>-9.267587439927835e-10</x:v>
      </x:c>
      <x:c r="AS119" s="41" t="n">
        <x:f>'无量纲动导数'!AQ119*$U119*$J119*$K119</x:f>
        <x:v>-284.85394013627445</x:v>
      </x:c>
      <x:c r="AT119" s="41" t="n">
        <x:f>'无量纲动导数'!AR119*$U119*$J119*$L119</x:f>
        <x:v>0.0000023904110122524016</x:v>
      </x:c>
    </x:row>
    <x:row r="120">
      <x:c r="A120" s="31" t="str">
        <x:f>'无量纲动导数'!A120</x:f>
        <x:v>CFG015</x:v>
      </x:c>
      <x:c r="B120" s="33" t="n">
        <x:f>'无量纲动导数'!B120</x:f>
        <x:v>63</x:v>
      </x:c>
      <x:c r="C120" s="31" t="str">
        <x:f>'无量纲动导数'!C120</x:f>
        <x:v>000000（选定5-12kg）1.AR20.03.6 youhua a2.5 翼梢反扭-3</x:v>
      </x:c>
      <x:c r="D120" s="31" t="str">
        <x:f>'无量纲动导数'!D120</x:f>
        <x:v>T7-VLM2-Elev(g1.0)</x:v>
      </x:c>
      <x:c r="E120" s="37" t="n">
        <x:f>'无量纲动导数'!E120</x:f>
        <x:v>-5.415823452829866</x:v>
      </x:c>
      <x:c r="F120" s="37" t="n">
        <x:f>'无量纲动导数'!F120</x:f>
        <x:v>0</x:v>
      </x:c>
      <x:c r="G120" s="35" t="n">
        <x:f>'无量纲动导数'!G120</x:f>
        <x:v>28.459660064165845</x:v>
      </x:c>
      <x:c r="H120" s="36" t="n">
        <x:f>'无量纲动导数'!H120</x:f>
        <x:v>2.4000000000000004</x:v>
      </x:c>
      <x:c r="I120" s="35" t="n">
        <x:f>'无量纲动导数'!I120</x:f>
        <x:v>1.225</x:v>
      </x:c>
      <x:c r="J120" s="35" t="n">
        <x:f>'无量纲动导数'!J120</x:f>
        <x:v>1.5705518175924542</x:v>
      </x:c>
      <x:c r="K120" s="35" t="n">
        <x:f>'无量纲动导数'!K120</x:f>
        <x:v>0.284701945718181</x:v>
      </x:c>
      <x:c r="L120" s="35" t="n">
        <x:f>'无量纲动导数'!L120</x:f>
        <x:v>5.525419388778789</x:v>
      </x:c>
      <x:c r="M120" s="35" t="n">
        <x:f>'无量纲动导数'!M120</x:f>
        <x:v>11.925999999999998</x:v>
      </x:c>
      <x:c r="N120" s="35" t="n">
        <x:f>'无量纲动导数'!N120</x:f>
        <x:v>0.10992231757937915</x:v>
      </x:c>
      <x:c r="O120" s="35" t="n">
        <x:f>'无量纲动导数'!O120</x:f>
        <x:v>-1.546328403528402e-17</x:v>
      </x:c>
      <x:c r="P120" s="35" t="n">
        <x:f>'无量纲动导数'!P120</x:f>
        <x:v>0.014190650827474498</x:v>
      </x:c>
      <x:c r="Q120" s="36" t="n">
        <x:f>'无量纲动导数'!Q120</x:f>
        <x:v>0.15529764338673308</x:v>
      </x:c>
      <x:c r="R120" s="36" t="n">
        <x:f>'无量纲动导数'!R120</x:f>
        <x:v>0.010686424309503386</x:v>
      </x:c>
      <x:c r="S120" s="36" t="n">
        <x:f>'无量纲动导数'!S120</x:f>
        <x:v>0.0018836674272550693</x:v>
      </x:c>
      <x:c r="T120" s="35" t="n">
        <x:f>'无量纲动导数'!T120</x:f>
        <x:v>0.13774617262073685</x:v>
      </x:c>
      <x:c r="U120" s="41" t="n">
        <x:f>0.5*$I120*$G120^2</x:f>
        <x:v>496.0957537178243</x:v>
      </x:c>
      <x:c r="V120" s="41" t="n">
        <x:f>$M120*9.81/($U120*$J120)</x:f>
        <x:v>0.15015715558485093</x:v>
      </x:c>
      <x:c r="W120" s="41" t="n">
        <x:f>0.5*$I120*$G120*$J120*'无量纲动导数'!U120</x:f>
        <x:v>-0.4885703384057151</x:v>
      </x:c>
      <x:c r="X120" s="41" t="n">
        <x:f>0.5*$I120*$G120*$J120*'无量纲动导数'!X120</x:f>
        <x:v>4.922766043091945</x:v>
      </x:c>
      <x:c r="Y120" s="41" t="n">
        <x:f>0.25*$I120*$G120*$K120*$J120*'无量纲动导数'!AA120</x:f>
        <x:v>0.533769646463116</x:v>
      </x:c>
      <x:c r="Z120" s="41" t="n">
        <x:f>0.5*$I120*$G120*$J120*'无量纲动导数'!V120-$I120*$G120*$J120*$V120</x:f>
        <x:v>-8.503217026854308</x:v>
      </x:c>
      <x:c r="AA120" s="41" t="n">
        <x:f>-0.5*$I120*$G120*$J120*'无量纲动导数'!Y120</x:f>
        <x:v>-159.36416905471506</x:v>
      </x:c>
      <x:c r="AB120" s="41" t="n">
        <x:f>-0.25*$I120*$G120*$K120*$J120*'无量纲动导数'!AB120</x:f>
        <x:v>-28.41839502922839</x:v>
      </x:c>
      <x:c r="AC120" s="41" t="n">
        <x:f>0.5*$I120*$G120*$K120*$J120*'无量纲动导数'!W120</x:f>
        <x:v>0.021516477862235095</x:v>
      </x:c>
      <x:c r="AD120" s="41" t="n">
        <x:f>0.5*$I120*$G120*$K120*$J120*'无量纲动导数'!Z120</x:f>
        <x:v>-4.434125538564815</x:v>
      </x:c>
      <x:c r="AE120" s="41" t="n">
        <x:f>0.25*$I120*$G120*$K120^2*$J120*'无量纲动导数'!AC120</x:f>
        <x:v>-15.787160585442217</x:v>
      </x:c>
      <x:c r="AF120" s="41" t="n">
        <x:f>'无量纲动导数'!AD120*$U120*$J120/$G120</x:f>
        <x:v>-7.731086404114675</x:v>
      </x:c>
      <x:c r="AG120" s="41" t="n">
        <x:f>'无量纲动导数'!AE120*$U120*$J120*$L120/(2*$G120)</x:f>
        <x:v>-1.804585728329729</x:v>
      </x:c>
      <x:c r="AH120" s="41" t="n">
        <x:f>'无量纲动导数'!AF120*$U120*$J120*$L120/(2*$G120)</x:f>
        <x:v>8.15243322656093</x:v>
      </x:c>
      <x:c r="AI120" s="41" t="n">
        <x:f>'无量纲动导数'!AG120*$U120*$J120*$L120/$G120</x:f>
        <x:v>-4.508388398043331</x:v>
      </x:c>
      <x:c r="AJ120" s="41" t="n">
        <x:f>'无量纲动导数'!AH120*$U120*$J120*$L120^2/(2*$G120)</x:f>
        <x:v>-309.05543813540646</x:v>
      </x:c>
      <x:c r="AK120" s="41" t="n">
        <x:f>'无量纲动导数'!AI120*$U120*$J120*$L120^2/(2*$G120)</x:f>
        <x:v>26.319913628842475</x:v>
      </x:c>
      <x:c r="AL120" s="41" t="n">
        <x:f>'无量纲动导数'!AJ120*$U120*$J120*$L120/$G120</x:f>
        <x:v>6.975041910964657</x:v>
      </x:c>
      <x:c r="AM120" s="41" t="n">
        <x:f>'无量纲动导数'!AK120*$U120*$J120*$L120^2/(2*$G120)</x:f>
        <x:v>-11.0950252669664</x:v>
      </x:c>
      <x:c r="AN120" s="41" t="n">
        <x:f>'无量纲动导数'!AL120*$U120*$J120*$L120^2/(2*$G120)</x:f>
        <x:v>-10.74900753134972</x:v>
      </x:c>
      <x:c r="AO120" s="41" t="n">
        <x:f>'无量纲动导数'!AM120*$U120*$J120</x:f>
        <x:v>14.572739952828085</x:v>
      </x:c>
      <x:c r="AP120" s="41" t="n">
        <x:f>'无量纲动导数'!AN120*$U120*$J120</x:f>
        <x:v>-6.341729046273133e-11</x:v>
      </x:c>
      <x:c r="AQ120" s="41" t="n">
        <x:f>'无量纲动导数'!AO120*$U120*$J120</x:f>
        <x:v>-294.0202064188198</x:v>
      </x:c>
      <x:c r="AR120" s="41" t="n">
        <x:f>'无量纲动导数'!AP120*$U120*$J120*$L120</x:f>
        <x:v>6.544148434099682e-10</x:v>
      </x:c>
      <x:c r="AS120" s="41" t="n">
        <x:f>'无量纲动导数'!AQ120*$U120*$J120*$K120</x:f>
        <x:v>-335.919040389668</x:v>
      </x:c>
      <x:c r="AT120" s="41" t="n">
        <x:f>'无量纲动导数'!AR120*$U120*$J120*$L120</x:f>
        <x:v>0.000007275699815288286</x:v>
      </x:c>
    </x:row>
    <x:row r="121">
      <x:c r="A121" s="31" t="str">
        <x:f>'无量纲动导数'!A121</x:f>
        <x:v>CFG015</x:v>
      </x:c>
      <x:c r="B121" s="33" t="n">
        <x:f>'无量纲动导数'!B121</x:f>
        <x:v>64</x:v>
      </x:c>
      <x:c r="C121" s="31" t="str">
        <x:f>'无量纲动导数'!C121</x:f>
        <x:v>000000（选定5-12kg）1.AR20.03.6 youhua a2.5 翼梢反扭-3</x:v>
      </x:c>
      <x:c r="D121" s="31" t="str">
        <x:f>'无量纲动导数'!D121</x:f>
        <x:v>T7-VLM2-Elev(g1.0)</x:v>
      </x:c>
      <x:c r="E121" s="37" t="n">
        <x:f>'无量纲动导数'!E121</x:f>
        <x:v>-5.690805436928634</x:v>
      </x:c>
      <x:c r="F121" s="37" t="n">
        <x:f>'无量纲动导数'!F121</x:f>
        <x:v>0</x:v>
      </x:c>
      <x:c r="G121" s="35" t="n">
        <x:f>'无量纲动导数'!G121</x:f>
        <x:v>31.465273551486682</x:v>
      </x:c>
      <x:c r="H121" s="36" t="n">
        <x:f>'无量纲动导数'!H121</x:f>
        <x:v>2.5</x:v>
      </x:c>
      <x:c r="I121" s="35" t="n">
        <x:f>'无量纲动导数'!I121</x:f>
        <x:v>1.225</x:v>
      </x:c>
      <x:c r="J121" s="35" t="n">
        <x:f>'无量纲动导数'!J121</x:f>
        <x:v>1.5705518175924542</x:v>
      </x:c>
      <x:c r="K121" s="35" t="n">
        <x:f>'无量纲动导数'!K121</x:f>
        <x:v>0.284701945718181</x:v>
      </x:c>
      <x:c r="L121" s="35" t="n">
        <x:f>'无量纲动导数'!L121</x:f>
        <x:v>5.525419388778789</x:v>
      </x:c>
      <x:c r="M121" s="35" t="n">
        <x:f>'无量纲动导数'!M121</x:f>
        <x:v>11.925999999999998</x:v>
      </x:c>
      <x:c r="N121" s="35" t="n">
        <x:f>'无量纲动导数'!N121</x:f>
        <x:v>0.10992231757937915</x:v>
      </x:c>
      <x:c r="O121" s="35" t="n">
        <x:f>'无量纲动导数'!O121</x:f>
        <x:v>-1.546328403528402e-17</x:v>
      </x:c>
      <x:c r="P121" s="35" t="n">
        <x:f>'无量纲动导数'!P121</x:f>
        <x:v>0.014190650827474498</x:v>
      </x:c>
      <x:c r="Q121" s="36" t="n">
        <x:f>'无量纲动导数'!Q121</x:f>
        <x:v>0.12801139706795867</x:v>
      </x:c>
      <x:c r="R121" s="36" t="n">
        <x:f>'无量纲动导数'!R121</x:f>
        <x:v>0.010447256487642897</x:v>
      </x:c>
      <x:c r="S121" s="36" t="n">
        <x:f>'无量纲动导数'!S121</x:f>
        <x:v>0.0018669226592406617</x:v>
      </x:c>
      <x:c r="T121" s="35" t="n">
        <x:f>'无量纲动导数'!T121</x:f>
        <x:v>0.13736170664383612</x:v>
      </x:c>
      <x:c r="U121" s="41" t="n">
        <x:f>0.5*$I121*$G121^2</x:f>
        <x:v>606.413856797806</x:v>
      </x:c>
      <x:c r="V121" s="41" t="n">
        <x:f>$M121*9.81/($U121*$J121)</x:f>
        <x:v>0.12284074059479959</x:v>
      </x:c>
      <x:c r="W121" s="41" t="n">
        <x:f>0.5*$I121*$G121*$J121*'无量纲动导数'!U121</x:f>
        <x:v>-0.5654590433416011</x:v>
      </x:c>
      <x:c r="X121" s="41" t="n">
        <x:f>0.5*$I121*$G121*$J121*'无量纲动导数'!X121</x:f>
        <x:v>4.73641362142593</x:v>
      </x:c>
      <x:c r="Y121" s="41" t="n">
        <x:f>0.25*$I121*$G121*$K121*$J121*'无量纲动导数'!AA121</x:f>
        <x:v>0.46015757210876196</x:v>
      </x:c>
      <x:c r="Z121" s="41" t="n">
        <x:f>0.5*$I121*$G121*$J121*'无量纲动导数'!V121-$I121*$G121*$J121*$V121</x:f>
        <x:v>-7.749415459042567</x:v>
      </x:c>
      <x:c r="AA121" s="41" t="n">
        <x:f>-0.5*$I121*$G121*$J121*'无量纲动导数'!Y121</x:f>
        <x:v>-176.2065236303207</x:v>
      </x:c>
      <x:c r="AB121" s="41" t="n">
        <x:f>-0.25*$I121*$G121*$K121*$J121*'无量纲动导数'!AB121</x:f>
        <x:v>-31.46082833303764</x:v>
      </x:c>
      <x:c r="AC121" s="41" t="n">
        <x:f>0.5*$I121*$G121*$K121*$J121*'无量纲动导数'!W121</x:f>
        <x:v>0.024560119665728575</x:v>
      </x:c>
      <x:c r="AD121" s="41" t="n">
        <x:f>0.5*$I121*$G121*$K121*$J121*'无量纲动导数'!Z121</x:f>
        <x:v>-4.834999357587799</x:v>
      </x:c>
      <x:c r="AE121" s="41" t="n">
        <x:f>0.25*$I121*$G121*$K121^2*$J121*'无量纲动导数'!AC121</x:f>
        <x:v>-17.449350180882224</x:v>
      </x:c>
      <x:c r="AF121" s="41" t="n">
        <x:f>'无量纲动导数'!AD121*$U121*$J121/$G121</x:f>
        <x:v>-8.543574042763229</x:v>
      </x:c>
      <x:c r="AG121" s="41" t="n">
        <x:f>'无量纲动导数'!AE121*$U121*$J121*$L121/(2*$G121)</x:f>
        <x:v>-2.0370356552653535</x:v>
      </x:c>
      <x:c r="AH121" s="41" t="n">
        <x:f>'无量纲动导数'!AF121*$U121*$J121*$L121/(2*$G121)</x:f>
        <x:v>8.990781299697458</x:v>
      </x:c>
      <x:c r="AI121" s="41" t="n">
        <x:f>'无量纲动导数'!AG121*$U121*$J121*$L121/$G121</x:f>
        <x:v>-4.97670577100085</x:v>
      </x:c>
      <x:c r="AJ121" s="41" t="n">
        <x:f>'无量纲动导数'!AH121*$U121*$J121*$L121^2/(2*$G121)</x:f>
        <x:v>-341.76206952801004</x:v>
      </x:c>
      <x:c r="AK121" s="41" t="n">
        <x:f>'无量纲动导数'!AI121*$U121*$J121*$L121^2/(2*$G121)</x:f>
        <x:v>25.73048214698781</x:v>
      </x:c>
      <x:c r="AL121" s="41" t="n">
        <x:f>'无量纲动导数'!AJ121*$U121*$J121*$L121/$G121</x:f>
        <x:v>7.702698816341186</x:v>
      </x:c>
      <x:c r="AM121" s="41" t="n">
        <x:f>'无量纲动导数'!AK121*$U121*$J121*$L121^2/(2*$G121)</x:f>
        <x:v>-10.514842427276172</x:v>
      </x:c>
      <x:c r="AN121" s="41" t="n">
        <x:f>'无量纲动导数'!AL121*$U121*$J121*$L121^2/(2*$G121)</x:f>
        <x:v>-11.807975215279793</x:v>
      </x:c>
      <x:c r="AO121" s="41" t="n">
        <x:f>'无量纲动导数'!AM121*$U121*$J121</x:f>
        <x:v>18.66588967092532</x:v>
      </x:c>
      <x:c r="AP121" s="41" t="n">
        <x:f>'无量纲动导数'!AN121*$U121*$J121</x:f>
        <x:v>7.246758792277472e-11</x:v>
      </x:c>
      <x:c r="AQ121" s="41" t="n">
        <x:f>'无量纲动导数'!AO121*$U121*$J121</x:f>
        <x:v>-359.29919323792126</x:v>
      </x:c>
      <x:c r="AR121" s="41" t="n">
        <x:f>'无量纲动导数'!AP121*$U121*$J121*$L121</x:f>
        <x:v>4.028508250851545e-10</x:v>
      </x:c>
      <x:c r="AS121" s="41" t="n">
        <x:f>'无量纲动导数'!AQ121*$U121*$J121*$K121</x:f>
        <x:v>-410.4815397934625</x:v>
      </x:c>
      <x:c r="AT121" s="41" t="n">
        <x:f>'无量纲动导数'!AR121*$U121*$J121*$L121</x:f>
        <x:v>0.000028286199679785754</x:v>
      </x:c>
    </x:row>
    <x:row r="122">
      <x:c r="A122" s="31" t="str">
        <x:f>'无量纲动导数'!A122</x:f>
        <x:v>CFG015</x:v>
      </x:c>
      <x:c r="B122" s="33" t="n">
        <x:f>'无量纲动导数'!B122</x:f>
        <x:v>65</x:v>
      </x:c>
      <x:c r="C122" s="31" t="str">
        <x:f>'无量纲动导数'!C122</x:f>
        <x:v>000000（选定5-12kg）1.AR20.03.6 youhua a2.5 翼梢反扭-3</x:v>
      </x:c>
      <x:c r="D122" s="31" t="str">
        <x:f>'无量纲动导数'!D122</x:f>
        <x:v>T7-VLM2-Elev(g1.0)</x:v>
      </x:c>
      <x:c r="E122" s="37" t="n">
        <x:f>'无量纲动导数'!E122</x:f>
        <x:v>-5.969646472187626</x:v>
      </x:c>
      <x:c r="F122" s="37" t="n">
        <x:f>'无量纲动导数'!F122</x:f>
        <x:v>0</x:v>
      </x:c>
      <x:c r="G122" s="35" t="n">
        <x:f>'无量纲动导数'!G122</x:f>
        <x:v>35.75163343314701</x:v>
      </x:c>
      <x:c r="H122" s="36" t="n">
        <x:f>'无量纲动导数'!H122</x:f>
        <x:v>2.6000000000000005</x:v>
      </x:c>
      <x:c r="I122" s="35" t="n">
        <x:f>'无量纲动导数'!I122</x:f>
        <x:v>1.225</x:v>
      </x:c>
      <x:c r="J122" s="35" t="n">
        <x:f>'无量纲动导数'!J122</x:f>
        <x:v>1.5705518175924542</x:v>
      </x:c>
      <x:c r="K122" s="35" t="n">
        <x:f>'无量纲动导数'!K122</x:f>
        <x:v>0.284701945718181</x:v>
      </x:c>
      <x:c r="L122" s="35" t="n">
        <x:f>'无量纲动导数'!L122</x:f>
        <x:v>5.525419388778789</x:v>
      </x:c>
      <x:c r="M122" s="35" t="n">
        <x:f>'无量纲动导数'!M122</x:f>
        <x:v>11.925999999999998</x:v>
      </x:c>
      <x:c r="N122" s="35" t="n">
        <x:f>'无量纲动导数'!N122</x:f>
        <x:v>0.10992231757937915</x:v>
      </x:c>
      <x:c r="O122" s="35" t="n">
        <x:f>'无量纲动导数'!O122</x:f>
        <x:v>-1.546328403528402e-17</x:v>
      </x:c>
      <x:c r="P122" s="35" t="n">
        <x:f>'无量纲动导数'!P122</x:f>
        <x:v>0.014190650827474498</x:v>
      </x:c>
      <x:c r="Q122" s="36" t="n">
        <x:f>'无量纲动导数'!Q122</x:f>
        <x:v>0.10033060349994151</x:v>
      </x:c>
      <x:c r="R122" s="36" t="n">
        <x:f>'无量纲动导数'!R122</x:f>
        <x:v>0.010267689081061555</x:v>
      </x:c>
      <x:c r="S122" s="36" t="n">
        <x:f>'无量纲动导数'!S122</x:f>
        <x:v>0.001857869646077269</x:v>
      </x:c>
      <x:c r="T122" s="35" t="n">
        <x:f>'无量纲动导数'!T122</x:f>
        <x:v>0.13697284111508917</x:v>
      </x:c>
      <x:c r="U122" s="41" t="n">
        <x:f>0.5*$I122*$G122^2</x:f>
        <x:v>782.8848170470957</x:v>
      </x:c>
      <x:c r="V122" s="41" t="n">
        <x:f>$M122*9.81/($U122*$J122)</x:f>
        <x:v>0.09515106903843562</x:v>
      </x:c>
      <x:c r="W122" s="41" t="n">
        <x:f>0.5*$I122*$G122*$J122*'无量纲动导数'!U122</x:f>
        <x:v>-0.6250056842986146</x:v>
      </x:c>
      <x:c r="X122" s="41" t="n">
        <x:f>0.5*$I122*$G122*$J122*'无量纲动导数'!X122</x:f>
        <x:v>4.5967663684656035</x:v>
      </x:c>
      <x:c r="Y122" s="41" t="n">
        <x:f>0.25*$I122*$G122*$K122*$J122*'无量纲动导数'!AA122</x:f>
        <x:v>0.3613984729144326</x:v>
      </x:c>
      <x:c r="Z122" s="41" t="n">
        <x:f>0.5*$I122*$G122*$J122*'无量纲动导数'!V122-$I122*$G122*$J122*$V122</x:f>
        <x:v>-6.901099307690699</x:v>
      </x:c>
      <x:c r="AA122" s="41" t="n">
        <x:f>-0.5*$I122*$G122*$J122*'无量纲动导数'!Y122</x:f>
        <x:v>-200.21767227747506</x:v>
      </x:c>
      <x:c r="AB122" s="41" t="n">
        <x:f>-0.25*$I122*$G122*$K122*$J122*'无量纲动导数'!AB122</x:f>
        <x:v>-35.795525670747416</x:v>
      </x:c>
      <x:c r="AC122" s="41" t="n">
        <x:f>0.5*$I122*$G122*$K122*$J122*'无量纲动导数'!W122</x:f>
        <x:v>0.030675012698211383</x:v>
      </x:c>
      <x:c r="AD122" s="41" t="n">
        <x:f>0.5*$I122*$G122*$K122*$J122*'无量纲动导数'!Z122</x:f>
        <x:v>-5.415992856206919</x:v>
      </x:c>
      <x:c r="AE122" s="41" t="n">
        <x:f>0.25*$I122*$G122*$K122^2*$J122*'无量纲动导数'!AC122</x:f>
        <x:v>-19.82134392954532</x:v>
      </x:c>
      <x:c r="AF122" s="41" t="n">
        <x:f>'无量纲动导数'!AD122*$U122*$J122/$G122</x:f>
        <x:v>-9.70260911427163</x:v>
      </x:c>
      <x:c r="AG122" s="41" t="n">
        <x:f>'无量纲动导数'!AE122*$U122*$J122*$L122/(2*$G122)</x:f>
        <x:v>-2.3625145877394482</x:v>
      </x:c>
      <x:c r="AH122" s="41" t="n">
        <x:f>'无量纲动导数'!AF122*$U122*$J122*$L122/(2*$G122)</x:f>
        <x:v>10.189016748282587</x:v>
      </x:c>
      <x:c r="AI122" s="41" t="n">
        <x:f>'无量纲动导数'!AG122*$U122*$J122*$L122/$G122</x:f>
        <x:v>-5.645615235766684</x:v>
      </x:c>
      <x:c r="AJ122" s="41" t="n">
        <x:f>'无量纲动导数'!AH122*$U122*$J122*$L122^2/(2*$G122)</x:f>
        <x:v>-388.3878381436905</x:v>
      </x:c>
      <x:c r="AK122" s="41" t="n">
        <x:f>'无量纲动导数'!AI122*$U122*$J122*$L122^2/(2*$G122)</x:f>
        <x:v>25.352951695433944</x:v>
      </x:c>
      <x:c r="AL122" s="41" t="n">
        <x:f>'无量纲动导数'!AJ122*$U122*$J122*$L122/$G122</x:f>
        <x:v>8.742944000143185</x:v>
      </x:c>
      <x:c r="AM122" s="41" t="n">
        <x:f>'无量纲动导数'!AK122*$U122*$J122*$L122^2/(2*$G122)</x:f>
        <x:v>-9.876486884996682</x:v>
      </x:c>
      <x:c r="AN122" s="41" t="n">
        <x:f>'无量纲动导数'!AL122*$U122*$J122*$L122^2/(2*$G122)</x:f>
        <x:v>-13.42768602377793</x:v>
      </x:c>
      <x:c r="AO122" s="41" t="n">
        <x:f>'无量纲动导数'!AM122*$U122*$J122</x:f>
        <x:v>25.03295939335091</x:v>
      </x:c>
      <x:c r="AP122" s="41" t="n">
        <x:f>'无量纲动导数'!AN122*$U122*$J122</x:f>
        <x:v>-1.0913592499039913e-10</x:v>
      </x:c>
      <x:c r="AQ122" s="41" t="n">
        <x:f>'无量纲动导数'!AO122*$U122*$J122</x:f>
        <x:v>-463.70974188415204</x:v>
      </x:c>
      <x:c r="AR122" s="41" t="n">
        <x:f>'无量纲动导数'!AP122*$U122*$J122*$L122</x:f>
        <x:v>-1.0415545518329528e-9</x:v>
      </x:c>
      <x:c r="AS122" s="41" t="n">
        <x:f>'无量纲动导数'!AQ122*$U122*$J122*$K122</x:f>
        <x:v>-529.7508210520458</x:v>
      </x:c>
      <x:c r="AT122" s="41" t="n">
        <x:f>'无量纲动导数'!AR122*$U122*$J122*$L122</x:f>
        <x:v>0.00004842194975516692</x:v>
      </x:c>
    </x:row>
    <x:row r="123">
      <x:c r="A123" s="31" t="str">
        <x:f>'无量纲动导数'!A123</x:f>
        <x:v>CFG015</x:v>
      </x:c>
      <x:c r="B123" s="33" t="n">
        <x:f>'无量纲动导数'!B123</x:f>
        <x:v>66</x:v>
      </x:c>
      <x:c r="C123" s="31" t="str">
        <x:f>'无量纲动导数'!C123</x:f>
        <x:v>000000（选定5-12kg）1.AR20.03.6 youhua a2.5 翼梢反扭-3</x:v>
      </x:c>
      <x:c r="D123" s="31" t="str">
        <x:f>'无量纲动导数'!D123</x:f>
        <x:v>T7-VLM2-Elev(g1.0)</x:v>
      </x:c>
      <x:c r="E123" s="37" t="n">
        <x:f>'无量纲动导数'!E123</x:f>
        <x:v>-6.252509760271423</x:v>
      </x:c>
      <x:c r="F123" s="37" t="n">
        <x:f>'无量纲动导数'!F123</x:f>
        <x:v>0</x:v>
      </x:c>
      <x:c r="G123" s="35" t="n">
        <x:f>'无量纲动导数'!G123</x:f>
        <x:v>42.58179485581521</x:v>
      </x:c>
      <x:c r="H123" s="36" t="n">
        <x:f>'无量纲动导数'!H123</x:f>
        <x:v>2.7</x:v>
      </x:c>
      <x:c r="I123" s="35" t="n">
        <x:f>'无量纲动导数'!I123</x:f>
        <x:v>1.225</x:v>
      </x:c>
      <x:c r="J123" s="35" t="n">
        <x:f>'无量纲动导数'!J123</x:f>
        <x:v>1.5705518175924542</x:v>
      </x:c>
      <x:c r="K123" s="35" t="n">
        <x:f>'无量纲动导数'!K123</x:f>
        <x:v>0.284701945718181</x:v>
      </x:c>
      <x:c r="L123" s="35" t="n">
        <x:f>'无量纲动导数'!L123</x:f>
        <x:v>5.525419388778789</x:v>
      </x:c>
      <x:c r="M123" s="35" t="n">
        <x:f>'无量纲动导数'!M123</x:f>
        <x:v>11.925999999999998</x:v>
      </x:c>
      <x:c r="N123" s="35" t="n">
        <x:f>'无量纲动导数'!N123</x:f>
        <x:v>0.10992231757937915</x:v>
      </x:c>
      <x:c r="O123" s="35" t="n">
        <x:f>'无量纲动导数'!O123</x:f>
        <x:v>-1.546328403528402e-17</x:v>
      </x:c>
      <x:c r="P123" s="35" t="n">
        <x:f>'无量纲动导数'!P123</x:f>
        <x:v>0.014190650827474498</x:v>
      </x:c>
      <x:c r="Q123" s="36" t="n">
        <x:f>'无量纲动导数'!Q123</x:f>
        <x:v>0.0722396397684078</x:v>
      </x:c>
      <x:c r="R123" s="36" t="n">
        <x:f>'无量纲动导数'!R123</x:f>
        <x:v>0.009960050965904847</x:v>
      </x:c>
      <x:c r="S123" s="36" t="n">
        <x:f>'无量纲动导数'!S123</x:f>
        <x:v>0.0018227626319134416</x:v>
      </x:c>
      <x:c r="T123" s="35" t="n">
        <x:f>'无量纲动导数'!T123</x:f>
        <x:v>0.1365744277805269</x:v>
      </x:c>
      <x:c r="U123" s="41" t="n">
        <x:f>0.5*$I123*$G123^2</x:f>
        <x:v>1110.5906675499227</x:v>
      </x:c>
      <x:c r="V123" s="41" t="n">
        <x:f>$M123*9.81/($U123*$J123)</x:f>
        <x:v>0.06707451219658543</x:v>
      </x:c>
      <x:c r="W123" s="41" t="n">
        <x:f>0.5*$I123*$G123*$J123*'无量纲动导数'!U123</x:f>
        <x:v>-0.7014017786242861</x:v>
      </x:c>
      <x:c r="X123" s="41" t="n">
        <x:f>0.5*$I123*$G123*$J123*'无量纲动导数'!X123</x:f>
        <x:v>4.560501360078021</x:v>
      </x:c>
      <x:c r="Y123" s="41" t="n">
        <x:f>0.25*$I123*$G123*$K123*$J123*'无量纲动导数'!AA123</x:f>
        <x:v>0.24737748751335953</x:v>
      </x:c>
      <x:c r="Z123" s="41" t="n">
        <x:f>0.5*$I123*$G123*$J123*'无量纲动导数'!V123-$I123*$G123*$J123*$V123</x:f>
        <x:v>-5.9181886276441125</x:v>
      </x:c>
      <x:c r="AA123" s="41" t="n">
        <x:f>-0.5*$I123*$G123*$J123*'无量纲动导数'!Y123</x:f>
        <x:v>-238.4692994277999</x:v>
      </x:c>
      <x:c r="AB123" s="41" t="n">
        <x:f>-0.25*$I123*$G123*$K123*$J123*'无量纲动导数'!AB123</x:f>
        <x:v>-42.69503220938593</x:v>
      </x:c>
      <x:c r="AC123" s="41" t="n">
        <x:f>0.5*$I123*$G123*$K123*$J123*'无量纲动导数'!W123</x:f>
        <x:v>0.04183990183098674</x:v>
      </x:c>
      <x:c r="AD123" s="41" t="n">
        <x:f>0.5*$I123*$G123*$K123*$J123*'无量纲动导数'!Z123</x:f>
        <x:v>-6.355710047940222</x:v>
      </x:c>
      <x:c r="AE123" s="41" t="n">
        <x:f>0.25*$I123*$G123*$K123^2*$J123*'无量纲动导数'!AC123</x:f>
        <x:v>-23.600651993957165</x:v>
      </x:c>
      <x:c r="AF123" s="41" t="n">
        <x:f>'无量纲动导数'!AD123*$U123*$J123/$G123</x:f>
        <x:v>-11.550157740194999</x:v>
      </x:c>
      <x:c r="AG123" s="41" t="n">
        <x:f>'无量纲动导数'!AE123*$U123*$J123*$L123/(2*$G123)</x:f>
        <x:v>-2.871516798934469</x:v>
      </x:c>
      <x:c r="AH123" s="41" t="n">
        <x:f>'无量纲动导数'!AF123*$U123*$J123*$L123/(2*$G123)</x:f>
        <x:v>12.102949178626956</x:v>
      </x:c>
      <x:c r="AI123" s="41" t="n">
        <x:f>'无量纲动导数'!AG123*$U123*$J123*$L123/$G123</x:f>
        <x:v>-6.713204033588293</x:v>
      </x:c>
      <x:c r="AJ123" s="41" t="n">
        <x:f>'无量纲动导数'!AH123*$U123*$J123*$L123^2/(2*$G123)</x:f>
        <x:v>-462.6605151028754</x:v>
      </x:c>
      <x:c r="AK123" s="41" t="n">
        <x:f>'无量纲动导数'!AI123*$U123*$J123*$L123^2/(2*$G123)</x:f>
        <x:v>25.50432556707558</x:v>
      </x:c>
      <x:c r="AL123" s="41" t="n">
        <x:f>'无量纲动导数'!AJ123*$U123*$J123*$L123/$G123</x:f>
        <x:v>10.412501464437124</x:v>
      </x:c>
      <x:c r="AM123" s="41" t="n">
        <x:f>'无量纲动导数'!AK123*$U123*$J123*$L123^2/(2*$G123)</x:f>
        <x:v>-9.246096064927475</x:v>
      </x:c>
      <x:c r="AN123" s="41" t="n">
        <x:f>'无量纲动导数'!AL123*$U123*$J123*$L123^2/(2*$G123)</x:f>
        <x:v>-16.052868006485273</x:v>
      </x:c>
      <x:c r="AO123" s="41" t="n">
        <x:f>'无量纲动导数'!AM123*$U123*$J123</x:f>
        <x:v>36.81679248936259</x:v>
      </x:c>
      <x:c r="AP123" s="41" t="n">
        <x:f>'无量纲动导数'!AN123*$U123*$J123</x:f>
        <x:v>-5.558305585076702e-11</x:v>
      </x:c>
      <x:c r="AQ123" s="41" t="n">
        <x:f>'无量纲动导数'!AO123*$U123*$J123</x:f>
        <x:v>-657.5794346744663</x:v>
      </x:c>
      <x:c r="AR123" s="41" t="n">
        <x:f>'无量纲动导数'!AP123*$U123*$J123*$L123</x:f>
        <x:v>-4.0075884688147436e-10</x:v>
      </x:c>
      <x:c r="AS123" s="41" t="n">
        <x:f>'无量纲动导数'!AQ123*$U123*$J123*$K123</x:f>
        <x:v>-751.2064343417768</x:v>
      </x:c>
      <x:c r="AT123" s="41" t="n">
        <x:f>'无量纲动导数'!AR123*$U123*$J123*$L123</x:f>
        <x:v>0.00010764224655276384</x:v>
      </x:c>
    </x:row>
    <x:row r="124">
      <x:c r="A124" s="31" t="str">
        <x:f>'无量纲动导数'!A124</x:f>
        <x:v>CFG016</x:v>
      </x:c>
      <x:c r="B124" s="33" t="n">
        <x:f>'无量纲动导数'!B124</x:f>
        <x:v>1</x:v>
      </x:c>
      <x:c r="C124" s="31" t="str">
        <x:f>'无量纲动导数'!C124</x:f>
        <x:v>000000（选定5-12kg）1.AR20.03.6 youhua a2.5 翼梢反扭-3</x:v>
      </x:c>
      <x:c r="D124" s="31" t="str">
        <x:f>'无量纲动导数'!D124</x:f>
        <x:v>T7-VLM2-Elev(g1.0)-11.9kg-x109.9mm-z14.2mm</x:v>
      </x:c>
      <x:c r="E124" s="37" t="n">
        <x:f>'无量纲动导数'!E124</x:f>
        <x:v>6.040186259698985</x:v>
      </x:c>
      <x:c r="F124" s="37" t="n">
        <x:f>'无量纲动导数'!F124</x:f>
        <x:v>0</x:v>
      </x:c>
      <x:c r="G124" s="35" t="n">
        <x:f>'无量纲动导数'!G124</x:f>
        <x:v>9.795732574129737</x:v>
      </x:c>
      <x:c r="H124" s="36" t="n">
        <x:f>'无量纲动导数'!H124</x:f>
        <x:v>-3</x:v>
      </x:c>
      <x:c r="I124" s="35" t="n">
        <x:f>'无量纲动导数'!I124</x:f>
        <x:v>1.225</x:v>
      </x:c>
      <x:c r="J124" s="35" t="n">
        <x:f>'无量纲动导数'!J124</x:f>
        <x:v>1.5705518175924542</x:v>
      </x:c>
      <x:c r="K124" s="35" t="n">
        <x:f>'无量纲动导数'!K124</x:f>
        <x:v>0.284701945718181</x:v>
      </x:c>
      <x:c r="L124" s="35" t="n">
        <x:f>'无量纲动导数'!L124</x:f>
        <x:v>5.525419388778789</x:v>
      </x:c>
      <x:c r="M124" s="35" t="n">
        <x:f>'无量纲动导数'!M124</x:f>
        <x:v>11.925999999999998</x:v>
      </x:c>
      <x:c r="N124" s="35" t="n">
        <x:f>'无量纲动导数'!N124</x:f>
        <x:v>0.10992231757937915</x:v>
      </x:c>
      <x:c r="O124" s="35" t="n">
        <x:f>'无量纲动导数'!O124</x:f>
        <x:v>-1.546328403528402e-17</x:v>
      </x:c>
      <x:c r="P124" s="35" t="n">
        <x:f>'无量纲动导数'!P124</x:f>
        <x:v>0.014190650827474498</x:v>
      </x:c>
      <x:c r="Q124" s="36" t="n">
        <x:f>'无量纲动导数'!Q124</x:f>
        <x:v>1.269332231519726</x:v>
      </x:c>
      <x:c r="R124" s="36" t="n">
        <x:f>'无量纲动导数'!R124</x:f>
        <x:v>0.061133803938583184</x:v>
      </x:c>
      <x:c r="S124" s="36" t="n">
        <x:f>'无量纲动导数'!S124</x:f>
        <x:v>0.0026028030106361954</x:v>
      </x:c>
      <x:c r="T124" s="35" t="n">
        <x:f>'无量纲动导数'!T124</x:f>
        <x:v>0.15950539560076776</x:v>
      </x:c>
      <x:c r="U124" s="41" t="n">
        <x:f>0.5*$I124*$G124^2</x:f>
        <x:v>58.77328070661817</x:v>
      </x:c>
      <x:c r="V124" s="41" t="n">
        <x:f>$M124*9.81/($U124*$J124)</x:f>
        <x:v>1.2674522568824886</x:v>
      </x:c>
      <x:c r="W124" s="41" t="n">
        <x:f>0.5*$I124*$G124*$J124*'无量纲动导数'!U124</x:f>
        <x:v>-1.0620750232091547</x:v>
      </x:c>
      <x:c r="X124" s="41" t="n">
        <x:f>0.5*$I124*$G124*$J124*'无量纲动导数'!X124</x:f>
        <x:v>5.002318429442259</x:v>
      </x:c>
      <x:c r="Y124" s="41" t="n">
        <x:f>0.25*$I124*$G124*$K124*$J124*'无量纲动导数'!AA124</x:f>
        <x:v>1.271110879881155</x:v>
      </x:c>
      <x:c r="Z124" s="41" t="n">
        <x:f>0.5*$I124*$G124*$J124*'无量纲动导数'!V124-$I124*$G124*$J124*$V124</x:f>
        <x:v>-23.92217134981964</x:v>
      </x:c>
      <x:c r="AA124" s="41" t="n">
        <x:f>-0.5*$I124*$G124*$J124*'无量纲动导数'!Y124</x:f>
        <x:v>-53.25467843312216</x:v>
      </x:c>
      <x:c r="AB124" s="41" t="n">
        <x:f>-0.25*$I124*$G124*$K124*$J124*'无量纲动导数'!AB124</x:f>
        <x:v>-9.669410922102598</x:v>
      </x:c>
      <x:c r="AC124" s="41" t="n">
        <x:f>0.5*$I124*$G124*$K124*$J124*'无量纲动导数'!W124</x:f>
        <x:v>-0.02911876697618554</x:v>
      </x:c>
      <x:c r="AD124" s="41" t="n">
        <x:f>0.5*$I124*$G124*$K124*$J124*'无量纲动导数'!Z124</x:f>
        <x:v>-2.640530875753458</x:v>
      </x:c>
      <x:c r="AE124" s="41" t="n">
        <x:f>0.25*$I124*$G124*$K124^2*$J124*'无量纲动导数'!AC124</x:f>
        <x:v>-5.464067455138957</x:v>
      </x:c>
      <x:c r="AF124" s="41" t="n">
        <x:f>'无量纲动导数'!AD124*$U124*$J124/$G124</x:f>
        <x:v>-2.654760401268386</x:v>
      </x:c>
      <x:c r="AG124" s="41" t="n">
        <x:f>'无量纲动导数'!AE124*$U124*$J124*$L124/(2*$G124)</x:f>
        <x:v>-0.03304314472512033</x:v>
      </x:c>
      <x:c r="AH124" s="41" t="n">
        <x:f>'无量纲动导数'!AF124*$U124*$J124*$L124/(2*$G124)</x:f>
        <x:v>2.9817111522941264</x:v>
      </x:c>
      <x:c r="AI124" s="41" t="n">
        <x:f>'无量纲动导数'!AG124*$U124*$J124*$L124/$G124</x:f>
        <x:v>-1.640081757421482</x:v>
      </x:c>
      <x:c r="AJ124" s="41" t="n">
        <x:f>'无量纲动导数'!AH124*$U124*$J124*$L124^2/(2*$G124)</x:f>
        <x:v>-103.50125874970654</x:v>
      </x:c>
      <x:c r="AK124" s="41" t="n">
        <x:f>'无量纲动导数'!AI124*$U124*$J124*$L124^2/(2*$G124)</x:f>
        <x:v>52.25620505672361</x:v>
      </x:c>
      <x:c r="AL124" s="41" t="n">
        <x:f>'无量纲动导数'!AJ124*$U124*$J124*$L124/$G124</x:f>
        <x:v>2.03857437988688</x:v>
      </x:c>
      <x:c r="AM124" s="41" t="n">
        <x:f>'无量纲动导数'!AK124*$U124*$J124*$L124^2/(2*$G124)</x:f>
        <x:v>-36.25599829139916</x:v>
      </x:c>
      <x:c r="AN124" s="41" t="n">
        <x:f>'无量纲动导数'!AL124*$U124*$J124*$L124^2/(2*$G124)</x:f>
        <x:v>-3.196677414703748</x:v>
      </x:c>
      <x:c r="AO124" s="41" t="n">
        <x:f>'无量纲动导数'!AM124*$U124*$J124</x:f>
        <x:v>-0.8519040658188228</x:v>
      </x:c>
      <x:c r="AP124" s="41" t="n">
        <x:f>'无量纲动导数'!AN124*$U124*$J124</x:f>
        <x:v>1.805061140798261e-11</x:v>
      </x:c>
      <x:c r="AQ124" s="41" t="n">
        <x:f>'无量纲动导数'!AO124*$U124*$J124</x:f>
        <x:v>-35.114901522201315</x:v>
      </x:c>
      <x:c r="AR124" s="41" t="n">
        <x:f>'无量纲动导数'!AP124*$U124*$J124*$L124</x:f>
        <x:v>-5.477286897913875e-11</x:v>
      </x:c>
      <x:c r="AS124" s="41" t="n">
        <x:f>'无量纲动导数'!AQ124*$U124*$J124*$K124</x:f>
        <x:v>-39.81335286899982</x:v>
      </x:c>
      <x:c r="AT124" s="41" t="n">
        <x:f>'无量纲动导数'!AR124*$U124*$J124*$L124</x:f>
        <x:v>-0.000017177214840029456</x:v>
      </x:c>
    </x:row>
    <x:row r="125">
      <x:c r="A125" s="31" t="str">
        <x:f>'无量纲动导数'!A125</x:f>
        <x:v>CFG016</x:v>
      </x:c>
      <x:c r="B125" s="33" t="n">
        <x:f>'无量纲动导数'!B125</x:f>
        <x:v>2</x:v>
      </x:c>
      <x:c r="C125" s="31" t="str">
        <x:f>'无量纲动导数'!C125</x:f>
        <x:v>000000（选定5-12kg）1.AR20.03.6 youhua a2.5 翼梢反扭-3</x:v>
      </x:c>
      <x:c r="D125" s="31" t="str">
        <x:f>'无量纲动导数'!D125</x:f>
        <x:v>T7-VLM2-Elev(g1.0)-11.9kg-x109.9mm-z14.2mm</x:v>
      </x:c>
      <x:c r="E125" s="37" t="n">
        <x:f>'无量纲动导数'!E125</x:f>
        <x:v>5.868554613698781</x:v>
      </x:c>
      <x:c r="F125" s="37" t="n">
        <x:f>'无量纲动导数'!F125</x:f>
        <x:v>0</x:v>
      </x:c>
      <x:c r="G125" s="35" t="n">
        <x:f>'无量纲动导数'!G125</x:f>
        <x:v>9.858016226650612</x:v>
      </x:c>
      <x:c r="H125" s="36" t="n">
        <x:f>'无量纲动导数'!H125</x:f>
        <x:v>-2.9</x:v>
      </x:c>
      <x:c r="I125" s="35" t="n">
        <x:f>'无量纲动导数'!I125</x:f>
        <x:v>1.225</x:v>
      </x:c>
      <x:c r="J125" s="35" t="n">
        <x:f>'无量纲动导数'!J125</x:f>
        <x:v>1.5705518175924542</x:v>
      </x:c>
      <x:c r="K125" s="35" t="n">
        <x:f>'无量纲动导数'!K125</x:f>
        <x:v>0.284701945718181</x:v>
      </x:c>
      <x:c r="L125" s="35" t="n">
        <x:f>'无量纲动导数'!L125</x:f>
        <x:v>5.525419388778789</x:v>
      </x:c>
      <x:c r="M125" s="35" t="n">
        <x:f>'无量纲动导数'!M125</x:f>
        <x:v>11.925999999999998</x:v>
      </x:c>
      <x:c r="N125" s="35" t="n">
        <x:f>'无量纲动导数'!N125</x:f>
        <x:v>0.10992231757937915</x:v>
      </x:c>
      <x:c r="O125" s="35" t="n">
        <x:f>'无量纲动导数'!O125</x:f>
        <x:v>-1.546328403528402e-17</x:v>
      </x:c>
      <x:c r="P125" s="35" t="n">
        <x:f>'无量纲动导数'!P125</x:f>
        <x:v>0.014190650827474498</x:v>
      </x:c>
      <x:c r="Q125" s="36" t="n">
        <x:f>'无量纲动导数'!Q125</x:f>
        <x:v>1.2531423900432306</x:v>
      </x:c>
      <x:c r="R125" s="36" t="n">
        <x:f>'无量纲动导数'!R125</x:f>
        <x:v>0.05856904787144335</x:v>
      </x:c>
      <x:c r="S125" s="36" t="n">
        <x:f>'无量纲动导数'!S125</x:f>
        <x:v>0.0023470937877083653</x:v>
      </x:c>
      <x:c r="T125" s="35" t="n">
        <x:f>'无量纲动导数'!T125</x:f>
        <x:v>0.16858102851378082</x:v>
      </x:c>
      <x:c r="U125" s="41" t="n">
        <x:f>0.5*$I125*$G125^2</x:f>
        <x:v>59.5230464040054</x:v>
      </x:c>
      <x:c r="V125" s="41" t="n">
        <x:f>$M125*9.81/($U125*$J125)</x:f>
        <x:v>1.251487142818324</x:v>
      </x:c>
      <x:c r="W125" s="41" t="n">
        <x:f>0.5*$I125*$G125*$J125*'无量纲动导数'!U125</x:f>
        <x:v>-1.0409857419219093</x:v>
      </x:c>
      <x:c r="X125" s="41" t="n">
        <x:f>0.5*$I125*$G125*$J125*'无量纲动导数'!X125</x:f>
        <x:v>-0.7273363992965804</x:v>
      </x:c>
      <x:c r="Y125" s="41" t="n">
        <x:f>0.25*$I125*$G125*$K125*$J125*'无量纲动导数'!AA125</x:f>
        <x:v>-1.4732459865868288</x:v>
      </x:c>
      <x:c r="Z125" s="41" t="n">
        <x:f>0.5*$I125*$G125*$J125*'无量纲动导数'!V125-$I125*$G125*$J125*$V125</x:f>
        <x:v>-23.76721629450932</x:v>
      </x:c>
      <x:c r="AA125" s="41" t="n">
        <x:f>-0.5*$I125*$G125*$J125*'无量纲动导数'!Y125</x:f>
        <x:v>-53.637360525072175</x:v>
      </x:c>
      <x:c r="AB125" s="41" t="n">
        <x:f>-0.25*$I125*$G125*$K125*$J125*'无量纲动导数'!AB125</x:f>
        <x:v>-9.72636546622144</x:v>
      </x:c>
      <x:c r="AC125" s="41" t="n">
        <x:f>0.5*$I125*$G125*$K125*$J125*'无量纲动导数'!W125</x:f>
        <x:v>-0.030167276590248312</x:v>
      </x:c>
      <x:c r="AD125" s="41" t="n">
        <x:f>0.5*$I125*$G125*$K125*$J125*'无量纲动导数'!Z125</x:f>
        <x:v>-3.146298426324495</x:v>
      </x:c>
      <x:c r="AE125" s="41" t="n">
        <x:f>0.25*$I125*$G125*$K125^2*$J125*'无量纲动导数'!AC125</x:f>
        <x:v>-5.752646669605121</x:v>
      </x:c>
      <x:c r="AF125" s="41" t="n">
        <x:f>'无量纲动导数'!AD125*$U125*$J125/$G125</x:f>
        <x:v>-2.6727374347370962</x:v>
      </x:c>
      <x:c r="AG125" s="41" t="n">
        <x:f>'无量纲动导数'!AE125*$U125*$J125*$L125/(2*$G125)</x:f>
        <x:v>-0.04250684582567706</x:v>
      </x:c>
      <x:c r="AH125" s="41" t="n">
        <x:f>'无量纲动导数'!AF125*$U125*$J125*$L125/(2*$G125)</x:f>
        <x:v>2.9998169917953192</x:v>
      </x:c>
      <x:c r="AI125" s="41" t="n">
        <x:f>'无量纲动导数'!AG125*$U125*$J125*$L125/$G125</x:f>
        <x:v>-1.649366038414074</x:v>
      </x:c>
      <x:c r="AJ125" s="41" t="n">
        <x:f>'无量纲动导数'!AH125*$U125*$J125*$L125^2/(2*$G125)</x:f>
        <x:v>-104.23146969088118</x:v>
      </x:c>
      <x:c r="AK125" s="41" t="n">
        <x:f>'无量纲动导数'!AI125*$U125*$J125*$L125^2/(2*$G125)</x:f>
        <x:v>51.94827370561712</x:v>
      </x:c>
      <x:c r="AL125" s="41" t="n">
        <x:f>'无量纲动导数'!AJ125*$U125*$J125*$L125/$G125</x:f>
        <x:v>1.818642701320109</x:v>
      </x:c>
      <x:c r="AM125" s="41" t="n">
        <x:f>'无量纲动导数'!AK125*$U125*$J125*$L125^2/(2*$G125)</x:f>
        <x:v>-46.30216983675131</x:v>
      </x:c>
      <x:c r="AN125" s="41" t="n">
        <x:f>'无量纲动导数'!AL125*$U125*$J125*$L125^2/(2*$G125)</x:f>
        <x:v>-3.231797808444851</x:v>
      </x:c>
      <x:c r="AO125" s="41" t="n">
        <x:f>'无量纲动导数'!AM125*$U125*$J125</x:f>
        <x:v>-0.9046520765703637</x:v>
      </x:c>
      <x:c r="AP125" s="41" t="n">
        <x:f>'无量纲动导数'!AN125*$U125*$J125</x:f>
        <x:v>2.7456583594784616e-12</x:v>
      </x:c>
      <x:c r="AQ125" s="41" t="n">
        <x:f>'无量纲动导数'!AO125*$U125*$J125</x:f>
        <x:v>-35.55526556156109</x:v>
      </x:c>
      <x:c r="AR125" s="41" t="n">
        <x:f>'无量纲动导数'!AP125*$U125*$J125*$L125</x:f>
        <x:v>-1.5653462608675516e-11</x:v>
      </x:c>
      <x:c r="AS125" s="41" t="n">
        <x:f>'无量纲动导数'!AQ125*$U125*$J125*$K125</x:f>
        <x:v>-40.32632309524698</x:v>
      </x:c>
      <x:c r="AT125" s="41" t="n">
        <x:f>'无量纲动导数'!AR125*$U125*$J125*$L125</x:f>
        <x:v>0.00004044094602292051</x:v>
      </x:c>
    </x:row>
    <x:row r="126">
      <x:c r="A126" s="31" t="str">
        <x:f>'无量纲动导数'!A126</x:f>
        <x:v>CFG016</x:v>
      </x:c>
      <x:c r="B126" s="33" t="n">
        <x:f>'无量纲动导数'!B126</x:f>
        <x:v>3</x:v>
      </x:c>
      <x:c r="C126" s="31" t="str">
        <x:f>'无量纲动导数'!C126</x:f>
        <x:v>000000（选定5-12kg）1.AR20.03.6 youhua a2.5 翼梢反扭-3</x:v>
      </x:c>
      <x:c r="D126" s="31" t="str">
        <x:f>'无量纲动导数'!D126</x:f>
        <x:v>T7-VLM2-Elev(g1.0)-11.9kg-x109.9mm-z14.2mm</x:v>
      </x:c>
      <x:c r="E126" s="37" t="n">
        <x:f>'无量纲动导数'!E126</x:f>
        <x:v>5.695808749941649</x:v>
      </x:c>
      <x:c r="F126" s="37" t="n">
        <x:f>'无量纲动导数'!F126</x:f>
        <x:v>0</x:v>
      </x:c>
      <x:c r="G126" s="35" t="n">
        <x:f>'无量纲动导数'!G126</x:f>
        <x:v>9.920461007390275</x:v>
      </x:c>
      <x:c r="H126" s="36" t="n">
        <x:f>'无量纲动导数'!H126</x:f>
        <x:v>-2.8</x:v>
      </x:c>
      <x:c r="I126" s="35" t="n">
        <x:f>'无量纲动导数'!I126</x:f>
        <x:v>1.225</x:v>
      </x:c>
      <x:c r="J126" s="35" t="n">
        <x:f>'无量纲动导数'!J126</x:f>
        <x:v>1.5705518175924542</x:v>
      </x:c>
      <x:c r="K126" s="35" t="n">
        <x:f>'无量纲动导数'!K126</x:f>
        <x:v>0.284701945718181</x:v>
      </x:c>
      <x:c r="L126" s="35" t="n">
        <x:f>'无量纲动导数'!L126</x:f>
        <x:v>5.525419388778789</x:v>
      </x:c>
      <x:c r="M126" s="35" t="n">
        <x:f>'无量纲动导数'!M126</x:f>
        <x:v>11.925999999999998</x:v>
      </x:c>
      <x:c r="N126" s="35" t="n">
        <x:f>'无量纲动导数'!N126</x:f>
        <x:v>0.10992231757937915</x:v>
      </x:c>
      <x:c r="O126" s="35" t="n">
        <x:f>'无量纲动导数'!O126</x:f>
        <x:v>-1.546328403528402e-17</x:v>
      </x:c>
      <x:c r="P126" s="35" t="n">
        <x:f>'无量纲动导数'!P126</x:f>
        <x:v>0.014190650827474498</x:v>
      </x:c>
      <x:c r="Q126" s="36" t="n">
        <x:f>'无量纲动导数'!Q126</x:f>
        <x:v>1.2368270963604457</x:v>
      </x:c>
      <x:c r="R126" s="36" t="n">
        <x:f>'无量纲动导数'!R126</x:f>
        <x:v>0.055636269267306665</x:v>
      </x:c>
      <x:c r="S126" s="36" t="n">
        <x:f>'无量纲动导数'!S126</x:f>
        <x:v>0.0020830127594895715</x:v>
      </x:c>
      <x:c r="T126" s="35" t="n">
        <x:f>'无量纲动导数'!T126</x:f>
        <x:v>0.15834099794322598</x:v>
      </x:c>
      <x:c r="U126" s="41" t="n">
        <x:f>0.5*$I126*$G126^2</x:f>
        <x:v>60.2795222919799</x:v>
      </x:c>
      <x:c r="V126" s="41" t="n">
        <x:f>$M126*9.81/($U126*$J126)</x:f>
        <x:v>1.2357816459654047</x:v>
      </x:c>
      <x:c r="W126" s="41" t="n">
        <x:f>0.5*$I126*$G126*$J126*'无量纲动导数'!U126</x:f>
        <x:v>-0.947681974510975</x:v>
      </x:c>
      <x:c r="X126" s="41" t="n">
        <x:f>0.5*$I126*$G126*$J126*'无量纲动导数'!X126</x:f>
        <x:v>4.200685964567548</x:v>
      </x:c>
      <x:c r="Y126" s="41" t="n">
        <x:f>0.25*$I126*$G126*$K126*$J126*'无量纲动导数'!AA126</x:f>
        <x:v>1.1796617661419866</x:v>
      </x:c>
      <x:c r="Z126" s="41" t="n">
        <x:f>0.5*$I126*$G126*$J126*'无量纲动导数'!V126-$I126*$G126*$J126*$V126</x:f>
        <x:v>-23.60637025389653</x:v>
      </x:c>
      <x:c r="AA126" s="41" t="n">
        <x:f>-0.5*$I126*$G126*$J126*'无量纲动导数'!Y126</x:f>
        <x:v>-54.02116010559375</x:v>
      </x:c>
      <x:c r="AB126" s="41" t="n">
        <x:f>-0.25*$I126*$G126*$K126*$J126*'无量纲动导数'!AB126</x:f>
        <x:v>-9.783548942286362</x:v>
      </x:c>
      <x:c r="AC126" s="41" t="n">
        <x:f>0.5*$I126*$G126*$K126*$J126*'无量纲动导数'!W126</x:f>
        <x:v>-0.02566425059036259</x:v>
      </x:c>
      <x:c r="AD126" s="41" t="n">
        <x:f>0.5*$I126*$G126*$K126*$J126*'无量纲动导数'!Z126</x:f>
        <x:v>-2.6156332840369387</x:v>
      </x:c>
      <x:c r="AE126" s="41" t="n">
        <x:f>0.25*$I126*$G126*$K126^2*$J126*'无量纲动导数'!AC126</x:f>
        <x:v>-5.529766185423598</x:v>
      </x:c>
      <x:c r="AF126" s="41" t="n">
        <x:f>'无量纲动导数'!AD126*$U126*$J126/$G126</x:f>
        <x:v>-2.690749507423366</x:v>
      </x:c>
      <x:c r="AG126" s="41" t="n">
        <x:f>'无量纲动导数'!AE126*$U126*$J126*$L126/(2*$G126)</x:f>
        <x:v>-0.052144354371102146</x:v>
      </x:c>
      <x:c r="AH126" s="41" t="n">
        <x:f>'无量纲动导数'!AF126*$U126*$J126*$L126/(2*$G126)</x:f>
        <x:v>3.0178984087256873</x:v>
      </x:c>
      <x:c r="AI126" s="41" t="n">
        <x:f>'无量纲动导数'!AG126*$U126*$J126*$L126/$G126</x:f>
        <x:v>-1.6586506505198626</x:v>
      </x:c>
      <x:c r="AJ126" s="41" t="n">
        <x:f>'无量纲动导数'!AH126*$U126*$J126*$L126^2/(2*$G126)</x:f>
        <x:v>-104.96388646026561</x:v>
      </x:c>
      <x:c r="AK126" s="41" t="n">
        <x:f>'无量纲动导数'!AI126*$U126*$J126*$L126^2/(2*$G126)</x:f>
        <x:v>51.62845310410881</x:v>
      </x:c>
      <x:c r="AL126" s="41" t="n">
        <x:f>'无量纲动导数'!AJ126*$U126*$J126*$L126/$G126</x:f>
        <x:v>2.039943912412797</x:v>
      </x:c>
      <x:c r="AM126" s="41" t="n">
        <x:f>'无量纲动导数'!AK126*$U126*$J126*$L126^2/(2*$G126)</x:f>
        <x:v>-38.39572133808098</x:v>
      </x:c>
      <x:c r="AN126" s="41" t="n">
        <x:f>'无量纲动导数'!AL126*$U126*$J126*$L126^2/(2*$G126)</x:f>
        <x:v>-3.3844164586759455</x:v>
      </x:c>
      <x:c r="AO126" s="41" t="n">
        <x:f>'无量纲动导数'!AM126*$U126*$J126</x:f>
        <x:v>-0.8607396333651234</x:v>
      </x:c>
      <x:c r="AP126" s="41" t="n">
        <x:f>'无量纲动导数'!AN126*$U126*$J126</x:f>
        <x:v>2.4529853198635745e-12</x:v>
      </x:c>
      <x:c r="AQ126" s="41" t="n">
        <x:f>'无量纲动导数'!AO126*$U126*$J126</x:f>
        <x:v>-35.99938246341157</x:v>
      </x:c>
      <x:c r="AR126" s="41" t="n">
        <x:f>'无量纲动导数'!AP126*$U126*$J126*$L126</x:f>
        <x:v>-1.7227047005364482e-11</x:v>
      </x:c>
      <x:c r="AS126" s="41" t="n">
        <x:f>'无量纲动导数'!AQ126*$U126*$J126*$K126</x:f>
        <x:v>-40.83456299930887</x:v>
      </x:c>
      <x:c r="AT126" s="41" t="n">
        <x:f>'无量纲动导数'!AR126*$U126*$J126*$L126</x:f>
        <x:v>-0.00001176399425160504</x:v>
      </x:c>
    </x:row>
    <x:row r="127">
      <x:c r="A127" s="31" t="str">
        <x:f>'无量纲动导数'!A127</x:f>
        <x:v>CFG016</x:v>
      </x:c>
      <x:c r="B127" s="33" t="n">
        <x:f>'无量纲动导数'!B127</x:f>
        <x:v>4</x:v>
      </x:c>
      <x:c r="C127" s="31" t="str">
        <x:f>'无量纲动导数'!C127</x:f>
        <x:v>000000（选定5-12kg）1.AR20.03.6 youhua a2.5 翼梢反扭-3</x:v>
      </x:c>
      <x:c r="D127" s="31" t="str">
        <x:f>'无量纲动导数'!D127</x:f>
        <x:v>T7-VLM2-Elev(g1.0)-11.9kg-x109.9mm-z14.2mm</x:v>
      </x:c>
      <x:c r="E127" s="37" t="n">
        <x:f>'无量纲动导数'!E127</x:f>
        <x:v>5.5219312916341625</x:v>
      </x:c>
      <x:c r="F127" s="37" t="n">
        <x:f>'无量纲动导数'!F127</x:f>
        <x:v>0</x:v>
      </x:c>
      <x:c r="G127" s="35" t="n">
        <x:f>'无量纲动导数'!G127</x:f>
        <x:v>9.986379575708664</x:v>
      </x:c>
      <x:c r="H127" s="36" t="n">
        <x:f>'无量纲动导数'!H127</x:f>
        <x:v>-2.7</x:v>
      </x:c>
      <x:c r="I127" s="35" t="n">
        <x:f>'无量纲动导数'!I127</x:f>
        <x:v>1.225</x:v>
      </x:c>
      <x:c r="J127" s="35" t="n">
        <x:f>'无量纲动导数'!J127</x:f>
        <x:v>1.5705518175924542</x:v>
      </x:c>
      <x:c r="K127" s="35" t="n">
        <x:f>'无量纲动导数'!K127</x:f>
        <x:v>0.284701945718181</x:v>
      </x:c>
      <x:c r="L127" s="35" t="n">
        <x:f>'无量纲动导数'!L127</x:f>
        <x:v>5.525419388778789</x:v>
      </x:c>
      <x:c r="M127" s="35" t="n">
        <x:f>'无量纲动导数'!M127</x:f>
        <x:v>11.925999999999998</x:v>
      </x:c>
      <x:c r="N127" s="35" t="n">
        <x:f>'无量纲动导数'!N127</x:f>
        <x:v>0.10992231757937915</x:v>
      </x:c>
      <x:c r="O127" s="35" t="n">
        <x:f>'无量纲动导数'!O127</x:f>
        <x:v>-1.546328403528402e-17</x:v>
      </x:c>
      <x:c r="P127" s="35" t="n">
        <x:f>'无量纲动导数'!P127</x:f>
        <x:v>0.014190650827474498</x:v>
      </x:c>
      <x:c r="Q127" s="36" t="n">
        <x:f>'无量纲动导数'!Q127</x:f>
        <x:v>1.2203845381016274</x:v>
      </x:c>
      <x:c r="R127" s="36" t="n">
        <x:f>'无量纲动导数'!R127</x:f>
        <x:v>0.052355561444929186</x:v>
      </x:c>
      <x:c r="S127" s="36" t="n">
        <x:f>'无量纲动导数'!S127</x:f>
        <x:v>0.0018382877045239742</x:v>
      </x:c>
      <x:c r="T127" s="35" t="n">
        <x:f>'无量纲动导数'!T127</x:f>
        <x:v>0.1574126662194993</x:v>
      </x:c>
      <x:c r="U127" s="41" t="n">
        <x:f>0.5*$I127*$G127^2</x:f>
        <x:v>61.08326343095534</x:v>
      </x:c>
      <x:c r="V127" s="41" t="n">
        <x:f>$M127*9.81/($U127*$J127)</x:f>
        <x:v>1.2195210781459418</x:v>
      </x:c>
      <x:c r="W127" s="41" t="n">
        <x:f>0.5*$I127*$G127*$J127*'无量纲动导数'!U127</x:f>
        <x:v>-0.8779095303181981</x:v>
      </x:c>
      <x:c r="X127" s="41" t="n">
        <x:f>0.5*$I127*$G127*$J127*'无量纲动导数'!X127</x:f>
        <x:v>2.6621168910615554</x:v>
      </x:c>
      <x:c r="Y127" s="41" t="n">
        <x:f>0.25*$I127*$G127*$K127*$J127*'无量纲动导数'!AA127</x:f>
        <x:v>1.0442000511609209</x:v>
      </x:c>
      <x:c r="Z127" s="41" t="n">
        <x:f>0.5*$I127*$G127*$J127*'无量纲动导数'!V127-$I127*$G127*$J127*$V127</x:f>
        <x:v>-23.44731592127748</x:v>
      </x:c>
      <x:c r="AA127" s="41" t="n">
        <x:f>-0.5*$I127*$G127*$J127*'无量纲动导数'!Y127</x:f>
        <x:v>-54.42411847025566</x:v>
      </x:c>
      <x:c r="AB127" s="41" t="n">
        <x:f>-0.25*$I127*$G127*$K127*$J127*'无量纲动导数'!AB127</x:f>
        <x:v>-9.84423357575599</x:v>
      </x:c>
      <x:c r="AC127" s="41" t="n">
        <x:f>0.5*$I127*$G127*$K127*$J127*'无量纲动导数'!W127</x:f>
        <x:v>-0.024574759898920995</x:v>
      </x:c>
      <x:c r="AD127" s="41" t="n">
        <x:f>0.5*$I127*$G127*$K127*$J127*'无量纲动导数'!Z127</x:f>
        <x:v>-2.584620360583642</x:v>
      </x:c>
      <x:c r="AE127" s="41" t="n">
        <x:f>0.25*$I127*$G127*$K127^2*$J127*'无量纲动导数'!AC127</x:f>
        <x:v>-5.562675846603401</x:v>
      </x:c>
      <x:c r="AF127" s="41" t="n">
        <x:f>'无量纲动导数'!AD127*$U127*$J127/$G127</x:f>
        <x:v>-2.70969408750301</x:v>
      </x:c>
      <x:c r="AG127" s="41" t="n">
        <x:f>'无量纲动导数'!AE127*$U127*$J127*$L127/(2*$G127)</x:f>
        <x:v>-0.0619783615669544</x:v>
      </x:c>
      <x:c r="AH127" s="41" t="n">
        <x:f>'无量纲动导数'!AF127*$U127*$J127*$L127/(2*$G127)</x:f>
        <x:v>3.0369603799815</x:v>
      </x:c>
      <x:c r="AI127" s="41" t="n">
        <x:f>'无量纲动导数'!AG127*$U127*$J127*$L127/$G127</x:f>
        <x:v>-1.6684885693889067</x:v>
      </x:c>
      <x:c r="AJ127" s="41" t="n">
        <x:f>'无量纲动导数'!AH127*$U127*$J127*$L127^2/(2*$G127)</x:f>
        <x:v>-105.73356787657379</x:v>
      </x:c>
      <x:c r="AK127" s="41" t="n">
        <x:f>'无量纲动导数'!AI127*$U127*$J127*$L127^2/(2*$G127)</x:f>
        <x:v>51.313576310979876</x:v>
      </x:c>
      <x:c r="AL127" s="41" t="n">
        <x:f>'无量纲动导数'!AJ127*$U127*$J127*$L127/$G127</x:f>
        <x:v>2.050692778293888</x:v>
      </x:c>
      <x:c r="AM127" s="41" t="n">
        <x:f>'无量纲动导数'!AK127*$U127*$J127*$L127^2/(2*$G127)</x:f>
        <x:v>-35.36613086508211</x:v>
      </x:c>
      <x:c r="AN127" s="41" t="n">
        <x:f>'无量纲动导数'!AL127*$U127*$J127*$L127^2/(2*$G127)</x:f>
        <x:v>-3.477171934391897</x:v>
      </x:c>
      <x:c r="AO127" s="41" t="n">
        <x:f>'无量纲动导数'!AM127*$U127*$J127</x:f>
        <x:v>-0.9180819038088327</x:v>
      </x:c>
      <x:c r="AP127" s="41" t="n">
        <x:f>'无量纲动导数'!AN127*$U127*$J127</x:f>
        <x:v>8.054956792298867e-12</x:v>
      </x:c>
      <x:c r="AQ127" s="41" t="n">
        <x:f>'无量纲动导数'!AO127*$U127*$J127</x:f>
        <x:v>-36.47146569579863</x:v>
      </x:c>
      <x:c r="AR127" s="41" t="n">
        <x:f>'无量纲动导数'!AP127*$U127*$J127*$L127</x:f>
        <x:v>5.998785900537518e-11</x:v>
      </x:c>
      <x:c r="AS127" s="41" t="n">
        <x:f>'无量纲动导数'!AQ127*$U127*$J127*$K127</x:f>
        <x:v>-41.377761269313055</x:v>
      </x:c>
      <x:c r="AT127" s="41" t="n">
        <x:f>'无量纲动导数'!AR127*$U127*$J127*$L127</x:f>
        <x:v>0.000053730634806654314</x:v>
      </x:c>
    </x:row>
    <x:row r="128">
      <x:c r="A128" s="31" t="str">
        <x:f>'无量纲动导数'!A128</x:f>
        <x:v>CFG016</x:v>
      </x:c>
      <x:c r="B128" s="33" t="n">
        <x:f>'无量纲动导数'!B128</x:f>
        <x:v>5</x:v>
      </x:c>
      <x:c r="C128" s="31" t="str">
        <x:f>'无量纲动导数'!C128</x:f>
        <x:v>000000（选定5-12kg）1.AR20.03.6 youhua a2.5 翼梢反扭-3</x:v>
      </x:c>
      <x:c r="D128" s="31" t="str">
        <x:f>'无量纲动导数'!D128</x:f>
        <x:v>T7-VLM2-Elev(g1.0)-11.9kg-x109.9mm-z14.2mm</x:v>
      </x:c>
      <x:c r="E128" s="37" t="n">
        <x:f>'无量纲动导数'!E128</x:f>
        <x:v>5.346904601422281</x:v>
      </x:c>
      <x:c r="F128" s="37" t="n">
        <x:f>'无量纲动导数'!F128</x:f>
        <x:v>0</x:v>
      </x:c>
      <x:c r="G128" s="35" t="n">
        <x:f>'无量纲动导数'!G128</x:f>
        <x:v>10.05266803759263</x:v>
      </x:c>
      <x:c r="H128" s="36" t="n">
        <x:f>'无量纲动导数'!H128</x:f>
        <x:v>-2.6</x:v>
      </x:c>
      <x:c r="I128" s="35" t="n">
        <x:f>'无量纲动导数'!I128</x:f>
        <x:v>1.225</x:v>
      </x:c>
      <x:c r="J128" s="35" t="n">
        <x:f>'无量纲动导数'!J128</x:f>
        <x:v>1.5705518175924542</x:v>
      </x:c>
      <x:c r="K128" s="35" t="n">
        <x:f>'无量纲动导数'!K128</x:f>
        <x:v>0.284701945718181</x:v>
      </x:c>
      <x:c r="L128" s="35" t="n">
        <x:f>'无量纲动导数'!L128</x:f>
        <x:v>5.525419388778789</x:v>
      </x:c>
      <x:c r="M128" s="35" t="n">
        <x:f>'无量纲动导数'!M128</x:f>
        <x:v>11.925999999999998</x:v>
      </x:c>
      <x:c r="N128" s="35" t="n">
        <x:f>'无量纲动导数'!N128</x:f>
        <x:v>0.10992231757937915</x:v>
      </x:c>
      <x:c r="O128" s="35" t="n">
        <x:f>'无量纲动导数'!O128</x:f>
        <x:v>-1.546328403528402e-17</x:v>
      </x:c>
      <x:c r="P128" s="35" t="n">
        <x:f>'无量纲动导数'!P128</x:f>
        <x:v>0.014190650827474498</x:v>
      </x:c>
      <x:c r="Q128" s="36" t="n">
        <x:f>'无量纲动导数'!Q128</x:f>
        <x:v>1.2038128769837815</x:v>
      </x:c>
      <x:c r="R128" s="36" t="n">
        <x:f>'无量纲动导数'!R128</x:f>
        <x:v>0.048663003104661255</x:v>
      </x:c>
      <x:c r="S128" s="36" t="n">
        <x:f>'无量纲动导数'!S128</x:f>
        <x:v>0.0016676194292498622</x:v>
      </x:c>
      <x:c r="T128" s="35" t="n">
        <x:f>'无量纲动导数'!T128</x:f>
        <x:v>0.1602247867794957</x:v>
      </x:c>
      <x:c r="U128" s="41" t="n">
        <x:f>0.5*$I128*$G128^2</x:f>
        <x:v>61.896882487847336</x:v>
      </x:c>
      <x:c r="V128" s="41" t="n">
        <x:f>$M128*9.81/($U128*$J128)</x:f>
        <x:v>1.203490778241002</x:v>
      </x:c>
      <x:c r="W128" s="41" t="n">
        <x:f>0.5*$I128*$G128*$J128*'无量纲动导数'!U128</x:f>
        <x:v>-0.8179611858052706</x:v>
      </x:c>
      <x:c r="X128" s="41" t="n">
        <x:f>0.5*$I128*$G128*$J128*'无量纲动导数'!X128</x:f>
        <x:v>-2.1723143937280467</x:v>
      </x:c>
      <x:c r="Y128" s="41" t="n">
        <x:f>0.25*$I128*$G128*$K128*$J128*'无量纲动导数'!AA128</x:f>
        <x:v>0.9991615268989266</x:v>
      </x:c>
      <x:c r="Z128" s="41" t="n">
        <x:f>0.5*$I128*$G128*$J128*'无量纲动导数'!V128-$I128*$G128*$J128*$V128</x:f>
        <x:v>-23.282450875364752</x:v>
      </x:c>
      <x:c r="AA128" s="41" t="n">
        <x:f>-0.5*$I128*$G128*$J128*'无量纲动导数'!Y128</x:f>
        <x:v>-54.829337200421016</x:v>
      </x:c>
      <x:c r="AB128" s="41" t="n">
        <x:f>-0.25*$I128*$G128*$K128*$J128*'无量纲动导数'!AB128</x:f>
        <x:v>-9.905363897668732</x:v>
      </x:c>
      <x:c r="AC128" s="41" t="n">
        <x:f>0.5*$I128*$G128*$K128*$J128*'无量纲动导数'!W128</x:f>
        <x:v>-0.02428716485572413</x:v>
      </x:c>
      <x:c r="AD128" s="41" t="n">
        <x:f>0.5*$I128*$G128*$K128*$J128*'无量纲动导数'!Z128</x:f>
        <x:v>-2.758051045786983</x:v>
      </x:c>
      <x:c r="AE128" s="41" t="n">
        <x:f>0.25*$I128*$G128*$K128^2*$J128*'无量纲动导数'!AC128</x:f>
        <x:v>-5.594219444464205</x:v>
      </x:c>
      <x:c r="AF128" s="41" t="n">
        <x:f>'无量纲动导数'!AD128*$U128*$J128/$G128</x:f>
        <x:v>-2.728728215580712</x:v>
      </x:c>
      <x:c r="AG128" s="41" t="n">
        <x:f>'无量纲动导数'!AE128*$U128*$J128*$L128/(2*$G128)</x:f>
        <x:v>-0.07199829082755019</x:v>
      </x:c>
      <x:c r="AH128" s="41" t="n">
        <x:f>'无量纲动导数'!AF128*$U128*$J128*$L128/(2*$G128)</x:f>
        <x:v>3.056055751366832</x:v>
      </x:c>
      <x:c r="AI128" s="41" t="n">
        <x:f>'无量纲动导数'!AG128*$U128*$J128*$L128/$G128</x:f>
        <x:v>-1.6783598777001065</x:v>
      </x:c>
      <x:c r="AJ128" s="41" t="n">
        <x:f>'无量纲动导数'!AH128*$U128*$J128*$L128^2/(2*$G128)</x:f>
        <x:v>-106.50768415026992</x:v>
      </x:c>
      <x:c r="AK128" s="41" t="n">
        <x:f>'无量纲动导数'!AI128*$U128*$J128*$L128^2/(2*$G128)</x:f>
        <x:v>50.98704908418309</x:v>
      </x:c>
      <x:c r="AL128" s="41" t="n">
        <x:f>'无量纲动导数'!AJ128*$U128*$J128*$L128/$G128</x:f>
        <x:v>2.1318321243152716</x:v>
      </x:c>
      <x:c r="AM128" s="41" t="n">
        <x:f>'无量纲动导数'!AK128*$U128*$J128*$L128^2/(2*$G128)</x:f>
        <x:v>-40.97036772171526</x:v>
      </x:c>
      <x:c r="AN128" s="41" t="n">
        <x:f>'无量纲动导数'!AL128*$U128*$J128*$L128^2/(2*$G128)</x:f>
        <x:v>-3.531844932788101</x:v>
      </x:c>
      <x:c r="AO128" s="41" t="n">
        <x:f>'无量纲动导数'!AM128*$U128*$J128</x:f>
        <x:v>-0.9552506270382017</x:v>
      </x:c>
      <x:c r="AP128" s="41" t="n">
        <x:f>'无量纲动导数'!AN128*$U128*$J128</x:f>
        <x:v>4.668854332258253e-12</x:v>
      </x:c>
      <x:c r="AQ128" s="41" t="n">
        <x:f>'无量纲动导数'!AO128*$U128*$J128</x:f>
        <x:v>-36.94918397858585</x:v>
      </x:c>
      <x:c r="AR128" s="41" t="n">
        <x:f>'无量纲动导数'!AP128*$U128*$J128*$L128</x:f>
        <x:v>-2.1846740737089102e-10</x:v>
      </x:c>
      <x:c r="AS128" s="41" t="n">
        <x:f>'无量纲动导数'!AQ128*$U128*$J128*$K128</x:f>
        <x:v>-41.926240844665536</x:v>
      </x:c>
      <x:c r="AT128" s="41" t="n">
        <x:f>'无量纲动导数'!AR128*$U128*$J128*$L128</x:f>
        <x:v>0.0000032061641255601464</x:v>
      </x:c>
    </x:row>
    <x:row r="129">
      <x:c r="A129" s="31" t="str">
        <x:f>'无量纲动导数'!A129</x:f>
        <x:v>CFG016</x:v>
      </x:c>
      <x:c r="B129" s="33" t="n">
        <x:f>'无量纲动导数'!B129</x:f>
        <x:v>6</x:v>
      </x:c>
      <x:c r="C129" s="31" t="str">
        <x:f>'无量纲动导数'!C129</x:f>
        <x:v>000000（选定5-12kg）1.AR20.03.6 youhua a2.5 翼梢反扭-3</x:v>
      </x:c>
      <x:c r="D129" s="31" t="str">
        <x:f>'无量纲动导数'!D129</x:f>
        <x:v>T7-VLM2-Elev(g1.0)-11.9kg-x109.9mm-z14.2mm</x:v>
      </x:c>
      <x:c r="E129" s="37" t="n">
        <x:f>'无量纲动导数'!E129</x:f>
        <x:v>5.17071077250673</x:v>
      </x:c>
      <x:c r="F129" s="37" t="n">
        <x:f>'无量纲动导数'!F129</x:f>
        <x:v>0</x:v>
      </x:c>
      <x:c r="G129" s="35" t="n">
        <x:f>'无量纲动导数'!G129</x:f>
        <x:v>10.121026538620006</x:v>
      </x:c>
      <x:c r="H129" s="36" t="n">
        <x:f>'无量纲动导数'!H129</x:f>
        <x:v>-2.5</x:v>
      </x:c>
      <x:c r="I129" s="35" t="n">
        <x:f>'无量纲动导数'!I129</x:f>
        <x:v>1.225</x:v>
      </x:c>
      <x:c r="J129" s="35" t="n">
        <x:f>'无量纲动导数'!J129</x:f>
        <x:v>1.5705518175924542</x:v>
      </x:c>
      <x:c r="K129" s="35" t="n">
        <x:f>'无量纲动导数'!K129</x:f>
        <x:v>0.284701945718181</x:v>
      </x:c>
      <x:c r="L129" s="35" t="n">
        <x:f>'无量纲动导数'!L129</x:f>
        <x:v>5.525419388778789</x:v>
      </x:c>
      <x:c r="M129" s="35" t="n">
        <x:f>'无量纲动导数'!M129</x:f>
        <x:v>11.925999999999998</x:v>
      </x:c>
      <x:c r="N129" s="35" t="n">
        <x:f>'无量纲动导数'!N129</x:f>
        <x:v>0.10992231757937915</x:v>
      </x:c>
      <x:c r="O129" s="35" t="n">
        <x:f>'无量纲动导数'!O129</x:f>
        <x:v>-1.546328403528402e-17</x:v>
      </x:c>
      <x:c r="P129" s="35" t="n">
        <x:f>'无量纲动导数'!P129</x:f>
        <x:v>0.014190650827474498</x:v>
      </x:c>
      <x:c r="Q129" s="36" t="n">
        <x:f>'无量纲动导数'!Q129</x:f>
        <x:v>1.187110248085524</x:v>
      </x:c>
      <x:c r="R129" s="36" t="n">
        <x:f>'无量纲动导数'!R129</x:f>
        <x:v>0.04435828540711913</x:v>
      </x:c>
      <x:c r="S129" s="36" t="n">
        <x:f>'无量纲动导数'!S129</x:f>
        <x:v>0.0015958263083257194</x:v>
      </x:c>
      <x:c r="T129" s="35" t="n">
        <x:f>'无量纲动导数'!T129</x:f>
        <x:v>0.15515457208867864</x:v>
      </x:c>
      <x:c r="U129" s="41" t="n">
        <x:f>0.5*$I129*$G129^2</x:f>
        <x:v>62.74154664471341</x:v>
      </x:c>
      <x:c r="V129" s="41" t="n">
        <x:f>$M129*9.81/($U129*$J129)</x:f>
        <x:v>1.1872886669150664</x:v>
      </x:c>
      <x:c r="W129" s="41" t="n">
        <x:f>0.5*$I129*$G129*$J129*'无量纲动导数'!U129</x:f>
        <x:v>-0.7762354091308611</x:v>
      </x:c>
      <x:c r="X129" s="41" t="n">
        <x:f>0.5*$I129*$G129*$J129*'无量纲动导数'!X129</x:f>
        <x:v>-1.3475944598654896</x:v>
      </x:c>
      <x:c r="Y129" s="41" t="n">
        <x:f>0.25*$I129*$G129*$K129*$J129*'无量纲动导数'!AA129</x:f>
        <x:v>0.9439567352513194</x:v>
      </x:c>
      <x:c r="Z129" s="41" t="n">
        <x:f>0.5*$I129*$G129*$J129*'无量纲动导数'!V129-$I129*$G129*$J129*$V129</x:f>
        <x:v>-23.11553701725471</x:v>
      </x:c>
      <x:c r="AA129" s="41" t="n">
        <x:f>-0.5*$I129*$G129*$J129*'无量纲动导数'!Y129</x:f>
        <x:v>-55.24608594618208</x:v>
      </x:c>
      <x:c r="AB129" s="41" t="n">
        <x:f>-0.25*$I129*$G129*$K129*$J129*'无量纲动导数'!AB129</x:f>
        <x:v>-9.968621861566588</x:v>
      </x:c>
      <x:c r="AC129" s="41" t="n">
        <x:f>0.5*$I129*$G129*$K129*$J129*'无量纲动导数'!W129</x:f>
        <x:v>-0.023663765632904454</x:v>
      </x:c>
      <x:c r="AD129" s="41" t="n">
        <x:f>0.5*$I129*$G129*$K129*$J129*'无量纲动导数'!Z129</x:f>
        <x:v>-2.498905020160341</x:v>
      </x:c>
      <x:c r="AE129" s="41" t="n">
        <x:f>0.25*$I129*$G129*$K129^2*$J129*'无量纲动导数'!AC129</x:f>
        <x:v>-5.622965370093436</x:v>
      </x:c>
      <x:c r="AF129" s="41" t="n">
        <x:f>'无量纲动导数'!AD129*$U129*$J129/$G129</x:f>
        <x:v>-2.7483120545329776</x:v>
      </x:c>
      <x:c r="AG129" s="41" t="n">
        <x:f>'无量纲动导数'!AE129*$U129*$J129*$L129/(2*$G129)</x:f>
        <x:v>-0.08222079057391572</x:v>
      </x:c>
      <x:c r="AH129" s="41" t="n">
        <x:f>'无量纲动导数'!AF129*$U129*$J129*$L129/(2*$G129)</x:f>
        <x:v>3.0756984716192535</x:v>
      </x:c>
      <x:c r="AI129" s="41" t="n">
        <x:f>'无量纲动导数'!AG129*$U129*$J129*$L129/$G129</x:f>
        <x:v>-1.6885475994191603</x:v>
      </x:c>
      <x:c r="AJ129" s="41" t="n">
        <x:f>'无量纲动导数'!AH129*$U129*$J129*$L129^2/(2*$G129)</x:f>
        <x:v>-107.30424814513823</x:v>
      </x:c>
      <x:c r="AK129" s="41" t="n">
        <x:f>'无量纲动导数'!AI129*$U129*$J129*$L129^2/(2*$G129)</x:f>
        <x:v>50.65713907694607</x:v>
      </x:c>
      <x:c r="AL129" s="41" t="n">
        <x:f>'无量纲动导数'!AJ129*$U129*$J129*$L129/$G129</x:f>
        <x:v>2.245613480935374</x:v>
      </x:c>
      <x:c r="AM129" s="41" t="n">
        <x:f>'无量纲动导数'!AK129*$U129*$J129*$L129^2/(2*$G129)</x:f>
        <x:v>-36.97760219308152</x:v>
      </x:c>
      <x:c r="AN129" s="41" t="n">
        <x:f>'无量纲动导数'!AL129*$U129*$J129*$L129^2/(2*$G129)</x:f>
        <x:v>-3.581143458410044</x:v>
      </x:c>
      <x:c r="AO129" s="41" t="n">
        <x:f>'无量纲动导数'!AM129*$U129*$J129</x:f>
        <x:v>-1.2389246350258436</x:v>
      </x:c>
      <x:c r="AP129" s="41" t="n">
        <x:f>'无量纲动导数'!AN129*$U129*$J129</x:f>
        <x:v>-1.2842553848850016e-12</x:v>
      </x:c>
      <x:c r="AQ129" s="41" t="n">
        <x:f>'无量纲动导数'!AO129*$U129*$J129</x:f>
        <x:v>-37.44517220640087</x:v>
      </x:c>
      <x:c r="AR129" s="41" t="n">
        <x:f>'无量纲动导数'!AP129*$U129*$J129*$L129</x:f>
        <x:v>-7.45847515176678e-11</x:v>
      </x:c>
      <x:c r="AS129" s="41" t="n">
        <x:f>'无量纲动导数'!AQ129*$U129*$J129*$K129</x:f>
        <x:v>-42.490762920937726</x:v>
      </x:c>
      <x:c r="AT129" s="41" t="n">
        <x:f>'无量纲动导数'!AR129*$U129*$J129*$L129</x:f>
        <x:v>-0.000015555538089574857</x:v>
      </x:c>
    </x:row>
    <x:row r="130">
      <x:c r="A130" s="31" t="str">
        <x:f>'无量纲动导数'!A130</x:f>
        <x:v>CFG016</x:v>
      </x:c>
      <x:c r="B130" s="33" t="n">
        <x:f>'无量纲动导数'!B130</x:f>
        <x:v>7</x:v>
      </x:c>
      <x:c r="C130" s="31" t="str">
        <x:f>'无量纲动导数'!C130</x:f>
        <x:v>000000（选定5-12kg）1.AR20.03.6 youhua a2.5 翼梢反扭-3</x:v>
      </x:c>
      <x:c r="D130" s="31" t="str">
        <x:f>'无量纲动导数'!D130</x:f>
        <x:v>T7-VLM2-Elev(g1.0)-11.9kg-x109.9mm-z14.2mm</x:v>
      </x:c>
      <x:c r="E130" s="37" t="n">
        <x:f>'无量纲动导数'!E130</x:f>
        <x:v>4.993331631327805</x:v>
      </x:c>
      <x:c r="F130" s="37" t="n">
        <x:f>'无量纲动导数'!F130</x:f>
        <x:v>0</x:v>
      </x:c>
      <x:c r="G130" s="35" t="n">
        <x:f>'无量纲动导数'!G130</x:f>
        <x:v>10.191557797820291</x:v>
      </x:c>
      <x:c r="H130" s="36" t="n">
        <x:f>'无量纲动导数'!H130</x:f>
        <x:v>-2.4</x:v>
      </x:c>
      <x:c r="I130" s="35" t="n">
        <x:f>'无量纲动导数'!I130</x:f>
        <x:v>1.225</x:v>
      </x:c>
      <x:c r="J130" s="35" t="n">
        <x:f>'无量纲动导数'!J130</x:f>
        <x:v>1.5705518175924542</x:v>
      </x:c>
      <x:c r="K130" s="35" t="n">
        <x:f>'无量纲动导数'!K130</x:f>
        <x:v>0.284701945718181</x:v>
      </x:c>
      <x:c r="L130" s="35" t="n">
        <x:f>'无量纲动导数'!L130</x:f>
        <x:v>5.525419388778789</x:v>
      </x:c>
      <x:c r="M130" s="35" t="n">
        <x:f>'无量纲动导数'!M130</x:f>
        <x:v>11.925999999999998</x:v>
      </x:c>
      <x:c r="N130" s="35" t="n">
        <x:f>'无量纲动导数'!N130</x:f>
        <x:v>0.10992231757937915</x:v>
      </x:c>
      <x:c r="O130" s="35" t="n">
        <x:f>'无量纲动导数'!O130</x:f>
        <x:v>-1.546328403528402e-17</x:v>
      </x:c>
      <x:c r="P130" s="35" t="n">
        <x:f>'无量纲动导数'!P130</x:f>
        <x:v>0.014190650827474498</x:v>
      </x:c>
      <x:c r="Q130" s="36" t="n">
        <x:f>'无量纲动导数'!Q130</x:f>
        <x:v>1.1702747602168415</x:v>
      </x:c>
      <x:c r="R130" s="36" t="n">
        <x:f>'无量纲动导数'!R130</x:f>
        <x:v>0.041247351948940185</x:v>
      </x:c>
      <x:c r="S130" s="36" t="n">
        <x:f>'无量纲动导数'!S130</x:f>
        <x:v>0.0016418501940435252</x:v>
      </x:c>
      <x:c r="T130" s="35" t="n">
        <x:f>'无量纲动导数'!T130</x:f>
        <x:v>0.15490452517126255</x:v>
      </x:c>
      <x:c r="U130" s="41" t="n">
        <x:f>0.5*$I130*$G130^2</x:f>
        <x:v>63.61905833711585</x:v>
      </x:c>
      <x:c r="V130" s="41" t="n">
        <x:f>$M130*9.81/($U130*$J130)</x:f>
        <x:v>1.1709121326703422</x:v>
      </x:c>
      <x:c r="W130" s="41" t="n">
        <x:f>0.5*$I130*$G130*$J130*'无量纲动导数'!U130</x:f>
        <x:v>-0.7512414215396197</x:v>
      </x:c>
      <x:c r="X130" s="41" t="n">
        <x:f>0.5*$I130*$G130*$J130*'无量纲动导数'!X130</x:f>
        <x:v>6.256704265582611</x:v>
      </x:c>
      <x:c r="Y130" s="41" t="n">
        <x:f>0.25*$I130*$G130*$K130*$J130*'无量纲动导数'!AA130</x:f>
        <x:v>1.4130017474886023</x:v>
      </x:c>
      <x:c r="Z130" s="41" t="n">
        <x:f>0.5*$I130*$G130*$J130*'无量纲动导数'!V130-$I130*$G130*$J130*$V130</x:f>
        <x:v>-22.946517306020485</x:v>
      </x:c>
      <x:c r="AA130" s="41" t="n">
        <x:f>-0.5*$I130*$G130*$J130*'无量纲动导数'!Y130</x:f>
        <x:v>-55.674936604599615</x:v>
      </x:c>
      <x:c r="AB130" s="41" t="n">
        <x:f>-0.25*$I130*$G130*$K130*$J130*'无量纲动导数'!AB130</x:f>
        <x:v>-10.034114487901412</x:v>
      </x:c>
      <x:c r="AC130" s="41" t="n">
        <x:f>0.5*$I130*$G130*$K130*$J130*'无量纲动导数'!W130</x:f>
        <x:v>-0.022920410783500152</x:v>
      </x:c>
      <x:c r="AD130" s="41" t="n">
        <x:f>0.5*$I130*$G130*$K130*$J130*'无量纲动导数'!Z130</x:f>
        <x:v>-2.504381556013048</x:v>
      </x:c>
      <x:c r="AE130" s="41" t="n">
        <x:f>0.25*$I130*$G130*$K130^2*$J130*'无量纲动导数'!AC130</x:f>
        <x:v>-5.664756040202604</x:v>
      </x:c>
      <x:c r="AF130" s="41" t="n">
        <x:f>'无量纲动导数'!AD130*$U130*$J130/$G130</x:f>
        <x:v>-2.768472430389725</x:v>
      </x:c>
      <x:c r="AG130" s="41" t="n">
        <x:f>'无量纲动导数'!AE130*$U130*$J130*$L130/(2*$G130)</x:f>
        <x:v>-0.09265459344262716</x:v>
      </x:c>
      <x:c r="AH130" s="41" t="n">
        <x:f>'无量纲动导数'!AF130*$U130*$J130*$L130/(2*$G130)</x:f>
        <x:v>3.0959163416692</x:v>
      </x:c>
      <x:c r="AI130" s="41" t="n">
        <x:f>'无量纲动导数'!AG130*$U130*$J130*$L130/$G130</x:f>
        <x:v>-1.6990675882579365</x:v>
      </x:c>
      <x:c r="AJ130" s="41" t="n">
        <x:f>'无量纲动导数'!AH130*$U130*$J130*$L130^2/(2*$G130)</x:f>
        <x:v>-108.1243727474816</x:v>
      </x:c>
      <x:c r="AK130" s="41" t="n">
        <x:f>'无量纲动导数'!AI130*$U130*$J130*$L130^2/(2*$G130)</x:f>
        <x:v>50.323764127364186</x:v>
      </x:c>
      <x:c r="AL130" s="41" t="n">
        <x:f>'无量纲动导数'!AJ130*$U130*$J130*$L130/$G130</x:f>
        <x:v>2.3784858021060855</x:v>
      </x:c>
      <x:c r="AM130" s="41" t="n">
        <x:f>'无量纲动导数'!AK130*$U130*$J130*$L130^2/(2*$G130)</x:f>
        <x:v>-30.390256114833207</x:v>
      </x:c>
      <x:c r="AN130" s="41" t="n">
        <x:f>'无量纲动导数'!AL130*$U130*$J130*$L130^2/(2*$G130)</x:f>
        <x:v>-3.623631630690811</x:v>
      </x:c>
      <x:c r="AO130" s="41" t="n">
        <x:f>'无量纲动导数'!AM130*$U130*$J130</x:f>
        <x:v>-0.7325860855076599</x:v>
      </x:c>
      <x:c r="AP130" s="41" t="n">
        <x:f>'无量纲动导数'!AN130*$U130*$J130</x:f>
        <x:v>-6.9011844958484205e-12</x:v>
      </x:c>
      <x:c r="AQ130" s="41" t="n">
        <x:f>'无量纲动导数'!AO130*$U130*$J130</x:f>
        <x:v>-37.96050218769721</x:v>
      </x:c>
      <x:c r="AR130" s="41" t="n">
        <x:f>'无量纲动导数'!AP130*$U130*$J130*$L130</x:f>
        <x:v>1.333077393860468e-10</x:v>
      </x:c>
      <x:c r="AS130" s="41" t="n">
        <x:f>'无量纲动导数'!AQ130*$U130*$J130*$K130</x:f>
        <x:v>-43.08953749725097</x:v>
      </x:c>
      <x:c r="AT130" s="41" t="n">
        <x:f>'无量纲动导数'!AR130*$U130*$J130*$L130</x:f>
        <x:v>-0.000014992139141919017</x:v>
      </x:c>
    </x:row>
    <x:row r="131">
      <x:c r="A131" s="31" t="str">
        <x:f>'无量纲动导数'!A131</x:f>
        <x:v>CFG016</x:v>
      </x:c>
      <x:c r="B131" s="33" t="n">
        <x:f>'无量纲动导数'!B131</x:f>
        <x:v>8</x:v>
      </x:c>
      <x:c r="C131" s="31" t="str">
        <x:f>'无量纲动导数'!C131</x:f>
        <x:v>000000（选定5-12kg）1.AR20.03.6 youhua a2.5 翼梢反扭-3</x:v>
      </x:c>
      <x:c r="D131" s="31" t="str">
        <x:f>'无量纲动导数'!D131</x:f>
        <x:v>T7-VLM2-Elev(g1.0)-11.9kg-x109.9mm-z14.2mm</x:v>
      </x:c>
      <x:c r="E131" s="37" t="n">
        <x:f>'无量纲动导数'!E131</x:f>
        <x:v>4.814758766064916</x:v>
      </x:c>
      <x:c r="F131" s="37" t="n">
        <x:f>'无量纲动导数'!F131</x:f>
        <x:v>0</x:v>
      </x:c>
      <x:c r="G131" s="35" t="n">
        <x:f>'无量纲动导数'!G131</x:f>
        <x:v>10.264364823341625</x:v>
      </x:c>
      <x:c r="H131" s="36" t="n">
        <x:f>'无量纲动导数'!H131</x:f>
        <x:v>-2.3</x:v>
      </x:c>
      <x:c r="I131" s="35" t="n">
        <x:f>'无量纲动导数'!I131</x:f>
        <x:v>1.225</x:v>
      </x:c>
      <x:c r="J131" s="35" t="n">
        <x:f>'无量纲动导数'!J131</x:f>
        <x:v>1.5705518175924542</x:v>
      </x:c>
      <x:c r="K131" s="35" t="n">
        <x:f>'无量纲动导数'!K131</x:f>
        <x:v>0.284701945718181</x:v>
      </x:c>
      <x:c r="L131" s="35" t="n">
        <x:f>'无量纲动导数'!L131</x:f>
        <x:v>5.525419388778789</x:v>
      </x:c>
      <x:c r="M131" s="35" t="n">
        <x:f>'无量纲动导数'!M131</x:f>
        <x:v>11.925999999999998</x:v>
      </x:c>
      <x:c r="N131" s="35" t="n">
        <x:f>'无量纲动导数'!N131</x:f>
        <x:v>0.10992231757937915</x:v>
      </x:c>
      <x:c r="O131" s="35" t="n">
        <x:f>'无量纲动导数'!O131</x:f>
        <x:v>-1.546328403528402e-17</x:v>
      </x:c>
      <x:c r="P131" s="35" t="n">
        <x:f>'无量纲动导数'!P131</x:f>
        <x:v>0.014190650827474498</x:v>
      </x:c>
      <x:c r="Q131" s="36" t="n">
        <x:f>'无量纲动导数'!Q131</x:f>
        <x:v>1.153305486871663</x:v>
      </x:c>
      <x:c r="R131" s="36" t="n">
        <x:f>'无量纲动导数'!R131</x:f>
        <x:v>0.039882872827689</x:v>
      </x:c>
      <x:c r="S131" s="36" t="n">
        <x:f>'无量纲动导数'!S131</x:f>
        <x:v>0.0016215748326413118</x:v>
      </x:c>
      <x:c r="T131" s="35" t="n">
        <x:f>'无量纲动导数'!T131</x:f>
        <x:v>0.15462175496194025</x:v>
      </x:c>
      <x:c r="U131" s="41" t="n">
        <x:f>0.5*$I131*$G131^2</x:f>
        <x:v>64.53127595132493</x:v>
      </x:c>
      <x:c r="V131" s="41" t="n">
        <x:f>$M131*9.81/($U131*$J131)</x:f>
        <x:v>1.1543600553037228</x:v>
      </x:c>
      <x:c r="W131" s="41" t="n">
        <x:f>0.5*$I131*$G131*$J131*'无量纲动导数'!U131</x:f>
        <x:v>-0.7250305575616792</x:v>
      </x:c>
      <x:c r="X131" s="41" t="n">
        <x:f>0.5*$I131*$G131*$J131*'无量纲动导数'!X131</x:f>
        <x:v>7.249153061077307</x:v>
      </x:c>
      <x:c r="Y131" s="41" t="n">
        <x:f>0.25*$I131*$G131*$K131*$J131*'无量纲动导数'!AA131</x:f>
        <x:v>1.529313037414421</x:v>
      </x:c>
      <x:c r="Z131" s="41" t="n">
        <x:f>0.5*$I131*$G131*$J131*'无量纲动导数'!V131-$I131*$G131*$J131*$V131</x:f>
        <x:v>-22.77533679290397</x:v>
      </x:c>
      <x:c r="AA131" s="41" t="n">
        <x:f>-0.5*$I131*$G131*$J131*'无量纲动导数'!Y131</x:f>
        <x:v>-56.11646097600832</x:v>
      </x:c>
      <x:c r="AB131" s="41" t="n">
        <x:f>-0.25*$I131*$G131*$K131*$J131*'无量纲动导数'!AB131</x:f>
        <x:v>-10.101949757000767</x:v>
      </x:c>
      <x:c r="AC131" s="41" t="n">
        <x:f>0.5*$I131*$G131*$K131*$J131*'无量纲动导数'!W131</x:f>
        <x:v>-0.022283645151263687</x:v>
      </x:c>
      <x:c r="AD131" s="41" t="n">
        <x:f>0.5*$I131*$G131*$K131*$J131*'无量纲动导数'!Z131</x:f>
        <x:v>-2.5083742335280172</x:v>
      </x:c>
      <x:c r="AE131" s="41" t="n">
        <x:f>0.25*$I131*$G131*$K131^2*$J131*'无量纲动导数'!AC131</x:f>
        <x:v>-5.705334528889714</x:v>
      </x:c>
      <x:c r="AF131" s="41" t="n">
        <x:f>'无量纲动导数'!AD131*$U131*$J131/$G131</x:f>
        <x:v>-2.7892361404200603</x:v>
      </x:c>
      <x:c r="AG131" s="41" t="n">
        <x:f>'无量纲动导数'!AE131*$U131*$J131*$L131/(2*$G131)</x:f>
        <x:v>-0.10330835829249477</x:v>
      </x:c>
      <x:c r="AH131" s="41" t="n">
        <x:f>'无量纲动导数'!AF131*$U131*$J131*$L131/(2*$G131)</x:f>
        <x:v>3.1167371170069798</x:v>
      </x:c>
      <x:c r="AI131" s="41" t="n">
        <x:f>'无量纲动导数'!AG131*$U131*$J131*$L131/$G131</x:f>
        <x:v>-1.7099357228884307</x:v>
      </x:c>
      <x:c r="AJ131" s="41" t="n">
        <x:f>'无量纲动导数'!AH131*$U131*$J131*$L131^2/(2*$G131)</x:f>
        <x:v>-108.96917144530236</x:v>
      </x:c>
      <x:c r="AK131" s="41" t="n">
        <x:f>'无量纲动导数'!AI131*$U131*$J131*$L131^2/(2*$G131)</x:f>
        <x:v>49.98684555264023</x:v>
      </x:c>
      <x:c r="AL131" s="41" t="n">
        <x:f>'无量纲动导数'!AJ131*$U131*$J131*$L131/$G131</x:f>
        <x:v>2.431007777574681</x:v>
      </x:c>
      <x:c r="AM131" s="41" t="n">
        <x:f>'无量纲动导数'!AK131*$U131*$J131*$L131^2/(2*$G131)</x:f>
        <x:v>-29.468065975073305</x:v>
      </x:c>
      <x:c r="AN131" s="41" t="n">
        <x:f>'无量纲动导数'!AL131*$U131*$J131*$L131^2/(2*$G131)</x:f>
        <x:v>-3.670448187243934</x:v>
      </x:c>
      <x:c r="AO131" s="41" t="n">
        <x:f>'无量纲动导数'!AM131*$U131*$J131</x:f>
        <x:v>-0.6339790773945266</x:v>
      </x:c>
      <x:c r="AP131" s="41" t="n">
        <x:f>'无量纲动导数'!AN131*$U131*$J131</x:f>
        <x:v>2.7250296925382464e-12</x:v>
      </x:c>
      <x:c r="AQ131" s="41" t="n">
        <x:f>'无量纲动导数'!AO131*$U131*$J131</x:f>
        <x:v>-38.496279877899624</x:v>
      </x:c>
      <x:c r="AR131" s="41" t="n">
        <x:f>'无量纲动导数'!AP131*$U131*$J131*$L131</x:f>
        <x:v>-2.126777547872704e-11</x:v>
      </x:c>
      <x:c r="AS131" s="41" t="n">
        <x:f>'无量纲动导数'!AQ131*$U131*$J131*$K131</x:f>
        <x:v>-43.7075099419353</x:v>
      </x:c>
      <x:c r="AT131" s="41" t="n">
        <x:f>'无量纲动导数'!AR131*$U131*$J131*$L131</x:f>
        <x:v>0.00003667253964131051</x:v>
      </x:c>
    </x:row>
    <x:row r="132">
      <x:c r="A132" s="31" t="str">
        <x:f>'无量纲动导数'!A132</x:f>
        <x:v>CFG016</x:v>
      </x:c>
      <x:c r="B132" s="33" t="n">
        <x:f>'无量纲动导数'!B132</x:f>
        <x:v>9</x:v>
      </x:c>
      <x:c r="C132" s="31" t="str">
        <x:f>'无量纲动导数'!C132</x:f>
        <x:v>000000（选定5-12kg）1.AR20.03.6 youhua a2.5 翼梢反扭-3</x:v>
      </x:c>
      <x:c r="D132" s="31" t="str">
        <x:f>'无量纲动导数'!D132</x:f>
        <x:v>T7-VLM2-Elev(g1.0)-11.9kg-x109.9mm-z14.2mm</x:v>
      </x:c>
      <x:c r="E132" s="37" t="n">
        <x:f>'无量纲动导数'!E132</x:f>
        <x:v>4.634956015301604</x:v>
      </x:c>
      <x:c r="F132" s="37" t="n">
        <x:f>'无量纲动导数'!F132</x:f>
        <x:v>0</x:v>
      </x:c>
      <x:c r="G132" s="35" t="n">
        <x:f>'无量纲动导数'!G132</x:f>
        <x:v>10.339578519329908</x:v>
      </x:c>
      <x:c r="H132" s="36" t="n">
        <x:f>'无量纲动导数'!H132</x:f>
        <x:v>-2.2</x:v>
      </x:c>
      <x:c r="I132" s="35" t="n">
        <x:f>'无量纲动导数'!I132</x:f>
        <x:v>1.225</x:v>
      </x:c>
      <x:c r="J132" s="35" t="n">
        <x:f>'无量纲动导数'!J132</x:f>
        <x:v>1.5705518175924542</x:v>
      </x:c>
      <x:c r="K132" s="35" t="n">
        <x:f>'无量纲动导数'!K132</x:f>
        <x:v>0.284701945718181</x:v>
      </x:c>
      <x:c r="L132" s="35" t="n">
        <x:f>'无量纲动导数'!L132</x:f>
        <x:v>5.525419388778789</x:v>
      </x:c>
      <x:c r="M132" s="35" t="n">
        <x:f>'无量纲动导数'!M132</x:f>
        <x:v>11.925999999999998</x:v>
      </x:c>
      <x:c r="N132" s="35" t="n">
        <x:f>'无量纲动导数'!N132</x:f>
        <x:v>0.10992231757937915</x:v>
      </x:c>
      <x:c r="O132" s="35" t="n">
        <x:f>'无量纲动导数'!O132</x:f>
        <x:v>-1.546328403528402e-17</x:v>
      </x:c>
      <x:c r="P132" s="35" t="n">
        <x:f>'无量纲动导数'!P132</x:f>
        <x:v>0.014190650827474498</x:v>
      </x:c>
      <x:c r="Q132" s="36" t="n">
        <x:f>'无量纲动导数'!Q132</x:f>
        <x:v>1.1361987614617022</x:v>
      </x:c>
      <x:c r="R132" s="36" t="n">
        <x:f>'无量纲动导数'!R132</x:f>
        <x:v>0.03862065265177718</x:v>
      </x:c>
      <x:c r="S132" s="36" t="n">
        <x:f>'无量纲动导数'!S132</x:f>
        <x:v>0.001608302397141105</x:v>
      </x:c>
      <x:c r="T132" s="35" t="n">
        <x:f>'无量纲动导数'!T132</x:f>
        <x:v>0.15416935837179746</x:v>
      </x:c>
      <x:c r="U132" s="41" t="n">
        <x:f>0.5*$I132*$G132^2</x:f>
        <x:v>65.48046642390044</x:v>
      </x:c>
      <x:c r="V132" s="41" t="n">
        <x:f>$M132*9.81/($U132*$J132)</x:f>
        <x:v>1.1376267052490248</x:v>
      </x:c>
      <x:c r="W132" s="41" t="n">
        <x:f>0.5*$I132*$G132*$J132*'无量纲动导数'!U132</x:f>
        <x:v>-0.7027097911874522</x:v>
      </x:c>
      <x:c r="X132" s="41" t="n">
        <x:f>0.5*$I132*$G132*$J132*'无量纲动导数'!X132</x:f>
        <x:v>7.473919084635134</x:v>
      </x:c>
      <x:c r="Y132" s="41" t="n">
        <x:f>0.25*$I132*$G132*$K132*$J132*'无量纲动导数'!AA132</x:f>
        <x:v>1.5504160407256107</x:v>
      </x:c>
      <x:c r="Z132" s="41" t="n">
        <x:f>0.5*$I132*$G132*$J132*'无量纲动导数'!V132-$I132*$G132*$J132*$V132</x:f>
        <x:v>-22.601929577210786</x:v>
      </x:c>
      <x:c r="AA132" s="41" t="n">
        <x:f>-0.5*$I132*$G132*$J132*'无量纲动导数'!Y132</x:f>
        <x:v>-56.57139122611245</x:v>
      </x:c>
      <x:c r="AB132" s="41" t="n">
        <x:f>-0.25*$I132*$G132*$K132*$J132*'无量纲动导数'!AB132</x:f>
        <x:v>-10.172263126525579</x:v>
      </x:c>
      <x:c r="AC132" s="41" t="n">
        <x:f>0.5*$I132*$G132*$K132*$J132*'无量纲动导数'!W132</x:f>
        <x:v>-0.02164241571229325</x:v>
      </x:c>
      <x:c r="AD132" s="41" t="n">
        <x:f>0.5*$I132*$G132*$K132*$J132*'无量纲动导数'!Z132</x:f>
        <x:v>-2.503116655265654</x:v>
      </x:c>
      <x:c r="AE132" s="41" t="n">
        <x:f>0.25*$I132*$G132*$K132^2*$J132*'无量纲动导数'!AC132</x:f>
        <x:v>-5.746046670731431</x:v>
      </x:c>
      <x:c r="AF132" s="41" t="n">
        <x:f>'无量纲动导数'!AD132*$U132*$J132/$G132</x:f>
        <x:v>-2.810637626510875</x:v>
      </x:c>
      <x:c r="AG132" s="41" t="n">
        <x:f>'无量纲动导数'!AE132*$U132*$J132*$L132/(2*$G132)</x:f>
        <x:v>-0.11419307737299146</x:v>
      </x:c>
      <x:c r="AH132" s="41" t="n">
        <x:f>'无量纲动导数'!AF132*$U132*$J132*$L132/(2*$G132)</x:f>
        <x:v>3.1381966078186956</x:v>
      </x:c>
      <x:c r="AI132" s="41" t="n">
        <x:f>'无量纲动导数'!AG132*$U132*$J132*$L132/$G132</x:f>
        <x:v>-1.7211722422819178</x:v>
      </x:c>
      <x:c r="AJ132" s="41" t="n">
        <x:f>'无量纲动导数'!AH132*$U132*$J132*$L132^2/(2*$G132)</x:f>
        <x:v>-109.84006664771636</x:v>
      </x:c>
      <x:c r="AK132" s="41" t="n">
        <x:f>'无量纲动导数'!AI132*$U132*$J132*$L132^2/(2*$G132)</x:f>
        <x:v>49.64629371344452</x:v>
      </x:c>
      <x:c r="AL132" s="41" t="n">
        <x:f>'无量纲动导数'!AJ132*$U132*$J132*$L132/$G132</x:f>
        <x:v>2.4712415000395294</x:v>
      </x:c>
      <x:c r="AM132" s="41" t="n">
        <x:f>'无量纲动导数'!AK132*$U132*$J132*$L132^2/(2*$G132)</x:f>
        <x:v>-28.895592889183742</x:v>
      </x:c>
      <x:c r="AN132" s="41" t="n">
        <x:f>'无量纲动导数'!AL132*$U132*$J132*$L132^2/(2*$G132)</x:f>
        <x:v>-3.720545116986149</x:v>
      </x:c>
      <x:c r="AO132" s="41" t="n">
        <x:f>'无量纲动导数'!AM132*$U132*$J132</x:f>
        <x:v>-0.5979445226583407</x:v>
      </x:c>
      <x:c r="AP132" s="41" t="n">
        <x:f>'无量纲动导数'!AN132*$U132*$J132</x:f>
        <x:v>-1.4385419336853326e-11</x:v>
      </x:c>
      <x:c r="AQ132" s="41" t="n">
        <x:f>'无量纲动导数'!AO132*$U132*$J132</x:f>
        <x:v>-39.05385548613266</x:v>
      </x:c>
      <x:c r="AR132" s="41" t="n">
        <x:f>'无量纲动导数'!AP132*$U132*$J132*$L132</x:f>
        <x:v>-1.1356651692348272e-10</x:v>
      </x:c>
      <x:c r="AS132" s="41" t="n">
        <x:f>'无量纲动导数'!AQ132*$U132*$J132*$K132</x:f>
        <x:v>-44.349481122764544</x:v>
      </x:c>
      <x:c r="AT132" s="41" t="n">
        <x:f>'无量纲动导数'!AR132*$U132*$J132*$L132</x:f>
        <x:v>-0.0000312754265893579</x:v>
      </x:c>
    </x:row>
    <x:row r="133">
      <x:c r="A133" s="31" t="str">
        <x:f>'无量纲动导数'!A133</x:f>
        <x:v>CFG016</x:v>
      </x:c>
      <x:c r="B133" s="33" t="n">
        <x:f>'无量纲动导数'!B133</x:f>
        <x:v>10</x:v>
      </x:c>
      <x:c r="C133" s="31" t="str">
        <x:f>'无量纲动导数'!C133</x:f>
        <x:v>000000（选定5-12kg）1.AR20.03.6 youhua a2.5 翼梢反扭-3</x:v>
      </x:c>
      <x:c r="D133" s="31" t="str">
        <x:f>'无量纲动导数'!D133</x:f>
        <x:v>T7-VLM2-Elev(g1.0)-11.9kg-x109.9mm-z14.2mm</x:v>
      </x:c>
      <x:c r="E133" s="37" t="n">
        <x:f>'无量纲动导数'!E133</x:f>
        <x:v>4.453912510022228</x:v>
      </x:c>
      <x:c r="F133" s="37" t="n">
        <x:f>'无量纲动导数'!F133</x:f>
        <x:v>0</x:v>
      </x:c>
      <x:c r="G133" s="35" t="n">
        <x:f>'无量纲动导数'!G133</x:f>
        <x:v>10.417317171559937</x:v>
      </x:c>
      <x:c r="H133" s="36" t="n">
        <x:f>'无量纲动导数'!H133</x:f>
        <x:v>-2.1</x:v>
      </x:c>
      <x:c r="I133" s="35" t="n">
        <x:f>'无量纲动导数'!I133</x:f>
        <x:v>1.225</x:v>
      </x:c>
      <x:c r="J133" s="35" t="n">
        <x:f>'无量纲动导数'!J133</x:f>
        <x:v>1.5705518175924542</x:v>
      </x:c>
      <x:c r="K133" s="35" t="n">
        <x:f>'无量纲动导数'!K133</x:f>
        <x:v>0.284701945718181</x:v>
      </x:c>
      <x:c r="L133" s="35" t="n">
        <x:f>'无量纲动导数'!L133</x:f>
        <x:v>5.525419388778789</x:v>
      </x:c>
      <x:c r="M133" s="35" t="n">
        <x:f>'无量纲动导数'!M133</x:f>
        <x:v>11.925999999999998</x:v>
      </x:c>
      <x:c r="N133" s="35" t="n">
        <x:f>'无量纲动导数'!N133</x:f>
        <x:v>0.10992231757937915</x:v>
      </x:c>
      <x:c r="O133" s="35" t="n">
        <x:f>'无量纲动导数'!O133</x:f>
        <x:v>-1.546328403528402e-17</x:v>
      </x:c>
      <x:c r="P133" s="35" t="n">
        <x:f>'无量纲动导数'!P133</x:f>
        <x:v>0.014190650827474498</x:v>
      </x:c>
      <x:c r="Q133" s="36" t="n">
        <x:f>'无量纲动导数'!Q133</x:f>
        <x:v>1.1189534151440268</x:v>
      </x:c>
      <x:c r="R133" s="36" t="n">
        <x:f>'无量纲动导数'!R133</x:f>
        <x:v>0.037440416980684205</x:v>
      </x:c>
      <x:c r="S133" s="36" t="n">
        <x:f>'无量纲动导数'!S133</x:f>
        <x:v>0.0016029014068223353</x:v>
      </x:c>
      <x:c r="T133" s="35" t="n">
        <x:f>'无量纲动导数'!T133</x:f>
        <x:v>0.1537211808029923</x:v>
      </x:c>
      <x:c r="U133" s="41" t="n">
        <x:f>0.5*$I133*$G133^2</x:f>
        <x:v>66.46880444488748</x:v>
      </x:c>
      <x:c r="V133" s="41" t="n">
        <x:f>$M133*9.81/($U133*$J133)</x:f>
        <x:v>1.1207111049779215</x:v>
      </x:c>
      <x:c r="W133" s="41" t="n">
        <x:f>0.5*$I133*$G133*$J133*'无量纲动导数'!U133</x:f>
        <x:v>-0.6842132648540383</x:v>
      </x:c>
      <x:c r="X133" s="41" t="n">
        <x:f>0.5*$I133*$G133*$J133*'无量纲动导数'!X133</x:f>
        <x:v>7.679633867069604</x:v>
      </x:c>
      <x:c r="Y133" s="41" t="n">
        <x:f>0.25*$I133*$G133*$K133*$J133*'无量纲动导数'!AA133</x:f>
        <x:v>1.5690783221105207</x:v>
      </x:c>
      <x:c r="Z133" s="41" t="n">
        <x:f>0.5*$I133*$G133*$J133*'无量纲动导数'!V133-$I133*$G133*$J133*$V133</x:f>
        <x:v>-22.426229580456546</x:v>
      </x:c>
      <x:c r="AA133" s="41" t="n">
        <x:f>-0.5*$I133*$G133*$J133*'无量纲动导数'!Y133</x:f>
        <x:v>-57.040385126242974</x:v>
      </x:c>
      <x:c r="AB133" s="41" t="n">
        <x:f>-0.25*$I133*$G133*$K133*$J133*'无量纲动导数'!AB133</x:f>
        <x:v>-10.245178687567158</x:v>
      </x:c>
      <x:c r="AC133" s="41" t="n">
        <x:f>0.5*$I133*$G133*$K133*$J133*'无量纲动导数'!W133</x:f>
        <x:v>-0.02115987227004068</x:v>
      </x:c>
      <x:c r="AD133" s="41" t="n">
        <x:f>0.5*$I133*$G133*$K133*$J133*'无量纲动导数'!Z133</x:f>
        <x:v>-2.498304026366534</x:v>
      </x:c>
      <x:c r="AE133" s="41" t="n">
        <x:f>0.25*$I133*$G133*$K133^2*$J133*'无量纲动导数'!AC133</x:f>
        <x:v>-5.788154394137907</x:v>
      </x:c>
      <x:c r="AF133" s="41" t="n">
        <x:f>'无量纲动导数'!AD133*$U133*$J133/$G133</x:f>
        <x:v>-2.832707735684072</x:v>
      </x:c>
      <x:c r="AG133" s="41" t="n">
        <x:f>'无量纲动导数'!AE133*$U133*$J133*$L133/(2*$G133)</x:f>
        <x:v>-0.12531876959738128</x:v>
      </x:c>
      <x:c r="AH133" s="41" t="n">
        <x:f>'无量纲动导数'!AF133*$U133*$J133*$L133/(2*$G133)</x:f>
        <x:v>3.160326729898586</x:v>
      </x:c>
      <x:c r="AI133" s="41" t="n">
        <x:f>'无量纲动导数'!AG133*$U133*$J133*$L133/$G133</x:f>
        <x:v>-1.7327953456382903</x:v>
      </x:c>
      <x:c r="AJ133" s="41" t="n">
        <x:f>'无量纲动导数'!AH133*$U133*$J133*$L133^2/(2*$G133)</x:f>
        <x:v>-110.7383384355872</x:v>
      </x:c>
      <x:c r="AK133" s="41" t="n">
        <x:f>'无量纲动导数'!AI133*$U133*$J133*$L133^2/(2*$G133)</x:f>
        <x:v>49.30201223681977</x:v>
      </x:c>
      <x:c r="AL133" s="41" t="n">
        <x:f>'无量纲动导数'!AJ133*$U133*$J133*$L133/$G133</x:f>
        <x:v>2.5125270910708726</x:v>
      </x:c>
      <x:c r="AM133" s="41" t="n">
        <x:f>'无量纲动导数'!AK133*$U133*$J133*$L133^2/(2*$G133)</x:f>
        <x:v>-28.337336709729293</x:v>
      </x:c>
      <x:c r="AN133" s="41" t="n">
        <x:f>'无量纲动导数'!AL133*$U133*$J133*$L133^2/(2*$G133)</x:f>
        <x:v>-3.7612314797371815</x:v>
      </x:c>
      <x:c r="AO133" s="41" t="n">
        <x:f>'无量纲动导数'!AM133*$U133*$J133</x:f>
        <x:v>-0.5648503959190844</x:v>
      </x:c>
      <x:c r="AP133" s="41" t="n">
        <x:f>'无量纲动导数'!AN133*$U133*$J133</x:f>
        <x:v>-3.5151084633945315e-12</x:v>
      </x:c>
      <x:c r="AQ133" s="41" t="n">
        <x:f>'无量纲动导数'!AO133*$U133*$J133</x:f>
        <x:v>-39.63452886402171</x:v>
      </x:c>
      <x:c r="AR133" s="41" t="n">
        <x:f>'无量纲动导数'!AP133*$U133*$J133*$L133</x:f>
        <x:v>-2.3337443258793534e-10</x:v>
      </x:c>
      <x:c r="AS133" s="41" t="n">
        <x:f>'无量纲动导数'!AQ133*$U133*$J133*$K133</x:f>
        <x:v>-45.017606723140766</x:v>
      </x:c>
      <x:c r="AT133" s="41" t="n">
        <x:f>'无量纲动导数'!AR133*$U133*$J133*$L133</x:f>
        <x:v>-0.0000026577411674842423</x:v>
      </x:c>
    </x:row>
    <x:row r="134">
      <x:c r="A134" s="31" t="str">
        <x:f>'无量纲动导数'!A134</x:f>
        <x:v>CFG016</x:v>
      </x:c>
      <x:c r="B134" s="33" t="n">
        <x:f>'无量纲动导数'!B134</x:f>
        <x:v>11</x:v>
      </x:c>
      <x:c r="C134" s="31" t="str">
        <x:f>'无量纲动导数'!C134</x:f>
        <x:v>000000（选定5-12kg）1.AR20.03.6 youhua a2.5 翼梢反扭-3</x:v>
      </x:c>
      <x:c r="D134" s="31" t="str">
        <x:f>'无量纲动导数'!D134</x:f>
        <x:v>T7-VLM2-Elev(g1.0)-11.9kg-x109.9mm-z14.2mm</x:v>
      </x:c>
      <x:c r="E134" s="37" t="n">
        <x:f>'无量纲动导数'!E134</x:f>
        <x:v>4.271609125112316</x:v>
      </x:c>
      <x:c r="F134" s="37" t="n">
        <x:f>'无量纲动导数'!F134</x:f>
        <x:v>0</x:v>
      </x:c>
      <x:c r="G134" s="35" t="n">
        <x:f>'无量纲动导数'!G134</x:f>
        <x:v>10.496281063777769</x:v>
      </x:c>
      <x:c r="H134" s="36" t="n">
        <x:f>'无量纲动导数'!H134</x:f>
        <x:v>-2</x:v>
      </x:c>
      <x:c r="I134" s="35" t="n">
        <x:f>'无量纲动导数'!I134</x:f>
        <x:v>1.225</x:v>
      </x:c>
      <x:c r="J134" s="35" t="n">
        <x:f>'无量纲动导数'!J134</x:f>
        <x:v>1.5705518175924542</x:v>
      </x:c>
      <x:c r="K134" s="35" t="n">
        <x:f>'无量纲动导数'!K134</x:f>
        <x:v>0.284701945718181</x:v>
      </x:c>
      <x:c r="L134" s="35" t="n">
        <x:f>'无量纲动导数'!L134</x:f>
        <x:v>5.525419388778789</x:v>
      </x:c>
      <x:c r="M134" s="35" t="n">
        <x:f>'无量纲动导数'!M134</x:f>
        <x:v>11.925999999999998</x:v>
      </x:c>
      <x:c r="N134" s="35" t="n">
        <x:f>'无量纲动导数'!N134</x:f>
        <x:v>0.10992231757937915</x:v>
      </x:c>
      <x:c r="O134" s="35" t="n">
        <x:f>'无量纲动导数'!O134</x:f>
        <x:v>-1.546328403528402e-17</x:v>
      </x:c>
      <x:c r="P134" s="35" t="n">
        <x:f>'无量纲动导数'!P134</x:f>
        <x:v>0.014190650827474498</x:v>
      </x:c>
      <x:c r="Q134" s="36" t="n">
        <x:f>'无量纲动导数'!Q134</x:f>
        <x:v>1.1015674649673173</x:v>
      </x:c>
      <x:c r="R134" s="36" t="n">
        <x:f>'无量纲动导数'!R134</x:f>
        <x:v>0.03634903904656335</x:v>
      </x:c>
      <x:c r="S134" s="36" t="n">
        <x:f>'无量纲动导数'!S134</x:f>
        <x:v>0.0016039058975856253</x:v>
      </x:c>
      <x:c r="T134" s="35" t="n">
        <x:f>'无量纲动导数'!T134</x:f>
        <x:v>0.15330124562470174</x:v>
      </x:c>
      <x:c r="U134" s="41" t="n">
        <x:f>0.5*$I134*$G134^2</x:f>
        <x:v>67.48029865401462</x:v>
      </x:c>
      <x:c r="V134" s="41" t="n">
        <x:f>$M134*9.81/($U134*$J134)</x:f>
        <x:v>1.1039122345609158</x:v>
      </x:c>
      <x:c r="W134" s="41" t="n">
        <x:f>0.5*$I134*$G134*$J134*'无量纲动导数'!U134</x:f>
        <x:v>-0.6619983070727383</x:v>
      </x:c>
      <x:c r="X134" s="41" t="n">
        <x:f>0.5*$I134*$G134*$J134*'无量纲动导数'!X134</x:f>
        <x:v>7.890700180862686</x:v>
      </x:c>
      <x:c r="Y134" s="41" t="n">
        <x:f>0.25*$I134*$G134*$K134*$J134*'无量纲动导数'!AA134</x:f>
        <x:v>1.5875134253797831</x:v>
      </x:c>
      <x:c r="Z134" s="41" t="n">
        <x:f>0.5*$I134*$G134*$J134*'无量纲动导数'!V134-$I134*$G134*$J134*$V134</x:f>
        <x:v>-22.24512869789957</x:v>
      </x:c>
      <x:c r="AA134" s="41" t="n">
        <x:f>-0.5*$I134*$G134*$J134*'无量纲动导数'!Y134</x:f>
        <x:v>-57.51633315117431</x:v>
      </x:c>
      <x:c r="AB134" s="41" t="n">
        <x:f>-0.25*$I134*$G134*$K134*$J134*'无量纲动导数'!AB134</x:f>
        <x:v>-10.3194269038614</x:v>
      </x:c>
      <x:c r="AC134" s="41" t="n">
        <x:f>0.5*$I134*$G134*$K134*$J134*'无量纲动导数'!W134</x:f>
        <x:v>-0.0205211948414441</x:v>
      </x:c>
      <x:c r="AD134" s="41" t="n">
        <x:f>0.5*$I134*$G134*$K134*$J134*'无量纲动导数'!Z134</x:f>
        <x:v>-2.494996877195593</x:v>
      </x:c>
      <x:c r="AE134" s="41" t="n">
        <x:f>0.25*$I134*$G134*$K134^2*$J134*'无量纲动导数'!AC134</x:f>
        <x:v>-5.831176643479631</x:v>
      </x:c>
      <x:c r="AF134" s="41" t="n">
        <x:f>'无量纲动导数'!AD134*$U134*$J134/$G134</x:f>
        <x:v>-2.8550915922443436</x:v>
      </x:c>
      <x:c r="AG134" s="41" t="n">
        <x:f>'无量纲动导数'!AE134*$U134*$J134*$L134/(2*$G134)</x:f>
        <x:v>-0.13667799228837638</x:v>
      </x:c>
      <x:c r="AH134" s="41" t="n">
        <x:f>'无量纲动导数'!AF134*$U134*$J134*$L134/(2*$G134)</x:f>
        <x:v>3.182729121199503</x:v>
      </x:c>
      <x:c r="AI134" s="41" t="n">
        <x:f>'无量纲动导数'!AG134*$U134*$J134*$L134/$G134</x:f>
        <x:v>-1.744587378393924</x:v>
      </x:c>
      <x:c r="AJ134" s="41" t="n">
        <x:f>'无量纲动导数'!AH134*$U134*$J134*$L134^2/(2*$G134)</x:f>
        <x:v>-111.65018834897815</x:v>
      </x:c>
      <x:c r="AK134" s="41" t="n">
        <x:f>'无量纲动导数'!AI134*$U134*$J134*$L134^2/(2*$G134)</x:f>
        <x:v>48.9472175244432</x:v>
      </x:c>
      <x:c r="AL134" s="41" t="n">
        <x:f>'无量纲动导数'!AJ134*$U134*$J134*$L134/$G134</x:f>
        <x:v>2.5483555198926724</x:v>
      </x:c>
      <x:c r="AM134" s="41" t="n">
        <x:f>'无量纲动导数'!AK134*$U134*$J134*$L134^2/(2*$G134)</x:f>
        <x:v>-27.797096586003963</x:v>
      </x:c>
      <x:c r="AN134" s="41" t="n">
        <x:f>'无量纲动导数'!AL134*$U134*$J134*$L134^2/(2*$G134)</x:f>
        <x:v>-3.8111691523448017</x:v>
      </x:c>
      <x:c r="AO134" s="41" t="n">
        <x:f>'无量纲动导数'!AM134*$U134*$J134</x:f>
        <x:v>-0.5257337558539762</x:v>
      </x:c>
      <x:c r="AP134" s="41" t="n">
        <x:f>'无量纲动导数'!AN134*$U134*$J134</x:f>
        <x:v>4.746840522169544e-12</x:v>
      </x:c>
      <x:c r="AQ134" s="41" t="n">
        <x:f>'无量纲动导数'!AO134*$U134*$J134</x:f>
        <x:v>-40.22877805360817</x:v>
      </x:c>
      <x:c r="AR134" s="41" t="n">
        <x:f>'无量纲动导数'!AP134*$U134*$J134*$L134</x:f>
        <x:v>-5.1366032009139295e-11</x:v>
      </x:c>
      <x:c r="AS134" s="41" t="n">
        <x:f>'无量纲动导数'!AQ134*$U134*$J134*$K134</x:f>
        <x:v>-45.70185135476775</x:v>
      </x:c>
      <x:c r="AT134" s="41" t="n">
        <x:f>'无量纲动导数'!AR134*$U134*$J134*$L134</x:f>
        <x:v>0.00001744118356372904</x:v>
      </x:c>
    </x:row>
    <x:row r="135">
      <x:c r="A135" s="31" t="str">
        <x:f>'无量纲动导数'!A135</x:f>
        <x:v>CFG016</x:v>
      </x:c>
      <x:c r="B135" s="33" t="n">
        <x:f>'无量纲动导数'!B135</x:f>
        <x:v>12</x:v>
      </x:c>
      <x:c r="C135" s="31" t="str">
        <x:f>'无量纲动导数'!C135</x:f>
        <x:v>000000（选定5-12kg）1.AR20.03.6 youhua a2.5 翼梢反扭-3</x:v>
      </x:c>
      <x:c r="D135" s="31" t="str">
        <x:f>'无量纲动导数'!D135</x:f>
        <x:v>T7-VLM2-Elev(g1.0)-11.9kg-x109.9mm-z14.2mm</x:v>
      </x:c>
      <x:c r="E135" s="37" t="n">
        <x:f>'无量纲动导数'!E135</x:f>
        <x:v>4.088026426446308</x:v>
      </x:c>
      <x:c r="F135" s="37" t="n">
        <x:f>'无量纲动导数'!F135</x:f>
        <x:v>0</x:v>
      </x:c>
      <x:c r="G135" s="35" t="n">
        <x:f>'无量纲动导数'!G135</x:f>
        <x:v>10.576770067469113</x:v>
      </x:c>
      <x:c r="H135" s="36" t="n">
        <x:f>'无量纲动导数'!H135</x:f>
        <x:v>-1.9</x:v>
      </x:c>
      <x:c r="I135" s="35" t="n">
        <x:f>'无量纲动导数'!I135</x:f>
        <x:v>1.225</x:v>
      </x:c>
      <x:c r="J135" s="35" t="n">
        <x:f>'无量纲动导数'!J135</x:f>
        <x:v>1.5705518175924542</x:v>
      </x:c>
      <x:c r="K135" s="35" t="n">
        <x:f>'无量纲动导数'!K135</x:f>
        <x:v>0.284701945718181</x:v>
      </x:c>
      <x:c r="L135" s="35" t="n">
        <x:f>'无量纲动导数'!L135</x:f>
        <x:v>5.525419388778789</x:v>
      </x:c>
      <x:c r="M135" s="35" t="n">
        <x:f>'无量纲动导数'!M135</x:f>
        <x:v>11.925999999999998</x:v>
      </x:c>
      <x:c r="N135" s="35" t="n">
        <x:f>'无量纲动导数'!N135</x:f>
        <x:v>0.10992231757937915</x:v>
      </x:c>
      <x:c r="O135" s="35" t="n">
        <x:f>'无量纲动导数'!O135</x:f>
        <x:v>-1.546328403528402e-17</x:v>
      </x:c>
      <x:c r="P135" s="35" t="n">
        <x:f>'无量纲动导数'!P135</x:f>
        <x:v>0.014190650827474498</x:v>
      </x:c>
      <x:c r="Q135" s="36" t="n">
        <x:f>'无量纲动导数'!Q135</x:f>
        <x:v>1.0840388985670566</x:v>
      </x:c>
      <x:c r="R135" s="36" t="n">
        <x:f>'无量纲动导数'!R135</x:f>
        <x:v>0.03534681671881715</x:v>
      </x:c>
      <x:c r="S135" s="36" t="n">
        <x:f>'无量纲动导数'!S135</x:f>
        <x:v>0.0016097744460733627</x:v>
      </x:c>
      <x:c r="T135" s="35" t="n">
        <x:f>'无量纲动导数'!T135</x:f>
        <x:v>0.15291651021517072</x:v>
      </x:c>
      <x:c r="U135" s="41" t="n">
        <x:f>0.5*$I135*$G135^2</x:f>
        <x:v>68.51918984931774</x:v>
      </x:c>
      <x:c r="V135" s="41" t="n">
        <x:f>$M135*9.81/($U135*$J135)</x:f>
        <x:v>1.0871746650800918</x:v>
      </x:c>
      <x:c r="W135" s="41" t="n">
        <x:f>0.5*$I135*$G135*$J135*'无量纲动导数'!U135</x:f>
        <x:v>-0.6434310619501428</x:v>
      </x:c>
      <x:c r="X135" s="41" t="n">
        <x:f>0.5*$I135*$G135*$J135*'无量纲动导数'!X135</x:f>
        <x:v>8.083305286901489</x:v>
      </x:c>
      <x:c r="Y135" s="41" t="n">
        <x:f>0.25*$I135*$G135*$K135*$J135*'无量纲动导数'!AA135</x:f>
        <x:v>1.6036853727449674</x:v>
      </x:c>
      <x:c r="Z135" s="41" t="n">
        <x:f>0.5*$I135*$G135*$J135*'无量纲动导数'!V135-$I135*$G135*$J135*$V135</x:f>
        <x:v>-22.05902436377077</x:v>
      </x:c>
      <x:c r="AA135" s="41" t="n">
        <x:f>-0.5*$I135*$G135*$J135*'无量纲动导数'!Y135</x:f>
        <x:v>-58.0008750743949</x:v>
      </x:c>
      <x:c r="AB135" s="41" t="n">
        <x:f>-0.25*$I135*$G135*$K135*$J135*'无量纲动导数'!AB135</x:f>
        <x:v>-10.395312820305548</x:v>
      </x:c>
      <x:c r="AC135" s="41" t="n">
        <x:f>0.5*$I135*$G135*$K135*$J135*'无量纲动导数'!W135</x:f>
        <x:v>-0.020041153661658206</x:v>
      </x:c>
      <x:c r="AD135" s="41" t="n">
        <x:f>0.5*$I135*$G135*$K135*$J135*'无量纲动导数'!Z135</x:f>
        <x:v>-2.493700795993016</x:v>
      </x:c>
      <x:c r="AE135" s="41" t="n">
        <x:f>0.25*$I135*$G135*$K135^2*$J135*'无量纲动导数'!AC135</x:f>
        <x:v>-5.875278085738566</x:v>
      </x:c>
      <x:c r="AF135" s="41" t="n">
        <x:f>'无量纲动导数'!AD135*$U135*$J135/$G135</x:f>
        <x:v>-2.8778690405376404</x:v>
      </x:c>
      <x:c r="AG135" s="41" t="n">
        <x:f>'无量纲动导数'!AE135*$U135*$J135*$L135/(2*$G135)</x:f>
        <x:v>-0.1482806326590001</x:v>
      </x:c>
      <x:c r="AH135" s="41" t="n">
        <x:f>'无量纲动导数'!AF135*$U135*$J135*$L135/(2*$G135)</x:f>
        <x:v>3.205490822025176</x:v>
      </x:c>
      <x:c r="AI135" s="41" t="n">
        <x:f>'无量纲动导数'!AG135*$U135*$J135*$L135/$G135</x:f>
        <x:v>-1.7565969662137704</x:v>
      </x:c>
      <x:c r="AJ135" s="41" t="n">
        <x:f>'无量纲动导数'!AH135*$U135*$J135*$L135^2/(2*$G135)</x:f>
        <x:v>-112.57880660775182</x:v>
      </x:c>
      <x:c r="AK135" s="41" t="n">
        <x:f>'无量纲动导数'!AI135*$U135*$J135*$L135^2/(2*$G135)</x:f>
        <x:v>48.58282543591396</x:v>
      </x:c>
      <x:c r="AL135" s="41" t="n">
        <x:f>'无量纲动导数'!AJ135*$U135*$J135*$L135/$G135</x:f>
        <x:v>2.5934243261632144</x:v>
      </x:c>
      <x:c r="AM135" s="41" t="n">
        <x:f>'无量纲动导数'!AK135*$U135*$J135*$L135^2/(2*$G135)</x:f>
        <x:v>-27.341413711297925</x:v>
      </x:c>
      <x:c r="AN135" s="41" t="n">
        <x:f>'无量纲动导数'!AL135*$U135*$J135*$L135^2/(2*$G135)</x:f>
        <x:v>-3.8566482492466143</x:v>
      </x:c>
      <x:c r="AO135" s="41" t="n">
        <x:f>'无量纲动导数'!AM135*$U135*$J135</x:f>
        <x:v>-0.4863121260643552</x:v>
      </x:c>
      <x:c r="AP135" s="41" t="n">
        <x:f>'无量纲动导数'!AN135*$U135*$J135</x:f>
        <x:v>-1.0995040259607828e-11</x:v>
      </x:c>
      <x:c r="AQ135" s="41" t="n">
        <x:f>'无量纲动导数'!AO135*$U135*$J135</x:f>
        <x:v>-40.83910648421632</x:v>
      </x:c>
      <x:c r="AR135" s="41" t="n">
        <x:f>'无量纲动导数'!AP135*$U135*$J135*$L135</x:f>
        <x:v>-3.851224046810539e-10</x:v>
      </x:c>
      <x:c r="AS135" s="41" t="n">
        <x:f>'无量纲动导数'!AQ135*$U135*$J135*$K135</x:f>
        <x:v>-46.40435391273326</x:v>
      </x:c>
      <x:c r="AT135" s="41" t="n">
        <x:f>'无量纲动导数'!AR135*$U135*$J135*$L135</x:f>
        <x:v>-0.00005410268461307692</x:v>
      </x:c>
    </x:row>
    <x:row r="136">
      <x:c r="A136" s="31" t="str">
        <x:f>'无量纲动导数'!A136</x:f>
        <x:v>CFG016</x:v>
      </x:c>
      <x:c r="B136" s="33" t="n">
        <x:f>'无量纲动导数'!B136</x:f>
        <x:v>13</x:v>
      </x:c>
      <x:c r="C136" s="31" t="str">
        <x:f>'无量纲动导数'!C136</x:f>
        <x:v>000000（选定5-12kg）1.AR20.03.6 youhua a2.5 翼梢反扭-3</x:v>
      </x:c>
      <x:c r="D136" s="31" t="str">
        <x:f>'无量纲动导数'!D136</x:f>
        <x:v>T7-VLM2-Elev(g1.0)-11.9kg-x109.9mm-z14.2mm</x:v>
      </x:c>
      <x:c r="E136" s="37" t="n">
        <x:f>'无量纲动导数'!E136</x:f>
        <x:v>3.9031447532408468</x:v>
      </x:c>
      <x:c r="F136" s="37" t="n">
        <x:f>'无量纲动导数'!F136</x:f>
        <x:v>0</x:v>
      </x:c>
      <x:c r="G136" s="35" t="n">
        <x:f>'无量纲动导数'!G136</x:f>
        <x:v>10.659004775823192</x:v>
      </x:c>
      <x:c r="H136" s="36" t="n">
        <x:f>'无量纲动导数'!H136</x:f>
        <x:v>-1.7999999999999998</x:v>
      </x:c>
      <x:c r="I136" s="35" t="n">
        <x:f>'无量纲动导数'!I136</x:f>
        <x:v>1.225</x:v>
      </x:c>
      <x:c r="J136" s="35" t="n">
        <x:f>'无量纲动导数'!J136</x:f>
        <x:v>1.5705518175924542</x:v>
      </x:c>
      <x:c r="K136" s="35" t="n">
        <x:f>'无量纲动导数'!K136</x:f>
        <x:v>0.284701945718181</x:v>
      </x:c>
      <x:c r="L136" s="35" t="n">
        <x:f>'无量纲动导数'!L136</x:f>
        <x:v>5.525419388778789</x:v>
      </x:c>
      <x:c r="M136" s="35" t="n">
        <x:f>'无量纲动导数'!M136</x:f>
        <x:v>11.925999999999998</x:v>
      </x:c>
      <x:c r="N136" s="35" t="n">
        <x:f>'无量纲动导数'!N136</x:f>
        <x:v>0.10992231757937915</x:v>
      </x:c>
      <x:c r="O136" s="35" t="n">
        <x:f>'无量纲动导数'!O136</x:f>
        <x:v>-1.546328403528402e-17</x:v>
      </x:c>
      <x:c r="P136" s="35" t="n">
        <x:f>'无量纲动导数'!P136</x:f>
        <x:v>0.014190650827474498</x:v>
      </x:c>
      <x:c r="Q136" s="36" t="n">
        <x:f>'无量纲动导数'!Q136</x:f>
        <x:v>1.0663656821909848</x:v>
      </x:c>
      <x:c r="R136" s="36" t="n">
        <x:f>'无量纲动导数'!R136</x:f>
        <x:v>0.03441987138815449</x:v>
      </x:c>
      <x:c r="S136" s="36" t="n">
        <x:f>'无量纲动导数'!S136</x:f>
        <x:v>0.0016192662932321903</x:v>
      </x:c>
      <x:c r="T136" s="35" t="n">
        <x:f>'无量纲动导数'!T136</x:f>
        <x:v>0.15253327068462838</x:v>
      </x:c>
      <x:c r="U136" s="41" t="n">
        <x:f>0.5*$I136*$G136^2</x:f>
        <x:v>69.58880947175075</x:v>
      </x:c>
      <x:c r="V136" s="41" t="n">
        <x:f>$M136*9.81/($U136*$J136)</x:f>
        <x:v>1.0704641714876737</x:v>
      </x:c>
      <x:c r="W136" s="41" t="n">
        <x:f>0.5*$I136*$G136*$J136*'无量纲动导数'!U136</x:f>
        <x:v>-0.6235965085256439</x:v>
      </x:c>
      <x:c r="X136" s="41" t="n">
        <x:f>0.5*$I136*$G136*$J136*'无量纲动导数'!X136</x:f>
        <x:v>8.26232350708488</x:v>
      </x:c>
      <x:c r="Y136" s="41" t="n">
        <x:f>0.25*$I136*$G136*$K136*$J136*'无量纲动导数'!AA136</x:f>
        <x:v>1.6172447426846348</x:v>
      </x:c>
      <x:c r="Z136" s="41" t="n">
        <x:f>0.5*$I136*$G136*$J136*'无量纲动导数'!V136-$I136*$G136*$J136*$V136</x:f>
        <x:v>-21.868106891616154</x:v>
      </x:c>
      <x:c r="AA136" s="41" t="n">
        <x:f>-0.5*$I136*$G136*$J136*'无量纲动导数'!Y136</x:f>
        <x:v>-58.495219573626365</x:v>
      </x:c>
      <x:c r="AB136" s="41" t="n">
        <x:f>-0.25*$I136*$G136*$K136*$J136*'无量纲动导数'!AB136</x:f>
        <x:v>-10.473063943518989</x:v>
      </x:c>
      <x:c r="AC136" s="41" t="n">
        <x:f>0.5*$I136*$G136*$K136*$J136*'无量纲动导数'!W136</x:f>
        <x:v>-0.019567495413250202</x:v>
      </x:c>
      <x:c r="AD136" s="41" t="n">
        <x:f>0.5*$I136*$G136*$K136*$J136*'无量纲动导数'!Z136</x:f>
        <x:v>-2.49253705813305</x:v>
      </x:c>
      <x:c r="AE136" s="41" t="n">
        <x:f>0.25*$I136*$G136*$K136^2*$J136*'无量纲动导数'!AC136</x:f>
        <x:v>-5.920352101375273</x:v>
      </x:c>
      <x:c r="AF136" s="41" t="n">
        <x:f>'无量纲动导数'!AD136*$U136*$J136/$G136</x:f>
        <x:v>-2.9010984009632046</x:v>
      </x:c>
      <x:c r="AG136" s="41" t="n">
        <x:f>'无量纲动导数'!AE136*$U136*$J136*$L136/(2*$G136)</x:f>
        <x:v>-0.16013662692037808</x:v>
      </x:c>
      <x:c r="AH136" s="41" t="n">
        <x:f>'无量纲动导数'!AF136*$U136*$J136*$L136/(2*$G136)</x:f>
        <x:v>3.228674531365888</x:v>
      </x:c>
      <x:c r="AI136" s="41" t="n">
        <x:f>'无量纲动导数'!AG136*$U136*$J136*$L136/$G136</x:f>
        <x:v>-1.7688593706436393</x:v>
      </x:c>
      <x:c r="AJ136" s="41" t="n">
        <x:f>'无量纲动导数'!AH136*$U136*$J136*$L136^2/(2*$G136)</x:f>
        <x:v>-113.52654585888345</x:v>
      </x:c>
      <x:c r="AK136" s="41" t="n">
        <x:f>'无量纲动导数'!AI136*$U136*$J136*$L136^2/(2*$G136)</x:f>
        <x:v>48.20930141723346</x:v>
      </x:c>
      <x:c r="AL136" s="41" t="n">
        <x:f>'无量纲动导数'!AJ136*$U136*$J136*$L136/$G136</x:f>
        <x:v>2.621143706282573</x:v>
      </x:c>
      <x:c r="AM136" s="41" t="n">
        <x:f>'无量纲动导数'!AK136*$U136*$J136*$L136^2/(2*$G136)</x:f>
        <x:v>-26.833433017185193</x:v>
      </x:c>
      <x:c r="AN136" s="41" t="n">
        <x:f>'无量纲动导数'!AL136*$U136*$J136*$L136^2/(2*$G136)</x:f>
        <x:v>-3.900826993777196</x:v>
      </x:c>
      <x:c r="AO136" s="41" t="n">
        <x:f>'无量纲动导数'!AM136*$U136*$J136</x:f>
        <x:v>-0.44746966519675424</x:v>
      </x:c>
      <x:c r="AP136" s="41" t="n">
        <x:f>'无量纲动导数'!AN136*$U136*$J136</x:f>
        <x:v>1.0320961849756018e-11</x:v>
      </x:c>
      <x:c r="AQ136" s="41" t="n">
        <x:f>'无量纲动导数'!AO136*$U136*$J136</x:f>
        <x:v>-41.46754983351763</x:v>
      </x:c>
      <x:c r="AR136" s="41" t="n">
        <x:f>'无量纲动导数'!AP136*$U136*$J136*$L136</x:f>
        <x:v>-3.463727610648452e-11</x:v>
      </x:c>
      <x:c r="AS136" s="41" t="n">
        <x:f>'无量纲动导数'!AQ136*$U136*$J136*$K136</x:f>
        <x:v>-47.12756158277829</x:v>
      </x:c>
      <x:c r="AT136" s="41" t="n">
        <x:f>'无量纲动导数'!AR136*$U136*$J136*$L136</x:f>
        <x:v>0.00002625221901138654</x:v>
      </x:c>
    </x:row>
    <x:row r="137">
      <x:c r="A137" s="31" t="str">
        <x:f>'无量纲动导数'!A137</x:f>
        <x:v>CFG016</x:v>
      </x:c>
      <x:c r="B137" s="33" t="n">
        <x:f>'无量纲动导数'!B137</x:f>
        <x:v>14</x:v>
      </x:c>
      <x:c r="C137" s="31" t="str">
        <x:f>'无量纲动导数'!C137</x:f>
        <x:v>000000（选定5-12kg）1.AR20.03.6 youhua a2.5 翼梢反扭-3</x:v>
      </x:c>
      <x:c r="D137" s="31" t="str">
        <x:f>'无量纲动导数'!D137</x:f>
        <x:v>T7-VLM2-Elev(g1.0)-11.9kg-x109.9mm-z14.2mm</x:v>
      </x:c>
      <x:c r="E137" s="37" t="n">
        <x:f>'无量纲动导数'!E137</x:f>
        <x:v>3.716954389798972</x:v>
      </x:c>
      <x:c r="F137" s="37" t="n">
        <x:f>'无量纲动导数'!F137</x:f>
        <x:v>0</x:v>
      </x:c>
      <x:c r="G137" s="35" t="n">
        <x:f>'无量纲动导数'!G137</x:f>
        <x:v>10.743289243513876</x:v>
      </x:c>
      <x:c r="H137" s="36" t="n">
        <x:f>'无量纲动导数'!H137</x:f>
        <x:v>-1.7</x:v>
      </x:c>
      <x:c r="I137" s="35" t="n">
        <x:f>'无量纲动导数'!I137</x:f>
        <x:v>1.225</x:v>
      </x:c>
      <x:c r="J137" s="35" t="n">
        <x:f>'无量纲动导数'!J137</x:f>
        <x:v>1.5705518175924542</x:v>
      </x:c>
      <x:c r="K137" s="35" t="n">
        <x:f>'无量纲动导数'!K137</x:f>
        <x:v>0.284701945718181</x:v>
      </x:c>
      <x:c r="L137" s="35" t="n">
        <x:f>'无量纲动导数'!L137</x:f>
        <x:v>5.525419388778789</x:v>
      </x:c>
      <x:c r="M137" s="35" t="n">
        <x:f>'无量纲动导数'!M137</x:f>
        <x:v>11.925999999999998</x:v>
      </x:c>
      <x:c r="N137" s="35" t="n">
        <x:f>'无量纲动导数'!N137</x:f>
        <x:v>0.10992231757937915</x:v>
      </x:c>
      <x:c r="O137" s="35" t="n">
        <x:f>'无量纲动导数'!O137</x:f>
        <x:v>-1.546328403528402e-17</x:v>
      </x:c>
      <x:c r="P137" s="35" t="n">
        <x:f>'无量纲动导数'!P137</x:f>
        <x:v>0.014190650827474498</x:v>
      </x:c>
      <x:c r="Q137" s="36" t="n">
        <x:f>'无量纲动导数'!Q137</x:f>
        <x:v>1.0485467718678447</x:v>
      </x:c>
      <x:c r="R137" s="36" t="n">
        <x:f>'无量纲动导数'!R137</x:f>
        <x:v>0.03357106855493962</x:v>
      </x:c>
      <x:c r="S137" s="36" t="n">
        <x:f>'无量纲动导数'!S137</x:f>
        <x:v>0.0016303346255428254</x:v>
      </x:c>
      <x:c r="T137" s="35" t="n">
        <x:f>'无量纲动导数'!T137</x:f>
        <x:v>0.1522085299261628</x:v>
      </x:c>
      <x:c r="U137" s="41" t="n">
        <x:f>0.5*$I137*$G137^2</x:f>
        <x:v>70.6936865590031</x:v>
      </x:c>
      <x:c r="V137" s="41" t="n">
        <x:f>$M137*9.81/($U137*$J137)</x:f>
        <x:v>1.053733804274271</x:v>
      </x:c>
      <x:c r="W137" s="41" t="n">
        <x:f>0.5*$I137*$G137*$J137*'无量纲动导数'!U137</x:f>
        <x:v>-0.6092772045712886</x:v>
      </x:c>
      <x:c r="X137" s="41" t="n">
        <x:f>0.5*$I137*$G137*$J137*'无量纲动导数'!X137</x:f>
        <x:v>8.398790730197016</x:v>
      </x:c>
      <x:c r="Y137" s="41" t="n">
        <x:f>0.25*$I137*$G137*$K137*$J137*'无量纲动导数'!AA137</x:f>
        <x:v>1.6255393860426193</x:v>
      </x:c>
      <x:c r="Z137" s="41" t="n">
        <x:f>0.5*$I137*$G137*$J137*'无量纲动导数'!V137-$I137*$G137*$J137*$V137</x:f>
        <x:v>-21.6727213525262</x:v>
      </x:c>
      <x:c r="AA137" s="41" t="n">
        <x:f>-0.5*$I137*$G137*$J137*'无量纲动导数'!Y137</x:f>
        <x:v>-59.00103383464944</x:v>
      </x:c>
      <x:c r="AB137" s="41" t="n">
        <x:f>-0.25*$I137*$G137*$K137*$J137*'无量纲动导数'!AB137</x:f>
        <x:v>-10.5529904537793</x:v>
      </x:c>
      <x:c r="AC137" s="41" t="n">
        <x:f>0.5*$I137*$G137*$K137*$J137*'无量纲动导数'!W137</x:f>
        <x:v>-0.019200472296455884</x:v>
      </x:c>
      <x:c r="AD137" s="41" t="n">
        <x:f>0.5*$I137*$G137*$K137*$J137*'无量纲动导数'!Z137</x:f>
        <x:v>-2.494930245411753</x:v>
      </x:c>
      <x:c r="AE137" s="41" t="n">
        <x:f>0.25*$I137*$G137*$K137^2*$J137*'无量纲动导数'!AC137</x:f>
        <x:v>-5.966946142163899</x:v>
      </x:c>
      <x:c r="AF137" s="41" t="n">
        <x:f>'无量纲动导数'!AD137*$U137*$J137/$G137</x:f>
        <x:v>-2.924860709325721</x:v>
      </x:c>
      <x:c r="AG137" s="41" t="n">
        <x:f>'无量纲动导数'!AE137*$U137*$J137*$L137/(2*$G137)</x:f>
        <x:v>-0.17225758928822998</x:v>
      </x:c>
      <x:c r="AH137" s="41" t="n">
        <x:f>'无量纲动导数'!AF137*$U137*$J137*$L137/(2*$G137)</x:f>
        <x:v>3.25236801187841</x:v>
      </x:c>
      <x:c r="AI137" s="41" t="n">
        <x:f>'无量纲动导数'!AG137*$U137*$J137*$L137/$G137</x:f>
        <x:v>-1.7814236056308619</x:v>
      </x:c>
      <x:c r="AJ137" s="41" t="n">
        <x:f>'无量纲动导数'!AH137*$U137*$J137*$L137^2/(2*$G137)</x:f>
        <x:v>-114.49664876733922</x:v>
      </x:c>
      <x:c r="AK137" s="41" t="n">
        <x:f>'无量纲动导数'!AI137*$U137*$J137*$L137^2/(2*$G137)</x:f>
        <x:v>47.8274531547431</x:v>
      </x:c>
      <x:c r="AL137" s="41" t="n">
        <x:f>'无量纲动导数'!AJ137*$U137*$J137*$L137/$G137</x:f>
        <x:v>2.6508355581954333</x:v>
      </x:c>
      <x:c r="AM137" s="41" t="n">
        <x:f>'无量纲动导数'!AK137*$U137*$J137*$L137^2/(2*$G137)</x:f>
        <x:v>-26.46278319520851</x:v>
      </x:c>
      <x:c r="AN137" s="41" t="n">
        <x:f>'无量纲动导数'!AL137*$U137*$J137*$L137^2/(2*$G137)</x:f>
        <x:v>-3.9397795177624766</x:v>
      </x:c>
      <x:c r="AO137" s="41" t="n">
        <x:f>'无量纲动导数'!AM137*$U137*$J137</x:f>
        <x:v>-0.4056544339938171</x:v>
      </x:c>
      <x:c r="AP137" s="41" t="n">
        <x:f>'无量纲动导数'!AN137*$U137*$J137</x:f>
        <x:v>3.788078249061671e-12</x:v>
      </x:c>
      <x:c r="AQ137" s="41" t="n">
        <x:f>'无量纲动导数'!AO137*$U137*$J137</x:f>
        <x:v>-42.11680720350631</x:v>
      </x:c>
      <x:c r="AR137" s="41" t="n">
        <x:f>'无量纲动导数'!AP137*$U137*$J137*$L137</x:f>
        <x:v>4.2661756190500265e-10</x:v>
      </x:c>
      <x:c r="AS137" s="41" t="n">
        <x:f>'无量纲动导数'!AQ137*$U137*$J137*$K137</x:f>
        <x:v>-47.87494811830308</x:v>
      </x:c>
      <x:c r="AT137" s="41" t="n">
        <x:f>'无量纲动导数'!AR137*$U137*$J137*$L137</x:f>
        <x:v>-0.000022359021304881044</x:v>
      </x:c>
    </x:row>
    <x:row r="138">
      <x:c r="A138" s="31" t="str">
        <x:f>'无量纲动导数'!A138</x:f>
        <x:v>CFG016</x:v>
      </x:c>
      <x:c r="B138" s="33" t="n">
        <x:f>'无量纲动导数'!B138</x:f>
        <x:v>15</x:v>
      </x:c>
      <x:c r="C138" s="31" t="str">
        <x:f>'无量纲动导数'!C138</x:f>
        <x:v>000000（选定5-12kg）1.AR20.03.6 youhua a2.5 翼梢反扭-3</x:v>
      </x:c>
      <x:c r="D138" s="31" t="str">
        <x:f>'无量纲动导数'!D138</x:f>
        <x:v>T7-VLM2-Elev(g1.0)-11.9kg-x109.9mm-z14.2mm</x:v>
      </x:c>
      <x:c r="E138" s="37" t="n">
        <x:f>'无量纲动导数'!E138</x:f>
        <x:v>3.529417621274944</x:v>
      </x:c>
      <x:c r="F138" s="37" t="n">
        <x:f>'无量纲动导数'!F138</x:f>
        <x:v>0</x:v>
      </x:c>
      <x:c r="G138" s="35" t="n">
        <x:f>'无量纲动导数'!G138</x:f>
        <x:v>10.82743394951812</x:v>
      </x:c>
      <x:c r="H138" s="36" t="n">
        <x:f>'无量纲动导数'!H138</x:f>
        <x:v>-1.6</x:v>
      </x:c>
      <x:c r="I138" s="35" t="n">
        <x:f>'无量纲动导数'!I138</x:f>
        <x:v>1.225</x:v>
      </x:c>
      <x:c r="J138" s="35" t="n">
        <x:f>'无量纲动导数'!J138</x:f>
        <x:v>1.5705518175924542</x:v>
      </x:c>
      <x:c r="K138" s="35" t="n">
        <x:f>'无量纲动导数'!K138</x:f>
        <x:v>0.284701945718181</x:v>
      </x:c>
      <x:c r="L138" s="35" t="n">
        <x:f>'无量纲动导数'!L138</x:f>
        <x:v>5.525419388778789</x:v>
      </x:c>
      <x:c r="M138" s="35" t="n">
        <x:f>'无量纲动导数'!M138</x:f>
        <x:v>11.925999999999998</x:v>
      </x:c>
      <x:c r="N138" s="35" t="n">
        <x:f>'无量纲动导数'!N138</x:f>
        <x:v>0.10992231757937915</x:v>
      </x:c>
      <x:c r="O138" s="35" t="n">
        <x:f>'无量纲动导数'!O138</x:f>
        <x:v>-1.546328403528402e-17</x:v>
      </x:c>
      <x:c r="P138" s="35" t="n">
        <x:f>'无量纲动导数'!P138</x:f>
        <x:v>0.014190650827474498</x:v>
      </x:c>
      <x:c r="Q138" s="36" t="n">
        <x:f>'无量纲动导数'!Q138</x:f>
        <x:v>1.0305783458708828</x:v>
      </x:c>
      <x:c r="R138" s="36" t="n">
        <x:f>'无量纲动导数'!R138</x:f>
        <x:v>0.032773049460655526</x:v>
      </x:c>
      <x:c r="S138" s="36" t="n">
        <x:f>'无量纲动导数'!S138</x:f>
        <x:v>0.0016414649259403145</x:v>
      </x:c>
      <x:c r="T138" s="35" t="n">
        <x:f>'无量纲动导数'!T138</x:f>
        <x:v>0.15188591919332675</x:v>
      </x:c>
      <x:c r="U138" s="41" t="n">
        <x:f>0.5*$I138*$G138^2</x:f>
        <x:v>71.80541213284626</x:v>
      </x:c>
      <x:c r="V138" s="41" t="n">
        <x:f>$M138*9.81/($U138*$J138)</x:f>
        <x:v>1.0374193958830562</x:v>
      </x:c>
      <x:c r="W138" s="41" t="n">
        <x:f>0.5*$I138*$G138*$J138*'无量纲动导数'!U138</x:f>
        <x:v>-0.5947252727046389</x:v>
      </x:c>
      <x:c r="X138" s="41" t="n">
        <x:f>0.5*$I138*$G138*$J138*'无量纲动导数'!X138</x:f>
        <x:v>8.43124167683839</x:v>
      </x:c>
      <x:c r="Y138" s="41" t="n">
        <x:f>0.25*$I138*$G138*$K138*$J138*'无量纲动导数'!AA138</x:f>
        <x:v>1.6210215771194003</x:v>
      </x:c>
      <x:c r="Z138" s="41" t="n">
        <x:f>0.5*$I138*$G138*$J138*'无量纲动导数'!V138-$I138*$G138*$J138*$V138</x:f>
        <x:v>-21.46816514432991</x:v>
      </x:c>
      <x:c r="AA138" s="41" t="n">
        <x:f>-0.5*$I138*$G138*$J138*'无量纲动导数'!Y138</x:f>
        <x:v>-59.506291001837276</x:v>
      </x:c>
      <x:c r="AB138" s="41" t="n">
        <x:f>-0.25*$I138*$G138*$K138*$J138*'无量纲动导数'!AB138</x:f>
        <x:v>-10.63295389935943</x:v>
      </x:c>
      <x:c r="AC138" s="41" t="n">
        <x:f>0.5*$I138*$G138*$K138*$J138*'无量纲动导数'!W138</x:f>
        <x:v>-0.018752640210784044</x:v>
      </x:c>
      <x:c r="AD138" s="41" t="n">
        <x:f>0.5*$I138*$G138*$K138*$J138*'无量纲动导数'!Z138</x:f>
        <x:v>-2.497098289124734</x:v>
      </x:c>
      <x:c r="AE138" s="41" t="n">
        <x:f>0.25*$I138*$G138*$K138^2*$J138*'无量纲动导数'!AC138</x:f>
        <x:v>-6.01348281530302</x:v>
      </x:c>
      <x:c r="AF138" s="41" t="n">
        <x:f>'无量纲动导数'!AD138*$U138*$J138/$G138</x:f>
        <x:v>-2.9485581113920705</x:v>
      </x:c>
      <x:c r="AG138" s="41" t="n">
        <x:f>'无量纲动导数'!AE138*$U138*$J138*$L138/(2*$G138)</x:f>
        <x:v>-0.18461551284359795</x:v>
      </x:c>
      <x:c r="AH138" s="41" t="n">
        <x:f>'无量纲动导数'!AF138*$U138*$J138*$L138/(2*$G138)</x:f>
        <x:v>3.275903932838316</x:v>
      </x:c>
      <x:c r="AI138" s="41" t="n">
        <x:f>'无量纲动导数'!AG138*$U138*$J138*$L138/$G138</x:f>
        <x:v>-1.7939251180715905</x:v>
      </x:c>
      <x:c r="AJ138" s="41" t="n">
        <x:f>'无量纲动导数'!AH138*$U138*$J138*$L138^2/(2*$G138)</x:f>
        <x:v>-115.46578330226389</x:v>
      </x:c>
      <x:c r="AK138" s="41" t="n">
        <x:f>'无量纲动导数'!AI138*$U138*$J138*$L138^2/(2*$G138)</x:f>
        <x:v>47.42695589236026</x:v>
      </x:c>
      <x:c r="AL138" s="41" t="n">
        <x:f>'无量纲动导数'!AJ138*$U138*$J138*$L138/$G138</x:f>
        <x:v>2.6734095741994235</x:v>
      </x:c>
      <x:c r="AM138" s="41" t="n">
        <x:f>'无量纲动导数'!AK138*$U138*$J138*$L138^2/(2*$G138)</x:f>
        <x:v>-26.16169970865269</x:v>
      </x:c>
      <x:c r="AN138" s="41" t="n">
        <x:f>'无量纲动导数'!AL138*$U138*$J138*$L138^2/(2*$G138)</x:f>
        <x:v>-3.9802713482475838</x:v>
      </x:c>
      <x:c r="AO138" s="41" t="n">
        <x:f>'无量纲动导数'!AM138*$U138*$J138</x:f>
        <x:v>-0.36907466238902215</x:v>
      </x:c>
      <x:c r="AP138" s="41" t="n">
        <x:f>'无量纲动导数'!AN138*$U138*$J138</x:f>
        <x:v>-1.2374472953123033e-13</x:v>
      </x:c>
      <x:c r="AQ138" s="41" t="n">
        <x:f>'无量纲动导数'!AO138*$U138*$J138</x:f>
        <x:v>-42.76997355787163</x:v>
      </x:c>
      <x:c r="AR138" s="41" t="n">
        <x:f>'无量纲动导数'!AP138*$U138*$J138*$L138</x:f>
        <x:v>2.5352671541393814e-10</x:v>
      </x:c>
      <x:c r="AS138" s="41" t="n">
        <x:f>'无量纲动导数'!AQ138*$U138*$J138*$K138</x:f>
        <x:v>-48.62686591651525</x:v>
      </x:c>
      <x:c r="AT138" s="41" t="n">
        <x:f>'无量纲动导数'!AR138*$U138*$J138*$L138</x:f>
        <x:v>-0.0000699496548619737</x:v>
      </x:c>
    </x:row>
    <x:row r="139">
      <x:c r="A139" s="31" t="str">
        <x:f>'无量纲动导数'!A139</x:f>
        <x:v>CFG016</x:v>
      </x:c>
      <x:c r="B139" s="33" t="n">
        <x:f>'无量纲动导数'!B139</x:f>
        <x:v>16</x:v>
      </x:c>
      <x:c r="C139" s="31" t="str">
        <x:f>'无量纲动导数'!C139</x:f>
        <x:v>000000（选定5-12kg）1.AR20.03.6 youhua a2.5 翼梢反扭-3</x:v>
      </x:c>
      <x:c r="D139" s="31" t="str">
        <x:f>'无量纲动导数'!D139</x:f>
        <x:v>T7-VLM2-Elev(g1.0)-11.9kg-x109.9mm-z14.2mm</x:v>
      </x:c>
      <x:c r="E139" s="37" t="n">
        <x:f>'无量纲动导数'!E139</x:f>
        <x:v>3.340521678473474</x:v>
      </x:c>
      <x:c r="F139" s="37" t="n">
        <x:f>'无量纲动导数'!F139</x:f>
        <x:v>0</x:v>
      </x:c>
      <x:c r="G139" s="35" t="n">
        <x:f>'无量纲动导数'!G139</x:f>
        <x:v>10.905843217347027</x:v>
      </x:c>
      <x:c r="H139" s="36" t="n">
        <x:f>'无量纲动导数'!H139</x:f>
        <x:v>-1.5</x:v>
      </x:c>
      <x:c r="I139" s="35" t="n">
        <x:f>'无量纲动导数'!I139</x:f>
        <x:v>1.225</x:v>
      </x:c>
      <x:c r="J139" s="35" t="n">
        <x:f>'无量纲动导数'!J139</x:f>
        <x:v>1.5705518175924542</x:v>
      </x:c>
      <x:c r="K139" s="35" t="n">
        <x:f>'无量纲动导数'!K139</x:f>
        <x:v>0.284701945718181</x:v>
      </x:c>
      <x:c r="L139" s="35" t="n">
        <x:f>'无量纲动导数'!L139</x:f>
        <x:v>5.525419388778789</x:v>
      </x:c>
      <x:c r="M139" s="35" t="n">
        <x:f>'无量纲动导数'!M139</x:f>
        <x:v>11.925999999999998</x:v>
      </x:c>
      <x:c r="N139" s="35" t="n">
        <x:f>'无量纲动导数'!N139</x:f>
        <x:v>0.10992231757937915</x:v>
      </x:c>
      <x:c r="O139" s="35" t="n">
        <x:f>'无量纲动导数'!O139</x:f>
        <x:v>-1.546328403528402e-17</x:v>
      </x:c>
      <x:c r="P139" s="35" t="n">
        <x:f>'无量纲动导数'!P139</x:f>
        <x:v>0.014190650827474498</x:v>
      </x:c>
      <x:c r="Q139" s="36" t="n">
        <x:f>'无量纲动导数'!Q139</x:f>
        <x:v>1.012459060681904</x:v>
      </x:c>
      <x:c r="R139" s="36" t="n">
        <x:f>'无量纲动导数'!R139</x:f>
        <x:v>0.03199987559377005</x:v>
      </x:c>
      <x:c r="S139" s="36" t="n">
        <x:f>'无量纲动导数'!S139</x:f>
        <x:v>0.0016530830465206973</x:v>
      </x:c>
      <x:c r="T139" s="35" t="n">
        <x:f>'无量纲动导数'!T139</x:f>
        <x:v>0.15153824384059625</x:v>
      </x:c>
      <x:c r="U139" s="41" t="n">
        <x:f>0.5*$I139*$G139^2</x:f>
        <x:v>72.84916747232943</x:v>
      </x:c>
      <x:c r="V139" s="41" t="n">
        <x:f>$M139*9.81/($U139*$J139)</x:f>
        <x:v>1.022555642853241</x:v>
      </x:c>
      <x:c r="W139" s="41" t="n">
        <x:f>0.5*$I139*$G139*$J139*'无量纲动导数'!U139</x:f>
        <x:v>-0.5808438682037947</x:v>
      </x:c>
      <x:c r="X139" s="41" t="n">
        <x:f>0.5*$I139*$G139*$J139*'无量纲动导数'!X139</x:f>
        <x:v>8.375942317171877</x:v>
      </x:c>
      <x:c r="Y139" s="41" t="n">
        <x:f>0.25*$I139*$G139*$K139*$J139*'无量纲动导数'!AA139</x:f>
        <x:v>1.605297514131126</x:v>
      </x:c>
      <x:c r="Z139" s="41" t="n">
        <x:f>0.5*$I139*$G139*$J139*'无量纲动导数'!V139-$I139*$G139*$J139*$V139</x:f>
        <x:v>-21.243452145250906</x:v>
      </x:c>
      <x:c r="AA139" s="41" t="n">
        <x:f>-0.5*$I139*$G139*$J139*'无量纲动导数'!Y139</x:f>
        <x:v>-59.9801891806925</x:v>
      </x:c>
      <x:c r="AB139" s="41" t="n">
        <x:f>-0.25*$I139*$G139*$K139*$J139*'无量纲动导数'!AB139</x:f>
        <x:v>-10.707474821773191</x:v>
      </x:c>
      <x:c r="AC139" s="41" t="n">
        <x:f>0.5*$I139*$G139*$K139*$J139*'无量纲动导数'!W139</x:f>
        <x:v>-0.018232622637927298</x:v>
      </x:c>
      <x:c r="AD139" s="41" t="n">
        <x:f>0.5*$I139*$G139*$K139*$J139*'无量纲动导数'!Z139</x:f>
        <x:v>-2.4961311300775515</x:v>
      </x:c>
      <x:c r="AE139" s="41" t="n">
        <x:f>0.25*$I139*$G139*$K139^2*$J139*'无量纲动导数'!AC139</x:f>
        <x:v>-6.056642314142525</x:v>
      </x:c>
      <x:c r="AF139" s="41" t="n">
        <x:f>'无量纲动导数'!AD139*$U139*$J139/$G139</x:f>
        <x:v>-2.970664226828776</x:v>
      </x:c>
      <x:c r="AG139" s="41" t="n">
        <x:f>'无量纲动导数'!AE139*$U139*$J139*$L139/(2*$G139)</x:f>
        <x:v>-0.19711046021310025</x:v>
      </x:c>
      <x:c r="AH139" s="41" t="n">
        <x:f>'无量纲动导数'!AF139*$U139*$J139*$L139/(2*$G139)</x:f>
        <x:v>3.2975867439708333</x:v>
      </x:c>
      <x:c r="AI139" s="41" t="n">
        <x:f>'无量纲动导数'!AG139*$U139*$J139*$L139/$G139</x:f>
        <x:v>-1.8054367899921644</x:v>
      </x:c>
      <x:c r="AJ139" s="41" t="n">
        <x:f>'无量纲动导数'!AH139*$U139*$J139*$L139^2/(2*$G139)</x:f>
        <x:v>-116.37420139997407</x:v>
      </x:c>
      <x:c r="AK139" s="41" t="n">
        <x:f>'无量纲动导数'!AI139*$U139*$J139*$L139^2/(2*$G139)</x:f>
        <x:v>46.983534860344825</x:v>
      </x:c>
      <x:c r="AL139" s="41" t="n">
        <x:f>'无量纲动导数'!AJ139*$U139*$J139*$L139/$G139</x:f>
        <x:v>2.6973622697238233</x:v>
      </x:c>
      <x:c r="AM139" s="41" t="n">
        <x:f>'无量纲动导数'!AK139*$U139*$J139*$L139^2/(2*$G139)</x:f>
        <x:v>-25.863291449684137</x:v>
      </x:c>
      <x:c r="AN139" s="41" t="n">
        <x:f>'无量纲动导数'!AL139*$U139*$J139*$L139^2/(2*$G139)</x:f>
        <x:v>-4.023451558394965</x:v>
      </x:c>
      <x:c r="AO139" s="41" t="n">
        <x:f>'无量纲动导数'!AM139*$U139*$J139</x:f>
        <x:v>-0.3354257945240883</x:v>
      </x:c>
      <x:c r="AP139" s="41" t="n">
        <x:f>'无量纲动导数'!AN139*$U139*$J139</x:f>
        <x:v>8.805448811338066e-12</x:v>
      </x:c>
      <x:c r="AQ139" s="41" t="n">
        <x:f>'无量纲动导数'!AO139*$U139*$J139</x:f>
        <x:v>-43.382524345893614</x:v>
      </x:c>
      <x:c r="AR139" s="41" t="n">
        <x:f>'无量纲动导数'!AP139*$U139*$J139*$L139</x:f>
        <x:v>1.2616273053885096e-10</x:v>
      </x:c>
      <x:c r="AS139" s="41" t="n">
        <x:f>'无量纲动导数'!AQ139*$U139*$J139*$K139</x:f>
        <x:v>-49.33281096097379</x:v>
      </x:c>
      <x:c r="AT139" s="41" t="n">
        <x:f>'无量纲动导数'!AR139*$U139*$J139*$L139</x:f>
        <x:v>0.000032109395291260554</x:v>
      </x:c>
    </x:row>
    <x:row r="140">
      <x:c r="A140" s="31" t="str">
        <x:f>'无量纲动导数'!A140</x:f>
        <x:v>CFG016</x:v>
      </x:c>
      <x:c r="B140" s="33" t="n">
        <x:f>'无量纲动导数'!B140</x:f>
        <x:v>17</x:v>
      </x:c>
      <x:c r="C140" s="31" t="str">
        <x:f>'无量纲动导数'!C140</x:f>
        <x:v>000000（选定5-12kg）1.AR20.03.6 youhua a2.5 翼梢反扭-3</x:v>
      </x:c>
      <x:c r="D140" s="31" t="str">
        <x:f>'无量纲动导数'!D140</x:f>
        <x:v>T7-VLM2-Elev(g1.0)-11.9kg-x109.9mm-z14.2mm</x:v>
      </x:c>
      <x:c r="E140" s="37" t="n">
        <x:f>'无量纲动导数'!E140</x:f>
        <x:v>3.1502455018919293</x:v>
      </x:c>
      <x:c r="F140" s="37" t="n">
        <x:f>'无量纲动导数'!F140</x:f>
        <x:v>0</x:v>
      </x:c>
      <x:c r="G140" s="35" t="n">
        <x:f>'无量纲动导数'!G140</x:f>
        <x:v>10.991160288071903</x:v>
      </x:c>
      <x:c r="H140" s="36" t="n">
        <x:f>'无量纲动导数'!H140</x:f>
        <x:v>-1.4</x:v>
      </x:c>
      <x:c r="I140" s="35" t="n">
        <x:f>'无量纲动导数'!I140</x:f>
        <x:v>1.225</x:v>
      </x:c>
      <x:c r="J140" s="35" t="n">
        <x:f>'无量纲动导数'!J140</x:f>
        <x:v>1.5705518175924542</x:v>
      </x:c>
      <x:c r="K140" s="35" t="n">
        <x:f>'无量纲动导数'!K140</x:f>
        <x:v>0.284701945718181</x:v>
      </x:c>
      <x:c r="L140" s="35" t="n">
        <x:f>'无量纲动导数'!L140</x:f>
        <x:v>5.525419388778789</x:v>
      </x:c>
      <x:c r="M140" s="35" t="n">
        <x:f>'无量纲动导数'!M140</x:f>
        <x:v>11.925999999999998</x:v>
      </x:c>
      <x:c r="N140" s="35" t="n">
        <x:f>'无量纲动导数'!N140</x:f>
        <x:v>0.10992231757937915</x:v>
      </x:c>
      <x:c r="O140" s="35" t="n">
        <x:f>'无量纲动导数'!O140</x:f>
        <x:v>-1.546328403528402e-17</x:v>
      </x:c>
      <x:c r="P140" s="35" t="n">
        <x:f>'无量纲动导数'!P140</x:f>
        <x:v>0.014190650827474498</x:v>
      </x:c>
      <x:c r="Q140" s="36" t="n">
        <x:f>'无量纲动导数'!Q140</x:f>
        <x:v>0.9941867528016253</x:v>
      </x:c>
      <x:c r="R140" s="36" t="n">
        <x:f>'无量纲动导数'!R140</x:f>
        <x:v>0.031234882549726513</x:v>
      </x:c>
      <x:c r="S140" s="36" t="n">
        <x:f>'无量纲动导数'!S140</x:f>
        <x:v>0.001664951042696133</x:v>
      </x:c>
      <x:c r="T140" s="35" t="n">
        <x:f>'无量纲动导数'!T140</x:f>
        <x:v>0.15121033690454247</x:v>
      </x:c>
      <x:c r="U140" s="41" t="n">
        <x:f>0.5*$I140*$G140^2</x:f>
        <x:v>73.99343274282941</x:v>
      </x:c>
      <x:c r="V140" s="41" t="n">
        <x:f>$M140*9.81/($U140*$J140)</x:f>
        <x:v>1.0067424163830292</x:v>
      </x:c>
      <x:c r="W140" s="41" t="n">
        <x:f>0.5*$I140*$G140*$J140*'无量纲动导数'!U140</x:f>
        <x:v>-0.5698971826244291</x:v>
      </x:c>
      <x:c r="X140" s="41" t="n">
        <x:f>0.5*$I140*$G140*$J140*'无量纲动导数'!X140</x:f>
        <x:v>8.309952421009774</x:v>
      </x:c>
      <x:c r="Y140" s="41" t="n">
        <x:f>0.25*$I140*$G140*$K140*$J140*'无量纲动导数'!AA140</x:f>
        <x:v>1.587317762116559</x:v>
      </x:c>
      <x:c r="Z140" s="41" t="n">
        <x:f>0.5*$I140*$G140*$J140*'无量纲动导数'!V140-$I140*$G140*$J140*$V140</x:f>
        <x:v>-21.023251455620873</x:v>
      </x:c>
      <x:c r="AA140" s="41" t="n">
        <x:f>-0.5*$I140*$G140*$J140*'无量纲动导数'!Y140</x:f>
        <x:v>-60.49222234330618</x:v>
      </x:c>
      <x:c r="AB140" s="41" t="n">
        <x:f>-0.25*$I140*$G140*$K140*$J140*'无量纲动导数'!AB140</x:f>
        <x:v>-10.788982273196535</x:v>
      </x:c>
      <x:c r="AC140" s="41" t="n">
        <x:f>0.5*$I140*$G140*$K140*$J140*'无量纲动导数'!W140</x:f>
        <x:v>-0.01782301302614281</x:v>
      </x:c>
      <x:c r="AD140" s="41" t="n">
        <x:f>0.5*$I140*$G140*$K140*$J140*'无量纲动导数'!Z140</x:f>
        <x:v>-2.4976040451325026</x:v>
      </x:c>
      <x:c r="AE140" s="41" t="n">
        <x:f>0.25*$I140*$G140*$K140^2*$J140*'无量纲动导数'!AC140</x:f>
        <x:v>-6.103725208377179</x:v>
      </x:c>
      <x:c r="AF140" s="41" t="n">
        <x:f>'无量纲动导数'!AD140*$U140*$J140/$G140</x:f>
        <x:v>-2.9946206214214626</x:v>
      </x:c>
      <x:c r="AG140" s="41" t="n">
        <x:f>'无量纲动导数'!AE140*$U140*$J140*$L140/(2*$G140)</x:f>
        <x:v>-0.20996830601088154</x:v>
      </x:c>
      <x:c r="AH140" s="41" t="n">
        <x:f>'无量纲动导数'!AF140*$U140*$J140*$L140/(2*$G140)</x:f>
        <x:v>3.3212364327866037</x:v>
      </x:c>
      <x:c r="AI140" s="41" t="n">
        <x:f>'无量纲动导数'!AG140*$U140*$J140*$L140/$G140</x:f>
        <x:v>-1.8180513878040105</x:v>
      </x:c>
      <x:c r="AJ140" s="41" t="n">
        <x:f>'无量纲动导数'!AH140*$U140*$J140*$L140^2/(2*$G140)</x:f>
        <x:v>-117.35675391413896</x:v>
      </x:c>
      <x:c r="AK140" s="41" t="n">
        <x:f>'无量纲动导数'!AI140*$U140*$J140*$L140^2/(2*$G140)</x:f>
        <x:v>46.55175579342827</x:v>
      </x:c>
      <x:c r="AL140" s="41" t="n">
        <x:f>'无量纲动导数'!AJ140*$U140*$J140*$L140/$G140</x:f>
        <x:v>2.713545747630009</x:v>
      </x:c>
      <x:c r="AM140" s="41" t="n">
        <x:f>'无量纲动导数'!AK140*$U140*$J140*$L140^2/(2*$G140)</x:f>
        <x:v>-25.592667703160032</x:v>
      </x:c>
      <x:c r="AN140" s="41" t="n">
        <x:f>'无量纲动导数'!AL140*$U140*$J140*$L140^2/(2*$G140)</x:f>
        <x:v>-4.05893552147414</x:v>
      </x:c>
      <x:c r="AO140" s="41" t="n">
        <x:f>'无量纲动导数'!AM140*$U140*$J140</x:f>
        <x:v>-0.30696079475313376</x:v>
      </x:c>
      <x:c r="AP140" s="41" t="n">
        <x:f>'无量纲动导数'!AN140*$U140*$J140</x:f>
        <x:v>1.5263355523006487e-11</x:v>
      </x:c>
      <x:c r="AQ140" s="41" t="n">
        <x:f>'无量纲动导数'!AO140*$U140*$J140</x:f>
        <x:v>-44.05482954000745</x:v>
      </x:c>
      <x:c r="AR140" s="41" t="n">
        <x:f>'无量纲动导数'!AP140*$U140*$J140*$L140</x:f>
        <x:v>-8.960064466359646e-11</x:v>
      </x:c>
      <x:c r="AS140" s="41" t="n">
        <x:f>'无量纲动导数'!AQ140*$U140*$J140*$K140</x:f>
        <x:v>-50.10628646141786</x:v>
      </x:c>
      <x:c r="AT140" s="41" t="n">
        <x:f>'无量纲动导数'!AR140*$U140*$J140*$L140</x:f>
        <x:v>0.000005590344829079784</x:v>
      </x:c>
    </x:row>
    <x:row r="141">
      <x:c r="A141" s="31" t="str">
        <x:f>'无量纲动导数'!A141</x:f>
        <x:v>CFG016</x:v>
      </x:c>
      <x:c r="B141" s="33" t="n">
        <x:f>'无量纲动导数'!B141</x:f>
        <x:v>18</x:v>
      </x:c>
      <x:c r="C141" s="31" t="str">
        <x:f>'无量纲动导数'!C141</x:f>
        <x:v>000000（选定5-12kg）1.AR20.03.6 youhua a2.5 翼梢反扭-3</x:v>
      </x:c>
      <x:c r="D141" s="31" t="str">
        <x:f>'无量纲动导数'!D141</x:f>
        <x:v>T7-VLM2-Elev(g1.0)-11.9kg-x109.9mm-z14.2mm</x:v>
      </x:c>
      <x:c r="E141" s="37" t="n">
        <x:f>'无量纲动导数'!E141</x:f>
        <x:v>2.95856743521901</x:v>
      </x:c>
      <x:c r="F141" s="37" t="n">
        <x:f>'无量纲动导数'!F141</x:f>
        <x:v>0</x:v>
      </x:c>
      <x:c r="G141" s="35" t="n">
        <x:f>'无量纲动导数'!G141</x:f>
        <x:v>11.098776238777045</x:v>
      </x:c>
      <x:c r="H141" s="36" t="n">
        <x:f>'无量纲动导数'!H141</x:f>
        <x:v>-1.2999999999999998</x:v>
      </x:c>
      <x:c r="I141" s="35" t="n">
        <x:f>'无量纲动导数'!I141</x:f>
        <x:v>1.225</x:v>
      </x:c>
      <x:c r="J141" s="35" t="n">
        <x:f>'无量纲动导数'!J141</x:f>
        <x:v>1.5705518175924542</x:v>
      </x:c>
      <x:c r="K141" s="35" t="n">
        <x:f>'无量纲动导数'!K141</x:f>
        <x:v>0.284701945718181</x:v>
      </x:c>
      <x:c r="L141" s="35" t="n">
        <x:f>'无量纲动导数'!L141</x:f>
        <x:v>5.525419388778789</x:v>
      </x:c>
      <x:c r="M141" s="35" t="n">
        <x:f>'无量纲动导数'!M141</x:f>
        <x:v>11.925999999999998</x:v>
      </x:c>
      <x:c r="N141" s="35" t="n">
        <x:f>'无量纲动导数'!N141</x:f>
        <x:v>0.10992231757937915</x:v>
      </x:c>
      <x:c r="O141" s="35" t="n">
        <x:f>'无量纲动导数'!O141</x:f>
        <x:v>-1.546328403528402e-17</x:v>
      </x:c>
      <x:c r="P141" s="35" t="n">
        <x:f>'无量纲动导数'!P141</x:f>
        <x:v>0.014190650827474498</x:v>
      </x:c>
      <x:c r="Q141" s="36" t="n">
        <x:f>'无量纲动导数'!Q141</x:f>
        <x:v>0.975759202359915</x:v>
      </x:c>
      <x:c r="R141" s="36" t="n">
        <x:f>'无量纲动导数'!R141</x:f>
        <x:v>0.030467857058814496</x:v>
      </x:c>
      <x:c r="S141" s="36" t="n">
        <x:f>'无量纲动导数'!S141</x:f>
        <x:v>0.0016753004927226526</x:v>
      </x:c>
      <x:c r="T141" s="35" t="n">
        <x:f>'无量纲动导数'!T141</x:f>
        <x:v>0.15086199680870235</x:v>
      </x:c>
      <x:c r="U141" s="41" t="n">
        <x:f>0.5*$I141*$G141^2</x:f>
        <x:v>75.4494858240457</x:v>
      </x:c>
      <x:c r="V141" s="41" t="n">
        <x:f>$M141*9.81/($U141*$J141)</x:f>
        <x:v>0.9873139155608479</x:v>
      </x:c>
      <x:c r="W141" s="41" t="n">
        <x:f>0.5*$I141*$G141*$J141*'无量纲动导数'!U141</x:f>
        <x:v>-0.5604101606460148</x:v>
      </x:c>
      <x:c r="X141" s="41" t="n">
        <x:f>0.5*$I141*$G141*$J141*'无量纲动导数'!X141</x:f>
        <x:v>8.258917426835657</x:v>
      </x:c>
      <x:c r="Y141" s="41" t="n">
        <x:f>0.25*$I141*$G141*$K141*$J141*'无量纲动导数'!AA141</x:f>
        <x:v>1.5727066279404833</x:v>
      </x:c>
      <x:c r="Z141" s="41" t="n">
        <x:f>0.5*$I141*$G141*$J141*'无量纲动导数'!V141-$I141*$G141*$J141*$V141</x:f>
        <x:v>-20.83560535706337</x:v>
      </x:c>
      <x:c r="AA141" s="41" t="n">
        <x:f>-0.5*$I141*$G141*$J141*'无量纲动导数'!Y141</x:f>
        <x:v>-61.127213812420564</x:v>
      </x:c>
      <x:c r="AB141" s="41" t="n">
        <x:f>-0.25*$I141*$G141*$K141*$J141*'无量纲动导数'!AB141</x:f>
        <x:v>-10.892592670341784</x:v>
      </x:c>
      <x:c r="AC141" s="41" t="n">
        <x:f>0.5*$I141*$G141*$K141*$J141*'无量纲动导数'!W141</x:f>
        <x:v>-0.017445215533443137</x:v>
      </x:c>
      <x:c r="AD141" s="41" t="n">
        <x:f>0.5*$I141*$G141*$K141*$J141*'无量纲动导数'!Z141</x:f>
        <x:v>-2.502528525662753</x:v>
      </x:c>
      <x:c r="AE141" s="41" t="n">
        <x:f>0.25*$I141*$G141*$K141^2*$J141*'无量纲动导数'!AC141</x:f>
        <x:v>-6.1630299027994395</x:v>
      </x:c>
      <x:c r="AF141" s="41" t="n">
        <x:f>'无量纲动导数'!AD141*$U141*$J141/$G141</x:f>
        <x:v>-3.0246209954406424</x:v>
      </x:c>
      <x:c r="AG141" s="41" t="n">
        <x:f>'无量纲动导数'!AE141*$U141*$J141*$L141/(2*$G141)</x:f>
        <x:v>-0.22352242258450775</x:v>
      </x:c>
      <x:c r="AH141" s="41" t="n">
        <x:f>'无量纲动导数'!AF141*$U141*$J141*$L141/(2*$G141)</x:f>
        <x:v>3.3514926433342</x:v>
      </x:c>
      <x:c r="AI141" s="41" t="n">
        <x:f>'无量纲动导数'!AG141*$U141*$J141*$L141/$G141</x:f>
        <x:v>-1.834308803630238</x:v>
      </x:c>
      <x:c r="AJ141" s="41" t="n">
        <x:f>'无量纲动导数'!AH141*$U141*$J141*$L141^2/(2*$G141)</x:f>
        <x:v>-118.57797919968802</x:v>
      </x:c>
      <x:c r="AK141" s="41" t="n">
        <x:f>'无量纲动导数'!AI141*$U141*$J141*$L141^2/(2*$G141)</x:f>
        <x:v>46.193928486547904</x:v>
      </x:c>
      <x:c r="AL141" s="41" t="n">
        <x:f>'无量纲动导数'!AJ141*$U141*$J141*$L141/$G141</x:f>
        <x:v>2.7423635865231146</x:v>
      </x:c>
      <x:c r="AM141" s="41" t="n">
        <x:f>'无量纲动导数'!AK141*$U141*$J141*$L141^2/(2*$G141)</x:f>
        <x:v>-25.346039856179434</x:v>
      </x:c>
      <x:c r="AN141" s="41" t="n">
        <x:f>'无量纲动导数'!AL141*$U141*$J141*$L141^2/(2*$G141)</x:f>
        <x:v>-4.103597921629662</x:v>
      </x:c>
      <x:c r="AO141" s="41" t="n">
        <x:f>'无量纲动导数'!AM141*$U141*$J141</x:f>
        <x:v>-0.27835441422057433</x:v>
      </x:c>
      <x:c r="AP141" s="41" t="n">
        <x:f>'无量纲动导数'!AN141*$U141*$J141</x:f>
        <x:v>1.9768707905164868e-11</x:v>
      </x:c>
      <x:c r="AQ141" s="41" t="n">
        <x:f>'无量纲动导数'!AO141*$U141*$J141</x:f>
        <x:v>-44.912655833887534</x:v>
      </x:c>
      <x:c r="AR141" s="41" t="n">
        <x:f>'无量纲动导数'!AP141*$U141*$J141*$L141</x:f>
        <x:v>-1.9047652889108123e-10</x:v>
      </x:c>
      <x:c r="AS141" s="41" t="n">
        <x:f>'无量纲动导数'!AQ141*$U141*$J141*$K141</x:f>
        <x:v>-51.090868590004526</x:v>
      </x:c>
      <x:c r="AT141" s="41" t="n">
        <x:f>'无量纲动导数'!AR141*$U141*$J141*$L141</x:f>
        <x:v>-0.00004161416988876235</x:v>
      </x:c>
    </x:row>
    <x:row r="142">
      <x:c r="A142" s="31" t="str">
        <x:f>'无量纲动导数'!A142</x:f>
        <x:v>CFG016</x:v>
      </x:c>
      <x:c r="B142" s="33" t="n">
        <x:f>'无量纲动导数'!B142</x:f>
        <x:v>19</x:v>
      </x:c>
      <x:c r="C142" s="31" t="str">
        <x:f>'无量纲动导数'!C142</x:f>
        <x:v>000000（选定5-12kg）1.AR20.03.6 youhua a2.5 翼梢反扭-3</x:v>
      </x:c>
      <x:c r="D142" s="31" t="str">
        <x:f>'无量纲动导数'!D142</x:f>
        <x:v>T7-VLM2-Elev(g1.0)-11.9kg-x109.9mm-z14.2mm</x:v>
      </x:c>
      <x:c r="E142" s="37" t="n">
        <x:f>'无量纲动导数'!E142</x:f>
        <x:v>2.7654789079267217</x:v>
      </x:c>
      <x:c r="F142" s="37" t="n">
        <x:f>'无量纲动导数'!F142</x:f>
        <x:v>0</x:v>
      </x:c>
      <x:c r="G142" s="35" t="n">
        <x:f>'无量纲动导数'!G142</x:f>
        <x:v>11.210399123093465</x:v>
      </x:c>
      <x:c r="H142" s="36" t="n">
        <x:f>'无量纲动导数'!H142</x:f>
        <x:v>-1.2</x:v>
      </x:c>
      <x:c r="I142" s="35" t="n">
        <x:f>'无量纲动导数'!I142</x:f>
        <x:v>1.225</x:v>
      </x:c>
      <x:c r="J142" s="35" t="n">
        <x:f>'无量纲动导数'!J142</x:f>
        <x:v>1.5705518175924542</x:v>
      </x:c>
      <x:c r="K142" s="35" t="n">
        <x:f>'无量纲动导数'!K142</x:f>
        <x:v>0.284701945718181</x:v>
      </x:c>
      <x:c r="L142" s="35" t="n">
        <x:f>'无量纲动导数'!L142</x:f>
        <x:v>5.525419388778789</x:v>
      </x:c>
      <x:c r="M142" s="35" t="n">
        <x:f>'无量纲动导数'!M142</x:f>
        <x:v>11.925999999999998</x:v>
      </x:c>
      <x:c r="N142" s="35" t="n">
        <x:f>'无量纲动导数'!N142</x:f>
        <x:v>0.10992231757937915</x:v>
      </x:c>
      <x:c r="O142" s="35" t="n">
        <x:f>'无量纲动导数'!O142</x:f>
        <x:v>-1.546328403528402e-17</x:v>
      </x:c>
      <x:c r="P142" s="35" t="n">
        <x:f>'无量纲动导数'!P142</x:f>
        <x:v>0.014190650827474498</x:v>
      </x:c>
      <x:c r="Q142" s="36" t="n">
        <x:f>'无量纲动导数'!Q142</x:f>
        <x:v>0.9571754978844123</x:v>
      </x:c>
      <x:c r="R142" s="36" t="n">
        <x:f>'无量纲动导数'!R142</x:f>
        <x:v>0.029709154741243197</x:v>
      </x:c>
      <x:c r="S142" s="36" t="n">
        <x:f>'无量纲动导数'!S142</x:f>
        <x:v>0.0016855557143059272</x:v>
      </x:c>
      <x:c r="T142" s="35" t="n">
        <x:f>'无量纲动导数'!T142</x:f>
        <x:v>0.15054108430973376</x:v>
      </x:c>
      <x:c r="U142" s="41" t="n">
        <x:f>0.5*$I142*$G142^2</x:f>
        <x:v>76.97474220567102</x:v>
      </x:c>
      <x:c r="V142" s="41" t="n">
        <x:f>$M142*9.81/($U142*$J142)</x:f>
        <x:v>0.9677502664049599</x:v>
      </x:c>
      <x:c r="W142" s="41" t="n">
        <x:f>0.5*$I142*$G142*$J142*'无量纲动导数'!U142</x:f>
        <x:v>-0.5485347794356689</x:v>
      </x:c>
      <x:c r="X142" s="41" t="n">
        <x:f>0.5*$I142*$G142*$J142*'无量纲动导数'!X142</x:f>
        <x:v>8.193011272555935</x:v>
      </x:c>
      <x:c r="Y142" s="41" t="n">
        <x:f>0.25*$I142*$G142*$K142*$J142*'无量纲动导数'!AA142</x:f>
        <x:v>1.5556878564728873</x:v>
      </x:c>
      <x:c r="Z142" s="41" t="n">
        <x:f>0.5*$I142*$G142*$J142*'无量纲动导数'!V142-$I142*$G142*$J142*$V142</x:f>
        <x:v>-20.644340771524238</x:v>
      </x:c>
      <x:c r="AA142" s="41" t="n">
        <x:f>-0.5*$I142*$G142*$J142*'无量纲动导数'!Y142</x:f>
        <x:v>-61.78457564641431</x:v>
      </x:c>
      <x:c r="AB142" s="41" t="n">
        <x:f>-0.25*$I142*$G142*$K142*$J142*'无量纲动导数'!AB142</x:f>
        <x:v>-11.000362341889378</x:v>
      </x:c>
      <x:c r="AC142" s="41" t="n">
        <x:f>0.5*$I142*$G142*$K142*$J142*'无量纲动导数'!W142</x:f>
        <x:v>-0.016930355169281208</x:v>
      </x:c>
      <x:c r="AD142" s="41" t="n">
        <x:f>0.5*$I142*$G142*$K142*$J142*'无量纲动导数'!Z142</x:f>
        <x:v>-2.5096132657156516</x:v>
      </x:c>
      <x:c r="AE142" s="41" t="n">
        <x:f>0.25*$I142*$G142*$K142^2*$J142*'无量纲动导数'!AC142</x:f>
        <x:v>-6.22482391597716</x:v>
      </x:c>
      <x:c r="AF142" s="41" t="n">
        <x:f>'无量纲动导数'!AD142*$U142*$J142/$G142</x:f>
        <x:v>-3.0556812733512366</x:v>
      </x:c>
      <x:c r="AG142" s="41" t="n">
        <x:f>'无量纲动导数'!AE142*$U142*$J142*$L142/(2*$G142)</x:f>
        <x:v>-0.23745631715103918</x:v>
      </x:c>
      <x:c r="AH142" s="41" t="n">
        <x:f>'无量纲动导数'!AF142*$U142*$J142*$L142/(2*$G142)</x:f>
        <x:v>3.3828175727947767</x:v>
      </x:c>
      <x:c r="AI142" s="41" t="n">
        <x:f>'无量纲动导数'!AG142*$U142*$J142*$L142/$G142</x:f>
        <x:v>-1.85117816814912</x:v>
      </x:c>
      <x:c r="AJ142" s="41" t="n">
        <x:f>'无量纲动导数'!AH142*$U142*$J142*$L142^2/(2*$G142)</x:f>
        <x:v>-119.8427210527</x:v>
      </x:c>
      <x:c r="AK142" s="41" t="n">
        <x:f>'无量纲动导数'!AI142*$U142*$J142*$L142^2/(2*$G142)</x:f>
        <x:v>45.83014023813091</x:v>
      </x:c>
      <x:c r="AL142" s="41" t="n">
        <x:f>'无量纲动导数'!AJ142*$U142*$J142*$L142/$G142</x:f>
        <x:v>2.7683416315122176</x:v>
      </x:c>
      <x:c r="AM142" s="41" t="n">
        <x:f>'无量纲动导数'!AK142*$U142*$J142*$L142^2/(2*$G142)</x:f>
        <x:v>-25.142881710350856</x:v>
      </x:c>
      <x:c r="AN142" s="41" t="n">
        <x:f>'无量纲动导数'!AL142*$U142*$J142*$L142^2/(2*$G142)</x:f>
        <x:v>-4.1561913244844035</x:v>
      </x:c>
      <x:c r="AO142" s="41" t="n">
        <x:f>'无量纲动导数'!AM142*$U142*$J142</x:f>
        <x:v>-0.24608764314536144</x:v>
      </x:c>
      <x:c r="AP142" s="41" t="n">
        <x:f>'无量纲动导数'!AN142*$U142*$J142</x:f>
        <x:v>-1.2269709091743893e-11</x:v>
      </x:c>
      <x:c r="AQ142" s="41" t="n">
        <x:f>'无量纲动导数'!AO142*$U142*$J142</x:f>
        <x:v>-45.81156251021988</x:v>
      </x:c>
      <x:c r="AR142" s="41" t="n">
        <x:f>'无量纲动导数'!AP142*$U142*$J142*$L142</x:f>
        <x:v>5.474521077798404e-11</x:v>
      </x:c>
      <x:c r="AS142" s="41" t="n">
        <x:f>'无量纲动导数'!AQ142*$U142*$J142*$K142</x:f>
        <x:v>-52.122701963447376</x:v>
      </x:c>
      <x:c r="AT142" s="41" t="n">
        <x:f>'无量纲动导数'!AR142*$U142*$J142*$L142</x:f>
        <x:v>-0.000022659047223082715</x:v>
      </x:c>
    </x:row>
    <x:row r="143">
      <x:c r="A143" s="31" t="str">
        <x:f>'无量纲动导数'!A143</x:f>
        <x:v>CFG016</x:v>
      </x:c>
      <x:c r="B143" s="33" t="n">
        <x:f>'无量纲动导数'!B143</x:f>
        <x:v>20</x:v>
      </x:c>
      <x:c r="C143" s="31" t="str">
        <x:f>'无量纲动导数'!C143</x:f>
        <x:v>000000（选定5-12kg）1.AR20.03.6 youhua a2.5 翼梢反扭-3</x:v>
      </x:c>
      <x:c r="D143" s="31" t="str">
        <x:f>'无量纲动导数'!D143</x:f>
        <x:v>T7-VLM2-Elev(g1.0)-11.9kg-x109.9mm-z14.2mm</x:v>
      </x:c>
      <x:c r="E143" s="37" t="n">
        <x:f>'无量纲动导数'!E143</x:f>
        <x:v>2.5709358168963137</x:v>
      </x:c>
      <x:c r="F143" s="37" t="n">
        <x:f>'无量纲动导数'!F143</x:f>
        <x:v>0</x:v>
      </x:c>
      <x:c r="G143" s="35" t="n">
        <x:f>'无量纲动导数'!G143</x:f>
        <x:v>11.32630302606564</x:v>
      </x:c>
      <x:c r="H143" s="36" t="n">
        <x:f>'无量纲动导数'!H143</x:f>
        <x:v>-1.0999999999999999</x:v>
      </x:c>
      <x:c r="I143" s="35" t="n">
        <x:f>'无量纲动导数'!I143</x:f>
        <x:v>1.225</x:v>
      </x:c>
      <x:c r="J143" s="35" t="n">
        <x:f>'无量纲动导数'!J143</x:f>
        <x:v>1.5705518175924542</x:v>
      </x:c>
      <x:c r="K143" s="35" t="n">
        <x:f>'无量纲动导数'!K143</x:f>
        <x:v>0.284701945718181</x:v>
      </x:c>
      <x:c r="L143" s="35" t="n">
        <x:f>'无量纲动导数'!L143</x:f>
        <x:v>5.525419388778789</x:v>
      </x:c>
      <x:c r="M143" s="35" t="n">
        <x:f>'无量纲动导数'!M143</x:f>
        <x:v>11.925999999999998</x:v>
      </x:c>
      <x:c r="N143" s="35" t="n">
        <x:f>'无量纲动导数'!N143</x:f>
        <x:v>0.10992231757937915</x:v>
      </x:c>
      <x:c r="O143" s="35" t="n">
        <x:f>'无量纲动导数'!O143</x:f>
        <x:v>-1.546328403528402e-17</x:v>
      </x:c>
      <x:c r="P143" s="35" t="n">
        <x:f>'无量纲动导数'!P143</x:f>
        <x:v>0.014190650827474498</x:v>
      </x:c>
      <x:c r="Q143" s="36" t="n">
        <x:f>'无量纲动导数'!Q143</x:f>
        <x:v>0.9384311900287473</x:v>
      </x:c>
      <x:c r="R143" s="36" t="n">
        <x:f>'无量纲动导数'!R143</x:f>
        <x:v>0.028957886967865627</x:v>
      </x:c>
      <x:c r="S143" s="36" t="n">
        <x:f>'无量纲动导数'!S143</x:f>
        <x:v>0.0016953471207112436</x:v>
      </x:c>
      <x:c r="T143" s="35" t="n">
        <x:f>'无量纲动导数'!T143</x:f>
        <x:v>0.15020170967789906</x:v>
      </x:c>
      <x:c r="U143" s="41" t="n">
        <x:f>0.5*$I143*$G143^2</x:f>
        <x:v>78.5746483959365</x:v>
      </x:c>
      <x:c r="V143" s="41" t="n">
        <x:f>$M143*9.81/($U143*$J143)</x:f>
        <x:v>0.9480453148275698</x:v>
      </x:c>
      <x:c r="W143" s="41" t="n">
        <x:f>0.5*$I143*$G143*$J143*'无量纲动导数'!U143</x:f>
        <x:v>-0.54089947256584</x:v>
      </x:c>
      <x:c r="X143" s="41" t="n">
        <x:f>0.5*$I143*$G143*$J143*'无量纲动导数'!X143</x:f>
        <x:v>8.126124832263175</x:v>
      </x:c>
      <x:c r="Y143" s="41" t="n">
        <x:f>0.25*$I143*$G143*$K143*$J143*'无量纲动导数'!AA143</x:f>
        <x:v>1.5387401233023106</x:v>
      </x:c>
      <x:c r="Z143" s="41" t="n">
        <x:f>0.5*$I143*$G143*$J143*'无量纲动导数'!V143-$I143*$G143*$J143*$V143</x:f>
        <x:v>-20.449325207234025</x:v>
      </x:c>
      <x:c r="AA143" s="41" t="n">
        <x:f>-0.5*$I143*$G143*$J143*'无量纲动导数'!Y143</x:f>
        <x:v>-62.465839685816896</x:v>
      </x:c>
      <x:c r="AB143" s="41" t="n">
        <x:f>-0.25*$I143*$G143*$K143*$J143*'无量纲动导数'!AB143</x:f>
        <x:v>-11.112576704402562</x:v>
      </x:c>
      <x:c r="AC143" s="41" t="n">
        <x:f>0.5*$I143*$G143*$K143*$J143*'无量纲动导数'!W143</x:f>
        <x:v>-0.016621570285320353</x:v>
      </x:c>
      <x:c r="AD143" s="41" t="n">
        <x:f>0.5*$I143*$G143*$K143*$J143*'无量纲动导数'!Z143</x:f>
        <x:v>-2.516086049468305</x:v>
      </x:c>
      <x:c r="AE143" s="41" t="n">
        <x:f>0.25*$I143*$G143*$K143^2*$J143*'无量纲动导数'!AC143</x:f>
        <x:v>-6.288845006467501</x:v>
      </x:c>
      <x:c r="AF143" s="41" t="n">
        <x:f>'无量纲动导数'!AD143*$U143*$J143/$G143</x:f>
        <x:v>-3.0878747764911685</x:v>
      </x:c>
      <x:c r="AG143" s="41" t="n">
        <x:f>'无量纲动导数'!AE143*$U143*$J143*$L143/(2*$G143)</x:f>
        <x:v>-0.25179243734436413</x:v>
      </x:c>
      <x:c r="AH143" s="41" t="n">
        <x:f>'无量纲动导数'!AF143*$U143*$J143*$L143/(2*$G143)</x:f>
        <x:v>3.415286244483221</x:v>
      </x:c>
      <x:c r="AI143" s="41" t="n">
        <x:f>'无量纲动导数'!AG143*$U143*$J143*$L143/$G143</x:f>
        <x:v>-1.8687016590138141</x:v>
      </x:c>
      <x:c r="AJ143" s="41" t="n">
        <x:f>'无量纲动导数'!AH143*$U143*$J143*$L143^2/(2*$G143)</x:f>
        <x:v>-121.15395516573267</x:v>
      </x:c>
      <x:c r="AK143" s="41" t="n">
        <x:f>'无量纲动导数'!AI143*$U143*$J143*$L143^2/(2*$G143)</x:f>
        <x:v>45.460212277555236</x:v>
      </x:c>
      <x:c r="AL143" s="41" t="n">
        <x:f>'无量纲动导数'!AJ143*$U143*$J143*$L143/$G143</x:f>
        <x:v>2.7985144299023452</x:v>
      </x:c>
      <x:c r="AM143" s="41" t="n">
        <x:f>'无量纲动导数'!AK143*$U143*$J143*$L143^2/(2*$G143)</x:f>
        <x:v>-24.91449908993877</x:v>
      </x:c>
      <x:c r="AN143" s="41" t="n">
        <x:f>'无量纲动导数'!AL143*$U143*$J143*$L143^2/(2*$G143)</x:f>
        <x:v>-4.199831718933044</x:v>
      </x:c>
      <x:c r="AO143" s="41" t="n">
        <x:f>'无量纲动导数'!AM143*$U143*$J143</x:f>
        <x:v>-0.21131602904481886</x:v>
      </x:c>
      <x:c r="AP143" s="41" t="n">
        <x:f>'无量纲动导数'!AN143*$U143*$J143</x:f>
        <x:v>-2.8417097175084036e-12</x:v>
      </x:c>
      <x:c r="AQ143" s="41" t="n">
        <x:f>'无量纲动导数'!AO143*$U143*$J143</x:f>
        <x:v>-46.75480955535419</x:v>
      </x:c>
      <x:c r="AR143" s="41" t="n">
        <x:f>'无量纲动导数'!AP143*$U143*$J143*$L143</x:f>
        <x:v>-3.047657131766346e-11</x:v>
      </x:c>
      <x:c r="AS143" s="41" t="n">
        <x:f>'无量纲动导数'!AQ143*$U143*$J143*$K143</x:f>
        <x:v>-53.20526366149247</x:v>
      </x:c>
      <x:c r="AT143" s="41" t="n">
        <x:f>'无量纲动导数'!AR143*$U143*$J143*$L143</x:f>
        <x:v>-0.000026052555415146662</x:v>
      </x:c>
    </x:row>
    <x:row r="144">
      <x:c r="A144" s="31" t="str">
        <x:f>'无量纲动导数'!A144</x:f>
        <x:v>CFG016</x:v>
      </x:c>
      <x:c r="B144" s="33" t="n">
        <x:f>'无量纲动导数'!B144</x:f>
        <x:v>21</x:v>
      </x:c>
      <x:c r="C144" s="31" t="str">
        <x:f>'无量纲动导数'!C144</x:f>
        <x:v>000000（选定5-12kg）1.AR20.03.6 youhua a2.5 翼梢反扭-3</x:v>
      </x:c>
      <x:c r="D144" s="31" t="str">
        <x:f>'无量纲动导数'!D144</x:f>
        <x:v>T7-VLM2-Elev(g1.0)-11.9kg-x109.9mm-z14.2mm</x:v>
      </x:c>
      <x:c r="E144" s="37" t="n">
        <x:f>'无量纲动导数'!E144</x:f>
        <x:v>2.3749236431112055</x:v>
      </x:c>
      <x:c r="F144" s="37" t="n">
        <x:f>'无量纲动导数'!F144</x:f>
        <x:v>0</x:v>
      </x:c>
      <x:c r="G144" s="35" t="n">
        <x:f>'无量纲动导数'!G144</x:f>
        <x:v>11.446732628215477</x:v>
      </x:c>
      <x:c r="H144" s="36" t="n">
        <x:f>'无量纲动导数'!H144</x:f>
        <x:v>-1</x:v>
      </x:c>
      <x:c r="I144" s="35" t="n">
        <x:f>'无量纲动导数'!I144</x:f>
        <x:v>1.225</x:v>
      </x:c>
      <x:c r="J144" s="35" t="n">
        <x:f>'无量纲动导数'!J144</x:f>
        <x:v>1.5705518175924542</x:v>
      </x:c>
      <x:c r="K144" s="35" t="n">
        <x:f>'无量纲动导数'!K144</x:f>
        <x:v>0.284701945718181</x:v>
      </x:c>
      <x:c r="L144" s="35" t="n">
        <x:f>'无量纲动导数'!L144</x:f>
        <x:v>5.525419388778789</x:v>
      </x:c>
      <x:c r="M144" s="35" t="n">
        <x:f>'无量纲动导数'!M144</x:f>
        <x:v>11.925999999999998</x:v>
      </x:c>
      <x:c r="N144" s="35" t="n">
        <x:f>'无量纲动导数'!N144</x:f>
        <x:v>0.10992231757937915</x:v>
      </x:c>
      <x:c r="O144" s="35" t="n">
        <x:f>'无量纲动导数'!O144</x:f>
        <x:v>-1.546328403528402e-17</x:v>
      </x:c>
      <x:c r="P144" s="35" t="n">
        <x:f>'无量纲动导数'!P144</x:f>
        <x:v>0.014190650827474498</x:v>
      </x:c>
      <x:c r="Q144" s="36" t="n">
        <x:f>'无量纲动导数'!Q144</x:f>
        <x:v>0.9195247818121736</x:v>
      </x:c>
      <x:c r="R144" s="36" t="n">
        <x:f>'无量纲动导数'!R144</x:f>
        <x:v>0.02821755745210397</x:v>
      </x:c>
      <x:c r="S144" s="36" t="n">
        <x:f>'无量纲动导数'!S144</x:f>
        <x:v>0.0017057639727322636</x:v>
      </x:c>
      <x:c r="T144" s="35" t="n">
        <x:f>'无量纲动导数'!T144</x:f>
        <x:v>0.14987042206825582</x:v>
      </x:c>
      <x:c r="U144" s="41" t="n">
        <x:f>0.5*$I144*$G144^2</x:f>
        <x:v>80.25445881538485</x:v>
      </x:c>
      <x:c r="V144" s="41" t="n">
        <x:f>$M144*9.81/($U144*$J144)</x:f>
        <x:v>0.9282017270510956</x:v>
      </x:c>
      <x:c r="W144" s="41" t="n">
        <x:f>0.5*$I144*$G144*$J144*'无量纲动导数'!U144</x:f>
        <x:v>-0.5287519793508285</x:v>
      </x:c>
      <x:c r="X144" s="41" t="n">
        <x:f>0.5*$I144*$G144*$J144*'无量纲动导数'!X144</x:f>
        <x:v>8.051402437262686</x:v>
      </x:c>
      <x:c r="Y144" s="41" t="n">
        <x:f>0.25*$I144*$G144*$K144*$J144*'无量纲动导数'!AA144</x:f>
        <x:v>1.5199335213330987</x:v>
      </x:c>
      <x:c r="Z144" s="41" t="n">
        <x:f>0.5*$I144*$G144*$J144*'无量纲动导数'!V144-$I144*$G144*$J144*$V144</x:f>
        <x:v>-20.250387966964492</x:v>
      </x:c>
      <x:c r="AA144" s="41" t="n">
        <x:f>-0.5*$I144*$G144*$J144*'无量纲动导数'!Y144</x:f>
        <x:v>-63.17237045521271</x:v>
      </x:c>
      <x:c r="AB144" s="41" t="n">
        <x:f>-0.25*$I144*$G144*$K144*$J144*'无量纲动导数'!AB144</x:f>
        <x:v>-11.229493643256765</x:v>
      </x:c>
      <x:c r="AC144" s="41" t="n">
        <x:f>0.5*$I144*$G144*$K144*$J144*'无量纲动导数'!W144</x:f>
        <x:v>-0.016048460105499984</x:v>
      </x:c>
      <x:c r="AD144" s="41" t="n">
        <x:f>0.5*$I144*$G144*$K144*$J144*'无量纲动导数'!Z144</x:f>
        <x:v>-2.5236164557548637</x:v>
      </x:c>
      <x:c r="AE144" s="41" t="n">
        <x:f>0.25*$I144*$G144*$K144^2*$J144*'无量纲动导数'!AC144</x:f>
        <x:v>-6.355437375603103</x:v>
      </x:c>
      <x:c r="AF144" s="41" t="n">
        <x:f>'无量纲动导数'!AD144*$U144*$J144/$G144</x:f>
        <x:v>-3.12126676661317</x:v>
      </x:c>
      <x:c r="AG144" s="41" t="n">
        <x:f>'无量纲动导数'!AE144*$U144*$J144*$L144/(2*$G144)</x:f>
        <x:v>-0.26655203024510665</x:v>
      </x:c>
      <x:c r="AH144" s="41" t="n">
        <x:f>'无量纲动导数'!AF144*$U144*$J144*$L144/(2*$G144)</x:f>
        <x:v>3.4489646024407956</x:v>
      </x:c>
      <x:c r="AI144" s="41" t="n">
        <x:f>'无量纲动导数'!AG144*$U144*$J144*$L144/$G144</x:f>
        <x:v>-1.8869166062445597</x:v>
      </x:c>
      <x:c r="AJ144" s="41" t="n">
        <x:f>'无量纲动导数'!AH144*$U144*$J144*$L144^2/(2*$G144)</x:f>
        <x:v>-122.51433520776196</x:v>
      </x:c>
      <x:c r="AK144" s="41" t="n">
        <x:f>'无量纲动导数'!AI144*$U144*$J144*$L144^2/(2*$G144)</x:f>
        <x:v>45.083875190372666</x:v>
      </x:c>
      <x:c r="AL144" s="41" t="n">
        <x:f>'无量纲动导数'!AJ144*$U144*$J144*$L144/$G144</x:f>
        <x:v>2.8227302300810426</x:v>
      </x:c>
      <x:c r="AM144" s="41" t="n">
        <x:f>'无量纲动导数'!AK144*$U144*$J144*$L144^2/(2*$G144)</x:f>
        <x:v>-24.680061637689505</x:v>
      </x:c>
      <x:c r="AN144" s="41" t="n">
        <x:f>'无量纲动导数'!AL144*$U144*$J144*$L144^2/(2*$G144)</x:f>
        <x:v>-4.2551863725700185</x:v>
      </x:c>
      <x:c r="AO144" s="41" t="n">
        <x:f>'无量纲动导数'!AM144*$U144*$J144</x:f>
        <x:v>-0.17771375084202956</x:v>
      </x:c>
      <x:c r="AP144" s="41" t="n">
        <x:f>'无量纲动导数'!AN144*$U144*$J144</x:f>
        <x:v>1.279352356406707e-11</x:v>
      </x:c>
      <x:c r="AQ144" s="41" t="n">
        <x:f>'无量纲动导数'!AO144*$U144*$J144</x:f>
        <x:v>-47.745541289325885</x:v>
      </x:c>
      <x:c r="AR144" s="41" t="n">
        <x:f>'无量纲动导数'!AP144*$U144*$J144*$L144</x:f>
        <x:v>6.173896497370897e-11</x:v>
      </x:c>
      <x:c r="AS144" s="41" t="n">
        <x:f>'无量纲动导数'!AQ144*$U144*$J144*$K144</x:f>
        <x:v>-54.34183144223899</x:v>
      </x:c>
      <x:c r="AT144" s="41" t="n">
        <x:f>'无量纲动导数'!AR144*$U144*$J144*$L144</x:f>
        <x:v>-0.00009073557811523505</x:v>
      </x:c>
    </x:row>
    <x:row r="145">
      <x:c r="A145" s="31" t="str">
        <x:f>'无量纲动导数'!A145</x:f>
        <x:v>CFG016</x:v>
      </x:c>
      <x:c r="B145" s="33" t="n">
        <x:f>'无量纲动导数'!B145</x:f>
        <x:v>22</x:v>
      </x:c>
      <x:c r="C145" s="31" t="str">
        <x:f>'无量纲动导数'!C145</x:f>
        <x:v>000000（选定5-12kg）1.AR20.03.6 youhua a2.5 翼梢反扭-3</x:v>
      </x:c>
      <x:c r="D145" s="31" t="str">
        <x:f>'无量纲动导数'!D145</x:f>
        <x:v>T7-VLM2-Elev(g1.0)-11.9kg-x109.9mm-z14.2mm</x:v>
      </x:c>
      <x:c r="E145" s="37" t="n">
        <x:f>'无量纲动导数'!E145</x:f>
        <x:v>2.1774332622392296</x:v>
      </x:c>
      <x:c r="F145" s="37" t="n">
        <x:f>'无量纲动导数'!F145</x:f>
        <x:v>0</x:v>
      </x:c>
      <x:c r="G145" s="35" t="n">
        <x:f>'无量纲动导数'!G145</x:f>
        <x:v>11.571970204798987</x:v>
      </x:c>
      <x:c r="H145" s="36" t="n">
        <x:f>'无量纲动导数'!H145</x:f>
        <x:v>-0.8999999999999999</x:v>
      </x:c>
      <x:c r="I145" s="35" t="n">
        <x:f>'无量纲动导数'!I145</x:f>
        <x:v>1.225</x:v>
      </x:c>
      <x:c r="J145" s="35" t="n">
        <x:f>'无量纲动导数'!J145</x:f>
        <x:v>1.5705518175924542</x:v>
      </x:c>
      <x:c r="K145" s="35" t="n">
        <x:f>'无量纲动导数'!K145</x:f>
        <x:v>0.284701945718181</x:v>
      </x:c>
      <x:c r="L145" s="35" t="n">
        <x:f>'无量纲动导数'!L145</x:f>
        <x:v>5.525419388778789</x:v>
      </x:c>
      <x:c r="M145" s="35" t="n">
        <x:f>'无量纲动导数'!M145</x:f>
        <x:v>11.925999999999998</x:v>
      </x:c>
      <x:c r="N145" s="35" t="n">
        <x:f>'无量纲动导数'!N145</x:f>
        <x:v>0.10992231757937915</x:v>
      </x:c>
      <x:c r="O145" s="35" t="n">
        <x:f>'无量纲动导数'!O145</x:f>
        <x:v>-1.546328403528402e-17</x:v>
      </x:c>
      <x:c r="P145" s="35" t="n">
        <x:f>'无量纲动导数'!P145</x:f>
        <x:v>0.014190650827474498</x:v>
      </x:c>
      <x:c r="Q145" s="36" t="n">
        <x:f>'无量纲动导数'!Q145</x:f>
        <x:v>0.9004553230009142</x:v>
      </x:c>
      <x:c r="R145" s="36" t="n">
        <x:f>'无量纲动导数'!R145</x:f>
        <x:v>0.027483040563358718</x:v>
      </x:c>
      <x:c r="S145" s="36" t="n">
        <x:f>'无量纲动导数'!S145</x:f>
        <x:v>0.0017154780208488284</x:v>
      </x:c>
      <x:c r="T145" s="35" t="n">
        <x:f>'无量纲动导数'!T145</x:f>
        <x:v>0.1495403264260935</x:v>
      </x:c>
      <x:c r="U145" s="41" t="n">
        <x:f>0.5*$I145*$G145^2</x:f>
        <x:v>82.02017783271275</x:v>
      </x:c>
      <x:c r="V145" s="41" t="n">
        <x:f>$M145*9.81/($U145*$J145)</x:f>
        <x:v>0.9082195289545066</x:v>
      </x:c>
      <x:c r="W145" s="41" t="n">
        <x:f>0.5*$I145*$G145*$J145*'无量纲动导数'!U145</x:f>
        <x:v>-0.5181321035705019</x:v>
      </x:c>
      <x:c r="X145" s="41" t="n">
        <x:f>0.5*$I145*$G145*$J145*'无量纲动导数'!X145</x:f>
        <x:v>7.976938188846147</x:v>
      </x:c>
      <x:c r="Y145" s="41" t="n">
        <x:f>0.25*$I145*$G145*$K145*$J145*'无量纲动导数'!AA145</x:f>
        <x:v>1.5023444174266691</x:v>
      </x:c>
      <x:c r="Z145" s="41" t="n">
        <x:f>0.5*$I145*$G145*$J145*'无量纲动导数'!V145-$I145*$G145*$J145*$V145</x:f>
        <x:v>-20.04739037701654</x:v>
      </x:c>
      <x:c r="AA145" s="41" t="n">
        <x:f>-0.5*$I145*$G145*$J145*'无量纲动导数'!Y145</x:f>
        <x:v>-63.905739965230985</x:v>
      </x:c>
      <x:c r="AB145" s="41" t="n">
        <x:f>-0.25*$I145*$G145*$K145*$J145*'无量纲动导数'!AB145</x:f>
        <x:v>-11.351409041601698</x:v>
      </x:c>
      <x:c r="AC145" s="41" t="n">
        <x:f>0.5*$I145*$G145*$K145*$J145*'无量纲动导数'!W145</x:f>
        <x:v>-0.015434968072422506</x:v>
      </x:c>
      <x:c r="AD145" s="41" t="n">
        <x:f>0.5*$I145*$G145*$K145*$J145*'无量纲动导数'!Z145</x:f>
        <x:v>-2.5318181712983487</x:v>
      </x:c>
      <x:c r="AE145" s="41" t="n">
        <x:f>0.25*$I145*$G145*$K145^2*$J145*'无量纲动导数'!AC145</x:f>
        <x:v>-6.424870102941197</x:v>
      </x:c>
      <x:c r="AF145" s="41" t="n">
        <x:f>'无量纲动导数'!AD145*$U145*$J145/$G145</x:f>
        <x:v>-3.1559327879758716</x:v>
      </x:c>
      <x:c r="AG145" s="41" t="n">
        <x:f>'无量纲动导数'!AE145*$U145*$J145*$L145/(2*$G145)</x:f>
        <x:v>-0.2817580557316553</x:v>
      </x:c>
      <x:c r="AH145" s="41" t="n">
        <x:f>'无量纲动导数'!AF145*$U145*$J145*$L145/(2*$G145)</x:f>
        <x:v>3.483929427930016</x:v>
      </x:c>
      <x:c r="AI145" s="41" t="n">
        <x:f>'无量纲动导数'!AG145*$U145*$J145*$L145/$G145</x:f>
        <x:v>-1.9058663576723847</x:v>
      </x:c>
      <x:c r="AJ145" s="41" t="n">
        <x:f>'无量纲动导数'!AH145*$U145*$J145*$L145^2/(2*$G145)</x:f>
        <x:v>-123.92691827520177</x:v>
      </x:c>
      <x:c r="AK145" s="41" t="n">
        <x:f>'无量纲动导数'!AI145*$U145*$J145*$L145^2/(2*$G145)</x:f>
        <x:v>44.70093643599978</x:v>
      </x:c>
      <x:c r="AL145" s="41" t="n">
        <x:f>'无量纲动导数'!AJ145*$U145*$J145*$L145/$G145</x:f>
        <x:v>2.8499540429629855</x:v>
      </x:c>
      <x:c r="AM145" s="41" t="n">
        <x:f>'无量纲动导数'!AK145*$U145*$J145*$L145^2/(2*$G145)</x:f>
        <x:v>-24.446975464152843</x:v>
      </x:c>
      <x:c r="AN145" s="41" t="n">
        <x:f>'无量纲动导数'!AL145*$U145*$J145*$L145^2/(2*$G145)</x:f>
        <x:v>-4.311456013055137</x:v>
      </x:c>
      <x:c r="AO145" s="41" t="n">
        <x:f>'无量纲动导数'!AM145*$U145*$J145</x:f>
        <x:v>-0.12981528124675104</x:v>
      </x:c>
      <x:c r="AP145" s="41" t="n">
        <x:f>'无量纲动导数'!AN145*$U145*$J145</x:f>
        <x:v>1.3499467394169576e-12</x:v>
      </x:c>
      <x:c r="AQ145" s="41" t="n">
        <x:f>'无量纲动导数'!AO145*$U145*$J145</x:f>
        <x:v>-48.78736204896325</x:v>
      </x:c>
      <x:c r="AR145" s="41" t="n">
        <x:f>'无量纲动导数'!AP145*$U145*$J145*$L145</x:f>
        <x:v>-1.1099777428550187e-10</x:v>
      </x:c>
      <x:c r="AS145" s="41" t="n">
        <x:f>'无量纲动导数'!AQ145*$U145*$J145*$K145</x:f>
        <x:v>-55.537816676597544</x:v>
      </x:c>
      <x:c r="AT145" s="41" t="n">
        <x:f>'无量纲动导数'!AR145*$U145*$J145*$L145</x:f>
        <x:v>-0.000036242393758863734</x:v>
      </x:c>
    </x:row>
    <x:row r="146">
      <x:c r="A146" s="31" t="str">
        <x:f>'无量纲动导数'!A146</x:f>
        <x:v>CFG016</x:v>
      </x:c>
      <x:c r="B146" s="33" t="n">
        <x:f>'无量纲动导数'!B146</x:f>
        <x:v>23</x:v>
      </x:c>
      <x:c r="C146" s="31" t="str">
        <x:f>'无量纲动导数'!C146</x:f>
        <x:v>000000（选定5-12kg）1.AR20.03.6 youhua a2.5 翼梢反扭-3</x:v>
      </x:c>
      <x:c r="D146" s="31" t="str">
        <x:f>'无量纲动导数'!D146</x:f>
        <x:v>T7-VLM2-Elev(g1.0)-11.9kg-x109.9mm-z14.2mm</x:v>
      </x:c>
      <x:c r="E146" s="37" t="n">
        <x:f>'无量纲动导数'!E146</x:f>
        <x:v>1.9784252589800104</x:v>
      </x:c>
      <x:c r="F146" s="37" t="n">
        <x:f>'无量纲动导数'!F146</x:f>
        <x:v>0</x:v>
      </x:c>
      <x:c r="G146" s="35" t="n">
        <x:f>'无量纲动导数'!G146</x:f>
        <x:v>11.702356631209465</x:v>
      </x:c>
      <x:c r="H146" s="36" t="n">
        <x:f>'无量纲动导数'!H146</x:f>
        <x:v>-0.7999999999999998</x:v>
      </x:c>
      <x:c r="I146" s="35" t="n">
        <x:f>'无量纲动导数'!I146</x:f>
        <x:v>1.225</x:v>
      </x:c>
      <x:c r="J146" s="35" t="n">
        <x:f>'无量纲动导数'!J146</x:f>
        <x:v>1.5705518175924542</x:v>
      </x:c>
      <x:c r="K146" s="35" t="n">
        <x:f>'无量纲动导数'!K146</x:f>
        <x:v>0.284701945718181</x:v>
      </x:c>
      <x:c r="L146" s="35" t="n">
        <x:f>'无量纲动导数'!L146</x:f>
        <x:v>5.525419388778789</x:v>
      </x:c>
      <x:c r="M146" s="35" t="n">
        <x:f>'无量纲动导数'!M146</x:f>
        <x:v>11.925999999999998</x:v>
      </x:c>
      <x:c r="N146" s="35" t="n">
        <x:f>'无量纲动导数'!N146</x:f>
        <x:v>0.10992231757937915</x:v>
      </x:c>
      <x:c r="O146" s="35" t="n">
        <x:f>'无量纲动导数'!O146</x:f>
        <x:v>-1.546328403528402e-17</x:v>
      </x:c>
      <x:c r="P146" s="35" t="n">
        <x:f>'无量纲动导数'!P146</x:f>
        <x:v>0.014190650827474498</x:v>
      </x:c>
      <x:c r="Q146" s="36" t="n">
        <x:f>'无量纲动导数'!Q146</x:f>
        <x:v>0.8812188433383313</x:v>
      </x:c>
      <x:c r="R146" s="36" t="n">
        <x:f>'无量纲动导数'!R146</x:f>
        <x:v>0.02675624619943886</x:v>
      </x:c>
      <x:c r="S146" s="36" t="n">
        <x:f>'无量纲动导数'!S146</x:f>
        <x:v>0.0017250850483534013</x:v>
      </x:c>
      <x:c r="T146" s="35" t="n">
        <x:f>'无量纲动导数'!T146</x:f>
        <x:v>0.1492142865632411</x:v>
      </x:c>
      <x:c r="U146" s="41" t="n">
        <x:f>0.5*$I146*$G146^2</x:f>
        <x:v>83.87890481845744</x:v>
      </x:c>
      <x:c r="V146" s="41" t="n">
        <x:f>$M146*9.81/($U146*$J146)</x:f>
        <x:v>0.888093704098999</x:v>
      </x:c>
      <x:c r="W146" s="41" t="n">
        <x:f>0.5*$I146*$G146*$J146*'无量纲动导数'!U146</x:f>
        <x:v>-0.5112754582863227</x:v>
      </x:c>
      <x:c r="X146" s="41" t="n">
        <x:f>0.5*$I146*$G146*$J146*'无量纲动导数'!X146</x:f>
        <x:v>7.899033680566703</x:v>
      </x:c>
      <x:c r="Y146" s="41" t="n">
        <x:f>0.25*$I146*$G146*$K146*$J146*'无量纲动导数'!AA146</x:f>
        <x:v>1.4841425015693424</x:v>
      </x:c>
      <x:c r="Z146" s="41" t="n">
        <x:f>0.5*$I146*$G146*$J146*'无量纲动导数'!V146-$I146*$G146*$J146*$V146</x:f>
        <x:v>-19.840173923589035</x:v>
      </x:c>
      <x:c r="AA146" s="41" t="n">
        <x:f>-0.5*$I146*$G146*$J146*'无量纲动导数'!Y146</x:f>
        <x:v>-64.66785186785326</x:v>
      </x:c>
      <x:c r="AB146" s="41" t="n">
        <x:f>-0.25*$I146*$G146*$K146*$J146*'无量纲动导数'!AB146</x:f>
        <x:v>-11.478677332364207</x:v>
      </x:c>
      <x:c r="AC146" s="41" t="n">
        <x:f>0.5*$I146*$G146*$K146*$J146*'无量纲动导数'!W146</x:f>
        <x:v>-0.015080350691497324</x:v>
      </x:c>
      <x:c r="AD146" s="41" t="n">
        <x:f>0.5*$I146*$G146*$K146*$J146*'无量纲动导数'!Z146</x:f>
        <x:v>-2.5409272298446695</x:v>
      </x:c>
      <x:c r="AE146" s="41" t="n">
        <x:f>0.25*$I146*$G146*$K146^2*$J146*'无量纲动导数'!AC146</x:f>
        <x:v>-6.497156676990717</x:v>
      </x:c>
      <x:c r="AF146" s="41" t="n">
        <x:f>'无量纲动导数'!AD146*$U146*$J146/$G146</x:f>
        <x:v>-3.1919644831534093</x:v>
      </x:c>
      <x:c r="AG146" s="41" t="n">
        <x:f>'无量纲动导数'!AE146*$U146*$J146*$L146/(2*$G146)</x:f>
        <x:v>-0.2974381568260013</x:v>
      </x:c>
      <x:c r="AH146" s="41" t="n">
        <x:f>'无量纲动导数'!AF146*$U146*$J146*$L146/(2*$G146)</x:f>
        <x:v>3.520274076933884</x:v>
      </x:c>
      <x:c r="AI146" s="41" t="n">
        <x:f>'无量纲动导数'!AG146*$U146*$J146*$L146/$G146</x:f>
        <x:v>-1.9256034057675087</x:v>
      </x:c>
      <x:c r="AJ146" s="41" t="n">
        <x:f>'无量纲动导数'!AH146*$U146*$J146*$L146^2/(2*$G146)</x:f>
        <x:v>-125.39540371836387</x:v>
      </x:c>
      <x:c r="AK146" s="41" t="n">
        <x:f>'无量纲动导数'!AI146*$U146*$J146*$L146^2/(2*$G146)</x:f>
        <x:v>44.311184733113336</x:v>
      </x:c>
      <x:c r="AL146" s="41" t="n">
        <x:f>'无量纲动导数'!AJ146*$U146*$J146*$L146/$G146</x:f>
        <x:v>2.887679289805534</x:v>
      </x:c>
      <x:c r="AM146" s="41" t="n">
        <x:f>'无量纲动导数'!AK146*$U146*$J146*$L146^2/(2*$G146)</x:f>
        <x:v>-24.240717950781253</x:v>
      </x:c>
      <x:c r="AN146" s="41" t="n">
        <x:f>'无量纲动导数'!AL146*$U146*$J146*$L146^2/(2*$G146)</x:f>
        <x:v>-4.363564060869702</x:v>
      </x:c>
      <x:c r="AO146" s="41" t="n">
        <x:f>'无量纲动导数'!AM146*$U146*$J146</x:f>
        <x:v>-0.0781357257435085</x:v>
      </x:c>
      <x:c r="AP146" s="41" t="n">
        <x:f>'无量纲动导数'!AN146*$U146*$J146</x:f>
        <x:v>2.9105047400197825e-12</x:v>
      </x:c>
      <x:c r="AQ146" s="41" t="n">
        <x:f>'无量纲动导数'!AO146*$U146*$J146</x:f>
        <x:v>-49.88450320604546</x:v>
      </x:c>
      <x:c r="AR146" s="41" t="n">
        <x:f>'无量纲动导数'!AP146*$U146*$J146*$L146</x:f>
        <x:v>-2.3823337099360504e-10</x:v>
      </x:c>
      <x:c r="AS146" s="41" t="n">
        <x:f>'无量纲动导数'!AQ146*$U146*$J146*$K146</x:f>
        <x:v>-56.797066244835825</x:v>
      </x:c>
      <x:c r="AT146" s="41" t="n">
        <x:f>'无量纲动导数'!AR146*$U146*$J146*$L146</x:f>
        <x:v>0.00009636387409829975</x:v>
      </x:c>
    </x:row>
    <x:row r="147">
      <x:c r="A147" s="31" t="str">
        <x:f>'无量纲动导数'!A147</x:f>
        <x:v>CFG016</x:v>
      </x:c>
      <x:c r="B147" s="33" t="n">
        <x:f>'无量纲动导数'!B147</x:f>
        <x:v>24</x:v>
      </x:c>
      <x:c r="C147" s="31" t="str">
        <x:f>'无量纲动导数'!C147</x:f>
        <x:v>000000（选定5-12kg）1.AR20.03.6 youhua a2.5 翼梢反扭-3</x:v>
      </x:c>
      <x:c r="D147" s="31" t="str">
        <x:f>'无量纲动导数'!D147</x:f>
        <x:v>T7-VLM2-Elev(g1.0)-11.9kg-x109.9mm-z14.2mm</x:v>
      </x:c>
      <x:c r="E147" s="37" t="n">
        <x:f>'无量纲动导数'!E147</x:f>
        <x:v>1.7778756300001493</x:v>
      </x:c>
      <x:c r="F147" s="37" t="n">
        <x:f>'无量纲动导数'!F147</x:f>
        <x:v>0</x:v>
      </x:c>
      <x:c r="G147" s="35" t="n">
        <x:f>'无量纲动导数'!G147</x:f>
        <x:v>11.838215032462001</x:v>
      </x:c>
      <x:c r="H147" s="36" t="n">
        <x:f>'无量纲动导数'!H147</x:f>
        <x:v>-0.7</x:v>
      </x:c>
      <x:c r="I147" s="35" t="n">
        <x:f>'无量纲动导数'!I147</x:f>
        <x:v>1.225</x:v>
      </x:c>
      <x:c r="J147" s="35" t="n">
        <x:f>'无量纲动导数'!J147</x:f>
        <x:v>1.5705518175924542</x:v>
      </x:c>
      <x:c r="K147" s="35" t="n">
        <x:f>'无量纲动导数'!K147</x:f>
        <x:v>0.284701945718181</x:v>
      </x:c>
      <x:c r="L147" s="35" t="n">
        <x:f>'无量纲动导数'!L147</x:f>
        <x:v>5.525419388778789</x:v>
      </x:c>
      <x:c r="M147" s="35" t="n">
        <x:f>'无量纲动导数'!M147</x:f>
        <x:v>11.925999999999998</x:v>
      </x:c>
      <x:c r="N147" s="35" t="n">
        <x:f>'无量纲动导数'!N147</x:f>
        <x:v>0.10992231757937915</x:v>
      </x:c>
      <x:c r="O147" s="35" t="n">
        <x:f>'无量纲动导数'!O147</x:f>
        <x:v>-1.546328403528402e-17</x:v>
      </x:c>
      <x:c r="P147" s="35" t="n">
        <x:f>'无量纲动导数'!P147</x:f>
        <x:v>0.014190650827474498</x:v>
      </x:c>
      <x:c r="Q147" s="36" t="n">
        <x:f>'无量纲动导数'!Q147</x:f>
        <x:v>0.8618129166143489</x:v>
      </x:c>
      <x:c r="R147" s="36" t="n">
        <x:f>'无量纲动导数'!R147</x:f>
        <x:v>0.026039262802309875</x:v>
      </x:c>
      <x:c r="S147" s="36" t="n">
        <x:f>'无量纲动导数'!S147</x:f>
        <x:v>0.0017346366550388614</x:v>
      </x:c>
      <x:c r="T147" s="35" t="n">
        <x:f>'无量纲动导数'!T147</x:f>
        <x:v>0.14887722163979525</x:v>
      </x:c>
      <x:c r="U147" s="41" t="n">
        <x:f>0.5*$I147*$G147^2</x:f>
        <x:v>85.8377927823207</x:v>
      </x:c>
      <x:c r="V147" s="41" t="n">
        <x:f>$M147*9.81/($U147*$J147)</x:f>
        <x:v>0.8678266863746035</x:v>
      </x:c>
      <x:c r="W147" s="41" t="n">
        <x:f>0.5*$I147*$G147*$J147*'无量纲动导数'!U147</x:f>
        <x:v>-0.4999332180829823</x:v>
      </x:c>
      <x:c r="X147" s="41" t="n">
        <x:f>0.5*$I147*$G147*$J147*'无量纲动导数'!X147</x:f>
        <x:v>7.827443406067695</x:v>
      </x:c>
      <x:c r="Y147" s="41" t="n">
        <x:f>0.25*$I147*$G147*$K147*$J147*'无量纲动导数'!AA147</x:f>
        <x:v>1.4663104622903775</x:v>
      </x:c>
      <x:c r="Z147" s="41" t="n">
        <x:f>0.5*$I147*$G147*$J147*'无量纲动导数'!V147-$I147*$G147*$J147*$V147</x:f>
        <x:v>-19.628521748461296</x:v>
      </x:c>
      <x:c r="AA147" s="41" t="n">
        <x:f>-0.5*$I147*$G147*$J147*'无量纲动导数'!Y147</x:f>
        <x:v>-65.46050995180182</x:v>
      </x:c>
      <x:c r="AB147" s="41" t="n">
        <x:f>-0.25*$I147*$G147*$K147*$J147*'无量纲动导数'!AB147</x:f>
        <x:v>-11.61163685332987</x:v>
      </x:c>
      <x:c r="AC147" s="41" t="n">
        <x:f>0.5*$I147*$G147*$K147*$J147*'无量纲动导数'!W147</x:f>
        <x:v>-0.014502879295746897</x:v>
      </x:c>
      <x:c r="AD147" s="41" t="n">
        <x:f>0.5*$I147*$G147*$K147*$J147*'无量纲动导数'!Z147</x:f>
        <x:v>-2.5500078849183536</x:v>
      </x:c>
      <x:c r="AE147" s="41" t="n">
        <x:f>0.25*$I147*$G147*$K147^2*$J147*'无量纲动导数'!AC147</x:f>
        <x:v>-6.572439836640916</x:v>
      </x:c>
      <x:c r="AF147" s="41" t="n">
        <x:f>'无量纲动导数'!AD147*$U147*$J147/$G147</x:f>
        <x:v>-3.2294486405049763</x:v>
      </x:c>
      <x:c r="AG147" s="41" t="n">
        <x:f>'无量纲动导数'!AE147*$U147*$J147*$L147/(2*$G147)</x:f>
        <x:v>-0.31362016638016516</x:v>
      </x:c>
      <x:c r="AH147" s="41" t="n">
        <x:f>'无量纲动导数'!AF147*$U147*$J147*$L147/(2*$G147)</x:f>
        <x:v>3.5580860240108882</x:v>
      </x:c>
      <x:c r="AI147" s="41" t="n">
        <x:f>'无量纲动导数'!AG147*$U147*$J147*$L147/$G147</x:f>
        <x:v>-1.9461771600361364</x:v>
      </x:c>
      <x:c r="AJ147" s="41" t="n">
        <x:f>'无量纲动导数'!AH147*$U147*$J147*$L147^2/(2*$G147)</x:f>
        <x:v>-126.92329924684135</x:v>
      </x:c>
      <x:c r="AK147" s="41" t="n">
        <x:f>'无量纲动导数'!AI147*$U147*$J147*$L147^2/(2*$G147)</x:f>
        <x:v>43.91428211138523</x:v>
      </x:c>
      <x:c r="AL147" s="41" t="n">
        <x:f>'无量纲动导数'!AJ147*$U147*$J147*$L147/$G147</x:f>
        <x:v>2.9143931256370794</x:v>
      </x:c>
      <x:c r="AM147" s="41" t="n">
        <x:f>'无量纲动导数'!AK147*$U147*$J147*$L147^2/(2*$G147)</x:f>
        <x:v>-23.97904299432434</x:v>
      </x:c>
      <x:c r="AN147" s="41" t="n">
        <x:f>'无量纲动导数'!AL147*$U147*$J147*$L147^2/(2*$G147)</x:f>
        <x:v>-4.422736217013416</x:v>
      </x:c>
      <x:c r="AO147" s="41" t="n">
        <x:f>'无量纲动导数'!AM147*$U147*$J147</x:f>
        <x:v>-0.025635766656522542</x:v>
      </x:c>
      <x:c r="AP147" s="41" t="n">
        <x:f>'无量纲动导数'!AN147*$U147*$J147</x:f>
        <x:v>-1.1276166298160165e-11</x:v>
      </x:c>
      <x:c r="AQ147" s="41" t="n">
        <x:f>'无量纲动导数'!AO147*$U147*$J147</x:f>
        <x:v>-51.04125701940122</x:v>
      </x:c>
      <x:c r="AR147" s="41" t="n">
        <x:f>'无量纲动导数'!AP147*$U147*$J147*$L147</x:f>
        <x:v>-1.8676531262168256e-10</x:v>
      </x:c>
      <x:c r="AS147" s="41" t="n">
        <x:f>'无量纲动导数'!AQ147*$U147*$J147*$K147</x:f>
        <x:v>-58.124234762393165</x:v>
      </x:c>
      <x:c r="AT147" s="41" t="n">
        <x:f>'无量纲动导数'!AR147*$U147*$J147*$L147</x:f>
        <x:v>-0.000054808873889309936</x:v>
      </x:c>
    </x:row>
    <x:row r="148">
      <x:c r="A148" s="31" t="str">
        <x:f>'无量纲动导数'!A148</x:f>
        <x:v>CFG016</x:v>
      </x:c>
      <x:c r="B148" s="33" t="n">
        <x:f>'无量纲动导数'!B148</x:f>
        <x:v>25</x:v>
      </x:c>
      <x:c r="C148" s="31" t="str">
        <x:f>'无量纲动导数'!C148</x:f>
        <x:v>000000（选定5-12kg）1.AR20.03.6 youhua a2.5 翼梢反扭-3</x:v>
      </x:c>
      <x:c r="D148" s="31" t="str">
        <x:f>'无量纲动导数'!D148</x:f>
        <x:v>T7-VLM2-Elev(g1.0)-11.9kg-x109.9mm-z14.2mm</x:v>
      </x:c>
      <x:c r="E148" s="37" t="n">
        <x:f>'无量纲动导数'!E148</x:f>
        <x:v>1.5757570156642218</x:v>
      </x:c>
      <x:c r="F148" s="37" t="n">
        <x:f>'无量纲动导数'!F148</x:f>
        <x:v>0</x:v>
      </x:c>
      <x:c r="G148" s="35" t="n">
        <x:f>'无量纲动导数'!G148</x:f>
        <x:v>11.979940005405155</x:v>
      </x:c>
      <x:c r="H148" s="36" t="n">
        <x:f>'无量纲动导数'!H148</x:f>
        <x:v>-0.5999999999999999</x:v>
      </x:c>
      <x:c r="I148" s="35" t="n">
        <x:f>'无量纲动导数'!I148</x:f>
        <x:v>1.225</x:v>
      </x:c>
      <x:c r="J148" s="35" t="n">
        <x:f>'无量纲动导数'!J148</x:f>
        <x:v>1.5705518175924542</x:v>
      </x:c>
      <x:c r="K148" s="35" t="n">
        <x:f>'无量纲动导数'!K148</x:f>
        <x:v>0.284701945718181</x:v>
      </x:c>
      <x:c r="L148" s="35" t="n">
        <x:f>'无量纲动导数'!L148</x:f>
        <x:v>5.525419388778789</x:v>
      </x:c>
      <x:c r="M148" s="35" t="n">
        <x:f>'无量纲动导数'!M148</x:f>
        <x:v>11.925999999999998</x:v>
      </x:c>
      <x:c r="N148" s="35" t="n">
        <x:f>'无量纲动导数'!N148</x:f>
        <x:v>0.10992231757937915</x:v>
      </x:c>
      <x:c r="O148" s="35" t="n">
        <x:f>'无量纲动导数'!O148</x:f>
        <x:v>-1.546328403528402e-17</x:v>
      </x:c>
      <x:c r="P148" s="35" t="n">
        <x:f>'无量纲动导数'!P148</x:f>
        <x:v>0.014190650827474498</x:v>
      </x:c>
      <x:c r="Q148" s="36" t="n">
        <x:f>'无量纲动导数'!Q148</x:f>
        <x:v>0.8422347873991993</x:v>
      </x:c>
      <x:c r="R148" s="36" t="n">
        <x:f>'无量纲动导数'!R148</x:f>
        <x:v>0.025328381281799116</x:v>
      </x:c>
      <x:c r="S148" s="36" t="n">
        <x:f>'无量纲动导数'!S148</x:f>
        <x:v>0.0017436638957195629</x:v>
      </x:c>
      <x:c r="T148" s="35" t="n">
        <x:f>'无量纲动导数'!T148</x:f>
        <x:v>0.14853245074861401</x:v>
      </x:c>
      <x:c r="U148" s="41" t="n">
        <x:f>0.5*$I148*$G148^2</x:f>
        <x:v>87.90536455152795</x:v>
      </x:c>
      <x:c r="V148" s="41" t="n">
        <x:f>$M148*9.81/($U148*$J148)</x:f>
        <x:v>0.8474150315630132</x:v>
      </x:c>
      <x:c r="W148" s="41" t="n">
        <x:f>0.5*$I148*$G148*$J148*'无量纲动导数'!U148</x:f>
        <x:v>-0.4887357295895648</x:v>
      </x:c>
      <x:c r="X148" s="41" t="n">
        <x:f>0.5*$I148*$G148*$J148*'无量纲动导数'!X148</x:f>
        <x:v>7.75054508421881</x:v>
      </x:c>
      <x:c r="Y148" s="41" t="n">
        <x:f>0.25*$I148*$G148*$K148*$J148*'无量纲动导数'!AA148</x:f>
        <x:v>1.4460516149362364</x:v>
      </x:c>
      <x:c r="Z148" s="41" t="n">
        <x:f>0.5*$I148*$G148*$J148*'无量纲动导数'!V148-$I148*$G148*$J148*$V148</x:f>
        <x:v>-19.4122639804488</x:v>
      </x:c>
      <x:c r="AA148" s="41" t="n">
        <x:f>-0.5*$I148*$G148*$J148*'无量纲动导数'!Y148</x:f>
        <x:v>-66.28591524214683</x:v>
      </x:c>
      <x:c r="AB148" s="41" t="n">
        <x:f>-0.25*$I148*$G148*$K148*$J148*'无量纲动导数'!AB148</x:f>
        <x:v>-11.750697354286471</x:v>
      </x:c>
      <x:c r="AC148" s="41" t="n">
        <x:f>0.5*$I148*$G148*$K148*$J148*'无量纲动导数'!W148</x:f>
        <x:v>-0.013823424660365513</x:v>
      </x:c>
      <x:c r="AD148" s="41" t="n">
        <x:f>0.5*$I148*$G148*$K148*$J148*'无量纲动导数'!Z148</x:f>
        <x:v>-2.5593080147439036</x:v>
      </x:c>
      <x:c r="AE148" s="41" t="n">
        <x:f>0.25*$I148*$G148*$K148^2*$J148*'无量纲动导数'!AC148</x:f>
        <x:v>-6.650882080121225</x:v>
      </x:c>
      <x:c r="AF148" s="41" t="n">
        <x:f>'无量纲动导数'!AD148*$U148*$J148/$G148</x:f>
        <x:v>-3.268491561489152</x:v>
      </x:c>
      <x:c r="AG148" s="41" t="n">
        <x:f>'无量纲动导数'!AE148*$U148*$J148*$L148/(2*$G148)</x:f>
        <x:v>-0.33033564936913284</x:v>
      </x:c>
      <x:c r="AH148" s="41" t="n">
        <x:f>'无量纲动导数'!AF148*$U148*$J148*$L148/(2*$G148)</x:f>
        <x:v>3.5974733808539994</x:v>
      </x:c>
      <x:c r="AI148" s="41" t="n">
        <x:f>'无量纲动导数'!AG148*$U148*$J148*$L148/$G148</x:f>
        <x:v>-1.9676484556902296</x:v>
      </x:c>
      <x:c r="AJ148" s="41" t="n">
        <x:f>'无量纲动导数'!AH148*$U148*$J148*$L148^2/(2*$G148)</x:f>
        <x:v>-128.51488395118923</x:v>
      </x:c>
      <x:c r="AK148" s="41" t="n">
        <x:f>'无量纲动导数'!AI148*$U148*$J148*$L148^2/(2*$G148)</x:f>
        <x:v>43.510009787604474</x:v>
      </x:c>
      <x:c r="AL148" s="41" t="n">
        <x:f>'无量纲动导数'!AJ148*$U148*$J148*$L148/$G148</x:f>
        <x:v>2.942557552465859</x:v>
      </x:c>
      <x:c r="AM148" s="41" t="n">
        <x:f>'无量纲动导数'!AK148*$U148*$J148*$L148^2/(2*$G148)</x:f>
        <x:v>-23.702853783888546</x:v>
      </x:c>
      <x:c r="AN148" s="41" t="n">
        <x:f>'无量纲动导数'!AL148*$U148*$J148*$L148^2/(2*$G148)</x:f>
        <x:v>-4.484998669804199</x:v>
      </x:c>
      <x:c r="AO148" s="41" t="n">
        <x:f>'无量纲动导数'!AM148*$U148*$J148</x:f>
        <x:v>0.025422653714270424</x:v>
      </x:c>
      <x:c r="AP148" s="41" t="n">
        <x:f>'无量纲动导数'!AN148*$U148*$J148</x:f>
        <x:v>-3.70629485053813e-12</x:v>
      </x:c>
      <x:c r="AQ148" s="41" t="n">
        <x:f>'无量纲动导数'!AO148*$U148*$J148</x:f>
        <x:v>-52.26270727738929</x:v>
      </x:c>
      <x:c r="AR148" s="41" t="n">
        <x:f>'无量纲动导数'!AP148*$U148*$J148*$L148</x:f>
        <x:v>2.1550702106792639e-10</x:v>
      </x:c>
      <x:c r="AS148" s="41" t="n">
        <x:f>'无量纲动导数'!AQ148*$U148*$J148*$K148</x:f>
        <x:v>-59.52504929861645</x:v>
      </x:c>
      <x:c r="AT148" s="41" t="n">
        <x:f>'无量纲动导数'!AR148*$U148*$J148*$L148</x:f>
        <x:v>-0.000038389950428896515</x:v>
      </x:c>
    </x:row>
    <x:row r="149">
      <x:c r="A149" s="31" t="str">
        <x:f>'无量纲动导数'!A149</x:f>
        <x:v>CFG016</x:v>
      </x:c>
      <x:c r="B149" s="33" t="n">
        <x:f>'无量纲动导数'!B149</x:f>
        <x:v>26</x:v>
      </x:c>
      <x:c r="C149" s="31" t="str">
        <x:f>'无量纲动导数'!C149</x:f>
        <x:v>000000（选定5-12kg）1.AR20.03.6 youhua a2.5 翼梢反扭-3</x:v>
      </x:c>
      <x:c r="D149" s="31" t="str">
        <x:f>'无量纲动导数'!D149</x:f>
        <x:v>T7-VLM2-Elev(g1.0)-11.9kg-x109.9mm-z14.2mm</x:v>
      </x:c>
      <x:c r="E149" s="37" t="n">
        <x:f>'无量纲动导数'!E149</x:f>
        <x:v>1.3720639160677814</x:v>
      </x:c>
      <x:c r="F149" s="37" t="n">
        <x:f>'无量纲动导数'!F149</x:f>
        <x:v>0</x:v>
      </x:c>
      <x:c r="G149" s="35" t="n">
        <x:f>'无量纲动导数'!G149</x:f>
        <x:v>12.127905715360976</x:v>
      </x:c>
      <x:c r="H149" s="36" t="n">
        <x:f>'无量纲动导数'!H149</x:f>
        <x:v>-0.5</x:v>
      </x:c>
      <x:c r="I149" s="35" t="n">
        <x:f>'无量纲动导数'!I149</x:f>
        <x:v>1.225</x:v>
      </x:c>
      <x:c r="J149" s="35" t="n">
        <x:f>'无量纲动导数'!J149</x:f>
        <x:v>1.5705518175924542</x:v>
      </x:c>
      <x:c r="K149" s="35" t="n">
        <x:f>'无量纲动导数'!K149</x:f>
        <x:v>0.284701945718181</x:v>
      </x:c>
      <x:c r="L149" s="35" t="n">
        <x:f>'无量纲动导数'!L149</x:f>
        <x:v>5.525419388778789</x:v>
      </x:c>
      <x:c r="M149" s="35" t="n">
        <x:f>'无量纲动导数'!M149</x:f>
        <x:v>11.925999999999998</x:v>
      </x:c>
      <x:c r="N149" s="35" t="n">
        <x:f>'无量纲动导数'!N149</x:f>
        <x:v>0.10992231757937915</x:v>
      </x:c>
      <x:c r="O149" s="35" t="n">
        <x:f>'无量纲动导数'!O149</x:f>
        <x:v>-1.546328403528402e-17</x:v>
      </x:c>
      <x:c r="P149" s="35" t="n">
        <x:f>'无量纲动导数'!P149</x:f>
        <x:v>0.014190650827474498</x:v>
      </x:c>
      <x:c r="Q149" s="36" t="n">
        <x:f>'无量纲动导数'!Q149</x:f>
        <x:v>0.8224838982623025</x:v>
      </x:c>
      <x:c r="R149" s="36" t="n">
        <x:f>'无量纲动导数'!R149</x:f>
        <x:v>0.02462422438273867</x:v>
      </x:c>
      <x:c r="S149" s="36" t="n">
        <x:f>'无量纲动导数'!S149</x:f>
        <x:v>0.001752065971661053</x:v>
      </x:c>
      <x:c r="T149" s="35" t="n">
        <x:f>'无量纲动导数'!T149</x:f>
        <x:v>0.14820913285941142</x:v>
      </x:c>
      <x:c r="U149" s="41" t="n">
        <x:f>0.5*$I149*$G149^2</x:f>
        <x:v>90.09023443741982</x:v>
      </x:c>
      <x:c r="V149" s="41" t="n">
        <x:f>$M149*9.81/($U149*$J149)</x:f>
        <x:v>0.8268635079170152</x:v>
      </x:c>
      <x:c r="W149" s="41" t="n">
        <x:f>0.5*$I149*$G149*$J149*'无量纲动导数'!U149</x:f>
        <x:v>-0.47702486528411103</x:v>
      </x:c>
      <x:c r="X149" s="41" t="n">
        <x:f>0.5*$I149*$G149*$J149*'无量纲动导数'!X149</x:f>
        <x:v>7.662528493036372</x:v>
      </x:c>
      <x:c r="Y149" s="41" t="n">
        <x:f>0.25*$I149*$G149*$K149*$J149*'无量纲动导数'!AA149</x:f>
        <x:v>1.4250169887141437</x:v>
      </x:c>
      <x:c r="Z149" s="41" t="n">
        <x:f>0.5*$I149*$G149*$J149*'无量纲动导数'!V149-$I149*$G149*$J149*$V149</x:f>
        <x:v>-19.191175903762797</x:v>
      </x:c>
      <x:c r="AA149" s="41" t="n">
        <x:f>-0.5*$I149*$G149*$J149*'无量纲动导数'!Y149</x:f>
        <x:v>-67.14615282105282</x:v>
      </x:c>
      <x:c r="AB149" s="41" t="n">
        <x:f>-0.25*$I149*$G149*$K149*$J149*'无量纲动导数'!AB149</x:f>
        <x:v>-11.89624987743566</x:v>
      </x:c>
      <x:c r="AC149" s="41" t="n">
        <x:f>0.5*$I149*$G149*$K149*$J149*'无量纲动导数'!W149</x:f>
        <x:v>-0.013162876545069757</x:v>
      </x:c>
      <x:c r="AD149" s="41" t="n">
        <x:f>0.5*$I149*$G149*$K149*$J149*'无量纲动导数'!Z149</x:f>
        <x:v>-2.570812349824467</x:v>
      </x:c>
      <x:c r="AE149" s="41" t="n">
        <x:f>0.25*$I149*$G149*$K149^2*$J149*'无量纲动导数'!AC149</x:f>
        <x:v>-6.7330219286228505</x:v>
      </x:c>
      <x:c r="AF149" s="41" t="n">
        <x:f>'无量纲动导数'!AD149*$U149*$J149/$G149</x:f>
        <x:v>-3.309193923858156</x:v>
      </x:c>
      <x:c r="AG149" s="41" t="n">
        <x:f>'无量纲动导数'!AE149*$U149*$J149*$L149/(2*$G149)</x:f>
        <x:v>-0.34761606104331055</x:v>
      </x:c>
      <x:c r="AH149" s="41" t="n">
        <x:f>'无量纲动导数'!AF149*$U149*$J149*$L149/(2*$G149)</x:f>
        <x:v>3.6385375845514107</x:v>
      </x:c>
      <x:c r="AI149" s="41" t="n">
        <x:f>'无量纲动导数'!AG149*$U149*$J149*$L149/$G149</x:f>
        <x:v>-1.9900746404886316</x:v>
      </x:c>
      <x:c r="AJ149" s="41" t="n">
        <x:f>'无量纲动导数'!AH149*$U149*$J149*$L149^2/(2*$G149)</x:f>
        <x:v>-130.17421467099985</x:v>
      </x:c>
      <x:c r="AK149" s="41" t="n">
        <x:f>'无量纲动导数'!AI149*$U149*$J149*$L149^2/(2*$G149)</x:f>
        <x:v>43.09802773570611</x:v>
      </x:c>
      <x:c r="AL149" s="41" t="n">
        <x:f>'无量纲动导数'!AJ149*$U149*$J149*$L149/$G149</x:f>
        <x:v>2.985321469057422</x:v>
      </x:c>
      <x:c r="AM149" s="41" t="n">
        <x:f>'无量纲动导数'!AK149*$U149*$J149*$L149^2/(2*$G149)</x:f>
        <x:v>-23.51661979157175</x:v>
      </x:c>
      <x:c r="AN149" s="41" t="n">
        <x:f>'无量纲动导数'!AL149*$U149*$J149*$L149^2/(2*$G149)</x:f>
        <x:v>-4.555392955378396</x:v>
      </x:c>
      <x:c r="AO149" s="41" t="n">
        <x:f>'无量纲动导数'!AM149*$U149*$J149</x:f>
        <x:v>0.07801367716562395</x:v>
      </x:c>
      <x:c r="AP149" s="41" t="n">
        <x:f>'无量纲动导数'!AN149*$U149*$J149</x:f>
        <x:v>-1.8067903059585323e-13</x:v>
      </x:c>
      <x:c r="AQ149" s="41" t="n">
        <x:f>'无量纲动导数'!AO149*$U149*$J149</x:f>
        <x:v>-53.55399660789522</x:v>
      </x:c>
      <x:c r="AR149" s="41" t="n">
        <x:f>'无量纲动导数'!AP149*$U149*$J149*$L149</x:f>
        <x:v>9.062623369515318e-11</x:v>
      </x:c>
      <x:c r="AS149" s="41" t="n">
        <x:f>'无量纲动导数'!AQ149*$U149*$J149*$K149</x:f>
        <x:v>-61.005656442275445</x:v>
      </x:c>
      <x:c r="AT149" s="41" t="n">
        <x:f>'无量纲动导数'!AR149*$U149*$J149*$L149</x:f>
        <x:v>0.00005226950189008757</x:v>
      </x:c>
    </x:row>
    <x:row r="150">
      <x:c r="A150" s="31" t="str">
        <x:f>'无量纲动导数'!A150</x:f>
        <x:v>CFG016</x:v>
      </x:c>
      <x:c r="B150" s="33" t="n">
        <x:f>'无量纲动导数'!B150</x:f>
        <x:v>27</x:v>
      </x:c>
      <x:c r="C150" s="31" t="str">
        <x:f>'无量纲动导数'!C150</x:f>
        <x:v>000000（选定5-12kg）1.AR20.03.6 youhua a2.5 翼梢反扭-3</x:v>
      </x:c>
      <x:c r="D150" s="31" t="str">
        <x:f>'无量纲动导数'!D150</x:f>
        <x:v>T7-VLM2-Elev(g1.0)-11.9kg-x109.9mm-z14.2mm</x:v>
      </x:c>
      <x:c r="E150" s="37" t="n">
        <x:f>'无量纲动导数'!E150</x:f>
        <x:v>1.1667445922147517</x:v>
      </x:c>
      <x:c r="F150" s="37" t="n">
        <x:f>'无量纲动导数'!F150</x:f>
        <x:v>0</x:v>
      </x:c>
      <x:c r="G150" s="35" t="n">
        <x:f>'无量纲动导数'!G150</x:f>
        <x:v>12.282593720531118</x:v>
      </x:c>
      <x:c r="H150" s="36" t="n">
        <x:f>'无量纲动导数'!H150</x:f>
        <x:v>-0.3999999999999999</x:v>
      </x:c>
      <x:c r="I150" s="35" t="n">
        <x:f>'无量纲动导数'!I150</x:f>
        <x:v>1.225</x:v>
      </x:c>
      <x:c r="J150" s="35" t="n">
        <x:f>'无量纲动导数'!J150</x:f>
        <x:v>1.5705518175924542</x:v>
      </x:c>
      <x:c r="K150" s="35" t="n">
        <x:f>'无量纲动导数'!K150</x:f>
        <x:v>0.284701945718181</x:v>
      </x:c>
      <x:c r="L150" s="35" t="n">
        <x:f>'无量纲动导数'!L150</x:f>
        <x:v>5.525419388778789</x:v>
      </x:c>
      <x:c r="M150" s="35" t="n">
        <x:f>'无量纲动导数'!M150</x:f>
        <x:v>11.925999999999998</x:v>
      </x:c>
      <x:c r="N150" s="35" t="n">
        <x:f>'无量纲动导数'!N150</x:f>
        <x:v>0.10992231757937915</x:v>
      </x:c>
      <x:c r="O150" s="35" t="n">
        <x:f>'无量纲动导数'!O150</x:f>
        <x:v>-1.546328403528402e-17</x:v>
      </x:c>
      <x:c r="P150" s="35" t="n">
        <x:f>'无量纲动导数'!P150</x:f>
        <x:v>0.014190650827474498</x:v>
      </x:c>
      <x:c r="Q150" s="36" t="n">
        <x:f>'无量纲动导数'!Q150</x:f>
        <x:v>0.8025550670956326</x:v>
      </x:c>
      <x:c r="R150" s="36" t="n">
        <x:f>'无量纲动导数'!R150</x:f>
        <x:v>0.02392476790966576</x:v>
      </x:c>
      <x:c r="S150" s="36" t="n">
        <x:f>'无量纲动导数'!S150</x:f>
        <x:v>0.0017598216983134422</x:v>
      </x:c>
      <x:c r="T150" s="35" t="n">
        <x:f>'无量纲动导数'!T150</x:f>
        <x:v>0.1478798730476369</x:v>
      </x:c>
      <x:c r="U150" s="41" t="n">
        <x:f>0.5*$I150*$G150^2</x:f>
        <x:v>92.40304145847365</x:v>
      </x:c>
      <x:c r="V150" s="41" t="n">
        <x:f>$M150*9.81/($U150*$J150)</x:f>
        <x:v>0.8061674821544529</x:v>
      </x:c>
      <x:c r="W150" s="41" t="n">
        <x:f>0.5*$I150*$G150*$J150*'无量纲动导数'!U150</x:f>
        <x:v>-0.4645576390194301</x:v>
      </x:c>
      <x:c r="X150" s="41" t="n">
        <x:f>0.5*$I150*$G150*$J150*'无量纲动导数'!X150</x:f>
        <x:v>7.571814885904156</x:v>
      </x:c>
      <x:c r="Y150" s="41" t="n">
        <x:f>0.25*$I150*$G150*$K150*$J150*'无量纲动导数'!AA150</x:f>
        <x:v>1.404017872907445</x:v>
      </x:c>
      <x:c r="Z150" s="41" t="n">
        <x:f>0.5*$I150*$G150*$J150*'无量纲动导数'!V150-$I150*$G150*$J150*$V150</x:f>
        <x:v>-18.96501964844965</x:v>
      </x:c>
      <x:c r="AA150" s="41" t="n">
        <x:f>-0.5*$I150*$G150*$J150*'无量纲动导数'!Y150</x:f>
        <x:v>-68.04391318283733</x:v>
      </x:c>
      <x:c r="AB150" s="41" t="n">
        <x:f>-0.25*$I150*$G150*$K150*$J150*'无量纲动导数'!AB150</x:f>
        <x:v>-12.048792338749774</x:v>
      </x:c>
      <x:c r="AC150" s="41" t="n">
        <x:f>0.5*$I150*$G150*$K150*$J150*'无量纲动导数'!W150</x:f>
        <x:v>-0.012469158854055973</x:v>
      </x:c>
      <x:c r="AD150" s="41" t="n">
        <x:f>0.5*$I150*$G150*$K150*$J150*'无量纲动导数'!Z150</x:f>
        <x:v>-2.5827806089148626</x:v>
      </x:c>
      <x:c r="AE150" s="41" t="n">
        <x:f>0.25*$I150*$G150*$K150^2*$J150*'无量纲动导数'!AC150</x:f>
        <x:v>-6.818972636322257</x:v>
      </x:c>
      <x:c r="AF150" s="41" t="n">
        <x:f>'无量纲动导数'!AD150*$U150*$J150/$G150</x:f>
        <x:v>-3.351685757423797</x:v>
      </x:c>
      <x:c r="AG150" s="41" t="n">
        <x:f>'无量纲动导数'!AE150*$U150*$J150*$L150/(2*$G150)</x:f>
        <x:v>-0.3655008431202105</x:v>
      </x:c>
      <x:c r="AH150" s="41" t="n">
        <x:f>'无量纲动导数'!AF150*$U150*$J150*$L150/(2*$G150)</x:f>
        <x:v>3.6814105902515903</x:v>
      </x:c>
      <x:c r="AI150" s="41" t="n">
        <x:f>'无量纲动导数'!AG150*$U150*$J150*$L150/$G150</x:f>
        <x:v>-2.0135299262204187</x:v>
      </x:c>
      <x:c r="AJ150" s="41" t="n">
        <x:f>'无量纲动导数'!AH150*$U150*$J150*$L150^2/(2*$G150)</x:f>
        <x:v>-131.90652159377703</x:v>
      </x:c>
      <x:c r="AK150" s="41" t="n">
        <x:f>'无量纲动导数'!AI150*$U150*$J150*$L150^2/(2*$G150)</x:f>
        <x:v>42.678008338647</x:v>
      </x:c>
      <x:c r="AL150" s="41" t="n">
        <x:f>'无量纲动导数'!AJ150*$U150*$J150*$L150/$G150</x:f>
        <x:v>3.0307107369859936</x:v>
      </x:c>
      <x:c r="AM150" s="41" t="n">
        <x:f>'无量纲动导数'!AK150*$U150*$J150*$L150^2/(2*$G150)</x:f>
        <x:v>-23.292167891163054</x:v>
      </x:c>
      <x:c r="AN150" s="41" t="n">
        <x:f>'无量纲动导数'!AL150*$U150*$J150*$L150^2/(2*$G150)</x:f>
        <x:v>-4.62881229514818</x:v>
      </x:c>
      <x:c r="AO150" s="41" t="n">
        <x:f>'无量纲动导数'!AM150*$U150*$J150</x:f>
        <x:v>0.14559158069751482</x:v>
      </x:c>
      <x:c r="AP150" s="41" t="n">
        <x:f>'无量纲动导数'!AN150*$U150*$J150</x:f>
        <x:v>1.0424424519637577e-11</x:v>
      </x:c>
      <x:c r="AQ150" s="41" t="n">
        <x:f>'无量纲动导数'!AO150*$U150*$J150</x:f>
        <x:v>-54.921470627657264</x:v>
      </x:c>
      <x:c r="AR150" s="41" t="n">
        <x:f>'无量纲动导数'!AP150*$U150*$J150*$L150</x:f>
        <x:v>-9.161623003081051e-12</x:v>
      </x:c>
      <x:c r="AS150" s="41" t="n">
        <x:f>'无量纲动导数'!AQ150*$U150*$J150*$K150</x:f>
        <x:v>-62.57407925197193</x:v>
      </x:c>
      <x:c r="AT150" s="41" t="n">
        <x:f>'无量纲动导数'!AR150*$U150*$J150*$L150</x:f>
        <x:v>-0.00005532457854334624</x:v>
      </x:c>
    </x:row>
    <x:row r="151">
      <x:c r="A151" s="31" t="str">
        <x:f>'无量纲动导数'!A151</x:f>
        <x:v>CFG016</x:v>
      </x:c>
      <x:c r="B151" s="33" t="n">
        <x:f>'无量纲动导数'!B151</x:f>
        <x:v>28</x:v>
      </x:c>
      <x:c r="C151" s="31" t="str">
        <x:f>'无量纲动导数'!C151</x:f>
        <x:v>000000（选定5-12kg）1.AR20.03.6 youhua a2.5 翼梢反扭-3</x:v>
      </x:c>
      <x:c r="D151" s="31" t="str">
        <x:f>'无量纲动导数'!D151</x:f>
        <x:v>T7-VLM2-Elev(g1.0)-11.9kg-x109.9mm-z14.2mm</x:v>
      </x:c>
      <x:c r="E151" s="37" t="n">
        <x:f>'无量纲动导数'!E151</x:f>
        <x:v>0.959779449263071</x:v>
      </x:c>
      <x:c r="F151" s="37" t="n">
        <x:f>'无量纲动导数'!F151</x:f>
        <x:v>0</x:v>
      </x:c>
      <x:c r="G151" s="35" t="n">
        <x:f>'无量纲动导数'!G151</x:f>
        <x:v>12.444484106176134</x:v>
      </x:c>
      <x:c r="H151" s="36" t="n">
        <x:f>'无量纲动导数'!H151</x:f>
        <x:v>-0.2999999999999998</x:v>
      </x:c>
      <x:c r="I151" s="35" t="n">
        <x:f>'无量纲动导数'!I151</x:f>
        <x:v>1.225</x:v>
      </x:c>
      <x:c r="J151" s="35" t="n">
        <x:f>'无量纲动导数'!J151</x:f>
        <x:v>1.5705518175924542</x:v>
      </x:c>
      <x:c r="K151" s="35" t="n">
        <x:f>'无量纲动导数'!K151</x:f>
        <x:v>0.284701945718181</x:v>
      </x:c>
      <x:c r="L151" s="35" t="n">
        <x:f>'无量纲动导数'!L151</x:f>
        <x:v>5.525419388778789</x:v>
      </x:c>
      <x:c r="M151" s="35" t="n">
        <x:f>'无量纲动导数'!M151</x:f>
        <x:v>11.925999999999998</x:v>
      </x:c>
      <x:c r="N151" s="35" t="n">
        <x:f>'无量纲动导数'!N151</x:f>
        <x:v>0.10992231757937915</x:v>
      </x:c>
      <x:c r="O151" s="35" t="n">
        <x:f>'无量纲动导数'!O151</x:f>
        <x:v>-1.546328403528402e-17</x:v>
      </x:c>
      <x:c r="P151" s="35" t="n">
        <x:f>'无量纲动导数'!P151</x:f>
        <x:v>0.014190650827474498</x:v>
      </x:c>
      <x:c r="Q151" s="36" t="n">
        <x:f>'无量纲动导数'!Q151</x:f>
        <x:v>0.7824463402586642</x:v>
      </x:c>
      <x:c r="R151" s="36" t="n">
        <x:f>'无量纲动导数'!R151</x:f>
        <x:v>0.02324224451917075</x:v>
      </x:c>
      <x:c r="S151" s="36" t="n">
        <x:f>'无量纲动导数'!S151</x:f>
        <x:v>0.0017687422035438818</x:v>
      </x:c>
      <x:c r="T151" s="35" t="n">
        <x:f>'无量纲动导数'!T151</x:f>
        <x:v>0.14752304638967598</x:v>
      </x:c>
      <x:c r="U151" s="41" t="n">
        <x:f>0.5*$I151*$G151^2</x:f>
        <x:v>94.85492560968312</x:v>
      </x:c>
      <x:c r="V151" s="41" t="n">
        <x:f>$M151*9.81/($U151*$J151)</x:f>
        <x:v>0.7853290358638666</x:v>
      </x:c>
      <x:c r="W151" s="41" t="n">
        <x:f>0.5*$I151*$G151*$J151*'无量纲动导数'!U151</x:f>
        <x:v>-0.4619730071094006</x:v>
      </x:c>
      <x:c r="X151" s="41" t="n">
        <x:f>0.5*$I151*$G151*$J151*'无量纲动导数'!X151</x:f>
        <x:v>7.502153659629684</x:v>
      </x:c>
      <x:c r="Y151" s="41" t="n">
        <x:f>0.25*$I151*$G151*$K151*$J151*'无量纲动导数'!AA151</x:f>
        <x:v>1.3860388535662473</x:v>
      </x:c>
      <x:c r="Z151" s="41" t="n">
        <x:f>0.5*$I151*$G151*$J151*'无量纲动导数'!V151-$I151*$G151*$J151*$V151</x:f>
        <x:v>-18.733539046269613</x:v>
      </x:c>
      <x:c r="AA151" s="41" t="n">
        <x:f>-0.5*$I151*$G151*$J151*'无量纲动导数'!Y151</x:f>
        <x:v>-68.9818738661596</x:v>
      </x:c>
      <x:c r="AB151" s="41" t="n">
        <x:f>-0.25*$I151*$G151*$K151*$J151*'无量纲动导数'!AB151</x:f>
        <x:v>-12.208822762258974</x:v>
      </x:c>
      <x:c r="AC151" s="41" t="n">
        <x:f>0.5*$I151*$G151*$K151*$J151*'无量纲动导数'!W151</x:f>
        <x:v>-0.012204070164528735</x:v>
      </x:c>
      <x:c r="AD151" s="41" t="n">
        <x:f>0.5*$I151*$G151*$K151*$J151*'无量纲动导数'!Z151</x:f>
        <x:v>-2.5937687320675695</x:v>
      </x:c>
      <x:c r="AE151" s="41" t="n">
        <x:f>0.25*$I151*$G151*$K151^2*$J151*'无量纲动导数'!AC151</x:f>
        <x:v>-6.90865972480996</x:v>
      </x:c>
      <x:c r="AF151" s="41" t="n">
        <x:f>'无量纲动导数'!AD151*$U151*$J151/$G151</x:f>
        <x:v>-3.396096559983589</x:v>
      </x:c>
      <x:c r="AG151" s="41" t="n">
        <x:f>'无量纲动导数'!AE151*$U151*$J151*$L151/(2*$G151)</x:f>
        <x:v>-0.3840296645665962</x:v>
      </x:c>
      <x:c r="AH151" s="41" t="n">
        <x:f>'无量纲动导数'!AF151*$U151*$J151*$L151/(2*$G151)</x:f>
        <x:v>3.7262232997704072</x:v>
      </x:c>
      <x:c r="AI151" s="41" t="n">
        <x:f>'无量纲动导数'!AG151*$U151*$J151*$L151/$G151</x:f>
        <x:v>-2.038088162795803</x:v>
      </x:c>
      <x:c r="AJ151" s="41" t="n">
        <x:f>'无量纲动导数'!AH151*$U151*$J151*$L151^2/(2*$G151)</x:f>
        <x:v>-133.7170133777974</x:v>
      </x:c>
      <x:c r="AK151" s="41" t="n">
        <x:f>'无量纲动导数'!AI151*$U151*$J151*$L151^2/(2*$G151)</x:f>
        <x:v>42.24958236638169</x:v>
      </x:c>
      <x:c r="AL151" s="41" t="n">
        <x:f>'无量纲动导数'!AJ151*$U151*$J151*$L151/$G151</x:f>
        <x:v>3.0549333342783043</x:v>
      </x:c>
      <x:c r="AM151" s="41" t="n">
        <x:f>'无量纲动导数'!AK151*$U151*$J151*$L151^2/(2*$G151)</x:f>
        <x:v>-22.94251199801998</x:v>
      </x:c>
      <x:c r="AN151" s="41" t="n">
        <x:f>'无量纲动导数'!AL151*$U151*$J151*$L151^2/(2*$G151)</x:f>
        <x:v>-4.679582088488705</x:v>
      </x:c>
      <x:c r="AO151" s="41" t="n">
        <x:f>'无量纲动导数'!AM151*$U151*$J151</x:f>
        <x:v>0.22123752686831952</x:v>
      </x:c>
      <x:c r="AP151" s="41" t="n">
        <x:f>'无量纲动导数'!AN151*$U151*$J151</x:f>
        <x:v>3.851334209696346e-12</x:v>
      </x:c>
      <x:c r="AQ151" s="41" t="n">
        <x:f>'无量纲动导数'!AO151*$U151*$J151</x:f>
        <x:v>-56.371762497159935</x:v>
      </x:c>
      <x:c r="AR151" s="41" t="n">
        <x:f>'无量纲动导数'!AP151*$U151*$J151*$L151</x:f>
        <x:v>-2.585228568166011e-10</x:v>
      </x:c>
      <x:c r="AS151" s="41" t="n">
        <x:f>'无量纲动导数'!AQ151*$U151*$J151*$K151</x:f>
        <x:v>-64.23726523246525</x:v>
      </x:c>
      <x:c r="AT151" s="41" t="n">
        <x:f>'无量纲动导数'!AR151*$U151*$J151*$L151</x:f>
        <x:v>0.00003376517324935245</x:v>
      </x:c>
    </x:row>
    <x:row r="152">
      <x:c r="A152" s="31" t="str">
        <x:f>'无量纲动导数'!A152</x:f>
        <x:v>CFG016</x:v>
      </x:c>
      <x:c r="B152" s="33" t="n">
        <x:f>'无量纲动导数'!B152</x:f>
        <x:v>29</x:v>
      </x:c>
      <x:c r="C152" s="31" t="str">
        <x:f>'无量纲动导数'!C152</x:f>
        <x:v>000000（选定5-12kg）1.AR20.03.6 youhua a2.5 翼梢反扭-3</x:v>
      </x:c>
      <x:c r="D152" s="31" t="str">
        <x:f>'无量纲动导数'!D152</x:f>
        <x:v>T7-VLM2-Elev(g1.0)-11.9kg-x109.9mm-z14.2mm</x:v>
      </x:c>
      <x:c r="E152" s="37" t="n">
        <x:f>'无量纲动导数'!E152</x:f>
        <x:v>0.7511385592813947</x:v>
      </x:c>
      <x:c r="F152" s="37" t="n">
        <x:f>'无量纲动导数'!F152</x:f>
        <x:v>0</x:v>
      </x:c>
      <x:c r="G152" s="35" t="n">
        <x:f>'无量纲动导数'!G152</x:f>
        <x:v>12.614159513512156</x:v>
      </x:c>
      <x:c r="H152" s="36" t="n">
        <x:f>'无量纲动导数'!H152</x:f>
        <x:v>-0.19999999999999973</x:v>
      </x:c>
      <x:c r="I152" s="35" t="n">
        <x:f>'无量纲动导数'!I152</x:f>
        <x:v>1.225</x:v>
      </x:c>
      <x:c r="J152" s="35" t="n">
        <x:f>'无量纲动导数'!J152</x:f>
        <x:v>1.5705518175924542</x:v>
      </x:c>
      <x:c r="K152" s="35" t="n">
        <x:f>'无量纲动导数'!K152</x:f>
        <x:v>0.284701945718181</x:v>
      </x:c>
      <x:c r="L152" s="35" t="n">
        <x:f>'无量纲动导数'!L152</x:f>
        <x:v>5.525419388778789</x:v>
      </x:c>
      <x:c r="M152" s="35" t="n">
        <x:f>'无量纲动导数'!M152</x:f>
        <x:v>11.925999999999998</x:v>
      </x:c>
      <x:c r="N152" s="35" t="n">
        <x:f>'无量纲动导数'!N152</x:f>
        <x:v>0.10992231757937915</x:v>
      </x:c>
      <x:c r="O152" s="35" t="n">
        <x:f>'无量纲动导数'!O152</x:f>
        <x:v>-1.546328403528402e-17</x:v>
      </x:c>
      <x:c r="P152" s="35" t="n">
        <x:f>'无量纲动导数'!P152</x:f>
        <x:v>0.014190650827474498</x:v>
      </x:c>
      <x:c r="Q152" s="36" t="n">
        <x:f>'无量纲动导数'!Q152</x:f>
        <x:v>0.7621547378129141</x:v>
      </x:c>
      <x:c r="R152" s="36" t="n">
        <x:f>'无量纲动导数'!R152</x:f>
        <x:v>0.02256835421260429</x:v>
      </x:c>
      <x:c r="S152" s="36" t="n">
        <x:f>'无量纲动导数'!S152</x:f>
        <x:v>0.0017780366980835142</x:v>
      </x:c>
      <x:c r="T152" s="35" t="n">
        <x:f>'无量纲动导数'!T152</x:f>
        <x:v>0.1471871221702742</x:v>
      </x:c>
      <x:c r="U152" s="41" t="n">
        <x:f>0.5*$I152*$G152^2</x:f>
        <x:v>97.45917489230166</x:v>
      </x:c>
      <x:c r="V152" s="41" t="n">
        <x:f>$M152*9.81/($U152*$J152)</x:f>
        <x:v>0.7643439148577833</x:v>
      </x:c>
      <x:c r="W152" s="41" t="n">
        <x:f>0.5*$I152*$G152*$J152*'无量纲动导数'!U152</x:f>
        <x:v>-0.450652840949503</x:v>
      </x:c>
      <x:c r="X152" s="41" t="n">
        <x:f>0.5*$I152*$G152*$J152*'无量纲动导数'!X152</x:f>
        <x:v>7.407536483600483</x:v>
      </x:c>
      <x:c r="Y152" s="41" t="n">
        <x:f>0.25*$I152*$G152*$K152*$J152*'无量纲动导数'!AA152</x:f>
        <x:v>1.3631738471398598</x:v>
      </x:c>
      <x:c r="Z152" s="41" t="n">
        <x:f>0.5*$I152*$G152*$J152*'无量纲动导数'!V152-$I152*$G152*$J152*$V152</x:f>
        <x:v>-18.496512101723564</x:v>
      </x:c>
      <x:c r="AA152" s="41" t="n">
        <x:f>-0.5*$I152*$G152*$J152*'无量纲动导数'!Y152</x:f>
        <x:v>-69.96328463674077</x:v>
      </x:c>
      <x:c r="AB152" s="41" t="n">
        <x:f>-0.25*$I152*$G152*$K152*$J152*'无量纲动导数'!AB152</x:f>
        <x:v>-12.376941544723564</x:v>
      </x:c>
      <x:c r="AC152" s="41" t="n">
        <x:f>0.5*$I152*$G152*$K152*$J152*'无量纲动导数'!W152</x:f>
        <x:v>-0.011443661352854295</x:v>
      </x:c>
      <x:c r="AD152" s="41" t="n">
        <x:f>0.5*$I152*$G152*$K152*$J152*'无量纲动导数'!Z152</x:f>
        <x:v>-2.607168130525313</x:v>
      </x:c>
      <x:c r="AE152" s="41" t="n">
        <x:f>0.25*$I152*$G152*$K152^2*$J152*'无量纲动导数'!AC152</x:f>
        <x:v>-7.002909748881563</x:v>
      </x:c>
      <x:c r="AF152" s="41" t="n">
        <x:f>'无量纲动导数'!AD152*$U152*$J152/$G152</x:f>
        <x:v>-3.442583729219884</x:v>
      </x:c>
      <x:c r="AG152" s="41" t="n">
        <x:f>'无量纲动导数'!AE152*$U152*$J152*$L152/(2*$G152)</x:f>
        <x:v>-0.4032484991254833</x:v>
      </x:c>
      <x:c r="AH152" s="41" t="n">
        <x:f>'无量纲动导数'!AF152*$U152*$J152*$L152/(2*$G152)</x:f>
        <x:v>3.773135933958977</x:v>
      </x:c>
      <x:c r="AI152" s="41" t="n">
        <x:f>'无量纲动导数'!AG152*$U152*$J152*$L152/$G152</x:f>
        <x:v>-2.0638394721855837</x:v>
      </x:c>
      <x:c r="AJ152" s="41" t="n">
        <x:f>'无量纲动导数'!AH152*$U152*$J152*$L152^2/(2*$G152)</x:f>
        <x:v>-135.6120098286051</x:v>
      </x:c>
      <x:c r="AK152" s="41" t="n">
        <x:f>'无量纲动导数'!AI152*$U152*$J152*$L152^2/(2*$G152)</x:f>
        <x:v>41.81248407310859</x:v>
      </x:c>
      <x:c r="AL152" s="41" t="n">
        <x:f>'无量纲动导数'!AJ152*$U152*$J152*$L152/$G152</x:f>
        <x:v>3.10319935342668</x:v>
      </x:c>
      <x:c r="AM152" s="41" t="n">
        <x:f>'无量纲动导数'!AK152*$U152*$J152*$L152^2/(2*$G152)</x:f>
        <x:v>-22.71718932925924</x:v>
      </x:c>
      <x:c r="AN152" s="41" t="n">
        <x:f>'无量纲动导数'!AL152*$U152*$J152*$L152^2/(2*$G152)</x:f>
        <x:v>-4.761372230096996</x:v>
      </x:c>
      <x:c r="AO152" s="41" t="n">
        <x:f>'无量纲动导数'!AM152*$U152*$J152</x:f>
        <x:v>0.2881171366278603</x:v>
      </x:c>
      <x:c r="AP152" s="41" t="n">
        <x:f>'无量纲动导数'!AN152*$U152*$J152</x:f>
        <x:v>-6.398861516144698e-12</x:v>
      </x:c>
      <x:c r="AQ152" s="41" t="n">
        <x:f>'无量纲动导数'!AO152*$U152*$J152</x:f>
        <x:v>-57.91278444259406</x:v>
      </x:c>
      <x:c r="AR152" s="41" t="n">
        <x:f>'无量纲动导数'!AP152*$U152*$J152*$L152</x:f>
        <x:v>7.999026039844274e-11</x:v>
      </x:c>
      <x:c r="AS152" s="41" t="n">
        <x:f>'无量纲动导数'!AQ152*$U152*$J152*$K152</x:f>
        <x:v>-66.00357275438239</x:v>
      </x:c>
      <x:c r="AT152" s="41" t="n">
        <x:f>'无量纲动导数'!AR152*$U152*$J152*$L152</x:f>
        <x:v>0.00005022095924119058</x:v>
      </x:c>
    </x:row>
    <x:row r="153">
      <x:c r="A153" s="31" t="str">
        <x:f>'无量纲动导数'!A153</x:f>
        <x:v>CFG016</x:v>
      </x:c>
      <x:c r="B153" s="33" t="n">
        <x:f>'无量纲动导数'!B153</x:f>
        <x:v>30</x:v>
      </x:c>
      <x:c r="C153" s="31" t="str">
        <x:f>'无量纲动导数'!C153</x:f>
        <x:v>000000（选定5-12kg）1.AR20.03.6 youhua a2.5 翼梢反扭-3</x:v>
      </x:c>
      <x:c r="D153" s="31" t="str">
        <x:f>'无量纲动导数'!D153</x:f>
        <x:v>T7-VLM2-Elev(g1.0)-11.9kg-x109.9mm-z14.2mm</x:v>
      </x:c>
      <x:c r="E153" s="37" t="n">
        <x:f>'无量纲动导数'!E153</x:f>
        <x:v>0.5407904867264904</x:v>
      </x:c>
      <x:c r="F153" s="37" t="n">
        <x:f>'无量纲动导数'!F153</x:f>
        <x:v>0</x:v>
      </x:c>
      <x:c r="G153" s="35" t="n">
        <x:f>'无量纲动导数'!G153</x:f>
        <x:v>12.792272395293491</x:v>
      </x:c>
      <x:c r="H153" s="36" t="n">
        <x:f>'无量纲动导数'!H153</x:f>
        <x:v>-0.09999999999999964</x:v>
      </x:c>
      <x:c r="I153" s="35" t="n">
        <x:f>'无量纲动导数'!I153</x:f>
        <x:v>1.225</x:v>
      </x:c>
      <x:c r="J153" s="35" t="n">
        <x:f>'无量纲动导数'!J153</x:f>
        <x:v>1.5705518175924542</x:v>
      </x:c>
      <x:c r="K153" s="35" t="n">
        <x:f>'无量纲动导数'!K153</x:f>
        <x:v>0.284701945718181</x:v>
      </x:c>
      <x:c r="L153" s="35" t="n">
        <x:f>'无量纲动导数'!L153</x:f>
        <x:v>5.525419388778789</x:v>
      </x:c>
      <x:c r="M153" s="35" t="n">
        <x:f>'无量纲动导数'!M153</x:f>
        <x:v>11.925999999999998</x:v>
      </x:c>
      <x:c r="N153" s="35" t="n">
        <x:f>'无量纲动导数'!N153</x:f>
        <x:v>0.10992231757937915</x:v>
      </x:c>
      <x:c r="O153" s="35" t="n">
        <x:f>'无量纲动导数'!O153</x:f>
        <x:v>-1.546328403528402e-17</x:v>
      </x:c>
      <x:c r="P153" s="35" t="n">
        <x:f>'无量纲动导数'!P153</x:f>
        <x:v>0.014190650827474498</x:v>
      </x:c>
      <x:c r="Q153" s="36" t="n">
        <x:f>'无量纲动导数'!Q153</x:f>
        <x:v>0.7416771381931855</x:v>
      </x:c>
      <x:c r="R153" s="36" t="n">
        <x:f>'无量纲动导数'!R153</x:f>
        <x:v>0.021905377003926696</x:v>
      </x:c>
      <x:c r="S153" s="36" t="n">
        <x:f>'无量纲动导数'!S153</x:f>
        <x:v>0.0017877473125703796</x:v>
      </x:c>
      <x:c r="T153" s="35" t="n">
        <x:f>'无量纲动导数'!T153</x:f>
        <x:v>0.14683732985044406</x:v>
      </x:c>
      <x:c r="U153" s="41" t="n">
        <x:f>0.5*$I153*$G153^2</x:f>
        <x:v>100.23086773417508</x:v>
      </x:c>
      <x:c r="V153" s="41" t="n">
        <x:f>$M153*9.81/($U153*$J153)</x:f>
        <x:v>0.7432074465678008</x:v>
      </x:c>
      <x:c r="W153" s="41" t="n">
        <x:f>0.5*$I153*$G153*$J153*'无量纲动导数'!U153</x:f>
        <x:v>-0.4387747771395877</x:v>
      </x:c>
      <x:c r="X153" s="41" t="n">
        <x:f>0.5*$I153*$G153*$J153*'无量纲动导数'!X153</x:f>
        <x:v>7.3253075029406185</x:v>
      </x:c>
      <x:c r="Y153" s="41" t="n">
        <x:f>0.25*$I153*$G153*$K153*$J153*'无量纲动导数'!AA153</x:f>
        <x:v>1.3423982428336325</x:v>
      </x:c>
      <x:c r="Z153" s="41" t="n">
        <x:f>0.5*$I153*$G153*$J153*'无量纲动导数'!V153-$I153*$G153*$J153*$V153</x:f>
        <x:v>-18.25370213309329</x:v>
      </x:c>
      <x:c r="AA153" s="41" t="n">
        <x:f>-0.5*$I153*$G153*$J153*'无量纲动导数'!Y153</x:f>
        <x:v>-70.99178495563604</x:v>
      </x:c>
      <x:c r="AB153" s="41" t="n">
        <x:f>-0.25*$I153*$G153*$K153*$J153*'无量纲动导数'!AB153</x:f>
        <x:v>-12.553819530974714</x:v>
      </x:c>
      <x:c r="AC153" s="41" t="n">
        <x:f>0.5*$I153*$G153*$K153*$J153*'无量纲动导数'!W153</x:f>
        <x:v>-0.010775890160838464</x:v>
      </x:c>
      <x:c r="AD153" s="41" t="n">
        <x:f>0.5*$I153*$G153*$K153*$J153*'无量纲动导数'!Z153</x:f>
        <x:v>-2.6206626127821058</x:v>
      </x:c>
      <x:c r="AE153" s="41" t="n">
        <x:f>0.25*$I153*$G153*$K153^2*$J153*'无量纲动导数'!AC153</x:f>
        <x:v>-7.101780113823515</x:v>
      </x:c>
      <x:c r="AF153" s="41" t="n">
        <x:f>'无量纲动导数'!AD153*$U153*$J153/$G153</x:f>
        <x:v>-3.4913235697141447</x:v>
      </x:c>
      <x:c r="AG153" s="41" t="n">
        <x:f>'无量纲动导数'!AE153*$U153*$J153*$L153/(2*$G153)</x:f>
        <x:v>-0.42320859045994585</x:v>
      </x:c>
      <x:c r="AH153" s="41" t="n">
        <x:f>'无量纲动导数'!AF153*$U153*$J153*$L153/(2*$G153)</x:f>
        <x:v>3.8223281462101486</x:v>
      </x:c>
      <x:c r="AI153" s="41" t="n">
        <x:f>'无量纲动导数'!AG153*$U153*$J153*$L153/$G153</x:f>
        <x:v>-2.090884875579247</x:v>
      </x:c>
      <x:c r="AJ153" s="41" t="n">
        <x:f>'无量纲动导数'!AH153*$U153*$J153*$L153^2/(2*$G153)</x:f>
        <x:v>-137.59858873413017</x:v>
      </x:c>
      <x:c r="AK153" s="41" t="n">
        <x:f>'无量纲动导数'!AI153*$U153*$J153*$L153^2/(2*$G153)</x:f>
        <x:v>41.36643983111741</x:v>
      </x:c>
      <x:c r="AL153" s="41" t="n">
        <x:f>'无量纲动导数'!AJ153*$U153*$J153*$L153/$G153</x:f>
        <x:v>3.1498654503281465</x:v>
      </x:c>
      <x:c r="AM153" s="41" t="n">
        <x:f>'无量纲动导数'!AK153*$U153*$J153*$L153^2/(2*$G153)</x:f>
        <x:v>-22.432119249435353</x:v>
      </x:c>
      <x:c r="AN153" s="41" t="n">
        <x:f>'无量纲动导数'!AL153*$U153*$J153*$L153^2/(2*$G153)</x:f>
        <x:v>-4.8420766727455495</x:v>
      </x:c>
      <x:c r="AO153" s="41" t="n">
        <x:f>'无量纲动导数'!AM153*$U153*$J153</x:f>
        <x:v>0.36526857315041683</x:v>
      </x:c>
      <x:c r="AP153" s="41" t="n">
        <x:f>'无量纲动导数'!AN153*$U153*$J153</x:f>
        <x:v>5.522248296466711e-12</x:v>
      </x:c>
      <x:c r="AQ153" s="41" t="n">
        <x:f>'无量纲动导数'!AO153*$U153*$J153</x:f>
        <x:v>-59.553505325809866</x:v>
      </x:c>
      <x:c r="AR153" s="41" t="n">
        <x:f>'无量纲动导数'!AP153*$U153*$J153*$L153</x:f>
        <x:v>-6.199210710826736e-11</x:v>
      </x:c>
      <x:c r="AS153" s="41" t="n">
        <x:f>'无量纲动导数'!AQ153*$U153*$J153*$K153</x:f>
        <x:v>-67.88411091362552</x:v>
      </x:c>
      <x:c r="AT153" s="41" t="n">
        <x:f>'无量纲动导数'!AR153*$U153*$J153*$L153</x:f>
        <x:v>0.00010104386926687302</x:v>
      </x:c>
    </x:row>
    <x:row r="154">
      <x:c r="A154" s="31" t="str">
        <x:f>'无量纲动导数'!A154</x:f>
        <x:v>CFG016</x:v>
      </x:c>
      <x:c r="B154" s="33" t="n">
        <x:f>'无量纲动导数'!B154</x:f>
        <x:v>31</x:v>
      </x:c>
      <x:c r="C154" s="31" t="str">
        <x:f>'无量纲动导数'!C154</x:f>
        <x:v>000000（选定5-12kg）1.AR20.03.6 youhua a2.5 翼梢反扭-3</x:v>
      </x:c>
      <x:c r="D154" s="31" t="str">
        <x:f>'无量纲动导数'!D154</x:f>
        <x:v>T7-VLM2-Elev(g1.0)-11.9kg-x109.9mm-z14.2mm</x:v>
      </x:c>
      <x:c r="E154" s="37" t="n">
        <x:f>'无量纲动导数'!E154</x:f>
        <x:v>0.328702131129505</x:v>
      </x:c>
      <x:c r="F154" s="37" t="n">
        <x:f>'无量纲动导数'!F154</x:f>
        <x:v>0</x:v>
      </x:c>
      <x:c r="G154" s="35" t="n">
        <x:f>'无量纲动导数'!G154</x:f>
        <x:v>12.979568504821353</x:v>
      </x:c>
      <x:c r="H154" s="36" t="n">
        <x:f>'无量纲动导数'!H154</x:f>
        <x:v>0</x:v>
      </x:c>
      <x:c r="I154" s="35" t="n">
        <x:f>'无量纲动导数'!I154</x:f>
        <x:v>1.225</x:v>
      </x:c>
      <x:c r="J154" s="35" t="n">
        <x:f>'无量纲动导数'!J154</x:f>
        <x:v>1.5705518175924542</x:v>
      </x:c>
      <x:c r="K154" s="35" t="n">
        <x:f>'无量纲动导数'!K154</x:f>
        <x:v>0.284701945718181</x:v>
      </x:c>
      <x:c r="L154" s="35" t="n">
        <x:f>'无量纲动导数'!L154</x:f>
        <x:v>5.525419388778789</x:v>
      </x:c>
      <x:c r="M154" s="35" t="n">
        <x:f>'无量纲动导数'!M154</x:f>
        <x:v>11.925999999999998</x:v>
      </x:c>
      <x:c r="N154" s="35" t="n">
        <x:f>'无量纲动导数'!N154</x:f>
        <x:v>0.10992231757937915</x:v>
      </x:c>
      <x:c r="O154" s="35" t="n">
        <x:f>'无量纲动导数'!O154</x:f>
        <x:v>-1.546328403528402e-17</x:v>
      </x:c>
      <x:c r="P154" s="35" t="n">
        <x:f>'无量纲动导数'!P154</x:f>
        <x:v>0.014190650827474498</x:v>
      </x:c>
      <x:c r="Q154" s="36" t="n">
        <x:f>'无量纲动导数'!Q154</x:f>
        <x:v>0.7210102629439843</x:v>
      </x:c>
      <x:c r="R154" s="36" t="n">
        <x:f>'无量纲动导数'!R154</x:f>
        <x:v>0.02125218401548458</x:v>
      </x:c>
      <x:c r="S154" s="36" t="n">
        <x:f>'无量纲动导数'!S154</x:f>
        <x:v>0.0017983665513706811</x:v>
      </x:c>
      <x:c r="T154" s="35" t="n">
        <x:f>'无量纲动导数'!T154</x:f>
        <x:v>0.14648231958173483</x:v>
      </x:c>
      <x:c r="U154" s="41" t="n">
        <x:f>0.5*$I154*$G154^2</x:f>
        <x:v>103.18738412495213</x:v>
      </x:c>
      <x:c r="V154" s="41" t="n">
        <x:f>$M154*9.81/($U154*$J154)</x:f>
        <x:v>0.7219131283121457</x:v>
      </x:c>
      <x:c r="W154" s="41" t="n">
        <x:f>0.5*$I154*$G154*$J154*'无量纲动导数'!U154</x:f>
        <x:v>-0.43355663265552297</x:v>
      </x:c>
      <x:c r="X154" s="41" t="n">
        <x:f>0.5*$I154*$G154*$J154*'无量纲动导数'!X154</x:f>
        <x:v>7.237104327719677</x:v>
      </x:c>
      <x:c r="Y154" s="41" t="n">
        <x:f>0.25*$I154*$G154*$K154*$J154*'无量纲动导数'!AA154</x:f>
        <x:v>1.3218080189028074</x:v>
      </x:c>
      <x:c r="Z154" s="41" t="n">
        <x:f>0.5*$I154*$G154*$J154*'无量纲动导数'!V154-$I154*$G154*$J154*$V154</x:f>
        <x:v>-18.00487331061382</x:v>
      </x:c>
      <x:c r="AA154" s="41" t="n">
        <x:f>-0.5*$I154*$G154*$J154*'无量纲动导数'!Y154</x:f>
        <x:v>-72.07153483214377</x:v>
      </x:c>
      <x:c r="AB154" s="41" t="n">
        <x:f>-0.25*$I154*$G154*$K154*$J154*'无量纲动导数'!AB154</x:f>
        <x:v>-12.740221352329018</x:v>
      </x:c>
      <x:c r="AC154" s="41" t="n">
        <x:f>0.5*$I154*$G154*$K154*$J154*'无量纲动导数'!W154</x:f>
        <x:v>-0.010391834269832256</x:v>
      </x:c>
      <x:c r="AD154" s="41" t="n">
        <x:f>0.5*$I154*$G154*$K154*$J154*'无量纲动导数'!Z154</x:f>
        <x:v>-2.6349354577760233</x:v>
      </x:c>
      <x:c r="AE154" s="41" t="n">
        <x:f>0.25*$I154*$G154*$K154^2*$J154*'无量纲动导数'!AC154</x:f>
        <x:v>-7.205782298767435</x:v>
      </x:c>
      <x:c r="AF154" s="41" t="n">
        <x:f>'无量纲动导数'!AD154*$U154*$J154/$G154</x:f>
        <x:v>-3.542517656036836</x:v>
      </x:c>
      <x:c r="AG154" s="41" t="n">
        <x:f>'无量纲动导数'!AE154*$U154*$J154*$L154/(2*$G154)</x:f>
        <x:v>-0.4439677057004686</x:v>
      </x:c>
      <x:c r="AH154" s="41" t="n">
        <x:f>'无量纲动导数'!AF154*$U154*$J154*$L154/(2*$G154)</x:f>
        <x:v>3.874005822546256</x:v>
      </x:c>
      <x:c r="AI154" s="41" t="n">
        <x:f>'无量纲动导数'!AG154*$U154*$J154*$L154/$G154</x:f>
        <x:v>-2.1193400545896934</x:v>
      </x:c>
      <x:c r="AJ154" s="41" t="n">
        <x:f>'无量纲动导数'!AH154*$U154*$J154*$L154^2/(2*$G154)</x:f>
        <x:v>-139.68483979191979</x:v>
      </x:c>
      <x:c r="AK154" s="41" t="n">
        <x:f>'无量纲动导数'!AI154*$U154*$J154*$L154^2/(2*$G154)</x:f>
        <x:v>40.91120732514669</x:v>
      </x:c>
      <x:c r="AL154" s="41" t="n">
        <x:f>'无量纲动导数'!AJ154*$U154*$J154*$L154/$G154</x:f>
        <x:v>3.1933264360577285</x:v>
      </x:c>
      <x:c r="AM154" s="41" t="n">
        <x:f>'无量纲动导数'!AK154*$U154*$J154*$L154^2/(2*$G154)</x:f>
        <x:v>-22.111855983562805</x:v>
      </x:c>
      <x:c r="AN154" s="41" t="n">
        <x:f>'无量纲动导数'!AL154*$U154*$J154*$L154^2/(2*$G154)</x:f>
        <x:v>-4.9070313531734175</x:v>
      </x:c>
      <x:c r="AO154" s="41" t="n">
        <x:f>'无量纲动导数'!AM154*$U154*$J154</x:f>
        <x:v>0.469721874552902</x:v>
      </x:c>
      <x:c r="AP154" s="41" t="n">
        <x:f>'无量纲动导数'!AN154*$U154*$J154</x:f>
        <x:v>7.81914405979244e-12</x:v>
      </x:c>
      <x:c r="AQ154" s="41" t="n">
        <x:f>'无量纲动导数'!AO154*$U154*$J154</x:f>
        <x:v>-61.304231100380505</x:v>
      </x:c>
      <x:c r="AR154" s="41" t="n">
        <x:f>'无量纲动导数'!AP154*$U154*$J154*$L154</x:f>
        <x:v>-2.2775718251184425e-11</x:v>
      </x:c>
      <x:c r="AS154" s="41" t="n">
        <x:f>'无量纲动导数'!AQ154*$U154*$J154*$K154</x:f>
        <x:v>-69.89135550875021</x:v>
      </x:c>
      <x:c r="AT154" s="41" t="n">
        <x:f>'无量纲动导数'!AR154*$U154*$J154*$L154</x:f>
        <x:v>-0.00008778923328526567</x:v>
      </x:c>
    </x:row>
    <x:row r="155">
      <x:c r="A155" s="31" t="str">
        <x:f>'无量纲动导数'!A155</x:f>
        <x:v>CFG016</x:v>
      </x:c>
      <x:c r="B155" s="33" t="n">
        <x:f>'无量纲动导数'!B155</x:f>
        <x:v>32</x:v>
      </x:c>
      <x:c r="C155" s="31" t="str">
        <x:f>'无量纲动导数'!C155</x:f>
        <x:v>000000（选定5-12kg）1.AR20.03.6 youhua a2.5 翼梢反扭-3</x:v>
      </x:c>
      <x:c r="D155" s="31" t="str">
        <x:f>'无量纲动导数'!D155</x:f>
        <x:v>T7-VLM2-Elev(g1.0)-11.9kg-x109.9mm-z14.2mm</x:v>
      </x:c>
      <x:c r="E155" s="37" t="n">
        <x:f>'无量纲动导数'!E155</x:f>
        <x:v>0.11484983426888852</x:v>
      </x:c>
      <x:c r="F155" s="37" t="n">
        <x:f>'无量纲动导数'!F155</x:f>
        <x:v>0</x:v>
      </x:c>
      <x:c r="G155" s="35" t="n">
        <x:f>'无量纲动导数'!G155</x:f>
        <x:v>13.176855084752695</x:v>
      </x:c>
      <x:c r="H155" s="36" t="n">
        <x:f>'无量纲动导数'!H155</x:f>
        <x:v>0.10000000000000009</x:v>
      </x:c>
      <x:c r="I155" s="35" t="n">
        <x:f>'无量纲动导数'!I155</x:f>
        <x:v>1.225</x:v>
      </x:c>
      <x:c r="J155" s="35" t="n">
        <x:f>'无量纲动导数'!J155</x:f>
        <x:v>1.5705518175924542</x:v>
      </x:c>
      <x:c r="K155" s="35" t="n">
        <x:f>'无量纲动导数'!K155</x:f>
        <x:v>0.284701945718181</x:v>
      </x:c>
      <x:c r="L155" s="35" t="n">
        <x:f>'无量纲动导数'!L155</x:f>
        <x:v>5.525419388778789</x:v>
      </x:c>
      <x:c r="M155" s="35" t="n">
        <x:f>'无量纲动导数'!M155</x:f>
        <x:v>11.925999999999998</x:v>
      </x:c>
      <x:c r="N155" s="35" t="n">
        <x:f>'无量纲动导数'!N155</x:f>
        <x:v>0.10992231757937915</x:v>
      </x:c>
      <x:c r="O155" s="35" t="n">
        <x:f>'无量纲动导数'!O155</x:f>
        <x:v>-1.546328403528402e-17</x:v>
      </x:c>
      <x:c r="P155" s="35" t="n">
        <x:f>'无量纲动导数'!P155</x:f>
        <x:v>0.014190650827474498</x:v>
      </x:c>
      <x:c r="Q155" s="36" t="n">
        <x:f>'无量纲动导数'!Q155</x:f>
        <x:v>0.7001517951326025</x:v>
      </x:c>
      <x:c r="R155" s="36" t="n">
        <x:f>'无量纲动导数'!R155</x:f>
        <x:v>0.020616595165289794</x:v>
      </x:c>
      <x:c r="S155" s="36" t="n">
        <x:f>'无量纲动导数'!S155</x:f>
        <x:v>0.0018101427011545507</x:v>
      </x:c>
      <x:c r="T155" s="35" t="n">
        <x:f>'无量纲动导数'!T155</x:f>
        <x:v>0.14612548635108602</x:v>
      </x:c>
      <x:c r="U155" s="41" t="n">
        <x:f>0.5*$I155*$G155^2</x:f>
        <x:v>106.34807482880095</x:v>
      </x:c>
      <x:c r="V155" s="41" t="n">
        <x:f>$M155*9.81/($U155*$J155)</x:f>
        <x:v>0.7004576941887188</x:v>
      </x:c>
      <x:c r="W155" s="41" t="n">
        <x:f>0.5*$I155*$G155*$J155*'无量纲动导数'!U155</x:f>
        <x:v>-0.4249328168107635</x:v>
      </x:c>
      <x:c r="X155" s="41" t="n">
        <x:f>0.5*$I155*$G155*$J155*'无量纲动导数'!X155</x:f>
        <x:v>7.145710841208071</x:v>
      </x:c>
      <x:c r="Y155" s="41" t="n">
        <x:f>0.25*$I155*$G155*$K155*$J155*'无量纲动导数'!AA155</x:f>
        <x:v>1.2984310983317036</x:v>
      </x:c>
      <x:c r="Z155" s="41" t="n">
        <x:f>0.5*$I155*$G155*$J155*'无量纲动导数'!V155-$I155*$G155*$J155*$V155</x:f>
        <x:v>-17.749754259601428</x:v>
      </x:c>
      <x:c r="AA155" s="41" t="n">
        <x:f>-0.5*$I155*$G155*$J155*'无量纲动导数'!Y155</x:f>
        <x:v>-73.2070366626193</x:v>
      </x:c>
      <x:c r="AB155" s="41" t="n">
        <x:f>-0.25*$I155*$G155*$K155*$J155*'无量纲动导数'!AB155</x:f>
        <x:v>-12.936974389013146</x:v>
      </x:c>
      <x:c r="AC155" s="41" t="n">
        <x:f>0.5*$I155*$G155*$K155*$J155*'无量纲动导数'!W155</x:f>
        <x:v>-0.009599974556052937</x:v>
      </x:c>
      <x:c r="AD155" s="41" t="n">
        <x:f>0.5*$I155*$G155*$K155*$J155*'无量纲动导数'!Z155</x:f>
        <x:v>-2.6503267035733398</x:v>
      </x:c>
      <x:c r="AE155" s="41" t="n">
        <x:f>0.25*$I155*$G155*$K155^2*$J155*'无量纲动导数'!AC155</x:f>
        <x:v>-7.315320033641187</x:v>
      </x:c>
      <x:c r="AF155" s="41" t="n">
        <x:f>'无量纲动导数'!AD155*$U155*$J155/$G155</x:f>
        <x:v>-3.596384092515703</x:v>
      </x:c>
      <x:c r="AG155" s="41" t="n">
        <x:f>'无量纲动导数'!AE155*$U155*$J155*$L155/(2*$G155)</x:f>
        <x:v>-0.4655888215334801</x:v>
      </x:c>
      <x:c r="AH155" s="41" t="n">
        <x:f>'无量纲动导数'!AF155*$U155*$J155*$L155/(2*$G155)</x:f>
        <x:v>3.928391568476371</x:v>
      </x:c>
      <x:c r="AI155" s="41" t="n">
        <x:f>'无量纲动导数'!AG155*$U155*$J155*$L155/$G155</x:f>
        <x:v>-2.14933017309874</x:v>
      </x:c>
      <x:c r="AJ155" s="41" t="n">
        <x:f>'无量纲动导数'!AH155*$U155*$J155*$L155^2/(2*$G155)</x:f>
        <x:v>-141.87951999846143</x:v>
      </x:c>
      <x:c r="AK155" s="41" t="n">
        <x:f>'无量纲动导数'!AI155*$U155*$J155*$L155^2/(2*$G155)</x:f>
        <x:v>40.4464896445921</x:v>
      </x:c>
      <x:c r="AL155" s="41" t="n">
        <x:f>'无量纲动导数'!AJ155*$U155*$J155*$L155/$G155</x:f>
        <x:v>3.2446310658161517</x:v>
      </x:c>
      <x:c r="AM155" s="41" t="n">
        <x:f>'无量纲动导数'!AK155*$U155*$J155*$L155^2/(2*$G155)</x:f>
        <x:v>-21.81063876057569</x:v>
      </x:c>
      <x:c r="AN155" s="41" t="n">
        <x:f>'无量纲动导数'!AL155*$U155*$J155*$L155^2/(2*$G155)</x:f>
        <x:v>-4.991317730511746</x:v>
      </x:c>
      <x:c r="AO155" s="41" t="n">
        <x:f>'无量纲动导数'!AM155*$U155*$J155</x:f>
        <x:v>0.5631203928565773</x:v>
      </x:c>
      <x:c r="AP155" s="41" t="n">
        <x:f>'无量纲动导数'!AN155*$U155*$J155</x:f>
        <x:v>-1.3772245951232155e-11</x:v>
      </x:c>
      <x:c r="AQ155" s="41" t="n">
        <x:f>'无量纲动导数'!AO155*$U155*$J155</x:f>
        <x:v>-63.17646931153832</x:v>
      </x:c>
      <x:c r="AR155" s="41" t="n">
        <x:f>'无量纲动导数'!AP155*$U155*$J155*$L155</x:f>
        <x:v>-3.398056297655126e-10</x:v>
      </x:c>
      <x:c r="AS155" s="41" t="n">
        <x:f>'无量纲动导数'!AQ155*$U155*$J155*$K155</x:f>
        <x:v>-72.03676893708518</x:v>
      </x:c>
      <x:c r="AT155" s="41" t="n">
        <x:f>'无量纲动导数'!AR155*$U155*$J155*$L155</x:f>
        <x:v>-0.000020105969886489147</x:v>
      </x:c>
    </x:row>
    <x:row r="156">
      <x:c r="A156" s="31" t="str">
        <x:f>'无量纲动导数'!A156</x:f>
        <x:v>CFG016</x:v>
      </x:c>
      <x:c r="B156" s="33" t="n">
        <x:f>'无量纲动导数'!B156</x:f>
        <x:v>33</x:v>
      </x:c>
      <x:c r="C156" s="31" t="str">
        <x:f>'无量纲动导数'!C156</x:f>
        <x:v>000000（选定5-12kg）1.AR20.03.6 youhua a2.5 翼梢反扭-3</x:v>
      </x:c>
      <x:c r="D156" s="31" t="str">
        <x:f>'无量纲动导数'!D156</x:f>
        <x:v>T7-VLM2-Elev(g1.0)-11.9kg-x109.9mm-z14.2mm</x:v>
      </x:c>
      <x:c r="E156" s="37" t="n">
        <x:f>'无量纲动导数'!E156</x:f>
        <x:v>-0.10082301400195692</x:v>
      </x:c>
      <x:c r="F156" s="37" t="n">
        <x:f>'无量纲动导数'!F156</x:f>
        <x:v>0</x:v>
      </x:c>
      <x:c r="G156" s="35" t="n">
        <x:f>'无量纲动导数'!G156</x:f>
        <x:v>13.3850538401881</x:v>
      </x:c>
      <x:c r="H156" s="36" t="n">
        <x:f>'无量纲动导数'!H156</x:f>
        <x:v>0.20000000000000018</x:v>
      </x:c>
      <x:c r="I156" s="35" t="n">
        <x:f>'无量纲动导数'!I156</x:f>
        <x:v>1.225</x:v>
      </x:c>
      <x:c r="J156" s="35" t="n">
        <x:f>'无量纲动导数'!J156</x:f>
        <x:v>1.5705518175924542</x:v>
      </x:c>
      <x:c r="K156" s="35" t="n">
        <x:f>'无量纲动导数'!K156</x:f>
        <x:v>0.284701945718181</x:v>
      </x:c>
      <x:c r="L156" s="35" t="n">
        <x:f>'无量纲动导数'!L156</x:f>
        <x:v>5.525419388778789</x:v>
      </x:c>
      <x:c r="M156" s="35" t="n">
        <x:f>'无量纲动导数'!M156</x:f>
        <x:v>11.925999999999998</x:v>
      </x:c>
      <x:c r="N156" s="35" t="n">
        <x:f>'无量纲动导数'!N156</x:f>
        <x:v>0.10992231757937915</x:v>
      </x:c>
      <x:c r="O156" s="35" t="n">
        <x:f>'无量纲动导数'!O156</x:f>
        <x:v>-1.546328403528402e-17</x:v>
      </x:c>
      <x:c r="P156" s="35" t="n">
        <x:f>'无量纲动导数'!P156</x:f>
        <x:v>0.014190650827474498</x:v>
      </x:c>
      <x:c r="Q156" s="36" t="n">
        <x:f>'无量纲动导数'!Q156</x:f>
        <x:v>0.6790961141937546</x:v>
      </x:c>
      <x:c r="R156" s="36" t="n">
        <x:f>'无量纲动导数'!R156</x:f>
        <x:v>0.019995149734011276</x:v>
      </x:c>
      <x:c r="S156" s="36" t="n">
        <x:f>'无量纲动导数'!S156</x:f>
        <x:v>0.0018226891312638047</x:v>
      </x:c>
      <x:c r="T156" s="35" t="n">
        <x:f>'无量纲动导数'!T156</x:f>
        <x:v>0.14577210518290803</x:v>
      </x:c>
      <x:c r="U156" s="41" t="n">
        <x:f>0.5*$I156*$G156^2</x:f>
        <x:v>109.7352956116497</x:v>
      </x:c>
      <x:c r="V156" s="41" t="n">
        <x:f>$M156*9.81/($U156*$J156)</x:f>
        <x:v>0.6788365298583384</x:v>
      </x:c>
      <x:c r="W156" s="41" t="n">
        <x:f>0.5*$I156*$G156*$J156*'无量纲动导数'!U156</x:f>
        <x:v>-0.4172454229655541</x:v>
      </x:c>
      <x:c r="X156" s="41" t="n">
        <x:f>0.5*$I156*$G156*$J156*'无量纲动导数'!X156</x:f>
        <x:v>7.086768434883058</x:v>
      </x:c>
      <x:c r="Y156" s="41" t="n">
        <x:f>0.25*$I156*$G156*$K156*$J156*'无量纲动导数'!AA156</x:f>
        <x:v>1.2785777052139429</x:v>
      </x:c>
      <x:c r="Z156" s="41" t="n">
        <x:f>0.5*$I156*$G156*$J156*'无量纲动导数'!V156-$I156*$G156*$J156*$V156</x:f>
        <x:v>-17.487983564679055</x:v>
      </x:c>
      <x:c r="AA156" s="41" t="n">
        <x:f>-0.5*$I156*$G156*$J156*'无量纲动导数'!Y156</x:f>
        <x:v>-74.40343755776604</x:v>
      </x:c>
      <x:c r="AB156" s="41" t="n">
        <x:f>-0.25*$I156*$G156*$K156*$J156*'无量纲动导数'!AB156</x:f>
        <x:v>-13.145021690507402</x:v>
      </x:c>
      <x:c r="AC156" s="41" t="n">
        <x:f>0.5*$I156*$G156*$K156*$J156*'无量纲动导数'!W156</x:f>
        <x:v>-0.009066696705396782</x:v>
      </x:c>
      <x:c r="AD156" s="41" t="n">
        <x:f>0.5*$I156*$G156*$K156*$J156*'无量纲动导数'!Z156</x:f>
        <x:v>-2.6673474334183362</x:v>
      </x:c>
      <x:c r="AE156" s="41" t="n">
        <x:f>0.25*$I156*$G156*$K156^2*$J156*'无量纲动导数'!AC156</x:f>
        <x:v>-7.4310410374105595</x:v>
      </x:c>
      <x:c r="AF156" s="41" t="n">
        <x:f>'无量纲动导数'!AD156*$U156*$J156/$G156</x:f>
        <x:v>-3.653171934791438</x:v>
      </x:c>
      <x:c r="AG156" s="41" t="n">
        <x:f>'无量纲动导数'!AE156*$U156*$J156*$L156/(2*$G156)</x:f>
        <x:v>-0.4881453957065658</x:v>
      </x:c>
      <x:c r="AH156" s="41" t="n">
        <x:f>'无量纲动导数'!AF156*$U156*$J156*$L156/(2*$G156)</x:f>
        <x:v>3.9857393740648366</x:v>
      </x:c>
      <x:c r="AI156" s="41" t="n">
        <x:f>'无量纲动导数'!AG156*$U156*$J156*$L156/$G156</x:f>
        <x:v>-2.1809980088254126</x:v>
      </x:c>
      <x:c r="AJ156" s="41" t="n">
        <x:f>'无量纲动导数'!AH156*$U156*$J156*$L156^2/(2*$G156)</x:f>
        <x:v>-144.1926389079347</x:v>
      </x:c>
      <x:c r="AK156" s="41" t="n">
        <x:f>'无量纲动导数'!AI156*$U156*$J156*$L156^2/(2*$G156)</x:f>
        <x:v>39.97184600946556</x:v>
      </x:c>
      <x:c r="AL156" s="41" t="n">
        <x:f>'无量纲动导数'!AJ156*$U156*$J156*$L156/$G156</x:f>
        <x:v>3.2939840415539448</x:v>
      </x:c>
      <x:c r="AM156" s="41" t="n">
        <x:f>'无量纲动导数'!AK156*$U156*$J156*$L156^2/(2*$G156)</x:f>
        <x:v>-21.440505630363184</x:v>
      </x:c>
      <x:c r="AN156" s="41" t="n">
        <x:f>'无量纲动导数'!AL156*$U156*$J156*$L156^2/(2*$G156)</x:f>
        <x:v>-5.069264332282631</x:v>
      </x:c>
      <x:c r="AO156" s="41" t="n">
        <x:f>'无量纲动导数'!AM156*$U156*$J156</x:f>
        <x:v>0.6665221972377575</x:v>
      </x:c>
      <x:c r="AP156" s="41" t="n">
        <x:f>'无量纲动导数'!AN156*$U156*$J156</x:f>
        <x:v>-9.786087203445114e-12</x:v>
      </x:c>
      <x:c r="AQ156" s="41" t="n">
        <x:f>'无量纲动导数'!AO156*$U156*$J156</x:f>
        <x:v>-65.18347384094255</x:v>
      </x:c>
      <x:c r="AR156" s="41" t="n">
        <x:f>'无量纲动导数'!AP156*$U156*$J156*$L156</x:f>
        <x:v>1.020293054049372e-10</x:v>
      </x:c>
      <x:c r="AS156" s="41" t="n">
        <x:f>'无量纲动导数'!AQ156*$U156*$J156*$K156</x:f>
        <x:v>-74.3363606464045</x:v>
      </x:c>
      <x:c r="AT156" s="41" t="n">
        <x:f>'无量纲动导数'!AR156*$U156*$J156*$L156</x:f>
        <x:v>0.00009278240596801529</x:v>
      </x:c>
    </x:row>
    <x:row r="157">
      <x:c r="A157" s="31" t="str">
        <x:f>'无量纲动导数'!A157</x:f>
        <x:v>CFG016</x:v>
      </x:c>
      <x:c r="B157" s="33" t="n">
        <x:f>'无量纲动导数'!B157</x:f>
        <x:v>34</x:v>
      </x:c>
      <x:c r="C157" s="31" t="str">
        <x:f>'无量纲动导数'!C157</x:f>
        <x:v>000000（选定5-12kg）1.AR20.03.6 youhua a2.5 翼梢反扭-3</x:v>
      </x:c>
      <x:c r="D157" s="31" t="str">
        <x:f>'无量纲动导数'!D157</x:f>
        <x:v>T7-VLM2-Elev(g1.0)-11.9kg-x109.9mm-z14.2mm</x:v>
      </x:c>
      <x:c r="E157" s="37" t="n">
        <x:f>'无量纲动导数'!E157</x:f>
        <x:v>-0.31834643193075546</x:v>
      </x:c>
      <x:c r="F157" s="37" t="n">
        <x:f>'无量纲动导数'!F157</x:f>
        <x:v>0</x:v>
      </x:c>
      <x:c r="G157" s="35" t="n">
        <x:f>'无量纲动导数'!G157</x:f>
        <x:v>13.605146911148786</x:v>
      </x:c>
      <x:c r="H157" s="36" t="n">
        <x:f>'无量纲动导数'!H157</x:f>
        <x:v>0.3</x:v>
      </x:c>
      <x:c r="I157" s="35" t="n">
        <x:f>'无量纲动导数'!I157</x:f>
        <x:v>1.225</x:v>
      </x:c>
      <x:c r="J157" s="35" t="n">
        <x:f>'无量纲动导数'!J157</x:f>
        <x:v>1.5705518175924542</x:v>
      </x:c>
      <x:c r="K157" s="35" t="n">
        <x:f>'无量纲动导数'!K157</x:f>
        <x:v>0.284701945718181</x:v>
      </x:c>
      <x:c r="L157" s="35" t="n">
        <x:f>'无量纲动导数'!L157</x:f>
        <x:v>5.525419388778789</x:v>
      </x:c>
      <x:c r="M157" s="35" t="n">
        <x:f>'无量纲动导数'!M157</x:f>
        <x:v>11.925999999999998</x:v>
      </x:c>
      <x:c r="N157" s="35" t="n">
        <x:f>'无量纲动导数'!N157</x:f>
        <x:v>0.10992231757937915</x:v>
      </x:c>
      <x:c r="O157" s="35" t="n">
        <x:f>'无量纲动导数'!O157</x:f>
        <x:v>-1.546328403528402e-17</x:v>
      </x:c>
      <x:c r="P157" s="35" t="n">
        <x:f>'无量纲动导数'!P157</x:f>
        <x:v>0.014190650827474498</x:v>
      </x:c>
      <x:c r="Q157" s="36" t="n">
        <x:f>'无量纲动导数'!Q157</x:f>
        <x:v>0.6578402870704283</x:v>
      </x:c>
      <x:c r="R157" s="36" t="n">
        <x:f>'无量纲动导数'!R157</x:f>
        <x:v>0.019391613566883074</x:v>
      </x:c>
      <x:c r="S157" s="36" t="n">
        <x:f>'无量纲动导数'!S157</x:f>
        <x:v>0.0018357939397400883</x:v>
      </x:c>
      <x:c r="T157" s="35" t="n">
        <x:f>'无量纲动导数'!T157</x:f>
        <x:v>0.14539214550849278</x:v>
      </x:c>
      <x:c r="U157" s="41" t="n">
        <x:f>0.5*$I157*$G157^2</x:f>
        <x:v>113.37376376528908</x:v>
      </x:c>
      <x:c r="V157" s="41" t="n">
        <x:f>$M157*9.81/($U157*$J157)</x:f>
        <x:v>0.6570508449398245</x:v>
      </x:c>
      <x:c r="W157" s="41" t="n">
        <x:f>0.5*$I157*$G157*$J157*'无量纲动导数'!U157</x:f>
        <x:v>-0.4148936603012441</x:v>
      </x:c>
      <x:c r="X157" s="41" t="n">
        <x:f>0.5*$I157*$G157*$J157*'无量纲动导数'!X157</x:f>
        <x:v>7.006416207823907</x:v>
      </x:c>
      <x:c r="Y157" s="41" t="n">
        <x:f>0.25*$I157*$G157*$K157*$J157*'无量纲动导数'!AA157</x:f>
        <x:v>1.2568559340898102</x:v>
      </x:c>
      <x:c r="Z157" s="41" t="n">
        <x:f>0.5*$I157*$G157*$J157*'无量纲动导数'!V157-$I157*$G157*$J157*$V157</x:f>
        <x:v>-17.219164361379477</x:v>
      </x:c>
      <x:c r="AA157" s="41" t="n">
        <x:f>-0.5*$I157*$G157*$J157*'无量纲动导数'!Y157</x:f>
        <x:v>-75.66621845141226</x:v>
      </x:c>
      <x:c r="AB157" s="41" t="n">
        <x:f>-0.25*$I157*$G157*$K157*$J157*'无量纲动导数'!AB157</x:f>
        <x:v>-13.365368737919187</x:v>
      </x:c>
      <x:c r="AC157" s="41" t="n">
        <x:f>0.5*$I157*$G157*$K157*$J157*'无量纲动导数'!W157</x:f>
        <x:v>-0.008583848669301009</x:v>
      </x:c>
      <x:c r="AD157" s="41" t="n">
        <x:f>0.5*$I157*$G157*$K157*$J157*'无量纲动导数'!Z157</x:f>
        <x:v>-2.683867748518316</x:v>
      </x:c>
      <x:c r="AE157" s="41" t="n">
        <x:f>0.25*$I157*$G157*$K157^2*$J157*'无量纲动导数'!AC157</x:f>
        <x:v>-7.553113289262156</x:v>
      </x:c>
      <x:c r="AF157" s="41" t="n">
        <x:f>'无量纲动导数'!AD157*$U157*$J157/$G157</x:f>
        <x:v>-3.713146339848192</x:v>
      </x:c>
      <x:c r="AG157" s="41" t="n">
        <x:f>'无量纲动导数'!AE157*$U157*$J157*$L157/(2*$G157)</x:f>
        <x:v>-0.5117159552870802</x:v>
      </x:c>
      <x:c r="AH157" s="41" t="n">
        <x:f>'无量纲动导数'!AF157*$U157*$J157*$L157/(2*$G157)</x:f>
        <x:v>4.046319423565118</x:v>
      </x:c>
      <x:c r="AI157" s="41" t="n">
        <x:f>'无量纲动导数'!AG157*$U157*$J157*$L157/$G157</x:f>
        <x:v>-2.214495627845335</x:v>
      </x:c>
      <x:c r="AJ157" s="41" t="n">
        <x:f>'无量纲动导数'!AH157*$U157*$J157*$L157^2/(2*$G157)</x:f>
        <x:v>-146.63485831895923</x:v>
      </x:c>
      <x:c r="AK157" s="41" t="n">
        <x:f>'无量纲动导数'!AI157*$U157*$J157*$L157^2/(2*$G157)</x:f>
        <x:v>39.48677884835351</x:v>
      </x:c>
      <x:c r="AL157" s="41" t="n">
        <x:f>'无量纲动导数'!AJ157*$U157*$J157*$L157/$G157</x:f>
        <x:v>3.348999300023137</x:v>
      </x:c>
      <x:c r="AM157" s="41" t="n">
        <x:f>'无量纲动导数'!AK157*$U157*$J157*$L157^2/(2*$G157)</x:f>
        <x:v>-21.05619367254962</x:v>
      </x:c>
      <x:c r="AN157" s="41" t="n">
        <x:f>'无量纲动导数'!AL157*$U157*$J157*$L157^2/(2*$G157)</x:f>
        <x:v>-5.148077345995382</x:v>
      </x:c>
      <x:c r="AO157" s="41" t="n">
        <x:f>'无量纲动导数'!AM157*$U157*$J157</x:f>
        <x:v>0.780904825231676</x:v>
      </x:c>
      <x:c r="AP157" s="41" t="n">
        <x:f>'无量纲动导数'!AN157*$U157*$J157</x:f>
        <x:v>4.87835691745078e-12</x:v>
      </x:c>
      <x:c r="AQ157" s="41" t="n">
        <x:f>'无量纲动导数'!AO157*$U157*$J157</x:f>
        <x:v>-67.33989733795812</x:v>
      </x:c>
      <x:c r="AR157" s="41" t="n">
        <x:f>'无量纲动导数'!AP157*$U157*$J157*$L157</x:f>
        <x:v>1.1064980208800465e-10</x:v>
      </x:c>
      <x:c r="AS157" s="41" t="n">
        <x:f>'无量纲动导数'!AQ157*$U157*$J157*$K157</x:f>
        <x:v>-76.80683823318876</x:v>
      </x:c>
      <x:c r="AT157" s="41" t="n">
        <x:f>'无量纲动导数'!AR157*$U157*$J157*$L157</x:f>
        <x:v>0.00007500036795108698</x:v>
      </x:c>
    </x:row>
    <x:row r="158">
      <x:c r="A158" s="31" t="str">
        <x:f>'无量纲动导数'!A158</x:f>
        <x:v>CFG016</x:v>
      </x:c>
      <x:c r="B158" s="33" t="n">
        <x:f>'无量纲动导数'!B158</x:f>
        <x:v>35</x:v>
      </x:c>
      <x:c r="C158" s="31" t="str">
        <x:f>'无量纲动导数'!C158</x:f>
        <x:v>000000（选定5-12kg）1.AR20.03.6 youhua a2.5 翼梢反扭-3</x:v>
      </x:c>
      <x:c r="D158" s="31" t="str">
        <x:f>'无量纲动导数'!D158</x:f>
        <x:v>T7-VLM2-Elev(g1.0)-11.9kg-x109.9mm-z14.2mm</x:v>
      </x:c>
      <x:c r="E158" s="37" t="n">
        <x:f>'无量纲动导数'!E158</x:f>
        <x:v>-0.5377618020575349</x:v>
      </x:c>
      <x:c r="F158" s="37" t="n">
        <x:f>'无量纲动导数'!F158</x:f>
        <x:v>0</x:v>
      </x:c>
      <x:c r="G158" s="35" t="n">
        <x:f>'无量纲动导数'!G158</x:f>
        <x:v>13.838215749045343</x:v>
      </x:c>
      <x:c r="H158" s="36" t="n">
        <x:f>'无量纲动导数'!H158</x:f>
        <x:v>0.4</x:v>
      </x:c>
      <x:c r="I158" s="35" t="n">
        <x:f>'无量纲动导数'!I158</x:f>
        <x:v>1.225</x:v>
      </x:c>
      <x:c r="J158" s="35" t="n">
        <x:f>'无量纲动导数'!J158</x:f>
        <x:v>1.5705518175924542</x:v>
      </x:c>
      <x:c r="K158" s="35" t="n">
        <x:f>'无量纲动导数'!K158</x:f>
        <x:v>0.284701945718181</x:v>
      </x:c>
      <x:c r="L158" s="35" t="n">
        <x:f>'无量纲动导数'!L158</x:f>
        <x:v>5.525419388778789</x:v>
      </x:c>
      <x:c r="M158" s="35" t="n">
        <x:f>'无量纲动导数'!M158</x:f>
        <x:v>11.925999999999998</x:v>
      </x:c>
      <x:c r="N158" s="35" t="n">
        <x:f>'无量纲动导数'!N158</x:f>
        <x:v>0.10992231757937915</x:v>
      </x:c>
      <x:c r="O158" s="35" t="n">
        <x:f>'无量纲动导数'!O158</x:f>
        <x:v>-1.546328403528402e-17</x:v>
      </x:c>
      <x:c r="P158" s="35" t="n">
        <x:f>'无量纲动导数'!P158</x:f>
        <x:v>0.014190650827474498</x:v>
      </x:c>
      <x:c r="Q158" s="36" t="n">
        <x:f>'无量纲动导数'!Q158</x:f>
        <x:v>0.6363802506248263</x:v>
      </x:c>
      <x:c r="R158" s="36" t="n">
        <x:f>'无量纲动导数'!R158</x:f>
        <x:v>0.018814727338082225</x:v>
      </x:c>
      <x:c r="S158" s="36" t="n">
        <x:f>'无量纲动导数'!S158</x:f>
        <x:v>0.0018510758729486342</x:v>
      </x:c>
      <x:c r="T158" s="35" t="n">
        <x:f>'无量纲动导数'!T158</x:f>
        <x:v>0.1450178111986223</x:v>
      </x:c>
      <x:c r="U158" s="41" t="n">
        <x:f>0.5*$I158*$G158^2</x:f>
        <x:v>117.29143175924003</x:v>
      </x:c>
      <x:c r="V158" s="41" t="n">
        <x:f>$M158*9.81/($U158*$J158)</x:f>
        <x:v>0.6351045950986344</x:v>
      </x:c>
      <x:c r="W158" s="41" t="n">
        <x:f>0.5*$I158*$G158*$J158*'无量纲动导数'!U158</x:f>
        <x:v>-0.4061839168202472</x:v>
      </x:c>
      <x:c r="X158" s="41" t="n">
        <x:f>0.5*$I158*$G158*$J158*'无量纲动导数'!X158</x:f>
        <x:v>6.981896946011926</x:v>
      </x:c>
      <x:c r="Y158" s="41" t="n">
        <x:f>0.25*$I158*$G158*$K158*$J158*'无量纲动导数'!AA158</x:f>
        <x:v>1.2433457720157064</x:v>
      </x:c>
      <x:c r="Z158" s="41" t="n">
        <x:f>0.5*$I158*$G158*$J158*'无量纲动导数'!V158-$I158*$G158*$J158*$V158</x:f>
        <x:v>-16.94279906466231</x:v>
      </x:c>
      <x:c r="AA158" s="41" t="n">
        <x:f>-0.5*$I158*$G158*$J158*'无量纲动导数'!Y158</x:f>
        <x:v>-77.00141722167439</x:v>
      </x:c>
      <x:c r="AB158" s="41" t="n">
        <x:f>-0.25*$I158*$G158*$K158*$J158*'无量纲动导数'!AB158</x:f>
        <x:v>-13.599122591660043</x:v>
      </x:c>
      <x:c r="AC158" s="41" t="n">
        <x:f>0.5*$I158*$G158*$K158*$J158*'无量纲动导数'!W158</x:f>
        <x:v>-0.0078610931907655</x:v>
      </x:c>
      <x:c r="AD158" s="41" t="n">
        <x:f>0.5*$I158*$G158*$K158*$J158*'无量纲动导数'!Z158</x:f>
        <x:v>-2.7024027467759533</x:v>
      </x:c>
      <x:c r="AE158" s="41" t="n">
        <x:f>0.25*$I158*$G158*$K158^2*$J158*'无量纲动导数'!AC158</x:f>
        <x:v>-7.682579466388645</x:v>
      </x:c>
      <x:c r="AF158" s="41" t="n">
        <x:f>'无量纲动导数'!AD158*$U158*$J158/$G158</x:f>
        <x:v>-3.7765991316805496</x:v>
      </x:c>
      <x:c r="AG158" s="41" t="n">
        <x:f>'无量纲动导数'!AE158*$U158*$J158*$L158/(2*$G158)</x:f>
        <x:v>-0.5363886346746028</x:v>
      </x:c>
      <x:c r="AH158" s="41" t="n">
        <x:f>'无量纲动导数'!AF158*$U158*$J158*$L158/(2*$G158)</x:f>
        <x:v>4.1104286037468105</x:v>
      </x:c>
      <x:c r="AI158" s="41" t="n">
        <x:f>'无量纲动导数'!AG158*$U158*$J158*$L158/$G158</x:f>
        <x:v>-2.249990243417755</x:v>
      </x:c>
      <x:c r="AJ158" s="41" t="n">
        <x:f>'无量纲动导数'!AH158*$U158*$J158*$L158^2/(2*$G158)</x:f>
        <x:v>-149.21792426816364</x:v>
      </x:c>
      <x:c r="AK158" s="41" t="n">
        <x:f>'无量纲动导数'!AI158*$U158*$J158*$L158^2/(2*$G158)</x:f>
        <x:v>38.99061747789424</x:v>
      </x:c>
      <x:c r="AL158" s="41" t="n">
        <x:f>'无量纲动导数'!AJ158*$U158*$J158*$L158/$G158</x:f>
        <x:v>3.409699024842228</x:v>
      </x:c>
      <x:c r="AM158" s="41" t="n">
        <x:f>'无量纲动导数'!AK158*$U158*$J158*$L158^2/(2*$G158)</x:f>
        <x:v>-20.61549661395241</x:v>
      </x:c>
      <x:c r="AN158" s="41" t="n">
        <x:f>'无量纲动导数'!AL158*$U158*$J158*$L158^2/(2*$G158)</x:f>
        <x:v>-5.242367964382808</x:v>
      </x:c>
      <x:c r="AO158" s="41" t="n">
        <x:f>'无量纲动导数'!AM158*$U158*$J158</x:f>
        <x:v>0.9373588254626343</x:v>
      </x:c>
      <x:c r="AP158" s="41" t="n">
        <x:f>'无量纲动导数'!AN158*$U158*$J158</x:f>
        <x:v>-9.186336471258729e-12</x:v>
      </x:c>
      <x:c r="AQ158" s="41" t="n">
        <x:f>'无量纲动导数'!AO158*$U158*$J158</x:f>
        <x:v>-69.66229602131415</x:v>
      </x:c>
      <x:c r="AR158" s="41" t="n">
        <x:f>'无量纲动导数'!AP158*$U158*$J158*$L158</x:f>
        <x:v>-3.2839482693383224e-10</x:v>
      </x:c>
      <x:c r="AS158" s="41" t="n">
        <x:f>'无量纲动导数'!AQ158*$U158*$J158*$K158</x:f>
        <x:v>-79.46771487582724</x:v>
      </x:c>
      <x:c r="AT158" s="41" t="n">
        <x:f>'无量纲动导数'!AR158*$U158*$J158*$L158</x:f>
        <x:v>-0.00001359341517267942</x:v>
      </x:c>
    </x:row>
    <x:row r="159">
      <x:c r="A159" s="31" t="str">
        <x:f>'无量纲动导数'!A159</x:f>
        <x:v>CFG016</x:v>
      </x:c>
      <x:c r="B159" s="33" t="n">
        <x:f>'无量纲动导数'!B159</x:f>
        <x:v>36</x:v>
      </x:c>
      <x:c r="C159" s="31" t="str">
        <x:f>'无量纲动导数'!C159</x:f>
        <x:v>000000（选定5-12kg）1.AR20.03.6 youhua a2.5 翼梢反扭-3</x:v>
      </x:c>
      <x:c r="D159" s="31" t="str">
        <x:f>'无量纲动导数'!D159</x:f>
        <x:v>T7-VLM2-Elev(g1.0)-11.9kg-x109.9mm-z14.2mm</x:v>
      </x:c>
      <x:c r="E159" s="37" t="n">
        <x:f>'无量纲动导数'!E159</x:f>
        <x:v>-0.7591130633850983</x:v>
      </x:c>
      <x:c r="F159" s="37" t="n">
        <x:f>'无量纲动导数'!F159</x:f>
        <x:v>0</x:v>
      </x:c>
      <x:c r="G159" s="35" t="n">
        <x:f>'无量纲动导数'!G159</x:f>
        <x:v>14.085597517982126</x:v>
      </x:c>
      <x:c r="H159" s="36" t="n">
        <x:f>'无量纲动导数'!H159</x:f>
        <x:v>0.5</x:v>
      </x:c>
      <x:c r="I159" s="35" t="n">
        <x:f>'无量纲动导数'!I159</x:f>
        <x:v>1.225</x:v>
      </x:c>
      <x:c r="J159" s="35" t="n">
        <x:f>'无量纲动导数'!J159</x:f>
        <x:v>1.5705518175924542</x:v>
      </x:c>
      <x:c r="K159" s="35" t="n">
        <x:f>'无量纲动导数'!K159</x:f>
        <x:v>0.284701945718181</x:v>
      </x:c>
      <x:c r="L159" s="35" t="n">
        <x:f>'无量纲动导数'!L159</x:f>
        <x:v>5.525419388778789</x:v>
      </x:c>
      <x:c r="M159" s="35" t="n">
        <x:f>'无量纲动导数'!M159</x:f>
        <x:v>11.925999999999998</x:v>
      </x:c>
      <x:c r="N159" s="35" t="n">
        <x:f>'无量纲动导数'!N159</x:f>
        <x:v>0.10992231757937915</x:v>
      </x:c>
      <x:c r="O159" s="35" t="n">
        <x:f>'无量纲动导数'!O159</x:f>
        <x:v>-1.546328403528402e-17</x:v>
      </x:c>
      <x:c r="P159" s="35" t="n">
        <x:f>'无量纲动导数'!P159</x:f>
        <x:v>0.014190650827474498</x:v>
      </x:c>
      <x:c r="Q159" s="36" t="n">
        <x:f>'无量纲动导数'!Q159</x:f>
        <x:v>0.6147116981102393</x:v>
      </x:c>
      <x:c r="R159" s="36" t="n">
        <x:f>'无量纲动导数'!R159</x:f>
        <x:v>0.018272725493595487</x:v>
      </x:c>
      <x:c r="S159" s="36" t="n">
        <x:f>'无量纲动导数'!S159</x:f>
        <x:v>0.0018682233224192233</x:v>
      </x:c>
      <x:c r="T159" s="35" t="n">
        <x:f>'无量纲动导数'!T159</x:f>
        <x:v>0.1446528527964641</x:v>
      </x:c>
      <x:c r="U159" s="41" t="n">
        <x:f>0.5*$I159*$G159^2</x:f>
        <x:v>121.52248518113285</x:v>
      </x:c>
      <x:c r="V159" s="41" t="n">
        <x:f>$M159*9.81/($U159*$J159)</x:f>
        <x:v>0.612992131990703</x:v>
      </x:c>
      <x:c r="W159" s="41" t="n">
        <x:f>0.5*$I159*$G159*$J159*'无量纲动导数'!U159</x:f>
        <x:v>-0.4032219825664321</x:v>
      </x:c>
      <x:c r="X159" s="41" t="n">
        <x:f>0.5*$I159*$G159*$J159*'无量纲动导数'!X159</x:f>
        <x:v>7.038514188554487</x:v>
      </x:c>
      <x:c r="Y159" s="41" t="n">
        <x:f>0.25*$I159*$G159*$K159*$J159*'无量纲动导数'!AA159</x:f>
        <x:v>1.235759628344015</x:v>
      </x:c>
      <x:c r="Z159" s="41" t="n">
        <x:f>0.5*$I159*$G159*$J159*'无量纲动导数'!V159-$I159*$G159*$J159*$V159</x:f>
        <x:v>-16.658470467623744</x:v>
      </x:c>
      <x:c r="AA159" s="41" t="n">
        <x:f>-0.5*$I159*$G159*$J159*'无量纲动导数'!Y159</x:f>
        <x:v>-78.41649785464473</x:v>
      </x:c>
      <x:c r="AB159" s="41" t="n">
        <x:f>-0.25*$I159*$G159*$K159*$J159*'无量纲动导数'!AB159</x:f>
        <x:v>-13.847646222970896</x:v>
      </x:c>
      <x:c r="AC159" s="41" t="n">
        <x:f>0.5*$I159*$G159*$K159*$J159*'无量纲动导数'!W159</x:f>
        <x:v>-0.007173015073136391</x:v>
      </x:c>
      <x:c r="AD159" s="41" t="n">
        <x:f>0.5*$I159*$G159*$K159*$J159*'无量纲动导数'!Z159</x:f>
        <x:v>-2.723446940341205</x:v>
      </x:c>
      <x:c r="AE159" s="41" t="n">
        <x:f>0.25*$I159*$G159*$K159^2*$J159*'无量纲动导数'!AC159</x:f>
        <x:v>-7.82004100502061</x:v>
      </x:c>
      <x:c r="AF159" s="41" t="n">
        <x:f>'无量纲动导数'!AD159*$U159*$J159/$G159</x:f>
        <x:v>-3.8438913978415843</x:v>
      </x:c>
      <x:c r="AG159" s="41" t="n">
        <x:f>'无量纲动导数'!AE159*$U159*$J159*$L159/(2*$G159)</x:f>
        <x:v>-0.5622674724745672</x:v>
      </x:c>
      <x:c r="AH159" s="41" t="n">
        <x:f>'无量纲动导数'!AF159*$U159*$J159*$L159/(2*$G159)</x:f>
        <x:v>4.178436714983046</x:v>
      </x:c>
      <x:c r="AI159" s="41" t="n">
        <x:f>'无量纲动导数'!AG159*$U159*$J159*$L159/$G159</x:f>
        <x:v>-2.287689578593479</x:v>
      </x:c>
      <x:c r="AJ159" s="41" t="n">
        <x:f>'无量纲动导数'!AH159*$U159*$J159*$L159^2/(2*$G159)</x:f>
        <x:v>-151.956352306508</x:v>
      </x:c>
      <x:c r="AK159" s="41" t="n">
        <x:f>'无量纲动导数'!AI159*$U159*$J159*$L159^2/(2*$G159)</x:f>
        <x:v>38.48293648573554</x:v>
      </x:c>
      <x:c r="AL159" s="41" t="n">
        <x:f>'无量纲动导数'!AJ159*$U159*$J159*$L159/$G159</x:f>
        <x:v>3.4869446037671876</x:v>
      </x:c>
      <x:c r="AM159" s="41" t="n">
        <x:f>'无量纲动导数'!AK159*$U159*$J159*$L159^2/(2*$G159)</x:f>
        <x:v>-20.14965095752833</x:v>
      </x:c>
      <x:c r="AN159" s="41" t="n">
        <x:f>'无量纲动导数'!AL159*$U159*$J159*$L159^2/(2*$G159)</x:f>
        <x:v>-5.341516755224129</x:v>
      </x:c>
      <x:c r="AO159" s="41" t="n">
        <x:f>'无量纲动导数'!AM159*$U159*$J159</x:f>
        <x:v>1.0954707996710762</x:v>
      </x:c>
      <x:c r="AP159" s="41" t="n">
        <x:f>'无量纲动导数'!AN159*$U159*$J159</x:f>
        <x:v>-2.676718007940078e-11</x:v>
      </x:c>
      <x:c r="AQ159" s="41" t="n">
        <x:f>'无量纲动导数'!AO159*$U159*$J159</x:f>
        <x:v>-72.17092659091796</x:v>
      </x:c>
      <x:c r="AR159" s="41" t="n">
        <x:f>'无量纲动导数'!AP159*$U159*$J159*$L159</x:f>
        <x:v>-2.1455327400502852e-10</x:v>
      </x:c>
      <x:c r="AS159" s="41" t="n">
        <x:f>'无量纲动导数'!AQ159*$U159*$J159*$K159</x:f>
        <x:v>-82.34101202812734</x:v>
      </x:c>
      <x:c r="AT159" s="41" t="n">
        <x:f>'无量纲动导数'!AR159*$U159*$J159*$L159</x:f>
        <x:v>0.000012049988593543317</x:v>
      </x:c>
    </x:row>
    <x:row r="160">
      <x:c r="A160" s="31" t="str">
        <x:f>'无量纲动导数'!A160</x:f>
        <x:v>CFG016</x:v>
      </x:c>
      <x:c r="B160" s="33" t="n">
        <x:f>'无量纲动导数'!B160</x:f>
        <x:v>37</x:v>
      </x:c>
      <x:c r="C160" s="31" t="str">
        <x:f>'无量纲动导数'!C160</x:f>
        <x:v>000000（选定5-12kg）1.AR20.03.6 youhua a2.5 翼梢反扭-3</x:v>
      </x:c>
      <x:c r="D160" s="31" t="str">
        <x:f>'无量纲动导数'!D160</x:f>
        <x:v>T7-VLM2-Elev(g1.0)-11.9kg-x109.9mm-z14.2mm</x:v>
      </x:c>
      <x:c r="E160" s="37" t="n">
        <x:f>'无量纲动导数'!E160</x:f>
        <x:v>-0.9824356434497491</x:v>
      </x:c>
      <x:c r="F160" s="37" t="n">
        <x:f>'无量纲动导数'!F160</x:f>
        <x:v>0</x:v>
      </x:c>
      <x:c r="G160" s="35" t="n">
        <x:f>'无量纲动导数'!G160</x:f>
        <x:v>14.348865050963306</x:v>
      </x:c>
      <x:c r="H160" s="36" t="n">
        <x:f>'无量纲动导数'!H160</x:f>
        <x:v>0.6000000000000001</x:v>
      </x:c>
      <x:c r="I160" s="35" t="n">
        <x:f>'无量纲动导数'!I160</x:f>
        <x:v>1.225</x:v>
      </x:c>
      <x:c r="J160" s="35" t="n">
        <x:f>'无量纲动导数'!J160</x:f>
        <x:v>1.5705518175924542</x:v>
      </x:c>
      <x:c r="K160" s="35" t="n">
        <x:f>'无量纲动导数'!K160</x:f>
        <x:v>0.284701945718181</x:v>
      </x:c>
      <x:c r="L160" s="35" t="n">
        <x:f>'无量纲动导数'!L160</x:f>
        <x:v>5.525419388778789</x:v>
      </x:c>
      <x:c r="M160" s="35" t="n">
        <x:f>'无量纲动导数'!M160</x:f>
        <x:v>11.925999999999998</x:v>
      </x:c>
      <x:c r="N160" s="35" t="n">
        <x:f>'无量纲动导数'!N160</x:f>
        <x:v>0.10992231757937915</x:v>
      </x:c>
      <x:c r="O160" s="35" t="n">
        <x:f>'无量纲动导数'!O160</x:f>
        <x:v>-1.546328403528402e-17</x:v>
      </x:c>
      <x:c r="P160" s="35" t="n">
        <x:f>'无量纲动导数'!P160</x:f>
        <x:v>0.014190650827474498</x:v>
      </x:c>
      <x:c r="Q160" s="36" t="n">
        <x:f>'无量纲动导数'!Q160</x:f>
        <x:v>0.592831197155137</x:v>
      </x:c>
      <x:c r="R160" s="36" t="n">
        <x:f>'无量纲动导数'!R160</x:f>
        <x:v>0.01779399654529703</x:v>
      </x:c>
      <x:c r="S160" s="36" t="n">
        <x:f>'无量纲动导数'!S160</x:f>
        <x:v>0.0018853791091286308</x:v>
      </x:c>
      <x:c r="T160" s="35" t="n">
        <x:f>'无量纲动导数'!T160</x:f>
        <x:v>0.14433275012535207</x:v>
      </x:c>
      <x:c r="U160" s="41" t="n">
        <x:f>0.5*$I160*$G160^2</x:f>
        <x:v>126.10758105358819</x:v>
      </x:c>
      <x:c r="V160" s="41" t="n">
        <x:f>$M160*9.81/($U160*$J160)</x:f>
        <x:v>0.590704592488666</x:v>
      </x:c>
      <x:c r="W160" s="41" t="n">
        <x:f>0.5*$I160*$G160*$J160*'无量纲动导数'!U160</x:f>
        <x:v>-0.40517414262567214</x:v>
      </x:c>
      <x:c r="X160" s="41" t="n">
        <x:f>0.5*$I160*$G160*$J160*'无量纲动导数'!X160</x:f>
        <x:v>7.035097652917113</x:v>
      </x:c>
      <x:c r="Y160" s="41" t="n">
        <x:f>0.25*$I160*$G160*$K160*$J160*'无量纲动导数'!AA160</x:f>
        <x:v>1.2210581991266216</x:v>
      </x:c>
      <x:c r="Z160" s="41" t="n">
        <x:f>0.5*$I160*$G160*$J160*'无量纲动导数'!V160-$I160*$G160*$J160*$V160</x:f>
        <x:v>-16.365789954234607</x:v>
      </x:c>
      <x:c r="AA160" s="41" t="n">
        <x:f>-0.5*$I160*$G160*$J160*'无量纲动导数'!Y160</x:f>
        <x:v>-79.92023895765847</x:v>
      </x:c>
      <x:c r="AB160" s="41" t="n">
        <x:f>-0.25*$I160*$G160*$K160*$J160*'无量纲动导数'!AB160</x:f>
        <x:v>-14.112539607148864</x:v>
      </x:c>
      <x:c r="AC160" s="41" t="n">
        <x:f>0.5*$I160*$G160*$K160*$J160*'无量纲动导数'!W160</x:f>
        <x:v>-0.006435665495761744</x:v>
      </x:c>
      <x:c r="AD160" s="41" t="n">
        <x:f>0.5*$I160*$G160*$K160*$J160*'无量纲动导数'!Z160</x:f>
        <x:v>-2.7500899917105444</x:v>
      </x:c>
      <x:c r="AE160" s="41" t="n">
        <x:f>0.25*$I160*$G160*$K160^2*$J160*'无量纲动导数'!AC160</x:f>
        <x:v>-7.966793735153576</x:v>
      </x:c>
      <x:c r="AF160" s="41" t="n">
        <x:f>'无量纲动导数'!AD160*$U160*$J160/$G160</x:f>
        <x:v>-3.915447922775632</x:v>
      </x:c>
      <x:c r="AG160" s="41" t="n">
        <x:f>'无量纲动导数'!AE160*$U160*$J160*$L160/(2*$G160)</x:f>
        <x:v>-0.5894723423669682</x:v>
      </x:c>
      <x:c r="AH160" s="41" t="n">
        <x:f>'无量纲动导数'!AF160*$U160*$J160*$L160/(2*$G160)</x:f>
        <x:v>4.250780108797729</x:v>
      </x:c>
      <x:c r="AI160" s="41" t="n">
        <x:f>'无量纲动导数'!AG160*$U160*$J160*$L160/$G160</x:f>
        <x:v>-2.327838471859901</x:v>
      </x:c>
      <x:c r="AJ160" s="41" t="n">
        <x:f>'无量纲动导数'!AH160*$U160*$J160*$L160^2/(2*$G160)</x:f>
        <x:v>-154.8672122685966</x:v>
      </x:c>
      <x:c r="AK160" s="41" t="n">
        <x:f>'无量纲动导数'!AI160*$U160*$J160*$L160^2/(2*$G160)</x:f>
        <x:v>37.96344190916619</x:v>
      </x:c>
      <x:c r="AL160" s="41" t="n">
        <x:f>'无量纲动导数'!AJ160*$U160*$J160*$L160/$G160</x:f>
        <x:v>3.5529353559413503</x:v>
      </x:c>
      <x:c r="AM160" s="41" t="n">
        <x:f>'无量纲动导数'!AK160*$U160*$J160*$L160^2/(2*$G160)</x:f>
        <x:v>-19.781354687261956</x:v>
      </x:c>
      <x:c r="AN160" s="41" t="n">
        <x:f>'无量纲动导数'!AL160*$U160*$J160*$L160^2/(2*$G160)</x:f>
        <x:v>-5.435577125418594</x:v>
      </x:c>
      <x:c r="AO160" s="41" t="n">
        <x:f>'无量纲动导数'!AM160*$U160*$J160</x:f>
        <x:v>1.2610954527120926</x:v>
      </x:c>
      <x:c r="AP160" s="41" t="n">
        <x:f>'无量纲动导数'!AN160*$U160*$J160</x:f>
        <x:v>1.7771360858449287e-11</x:v>
      </x:c>
      <x:c r="AQ160" s="41" t="n">
        <x:f>'无量纲动导数'!AO160*$U160*$J160</x:f>
        <x:v>-74.88984900515149</x:v>
      </x:c>
      <x:c r="AR160" s="41" t="n">
        <x:f>'无量纲动导数'!AP160*$U160*$J160*$L160</x:f>
        <x:v>-2.6798641854724113e-11</x:v>
      </x:c>
      <x:c r="AS160" s="41" t="n">
        <x:f>'无量纲动导数'!AQ160*$U160*$J160*$K160</x:f>
        <x:v>-85.45483997456398</x:v>
      </x:c>
      <x:c r="AT160" s="41" t="n">
        <x:f>'无量纲动导数'!AR160*$U160*$J160*$L160</x:f>
        <x:v>0.000007048010095608378</x:v>
      </x:c>
    </x:row>
    <x:row r="161">
      <x:c r="A161" s="31" t="str">
        <x:f>'无量纲动导数'!A161</x:f>
        <x:v>CFG016</x:v>
      </x:c>
      <x:c r="B161" s="33" t="n">
        <x:f>'无量纲动导数'!B161</x:f>
        <x:v>38</x:v>
      </x:c>
      <x:c r="C161" s="31" t="str">
        <x:f>'无量纲动导数'!C161</x:f>
        <x:v>000000（选定5-12kg）1.AR20.03.6 youhua a2.5 翼梢反扭-3</x:v>
      </x:c>
      <x:c r="D161" s="31" t="str">
        <x:f>'无量纲动导数'!D161</x:f>
        <x:v>T7-VLM2-Elev(g1.0)-11.9kg-x109.9mm-z14.2mm</x:v>
      </x:c>
      <x:c r="E161" s="37" t="n">
        <x:f>'无量纲动导数'!E161</x:f>
        <x:v>-1.2077985619086313</x:v>
      </x:c>
      <x:c r="F161" s="37" t="n">
        <x:f>'无量纲动导数'!F161</x:f>
        <x:v>0</x:v>
      </x:c>
      <x:c r="G161" s="35" t="n">
        <x:f>'无量纲动导数'!G161</x:f>
        <x:v>14.629835384406123</x:v>
      </x:c>
      <x:c r="H161" s="36" t="n">
        <x:f>'无量纲动导数'!H161</x:f>
        <x:v>0.7</x:v>
      </x:c>
      <x:c r="I161" s="35" t="n">
        <x:f>'无量纲动导数'!I161</x:f>
        <x:v>1.225</x:v>
      </x:c>
      <x:c r="J161" s="35" t="n">
        <x:f>'无量纲动导数'!J161</x:f>
        <x:v>1.5705518175924542</x:v>
      </x:c>
      <x:c r="K161" s="35" t="n">
        <x:f>'无量纲动导数'!K161</x:f>
        <x:v>0.284701945718181</x:v>
      </x:c>
      <x:c r="L161" s="35" t="n">
        <x:f>'无量纲动导数'!L161</x:f>
        <x:v>5.525419388778789</x:v>
      </x:c>
      <x:c r="M161" s="35" t="n">
        <x:f>'无量纲动导数'!M161</x:f>
        <x:v>11.925999999999998</x:v>
      </x:c>
      <x:c r="N161" s="35" t="n">
        <x:f>'无量纲动导数'!N161</x:f>
        <x:v>0.10992231757937915</x:v>
      </x:c>
      <x:c r="O161" s="35" t="n">
        <x:f>'无量纲动导数'!O161</x:f>
        <x:v>-1.546328403528402e-17</x:v>
      </x:c>
      <x:c r="P161" s="35" t="n">
        <x:f>'无量纲动导数'!P161</x:f>
        <x:v>0.014190650827474498</x:v>
      </x:c>
      <x:c r="Q161" s="36" t="n">
        <x:f>'无量纲动导数'!Q161</x:f>
        <x:v>0.5707319410989321</x:v>
      </x:c>
      <x:c r="R161" s="36" t="n">
        <x:f>'无量纲动导数'!R161</x:f>
        <x:v>0.017335193406911885</x:v>
      </x:c>
      <x:c r="S161" s="36" t="n">
        <x:f>'无量纲动导数'!S161</x:f>
        <x:v>0.0018982678685841696</x:v>
      </x:c>
      <x:c r="T161" s="35" t="n">
        <x:f>'无量纲动导数'!T161</x:f>
        <x:v>0.14404023721959403</x:v>
      </x:c>
      <x:c r="U161" s="41" t="n">
        <x:f>0.5*$I161*$G161^2</x:f>
        <x:v>131.09465106707813</x:v>
      </x:c>
      <x:c r="V161" s="41" t="n">
        <x:f>$M161*9.81/($U161*$J161)</x:f>
        <x:v>0.568233155736272</x:v>
      </x:c>
      <x:c r="W161" s="41" t="n">
        <x:f>0.5*$I161*$G161*$J161*'无量纲动导数'!U161</x:f>
        <x:v>-0.39615179408969786</x:v>
      </x:c>
      <x:c r="X161" s="41" t="n">
        <x:f>0.5*$I161*$G161*$J161*'无量纲动导数'!X161</x:f>
        <x:v>6.852332451290589</x:v>
      </x:c>
      <x:c r="Y161" s="41" t="n">
        <x:f>0.25*$I161*$G161*$K161*$J161*'无量纲动导数'!AA161</x:f>
        <x:v>1.1863617420008028</x:v>
      </x:c>
      <x:c r="Z161" s="41" t="n">
        <x:f>0.5*$I161*$G161*$J161*'无量纲动导数'!V161-$I161*$G161*$J161*$V161</x:f>
        <x:v>-16.064232891136967</x:v>
      </x:c>
      <x:c r="AA161" s="41" t="n">
        <x:f>-0.5*$I161*$G161*$J161*'无量纲动导数'!Y161</x:f>
        <x:v>-81.52278961638243</x:v>
      </x:c>
      <x:c r="AB161" s="41" t="n">
        <x:f>-0.25*$I161*$G161*$K161*$J161*'无量纲动导数'!AB161</x:f>
        <x:v>-14.39565031088532</x:v>
      </x:c>
      <x:c r="AC161" s="41" t="n">
        <x:f>0.5*$I161*$G161*$K161*$J161*'无量纲动导数'!W161</x:f>
        <x:v>-0.005342471129397841</x:v>
      </x:c>
      <x:c r="AD161" s="41" t="n">
        <x:f>0.5*$I161*$G161*$K161*$J161*'无量纲动导数'!Z161</x:f>
        <x:v>-2.78138798497788</x:v>
      </x:c>
      <x:c r="AE161" s="41" t="n">
        <x:f>0.25*$I161*$G161*$K161^2*$J161*'无量纲动导数'!AC161</x:f>
        <x:v>-8.123648904188652</x:v>
      </x:c>
      <x:c r="AF161" s="41" t="n">
        <x:f>'无量纲动导数'!AD161*$U161*$J161/$G161</x:f>
        <x:v>-3.9917593795799573</x:v>
      </x:c>
      <x:c r="AG161" s="41" t="n">
        <x:f>'无量纲动导数'!AE161*$U161*$J161*$L161/(2*$G161)</x:f>
        <x:v>-0.6181439299915452</x:v>
      </x:c>
      <x:c r="AH161" s="41" t="n">
        <x:f>'无量纲动导数'!AF161*$U161*$J161*$L161/(2*$G161)</x:f>
        <x:v>4.327962433269132</x:v>
      </x:c>
      <x:c r="AI161" s="41" t="n">
        <x:f>'无量纲动导数'!AG161*$U161*$J161*$L161/$G161</x:f>
        <x:v>-2.3707195125605844</x:v>
      </x:c>
      <x:c r="AJ161" s="41" t="n">
        <x:f>'无量纲动导数'!AH161*$U161*$J161*$L161^2/(2*$G161)</x:f>
        <x:v>-157.97023716148698</x:v>
      </x:c>
      <x:c r="AK161" s="41" t="n">
        <x:f>'无量纲动导数'!AI161*$U161*$J161*$L161^2/(2*$G161)</x:f>
        <x:v>37.431643367024684</x:v>
      </x:c>
      <x:c r="AL161" s="41" t="n">
        <x:f>'无量纲动导数'!AJ161*$U161*$J161*$L161/$G161</x:f>
        <x:v>3.6136001108331235</x:v>
      </x:c>
      <x:c r="AM161" s="41" t="n">
        <x:f>'无量纲动导数'!AK161*$U161*$J161*$L161^2/(2*$G161)</x:f>
        <x:v>-19.620417374802795</x:v>
      </x:c>
      <x:c r="AN161" s="41" t="n">
        <x:f>'无量纲动导数'!AL161*$U161*$J161*$L161^2/(2*$G161)</x:f>
        <x:v>-5.556022962050779</x:v>
      </x:c>
      <x:c r="AO161" s="41" t="n">
        <x:f>'无量纲动导数'!AM161*$U161*$J161</x:f>
        <x:v>1.4307082796041113</x:v>
      </x:c>
      <x:c r="AP161" s="41" t="n">
        <x:f>'无量纲动导数'!AN161*$U161*$J161</x:f>
        <x:v>-7.53527201123053e-12</x:v>
      </x:c>
      <x:c r="AQ161" s="41" t="n">
        <x:f>'无量纲动导数'!AO161*$U161*$J161</x:f>
        <x:v>-77.8474340227292</x:v>
      </x:c>
      <x:c r="AR161" s="41" t="n">
        <x:f>'无量纲动导数'!AP161*$U161*$J161*$L161</x:f>
        <x:v>-2.597054580830963e-10</x:v>
      </x:c>
      <x:c r="AS161" s="41" t="n">
        <x:f>'无量纲动导数'!AQ161*$U161*$J161*$K161</x:f>
        <x:v>-88.84153491924496</x:v>
      </x:c>
      <x:c r="AT161" s="41" t="n">
        <x:f>'无量纲动导数'!AR161*$U161*$J161*$L161</x:f>
        <x:v>-0.00003521936982229684</x:v>
      </x:c>
    </x:row>
    <x:row r="162">
      <x:c r="A162" s="31" t="str">
        <x:f>'无量纲动导数'!A162</x:f>
        <x:v>CFG016</x:v>
      </x:c>
      <x:c r="B162" s="33" t="n">
        <x:f>'无量纲动导数'!B162</x:f>
        <x:v>39</x:v>
      </x:c>
      <x:c r="C162" s="31" t="str">
        <x:f>'无量纲动导数'!C162</x:f>
        <x:v>000000（选定5-12kg）1.AR20.03.6 youhua a2.5 翼梢反扭-3</x:v>
      </x:c>
      <x:c r="D162" s="31" t="str">
        <x:f>'无量纲动导数'!D162</x:f>
        <x:v>T7-VLM2-Elev(g1.0)-11.9kg-x109.9mm-z14.2mm</x:v>
      </x:c>
      <x:c r="E162" s="37" t="n">
        <x:f>'无量纲动导数'!E162</x:f>
        <x:v>-1.4352456528691928</x:v>
      </x:c>
      <x:c r="F162" s="37" t="n">
        <x:f>'无量纲动导数'!F162</x:f>
        <x:v>0</x:v>
      </x:c>
      <x:c r="G162" s="35" t="n">
        <x:f>'无量纲动导数'!G162</x:f>
        <x:v>14.930538386956272</x:v>
      </x:c>
      <x:c r="H162" s="36" t="n">
        <x:f>'无量纲动导数'!H162</x:f>
        <x:v>0.8</x:v>
      </x:c>
      <x:c r="I162" s="35" t="n">
        <x:f>'无量纲动导数'!I162</x:f>
        <x:v>1.225</x:v>
      </x:c>
      <x:c r="J162" s="35" t="n">
        <x:f>'无量纲动导数'!J162</x:f>
        <x:v>1.5705518175924542</x:v>
      </x:c>
      <x:c r="K162" s="35" t="n">
        <x:f>'无量纲动导数'!K162</x:f>
        <x:v>0.284701945718181</x:v>
      </x:c>
      <x:c r="L162" s="35" t="n">
        <x:f>'无量纲动导数'!L162</x:f>
        <x:v>5.525419388778789</x:v>
      </x:c>
      <x:c r="M162" s="35" t="n">
        <x:f>'无量纲动导数'!M162</x:f>
        <x:v>11.925999999999998</x:v>
      </x:c>
      <x:c r="N162" s="35" t="n">
        <x:f>'无量纲动导数'!N162</x:f>
        <x:v>0.10992231757937915</x:v>
      </x:c>
      <x:c r="O162" s="35" t="n">
        <x:f>'无量纲动导数'!O162</x:f>
        <x:v>-1.546328403528402e-17</x:v>
      </x:c>
      <x:c r="P162" s="35" t="n">
        <x:f>'无量纲动导数'!P162</x:f>
        <x:v>0.014190650827474498</x:v>
      </x:c>
      <x:c r="Q162" s="36" t="n">
        <x:f>'无量纲动导数'!Q162</x:f>
        <x:v>0.5484096810007164</x:v>
      </x:c>
      <x:c r="R162" s="36" t="n">
        <x:f>'无量纲动导数'!R162</x:f>
        <x:v>0.01684306492763684</x:v>
      </x:c>
      <x:c r="S162" s="36" t="n">
        <x:f>'无量纲动导数'!S162</x:f>
        <x:v>0.0019065588471167934</x:v>
      </x:c>
      <x:c r="T162" s="35" t="n">
        <x:f>'无量纲动导数'!T162</x:f>
        <x:v>0.143704994089904</x:v>
      </x:c>
      <x:c r="U162" s="41" t="n">
        <x:f>0.5*$I162*$G162^2</x:f>
        <x:v>136.53909812117956</x:v>
      </x:c>
      <x:c r="V162" s="41" t="n">
        <x:f>$M162*9.81/($U162*$J162)</x:f>
        <x:v>0.5455750645861062</x:v>
      </x:c>
      <x:c r="W162" s="41" t="n">
        <x:f>0.5*$I162*$G162*$J162*'无量纲动导数'!U162</x:f>
        <x:v>-0.3860076338516633</x:v>
      </x:c>
      <x:c r="X162" s="41" t="n">
        <x:f>0.5*$I162*$G162*$J162*'无量纲动导数'!X162</x:f>
        <x:v>6.655925681830759</x:v>
      </x:c>
      <x:c r="Y162" s="41" t="n">
        <x:f>0.25*$I162*$G162*$K162*$J162*'无量纲动导数'!AA162</x:f>
        <x:v>1.1497010035710495</x:v>
      </x:c>
      <x:c r="Z162" s="41" t="n">
        <x:f>0.5*$I162*$G162*$J162*'无量纲动导数'!V162-$I162*$G162*$J162*$V162</x:f>
        <x:v>-15.753206175347614</x:v>
      </x:c>
      <x:c r="AA162" s="41" t="n">
        <x:f>-0.5*$I162*$G162*$J162*'无量纲动导数'!Y162</x:f>
        <x:v>-83.23548569668594</x:v>
      </x:c>
      <x:c r="AB162" s="41" t="n">
        <x:f>-0.25*$I162*$G162*$K162*$J162*'无量纲动导数'!AB162</x:f>
        <x:v>-14.69904273590014</x:v>
      </x:c>
      <x:c r="AC162" s="41" t="n">
        <x:f>0.5*$I162*$G162*$K162*$J162*'无量纲动导数'!W162</x:f>
        <x:v>-0.0044742575106837545</x:v>
      </x:c>
      <x:c r="AD162" s="41" t="n">
        <x:f>0.5*$I162*$G162*$K162*$J162*'无量纲动导数'!Z162</x:f>
        <x:v>-2.811917487487561</x:v>
      </x:c>
      <x:c r="AE162" s="41" t="n">
        <x:f>0.25*$I162*$G162*$K162^2*$J162*'无量纲动导数'!AC162</x:f>
        <x:v>-8.291083654282668</x:v>
      </x:c>
      <x:c r="AF162" s="41" t="n">
        <x:f>'无量纲动导数'!AD162*$U162*$J162/$G162</x:f>
        <x:v>-4.07337366224641</x:v>
      </x:c>
      <x:c r="AG162" s="41" t="n">
        <x:f>'无量纲动导数'!AE162*$U162*$J162*$L162/(2*$G162)</x:f>
        <x:v>-0.6484395999373543</x:v>
      </x:c>
      <x:c r="AH162" s="41" t="n">
        <x:f>'无量纲动导数'!AF162*$U162*$J162*$L162/(2*$G162)</x:f>
        <x:v>4.410546032608259</x:v>
      </x:c>
      <x:c r="AI162" s="41" t="n">
        <x:f>'无量纲动导数'!AG162*$U162*$J162*$L162/$G162</x:f>
        <x:v>-2.416648341613512</x:v>
      </x:c>
      <x:c r="AJ162" s="41" t="n">
        <x:f>'无量纲动导数'!AH162*$U162*$J162*$L162^2/(2*$G162)</x:f>
        <x:v>-161.2874690278301</x:v>
      </x:c>
      <x:c r="AK162" s="41" t="n">
        <x:f>'无量纲动导数'!AI162*$U162*$J162*$L162^2/(2*$G162)</x:f>
        <x:v>36.886974228249564</x:v>
      </x:c>
      <x:c r="AL162" s="41" t="n">
        <x:f>'无量纲动导数'!AJ162*$U162*$J162*$L162/$G162</x:f>
        <x:v>3.6777457815078347</x:v>
      </x:c>
      <x:c r="AM162" s="41" t="n">
        <x:f>'无量纲动导数'!AK162*$U162*$J162*$L162^2/(2*$G162)</x:f>
        <x:v>-19.36568977578071</x:v>
      </x:c>
      <x:c r="AN162" s="41" t="n">
        <x:f>'无量纲动导数'!AL162*$U162*$J162*$L162^2/(2*$G162)</x:f>
        <x:v>-5.678934111101317</x:v>
      </x:c>
      <x:c r="AO162" s="41" t="n">
        <x:f>'无量纲动导数'!AM162*$U162*$J162</x:f>
        <x:v>1.6202209878871996</x:v>
      </x:c>
      <x:c r="AP162" s="41" t="n">
        <x:f>'无量纲动导数'!AN162*$U162*$J162</x:f>
        <x:v>-2.3869842970625502e-11</x:v>
      </x:c>
      <x:c r="AQ162" s="41" t="n">
        <x:f>'无量纲动导数'!AO162*$U162*$J162</x:f>
        <x:v>-81.0764734518765</x:v>
      </x:c>
      <x:c r="AR162" s="41" t="n">
        <x:f>'无量纲动导数'!AP162*$U162*$J162*$L162</x:f>
        <x:v>-1.1355982938006601e-10</x:v>
      </x:c>
      <x:c r="AS162" s="41" t="n">
        <x:f>'无量纲动导数'!AQ162*$U162*$J162*$K162</x:f>
        <x:v>-92.53829495503506</x:v>
      </x:c>
      <x:c r="AT162" s="41" t="n">
        <x:f>'无量纲动导数'!AR162*$U162*$J162*$L162</x:f>
        <x:v>-0.000008591923198962704</x:v>
      </x:c>
    </x:row>
    <x:row r="163">
      <x:c r="A163" s="31" t="str">
        <x:f>'无量纲动导数'!A163</x:f>
        <x:v>CFG016</x:v>
      </x:c>
      <x:c r="B163" s="33" t="n">
        <x:f>'无量纲动导数'!B163</x:f>
        <x:v>40</x:v>
      </x:c>
      <x:c r="C163" s="31" t="str">
        <x:f>'无量纲动导数'!C163</x:f>
        <x:v>000000（选定5-12kg）1.AR20.03.6 youhua a2.5 翼梢反扭-3</x:v>
      </x:c>
      <x:c r="D163" s="31" t="str">
        <x:f>'无量纲动导数'!D163</x:f>
        <x:v>T7-VLM2-Elev(g1.0)-11.9kg-x109.9mm-z14.2mm</x:v>
      </x:c>
      <x:c r="E163" s="37" t="n">
        <x:f>'无量纲动导数'!E163</x:f>
        <x:v>-1.6648328628953277</x:v>
      </x:c>
      <x:c r="F163" s="37" t="n">
        <x:f>'无量纲动导数'!F163</x:f>
        <x:v>0</x:v>
      </x:c>
      <x:c r="G163" s="35" t="n">
        <x:f>'无量纲动导数'!G163</x:f>
        <x:v>15.253405640801418</x:v>
      </x:c>
      <x:c r="H163" s="36" t="n">
        <x:f>'无量纲动导数'!H163</x:f>
        <x:v>0.9000000000000001</x:v>
      </x:c>
      <x:c r="I163" s="35" t="n">
        <x:f>'无量纲动导数'!I163</x:f>
        <x:v>1.225</x:v>
      </x:c>
      <x:c r="J163" s="35" t="n">
        <x:f>'无量纲动导数'!J163</x:f>
        <x:v>1.5705518175924542</x:v>
      </x:c>
      <x:c r="K163" s="35" t="n">
        <x:f>'无量纲动导数'!K163</x:f>
        <x:v>0.284701945718181</x:v>
      </x:c>
      <x:c r="L163" s="35" t="n">
        <x:f>'无量纲动导数'!L163</x:f>
        <x:v>5.525419388778789</x:v>
      </x:c>
      <x:c r="M163" s="35" t="n">
        <x:f>'无量纲动导数'!M163</x:f>
        <x:v>11.925999999999998</x:v>
      </x:c>
      <x:c r="N163" s="35" t="n">
        <x:f>'无量纲动导数'!N163</x:f>
        <x:v>0.10992231757937915</x:v>
      </x:c>
      <x:c r="O163" s="35" t="n">
        <x:f>'无量纲动导数'!O163</x:f>
        <x:v>-1.546328403528402e-17</x:v>
      </x:c>
      <x:c r="P163" s="35" t="n">
        <x:f>'无量纲动导数'!P163</x:f>
        <x:v>0.014190650827474498</x:v>
      </x:c>
      <x:c r="Q163" s="36" t="n">
        <x:f>'无量纲动导数'!Q163</x:f>
        <x:v>0.5258589630859196</x:v>
      </x:c>
      <x:c r="R163" s="36" t="n">
        <x:f>'无量纲动导数'!R163</x:f>
        <x:v>0.016341202776185174</x:v>
      </x:c>
      <x:c r="S163" s="36" t="n">
        <x:f>'无量纲动导数'!S163</x:f>
        <x:v>0.0019127490297748046</x:v>
      </x:c>
      <x:c r="T163" s="35" t="n">
        <x:f>'无量纲动导数'!T163</x:f>
        <x:v>0.14335612469880193</x:v>
      </x:c>
      <x:c r="U163" s="41" t="n">
        <x:f>0.5*$I163*$G163^2</x:f>
        <x:v>142.50815998123494</x:v>
      </x:c>
      <x:c r="V163" s="41" t="n">
        <x:f>$M163*9.81/($U163*$J163)</x:f>
        <x:v>0.5227232411519465</x:v>
      </x:c>
      <x:c r="W163" s="41" t="n">
        <x:f>0.5*$I163*$G163*$J163*'无量纲动导数'!U163</x:f>
        <x:v>-0.37801305796538726</x:v>
      </x:c>
      <x:c r="X163" s="41" t="n">
        <x:f>0.5*$I163*$G163*$J163*'无量纲动导数'!X163</x:f>
        <x:v>6.521134630443079</x:v>
      </x:c>
      <x:c r="Y163" s="41" t="n">
        <x:f>0.25*$I163*$G163*$K163*$J163*'无量纲动导数'!AA163</x:f>
        <x:v>1.1192209207193065</x:v>
      </x:c>
      <x:c r="Z163" s="41" t="n">
        <x:f>0.5*$I163*$G163*$J163*'无量纲动导数'!V163-$I163*$G163*$J163*$V163</x:f>
        <x:v>-15.432080466487722</x:v>
      </x:c>
      <x:c r="AA163" s="41" t="n">
        <x:f>-0.5*$I163*$G163*$J163*'无量纲动导数'!Y163</x:f>
        <x:v>-85.07190969218175</x:v>
      </x:c>
      <x:c r="AB163" s="41" t="n">
        <x:f>-0.25*$I163*$G163*$K163*$J163*'无量纲动导数'!AB163</x:f>
        <x:v>-15.025186526018535</x:v>
      </x:c>
      <x:c r="AC163" s="41" t="n">
        <x:f>0.5*$I163*$G163*$K163*$J163*'无量纲动导数'!W163</x:f>
        <x:v>-0.003501062678712419</x:v>
      </x:c>
      <x:c r="AD163" s="41" t="n">
        <x:f>0.5*$I163*$G163*$K163*$J163*'无量纲动导数'!Z163</x:f>
        <x:v>-2.8442778199293595</x:v>
      </x:c>
      <x:c r="AE163" s="41" t="n">
        <x:f>0.25*$I163*$G163*$K163^2*$J163*'无量纲动导数'!AC163</x:f>
        <x:v>-8.470697567226372</x:v>
      </x:c>
      <x:c r="AF163" s="41" t="n">
        <x:f>'无量纲动导数'!AD163*$U163*$J163/$G163</x:f>
        <x:v>-4.160947241286634</x:v>
      </x:c>
      <x:c r="AG163" s="41" t="n">
        <x:f>'无量纲动导数'!AE163*$U163*$J163*$L163/(2*$G163)</x:f>
        <x:v>-0.6805459907526812</x:v>
      </x:c>
      <x:c r="AH163" s="41" t="n">
        <x:f>'无量纲动导数'!AF163*$U163*$J163*$L163/(2*$G163)</x:f>
        <x:v>4.49920593856576</x:v>
      </x:c>
      <x:c r="AI163" s="41" t="n">
        <x:f>'无量纲动导数'!AG163*$U163*$J163*$L163/$G163</x:f>
        <x:v>-2.466003496041075</x:v>
      </x:c>
      <x:c r="AJ163" s="41" t="n">
        <x:f>'无量纲动导数'!AH163*$U163*$J163*$L163^2/(2*$G163)</x:f>
        <x:v>-164.84531387404945</x:v>
      </x:c>
      <x:c r="AK163" s="41" t="n">
        <x:f>'无量纲动导数'!AI163*$U163*$J163*$L163^2/(2*$G163)</x:f>
        <x:v>36.32892215281479</x:v>
      </x:c>
      <x:c r="AL163" s="41" t="n">
        <x:f>'无量纲动导数'!AJ163*$U163*$J163*$L163/$G163</x:f>
        <x:v>3.7532015221615316</x:v>
      </x:c>
      <x:c r="AM163" s="41" t="n">
        <x:f>'无量纲动导数'!AK163*$U163*$J163*$L163^2/(2*$G163)</x:f>
        <x:v>-19.032511742373384</x:v>
      </x:c>
      <x:c r="AN163" s="41" t="n">
        <x:f>'无量纲动导数'!AL163*$U163*$J163*$L163^2/(2*$G163)</x:f>
        <x:v>-5.808430518158872</x:v>
      </x:c>
      <x:c r="AO163" s="41" t="n">
        <x:f>'无量纲动导数'!AM163*$U163*$J163</x:f>
        <x:v>1.8355776675796824</x:v>
      </x:c>
      <x:c r="AP163" s="41" t="n">
        <x:f>'无量纲动导数'!AN163*$U163*$J163</x:f>
        <x:v>1.8111810837218992e-12</x:v>
      </x:c>
      <x:c r="AQ163" s="41" t="n">
        <x:f>'无量纲动导数'!AO163*$U163*$J163</x:f>
        <x:v>-84.61673924993092</x:v>
      </x:c>
      <x:c r="AR163" s="41" t="n">
        <x:f>'无量纲动导数'!AP163*$U163*$J163*$L163</x:f>
        <x:v>5.051486832284877e-10</x:v>
      </x:c>
      <x:c r="AS163" s="41" t="n">
        <x:f>'无量纲动导数'!AQ163*$U163*$J163*$K163</x:f>
        <x:v>-96.59059136860853</x:v>
      </x:c>
      <x:c r="AT163" s="41" t="n">
        <x:f>'无量纲动导数'!AR163*$U163*$J163*$L163</x:f>
        <x:v>0.00005374121957891223</x:v>
      </x:c>
    </x:row>
    <x:row r="164">
      <x:c r="A164" s="31" t="str">
        <x:f>'无量纲动导数'!A164</x:f>
        <x:v>CFG016</x:v>
      </x:c>
      <x:c r="B164" s="33" t="n">
        <x:f>'无量纲动导数'!B164</x:f>
        <x:v>41</x:v>
      </x:c>
      <x:c r="C164" s="31" t="str">
        <x:f>'无量纲动导数'!C164</x:f>
        <x:v>000000（选定5-12kg）1.AR20.03.6 youhua a2.5 翼梢反扭-3</x:v>
      </x:c>
      <x:c r="D164" s="31" t="str">
        <x:f>'无量纲动导数'!D164</x:f>
        <x:v>T7-VLM2-Elev(g1.0)-11.9kg-x109.9mm-z14.2mm</x:v>
      </x:c>
      <x:c r="E164" s="37" t="n">
        <x:f>'无量纲动导数'!E164</x:f>
        <x:v>-1.896619712919399</x:v>
      </x:c>
      <x:c r="F164" s="37" t="n">
        <x:f>'无量纲动导数'!F164</x:f>
        <x:v>0</x:v>
      </x:c>
      <x:c r="G164" s="35" t="n">
        <x:f>'无量纲动导数'!G164</x:f>
        <x:v>15.601147525867129</x:v>
      </x:c>
      <x:c r="H164" s="36" t="n">
        <x:f>'无量纲动导数'!H164</x:f>
        <x:v>1</x:v>
      </x:c>
      <x:c r="I164" s="35" t="n">
        <x:f>'无量纲动导数'!I164</x:f>
        <x:v>1.225</x:v>
      </x:c>
      <x:c r="J164" s="35" t="n">
        <x:f>'无量纲动导数'!J164</x:f>
        <x:v>1.5705518175924542</x:v>
      </x:c>
      <x:c r="K164" s="35" t="n">
        <x:f>'无量纲动导数'!K164</x:f>
        <x:v>0.284701945718181</x:v>
      </x:c>
      <x:c r="L164" s="35" t="n">
        <x:f>'无量纲动导数'!L164</x:f>
        <x:v>5.525419388778789</x:v>
      </x:c>
      <x:c r="M164" s="35" t="n">
        <x:f>'无量纲动导数'!M164</x:f>
        <x:v>11.925999999999998</x:v>
      </x:c>
      <x:c r="N164" s="35" t="n">
        <x:f>'无量纲动导数'!N164</x:f>
        <x:v>0.10992231757937915</x:v>
      </x:c>
      <x:c r="O164" s="35" t="n">
        <x:f>'无量纲动导数'!O164</x:f>
        <x:v>-1.546328403528402e-17</x:v>
      </x:c>
      <x:c r="P164" s="35" t="n">
        <x:f>'无量纲动导数'!P164</x:f>
        <x:v>0.014190650827474498</x:v>
      </x:c>
      <x:c r="Q164" s="36" t="n">
        <x:f>'无量纲动导数'!Q164</x:f>
        <x:v>0.5030739910488687</x:v>
      </x:c>
      <x:c r="R164" s="36" t="n">
        <x:f>'无量纲动导数'!R164</x:f>
        <x:v>0.015845292198077565</x:v>
      </x:c>
      <x:c r="S164" s="36" t="n">
        <x:f>'无量纲动导数'!S164</x:f>
        <x:v>0.0019177353706356602</x:v>
      </x:c>
      <x:c r="T164" s="35" t="n">
        <x:f>'无量纲动导数'!T164</x:f>
        <x:v>0.14300851793747504</x:v>
      </x:c>
      <x:c r="U164" s="41" t="n">
        <x:f>0.5*$I164*$G164^2</x:f>
        <x:v>149.0799300258704</x:v>
      </x:c>
      <x:c r="V164" s="41" t="n">
        <x:f>$M164*9.81/($U164*$J164)</x:f>
        <x:v>0.49968045506235687</x:v>
      </x:c>
      <x:c r="W164" s="41" t="n">
        <x:f>0.5*$I164*$G164*$J164*'无量纲动导数'!U164</x:f>
        <x:v>-0.3750173475272374</x:v>
      </x:c>
      <x:c r="X164" s="41" t="n">
        <x:f>0.5*$I164*$G164*$J164*'无量纲动导数'!X164</x:f>
        <x:v>6.378096276152064</x:v>
      </x:c>
      <x:c r="Y164" s="41" t="n">
        <x:f>0.25*$I164*$G164*$K164*$J164*'无量纲动导数'!AA164</x:f>
        <x:v>1.0877514209940538</x:v>
      </x:c>
      <x:c r="Z164" s="41" t="n">
        <x:f>0.5*$I164*$G164*$J164*'无量纲动导数'!V164-$I164*$G164*$J164*$V164</x:f>
        <x:v>-15.099994548580268</x:v>
      </x:c>
      <x:c r="AA164" s="41" t="n">
        <x:f>-0.5*$I164*$G164*$J164*'无量纲动导数'!Y164</x:f>
        <x:v>-87.04720529857931</x:v>
      </x:c>
      <x:c r="AB164" s="41" t="n">
        <x:f>-0.25*$I164*$G164*$K164*$J164*'无量纲动导数'!AB164</x:f>
        <x:v>-15.376837456770598</x:v>
      </x:c>
      <x:c r="AC164" s="41" t="n">
        <x:f>0.5*$I164*$G164*$K164*$J164*'无量纲动导数'!W164</x:f>
        <x:v>-0.0026221749633015268</x:v>
      </x:c>
      <x:c r="AD164" s="41" t="n">
        <x:f>0.5*$I164*$G164*$K164*$J164*'无量纲动导数'!Z164</x:f>
        <x:v>-2.8800612751211028</x:v>
      </x:c>
      <x:c r="AE164" s="41" t="n">
        <x:f>0.25*$I164*$G164*$K164^2*$J164*'无量纲动导数'!AC164</x:f>
        <x:v>-8.664106500169108</x:v>
      </x:c>
      <x:c r="AF164" s="41" t="n">
        <x:f>'无量纲动导数'!AD164*$U164*$J164/$G164</x:f>
        <x:v>-4.255211438327429</x:v>
      </x:c>
      <x:c r="AG164" s="41" t="n">
        <x:f>'无量纲动导数'!AE164*$U164*$J164*$L164/(2*$G164)</x:f>
        <x:v>-0.7146753343991439</x:v>
      </x:c>
      <x:c r="AH164" s="41" t="n">
        <x:f>'无量纲动导数'!AF164*$U164*$J164*$L164/(2*$G164)</x:f>
        <x:v>4.594692597622099</x:v>
      </x:c>
      <x:c r="AI164" s="41" t="n">
        <x:f>'无量纲动导数'!AG164*$U164*$J164*$L164/$G164</x:f>
        <x:v>-2.5192061922534137</x:v>
      </x:c>
      <x:c r="AJ164" s="41" t="n">
        <x:f>'无量纲动导数'!AH164*$U164*$J164*$L164^2/(2*$G164)</x:f>
        <x:v>-168.67321563416846</x:v>
      </x:c>
      <x:c r="AK164" s="41" t="n">
        <x:f>'无量纲动导数'!AI164*$U164*$J164*$L164^2/(2*$G164)</x:f>
        <x:v>35.7565896495072</x:v>
      </x:c>
      <x:c r="AL164" s="41" t="n">
        <x:f>'无量纲动导数'!AJ164*$U164*$J164*$L164/$G164</x:f>
        <x:v>3.837854299337057</x:v>
      </x:c>
      <x:c r="AM164" s="41" t="n">
        <x:f>'无量纲动导数'!AK164*$U164*$J164*$L164^2/(2*$G164)</x:f>
        <x:v>-18.713420122487793</x:v>
      </x:c>
      <x:c r="AN164" s="41" t="n">
        <x:f>'无量纲动导数'!AL164*$U164*$J164*$L164^2/(2*$G164)</x:f>
        <x:v>-5.938981814134212</x:v>
      </x:c>
      <x:c r="AO164" s="41" t="n">
        <x:f>'无量纲动导数'!AM164*$U164*$J164</x:f>
        <x:v>2.0728070780980072</x:v>
      </x:c>
      <x:c r="AP164" s="41" t="n">
        <x:f>'无量纲动导数'!AN164*$U164*$J164</x:f>
        <x:v>-7.860694639939432e-12</x:v>
      </x:c>
      <x:c r="AQ164" s="41" t="n">
        <x:f>'无量纲动导数'!AO164*$U164*$J164</x:f>
        <x:v>-88.51441964020061</x:v>
      </x:c>
      <x:c r="AR164" s="41" t="n">
        <x:f>'无量纲动导数'!AP164*$U164*$J164*$L164</x:f>
        <x:v>-1.5893366742654927e-10</x:v>
      </x:c>
      <x:c r="AS164" s="41" t="n">
        <x:f>'无量纲动导数'!AQ164*$U164*$J164*$K164</x:f>
        <x:v>-101.0512205028006</x:v>
      </x:c>
      <x:c r="AT164" s="41" t="n">
        <x:f>'无量纲动导数'!AR164*$U164*$J164*$L164</x:f>
        <x:v>-0.00002745917208084531</x:v>
      </x:c>
    </x:row>
    <x:row r="165">
      <x:c r="A165" s="31" t="str">
        <x:f>'无量纲动导数'!A165</x:f>
        <x:v>CFG016</x:v>
      </x:c>
      <x:c r="B165" s="33" t="n">
        <x:f>'无量纲动导数'!B165</x:f>
        <x:v>42</x:v>
      </x:c>
      <x:c r="C165" s="31" t="str">
        <x:f>'无量纲动导数'!C165</x:f>
        <x:v>000000（选定5-12kg）1.AR20.03.6 youhua a2.5 翼梢反扭-3</x:v>
      </x:c>
      <x:c r="D165" s="31" t="str">
        <x:f>'无量纲动导数'!D165</x:f>
        <x:v>T7-VLM2-Elev(g1.0)-11.9kg-x109.9mm-z14.2mm</x:v>
      </x:c>
      <x:c r="E165" s="37" t="n">
        <x:f>'无量纲动导数'!E165</x:f>
        <x:v>-2.1306551615748215</x:v>
      </x:c>
      <x:c r="F165" s="37" t="n">
        <x:f>'无量纲动导数'!F165</x:f>
        <x:v>0</x:v>
      </x:c>
      <x:c r="G165" s="35" t="n">
        <x:f>'无量纲动导数'!G165</x:f>
        <x:v>15.976896582182059</x:v>
      </x:c>
      <x:c r="H165" s="36" t="n">
        <x:f>'无量纲动导数'!H165</x:f>
        <x:v>1.1</x:v>
      </x:c>
      <x:c r="I165" s="35" t="n">
        <x:f>'无量纲动导数'!I165</x:f>
        <x:v>1.225</x:v>
      </x:c>
      <x:c r="J165" s="35" t="n">
        <x:f>'无量纲动导数'!J165</x:f>
        <x:v>1.5705518175924542</x:v>
      </x:c>
      <x:c r="K165" s="35" t="n">
        <x:f>'无量纲动导数'!K165</x:f>
        <x:v>0.284701945718181</x:v>
      </x:c>
      <x:c r="L165" s="35" t="n">
        <x:f>'无量纲动导数'!L165</x:f>
        <x:v>5.525419388778789</x:v>
      </x:c>
      <x:c r="M165" s="35" t="n">
        <x:f>'无量纲动导数'!M165</x:f>
        <x:v>11.925999999999998</x:v>
      </x:c>
      <x:c r="N165" s="35" t="n">
        <x:f>'无量纲动导数'!N165</x:f>
        <x:v>0.10992231757937915</x:v>
      </x:c>
      <x:c r="O165" s="35" t="n">
        <x:f>'无量纲动导数'!O165</x:f>
        <x:v>-1.546328403528402e-17</x:v>
      </x:c>
      <x:c r="P165" s="35" t="n">
        <x:f>'无量纲动导数'!P165</x:f>
        <x:v>0.014190650827474498</x:v>
      </x:c>
      <x:c r="Q165" s="36" t="n">
        <x:f>'无量纲动导数'!Q165</x:f>
        <x:v>0.4800500574158034</x:v>
      </x:c>
      <x:c r="R165" s="36" t="n">
        <x:f>'无量纲动导数'!R165</x:f>
        <x:v>0.015362542925280519</x:v>
      </x:c>
      <x:c r="S165" s="36" t="n">
        <x:f>'无量纲动导数'!S165</x:f>
        <x:v>0.0019212758008258016</x:v>
      </x:c>
      <x:c r="T165" s="35" t="n">
        <x:f>'无量纲动导数'!T165</x:f>
        <x:v>0.1426620197735984</x:v>
      </x:c>
      <x:c r="U165" s="41" t="n">
        <x:f>0.5*$I165*$G165^2</x:f>
        <x:v>156.3474999436162</x:v>
      </x:c>
      <x:c r="V165" s="41" t="n">
        <x:f>$M165*9.81/($U165*$J165)</x:f>
        <x:v>0.47645358769955065</x:v>
      </x:c>
      <x:c r="W165" s="41" t="n">
        <x:f>0.5*$I165*$G165*$J165*'无量纲动导数'!U165</x:f>
        <x:v>-0.3663087401967502</x:v>
      </x:c>
      <x:c r="X165" s="41" t="n">
        <x:f>0.5*$I165*$G165*$J165*'无量纲动导数'!X165</x:f>
        <x:v>6.267422406327888</x:v>
      </x:c>
      <x:c r="Y165" s="41" t="n">
        <x:f>0.25*$I165*$G165*$K165*$J165*'无量纲动导数'!AA165</x:f>
        <x:v>1.0585760734314473</x:v>
      </x:c>
      <x:c r="Z165" s="41" t="n">
        <x:f>0.5*$I165*$G165*$J165*'无量纲动导数'!V165-$I165*$G165*$J165*$V165</x:f>
        <x:v>-14.755955479088287</x:v>
      </x:c>
      <x:c r="AA165" s="41" t="n">
        <x:f>-0.5*$I165*$G165*$J165*'无量纲动导数'!Y165</x:f>
        <x:v>-89.17887539087145</x:v>
      </x:c>
      <x:c r="AB165" s="41" t="n">
        <x:f>-0.25*$I165*$G165*$K165*$J165*'无量纲动导数'!AB165</x:f>
        <x:v>-15.757180525207682</x:v>
      </x:c>
      <x:c r="AC165" s="41" t="n">
        <x:f>0.5*$I165*$G165*$K165*$J165*'无量纲动导数'!W165</x:f>
        <x:v>-0.0014111421043003227</x:v>
      </x:c>
      <x:c r="AD165" s="41" t="n">
        <x:f>0.5*$I165*$G165*$K165*$J165*'无量纲动导数'!Z165</x:f>
        <x:v>-2.91968982231252</x:v>
      </x:c>
      <x:c r="AE165" s="41" t="n">
        <x:f>0.25*$I165*$G165*$K165^2*$J165*'无量纲动导数'!AC165</x:f>
        <x:v>-8.873078509370128</x:v>
      </x:c>
      <x:c r="AF165" s="41" t="n">
        <x:f>'无量纲动导数'!AD165*$U165*$J165/$G165</x:f>
        <x:v>-4.357011336379762</x:v>
      </x:c>
      <x:c r="AG165" s="41" t="n">
        <x:f>'无量纲动导数'!AE165*$U165*$J165*$L165/(2*$G165)</x:f>
        <x:v>-0.7510729313603579</x:v>
      </x:c>
      <x:c r="AH165" s="41" t="n">
        <x:f>'无量纲动导数'!AF165*$U165*$J165*$L165/(2*$G165)</x:f>
        <x:v>4.697873364848962</x:v>
      </x:c>
      <x:c r="AI165" s="41" t="n">
        <x:f>'无量纲动导数'!AG165*$U165*$J165*$L165/$G165</x:f>
        <x:v>-2.5767432624471267</x:v>
      </x:c>
      <x:c r="AJ165" s="41" t="n">
        <x:f>'无量纲动导数'!AH165*$U165*$J165*$L165^2/(2*$G165)</x:f>
        <x:v>-172.80520459224007</x:v>
      </x:c>
      <x:c r="AK165" s="41" t="n">
        <x:f>'无量纲动导数'!AI165*$U165*$J165*$L165^2/(2*$G165)</x:f>
        <x:v>35.168941878934376</x:v>
      </x:c>
      <x:c r="AL165" s="41" t="n">
        <x:f>'无量纲动导数'!AJ165*$U165*$J165*$L165/$G165</x:f>
        <x:v>3.9246662729499495</x:v>
      </x:c>
      <x:c r="AM165" s="41" t="n">
        <x:f>'无量纲动导数'!AK165*$U165*$J165*$L165^2/(2*$G165)</x:f>
        <x:v>-18.329563682766373</x:v>
      </x:c>
      <x:c r="AN165" s="41" t="n">
        <x:f>'无量纲动导数'!AL165*$U165*$J165*$L165^2/(2*$G165)</x:f>
        <x:v>-6.094847371051103</x:v>
      </x:c>
      <x:c r="AO165" s="41" t="n">
        <x:f>'无量纲动导数'!AM165*$U165*$J165</x:f>
        <x:v>2.339902910146847</x:v>
      </x:c>
      <x:c r="AP165" s="41" t="n">
        <x:f>'无量纲动导数'!AN165*$U165*$J165</x:f>
        <x:v>-3.2378649473660024e-11</x:v>
      </x:c>
      <x:c r="AQ165" s="41" t="n">
        <x:f>'无量纲动导数'!AO165*$U165*$J165</x:f>
        <x:v>-92.82457746591898</x:v>
      </x:c>
      <x:c r="AR165" s="41" t="n">
        <x:f>'无量纲动导数'!AP165*$U165*$J165*$L165</x:f>
        <x:v>-2.671316919767209e-10</x:v>
      </x:c>
      <x:c r="AS165" s="41" t="n">
        <x:f>'无量纲动导数'!AQ165*$U165*$J165*$K165</x:f>
        <x:v>-105.98308429509534</x:v>
      </x:c>
      <x:c r="AT165" s="41" t="n">
        <x:f>'无量纲动导数'!AR165*$U165*$J165*$L165</x:f>
        <x:v>-0.000011039549607105356</x:v>
      </x:c>
    </x:row>
    <x:row r="166">
      <x:c r="A166" s="31" t="str">
        <x:f>'无量纲动导数'!A166</x:f>
        <x:v>CFG016</x:v>
      </x:c>
      <x:c r="B166" s="33" t="n">
        <x:f>'无量纲动导数'!B166</x:f>
        <x:v>43</x:v>
      </x:c>
      <x:c r="C166" s="31" t="str">
        <x:f>'无量纲动导数'!C166</x:f>
        <x:v>000000（选定5-12kg）1.AR20.03.6 youhua a2.5 翼梢反扭-3</x:v>
      </x:c>
      <x:c r="D166" s="31" t="str">
        <x:f>'无量纲动导数'!D166</x:f>
        <x:v>T7-VLM2-Elev(g1.0)-11.9kg-x109.9mm-z14.2mm</x:v>
      </x:c>
      <x:c r="E166" s="37" t="n">
        <x:f>'无量纲动导数'!E166</x:f>
        <x:v>-2.367030295927459</x:v>
      </x:c>
      <x:c r="F166" s="37" t="n">
        <x:f>'无量纲动导数'!F166</x:f>
        <x:v>0</x:v>
      </x:c>
      <x:c r="G166" s="35" t="n">
        <x:f>'无量纲动导数'!G166</x:f>
        <x:v>16.385211938515823</x:v>
      </x:c>
      <x:c r="H166" s="36" t="n">
        <x:f>'无量纲动导数'!H166</x:f>
        <x:v>1.2</x:v>
      </x:c>
      <x:c r="I166" s="35" t="n">
        <x:f>'无量纲动导数'!I166</x:f>
        <x:v>1.225</x:v>
      </x:c>
      <x:c r="J166" s="35" t="n">
        <x:f>'无量纲动导数'!J166</x:f>
        <x:v>1.5705518175924542</x:v>
      </x:c>
      <x:c r="K166" s="35" t="n">
        <x:f>'无量纲动导数'!K166</x:f>
        <x:v>0.284701945718181</x:v>
      </x:c>
      <x:c r="L166" s="35" t="n">
        <x:f>'无量纲动导数'!L166</x:f>
        <x:v>5.525419388778789</x:v>
      </x:c>
      <x:c r="M166" s="35" t="n">
        <x:f>'无量纲动导数'!M166</x:f>
        <x:v>11.925999999999998</x:v>
      </x:c>
      <x:c r="N166" s="35" t="n">
        <x:f>'无量纲动导数'!N166</x:f>
        <x:v>0.10992231757937915</x:v>
      </x:c>
      <x:c r="O166" s="35" t="n">
        <x:f>'无量纲动导数'!O166</x:f>
        <x:v>-1.546328403528402e-17</x:v>
      </x:c>
      <x:c r="P166" s="35" t="n">
        <x:f>'无量纲动导数'!P166</x:f>
        <x:v>0.014190650827474498</x:v>
      </x:c>
      <x:c r="Q166" s="36" t="n">
        <x:f>'无量纲动导数'!Q166</x:f>
        <x:v>0.4567782137165423</x:v>
      </x:c>
      <x:c r="R166" s="36" t="n">
        <x:f>'无量纲动导数'!R166</x:f>
        <x:v>0.014888978766055192</x:v>
      </x:c>
      <x:c r="S166" s="36" t="n">
        <x:f>'无量纲动导数'!S166</x:f>
        <x:v>0.001923779329172039</x:v>
      </x:c>
      <x:c r="T166" s="35" t="n">
        <x:f>'无量纲动导数'!T166</x:f>
        <x:v>0.14231251459649052</x:v>
      </x:c>
      <x:c r="U166" s="41" t="n">
        <x:f>0.5*$I166*$G166^2</x:f>
        <x:v>164.4410417904249</x:v>
      </x:c>
      <x:c r="V166" s="41" t="n">
        <x:f>$M166*9.81/($U166*$J166)</x:f>
        <x:v>0.4530032555432812</x:v>
      </x:c>
      <x:c r="W166" s="41" t="n">
        <x:f>0.5*$I166*$G166*$J166*'无量纲动导数'!U166</x:f>
        <x:v>-0.3660458826450988</x:v>
      </x:c>
      <x:c r="X166" s="41" t="n">
        <x:f>0.5*$I166*$G166*$J166*'无量纲动导数'!X166</x:f>
        <x:v>6.170946042192107</x:v>
      </x:c>
      <x:c r="Y166" s="41" t="n">
        <x:f>0.25*$I166*$G166*$K166*$J166*'无量纲动导数'!AA166</x:f>
        <x:v>1.0301366934397602</x:v>
      </x:c>
      <x:c r="Z166" s="41" t="n">
        <x:f>0.5*$I166*$G166*$J166*'无量纲动导数'!V166-$I166*$G166*$J166*$V166</x:f>
        <x:v>-14.399447751659654</x:v>
      </x:c>
      <x:c r="AA166" s="41" t="n">
        <x:f>-0.5*$I166*$G166*$J166*'无量纲动导数'!Y166</x:f>
        <x:v>-91.49239860484619</x:v>
      </x:c>
      <x:c r="AB166" s="41" t="n">
        <x:f>-0.25*$I166*$G166*$K166*$J166*'无量纲动导数'!AB166</x:f>
        <x:v>-16.170825950265524</x:v>
      </x:c>
      <x:c r="AC166" s="41" t="n">
        <x:f>0.5*$I166*$G166*$K166*$J166*'无量纲动导数'!W166</x:f>
        <x:v>-0.0005403646761957537</x:v>
      </x:c>
      <x:c r="AD166" s="41" t="n">
        <x:f>0.5*$I166*$G166*$K166*$J166*'无量纲动导数'!Z166</x:f>
        <x:v>-2.963456816379055</x:v>
      </x:c>
      <x:c r="AE166" s="41" t="n">
        <x:f>0.25*$I166*$G166*$K166^2*$J166*'无量纲动导数'!AC166</x:f>
        <x:v>-9.100024095991099</x:v>
      </x:c>
      <x:c r="AF166" s="41" t="n">
        <x:f>'无量纲动导数'!AD166*$U166*$J166/$G166</x:f>
        <x:v>-4.46757925692872</x:v>
      </x:c>
      <x:c r="AG166" s="41" t="n">
        <x:f>'无量纲动导数'!AE166*$U166*$J166*$L166/(2*$G166)</x:f>
        <x:v>-0.7900726658938592</x:v>
      </x:c>
      <x:c r="AH166" s="41" t="n">
        <x:f>'无量纲动导数'!AF166*$U166*$J166*$L166/(2*$G166)</x:f>
        <x:v>4.810024172990934</x:v>
      </x:c>
      <x:c r="AI166" s="41" t="n">
        <x:f>'无量纲动导数'!AG166*$U166*$J166*$L166/$G166</x:f>
        <x:v>-2.6393277388232628</x:v>
      </x:c>
      <x:c r="AJ166" s="41" t="n">
        <x:f>'无量纲动导数'!AH166*$U166*$J166*$L166^2/(2*$G166)</x:f>
        <x:v>-177.29078508806845</x:v>
      </x:c>
      <x:c r="AK166" s="41" t="n">
        <x:f>'无量纲动导数'!AI166*$U166*$J166*$L166^2/(2*$G166)</x:f>
        <x:v>34.566375200012175</x:v>
      </x:c>
      <x:c r="AL166" s="41" t="n">
        <x:f>'无量纲动导数'!AJ166*$U166*$J166*$L166/$G166</x:f>
        <x:v>4.026094295287216</x:v>
      </x:c>
      <x:c r="AM166" s="41" t="n">
        <x:f>'无量纲动导数'!AK166*$U166*$J166*$L166^2/(2*$G166)</x:f>
        <x:v>-17.938365547841418</x:v>
      </x:c>
      <x:c r="AN166" s="41" t="n">
        <x:f>'无量纲动导数'!AL166*$U166*$J166*$L166^2/(2*$G166)</x:f>
        <x:v>-6.245435317578282</x:v>
      </x:c>
      <x:c r="AO166" s="41" t="n">
        <x:f>'无量纲动导数'!AM166*$U166*$J166</x:f>
        <x:v>2.6299537256843624</x:v>
      </x:c>
      <x:c r="AP166" s="41" t="n">
        <x:f>'无量纲动导数'!AN166*$U166*$J166</x:f>
        <x:v>8.978562690793577e-12</x:v>
      </x:c>
      <x:c r="AQ166" s="41" t="n">
        <x:f>'无量纲动导数'!AO166*$U166*$J166</x:f>
        <x:v>-97.62422200661895</x:v>
      </x:c>
      <x:c r="AR166" s="41" t="n">
        <x:f>'无量纲动导数'!AP166*$U166*$J166*$L166</x:f>
        <x:v>-2.1409607782004475e-10</x:v>
      </x:c>
      <x:c r="AS166" s="41" t="n">
        <x:f>'无量纲动导数'!AQ166*$U166*$J166*$K166</x:f>
        <x:v>-111.47425342180343</x:v>
      </x:c>
      <x:c r="AT166" s="41" t="n">
        <x:f>'无量纲动导数'!AR166*$U166*$J166*$L166</x:f>
        <x:v>-0.000015754821784824596</x:v>
      </x:c>
    </x:row>
    <x:row r="167">
      <x:c r="A167" s="31" t="str">
        <x:f>'无量纲动导数'!A167</x:f>
        <x:v>CFG016</x:v>
      </x:c>
      <x:c r="B167" s="33" t="n">
        <x:f>'无量纲动导数'!B167</x:f>
        <x:v>44</x:v>
      </x:c>
      <x:c r="C167" s="31" t="str">
        <x:f>'无量纲动导数'!C167</x:f>
        <x:v>000000（选定5-12kg）1.AR20.03.6 youhua a2.5 翼梢反扭-3</x:v>
      </x:c>
      <x:c r="D167" s="31" t="str">
        <x:f>'无量纲动导数'!D167</x:f>
        <x:v>T7-VLM2-Elev(g1.0)-11.9kg-x109.9mm-z14.2mm</x:v>
      </x:c>
      <x:c r="E167" s="37" t="n">
        <x:f>'无量纲动导数'!E167</x:f>
        <x:v>-2.6058055580368955</x:v>
      </x:c>
      <x:c r="F167" s="37" t="n">
        <x:f>'无量纲动导数'!F167</x:f>
        <x:v>0</x:v>
      </x:c>
      <x:c r="G167" s="35" t="n">
        <x:f>'无量纲动导数'!G167</x:f>
        <x:v>16.83115477734533</x:v>
      </x:c>
      <x:c r="H167" s="36" t="n">
        <x:f>'无量纲动导数'!H167</x:f>
        <x:v>1.3</x:v>
      </x:c>
      <x:c r="I167" s="35" t="n">
        <x:f>'无量纲动导数'!I167</x:f>
        <x:v>1.225</x:v>
      </x:c>
      <x:c r="J167" s="35" t="n">
        <x:f>'无量纲动导数'!J167</x:f>
        <x:v>1.5705518175924542</x:v>
      </x:c>
      <x:c r="K167" s="35" t="n">
        <x:f>'无量纲动导数'!K167</x:f>
        <x:v>0.284701945718181</x:v>
      </x:c>
      <x:c r="L167" s="35" t="n">
        <x:f>'无量纲动导数'!L167</x:f>
        <x:v>5.525419388778789</x:v>
      </x:c>
      <x:c r="M167" s="35" t="n">
        <x:f>'无量纲动导数'!M167</x:f>
        <x:v>11.925999999999998</x:v>
      </x:c>
      <x:c r="N167" s="35" t="n">
        <x:f>'无量纲动导数'!N167</x:f>
        <x:v>0.10992231757937915</x:v>
      </x:c>
      <x:c r="O167" s="35" t="n">
        <x:f>'无量纲动导数'!O167</x:f>
        <x:v>-1.546328403528402e-17</x:v>
      </x:c>
      <x:c r="P167" s="35" t="n">
        <x:f>'无量纲动导数'!P167</x:f>
        <x:v>0.014190650827474498</x:v>
      </x:c>
      <x:c r="Q167" s="36" t="n">
        <x:f>'无量纲动导数'!Q167</x:f>
        <x:v>0.43325263372146966</x:v>
      </x:c>
      <x:c r="R167" s="36" t="n">
        <x:f>'无量纲动导数'!R167</x:f>
        <x:v>0.014425859618892692</x:v>
      </x:c>
      <x:c r="S167" s="36" t="n">
        <x:f>'无量纲动导数'!S167</x:f>
        <x:v>0.0019250679636724562</x:v>
      </x:c>
      <x:c r="T167" s="35" t="n">
        <x:f>'无量纲动导数'!T167</x:f>
        <x:v>0.14193862473518035</x:v>
      </x:c>
      <x:c r="U167" s="41" t="n">
        <x:f>0.5*$I167*$G167^2</x:f>
        <x:v>173.51375982260964</x:v>
      </x:c>
      <x:c r="V167" s="41" t="n">
        <x:f>$M167*9.81/($U167*$J167)</x:f>
        <x:v>0.4293165415362324</x:v>
      </x:c>
      <x:c r="W167" s="41" t="n">
        <x:f>0.5*$I167*$G167*$J167*'无量纲动导数'!U167</x:f>
        <x:v>-0.37240347051604333</x:v>
      </x:c>
      <x:c r="X167" s="41" t="n">
        <x:f>0.5*$I167*$G167*$J167*'无量纲动导数'!X167</x:f>
        <x:v>6.032595601400167</x:v>
      </x:c>
      <x:c r="Y167" s="41" t="n">
        <x:f>0.25*$I167*$G167*$K167*$J167*'无量纲动导数'!AA167</x:f>
        <x:v>0.9983377173892165</x:v>
      </x:c>
      <x:c r="Z167" s="41" t="n">
        <x:f>0.5*$I167*$G167*$J167*'无量纲动导数'!V167-$I167*$G167*$J167*$V167</x:f>
        <x:v>-14.029542936732108</x:v>
      </x:c>
      <x:c r="AA167" s="41" t="n">
        <x:f>-0.5*$I167*$G167*$J167*'无量纲动导数'!Y167</x:f>
        <x:v>-94.0160642958344</x:v>
      </x:c>
      <x:c r="AB167" s="41" t="n">
        <x:f>-0.25*$I167*$G167*$K167*$J167*'无量纲动导数'!AB167</x:f>
        <x:v>-16.62290042452899</x:v>
      </x:c>
      <x:c r="AC167" s="41" t="n">
        <x:f>0.5*$I167*$G167*$K167*$J167*'无量纲动导数'!W167</x:f>
        <x:v>0.00009415523723882435</x:v>
      </x:c>
      <x:c r="AD167" s="41" t="n">
        <x:f>0.5*$I167*$G167*$K167*$J167*'无量纲动导数'!Z167</x:f>
        <x:v>-3.0100471920749894</x:v>
      </x:c>
      <x:c r="AE167" s="41" t="n">
        <x:f>0.25*$I167*$G167*$K167^2*$J167*'无量纲动导数'!AC167</x:f>
        <x:v>-9.347441431690013</x:v>
      </x:c>
      <x:c r="AF167" s="41" t="n">
        <x:f>'无量纲动导数'!AD167*$U167*$J167/$G167</x:f>
        <x:v>-4.588282293330901</x:v>
      </x:c>
      <x:c r="AG167" s="41" t="n">
        <x:f>'无量纲动导数'!AE167*$U167*$J167*$L167/(2*$G167)</x:f>
        <x:v>-0.8320543943782517</x:v>
      </x:c>
      <x:c r="AH167" s="41" t="n">
        <x:f>'无量纲动导数'!AF167*$U167*$J167*$L167/(2*$G167)</x:f>
        <x:v>4.932556677094937</x:v>
      </x:c>
      <x:c r="AI167" s="41" t="n">
        <x:f>'无量纲动导数'!AG167*$U167*$J167*$L167/$G167</x:f>
        <x:v>-2.7077494791897845</x:v>
      </x:c>
      <x:c r="AJ167" s="41" t="n">
        <x:f>'无量纲动导数'!AH167*$U167*$J167*$L167^2/(2*$G167)</x:f>
        <x:v>-182.1849303116314</x:v>
      </x:c>
      <x:c r="AK167" s="41" t="n">
        <x:f>'无量纲动导数'!AI167*$U167*$J167*$L167^2/(2*$G167)</x:f>
        <x:v>33.94859645414374</x:v>
      </x:c>
      <x:c r="AL167" s="41" t="n">
        <x:f>'无量纲动导数'!AJ167*$U167*$J167*$L167/$G167</x:f>
        <x:v>4.1333047855322675</x:v>
      </x:c>
      <x:c r="AM167" s="41" t="n">
        <x:f>'无量纲动导数'!AK167*$U167*$J167*$L167^2/(2*$G167)</x:f>
        <x:v>-17.51543289412508</x:v>
      </x:c>
      <x:c r="AN167" s="41" t="n">
        <x:f>'无量纲动导数'!AL167*$U167*$J167*$L167^2/(2*$G167)</x:f>
        <x:v>-6.399888778311371</x:v>
      </x:c>
      <x:c r="AO167" s="41" t="n">
        <x:f>'无量纲动导数'!AM167*$U167*$J167</x:f>
        <x:v>2.9786773659368566</x:v>
      </x:c>
      <x:c r="AP167" s="41" t="n">
        <x:f>'无量纲动导数'!AN167*$U167*$J167</x:f>
        <x:v>1.5821704787791663e-11</x:v>
      </x:c>
      <x:c r="AQ167" s="41" t="n">
        <x:f>'无量纲动导数'!AO167*$U167*$J167</x:f>
        <x:v>-103.00398163983897</x:v>
      </x:c>
      <x:c r="AR167" s="41" t="n">
        <x:f>'无量纲动导数'!AP167*$U167*$J167*$L167</x:f>
        <x:v>-2.1582218119195403e-10</x:v>
      </x:c>
      <x:c r="AS167" s="41" t="n">
        <x:f>'无量纲动导数'!AQ167*$U167*$J167*$K167</x:f>
        <x:v>-117.62738799705788</x:v>
      </x:c>
      <x:c r="AT167" s="41" t="n">
        <x:f>'无量纲动导数'!AR167*$U167*$J167*$L167</x:f>
        <x:v>-0.000046435590055987345</x:v>
      </x:c>
    </x:row>
    <x:row r="168">
      <x:c r="A168" s="31" t="str">
        <x:f>'无量纲动导数'!A168</x:f>
        <x:v>CFG016</x:v>
      </x:c>
      <x:c r="B168" s="33" t="n">
        <x:f>'无量纲动导数'!B168</x:f>
        <x:v>45</x:v>
      </x:c>
      <x:c r="C168" s="31" t="str">
        <x:f>'无量纲动导数'!C168</x:f>
        <x:v>000000（选定5-12kg）1.AR20.03.6 youhua a2.5 翼梢反扭-3</x:v>
      </x:c>
      <x:c r="D168" s="31" t="str">
        <x:f>'无量纲动导数'!D168</x:f>
        <x:v>T7-VLM2-Elev(g1.0)-11.9kg-x109.9mm-z14.2mm</x:v>
      </x:c>
      <x:c r="E168" s="37" t="n">
        <x:f>'无量纲动导数'!E168</x:f>
        <x:v>-2.8470439516093817</x:v>
      </x:c>
      <x:c r="F168" s="37" t="n">
        <x:f>'无量纲动导数'!F168</x:f>
        <x:v>0</x:v>
      </x:c>
      <x:c r="G168" s="35" t="n">
        <x:f>'无量纲动导数'!G168</x:f>
        <x:v>17.32091243416187</x:v>
      </x:c>
      <x:c r="H168" s="36" t="n">
        <x:f>'无量纲动导数'!H168</x:f>
        <x:v>1.4000000000000001</x:v>
      </x:c>
      <x:c r="I168" s="35" t="n">
        <x:f>'无量纲动导数'!I168</x:f>
        <x:v>1.225</x:v>
      </x:c>
      <x:c r="J168" s="35" t="n">
        <x:f>'无量纲动导数'!J168</x:f>
        <x:v>1.5705518175924542</x:v>
      </x:c>
      <x:c r="K168" s="35" t="n">
        <x:f>'无量纲动导数'!K168</x:f>
        <x:v>0.284701945718181</x:v>
      </x:c>
      <x:c r="L168" s="35" t="n">
        <x:f>'无量纲动导数'!L168</x:f>
        <x:v>5.525419388778789</x:v>
      </x:c>
      <x:c r="M168" s="35" t="n">
        <x:f>'无量纲动导数'!M168</x:f>
        <x:v>11.925999999999998</x:v>
      </x:c>
      <x:c r="N168" s="35" t="n">
        <x:f>'无量纲动导数'!N168</x:f>
        <x:v>0.10992231757937915</x:v>
      </x:c>
      <x:c r="O168" s="35" t="n">
        <x:f>'无量纲动导数'!O168</x:f>
        <x:v>-1.546328403528402e-17</x:v>
      </x:c>
      <x:c r="P168" s="35" t="n">
        <x:f>'无量纲动导数'!P168</x:f>
        <x:v>0.014190650827474498</x:v>
      </x:c>
      <x:c r="Q168" s="36" t="n">
        <x:f>'无量纲动导数'!Q168</x:f>
        <x:v>0.40946725792963984</x:v>
      </x:c>
      <x:c r="R168" s="36" t="n">
        <x:f>'无量纲动导数'!R168</x:f>
        <x:v>0.013995034652783638</x:v>
      </x:c>
      <x:c r="S168" s="36" t="n">
        <x:f>'无量纲动导数'!S168</x:f>
        <x:v>0.0019275380583145306</x:v>
      </x:c>
      <x:c r="T168" s="35" t="n">
        <x:f>'无量纲动导数'!T168</x:f>
        <x:v>0.1415922546926517</x:v>
      </x:c>
      <x:c r="U168" s="41" t="n">
        <x:f>0.5*$I168*$G168^2</x:f>
        <x:v>183.75857962554076</x:v>
      </x:c>
      <x:c r="V168" s="41" t="n">
        <x:f>$M168*9.81/($U168*$J168)</x:f>
        <x:v>0.40538149254195416</x:v>
      </x:c>
      <x:c r="W168" s="41" t="n">
        <x:f>0.5*$I168*$G168*$J168*'无量纲动导数'!U168</x:f>
        <x:v>-0.3648026265045374</x:v>
      </x:c>
      <x:c r="X168" s="41" t="n">
        <x:f>0.5*$I168*$G168*$J168*'无量纲动导数'!X168</x:f>
        <x:v>5.918936938042801</x:v>
      </x:c>
      <x:c r="Y168" s="41" t="n">
        <x:f>0.25*$I168*$G168*$K168*$J168*'无量纲动导数'!AA168</x:f>
        <x:v>0.9660841553694555</x:v>
      </x:c>
      <x:c r="Z168" s="41" t="n">
        <x:f>0.5*$I168*$G168*$J168*'无量纲动导数'!V168-$I168*$G168*$J168*$V168</x:f>
        <x:v>-13.645151156117777</x:v>
      </x:c>
      <x:c r="AA168" s="41" t="n">
        <x:f>-0.5*$I168*$G168*$J168*'无量纲动导数'!Y168</x:f>
        <x:v>-96.78446311690773</x:v>
      </x:c>
      <x:c r="AB168" s="41" t="n">
        <x:f>-0.25*$I168*$G168*$K168*$J168*'无量纲动导数'!AB168</x:f>
        <x:v>-17.119669223910673</x:v>
      </x:c>
      <x:c r="AC168" s="41" t="n">
        <x:f>0.5*$I168*$G168*$K168*$J168*'无量纲动导数'!W168</x:f>
        <x:v>0.0015404904355649507</x:v>
      </x:c>
      <x:c r="AD168" s="41" t="n">
        <x:f>0.5*$I168*$G168*$K168*$J168*'无量纲动导数'!Z168</x:f>
        <x:v>-3.065157860454314</x:v>
      </x:c>
      <x:c r="AE168" s="41" t="n">
        <x:f>0.25*$I168*$G168*$K168^2*$J168*'无量纲动导数'!AC168</x:f>
        <x:v>-9.619558454737172</x:v>
      </x:c>
      <x:c r="AF168" s="41" t="n">
        <x:f>'无量纲动导数'!AD168*$U168*$J168/$G168</x:f>
        <x:v>-4.720791919891753</x:v>
      </x:c>
      <x:c r="AG168" s="41" t="n">
        <x:f>'无量纲动导数'!AE168*$U168*$J168*$L168/(2*$G168)</x:f>
        <x:v>-0.8774816477668331</x:v>
      </x:c>
      <x:c r="AH168" s="41" t="n">
        <x:f>'无量纲动导数'!AF168*$U168*$J168*$L168/(2*$G168)</x:f>
        <x:v>5.067197723521064</x:v>
      </x:c>
      <x:c r="AI168" s="41" t="n">
        <x:f>'无量纲动导数'!AG168*$U168*$J168*$L168/$G168</x:f>
        <x:v>-2.782974344850696</x:v>
      </x:c>
      <x:c r="AJ168" s="41" t="n">
        <x:f>'无量纲动导数'!AH168*$U168*$J168*$L168^2/(2*$G168)</x:f>
        <x:v>-187.55485224054715</x:v>
      </x:c>
      <x:c r="AK168" s="41" t="n">
        <x:f>'无量纲动导数'!AI168*$U168*$J168*$L168^2/(2*$G168)</x:f>
        <x:v>33.31533837654657</x:v>
      </x:c>
      <x:c r="AL168" s="41" t="n">
        <x:f>'无量纲动导数'!AJ168*$U168*$J168*$L168/$G168</x:f>
        <x:v>4.245888713487145</x:v>
      </x:c>
      <x:c r="AM168" s="41" t="n">
        <x:f>'无量纲动导数'!AK168*$U168*$J168*$L168^2/(2*$G168)</x:f>
        <x:v>-17.09723145506366</x:v>
      </x:c>
      <x:c r="AN168" s="41" t="n">
        <x:f>'无量纲动导数'!AL168*$U168*$J168*$L168^2/(2*$G168)</x:f>
        <x:v>-6.59770923454851</x:v>
      </x:c>
      <x:c r="AO168" s="41" t="n">
        <x:f>'无量纲动导数'!AM168*$U168*$J168</x:f>
        <x:v>3.3535211184130214</x:v>
      </x:c>
      <x:c r="AP168" s="41" t="n">
        <x:f>'无量纲动导数'!AN168*$U168*$J168</x:f>
        <x:v>-3.586668023731023e-11</x:v>
      </x:c>
      <x:c r="AQ168" s="41" t="n">
        <x:f>'无量纲动导数'!AO168*$U168*$J168</x:f>
        <x:v>-109.07796614842644</x:v>
      </x:c>
      <x:c r="AR168" s="41" t="n">
        <x:f>'无量纲动导数'!AP168*$U168*$J168*$L168</x:f>
        <x:v>-2.83404606251371e-11</x:v>
      </x:c>
      <x:c r="AS168" s="41" t="n">
        <x:f>'无量纲动导数'!AQ168*$U168*$J168*$K168</x:f>
        <x:v>-124.57414723852841</x:v>
      </x:c>
      <x:c r="AT168" s="41" t="n">
        <x:f>'无量纲动导数'!AR168*$U168*$J168*$L168</x:f>
        <x:v>-0.00003932687894419858</x:v>
      </x:c>
    </x:row>
    <x:row r="169">
      <x:c r="A169" s="31" t="str">
        <x:f>'无量纲动导数'!A169</x:f>
        <x:v>CFG016</x:v>
      </x:c>
      <x:c r="B169" s="33" t="n">
        <x:f>'无量纲动导数'!B169</x:f>
        <x:v>46</x:v>
      </x:c>
      <x:c r="C169" s="31" t="str">
        <x:f>'无量纲动导数'!C169</x:f>
        <x:v>000000（选定5-12kg）1.AR20.03.6 youhua a2.5 翼梢反扭-3</x:v>
      </x:c>
      <x:c r="D169" s="31" t="str">
        <x:f>'无量纲动导数'!D169</x:f>
        <x:v>T7-VLM2-Elev(g1.0)-11.9kg-x109.9mm-z14.2mm</x:v>
      </x:c>
      <x:c r="E169" s="37" t="n">
        <x:f>'无量纲动导数'!E169</x:f>
        <x:v>-3.0908462704676087</x:v>
      </x:c>
      <x:c r="F169" s="37" t="n">
        <x:f>'无量纲动导数'!F169</x:f>
        <x:v>0</x:v>
      </x:c>
      <x:c r="G169" s="35" t="n">
        <x:f>'无量纲动导数'!G169</x:f>
        <x:v>17.862216824121614</x:v>
      </x:c>
      <x:c r="H169" s="36" t="n">
        <x:f>'无量纲动导数'!H169</x:f>
        <x:v>1.5000000000000002</x:v>
      </x:c>
      <x:c r="I169" s="35" t="n">
        <x:f>'无量纲动导数'!I169</x:f>
        <x:v>1.225</x:v>
      </x:c>
      <x:c r="J169" s="35" t="n">
        <x:f>'无量纲动导数'!J169</x:f>
        <x:v>1.5705518175924542</x:v>
      </x:c>
      <x:c r="K169" s="35" t="n">
        <x:f>'无量纲动导数'!K169</x:f>
        <x:v>0.284701945718181</x:v>
      </x:c>
      <x:c r="L169" s="35" t="n">
        <x:f>'无量纲动导数'!L169</x:f>
        <x:v>5.525419388778789</x:v>
      </x:c>
      <x:c r="M169" s="35" t="n">
        <x:f>'无量纲动导数'!M169</x:f>
        <x:v>11.925999999999998</x:v>
      </x:c>
      <x:c r="N169" s="35" t="n">
        <x:f>'无量纲动导数'!N169</x:f>
        <x:v>0.10992231757937915</x:v>
      </x:c>
      <x:c r="O169" s="35" t="n">
        <x:f>'无量纲动导数'!O169</x:f>
        <x:v>-1.546328403528402e-17</x:v>
      </x:c>
      <x:c r="P169" s="35" t="n">
        <x:f>'无量纲动导数'!P169</x:f>
        <x:v>0.014190650827474498</x:v>
      </x:c>
      <x:c r="Q169" s="36" t="n">
        <x:f>'无量纲动导数'!Q169</x:f>
        <x:v>0.38541222458721186</x:v>
      </x:c>
      <x:c r="R169" s="36" t="n">
        <x:f>'无量纲动导数'!R169</x:f>
        <x:v>0.013565511202271386</x:v>
      </x:c>
      <x:c r="S169" s="36" t="n">
        <x:f>'无量纲动导数'!S169</x:f>
        <x:v>0.0019275008886498577</x:v>
      </x:c>
      <x:c r="T169" s="35" t="n">
        <x:f>'无量纲动导数'!T169</x:f>
        <x:v>0.14122183080621367</x:v>
      </x:c>
      <x:c r="U169" s="41" t="n">
        <x:f>0.5*$I169*$G169^2</x:f>
        <x:v>195.42350879655913</x:v>
      </x:c>
      <x:c r="V169" s="41" t="n">
        <x:f>$M169*9.81/($U169*$J169)</x:f>
        <x:v>0.38118406395793275</x:v>
      </x:c>
      <x:c r="W169" s="41" t="n">
        <x:f>0.5*$I169*$G169*$J169*'无量纲动导数'!U169</x:f>
        <x:v>-0.35846421288016156</x:v>
      </x:c>
      <x:c r="X169" s="41" t="n">
        <x:f>0.5*$I169*$G169*$J169*'无量纲动导数'!X169</x:f>
        <x:v>5.796205019720901</x:v>
      </x:c>
      <x:c r="Y169" s="41" t="n">
        <x:f>0.25*$I169*$G169*$K169*$J169*'无量纲动导数'!AA169</x:f>
        <x:v>0.9310354943960932</x:v>
      </x:c>
      <x:c r="Z169" s="41" t="n">
        <x:f>0.5*$I169*$G169*$J169*'无量纲动导数'!V169-$I169*$G169*$J169*$V169</x:f>
        <x:v>-13.244917451986144</x:v>
      </x:c>
      <x:c r="AA169" s="41" t="n">
        <x:f>-0.5*$I169*$G169*$J169*'无量纲动导数'!Y169</x:f>
        <x:v>-99.84083247036057</x:v>
      </x:c>
      <x:c r="AB169" s="41" t="n">
        <x:f>-0.25*$I169*$G169*$K169*$J169*'无量纲动导数'!AB169</x:f>
        <x:v>-17.668959108032844</x:v>
      </x:c>
      <x:c r="AC169" s="41" t="n">
        <x:f>0.5*$I169*$G169*$K169*$J169*'无量纲动导数'!W169</x:f>
        <x:v>0.003034450614515169</x:v>
      </x:c>
      <x:c r="AD169" s="41" t="n">
        <x:f>0.5*$I169*$G169*$K169*$J169*'无量纲动导数'!Z169</x:f>
        <x:v>-3.1249694564842203</x:v>
      </x:c>
      <x:c r="AE169" s="41" t="n">
        <x:f>0.25*$I169*$G169*$K169^2*$J169*'无量纲动导数'!AC169</x:f>
        <x:v>-9.91991587533139</x:v>
      </x:c>
      <x:c r="AF169" s="41" t="n">
        <x:f>'无量纲动导数'!AD169*$U169*$J169/$G169</x:f>
        <x:v>-4.867197179671725</x:v>
      </x:c>
      <x:c r="AG169" s="41" t="n">
        <x:f>'无量纲动导数'!AE169*$U169*$J169*$L169/(2*$G169)</x:f>
        <x:v>-0.9269339179150808</x:v>
      </x:c>
      <x:c r="AH169" s="41" t="n">
        <x:f>'无量纲动导数'!AF169*$U169*$J169*$L169/(2*$G169)</x:f>
        <x:v>5.216106220435454</x:v>
      </x:c>
      <x:c r="AI169" s="41" t="n">
        <x:f>'无量纲动导数'!AG169*$U169*$J169*$L169/$G169</x:f>
        <x:v>-2.8662094327190895</x:v>
      </x:c>
      <x:c r="AJ169" s="41" t="n">
        <x:f>'无量纲动导数'!AH169*$U169*$J169*$L169^2/(2*$G169)</x:f>
        <x:v>-193.4845561389573</x:v>
      </x:c>
      <x:c r="AK169" s="41" t="n">
        <x:f>'无量纲动导数'!AI169*$U169*$J169*$L169^2/(2*$G169)</x:f>
        <x:v>32.66628605447119</x:v>
      </x:c>
      <x:c r="AL169" s="41" t="n">
        <x:f>'无量纲动导数'!AJ169*$U169*$J169*$L169/$G169</x:f>
        <x:v>4.3765133524579385</x:v>
      </x:c>
      <x:c r="AM169" s="41" t="n">
        <x:f>'无量纲动导数'!AK169*$U169*$J169*$L169^2/(2*$G169)</x:f>
        <x:v>-16.639037008967996</x:v>
      </x:c>
      <x:c r="AN169" s="41" t="n">
        <x:f>'无量纲动导数'!AL169*$U169*$J169*$L169^2/(2*$G169)</x:f>
        <x:v>-6.817113958378004</x:v>
      </x:c>
      <x:c r="AO169" s="41" t="n">
        <x:f>'无量纲动导数'!AM169*$U169*$J169</x:f>
        <x:v>3.7745553224450537</x:v>
      </x:c>
      <x:c r="AP169" s="41" t="n">
        <x:f>'无量纲动导数'!AN169*$U169*$J169</x:f>
        <x:v>1.2290715797425004e-11</x:v>
      </x:c>
      <x:c r="AQ169" s="41" t="n">
        <x:f>'无量纲动导数'!AO169*$U169*$J169</x:f>
        <x:v>-115.99288069052004</x:v>
      </x:c>
      <x:c r="AR169" s="41" t="n">
        <x:f>'无量纲动导数'!AP169*$U169*$J169*$L169</x:f>
        <x:v>1.3553686829644618e-10</x:v>
      </x:c>
      <x:c r="AS169" s="41" t="n">
        <x:f>'无量纲动导数'!AQ169*$U169*$J169*$K169</x:f>
        <x:v>-132.48139108448885</x:v>
      </x:c>
      <x:c r="AT169" s="41" t="n">
        <x:f>'无量纲动导数'!AR169*$U169*$J169*$L169</x:f>
        <x:v>0.0000021467220262988982</x:v>
      </x:c>
    </x:row>
    <x:row r="170">
      <x:c r="A170" s="31" t="str">
        <x:f>'无量纲动导数'!A170</x:f>
        <x:v>CFG016</x:v>
      </x:c>
      <x:c r="B170" s="33" t="n">
        <x:f>'无量纲动导数'!B170</x:f>
        <x:v>47</x:v>
      </x:c>
      <x:c r="C170" s="31" t="str">
        <x:f>'无量纲动导数'!C170</x:f>
        <x:v>000000（选定5-12kg）1.AR20.03.6 youhua a2.5 翼梢反扭-3</x:v>
      </x:c>
      <x:c r="D170" s="31" t="str">
        <x:f>'无量纲动导数'!D170</x:f>
        <x:v>T7-VLM2-Elev(g1.0)-11.9kg-x109.9mm-z14.2mm</x:v>
      </x:c>
      <x:c r="E170" s="37" t="n">
        <x:f>'无量纲动导数'!E170</x:f>
        <x:v>-3.337288594259182</x:v>
      </x:c>
      <x:c r="F170" s="37" t="n">
        <x:f>'无量纲动导数'!F170</x:f>
        <x:v>0</x:v>
      </x:c>
      <x:c r="G170" s="35" t="n">
        <x:f>'无量纲动导数'!G170</x:f>
        <x:v>18.46468957863123</x:v>
      </x:c>
      <x:c r="H170" s="36" t="n">
        <x:f>'无量纲动导数'!H170</x:f>
        <x:v>1.6</x:v>
      </x:c>
      <x:c r="I170" s="35" t="n">
        <x:f>'无量纲动导数'!I170</x:f>
        <x:v>1.225</x:v>
      </x:c>
      <x:c r="J170" s="35" t="n">
        <x:f>'无量纲动导数'!J170</x:f>
        <x:v>1.5705518175924542</x:v>
      </x:c>
      <x:c r="K170" s="35" t="n">
        <x:f>'无量纲动导数'!K170</x:f>
        <x:v>0.284701945718181</x:v>
      </x:c>
      <x:c r="L170" s="35" t="n">
        <x:f>'无量纲动导数'!L170</x:f>
        <x:v>5.525419388778789</x:v>
      </x:c>
      <x:c r="M170" s="35" t="n">
        <x:f>'无量纲动导数'!M170</x:f>
        <x:v>11.925999999999998</x:v>
      </x:c>
      <x:c r="N170" s="35" t="n">
        <x:f>'无量纲动导数'!N170</x:f>
        <x:v>0.10992231757937915</x:v>
      </x:c>
      <x:c r="O170" s="35" t="n">
        <x:f>'无量纲动导数'!O170</x:f>
        <x:v>-1.546328403528402e-17</x:v>
      </x:c>
      <x:c r="P170" s="35" t="n">
        <x:f>'无量纲动导数'!P170</x:f>
        <x:v>0.014190650827474498</x:v>
      </x:c>
      <x:c r="Q170" s="36" t="n">
        <x:f>'无量纲动导数'!Q170</x:f>
        <x:v>0.36108020308199484</x:v>
      </x:c>
      <x:c r="R170" s="36" t="n">
        <x:f>'无量纲动导数'!R170</x:f>
        <x:v>0.013155869712931095</x:v>
      </x:c>
      <x:c r="S170" s="36" t="n">
        <x:f>'无量纲动导数'!S170</x:f>
        <x:v>0.0019260634093576112</x:v>
      </x:c>
      <x:c r="T170" s="35" t="n">
        <x:f>'无量纲动导数'!T170</x:f>
        <x:v>0.14086152155830423</x:v>
      </x:c>
      <x:c r="U170" s="41" t="n">
        <x:f>0.5*$I170*$G170^2</x:f>
        <x:v>208.82866625656783</x:v>
      </x:c>
      <x:c r="V170" s="41" t="n">
        <x:f>$M170*9.81/($U170*$J170)</x:f>
        <x:v>0.3567150459337304</x:v>
      </x:c>
      <x:c r="W170" s="41" t="n">
        <x:f>0.5*$I170*$G170*$J170*'无量纲动导数'!U170</x:f>
        <x:v>-0.36432506402219916</x:v>
      </x:c>
      <x:c r="X170" s="41" t="n">
        <x:f>0.5*$I170*$G170*$J170*'无量纲动导数'!X170</x:f>
        <x:v>5.704350744894775</x:v>
      </x:c>
      <x:c r="Y170" s="41" t="n">
        <x:f>0.25*$I170*$G170*$K170*$J170*'无量纲动导数'!AA170</x:f>
        <x:v>0.8982420769704115</x:v>
      </x:c>
      <x:c r="Z170" s="41" t="n">
        <x:f>0.5*$I170*$G170*$J170*'无量纲动导数'!V170-$I170*$G170*$J170*$V170</x:f>
        <x:v>-12.827266360428379</x:v>
      </x:c>
      <x:c r="AA170" s="41" t="n">
        <x:f>-0.5*$I170*$G170*$J170*'无量纲动导数'!Y170</x:f>
        <x:v>-103.23898169528458</x:v>
      </x:c>
      <x:c r="AB170" s="41" t="n">
        <x:f>-0.25*$I170*$G170*$K170*$J170*'无量纲动导数'!AB170</x:f>
        <x:v>-18.28050720946578</x:v>
      </x:c>
      <x:c r="AC170" s="41" t="n">
        <x:f>0.5*$I170*$G170*$K170*$J170*'无量纲动导数'!W170</x:f>
        <x:v>0.00425251644146224</x:v>
      </x:c>
      <x:c r="AD170" s="41" t="n">
        <x:f>0.5*$I170*$G170*$K170*$J170*'无量纲动导数'!Z170</x:f>
        <x:v>-3.194131913246921</x:v>
      </x:c>
      <x:c r="AE170" s="41" t="n">
        <x:f>0.25*$I170*$G170*$K170^2*$J170*'无量纲动导数'!AC170</x:f>
        <x:v>-10.254204688904968</x:v>
      </x:c>
      <x:c r="AF170" s="41" t="n">
        <x:f>'无量纲动导数'!AD170*$U170*$J170/$G170</x:f>
        <x:v>-5.030097953964601</x:v>
      </x:c>
      <x:c r="AG170" s="41" t="n">
        <x:f>'无量纲动导数'!AE170*$U170*$J170*$L170/(2*$G170)</x:f>
        <x:v>-0.9811298008538238</x:v>
      </x:c>
      <x:c r="AH170" s="41" t="n">
        <x:f>'无量纲动导数'!AF170*$U170*$J170*$L170/(2*$G170)</x:f>
        <x:v>5.381970490506501</x:v>
      </x:c>
      <x:c r="AI170" s="41" t="n">
        <x:f>'无量纲动导数'!AG170*$U170*$J170*$L170/$G170</x:f>
        <x:v>-2.9589573762618104</x:v>
      </x:c>
      <x:c r="AJ170" s="41" t="n">
        <x:f>'无量纲动导数'!AH170*$U170*$J170*$L170^2/(2*$G170)</x:f>
        <x:v>-200.07857983937484</x:v>
      </x:c>
      <x:c r="AK170" s="41" t="n">
        <x:f>'无量纲动导数'!AI170*$U170*$J170*$L170^2/(2*$G170)</x:f>
        <x:v>32.00126699605906</x:v>
      </x:c>
      <x:c r="AL170" s="41" t="n">
        <x:f>'无量纲动导数'!AJ170*$U170*$J170*$L170/$G170</x:f>
        <x:v>4.52175792456957</x:v>
      </x:c>
      <x:c r="AM170" s="41" t="n">
        <x:f>'无量纲动导数'!AK170*$U170*$J170*$L170^2/(2*$G170)</x:f>
        <x:v>-16.154839988619646</x:v>
      </x:c>
      <x:c r="AN170" s="41" t="n">
        <x:f>'无量纲动导数'!AL170*$U170*$J170*$L170^2/(2*$G170)</x:f>
        <x:v>-7.0334574674599315</x:v>
      </x:c>
      <x:c r="AO170" s="41" t="n">
        <x:f>'无量纲动导数'!AM170*$U170*$J170</x:f>
        <x:v>4.240475961326943</x:v>
      </x:c>
      <x:c r="AP170" s="41" t="n">
        <x:f>'无量纲动导数'!AN170*$U170*$J170</x:f>
        <x:v>-2.423406329803371e-11</x:v>
      </x:c>
      <x:c r="AQ170" s="41" t="n">
        <x:f>'无量纲动导数'!AO170*$U170*$J170</x:f>
        <x:v>-123.93807329614158</x:v>
      </x:c>
      <x:c r="AR170" s="41" t="n">
        <x:f>'无量纲动导数'!AP170*$U170*$J170*$L170</x:f>
        <x:v>-4.244593157058422e-10</x:v>
      </x:c>
      <x:c r="AS170" s="41" t="n">
        <x:f>'无量纲动导数'!AQ170*$U170*$J170*$K170</x:f>
        <x:v>-141.56649892378314</x:v>
      </x:c>
      <x:c r="AT170" s="41" t="n">
        <x:f>'无量纲动导数'!AR170*$U170*$J170*$L170</x:f>
        <x:v>0.00002430159903694159</x:v>
      </x:c>
    </x:row>
    <x:row r="171">
      <x:c r="A171" s="31" t="str">
        <x:f>'无量纲动导数'!A171</x:f>
        <x:v>CFG016</x:v>
      </x:c>
      <x:c r="B171" s="33" t="n">
        <x:f>'无量纲动导数'!B171</x:f>
        <x:v>48</x:v>
      </x:c>
      <x:c r="C171" s="31" t="str">
        <x:f>'无量纲动导数'!C171</x:f>
        <x:v>000000（选定5-12kg）1.AR20.03.6 youhua a2.5 翼梢反扭-3</x:v>
      </x:c>
      <x:c r="D171" s="31" t="str">
        <x:f>'无量纲动导数'!D171</x:f>
        <x:v>T7-VLM2-Elev(g1.0)-11.9kg-x109.9mm-z14.2mm</x:v>
      </x:c>
      <x:c r="E171" s="37" t="n">
        <x:f>'无量纲动导数'!E171</x:f>
        <x:v>-3.586447784153918</x:v>
      </x:c>
      <x:c r="F171" s="37" t="n">
        <x:f>'无量纲动导数'!F171</x:f>
        <x:v>0</x:v>
      </x:c>
      <x:c r="G171" s="35" t="n">
        <x:f>'无量纲动导数'!G171</x:f>
        <x:v>19.140589345315767</x:v>
      </x:c>
      <x:c r="H171" s="36" t="n">
        <x:f>'无量纲动导数'!H171</x:f>
        <x:v>1.7000000000000002</x:v>
      </x:c>
      <x:c r="I171" s="35" t="n">
        <x:f>'无量纲动导数'!I171</x:f>
        <x:v>1.225</x:v>
      </x:c>
      <x:c r="J171" s="35" t="n">
        <x:f>'无量纲动导数'!J171</x:f>
        <x:v>1.5705518175924542</x:v>
      </x:c>
      <x:c r="K171" s="35" t="n">
        <x:f>'无量纲动导数'!K171</x:f>
        <x:v>0.284701945718181</x:v>
      </x:c>
      <x:c r="L171" s="35" t="n">
        <x:f>'无量纲动导数'!L171</x:f>
        <x:v>5.525419388778789</x:v>
      </x:c>
      <x:c r="M171" s="35" t="n">
        <x:f>'无量纲动导数'!M171</x:f>
        <x:v>11.925999999999998</x:v>
      </x:c>
      <x:c r="N171" s="35" t="n">
        <x:f>'无量纲动导数'!N171</x:f>
        <x:v>0.10992231757937915</x:v>
      </x:c>
      <x:c r="O171" s="35" t="n">
        <x:f>'无量纲动导数'!O171</x:f>
        <x:v>-1.546328403528402e-17</x:v>
      </x:c>
      <x:c r="P171" s="35" t="n">
        <x:f>'无量纲动导数'!P171</x:f>
        <x:v>0.014190650827474498</x:v>
      </x:c>
      <x:c r="Q171" s="36" t="n">
        <x:f>'无量纲动导数'!Q171</x:f>
        <x:v>0.3364638152054362</x:v>
      </x:c>
      <x:c r="R171" s="36" t="n">
        <x:f>'无量纲动导数'!R171</x:f>
        <x:v>0.012762816328389884</x:v>
      </x:c>
      <x:c r="S171" s="36" t="n">
        <x:f>'无量纲动导数'!S171</x:f>
        <x:v>0.0019234647209325493</x:v>
      </x:c>
      <x:c r="T171" s="35" t="n">
        <x:f>'无量纲动导数'!T171</x:f>
        <x:v>0.1404832182788076</x:v>
      </x:c>
      <x:c r="U171" s="41" t="n">
        <x:f>0.5*$I171*$G171^2</x:f>
        <x:v>224.39682329768448</x:v>
      </x:c>
      <x:c r="V171" s="41" t="n">
        <x:f>$M171*9.81/($U171*$J171)</x:f>
        <x:v>0.33196694222881146</x:v>
      </x:c>
      <x:c r="W171" s="41" t="n">
        <x:f>0.5*$I171*$G171*$J171*'无量纲动导数'!U171</x:f>
        <x:v>-0.36916813692052897</x:v>
      </x:c>
      <x:c r="X171" s="41" t="n">
        <x:f>0.5*$I171*$G171*$J171*'无量纲动导数'!X171</x:f>
        <x:v>5.57610965316109</x:v>
      </x:c>
      <x:c r="Y171" s="41" t="n">
        <x:f>0.25*$I171*$G171*$K171*$J171*'无量纲动导数'!AA171</x:f>
        <x:v>0.8635574875525847</x:v>
      </x:c>
      <x:c r="Z171" s="41" t="n">
        <x:f>0.5*$I171*$G171*$J171*'无量纲动导数'!V171-$I171*$G171*$J171*$V171</x:f>
        <x:v>-12.390308159200632</x:v>
      </x:c>
      <x:c r="AA171" s="41" t="n">
        <x:f>-0.5*$I171*$G171*$J171*'无量纲动导数'!Y171</x:f>
        <x:v>-107.04747762409265</x:v>
      </x:c>
      <x:c r="AB171" s="41" t="n">
        <x:f>-0.25*$I171*$G171*$K171*$J171*'无量纲动导数'!AB171</x:f>
        <x:v>-18.96671521615682</x:v>
      </x:c>
      <x:c r="AC171" s="41" t="n">
        <x:f>0.5*$I171*$G171*$K171*$J171*'无量纲动导数'!W171</x:f>
        <x:v>0.005681026971389317</x:v>
      </x:c>
      <x:c r="AD171" s="41" t="n">
        <x:f>0.5*$I171*$G171*$K171*$J171*'无量纲动导数'!Z171</x:f>
        <x:v>-3.271467333794186</x:v>
      </x:c>
      <x:c r="AE171" s="41" t="n">
        <x:f>0.25*$I171*$G171*$K171^2*$J171*'无量纲动导数'!AC171</x:f>
        <x:v>-10.628718170284438</x:v>
      </x:c>
      <x:c r="AF171" s="41" t="n">
        <x:f>'无量纲动导数'!AD171*$U171*$J171/$G171</x:f>
        <x:v>-5.212807190138183</x:v>
      </x:c>
      <x:c r="AG171" s="41" t="n">
        <x:f>'无量纲动导数'!AE171*$U171*$J171*$L171/(2*$G171)</x:f>
        <x:v>-1.0409822998064548</x:v>
      </x:c>
      <x:c r="AH171" s="41" t="n">
        <x:f>'无量纲动导数'!AF171*$U171*$J171*$L171/(2*$G171)</x:f>
        <x:v>5.568217961455444</x:v>
      </x:c>
      <x:c r="AI171" s="41" t="n">
        <x:f>'无量纲动导数'!AG171*$U171*$J171*$L171/$G171</x:f>
        <x:v>-3.0631332353257905</x:v>
      </x:c>
      <x:c r="AJ171" s="41" t="n">
        <x:f>'无量纲动导数'!AH171*$U171*$J171*$L171^2/(2*$G171)</x:f>
        <x:v>-207.4701202518899</x:v>
      </x:c>
      <x:c r="AK171" s="41" t="n">
        <x:f>'无量纲动导数'!AI171*$U171*$J171*$L171^2/(2*$G171)</x:f>
        <x:v>31.320299649501678</x:v>
      </x:c>
      <x:c r="AL171" s="41" t="n">
        <x:f>'无量纲动导数'!AJ171*$U171*$J171*$L171/$G171</x:f>
        <x:v>4.684690622274115</x:v>
      </x:c>
      <x:c r="AM171" s="41" t="n">
        <x:f>'无量纲动导数'!AK171*$U171*$J171*$L171^2/(2*$G171)</x:f>
        <x:v>-15.654552893320632</x:v>
      </x:c>
      <x:c r="AN171" s="41" t="n">
        <x:f>'无量纲动导数'!AL171*$U171*$J171*$L171^2/(2*$G171)</x:f>
        <x:v>-7.286982995956594</x:v>
      </x:c>
      <x:c r="AO171" s="41" t="n">
        <x:f>'无量纲动导数'!AM171*$U171*$J171</x:f>
        <x:v>4.856698256523051</x:v>
      </x:c>
      <x:c r="AP171" s="41" t="n">
        <x:f>'无量纲动导数'!AN171*$U171*$J171</x:f>
        <x:v>-1.8066044019274028e-11</x:v>
      </x:c>
      <x:c r="AQ171" s="41" t="n">
        <x:f>'无量纲动导数'!AO171*$U171*$J171</x:f>
        <x:v>-133.16361840004615</x:v>
      </x:c>
      <x:c r="AR171" s="41" t="n">
        <x:f>'无量纲动导数'!AP171*$U171*$J171*$L171</x:f>
        <x:v>-1.289250825134862e-10</x:v>
      </x:c>
      <x:c r="AS171" s="41" t="n">
        <x:f>'无量纲动导数'!AQ171*$U171*$J171*$K171</x:f>
        <x:v>-152.11087548199436</x:v>
      </x:c>
      <x:c r="AT171" s="41" t="n">
        <x:f>'无量纲动导数'!AR171*$U171*$J171*$L171</x:f>
        <x:v>0.00004587282433166513</x:v>
      </x:c>
    </x:row>
    <x:row r="172">
      <x:c r="A172" s="31" t="str">
        <x:f>'无量纲动导数'!A172</x:f>
        <x:v>CFG016</x:v>
      </x:c>
      <x:c r="B172" s="33" t="n">
        <x:f>'无量纲动导数'!B172</x:f>
        <x:v>49</x:v>
      </x:c>
      <x:c r="C172" s="31" t="str">
        <x:f>'无量纲动导数'!C172</x:f>
        <x:v>000000（选定5-12kg）1.AR20.03.6 youhua a2.5 翼梢反扭-3</x:v>
      </x:c>
      <x:c r="D172" s="31" t="str">
        <x:f>'无量纲动导数'!D172</x:f>
        <x:v>T7-VLM2-Elev(g1.0)-11.9kg-x109.9mm-z14.2mm</x:v>
      </x:c>
      <x:c r="E172" s="37" t="n">
        <x:f>'无量纲动导数'!E172</x:f>
        <x:v>-3.838441605734654</x:v>
      </x:c>
      <x:c r="F172" s="37" t="n">
        <x:f>'无量纲动导数'!F172</x:f>
        <x:v>0</x:v>
      </x:c>
      <x:c r="G172" s="35" t="n">
        <x:f>'无量纲动导数'!G172</x:f>
        <x:v>19.905975207836082</x:v>
      </x:c>
      <x:c r="H172" s="36" t="n">
        <x:f>'无量纲动导数'!H172</x:f>
        <x:v>1.8</x:v>
      </x:c>
      <x:c r="I172" s="35" t="n">
        <x:f>'无量纲动导数'!I172</x:f>
        <x:v>1.225</x:v>
      </x:c>
      <x:c r="J172" s="35" t="n">
        <x:f>'无量纲动导数'!J172</x:f>
        <x:v>1.5705518175924542</x:v>
      </x:c>
      <x:c r="K172" s="35" t="n">
        <x:f>'无量纲动导数'!K172</x:f>
        <x:v>0.284701945718181</x:v>
      </x:c>
      <x:c r="L172" s="35" t="n">
        <x:f>'无量纲动导数'!L172</x:f>
        <x:v>5.525419388778789</x:v>
      </x:c>
      <x:c r="M172" s="35" t="n">
        <x:f>'无量纲动导数'!M172</x:f>
        <x:v>11.925999999999998</x:v>
      </x:c>
      <x:c r="N172" s="35" t="n">
        <x:f>'无量纲动导数'!N172</x:f>
        <x:v>0.10992231757937915</x:v>
      </x:c>
      <x:c r="O172" s="35" t="n">
        <x:f>'无量纲动导数'!O172</x:f>
        <x:v>-1.546328403528402e-17</x:v>
      </x:c>
      <x:c r="P172" s="35" t="n">
        <x:f>'无量纲动导数'!P172</x:f>
        <x:v>0.014190650827474498</x:v>
      </x:c>
      <x:c r="Q172" s="36" t="n">
        <x:f>'无量纲动导数'!Q172</x:f>
        <x:v>0.31155156771091636</x:v>
      </x:c>
      <x:c r="R172" s="36" t="n">
        <x:f>'无量纲动导数'!R172</x:f>
        <x:v>0.012391379598211691</x:v>
      </x:c>
      <x:c r="S172" s="36" t="n">
        <x:f>'无量纲动导数'!S172</x:f>
        <x:v>0.001920209608839249</x:v>
      </x:c>
      <x:c r="T172" s="35" t="n">
        <x:f>'无量纲动导数'!T172</x:f>
        <x:v>0.14010717960610053</x:v>
      </x:c>
      <x:c r="U172" s="41" t="n">
        <x:f>0.5*$I172*$G172^2</x:f>
        <x:v>242.70180749717818</x:v>
      </x:c>
      <x:c r="V172" s="41" t="n">
        <x:f>$M172*9.81/($U172*$J172)</x:f>
        <x:v>0.306929429344515</x:v>
      </x:c>
      <x:c r="W172" s="41" t="n">
        <x:f>0.5*$I172*$G172*$J172*'无量纲动导数'!U172</x:f>
        <x:v>-0.37154709029227445</x:v>
      </x:c>
      <x:c r="X172" s="41" t="n">
        <x:f>0.5*$I172*$G172*$J172*'无量纲动导数'!X172</x:f>
        <x:v>5.487624067752034</x:v>
      </x:c>
      <x:c r="Y172" s="41" t="n">
        <x:f>0.25*$I172*$G172*$K172*$J172*'无量纲动导数'!AA172</x:f>
        <x:v>0.8246683099277929</x:v>
      </x:c>
      <x:c r="Z172" s="41" t="n">
        <x:f>0.5*$I172*$G172*$J172*'无量纲动导数'!V172-$I172*$G172*$J172*$V172</x:f>
        <x:v>-11.931687007556127</x:v>
      </x:c>
      <x:c r="AA172" s="41" t="n">
        <x:f>-0.5*$I172*$G172*$J172*'无量纲动导数'!Y172</x:f>
        <x:v>-111.35616014544573</x:v>
      </x:c>
      <x:c r="AB172" s="41" t="n">
        <x:f>-0.25*$I172*$G172*$K172*$J172*'无量纲动导数'!AB172</x:f>
        <x:v>-19.743823549268807</x:v>
      </x:c>
      <x:c r="AC172" s="41" t="n">
        <x:f>0.5*$I172*$G172*$K172*$J172*'无量纲动导数'!W172</x:f>
        <x:v>0.007254143487922006</x:v>
      </x:c>
      <x:c r="AD172" s="41" t="n">
        <x:f>0.5*$I172*$G172*$K172*$J172*'无量纲动导数'!Z172</x:f>
        <x:v>-3.3612703298157705</x:v>
      </x:c>
      <x:c r="AE172" s="41" t="n">
        <x:f>0.25*$I172*$G172*$K172^2*$J172*'无量纲动导数'!AC172</x:f>
        <x:v>-11.053032426601927</x:v>
      </x:c>
      <x:c r="AF172" s="41" t="n">
        <x:f>'无量纲动导数'!AD172*$U172*$J172/$G172</x:f>
        <x:v>-5.419665702220375</x:v>
      </x:c>
      <x:c r="AG172" s="41" t="n">
        <x:f>'无量纲动导数'!AE172*$U172*$J172*$L172/(2*$G172)</x:f>
        <x:v>-1.1076850553125013</x:v>
      </x:c>
      <x:c r="AH172" s="41" t="n">
        <x:f>'无量纲动导数'!AF172*$U172*$J172*$L172/(2*$G172)</x:f>
        <x:v>5.779341503940102</x:v>
      </x:c>
      <x:c r="AI172" s="41" t="n">
        <x:f>'无量纲动导数'!AG172*$U172*$J172*$L172/$G172</x:f>
        <x:v>-3.1812464617312446</x:v>
      </x:c>
      <x:c r="AJ172" s="41" t="n">
        <x:f>'无量纲动导数'!AH172*$U172*$J172*$L172^2/(2*$G172)</x:f>
        <x:v>-215.83368458337415</x:v>
      </x:c>
      <x:c r="AK172" s="41" t="n">
        <x:f>'无量纲动导数'!AI172*$U172*$J172*$L172^2/(2*$G172)</x:f>
        <x:v>30.623658091821557</x:v>
      </x:c>
      <x:c r="AL172" s="41" t="n">
        <x:f>'无量纲动导数'!AJ172*$U172*$J172*$L172/$G172</x:f>
        <x:v>4.870987832171963</x:v>
      </x:c>
      <x:c r="AM172" s="41" t="n">
        <x:f>'无量纲动导数'!AK172*$U172*$J172*$L172^2/(2*$G172)</x:f>
        <x:v>-15.097308271168615</x:v>
      </x:c>
      <x:c r="AN172" s="41" t="n">
        <x:f>'无量纲动导数'!AL172*$U172*$J172*$L172^2/(2*$G172)</x:f>
        <x:v>-7.575117772440347</x:v>
      </x:c>
      <x:c r="AO172" s="41" t="n">
        <x:f>'无量纲动导数'!AM172*$U172*$J172</x:f>
        <x:v>5.500688546036238</x:v>
      </x:c>
      <x:c r="AP172" s="41" t="n">
        <x:f>'无量纲动导数'!AN172*$U172*$J172</x:f>
        <x:v>-4.437546709741538e-11</x:v>
      </x:c>
      <x:c r="AQ172" s="41" t="n">
        <x:f>'无量纲动导数'!AO172*$U172*$J172</x:f>
        <x:v>-144.0089474099787</x:v>
      </x:c>
      <x:c r="AR172" s="41" t="n">
        <x:f>'无量纲动导数'!AP172*$U172*$J172*$L172</x:f>
        <x:v>3.043252926612801e-11</x:v>
      </x:c>
      <x:c r="AS172" s="41" t="n">
        <x:f>'无量纲动导数'!AQ172*$U172*$J172*$K172</x:f>
        <x:v>-164.50868462991696</x:v>
      </x:c>
      <x:c r="AT172" s="41" t="n">
        <x:f>'无量纲动导数'!AR172*$U172*$J172*$L172</x:f>
        <x:v>0.000023714860131344005</x:v>
      </x:c>
    </x:row>
    <x:row r="173">
      <x:c r="A173" s="31" t="str">
        <x:f>'无量纲动导数'!A173</x:f>
        <x:v>CFG016</x:v>
      </x:c>
      <x:c r="B173" s="33" t="n">
        <x:f>'无量纲动导数'!B173</x:f>
        <x:v>50</x:v>
      </x:c>
      <x:c r="C173" s="31" t="str">
        <x:f>'无量纲动导数'!C173</x:f>
        <x:v>000000（选定5-12kg）1.AR20.03.6 youhua a2.5 翼梢反扭-3</x:v>
      </x:c>
      <x:c r="D173" s="31" t="str">
        <x:f>'无量纲动导数'!D173</x:f>
        <x:v>T7-VLM2-Elev(g1.0)-11.9kg-x109.9mm-z14.2mm</x:v>
      </x:c>
      <x:c r="E173" s="37" t="n">
        <x:f>'无量纲动导数'!E173</x:f>
        <x:v>-4.09335064217869</x:v>
      </x:c>
      <x:c r="F173" s="37" t="n">
        <x:f>'无量纲动导数'!F173</x:f>
        <x:v>0</x:v>
      </x:c>
      <x:c r="G173" s="35" t="n">
        <x:f>'无量纲动导数'!G173</x:f>
        <x:v>20.78208612658195</x:v>
      </x:c>
      <x:c r="H173" s="36" t="n">
        <x:f>'无量纲动导数'!H173</x:f>
        <x:v>1.9000000000000001</x:v>
      </x:c>
      <x:c r="I173" s="35" t="n">
        <x:f>'无量纲动导数'!I173</x:f>
        <x:v>1.225</x:v>
      </x:c>
      <x:c r="J173" s="35" t="n">
        <x:f>'无量纲动导数'!J173</x:f>
        <x:v>1.5705518175924542</x:v>
      </x:c>
      <x:c r="K173" s="35" t="n">
        <x:f>'无量纲动导数'!K173</x:f>
        <x:v>0.284701945718181</x:v>
      </x:c>
      <x:c r="L173" s="35" t="n">
        <x:f>'无量纲动导数'!L173</x:f>
        <x:v>5.525419388778789</x:v>
      </x:c>
      <x:c r="M173" s="35" t="n">
        <x:f>'无量纲动导数'!M173</x:f>
        <x:v>11.925999999999998</x:v>
      </x:c>
      <x:c r="N173" s="35" t="n">
        <x:f>'无量纲动导数'!N173</x:f>
        <x:v>0.10992231757937915</x:v>
      </x:c>
      <x:c r="O173" s="35" t="n">
        <x:f>'无量纲动导数'!O173</x:f>
        <x:v>-1.546328403528402e-17</x:v>
      </x:c>
      <x:c r="P173" s="35" t="n">
        <x:f>'无量纲动导数'!P173</x:f>
        <x:v>0.014190650827474498</x:v>
      </x:c>
      <x:c r="Q173" s="36" t="n">
        <x:f>'无量纲动导数'!Q173</x:f>
        <x:v>0.28633577407680955</x:v>
      </x:c>
      <x:c r="R173" s="36" t="n">
        <x:f>'无量纲动导数'!R173</x:f>
        <x:v>0.012043374062257903</x:v>
      </x:c>
      <x:c r="S173" s="36" t="n">
        <x:f>'无量纲动导数'!S173</x:f>
        <x:v>0.0019160533322924625</x:v>
      </x:c>
      <x:c r="T173" s="35" t="n">
        <x:f>'无量纲动导数'!T173</x:f>
        <x:v>0.13972014556438417</x:v>
      </x:c>
      <x:c r="U173" s="41" t="n">
        <x:f>0.5*$I173*$G173^2</x:f>
        <x:v>264.53575106076045</x:v>
      </x:c>
      <x:c r="V173" s="41" t="n">
        <x:f>$M173*9.81/($U173*$J173)</x:f>
        <x:v>0.2815964457631336</x:v>
      </x:c>
      <x:c r="W173" s="41" t="n">
        <x:f>0.5*$I173*$G173*$J173*'无量纲动导数'!U173</x:f>
        <x:v>-0.384222625133893</x:v>
      </x:c>
      <x:c r="X173" s="41" t="n">
        <x:f>0.5*$I173*$G173*$J173*'无量纲动导数'!X173</x:f>
        <x:v>5.364524211563062</x:v>
      </x:c>
      <x:c r="Y173" s="41" t="n">
        <x:f>0.25*$I173*$G173*$K173*$J173*'无量纲动导数'!AA173</x:f>
        <x:v>0.7827764308742039</x:v>
      </x:c>
      <x:c r="Z173" s="41" t="n">
        <x:f>0.5*$I173*$G173*$J173*'无量纲动导数'!V173-$I173*$G173*$J173*$V173</x:f>
        <x:v>-11.44862217908296</x:v>
      </x:c>
      <x:c r="AA173" s="41" t="n">
        <x:f>-0.5*$I173*$G173*$J173*'无量纲动导数'!Y173</x:f>
        <x:v>-116.28385698854808</x:v>
      </x:c>
      <x:c r="AB173" s="41" t="n">
        <x:f>-0.25*$I173*$G173*$K173*$J173*'无量纲动导数'!AB173</x:f>
        <x:v>-20.633302211393783</x:v>
      </x:c>
      <x:c r="AC173" s="41" t="n">
        <x:f>0.5*$I173*$G173*$K173*$J173*'无量纲动导数'!W173</x:f>
        <x:v>0.008637603425709281</x:v>
      </x:c>
      <x:c r="AD173" s="41" t="n">
        <x:f>0.5*$I173*$G173*$K173*$J173*'无量纲动导数'!Z173</x:f>
        <x:v>-3.4650063679776815</x:v>
      </x:c>
      <x:c r="AE173" s="41" t="n">
        <x:f>0.25*$I173*$G173*$K173^2*$J173*'无量纲动导数'!AC173</x:f>
        <x:v>-11.53822805593996</x:v>
      </x:c>
      <x:c r="AF173" s="41" t="n">
        <x:f>'无量纲动导数'!AD173*$U173*$J173/$G173</x:f>
        <x:v>-5.656415480523257</x:v>
      </x:c>
      <x:c r="AG173" s="41" t="n">
        <x:f>'无量纲动导数'!AE173*$U173*$J173*$L173/(2*$G173)</x:f>
        <x:v>-1.1828088201701148</x:v>
      </x:c>
      <x:c r="AH173" s="41" t="n">
        <x:f>'无量纲动导数'!AF173*$U173*$J173*$L173/(2*$G173)</x:f>
        <x:v>6.021288427495579</x:v>
      </x:c>
      <x:c r="AI173" s="41" t="n">
        <x:f>'无量纲动导数'!AG173*$U173*$J173*$L173/$G173</x:f>
        <x:v>-3.3166175162767857</x:v>
      </x:c>
      <x:c r="AJ173" s="41" t="n">
        <x:f>'无量纲动导数'!AH173*$U173*$J173*$L173^2/(2*$G173)</x:f>
        <x:v>-225.40006813536112</x:v>
      </x:c>
      <x:c r="AK173" s="41" t="n">
        <x:f>'无量纲动导数'!AI173*$U173*$J173*$L173^2/(2*$G173)</x:f>
        <x:v>29.912378126354042</x:v>
      </x:c>
      <x:c r="AL173" s="41" t="n">
        <x:f>'无量纲动导数'!AJ173*$U173*$J173*$L173/$G173</x:f>
        <x:v>5.080089882165391</x:v>
      </x:c>
      <x:c r="AM173" s="41" t="n">
        <x:f>'无量纲动导数'!AK173*$U173*$J173*$L173^2/(2*$G173)</x:f>
        <x:v>-14.522436647213647</x:v>
      </x:c>
      <x:c r="AN173" s="41" t="n">
        <x:f>'无量纲动导数'!AL173*$U173*$J173*$L173^2/(2*$G173)</x:f>
        <x:v>-7.891497876816657</x:v>
      </x:c>
      <x:c r="AO173" s="41" t="n">
        <x:f>'无量纲动导数'!AM173*$U173*$J173</x:f>
        <x:v>6.262554111528291</x:v>
      </x:c>
      <x:c r="AP173" s="41" t="n">
        <x:f>'无量纲动导数'!AN173*$U173*$J173</x:f>
        <x:v>-6.764989730372076e-12</x:v>
      </x:c>
      <x:c r="AQ173" s="41" t="n">
        <x:f>'无量纲动导数'!AO173*$U173*$J173</x:f>
        <x:v>-156.94261389588635</x:v>
      </x:c>
      <x:c r="AR173" s="41" t="n">
        <x:f>'无量纲动导数'!AP173*$U173*$J173*$L173</x:f>
        <x:v>-9.22994258514096e-10</x:v>
      </x:c>
      <x:c r="AS173" s="41" t="n">
        <x:f>'无量纲动导数'!AQ173*$U173*$J173*$K173</x:f>
        <x:v>-179.29245520245075</x:v>
      </x:c>
      <x:c r="AT173" s="41" t="n">
        <x:f>'无量纲动导数'!AR173*$U173*$J173*$L173</x:f>
        <x:v>-0.000007963265457442498</x:v>
      </x:c>
    </x:row>
    <x:row r="174">
      <x:c r="A174" s="31" t="str">
        <x:f>'无量纲动导数'!A174</x:f>
        <x:v>CFG016</x:v>
      </x:c>
      <x:c r="B174" s="33" t="n">
        <x:f>'无量纲动导数'!B174</x:f>
        <x:v>51</x:v>
      </x:c>
      <x:c r="C174" s="31" t="str">
        <x:f>'无量纲动导数'!C174</x:f>
        <x:v>000000（选定5-12kg）1.AR20.03.6 youhua a2.5 翼梢反扭-3</x:v>
      </x:c>
      <x:c r="D174" s="31" t="str">
        <x:f>'无量纲动导数'!D174</x:f>
        <x:v>T7-VLM2-Elev(g1.0)-11.9kg-x109.9mm-z14.2mm</x:v>
      </x:c>
      <x:c r="E174" s="37" t="n">
        <x:f>'无量纲动导数'!E174</x:f>
        <x:v>-4.351302902763224</x:v>
      </x:c>
      <x:c r="F174" s="37" t="n">
        <x:f>'无量纲动导数'!F174</x:f>
        <x:v>0</x:v>
      </x:c>
      <x:c r="G174" s="35" t="n">
        <x:f>'无量纲动导数'!G174</x:f>
        <x:v>21.798116205009627</x:v>
      </x:c>
      <x:c r="H174" s="36" t="n">
        <x:f>'无量纲动导数'!H174</x:f>
        <x:v>2</x:v>
      </x:c>
      <x:c r="I174" s="35" t="n">
        <x:f>'无量纲动导数'!I174</x:f>
        <x:v>1.225</x:v>
      </x:c>
      <x:c r="J174" s="35" t="n">
        <x:f>'无量纲动导数'!J174</x:f>
        <x:v>1.5705518175924542</x:v>
      </x:c>
      <x:c r="K174" s="35" t="n">
        <x:f>'无量纲动导数'!K174</x:f>
        <x:v>0.284701945718181</x:v>
      </x:c>
      <x:c r="L174" s="35" t="n">
        <x:f>'无量纲动导数'!L174</x:f>
        <x:v>5.525419388778789</x:v>
      </x:c>
      <x:c r="M174" s="35" t="n">
        <x:f>'无量纲动导数'!M174</x:f>
        <x:v>11.925999999999998</x:v>
      </x:c>
      <x:c r="N174" s="35" t="n">
        <x:f>'无量纲动导数'!N174</x:f>
        <x:v>0.10992231757937915</x:v>
      </x:c>
      <x:c r="O174" s="35" t="n">
        <x:f>'无量纲动导数'!O174</x:f>
        <x:v>-1.546328403528402e-17</x:v>
      </x:c>
      <x:c r="P174" s="35" t="n">
        <x:f>'无量纲动导数'!P174</x:f>
        <x:v>0.014190650827474498</x:v>
      </x:c>
      <x:c r="Q174" s="36" t="n">
        <x:f>'无量纲动导数'!Q174</x:f>
        <x:v>0.2608039754266481</x:v>
      </x:c>
      <x:c r="R174" s="36" t="n">
        <x:f>'无量纲动导数'!R174</x:f>
        <x:v>0.011721595535236587</x:v>
      </x:c>
      <x:c r="S174" s="36" t="n">
        <x:f>'无量纲动导数'!S174</x:f>
        <x:v>0.0019126954589248936</x:v>
      </x:c>
      <x:c r="T174" s="35" t="n">
        <x:f>'无量纲动导数'!T174</x:f>
        <x:v>0.13931500501380176</x:v>
      </x:c>
      <x:c r="U174" s="41" t="n">
        <x:f>0.5*$I174*$G174^2</x:f>
        <x:v>291.0341954283508</x:v>
      </x:c>
      <x:c r="V174" s="41" t="n">
        <x:f>$M174*9.81/($U174*$J174)</x:f>
        <x:v>0.2559573013966682</x:v>
      </x:c>
      <x:c r="W174" s="41" t="n">
        <x:f>0.5*$I174*$G174*$J174*'无量纲动导数'!U174</x:f>
        <x:v>-0.390777909973582</x:v>
      </x:c>
      <x:c r="X174" s="41" t="n">
        <x:f>0.5*$I174*$G174*$J174*'无量纲动导数'!X174</x:f>
        <x:v>5.3359327814509525</x:v>
      </x:c>
      <x:c r="Y174" s="41" t="n">
        <x:f>0.25*$I174*$G174*$K174*$J174*'无量纲动导数'!AA174</x:f>
        <x:v>0.7580143909635022</x:v>
      </x:c>
      <x:c r="Z174" s="41" t="n">
        <x:f>0.5*$I174*$G174*$J174*'无量纲动导数'!V174-$I174*$G174*$J174*$V174</x:f>
        <x:v>-10.937590671879732</x:v>
      </x:c>
      <x:c r="AA174" s="41" t="n">
        <x:f>-0.5*$I174*$G174*$J174*'无量纲动导数'!Y174</x:f>
        <x:v>-121.99392687414228</x:v>
      </x:c>
      <x:c r="AB174" s="41" t="n">
        <x:f>-0.25*$I174*$G174*$K174*$J174*'无量纲动导数'!AB174</x:f>
        <x:v>-21.664650534926288</x:v>
      </x:c>
      <x:c r="AC174" s="41" t="n">
        <x:f>0.5*$I174*$G174*$K174*$J174*'无量纲动导数'!W174</x:f>
        <x:v>0.010677424183588163</x:v>
      </x:c>
      <x:c r="AD174" s="41" t="n">
        <x:f>0.5*$I174*$G174*$K174*$J174*'无量纲动导数'!Z174</x:f>
        <x:v>-3.5857293615094714</x:v>
      </x:c>
      <x:c r="AE174" s="41" t="n">
        <x:f>0.25*$I174*$G174*$K174^2*$J174*'无量纲动导数'!AC174</x:f>
        <x:v>-12.100050628525892</x:v>
      </x:c>
      <x:c r="AF174" s="41" t="n">
        <x:f>'无量纲动导数'!AD174*$U174*$J174/$G174</x:f>
        <x:v>-5.930950754535304</x:v>
      </x:c>
      <x:c r="AG174" s="41" t="n">
        <x:f>'无量纲动导数'!AE174*$U174*$J174*$L174/(2*$G174)</x:f>
        <x:v>-1.268506082583468</x:v>
      </x:c>
      <x:c r="AH174" s="41" t="n">
        <x:f>'无量纲动导数'!AF174*$U174*$J174*$L174/(2*$G174)</x:f>
        <x:v>6.302239598564836</x:v>
      </x:c>
      <x:c r="AI174" s="41" t="n">
        <x:f>'无量纲动导数'!AG174*$U174*$J174*$L174/$G174</x:f>
        <x:v>-3.4738121384547767</x:v>
      </x:c>
      <x:c r="AJ174" s="41" t="n">
        <x:f>'无量纲动导数'!AH174*$U174*$J174*$L174^2/(2*$G174)</x:f>
        <x:v>-236.48653236375873</x:v>
      </x:c>
      <x:c r="AK174" s="41" t="n">
        <x:f>'无量纲动导数'!AI174*$U174*$J174*$L174^2/(2*$G174)</x:f>
        <x:v>29.188501241072235</x:v>
      </x:c>
      <x:c r="AL174" s="41" t="n">
        <x:f>'无量纲动导数'!AJ174*$U174*$J174*$L174/$G174</x:f>
        <x:v>5.337500390064221</x:v>
      </x:c>
      <x:c r="AM174" s="41" t="n">
        <x:f>'无量纲动导数'!AK174*$U174*$J174*$L174^2/(2*$G174)</x:f>
        <x:v>-13.816138221596354</x:v>
      </x:c>
      <x:c r="AN174" s="41" t="n">
        <x:f>'无量纲动导数'!AL174*$U174*$J174*$L174^2/(2*$G174)</x:f>
        <x:v>-8.279861005548383</x:v>
      </x:c>
      <x:c r="AO174" s="41" t="n">
        <x:f>'无量纲动导数'!AM174*$U174*$J174</x:f>
        <x:v>7.430890139642991</x:v>
      </x:c>
      <x:c r="AP174" s="41" t="n">
        <x:f>'无量纲动导数'!AN174*$U174*$J174</x:f>
        <x:v>1.2920765084885237e-12</x:v>
      </x:c>
      <x:c r="AQ174" s="41" t="n">
        <x:f>'无量纲动导数'!AO174*$U174*$J174</x:f>
        <x:v>-172.63627701460592</x:v>
      </x:c>
      <x:c r="AR174" s="41" t="n">
        <x:f>'无量纲动导数'!AP174*$U174*$J174*$L174</x:f>
        <x:v>-4.477131908425425e-10</x:v>
      </x:c>
      <x:c r="AS174" s="41" t="n">
        <x:f>'无量纲动导数'!AQ174*$U174*$J174*$K174</x:f>
        <x:v>-197.21509660805324</x:v>
      </x:c>
      <x:c r="AT174" s="41" t="n">
        <x:f>'无量纲动导数'!AR174*$U174*$J174*$L174</x:f>
        <x:v>-5.871061987983743e-7</x:v>
      </x:c>
    </x:row>
    <x:row r="175">
      <x:c r="A175" s="31" t="str">
        <x:f>'无量纲动导数'!A175</x:f>
        <x:v>CFG016</x:v>
      </x:c>
      <x:c r="B175" s="33" t="n">
        <x:f>'无量纲动导数'!B175</x:f>
        <x:v>52</x:v>
      </x:c>
      <x:c r="C175" s="31" t="str">
        <x:f>'无量纲动导数'!C175</x:f>
        <x:v>000000（选定5-12kg）1.AR20.03.6 youhua a2.5 翼梢反扭-3</x:v>
      </x:c>
      <x:c r="D175" s="31" t="str">
        <x:f>'无量纲动导数'!D175</x:f>
        <x:v>T7-VLM2-Elev(g1.0)-11.9kg-x109.9mm-z14.2mm</x:v>
      </x:c>
      <x:c r="E175" s="37" t="n">
        <x:f>'无量纲动导数'!E175</x:f>
        <x:v>-4.6123927817423676</x:v>
      </x:c>
      <x:c r="F175" s="37" t="n">
        <x:f>'无量纲动导数'!F175</x:f>
        <x:v>0</x:v>
      </x:c>
      <x:c r="G175" s="35" t="n">
        <x:f>'无量纲动导数'!G175</x:f>
        <x:v>22.99504263453499</x:v>
      </x:c>
      <x:c r="H175" s="36" t="n">
        <x:f>'无量纲动导数'!H175</x:f>
        <x:v>2.1</x:v>
      </x:c>
      <x:c r="I175" s="35" t="n">
        <x:f>'无量纲动导数'!I175</x:f>
        <x:v>1.225</x:v>
      </x:c>
      <x:c r="J175" s="35" t="n">
        <x:f>'无量纲动导数'!J175</x:f>
        <x:v>1.5705518175924542</x:v>
      </x:c>
      <x:c r="K175" s="35" t="n">
        <x:f>'无量纲动导数'!K175</x:f>
        <x:v>0.284701945718181</x:v>
      </x:c>
      <x:c r="L175" s="35" t="n">
        <x:f>'无量纲动导数'!L175</x:f>
        <x:v>5.525419388778789</x:v>
      </x:c>
      <x:c r="M175" s="35" t="n">
        <x:f>'无量纲动导数'!M175</x:f>
        <x:v>11.925999999999998</x:v>
      </x:c>
      <x:c r="N175" s="35" t="n">
        <x:f>'无量纲动导数'!N175</x:f>
        <x:v>0.10992231757937915</x:v>
      </x:c>
      <x:c r="O175" s="35" t="n">
        <x:f>'无量纲动导数'!O175</x:f>
        <x:v>-1.546328403528402e-17</x:v>
      </x:c>
      <x:c r="P175" s="35" t="n">
        <x:f>'无量纲动导数'!P175</x:f>
        <x:v>0.014190650827474498</x:v>
      </x:c>
      <x:c r="Q175" s="36" t="n">
        <x:f>'无量纲动导数'!Q175</x:f>
        <x:v>0.23494716689291842</x:v>
      </x:c>
      <x:c r="R175" s="36" t="n">
        <x:f>'无量纲动导数'!R175</x:f>
        <x:v>0.011434354524147176</x:v>
      </x:c>
      <x:c r="S175" s="36" t="n">
        <x:f>'无量纲动导数'!S175</x:f>
        <x:v>0.0019087790372505407</x:v>
      </x:c>
      <x:c r="T175" s="35" t="n">
        <x:f>'无量纲动导数'!T175</x:f>
        <x:v>0.1389276724217031</x:v>
      </x:c>
      <x:c r="U175" s="41" t="n">
        <x:f>0.5*$I175*$G175^2</x:f>
        <x:v>323.8728412805002</x:v>
      </x:c>
      <x:c r="V175" s="41" t="n">
        <x:f>$M175*9.81/($U175*$J175)</x:f>
        <x:v>0.23000485925732447</x:v>
      </x:c>
      <x:c r="W175" s="41" t="n">
        <x:f>0.5*$I175*$G175*$J175*'无量纲动导数'!U175</x:f>
        <x:v>-0.40907972338309506</x:v>
      </x:c>
      <x:c r="X175" s="41" t="n">
        <x:f>0.5*$I175*$G175*$J175*'无量纲动导数'!X175</x:f>
        <x:v>5.237538585814433</x:v>
      </x:c>
      <x:c r="Y175" s="41" t="n">
        <x:f>0.25*$I175*$G175*$K175*$J175*'无量纲动导数'!AA175</x:f>
        <x:v>0.7071756260937461</x:v>
      </x:c>
      <x:c r="Z175" s="41" t="n">
        <x:f>0.5*$I175*$G175*$J175*'无量纲动导数'!V175-$I175*$G175*$J175*$V175</x:f>
        <x:v>-10.394245202200263</x:v>
      </x:c>
      <x:c r="AA175" s="41" t="n">
        <x:f>-0.5*$I175*$G175*$J175*'无量纲动导数'!Y175</x:f>
        <x:v>-128.71568305632286</x:v>
      </x:c>
      <x:c r="AB175" s="41" t="n">
        <x:f>-0.25*$I175*$G175*$K175*$J175*'无量纲动导数'!AB175</x:f>
        <x:v>-22.879256303249218</x:v>
      </x:c>
      <x:c r="AC175" s="41" t="n">
        <x:f>0.5*$I175*$G175*$K175*$J175*'无量纲动导数'!W175</x:f>
        <x:v>0.012608413014550403</x:v>
      </x:c>
      <x:c r="AD175" s="41" t="n">
        <x:f>0.5*$I175*$G175*$K175*$J175*'无量纲动导数'!Z175</x:f>
        <x:v>-3.7334440608207466</x:v>
      </x:c>
      <x:c r="AE175" s="41" t="n">
        <x:f>0.25*$I175*$G175*$K175^2*$J175*'无量纲动导数'!AC175</x:f>
        <x:v>-12.762971475689596</x:v>
      </x:c>
      <x:c r="AF175" s="41" t="n">
        <x:f>'无量纲动导数'!AD175*$U175*$J175/$G175</x:f>
        <x:v>-6.2543540883270925</x:v>
      </x:c>
      <x:c r="AG175" s="41" t="n">
        <x:f>'无量纲动导数'!AE175*$U175*$J175*$L175/(2*$G175)</x:f>
        <x:v>-1.3677841097928942</x:v>
      </x:c>
      <x:c r="AH175" s="41" t="n">
        <x:f>'无量纲动导数'!AF175*$U175*$J175*$L175/(2*$G175)</x:f>
        <x:v>6.633687520062434</x:v>
      </x:c>
      <x:c r="AI175" s="41" t="n">
        <x:f>'无量纲动导数'!AG175*$U175*$J175*$L175/$G175</x:f>
        <x:v>-3.659241743289868</x:v>
      </x:c>
      <x:c r="AJ175" s="41" t="n">
        <x:f>'无量纲动导数'!AH175*$U175*$J175*$L175^2/(2*$G175)</x:f>
        <x:v>-249.5383958730373</x:v>
      </x:c>
      <x:c r="AK175" s="41" t="n">
        <x:f>'无量纲动导数'!AI175*$U175*$J175*$L175^2/(2*$G175)</x:f>
        <x:v>28.456100931249726</x:v>
      </x:c>
      <x:c r="AL175" s="41" t="n">
        <x:f>'无量纲动导数'!AJ175*$U175*$J175*$L175/$G175</x:f>
        <x:v>5.628866603462862</x:v>
      </x:c>
      <x:c r="AM175" s="41" t="n">
        <x:f>'无量纲动导数'!AK175*$U175*$J175*$L175^2/(2*$G175)</x:f>
        <x:v>-13.166662275777895</x:v>
      </x:c>
      <x:c r="AN175" s="41" t="n">
        <x:f>'无量纲动导数'!AL175*$U175*$J175*$L175^2/(2*$G175)</x:f>
        <x:v>-8.716976710927032</x:v>
      </x:c>
      <x:c r="AO175" s="41" t="n">
        <x:f>'无量纲动导数'!AM175*$U175*$J175</x:f>
        <x:v>8.46121125400431</x:v>
      </x:c>
      <x:c r="AP175" s="41" t="n">
        <x:f>'无量纲动导数'!AN175*$U175*$J175</x:f>
        <x:v>-1.6965436573923716e-11</x:v>
      </x:c>
      <x:c r="AQ175" s="41" t="n">
        <x:f>'无量纲动导数'!AO175*$U175*$J175</x:f>
        <x:v>-192.0811740710764</x:v>
      </x:c>
      <x:c r="AR175" s="41" t="n">
        <x:f>'无量纲动导数'!AP175*$U175*$J175*$L175</x:f>
        <x:v>2.2546946021645848e-10</x:v>
      </x:c>
      <x:c r="AS175" s="41" t="n">
        <x:f>'无量纲动导数'!AQ175*$U175*$J175*$K175</x:f>
        <x:v>-219.4444272914931</x:v>
      </x:c>
      <x:c r="AT175" s="41" t="n">
        <x:f>'无量纲动导数'!AR175*$U175*$J175*$L175</x:f>
        <x:v>-0.00001761287420933633</x:v>
      </x:c>
    </x:row>
    <x:row r="176">
      <x:c r="A176" s="31" t="str">
        <x:f>'无量纲动导数'!A176</x:f>
        <x:v>CFG016</x:v>
      </x:c>
      <x:c r="B176" s="33" t="n">
        <x:f>'无量纲动导数'!B176</x:f>
        <x:v>53</x:v>
      </x:c>
      <x:c r="C176" s="31" t="str">
        <x:f>'无量纲动导数'!C176</x:f>
        <x:v>000000（选定5-12kg）1.AR20.03.6 youhua a2.5 翼梢反扭-3</x:v>
      </x:c>
      <x:c r="D176" s="31" t="str">
        <x:f>'无量纲动导数'!D176</x:f>
        <x:v>T7-VLM2-Elev(g1.0)-11.9kg-x109.9mm-z14.2mm</x:v>
      </x:c>
      <x:c r="E176" s="37" t="n">
        <x:f>'无量纲动导数'!E176</x:f>
        <x:v>-4.876754583069464</x:v>
      </x:c>
      <x:c r="F176" s="37" t="n">
        <x:f>'无量纲动导数'!F176</x:f>
        <x:v>0</x:v>
      </x:c>
      <x:c r="G176" s="35" t="n">
        <x:f>'无量纲动导数'!G176</x:f>
        <x:v>24.433038036651936</x:v>
      </x:c>
      <x:c r="H176" s="36" t="n">
        <x:f>'无量纲动导数'!H176</x:f>
        <x:v>2.2</x:v>
      </x:c>
      <x:c r="I176" s="35" t="n">
        <x:f>'无量纲动导数'!I176</x:f>
        <x:v>1.225</x:v>
      </x:c>
      <x:c r="J176" s="35" t="n">
        <x:f>'无量纲动导数'!J176</x:f>
        <x:v>1.5705518175924542</x:v>
      </x:c>
      <x:c r="K176" s="35" t="n">
        <x:f>'无量纲动导数'!K176</x:f>
        <x:v>0.284701945718181</x:v>
      </x:c>
      <x:c r="L176" s="35" t="n">
        <x:f>'无量纲动导数'!L176</x:f>
        <x:v>5.525419388778789</x:v>
      </x:c>
      <x:c r="M176" s="35" t="n">
        <x:f>'无量纲动导数'!M176</x:f>
        <x:v>11.925999999999998</x:v>
      </x:c>
      <x:c r="N176" s="35" t="n">
        <x:f>'无量纲动导数'!N176</x:f>
        <x:v>0.10992231757937915</x:v>
      </x:c>
      <x:c r="O176" s="35" t="n">
        <x:f>'无量纲动导数'!O176</x:f>
        <x:v>-1.546328403528402e-17</x:v>
      </x:c>
      <x:c r="P176" s="35" t="n">
        <x:f>'无量纲动导数'!P176</x:f>
        <x:v>0.014190650827474498</x:v>
      </x:c>
      <x:c r="Q176" s="36" t="n">
        <x:f>'无量纲动导数'!Q176</x:f>
        <x:v>0.20875234002949286</x:v>
      </x:c>
      <x:c r="R176" s="36" t="n">
        <x:f>'无量纲动导数'!R176</x:f>
        <x:v>0.01116950729834351</x:v>
      </x:c>
      <x:c r="S176" s="36" t="n">
        <x:f>'无量纲动导数'!S176</x:f>
        <x:v>0.001903158525492437</x:v>
      </x:c>
      <x:c r="T176" s="35" t="n">
        <x:f>'无量纲动导数'!T176</x:f>
        <x:v>0.13853075198411482</x:v>
      </x:c>
      <x:c r="U176" s="41" t="n">
        <x:f>0.5*$I176*$G176^2</x:f>
        <x:v>365.6461754665442</x:v>
      </x:c>
      <x:c r="V176" s="41" t="n">
        <x:f>$M176*9.81/($U176*$J176)</x:f>
        <x:v>0.20372789946713696</x:v>
      </x:c>
      <x:c r="W176" s="41" t="n">
        <x:f>0.5*$I176*$G176*$J176*'无量纲动导数'!U176</x:f>
        <x:v>-0.4263382004437318</x:v>
      </x:c>
      <x:c r="X176" s="41" t="n">
        <x:f>0.5*$I176*$G176*$J176*'无量纲动导数'!X176</x:f>
        <x:v>5.135298717422946</x:v>
      </x:c>
      <x:c r="Y176" s="41" t="n">
        <x:f>0.25*$I176*$G176*$K176*$J176*'无量纲动导数'!AA176</x:f>
        <x:v>0.6562196576583856</x:v>
      </x:c>
      <x:c r="Z176" s="41" t="n">
        <x:f>0.5*$I176*$G176*$J176*'无量纲动导数'!V176-$I176*$G176*$J176*$V176</x:f>
        <x:v>-9.812900355859721</x:v>
      </x:c>
      <x:c r="AA176" s="41" t="n">
        <x:f>-0.5*$I176*$G176*$J176*'无量纲动导数'!Y176</x:f>
        <x:v>-136.78589637340602</x:v>
      </x:c>
      <x:c r="AB176" s="41" t="n">
        <x:f>-0.25*$I176*$G176*$K176*$J176*'无量纲动导数'!AB176</x:f>
        <x:v>-24.337869343650205</x:v>
      </x:c>
      <x:c r="AC176" s="41" t="n">
        <x:f>0.5*$I176*$G176*$K176*$J176*'无量纲动导数'!W176</x:f>
        <x:v>0.015210662816608767</x:v>
      </x:c>
      <x:c r="AD176" s="41" t="n">
        <x:f>0.5*$I176*$G176*$K176*$J176*'无量纲动导数'!Z176</x:f>
        <x:v>-3.913230343891558</x:v>
      </x:c>
      <x:c r="AE176" s="41" t="n">
        <x:f>0.25*$I176*$G176*$K176^2*$J176*'无量纲动导数'!AC176</x:f>
        <x:v>-13.558837480948375</x:v>
      </x:c>
      <x:c r="AF176" s="41" t="n">
        <x:f>'无量纲动导数'!AD176*$U176*$J176/$G176</x:f>
        <x:v>-6.642902684537278</x:v>
      </x:c>
      <x:c r="AG176" s="41" t="n">
        <x:f>'无量纲动导数'!AE176*$U176*$J176*$L176/(2*$G176)</x:f>
        <x:v>-1.4850429519357853</x:v>
      </x:c>
      <x:c r="AH176" s="41" t="n">
        <x:f>'无量纲动导数'!AF176*$U176*$J176*$L176/(2*$G176)</x:f>
        <x:v>7.0325208483207104</x:v>
      </x:c>
      <x:c r="AI176" s="41" t="n">
        <x:f>'无量纲动导数'!AG176*$U176*$J176*$L176/$G176</x:f>
        <x:v>-3.8823246743562168</x:v>
      </x:c>
      <x:c r="AJ176" s="41" t="n">
        <x:f>'无量纲动导数'!AH176*$U176*$J176*$L176^2/(2*$G176)</x:f>
        <x:v>-265.20960971767823</x:v>
      </x:c>
      <x:c r="AK176" s="41" t="n">
        <x:f>'无量纲动导数'!AI176*$U176*$J176*$L176^2/(2*$G176)</x:f>
        <x:v>27.722588895366904</x:v>
      </x:c>
      <x:c r="AL176" s="41" t="n">
        <x:f>'无量纲动导数'!AJ176*$U176*$J176*$L176/$G176</x:f>
        <x:v>5.9808318904636115</x:v>
      </x:c>
      <x:c r="AM176" s="41" t="n">
        <x:f>'无量纲动导数'!AK176*$U176*$J176*$L176^2/(2*$G176)</x:f>
        <x:v>-12.47878682484752</x:v>
      </x:c>
      <x:c r="AN176" s="41" t="n">
        <x:f>'无量纲动导数'!AL176*$U176*$J176*$L176^2/(2*$G176)</x:f>
        <x:v>-9.25443312295858</x:v>
      </x:c>
      <x:c r="AO176" s="41" t="n">
        <x:f>'无量纲动导数'!AM176*$U176*$J176</x:f>
        <x:v>9.897486167456027</x:v>
      </x:c>
      <x:c r="AP176" s="41" t="n">
        <x:f>'无量纲动导数'!AN176*$U176*$J176</x:f>
        <x:v>2.4075510221314786e-12</x:v>
      </x:c>
      <x:c r="AQ176" s="41" t="n">
        <x:f>'无量纲动导数'!AO176*$U176*$J176</x:f>
        <x:v>-216.81198923005408</x:v>
      </x:c>
      <x:c r="AR176" s="41" t="n">
        <x:f>'无量纲动导数'!AP176*$U176*$J176*$L176</x:f>
        <x:v>-4.824292660083678e-10</x:v>
      </x:c>
      <x:c r="AS176" s="41" t="n">
        <x:f>'无量纲动导数'!AQ176*$U176*$J176*$K176</x:f>
        <x:v>-247.70720496155465</x:v>
      </x:c>
      <x:c r="AT176" s="41" t="n">
        <x:f>'无量纲动导数'!AR176*$U176*$J176*$L176</x:f>
        <x:v>0.00001696048616593597</x:v>
      </x:c>
    </x:row>
    <x:row r="177">
      <x:c r="A177" s="31" t="str">
        <x:f>'无量纲动导数'!A177</x:f>
        <x:v>CFG016</x:v>
      </x:c>
      <x:c r="B177" s="33" t="n">
        <x:f>'无量纲动导数'!B177</x:f>
        <x:v>54</x:v>
      </x:c>
      <x:c r="C177" s="31" t="str">
        <x:f>'无量纲动导数'!C177</x:f>
        <x:v>000000（选定5-12kg）1.AR20.03.6 youhua a2.5 翼梢反扭-3</x:v>
      </x:c>
      <x:c r="D177" s="31" t="str">
        <x:f>'无量纲动导数'!D177</x:f>
        <x:v>T7-VLM2-Elev(g1.0)-11.9kg-x109.9mm-z14.2mm</x:v>
      </x:c>
      <x:c r="E177" s="37" t="n">
        <x:f>'无量纲动导数'!E177</x:f>
        <x:v>-5.144523496673008</x:v>
      </x:c>
      <x:c r="F177" s="37" t="n">
        <x:f>'无量纲动导数'!F177</x:f>
        <x:v>0</x:v>
      </x:c>
      <x:c r="G177" s="35" t="n">
        <x:f>'无量纲动导数'!G177</x:f>
        <x:v>26.204427128562127</x:v>
      </x:c>
      <x:c r="H177" s="36" t="n">
        <x:f>'无量纲动导数'!H177</x:f>
        <x:v>2.3</x:v>
      </x:c>
      <x:c r="I177" s="35" t="n">
        <x:f>'无量纲动导数'!I177</x:f>
        <x:v>1.225</x:v>
      </x:c>
      <x:c r="J177" s="35" t="n">
        <x:f>'无量纲动导数'!J177</x:f>
        <x:v>1.5705518175924542</x:v>
      </x:c>
      <x:c r="K177" s="35" t="n">
        <x:f>'无量纲动导数'!K177</x:f>
        <x:v>0.284701945718181</x:v>
      </x:c>
      <x:c r="L177" s="35" t="n">
        <x:f>'无量纲动导数'!L177</x:f>
        <x:v>5.525419388778789</x:v>
      </x:c>
      <x:c r="M177" s="35" t="n">
        <x:f>'无量纲动导数'!M177</x:f>
        <x:v>11.925999999999998</x:v>
      </x:c>
      <x:c r="N177" s="35" t="n">
        <x:f>'无量纲动导数'!N177</x:f>
        <x:v>0.10992231757937915</x:v>
      </x:c>
      <x:c r="O177" s="35" t="n">
        <x:f>'无量纲动导数'!O177</x:f>
        <x:v>-1.546328403528402e-17</x:v>
      </x:c>
      <x:c r="P177" s="35" t="n">
        <x:f>'无量纲动导数'!P177</x:f>
        <x:v>0.014190650827474498</x:v>
      </x:c>
      <x:c r="Q177" s="36" t="n">
        <x:f>'无量纲动导数'!Q177</x:f>
        <x:v>0.18220644761313431</x:v>
      </x:c>
      <x:c r="R177" s="36" t="n">
        <x:f>'无量纲动导数'!R177</x:f>
        <x:v>0.010926359176022943</x:v>
      </x:c>
      <x:c r="S177" s="36" t="n">
        <x:f>'无量纲动导数'!S177</x:f>
        <x:v>0.0018961737944577636</x:v>
      </x:c>
      <x:c r="T177" s="35" t="n">
        <x:f>'无量纲动导数'!T177</x:f>
        <x:v>0.13813603642132644</x:v>
      </x:c>
      <x:c r="U177" s="41" t="n">
        <x:f>0.5*$I177*$G177^2</x:f>
        <x:v>420.5866006958752</x:v>
      </x:c>
      <x:c r="V177" s="41" t="n">
        <x:f>$M177*9.81/($U177*$J177)</x:f>
        <x:v>0.17711531264367691</x:v>
      </x:c>
      <x:c r="W177" s="41" t="n">
        <x:f>0.5*$I177*$G177*$J177*'无量纲动导数'!U177</x:f>
        <x:v>-0.45522931569471514</x:v>
      </x:c>
      <x:c r="X177" s="41" t="n">
        <x:f>0.5*$I177*$G177*$J177*'无量纲动导数'!X177</x:f>
        <x:v>5.052907785125358</x:v>
      </x:c>
      <x:c r="Y177" s="41" t="n">
        <x:f>0.25*$I177*$G177*$K177*$J177*'无量纲动导数'!AA177</x:f>
        <x:v>0.6023144561681717</x:v>
      </x:c>
      <x:c r="Z177" s="41" t="n">
        <x:f>0.5*$I177*$G177*$J177*'无量纲动导数'!V177-$I177*$G177*$J177*$V177</x:f>
        <x:v>-9.186012420471224</x:v>
      </x:c>
      <x:c r="AA177" s="41" t="n">
        <x:f>-0.5*$I177*$G177*$J177*'无量纲动导数'!Y177</x:f>
        <x:v>-146.72133204760544</x:v>
      </x:c>
      <x:c r="AB177" s="41" t="n">
        <x:f>-0.25*$I177*$G177*$K177*$J177*'无量纲动导数'!AB177</x:f>
        <x:v>-26.13366057590746</x:v>
      </x:c>
      <x:c r="AC177" s="41" t="n">
        <x:f>0.5*$I177*$G177*$K177*$J177*'无量纲动导数'!W177</x:f>
        <x:v>0.018012485828625135</x:v>
      </x:c>
      <x:c r="AD177" s="41" t="n">
        <x:f>0.5*$I177*$G177*$K177*$J177*'无量纲动导数'!Z177</x:f>
        <x:v>-4.139554410507132</x:v>
      </x:c>
      <x:c r="AE177" s="41" t="n">
        <x:f>0.25*$I177*$G177*$K177^2*$J177*'无量纲动导数'!AC177</x:f>
        <x:v>-14.539072763885427</x:v>
      </x:c>
      <x:c r="AF177" s="41" t="n">
        <x:f>'无量纲动导数'!AD177*$U177*$J177/$G177</x:f>
        <x:v>-7.121575792046946</x:v>
      </x:c>
      <x:c r="AG177" s="41" t="n">
        <x:f>'无量纲动导数'!AE177*$U177*$J177*$L177/(2*$G177)</x:f>
        <x:v>-1.6270062870735154</x:v>
      </x:c>
      <x:c r="AH177" s="41" t="n">
        <x:f>'无量纲动导数'!AF177*$U177*$J177*$L177/(2*$G177)</x:f>
        <x:v>7.52467227962119</x:v>
      </x:c>
      <x:c r="AI177" s="41" t="n">
        <x:f>'无量纲动导数'!AG177*$U177*$J177*$L177/$G177</x:f>
        <x:v>-4.157517625626922</x:v>
      </x:c>
      <x:c r="AJ177" s="41" t="n">
        <x:f>'无量纲动导数'!AH177*$U177*$J177*$L177^2/(2*$G177)</x:f>
        <x:v>-284.50357450292506</x:v>
      </x:c>
      <x:c r="AK177" s="41" t="n">
        <x:f>'无量纲动导数'!AI177*$U177*$J177*$L177^2/(2*$G177)</x:f>
        <x:v>27.001737503251398</x:v>
      </x:c>
      <x:c r="AL177" s="41" t="n">
        <x:f>'无量纲动导数'!AJ177*$U177*$J177*$L177/$G177</x:f>
        <x:v>6.419424059945761</x:v>
      </x:c>
      <x:c r="AM177" s="41" t="n">
        <x:f>'无量纲动导数'!AK177*$U177*$J177*$L177^2/(2*$G177)</x:f>
        <x:v>-11.76471665161699</x:v>
      </x:c>
      <x:c r="AN177" s="41" t="n">
        <x:f>'无量纲动导数'!AL177*$U177*$J177*$L177^2/(2*$G177)</x:f>
        <x:v>-9.90779414906151</x:v>
      </x:c>
      <x:c r="AO177" s="41" t="n">
        <x:f>'无量纲动导数'!AM177*$U177*$J177</x:f>
        <x:v>11.994680173411568</x:v>
      </x:c>
      <x:c r="AP177" s="41" t="n">
        <x:f>'无量纲动导数'!AN177*$U177*$J177</x:f>
        <x:v>-6.873490972559892e-12</x:v>
      </x:c>
      <x:c r="AQ177" s="41" t="n">
        <x:f>'无量纲动导数'!AO177*$U177*$J177</x:f>
        <x:v>-249.33225864118245</x:v>
      </x:c>
      <x:c r="AR177" s="41" t="n">
        <x:f>'无量纲动导数'!AP177*$U177*$J177*$L177</x:f>
        <x:v>-9.8738394512921e-10</x:v>
      </x:c>
      <x:c r="AS177" s="41" t="n">
        <x:f>'无量纲动导数'!AQ177*$U177*$J177*$K177</x:f>
        <x:v>-284.85394013629207</x:v>
      </x:c>
      <x:c r="AT177" s="41" t="n">
        <x:f>'无量纲动导数'!AR177*$U177*$J177*$L177</x:f>
        <x:v>0.0000023903982466389494</x:v>
      </x:c>
    </x:row>
    <x:row r="178">
      <x:c r="A178" s="31" t="str">
        <x:f>'无量纲动导数'!A178</x:f>
        <x:v>CFG016</x:v>
      </x:c>
      <x:c r="B178" s="33" t="n">
        <x:f>'无量纲动导数'!B178</x:f>
        <x:v>55</x:v>
      </x:c>
      <x:c r="C178" s="31" t="str">
        <x:f>'无量纲动导数'!C178</x:f>
        <x:v>000000（选定5-12kg）1.AR20.03.6 youhua a2.5 翼梢反扭-3</x:v>
      </x:c>
      <x:c r="D178" s="31" t="str">
        <x:f>'无量纲动导数'!D178</x:f>
        <x:v>T7-VLM2-Elev(g1.0)-11.9kg-x109.9mm-z14.2mm</x:v>
      </x:c>
      <x:c r="E178" s="37" t="n">
        <x:f>'无量纲动导数'!E178</x:f>
        <x:v>-5.41582345282986</x:v>
      </x:c>
      <x:c r="F178" s="37" t="n">
        <x:f>'无量纲动导数'!F178</x:f>
        <x:v>0</x:v>
      </x:c>
      <x:c r="G178" s="35" t="n">
        <x:f>'无量纲动导数'!G178</x:f>
        <x:v>28.459660064165806</x:v>
      </x:c>
      <x:c r="H178" s="36" t="n">
        <x:f>'无量纲动导数'!H178</x:f>
        <x:v>2.4</x:v>
      </x:c>
      <x:c r="I178" s="35" t="n">
        <x:f>'无量纲动导数'!I178</x:f>
        <x:v>1.225</x:v>
      </x:c>
      <x:c r="J178" s="35" t="n">
        <x:f>'无量纲动导数'!J178</x:f>
        <x:v>1.5705518175924542</x:v>
      </x:c>
      <x:c r="K178" s="35" t="n">
        <x:f>'无量纲动导数'!K178</x:f>
        <x:v>0.284701945718181</x:v>
      </x:c>
      <x:c r="L178" s="35" t="n">
        <x:f>'无量纲动导数'!L178</x:f>
        <x:v>5.525419388778789</x:v>
      </x:c>
      <x:c r="M178" s="35" t="n">
        <x:f>'无量纲动导数'!M178</x:f>
        <x:v>11.925999999999998</x:v>
      </x:c>
      <x:c r="N178" s="35" t="n">
        <x:f>'无量纲动导数'!N178</x:f>
        <x:v>0.10992231757937915</x:v>
      </x:c>
      <x:c r="O178" s="35" t="n">
        <x:f>'无量纲动导数'!O178</x:f>
        <x:v>-1.546328403528402e-17</x:v>
      </x:c>
      <x:c r="P178" s="35" t="n">
        <x:f>'无量纲动导数'!P178</x:f>
        <x:v>0.014190650827474498</x:v>
      </x:c>
      <x:c r="Q178" s="36" t="n">
        <x:f>'无量纲动导数'!Q178</x:f>
        <x:v>0.15529764338673374</x:v>
      </x:c>
      <x:c r="R178" s="36" t="n">
        <x:f>'无量纲动导数'!R178</x:f>
        <x:v>0.010686424309503392</x:v>
      </x:c>
      <x:c r="S178" s="36" t="n">
        <x:f>'无量纲动导数'!S178</x:f>
        <x:v>0.001883667427255019</x:v>
      </x:c>
      <x:c r="T178" s="35" t="n">
        <x:f>'无量纲动导数'!T178</x:f>
        <x:v>0.1377461726207574</x:v>
      </x:c>
      <x:c r="U178" s="41" t="n">
        <x:f>0.5*$I178*$G178^2</x:f>
        <x:v>496.0957537178229</x:v>
      </x:c>
      <x:c r="V178" s="41" t="n">
        <x:f>$M178*9.81/($U178*$J178)</x:f>
        <x:v>0.15015715558485135</x:v>
      </x:c>
      <x:c r="W178" s="41" t="n">
        <x:f>0.5*$I178*$G178*$J178*'无量纲动导数'!U178</x:f>
        <x:v>-0.488570338411081</x:v>
      </x:c>
      <x:c r="X178" s="41" t="n">
        <x:f>0.5*$I178*$G178*$J178*'无量纲动导数'!X178</x:f>
        <x:v>4.922766043083943</x:v>
      </x:c>
      <x:c r="Y178" s="41" t="n">
        <x:f>0.25*$I178*$G178*$K178*$J178*'无量纲动导数'!AA178</x:f>
        <x:v>0.5337696464757357</x:v>
      </x:c>
      <x:c r="Z178" s="41" t="n">
        <x:f>0.5*$I178*$G178*$J178*'无量纲动导数'!V178-$I178*$G178*$J178*$V178</x:f>
        <x:v>-8.503217026797717</x:v>
      </x:c>
      <x:c r="AA178" s="41" t="n">
        <x:f>-0.5*$I178*$G178*$J178*'无量纲动导数'!Y178</x:f>
        <x:v>-159.36416905468724</x:v>
      </x:c>
      <x:c r="AB178" s="41" t="n">
        <x:f>-0.25*$I178*$G178*$K178*$J178*'无量纲动导数'!AB178</x:f>
        <x:v>-28.418395029248604</x:v>
      </x:c>
      <x:c r="AC178" s="41" t="n">
        <x:f>0.5*$I178*$G178*$K178*$J178*'无量纲动导数'!W178</x:f>
        <x:v>0.02151647786603761</x:v>
      </x:c>
      <x:c r="AD178" s="41" t="n">
        <x:f>0.5*$I178*$G178*$K178*$J178*'无量纲动导数'!Z178</x:f>
        <x:v>-4.434125538567312</x:v>
      </x:c>
      <x:c r="AE178" s="41" t="n">
        <x:f>0.25*$I178*$G178*$K178^2*$J178*'无量纲动导数'!AC178</x:f>
        <x:v>-15.787160585458718</x:v>
      </x:c>
      <x:c r="AF178" s="41" t="n">
        <x:f>'无量纲动导数'!AD178*$U178*$J178/$G178</x:f>
        <x:v>-7.731086404115149</x:v>
      </x:c>
      <x:c r="AG178" s="41" t="n">
        <x:f>'无量纲动导数'!AE178*$U178*$J178*$L178/(2*$G178)</x:f>
        <x:v>-1.8045857283309927</x:v>
      </x:c>
      <x:c r="AH178" s="41" t="n">
        <x:f>'无量纲动导数'!AF178*$U178*$J178*$L178/(2*$G178)</x:f>
        <x:v>8.152433226560923</x:v>
      </x:c>
      <x:c r="AI178" s="41" t="n">
        <x:f>'无量纲动导数'!AG178*$U178*$J178*$L178/$G178</x:f>
        <x:v>-4.5083883980797825</x:v>
      </x:c>
      <x:c r="AJ178" s="41" t="n">
        <x:f>'无量纲动导数'!AH178*$U178*$J178*$L178^2/(2*$G178)</x:f>
        <x:v>-309.0554381352792</x:v>
      </x:c>
      <x:c r="AK178" s="41" t="n">
        <x:f>'无量纲动导数'!AI178*$U178*$J178*$L178^2/(2*$G178)</x:f>
        <x:v>26.319913628847548</x:v>
      </x:c>
      <x:c r="AL178" s="41" t="n">
        <x:f>'无量纲动导数'!AJ178*$U178*$J178*$L178/$G178</x:f>
        <x:v>6.975041910961136</x:v>
      </x:c>
      <x:c r="AM178" s="41" t="n">
        <x:f>'无量纲动导数'!AK178*$U178*$J178*$L178^2/(2*$G178)</x:f>
        <x:v>-11.095025266968786</x:v>
      </x:c>
      <x:c r="AN178" s="41" t="n">
        <x:f>'无量纲动导数'!AL178*$U178*$J178*$L178^2/(2*$G178)</x:f>
        <x:v>-10.749007531349699</x:v>
      </x:c>
      <x:c r="AO178" s="41" t="n">
        <x:f>'无量纲动导数'!AM178*$U178*$J178</x:f>
        <x:v>14.572739952816843</x:v>
      </x:c>
      <x:c r="AP178" s="41" t="n">
        <x:f>'无量纲动导数'!AN178*$U178*$J178</x:f>
        <x:v>-6.65818257432397e-11</x:v>
      </x:c>
      <x:c r="AQ178" s="41" t="n">
        <x:f>'无量纲动导数'!AO178*$U178*$J178</x:f>
        <x:v>-294.02020641866375</x:v>
      </x:c>
      <x:c r="AR178" s="41" t="n">
        <x:f>'无量纲动导数'!AP178*$U178*$J178*$L178</x:f>
        <x:v>7.542344122394416e-10</x:v>
      </x:c>
      <x:c r="AS178" s="41" t="n">
        <x:f>'无量纲动导数'!AQ178*$U178*$J178*$K178</x:f>
        <x:v>-335.91904038964867</x:v>
      </x:c>
      <x:c r="AT178" s="41" t="n">
        <x:f>'无量纲动导数'!AR178*$U178*$J178*$L178</x:f>
        <x:v>0.0000072757205519474345</x:v>
      </x:c>
    </x:row>
    <x:row r="179">
      <x:c r="A179" s="31" t="str">
        <x:f>'无量纲动导数'!A179</x:f>
        <x:v>CFG016</x:v>
      </x:c>
      <x:c r="B179" s="33" t="n">
        <x:f>'无量纲动导数'!B179</x:f>
        <x:v>56</x:v>
      </x:c>
      <x:c r="C179" s="31" t="str">
        <x:f>'无量纲动导数'!C179</x:f>
        <x:v>000000（选定5-12kg）1.AR20.03.6 youhua a2.5 翼梢反扭-3</x:v>
      </x:c>
      <x:c r="D179" s="31" t="str">
        <x:f>'无量纲动导数'!D179</x:f>
        <x:v>T7-VLM2-Elev(g1.0)-11.9kg-x109.9mm-z14.2mm</x:v>
      </x:c>
      <x:c r="E179" s="37" t="n">
        <x:f>'无量纲动导数'!E179</x:f>
        <x:v>-5.690805436928634</x:v>
      </x:c>
      <x:c r="F179" s="37" t="n">
        <x:f>'无量纲动导数'!F179</x:f>
        <x:v>0</x:v>
      </x:c>
      <x:c r="G179" s="35" t="n">
        <x:f>'无量纲动导数'!G179</x:f>
        <x:v>31.465273551486682</x:v>
      </x:c>
      <x:c r="H179" s="36" t="n">
        <x:f>'无量纲动导数'!H179</x:f>
        <x:v>2.5</x:v>
      </x:c>
      <x:c r="I179" s="35" t="n">
        <x:f>'无量纲动导数'!I179</x:f>
        <x:v>1.225</x:v>
      </x:c>
      <x:c r="J179" s="35" t="n">
        <x:f>'无量纲动导数'!J179</x:f>
        <x:v>1.5705518175924542</x:v>
      </x:c>
      <x:c r="K179" s="35" t="n">
        <x:f>'无量纲动导数'!K179</x:f>
        <x:v>0.284701945718181</x:v>
      </x:c>
      <x:c r="L179" s="35" t="n">
        <x:f>'无量纲动导数'!L179</x:f>
        <x:v>5.525419388778789</x:v>
      </x:c>
      <x:c r="M179" s="35" t="n">
        <x:f>'无量纲动导数'!M179</x:f>
        <x:v>11.925999999999998</x:v>
      </x:c>
      <x:c r="N179" s="35" t="n">
        <x:f>'无量纲动导数'!N179</x:f>
        <x:v>0.10992231757937915</x:v>
      </x:c>
      <x:c r="O179" s="35" t="n">
        <x:f>'无量纲动导数'!O179</x:f>
        <x:v>-1.546328403528402e-17</x:v>
      </x:c>
      <x:c r="P179" s="35" t="n">
        <x:f>'无量纲动导数'!P179</x:f>
        <x:v>0.014190650827474498</x:v>
      </x:c>
      <x:c r="Q179" s="36" t="n">
        <x:f>'无量纲动导数'!Q179</x:f>
        <x:v>0.12801139706795867</x:v>
      </x:c>
      <x:c r="R179" s="36" t="n">
        <x:f>'无量纲动导数'!R179</x:f>
        <x:v>0.010447256487642897</x:v>
      </x:c>
      <x:c r="S179" s="36" t="n">
        <x:f>'无量纲动导数'!S179</x:f>
        <x:v>0.0018669226592406597</x:v>
      </x:c>
      <x:c r="T179" s="35" t="n">
        <x:f>'无量纲动导数'!T179</x:f>
        <x:v>0.13736170664383612</x:v>
      </x:c>
      <x:c r="U179" s="41" t="n">
        <x:f>0.5*$I179*$G179^2</x:f>
        <x:v>606.413856797806</x:v>
      </x:c>
      <x:c r="V179" s="41" t="n">
        <x:f>$M179*9.81/($U179*$J179)</x:f>
        <x:v>0.12284074059479959</x:v>
      </x:c>
      <x:c r="W179" s="41" t="n">
        <x:f>0.5*$I179*$G179*$J179*'无量纲动导数'!U179</x:f>
        <x:v>-0.5654590433416011</x:v>
      </x:c>
      <x:c r="X179" s="41" t="n">
        <x:f>0.5*$I179*$G179*$J179*'无量纲动导数'!X179</x:f>
        <x:v>4.73641362142593</x:v>
      </x:c>
      <x:c r="Y179" s="41" t="n">
        <x:f>0.25*$I179*$G179*$K179*$J179*'无量纲动导数'!AA179</x:f>
        <x:v>0.46015757210876196</x:v>
      </x:c>
      <x:c r="Z179" s="41" t="n">
        <x:f>0.5*$I179*$G179*$J179*'无量纲动导数'!V179-$I179*$G179*$J179*$V179</x:f>
        <x:v>-7.749415459042567</x:v>
      </x:c>
      <x:c r="AA179" s="41" t="n">
        <x:f>-0.5*$I179*$G179*$J179*'无量纲动导数'!Y179</x:f>
        <x:v>-176.2065236303207</x:v>
      </x:c>
      <x:c r="AB179" s="41" t="n">
        <x:f>-0.25*$I179*$G179*$K179*$J179*'无量纲动导数'!AB179</x:f>
        <x:v>-31.46082833303764</x:v>
      </x:c>
      <x:c r="AC179" s="41" t="n">
        <x:f>0.5*$I179*$G179*$K179*$J179*'无量纲动导数'!W179</x:f>
        <x:v>0.024560119665728575</x:v>
      </x:c>
      <x:c r="AD179" s="41" t="n">
        <x:f>0.5*$I179*$G179*$K179*$J179*'无量纲动导数'!Z179</x:f>
        <x:v>-4.834999357587799</x:v>
      </x:c>
      <x:c r="AE179" s="41" t="n">
        <x:f>0.25*$I179*$G179*$K179^2*$J179*'无量纲动导数'!AC179</x:f>
        <x:v>-17.449350180882224</x:v>
      </x:c>
      <x:c r="AF179" s="41" t="n">
        <x:f>'无量纲动导数'!AD179*$U179*$J179/$G179</x:f>
        <x:v>-8.543574042763229</x:v>
      </x:c>
      <x:c r="AG179" s="41" t="n">
        <x:f>'无量纲动导数'!AE179*$U179*$J179*$L179/(2*$G179)</x:f>
        <x:v>-2.0370356552653535</x:v>
      </x:c>
      <x:c r="AH179" s="41" t="n">
        <x:f>'无量纲动导数'!AF179*$U179*$J179*$L179/(2*$G179)</x:f>
        <x:v>8.990781299697458</x:v>
      </x:c>
      <x:c r="AI179" s="41" t="n">
        <x:f>'无量纲动导数'!AG179*$U179*$J179*$L179/$G179</x:f>
        <x:v>-4.97670577100085</x:v>
      </x:c>
      <x:c r="AJ179" s="41" t="n">
        <x:f>'无量纲动导数'!AH179*$U179*$J179*$L179^2/(2*$G179)</x:f>
        <x:v>-341.76206952801004</x:v>
      </x:c>
      <x:c r="AK179" s="41" t="n">
        <x:f>'无量纲动导数'!AI179*$U179*$J179*$L179^2/(2*$G179)</x:f>
        <x:v>25.73048214698781</x:v>
      </x:c>
      <x:c r="AL179" s="41" t="n">
        <x:f>'无量纲动导数'!AJ179*$U179*$J179*$L179/$G179</x:f>
        <x:v>7.702698816341186</x:v>
      </x:c>
      <x:c r="AM179" s="41" t="n">
        <x:f>'无量纲动导数'!AK179*$U179*$J179*$L179^2/(2*$G179)</x:f>
        <x:v>-10.514842427276172</x:v>
      </x:c>
      <x:c r="AN179" s="41" t="n">
        <x:f>'无量纲动导数'!AL179*$U179*$J179*$L179^2/(2*$G179)</x:f>
        <x:v>-11.807975215279793</x:v>
      </x:c>
      <x:c r="AO179" s="41" t="n">
        <x:f>'无量纲动导数'!AM179*$U179*$J179</x:f>
        <x:v>18.66588967092532</x:v>
      </x:c>
      <x:c r="AP179" s="41" t="n">
        <x:f>'无量纲动导数'!AN179*$U179*$J179</x:f>
        <x:v>7.246758792277472e-11</x:v>
      </x:c>
      <x:c r="AQ179" s="41" t="n">
        <x:f>'无量纲动导数'!AO179*$U179*$J179</x:f>
        <x:v>-359.29919323792126</x:v>
      </x:c>
      <x:c r="AR179" s="41" t="n">
        <x:f>'无量纲动导数'!AP179*$U179*$J179*$L179</x:f>
        <x:v>4.028508250851545e-10</x:v>
      </x:c>
      <x:c r="AS179" s="41" t="n">
        <x:f>'无量纲动导数'!AQ179*$U179*$J179*$K179</x:f>
        <x:v>-410.4815397934625</x:v>
      </x:c>
      <x:c r="AT179" s="41" t="n">
        <x:f>'无量纲动导数'!AR179*$U179*$J179*$L179</x:f>
        <x:v>0.000028286199679785754</x:v>
      </x:c>
    </x:row>
    <x:row r="180">
      <x:c r="A180" s="31" t="str">
        <x:f>'无量纲动导数'!A180</x:f>
        <x:v>CFG016</x:v>
      </x:c>
      <x:c r="B180" s="33" t="n">
        <x:f>'无量纲动导数'!B180</x:f>
        <x:v>57</x:v>
      </x:c>
      <x:c r="C180" s="31" t="str">
        <x:f>'无量纲动导数'!C180</x:f>
        <x:v>000000（选定5-12kg）1.AR20.03.6 youhua a2.5 翼梢反扭-3</x:v>
      </x:c>
      <x:c r="D180" s="31" t="str">
        <x:f>'无量纲动导数'!D180</x:f>
        <x:v>T7-VLM2-Elev(g1.0)-11.9kg-x109.9mm-z14.2mm</x:v>
      </x:c>
      <x:c r="E180" s="37" t="n">
        <x:f>'无量纲动导数'!E180</x:f>
        <x:v>-5.969646472187626</x:v>
      </x:c>
      <x:c r="F180" s="37" t="n">
        <x:f>'无量纲动导数'!F180</x:f>
        <x:v>0</x:v>
      </x:c>
      <x:c r="G180" s="35" t="n">
        <x:f>'无量纲动导数'!G180</x:f>
        <x:v>35.75163343314701</x:v>
      </x:c>
      <x:c r="H180" s="36" t="n">
        <x:f>'无量纲动导数'!H180</x:f>
        <x:v>2.6</x:v>
      </x:c>
      <x:c r="I180" s="35" t="n">
        <x:f>'无量纲动导数'!I180</x:f>
        <x:v>1.225</x:v>
      </x:c>
      <x:c r="J180" s="35" t="n">
        <x:f>'无量纲动导数'!J180</x:f>
        <x:v>1.5705518175924542</x:v>
      </x:c>
      <x:c r="K180" s="35" t="n">
        <x:f>'无量纲动导数'!K180</x:f>
        <x:v>0.284701945718181</x:v>
      </x:c>
      <x:c r="L180" s="35" t="n">
        <x:f>'无量纲动导数'!L180</x:f>
        <x:v>5.525419388778789</x:v>
      </x:c>
      <x:c r="M180" s="35" t="n">
        <x:f>'无量纲动导数'!M180</x:f>
        <x:v>11.925999999999998</x:v>
      </x:c>
      <x:c r="N180" s="35" t="n">
        <x:f>'无量纲动导数'!N180</x:f>
        <x:v>0.10992231757937915</x:v>
      </x:c>
      <x:c r="O180" s="35" t="n">
        <x:f>'无量纲动导数'!O180</x:f>
        <x:v>-1.546328403528402e-17</x:v>
      </x:c>
      <x:c r="P180" s="35" t="n">
        <x:f>'无量纲动导数'!P180</x:f>
        <x:v>0.014190650827474498</x:v>
      </x:c>
      <x:c r="Q180" s="36" t="n">
        <x:f>'无量纲动导数'!Q180</x:f>
        <x:v>0.10033060349994151</x:v>
      </x:c>
      <x:c r="R180" s="36" t="n">
        <x:f>'无量纲动导数'!R180</x:f>
        <x:v>0.010267689081061555</x:v>
      </x:c>
      <x:c r="S180" s="36" t="n">
        <x:f>'无量纲动导数'!S180</x:f>
        <x:v>0.001857869646077264</x:v>
      </x:c>
      <x:c r="T180" s="35" t="n">
        <x:f>'无量纲动导数'!T180</x:f>
        <x:v>0.13697284111508917</x:v>
      </x:c>
      <x:c r="U180" s="41" t="n">
        <x:f>0.5*$I180*$G180^2</x:f>
        <x:v>782.8848170470957</x:v>
      </x:c>
      <x:c r="V180" s="41" t="n">
        <x:f>$M180*9.81/($U180*$J180)</x:f>
        <x:v>0.09515106903843562</x:v>
      </x:c>
      <x:c r="W180" s="41" t="n">
        <x:f>0.5*$I180*$G180*$J180*'无量纲动导数'!U180</x:f>
        <x:v>-0.6250056842986146</x:v>
      </x:c>
      <x:c r="X180" s="41" t="n">
        <x:f>0.5*$I180*$G180*$J180*'无量纲动导数'!X180</x:f>
        <x:v>4.5967663684656035</x:v>
      </x:c>
      <x:c r="Y180" s="41" t="n">
        <x:f>0.25*$I180*$G180*$K180*$J180*'无量纲动导数'!AA180</x:f>
        <x:v>0.3613984729144326</x:v>
      </x:c>
      <x:c r="Z180" s="41" t="n">
        <x:f>0.5*$I180*$G180*$J180*'无量纲动导数'!V180-$I180*$G180*$J180*$V180</x:f>
        <x:v>-6.901099307690699</x:v>
      </x:c>
      <x:c r="AA180" s="41" t="n">
        <x:f>-0.5*$I180*$G180*$J180*'无量纲动导数'!Y180</x:f>
        <x:v>-200.21767227747506</x:v>
      </x:c>
      <x:c r="AB180" s="41" t="n">
        <x:f>-0.25*$I180*$G180*$K180*$J180*'无量纲动导数'!AB180</x:f>
        <x:v>-35.795525670747416</x:v>
      </x:c>
      <x:c r="AC180" s="41" t="n">
        <x:f>0.5*$I180*$G180*$K180*$J180*'无量纲动导数'!W180</x:f>
        <x:v>0.030675012698211383</x:v>
      </x:c>
      <x:c r="AD180" s="41" t="n">
        <x:f>0.5*$I180*$G180*$K180*$J180*'无量纲动导数'!Z180</x:f>
        <x:v>-5.415992856206919</x:v>
      </x:c>
      <x:c r="AE180" s="41" t="n">
        <x:f>0.25*$I180*$G180*$K180^2*$J180*'无量纲动导数'!AC180</x:f>
        <x:v>-19.82134392954532</x:v>
      </x:c>
      <x:c r="AF180" s="41" t="n">
        <x:f>'无量纲动导数'!AD180*$U180*$J180/$G180</x:f>
        <x:v>-9.70260911427163</x:v>
      </x:c>
      <x:c r="AG180" s="41" t="n">
        <x:f>'无量纲动导数'!AE180*$U180*$J180*$L180/(2*$G180)</x:f>
        <x:v>-2.3625145877394482</x:v>
      </x:c>
      <x:c r="AH180" s="41" t="n">
        <x:f>'无量纲动导数'!AF180*$U180*$J180*$L180/(2*$G180)</x:f>
        <x:v>10.189016748282587</x:v>
      </x:c>
      <x:c r="AI180" s="41" t="n">
        <x:f>'无量纲动导数'!AG180*$U180*$J180*$L180/$G180</x:f>
        <x:v>-5.645615235766684</x:v>
      </x:c>
      <x:c r="AJ180" s="41" t="n">
        <x:f>'无量纲动导数'!AH180*$U180*$J180*$L180^2/(2*$G180)</x:f>
        <x:v>-388.3878381436905</x:v>
      </x:c>
      <x:c r="AK180" s="41" t="n">
        <x:f>'无量纲动导数'!AI180*$U180*$J180*$L180^2/(2*$G180)</x:f>
        <x:v>25.352951695433944</x:v>
      </x:c>
      <x:c r="AL180" s="41" t="n">
        <x:f>'无量纲动导数'!AJ180*$U180*$J180*$L180/$G180</x:f>
        <x:v>8.742944000143185</x:v>
      </x:c>
      <x:c r="AM180" s="41" t="n">
        <x:f>'无量纲动导数'!AK180*$U180*$J180*$L180^2/(2*$G180)</x:f>
        <x:v>-9.876486884996682</x:v>
      </x:c>
      <x:c r="AN180" s="41" t="n">
        <x:f>'无量纲动导数'!AL180*$U180*$J180*$L180^2/(2*$G180)</x:f>
        <x:v>-13.42768602377793</x:v>
      </x:c>
      <x:c r="AO180" s="41" t="n">
        <x:f>'无量纲动导数'!AM180*$U180*$J180</x:f>
        <x:v>25.03295939335091</x:v>
      </x:c>
      <x:c r="AP180" s="41" t="n">
        <x:f>'无量纲动导数'!AN180*$U180*$J180</x:f>
        <x:v>-1.0913592499039913e-10</x:v>
      </x:c>
      <x:c r="AQ180" s="41" t="n">
        <x:f>'无量纲动导数'!AO180*$U180*$J180</x:f>
        <x:v>-463.70974188415204</x:v>
      </x:c>
      <x:c r="AR180" s="41" t="n">
        <x:f>'无量纲动导数'!AP180*$U180*$J180*$L180</x:f>
        <x:v>-1.0415545518329528e-9</x:v>
      </x:c>
      <x:c r="AS180" s="41" t="n">
        <x:f>'无量纲动导数'!AQ180*$U180*$J180*$K180</x:f>
        <x:v>-529.7508210520458</x:v>
      </x:c>
      <x:c r="AT180" s="41" t="n">
        <x:f>'无量纲动导数'!AR180*$U180*$J180*$L180</x:f>
        <x:v>0.00004842194975516692</x:v>
      </x:c>
    </x:row>
    <x:row r="181">
      <x:c r="A181" s="31" t="str">
        <x:f>'无量纲动导数'!A181</x:f>
        <x:v>CFG016</x:v>
      </x:c>
      <x:c r="B181" s="33" t="n">
        <x:f>'无量纲动导数'!B181</x:f>
        <x:v>58</x:v>
      </x:c>
      <x:c r="C181" s="31" t="str">
        <x:f>'无量纲动导数'!C181</x:f>
        <x:v>000000（选定5-12kg）1.AR20.03.6 youhua a2.5 翼梢反扭-3</x:v>
      </x:c>
      <x:c r="D181" s="31" t="str">
        <x:f>'无量纲动导数'!D181</x:f>
        <x:v>T7-VLM2-Elev(g1.0)-11.9kg-x109.9mm-z14.2mm</x:v>
      </x:c>
      <x:c r="E181" s="37" t="n">
        <x:f>'无量纲动导数'!E181</x:f>
        <x:v>-6.252509760271423</x:v>
      </x:c>
      <x:c r="F181" s="37" t="n">
        <x:f>'无量纲动导数'!F181</x:f>
        <x:v>0</x:v>
      </x:c>
      <x:c r="G181" s="35" t="n">
        <x:f>'无量纲动导数'!G181</x:f>
        <x:v>42.58179485581521</x:v>
      </x:c>
      <x:c r="H181" s="36" t="n">
        <x:f>'无量纲动导数'!H181</x:f>
        <x:v>2.7</x:v>
      </x:c>
      <x:c r="I181" s="35" t="n">
        <x:f>'无量纲动导数'!I181</x:f>
        <x:v>1.225</x:v>
      </x:c>
      <x:c r="J181" s="35" t="n">
        <x:f>'无量纲动导数'!J181</x:f>
        <x:v>1.5705518175924542</x:v>
      </x:c>
      <x:c r="K181" s="35" t="n">
        <x:f>'无量纲动导数'!K181</x:f>
        <x:v>0.284701945718181</x:v>
      </x:c>
      <x:c r="L181" s="35" t="n">
        <x:f>'无量纲动导数'!L181</x:f>
        <x:v>5.525419388778789</x:v>
      </x:c>
      <x:c r="M181" s="35" t="n">
        <x:f>'无量纲动导数'!M181</x:f>
        <x:v>11.925999999999998</x:v>
      </x:c>
      <x:c r="N181" s="35" t="n">
        <x:f>'无量纲动导数'!N181</x:f>
        <x:v>0.10992231757937915</x:v>
      </x:c>
      <x:c r="O181" s="35" t="n">
        <x:f>'无量纲动导数'!O181</x:f>
        <x:v>-1.546328403528402e-17</x:v>
      </x:c>
      <x:c r="P181" s="35" t="n">
        <x:f>'无量纲动导数'!P181</x:f>
        <x:v>0.014190650827474498</x:v>
      </x:c>
      <x:c r="Q181" s="36" t="n">
        <x:f>'无量纲动导数'!Q181</x:f>
        <x:v>0.0722396397684078</x:v>
      </x:c>
      <x:c r="R181" s="36" t="n">
        <x:f>'无量纲动导数'!R181</x:f>
        <x:v>0.009960050965904847</x:v>
      </x:c>
      <x:c r="S181" s="36" t="n">
        <x:f>'无量纲动导数'!S181</x:f>
        <x:v>0.0018227626319134388</x:v>
      </x:c>
      <x:c r="T181" s="35" t="n">
        <x:f>'无量纲动导数'!T181</x:f>
        <x:v>0.1365744277805269</x:v>
      </x:c>
      <x:c r="U181" s="41" t="n">
        <x:f>0.5*$I181*$G181^2</x:f>
        <x:v>1110.5906675499227</x:v>
      </x:c>
      <x:c r="V181" s="41" t="n">
        <x:f>$M181*9.81/($U181*$J181)</x:f>
        <x:v>0.06707451219658543</x:v>
      </x:c>
      <x:c r="W181" s="41" t="n">
        <x:f>0.5*$I181*$G181*$J181*'无量纲动导数'!U181</x:f>
        <x:v>-0.7014017786242861</x:v>
      </x:c>
      <x:c r="X181" s="41" t="n">
        <x:f>0.5*$I181*$G181*$J181*'无量纲动导数'!X181</x:f>
        <x:v>4.560501360078021</x:v>
      </x:c>
      <x:c r="Y181" s="41" t="n">
        <x:f>0.25*$I181*$G181*$K181*$J181*'无量纲动导数'!AA181</x:f>
        <x:v>0.24737748751335953</x:v>
      </x:c>
      <x:c r="Z181" s="41" t="n">
        <x:f>0.5*$I181*$G181*$J181*'无量纲动导数'!V181-$I181*$G181*$J181*$V181</x:f>
        <x:v>-5.9181886276441125</x:v>
      </x:c>
      <x:c r="AA181" s="41" t="n">
        <x:f>-0.5*$I181*$G181*$J181*'无量纲动导数'!Y181</x:f>
        <x:v>-238.4692994277999</x:v>
      </x:c>
      <x:c r="AB181" s="41" t="n">
        <x:f>-0.25*$I181*$G181*$K181*$J181*'无量纲动导数'!AB181</x:f>
        <x:v>-42.69503220938593</x:v>
      </x:c>
      <x:c r="AC181" s="41" t="n">
        <x:f>0.5*$I181*$G181*$K181*$J181*'无量纲动导数'!W181</x:f>
        <x:v>0.04183990183098674</x:v>
      </x:c>
      <x:c r="AD181" s="41" t="n">
        <x:f>0.5*$I181*$G181*$K181*$J181*'无量纲动导数'!Z181</x:f>
        <x:v>-6.355710047940222</x:v>
      </x:c>
      <x:c r="AE181" s="41" t="n">
        <x:f>0.25*$I181*$G181*$K181^2*$J181*'无量纲动导数'!AC181</x:f>
        <x:v>-23.600651993957165</x:v>
      </x:c>
      <x:c r="AF181" s="41" t="n">
        <x:f>'无量纲动导数'!AD181*$U181*$J181/$G181</x:f>
        <x:v>-11.550157740194999</x:v>
      </x:c>
      <x:c r="AG181" s="41" t="n">
        <x:f>'无量纲动导数'!AE181*$U181*$J181*$L181/(2*$G181)</x:f>
        <x:v>-2.871516798934469</x:v>
      </x:c>
      <x:c r="AH181" s="41" t="n">
        <x:f>'无量纲动导数'!AF181*$U181*$J181*$L181/(2*$G181)</x:f>
        <x:v>12.102949178626956</x:v>
      </x:c>
      <x:c r="AI181" s="41" t="n">
        <x:f>'无量纲动导数'!AG181*$U181*$J181*$L181/$G181</x:f>
        <x:v>-6.713204033588293</x:v>
      </x:c>
      <x:c r="AJ181" s="41" t="n">
        <x:f>'无量纲动导数'!AH181*$U181*$J181*$L181^2/(2*$G181)</x:f>
        <x:v>-462.6605151028754</x:v>
      </x:c>
      <x:c r="AK181" s="41" t="n">
        <x:f>'无量纲动导数'!AI181*$U181*$J181*$L181^2/(2*$G181)</x:f>
        <x:v>25.50432556707558</x:v>
      </x:c>
      <x:c r="AL181" s="41" t="n">
        <x:f>'无量纲动导数'!AJ181*$U181*$J181*$L181/$G181</x:f>
        <x:v>10.412501464437124</x:v>
      </x:c>
      <x:c r="AM181" s="41" t="n">
        <x:f>'无量纲动导数'!AK181*$U181*$J181*$L181^2/(2*$G181)</x:f>
        <x:v>-9.246096064927475</x:v>
      </x:c>
      <x:c r="AN181" s="41" t="n">
        <x:f>'无量纲动导数'!AL181*$U181*$J181*$L181^2/(2*$G181)</x:f>
        <x:v>-16.052868006485273</x:v>
      </x:c>
      <x:c r="AO181" s="41" t="n">
        <x:f>'无量纲动导数'!AM181*$U181*$J181</x:f>
        <x:v>36.81679248936259</x:v>
      </x:c>
      <x:c r="AP181" s="41" t="n">
        <x:f>'无量纲动导数'!AN181*$U181*$J181</x:f>
        <x:v>-5.558305585076702e-11</x:v>
      </x:c>
      <x:c r="AQ181" s="41" t="n">
        <x:f>'无量纲动导数'!AO181*$U181*$J181</x:f>
        <x:v>-657.5794346744663</x:v>
      </x:c>
      <x:c r="AR181" s="41" t="n">
        <x:f>'无量纲动导数'!AP181*$U181*$J181*$L181</x:f>
        <x:v>-4.0075884688147436e-10</x:v>
      </x:c>
      <x:c r="AS181" s="41" t="n">
        <x:f>'无量纲动导数'!AQ181*$U181*$J181*$K181</x:f>
        <x:v>-751.2064343417768</x:v>
      </x:c>
      <x:c r="AT181" s="41" t="n">
        <x:f>'无量纲动导数'!AR181*$U181*$J181*$L181</x:f>
        <x:v>0.00010764224655276384</x:v>
      </x:c>
    </x:row>
    <x:row r="182">
      <x:c r="A182" s="31" t="str">
        <x:f>'无量纲动导数'!A182</x:f>
        <x:v>CFG019</x:v>
      </x:c>
      <x:c r="B182" s="33" t="n">
        <x:f>'无量纲动导数'!B182</x:f>
        <x:v>1</x:v>
      </x:c>
      <x:c r="C182" s="31" t="str">
        <x:f>'无量纲动导数'!C182</x:f>
        <x:v>0（选定5-12kg）算副翼-10 1.AR20.03.6 </x:v>
      </x:c>
      <x:c r="D182" s="31" t="str">
        <x:f>'无量纲动导数'!D182</x:f>
        <x:v>T7-VLM2-WF1(g1.0)-WF2(g1.0)-Inviscid</x:v>
      </x:c>
      <x:c r="E182" s="37" t="n">
        <x:f>'无量纲动导数'!E182</x:f>
        <x:v>0.3728216730434351</x:v>
      </x:c>
      <x:c r="F182" s="37" t="n">
        <x:f>'无量纲动导数'!F182</x:f>
        <x:v>0</x:v>
      </x:c>
      <x:c r="G182" s="35" t="n">
        <x:f>'无量纲动导数'!G182</x:f>
        <x:v>13.031702523569177</x:v>
      </x:c>
      <x:c r="H182" s="36" t="n">
        <x:f>'无量纲动导数'!H182</x:f>
        <x:v>-10</x:v>
      </x:c>
      <x:c r="I182" s="35" t="n">
        <x:f>'无量纲动导数'!I182</x:f>
        <x:v>1.225</x:v>
      </x:c>
      <x:c r="J182" s="35" t="n">
        <x:f>'无量纲动导数'!J182</x:f>
        <x:v>1.5705518175924542</x:v>
      </x:c>
      <x:c r="K182" s="35" t="n">
        <x:f>'无量纲动导数'!K182</x:f>
        <x:v>0.284701945718181</x:v>
      </x:c>
      <x:c r="L182" s="35" t="n">
        <x:f>'无量纲动导数'!L182</x:f>
        <x:v>5.525419388778789</x:v>
      </x:c>
      <x:c r="M182" s="35" t="n">
        <x:f>'无量纲动导数'!M182</x:f>
        <x:v>11.925999999999998</x:v>
      </x:c>
      <x:c r="N182" s="35" t="n">
        <x:f>'无量纲动导数'!N182</x:f>
        <x:v>0.10987252051004341</x:v>
      </x:c>
      <x:c r="O182" s="35" t="n">
        <x:f>'无量纲动导数'!O182</x:f>
        <x:v>5.871700478258522e-7</x:v>
      </x:c>
      <x:c r="P182" s="35" t="n">
        <x:f>'无量纲动导数'!P182</x:f>
        <x:v>0.014194989863698736</x:v>
      </x:c>
      <x:c r="Q182" s="36" t="n">
        <x:f>'无量纲动导数'!Q182</x:f>
        <x:v>0.7161044370594757</x:v>
      </x:c>
      <x:c r="R182" s="36" t="n">
        <x:f>'无量纲动导数'!R182</x:f>
        <x:v>0.009110562246852387</x:v>
      </x:c>
      <x:c r="S182" s="36" t="n">
        <x:f>'无量纲动导数'!S182</x:f>
        <x:v>1.0778605431894779e-7</x:v>
      </x:c>
      <x:c r="T182" s="35" t="n">
        <x:f>'无量纲动导数'!T182</x:f>
        <x:v>0.14651622715627316</x:v>
      </x:c>
      <x:c r="U182" s="41" t="n">
        <x:f>0.5*$I182*$G182^2</x:f>
        <x:v>104.01797828096456</x:v>
      </x:c>
      <x:c r="V182" s="41" t="n">
        <x:f>$M182*9.81/($U182*$J182)</x:f>
        <x:v>0.7161485784195772</x:v>
      </x:c>
      <x:c r="W182" s="41" t="n">
        <x:f>0.5*$I182*$G182*$J182*'无量纲动导数'!U182</x:f>
        <x:v>-0.22808769594360281</x:v>
      </x:c>
      <x:c r="X182" s="41" t="n">
        <x:f>0.5*$I182*$G182*$J182*'无量纲动导数'!X182</x:f>
        <x:v>7.3498427437057465</x:v>
      </x:c>
      <x:c r="Y182" s="41" t="n">
        <x:f>0.25*$I182*$G182*$K182*$J182*'无量纲动导数'!AA182</x:f>
        <x:v>1.3293880787298045</x:v>
      </x:c>
      <x:c r="Z182" s="41" t="n">
        <x:f>0.5*$I182*$G182*$J182*'无量纲动导数'!V182-$I182*$G182*$J182*$V182</x:f>
        <x:v>-17.95419571381956</x:v>
      </x:c>
      <x:c r="AA182" s="41" t="n">
        <x:f>-0.5*$I182*$G182*$J182*'无量纲动导数'!Y182</x:f>
        <x:v>-72.1699695216032</x:v>
      </x:c>
      <x:c r="AB182" s="41" t="n">
        <x:f>-0.25*$I182*$G182*$K182*$J182*'无量纲动导数'!AB182</x:f>
        <x:v>-12.776485132406041</x:v>
      </x:c>
      <x:c r="AC182" s="41" t="n">
        <x:f>0.5*$I182*$G182*$K182*$J182*'无量纲动导数'!W182</x:f>
        <x:v>-0.0018655234725649741</x:v>
      </x:c>
      <x:c r="AD182" s="41" t="n">
        <x:f>0.5*$I182*$G182*$K182*$J182*'无量纲动导数'!Z182</x:f>
        <x:v>-2.644575191816971</x:v>
      </x:c>
      <x:c r="AE182" s="41" t="n">
        <x:f>0.25*$I182*$G182*$K182^2*$J182*'无量纲动导数'!AC182</x:f>
        <x:v>-7.23574265660005</x:v>
      </x:c>
      <x:c r="AF182" s="41" t="n">
        <x:f>'无量纲动导数'!AD182*$U182*$J182/$G182</x:f>
        <x:v>-3.6596697729436576</x:v>
      </x:c>
      <x:c r="AG182" s="41" t="n">
        <x:f>'无量纲动导数'!AE182*$U182*$J182*$L182/(2*$G182)</x:f>
        <x:v>-0.25517453000342694</x:v>
      </x:c>
      <x:c r="AH182" s="41" t="n">
        <x:f>'无量纲动导数'!AF182*$U182*$J182*$L182/(2*$G182)</x:f>
        <x:v>3.978620522519016</x:v>
      </x:c>
      <x:c r="AI182" s="41" t="n">
        <x:f>'无量纲动导数'!AG182*$U182*$J182*$L182/$G182</x:f>
        <x:v>-1.9223418508226313</x:v>
      </x:c>
      <x:c r="AJ182" s="41" t="n">
        <x:f>'无量纲动导数'!AH182*$U182*$J182*$L182^2/(2*$G182)</x:f>
        <x:v>-139.35195278504546</x:v>
      </x:c>
      <x:c r="AK182" s="41" t="n">
        <x:f>'无量纲动导数'!AI182*$U182*$J182*$L182^2/(2*$G182)</x:f>
        <x:v>40.07693637732801</x:v>
      </x:c>
      <x:c r="AL182" s="41" t="n">
        <x:f>'无量纲动导数'!AJ182*$U182*$J182*$L182/$G182</x:f>
        <x:v>3.1803855437282027</x:v>
      </x:c>
      <x:c r="AM182" s="41" t="n">
        <x:f>'无量纲动导数'!AK182*$U182*$J182*$L182^2/(2*$G182)</x:f>
        <x:v>-21.660259133410314</x:v>
      </x:c>
      <x:c r="AN182" s="41" t="n">
        <x:f>'无量纲动导数'!AL182*$U182*$J182*$L182^2/(2*$G182)</x:f>
        <x:v>-5.389807781755793</x:v>
      </x:c>
      <x:c r="AO182" s="41" t="n">
        <x:f>'无量纲动导数'!AM182*$U182*$J182</x:f>
        <x:v>-2.466351736848334</x:v>
      </x:c>
      <x:c r="AP182" s="41" t="n">
        <x:f>'无量纲动导数'!AN182*$U182*$J182</x:f>
        <x:v>10.100784981449257</x:v>
      </x:c>
      <x:c r="AQ182" s="41" t="n">
        <x:f>'无量纲动导数'!AO182*$U182*$J182</x:f>
        <x:v>4.112126730090608</x:v>
      </x:c>
      <x:c r="AR182" s="41" t="n">
        <x:f>'无量纲动导数'!AP182*$U182*$J182*$L182</x:f>
        <x:v>372.8761940945282</x:v>
      </x:c>
      <x:c r="AS182" s="41" t="n">
        <x:f>'无量纲动导数'!AQ182*$U182*$J182*$K182</x:f>
        <x:v>0.13136583549747632</x:v>
      </x:c>
      <x:c r="AT182" s="41" t="n">
        <x:f>'无量纲动导数'!AR182*$U182*$J182*$L182</x:f>
        <x:v>0.4447964854358307</x:v>
      </x:c>
    </x:row>
    <x:row r="183">
      <x:c r="A183" s="31" t="str">
        <x:f>'无量纲动导数'!A183</x:f>
        <x:v>CFG019</x:v>
      </x:c>
      <x:c r="B183" s="33" t="n">
        <x:f>'无量纲动导数'!B183</x:f>
        <x:v>2</x:v>
      </x:c>
      <x:c r="C183" s="31" t="str">
        <x:f>'无量纲动导数'!C183</x:f>
        <x:v>0（选定5-12kg）算副翼-10 1.AR20.03.6 </x:v>
      </x:c>
      <x:c r="D183" s="31" t="str">
        <x:f>'无量纲动导数'!D183</x:f>
        <x:v>T7-VLM2-WF1(g1.0)-WF2(g1.0)-Inviscid</x:v>
      </x:c>
      <x:c r="E183" s="37" t="n">
        <x:f>'无量纲动导数'!E183</x:f>
        <x:v>0.3812858238211293</x:v>
      </x:c>
      <x:c r="F183" s="37" t="n">
        <x:f>'无量纲动导数'!F183</x:f>
        <x:v>0</x:v>
      </x:c>
      <x:c r="G183" s="35" t="n">
        <x:f>'无量纲动导数'!G183</x:f>
        <x:v>13.029703364056248</x:v>
      </x:c>
      <x:c r="H183" s="36" t="n">
        <x:f>'无量纲动导数'!H183</x:f>
        <x:v>-9.5</x:v>
      </x:c>
      <x:c r="I183" s="35" t="n">
        <x:f>'无量纲动导数'!I183</x:f>
        <x:v>1.225</x:v>
      </x:c>
      <x:c r="J183" s="35" t="n">
        <x:f>'无量纲动导数'!J183</x:f>
        <x:v>1.5705518175924542</x:v>
      </x:c>
      <x:c r="K183" s="35" t="n">
        <x:f>'无量纲动导数'!K183</x:f>
        <x:v>0.284701945718181</x:v>
      </x:c>
      <x:c r="L183" s="35" t="n">
        <x:f>'无量纲动导数'!L183</x:f>
        <x:v>5.525419388778789</x:v>
      </x:c>
      <x:c r="M183" s="35" t="n">
        <x:f>'无量纲动导数'!M183</x:f>
        <x:v>11.925999999999998</x:v>
      </x:c>
      <x:c r="N183" s="35" t="n">
        <x:f>'无量纲动导数'!N183</x:f>
        <x:v>0.10987252051004341</x:v>
      </x:c>
      <x:c r="O183" s="35" t="n">
        <x:f>'无量纲动导数'!O183</x:f>
        <x:v>5.871700478258522e-7</x:v>
      </x:c>
      <x:c r="P183" s="35" t="n">
        <x:f>'无量纲动导数'!P183</x:f>
        <x:v>0.014194989863698736</x:v>
      </x:c>
      <x:c r="Q183" s="36" t="n">
        <x:f>'无量纲动导数'!Q183</x:f>
        <x:v>0.7163225817266489</x:v>
      </x:c>
      <x:c r="R183" s="36" t="n">
        <x:f>'无量纲动导数'!R183</x:f>
        <x:v>0.009258337214054349</x:v>
      </x:c>
      <x:c r="S183" s="36" t="n">
        <x:f>'无量纲动导数'!S183</x:f>
        <x:v>1.818899433611503e-7</x:v>
      </x:c>
      <x:c r="T183" s="35" t="n">
        <x:f>'无量纲动导数'!T183</x:f>
        <x:v>0.14651018430721197</x:v>
      </x:c>
      <x:c r="U183" s="41" t="n">
        <x:f>0.5*$I183*$G183^2</x:f>
        <x:v>103.98606647512047</x:v>
      </x:c>
      <x:c r="V183" s="41" t="n">
        <x:f>$M183*9.81/($U183*$J183)</x:f>
        <x:v>0.7163683539641741</x:v>
      </x:c>
      <x:c r="W183" s="41" t="n">
        <x:f>0.5*$I183*$G183*$J183*'无量纲动导数'!U183</x:f>
        <x:v>-0.23173624037311585</x:v>
      </x:c>
      <x:c r="X183" s="41" t="n">
        <x:f>0.5*$I183*$G183*$J183*'无量纲动导数'!X183</x:f>
        <x:v>7.329116861396629</x:v>
      </x:c>
      <x:c r="Y183" s="41" t="n">
        <x:f>0.25*$I183*$G183*$K183*$J183*'无量纲动导数'!AA183</x:f>
        <x:v>1.327468919129287</x:v>
      </x:c>
      <x:c r="Z183" s="41" t="n">
        <x:f>0.5*$I183*$G183*$J183*'无量纲动导数'!V183-$I183*$G183*$J183*$V183</x:f>
        <x:v>-17.95691015267177</x:v>
      </x:c>
      <x:c r="AA183" s="41" t="n">
        <x:f>-0.5*$I183*$G183*$J183*'无量纲动导数'!Y183</x:f>
        <x:v>-72.11895693834542</x:v>
      </x:c>
      <x:c r="AB183" s="41" t="n">
        <x:f>-0.25*$I183*$G183*$K183*$J183*'无量纲动导数'!AB183</x:f>
        <x:v>-12.771592296731177</x:v>
      </x:c>
      <x:c r="AC183" s="41" t="n">
        <x:f>0.5*$I183*$G183*$K183*$J183*'无量纲动导数'!W183</x:f>
        <x:v>-0.0018985265106217372</x:v>
      </x:c>
      <x:c r="AD183" s="41" t="n">
        <x:f>0.5*$I183*$G183*$K183*$J183*'无量纲动导数'!Z183</x:f>
        <x:v>-2.6422700977095768</x:v>
      </x:c>
      <x:c r="AE183" s="41" t="n">
        <x:f>0.25*$I183*$G183*$K183^2*$J183*'无量纲动导数'!AC183</x:f>
        <x:v>-7.234443608883286</x:v>
      </x:c>
      <x:c r="AF183" s="41" t="n">
        <x:f>'无量纲动导数'!AD183*$U183*$J183/$G183</x:f>
        <x:v>-3.658337762194708</x:v>
      </x:c>
      <x:c r="AG183" s="41" t="n">
        <x:f>'无量纲动导数'!AE183*$U183*$J183*$L183/(2*$G183)</x:f>
        <x:v>-0.26258352445393546</x:v>
      </x:c>
      <x:c r="AH183" s="41" t="n">
        <x:f>'无量纲动导数'!AF183*$U183*$J183*$L183/(2*$G183)</x:f>
        <x:v>3.9824467334255154</x:v>
      </x:c>
      <x:c r="AI183" s="41" t="n">
        <x:f>'无量纲动导数'!AG183*$U183*$J183*$L183/$G183</x:f>
        <x:v>-1.9183736018463262</x:v>
      </x:c>
      <x:c r="AJ183" s="41" t="n">
        <x:f>'无量纲动导数'!AH183*$U183*$J183*$L183^2/(2*$G183)</x:f>
        <x:v>-139.2081772198487</x:v>
      </x:c>
      <x:c r="AK183" s="41" t="n">
        <x:f>'无量纲动导数'!AI183*$U183*$J183*$L183^2/(2*$G183)</x:f>
        <x:v>40.05447613961922</x:v>
      </x:c>
      <x:c r="AL183" s="41" t="n">
        <x:f>'无量纲动导数'!AJ183*$U183*$J183*$L183/$G183</x:f>
        <x:v>3.177354645576732</x:v>
      </x:c>
      <x:c r="AM183" s="41" t="n">
        <x:f>'无量纲动导数'!AK183*$U183*$J183*$L183^2/(2*$G183)</x:f>
        <x:v>-21.648995669265165</x:v>
      </x:c>
      <x:c r="AN183" s="41" t="n">
        <x:f>'无量纲动导数'!AL183*$U183*$J183*$L183^2/(2*$G183)</x:f>
        <x:v>-5.389120655033073</x:v>
      </x:c>
      <x:c r="AO183" s="41" t="n">
        <x:f>'无量纲动导数'!AM183*$U183*$J183</x:f>
        <x:v>-3.0204385515889354</x:v>
      </x:c>
      <x:c r="AP183" s="41" t="n">
        <x:f>'无量纲动导数'!AN183*$U183*$J183</x:f>
        <x:v>10.117591067096479</x:v>
      </x:c>
      <x:c r="AQ183" s="41" t="n">
        <x:f>'无量纲动导数'!AO183*$U183*$J183</x:f>
        <x:v>4.404415313946133</x:v>
      </x:c>
      <x:c r="AR183" s="41" t="n">
        <x:f>'无量纲动导数'!AP183*$U183*$J183*$L183</x:f>
        <x:v>372.3736579759107</x:v>
      </x:c>
      <x:c r="AS183" s="41" t="n">
        <x:f>'无量纲动导数'!AQ183*$U183*$J183*$K183</x:f>
        <x:v>0.14914006329169383</x:v>
      </x:c>
      <x:c r="AT183" s="41" t="n">
        <x:f>'无量纲动导数'!AR183*$U183*$J183*$L183</x:f>
        <x:v>0.4414653818144918</x:v>
      </x:c>
    </x:row>
    <x:row r="184">
      <x:c r="A184" s="31" t="str">
        <x:f>'无量纲动导数'!A184</x:f>
        <x:v>CFG019</x:v>
      </x:c>
      <x:c r="B184" s="33" t="n">
        <x:f>'无量纲动导数'!B184</x:f>
        <x:v>3</x:v>
      </x:c>
      <x:c r="C184" s="31" t="str">
        <x:f>'无量纲动导数'!C184</x:f>
        <x:v>0（选定5-12kg）算副翼-10 1.AR20.03.6 </x:v>
      </x:c>
      <x:c r="D184" s="31" t="str">
        <x:f>'无量纲动导数'!D184</x:f>
        <x:v>T7-VLM2-WF1(g1.0)-WF2(g1.0)-Inviscid</x:v>
      </x:c>
      <x:c r="E184" s="37" t="n">
        <x:f>'无量纲动导数'!E184</x:f>
        <x:v>0.39073941827838854</x:v>
      </x:c>
      <x:c r="F184" s="37" t="n">
        <x:f>'无量纲动导数'!F184</x:f>
        <x:v>0</x:v>
      </x:c>
      <x:c r="G184" s="35" t="n">
        <x:f>'无量纲动导数'!G184</x:f>
        <x:v>13.02737129836608</x:v>
      </x:c>
      <x:c r="H184" s="36" t="n">
        <x:f>'无量纲动导数'!H184</x:f>
        <x:v>-9</x:v>
      </x:c>
      <x:c r="I184" s="35" t="n">
        <x:f>'无量纲动导数'!I184</x:f>
        <x:v>1.225</x:v>
      </x:c>
      <x:c r="J184" s="35" t="n">
        <x:f>'无量纲动导数'!J184</x:f>
        <x:v>1.5705518175924542</x:v>
      </x:c>
      <x:c r="K184" s="35" t="n">
        <x:f>'无量纲动导数'!K184</x:f>
        <x:v>0.284701945718181</x:v>
      </x:c>
      <x:c r="L184" s="35" t="n">
        <x:f>'无量纲动导数'!L184</x:f>
        <x:v>5.525419388778789</x:v>
      </x:c>
      <x:c r="M184" s="35" t="n">
        <x:f>'无量纲动导数'!M184</x:f>
        <x:v>11.925999999999998</x:v>
      </x:c>
      <x:c r="N184" s="35" t="n">
        <x:f>'无量纲动导数'!N184</x:f>
        <x:v>0.10987252051004341</x:v>
      </x:c>
      <x:c r="O184" s="35" t="n">
        <x:f>'无量纲动导数'!O184</x:f>
        <x:v>5.871700478258522e-7</x:v>
      </x:c>
      <x:c r="P184" s="35" t="n">
        <x:f>'无量纲动导数'!P184</x:f>
        <x:v>0.014194989863698736</x:v>
      </x:c>
      <x:c r="Q184" s="36" t="n">
        <x:f>'无量纲动导数'!Q184</x:f>
        <x:v>0.716577143054657</x:v>
      </x:c>
      <x:c r="R184" s="36" t="n">
        <x:f>'无量纲动导数'!R184</x:f>
        <x:v>0.00943605204148227</x:v>
      </x:c>
      <x:c r="S184" s="36" t="n">
        <x:f>'无量纲动导数'!S184</x:f>
        <x:v>2.555900543171152e-7</x:v>
      </x:c>
      <x:c r="T184" s="35" t="n">
        <x:f>'无量纲动导数'!T184</x:f>
        <x:v>0.14650353752046924</x:v>
      </x:c>
      <x:c r="U184" s="41" t="n">
        <x:f>0.5*$I184*$G184^2</x:f>
        <x:v>103.94884680411408</x:v>
      </x:c>
      <x:c r="V184" s="41" t="n">
        <x:f>$M184*9.81/($U184*$J184)</x:f>
        <x:v>0.7166248550728798</x:v>
      </x:c>
      <x:c r="W184" s="41" t="n">
        <x:f>0.5*$I184*$G184*$J184*'无量纲动导数'!U184</x:f>
        <x:v>-0.23612955749427483</x:v>
      </x:c>
      <x:c r="X184" s="41" t="n">
        <x:f>0.5*$I184*$G184*$J184*'无量纲动导数'!X184</x:f>
        <x:v>7.307691298252583</x:v>
      </x:c>
      <x:c r="Y184" s="41" t="n">
        <x:f>0.25*$I184*$G184*$K184*$J184*'无量纲动导数'!AA184</x:f>
        <x:v>1.3255322640703298</x:v>
      </x:c>
      <x:c r="Z184" s="41" t="n">
        <x:f>0.5*$I184*$G184*$J184*'无量纲动导数'!V184-$I184*$G184*$J184*$V184</x:f>
        <x:v>-17.960076712521655</x:v>
      </x:c>
      <x:c r="AA184" s="41" t="n">
        <x:f>-0.5*$I184*$G184*$J184*'无量纲动导数'!Y184</x:f>
        <x:v>-72.06004734641155</x:v>
      </x:c>
      <x:c r="AB184" s="41" t="n">
        <x:f>-0.25*$I184*$G184*$K184*$J184*'无量纲动导数'!AB184</x:f>
        <x:v>-12.765924851289265</x:v>
      </x:c>
      <x:c r="AC184" s="41" t="n">
        <x:f>0.5*$I184*$G184*$K184*$J184*'无量纲动导数'!W184</x:f>
        <x:v>-0.0019353610110680458</x:v>
      </x:c>
      <x:c r="AD184" s="41" t="n">
        <x:f>0.5*$I184*$G184*$K184*$J184*'无量纲动导数'!Z184</x:f>
        <x:v>-2.6396328201184924</x:v>
      </x:c>
      <x:c r="AE184" s="41" t="n">
        <x:f>0.25*$I184*$G184*$K184^2*$J184*'无量纲动导数'!AC184</x:f>
        <x:v>-7.2329297727935105</x:v>
      </x:c>
      <x:c r="AF184" s="41" t="n">
        <x:f>'无量纲动导数'!AD184*$U184*$J184/$G184</x:f>
        <x:v>-3.6568099321979974</x:v>
      </x:c>
      <x:c r="AG184" s="41" t="n">
        <x:f>'无量纲动导数'!AE184*$U184*$J184*$L184/(2*$G184)</x:f>
        <x:v>-0.27039509827997416</x:v>
      </x:c>
      <x:c r="AH184" s="41" t="n">
        <x:f>'无量纲动导数'!AF184*$U184*$J184*$L184/(2*$G184)</x:f>
        <x:v>3.986187565345357</x:v>
      </x:c>
      <x:c r="AI184" s="41" t="n">
        <x:f>'无量纲动导数'!AG184*$U184*$J184*$L184/$G184</x:f>
        <x:v>-1.9147130829092387</x:v>
      </x:c>
      <x:c r="AJ184" s="41" t="n">
        <x:f>'无量纲动导数'!AH184*$U184*$J184*$L184^2/(2*$G184)</x:f>
        <x:v>-139.04313082511126</x:v>
      </x:c>
      <x:c r="AK184" s="41" t="n">
        <x:f>'无量纲动导数'!AI184*$U184*$J184*$L184^2/(2*$G184)</x:f>
        <x:v>40.03100534883044</x:v>
      </x:c>
      <x:c r="AL184" s="41" t="n">
        <x:f>'无量纲动导数'!AJ184*$U184*$J184*$L184/$G184</x:f>
        <x:v>3.174230781659345</x:v>
      </x:c>
      <x:c r="AM184" s="41" t="n">
        <x:f>'无量纲动导数'!AK184*$U184*$J184*$L184^2/(2*$G184)</x:f>
        <x:v>-21.637144834199496</x:v>
      </x:c>
      <x:c r="AN184" s="41" t="n">
        <x:f>'无量纲动导数'!AL184*$U184*$J184*$L184^2/(2*$G184)</x:f>
        <x:v>-5.388292957100502</x:v>
      </x:c>
      <x:c r="AO184" s="41" t="n">
        <x:f>'无量纲动导数'!AM184*$U184*$J184</x:f>
        <x:v>-3.566446511045527</x:v>
      </x:c>
      <x:c r="AP184" s="41" t="n">
        <x:f>'无量纲动导数'!AN184*$U184*$J184</x:f>
        <x:v>10.134707682274648</x:v>
      </x:c>
      <x:c r="AQ184" s="41" t="n">
        <x:f>'无量纲动导数'!AO184*$U184*$J184</x:f>
        <x:v>4.6893451498745415</x:v>
      </x:c>
      <x:c r="AR184" s="41" t="n">
        <x:f>'无量纲动导数'!AP184*$U184*$J184*$L184</x:f>
        <x:v>371.7998393747717</x:v>
      </x:c>
      <x:c r="AS184" s="41" t="n">
        <x:f>'无量纲动导数'!AQ184*$U184*$J184*$K184</x:f>
        <x:v>0.1664739632469721</x:v>
      </x:c>
      <x:c r="AT184" s="41" t="n">
        <x:f>'无量纲动导数'!AR184*$U184*$J184*$L184</x:f>
        <x:v>0.4378425438574851</x:v>
      </x:c>
    </x:row>
    <x:row r="185">
      <x:c r="A185" s="31" t="str">
        <x:f>'无量纲动导数'!A185</x:f>
        <x:v>CFG019</x:v>
      </x:c>
      <x:c r="B185" s="33" t="n">
        <x:f>'无量纲动导数'!B185</x:f>
        <x:v>4</x:v>
      </x:c>
      <x:c r="C185" s="31" t="str">
        <x:f>'无量纲动导数'!C185</x:f>
        <x:v>0（选定5-12kg）算副翼-10 1.AR20.03.6 </x:v>
      </x:c>
      <x:c r="D185" s="31" t="str">
        <x:f>'无量纲动导数'!D185</x:f>
        <x:v>T7-VLM2-WF1(g1.0)-WF2(g1.0)-Inviscid</x:v>
      </x:c>
      <x:c r="E185" s="37" t="n">
        <x:f>'无量纲动导数'!E185</x:f>
        <x:v>0.40112220723773956</x:v>
      </x:c>
      <x:c r="F185" s="37" t="n">
        <x:f>'无量纲动导数'!F185</x:f>
        <x:v>0</x:v>
      </x:c>
      <x:c r="G185" s="35" t="n">
        <x:f>'无量纲动导数'!G185</x:f>
        <x:v>13.0247287288021</x:v>
      </x:c>
      <x:c r="H185" s="36" t="n">
        <x:f>'无量纲动导数'!H185</x:f>
        <x:v>-8.5</x:v>
      </x:c>
      <x:c r="I185" s="35" t="n">
        <x:f>'无量纲动导数'!I185</x:f>
        <x:v>1.225</x:v>
      </x:c>
      <x:c r="J185" s="35" t="n">
        <x:f>'无量纲动导数'!J185</x:f>
        <x:v>1.5705518175924542</x:v>
      </x:c>
      <x:c r="K185" s="35" t="n">
        <x:f>'无量纲动导数'!K185</x:f>
        <x:v>0.284701945718181</x:v>
      </x:c>
      <x:c r="L185" s="35" t="n">
        <x:f>'无量纲动导数'!L185</x:f>
        <x:v>5.525419388778789</x:v>
      </x:c>
      <x:c r="M185" s="35" t="n">
        <x:f>'无量纲动导数'!M185</x:f>
        <x:v>11.925999999999998</x:v>
      </x:c>
      <x:c r="N185" s="35" t="n">
        <x:f>'无量纲动导数'!N185</x:f>
        <x:v>0.10987252051004341</x:v>
      </x:c>
      <x:c r="O185" s="35" t="n">
        <x:f>'无量纲动导数'!O185</x:f>
        <x:v>5.871700478258522e-7</x:v>
      </x:c>
      <x:c r="P185" s="35" t="n">
        <x:f>'无量纲动导数'!P185</x:f>
        <x:v>0.014194989863698736</x:v>
      </x:c>
      <x:c r="Q185" s="36" t="n">
        <x:f>'无量纲动导数'!Q185</x:f>
        <x:v>0.7168657050275913</x:v>
      </x:c>
      <x:c r="R185" s="36" t="n">
        <x:f>'无量纲动导数'!R185</x:f>
        <x:v>0.009643148647177238</x:v>
      </x:c>
      <x:c r="S185" s="36" t="n">
        <x:f>'无量纲动导数'!S185</x:f>
        <x:v>3.2886098084358097e-7</x:v>
      </x:c>
      <x:c r="T185" s="35" t="n">
        <x:f>'无量纲动导数'!T185</x:f>
        <x:v>0.1464963262043243</x:v>
      </x:c>
      <x:c r="U185" s="41" t="n">
        <x:f>0.5*$I185*$G185^2</x:f>
        <x:v>103.9066795560657</x:v>
      </x:c>
      <x:c r="V185" s="41" t="n">
        <x:f>$M185*9.81/($U185*$J185)</x:f>
        <x:v>0.7169156746635992</x:v>
      </x:c>
      <x:c r="W185" s="41" t="n">
        <x:f>0.5*$I185*$G185*$J185*'无量纲动导数'!U185</x:f>
        <x:v>-0.2412535950957172</x:v>
      </x:c>
      <x:c r="X185" s="41" t="n">
        <x:f>0.5*$I185*$G185*$J185*'无量纲动导数'!X185</x:f>
        <x:v>7.2856950698071286</x:v>
      </x:c>
      <x:c r="Y185" s="41" t="n">
        <x:f>0.25*$I185*$G185*$K185*$J185*'无量纲动导数'!AA185</x:f>
        <x:v>1.323589817699736</x:v>
      </x:c>
      <x:c r="Z185" s="41" t="n">
        <x:f>0.5*$I185*$G185*$J185*'无量纲动导数'!V185-$I185*$G185*$J185*$V185</x:f>
        <x:v>-17.963664766565376</x:v>
      </x:c>
      <x:c r="AA185" s="41" t="n">
        <x:f>-0.5*$I185*$G185*$J185*'无量纲动导数'!Y185</x:f>
        <x:v>-71.99366684767844</x:v>
      </x:c>
      <x:c r="AB185" s="41" t="n">
        <x:f>-0.25*$I185*$G185*$K185*$J185*'无量纲动导数'!AB185</x:f>
        <x:v>-12.75952935637151</x:v>
      </x:c>
      <x:c r="AC185" s="41" t="n">
        <x:f>0.5*$I185*$G185*$K185*$J185*'无量纲动导数'!W185</x:f>
        <x:v>-0.0019757885262056823</x:v>
      </x:c>
      <x:c r="AD185" s="41" t="n">
        <x:f>0.5*$I185*$G185*$K185*$J185*'无量纲动导数'!Z185</x:f>
        <x:v>-2.636682065848167</x:v>
      </x:c>
      <x:c r="AE185" s="41" t="n">
        <x:f>0.25*$I185*$G185*$K185^2*$J185*'无量纲动导数'!AC185</x:f>
        <x:v>-7.23121499995803</x:v>
      </x:c>
      <x:c r="AF185" s="41" t="n">
        <x:f>'无量纲动导数'!AD185*$U185*$J185/$G185</x:f>
        <x:v>-3.655101275516604</x:v>
      </x:c>
      <x:c r="AG185" s="41" t="n">
        <x:f>'无量纲动导数'!AE185*$U185*$J185*$L185/(2*$G185)</x:f>
        <x:v>-0.2785097115804436</x:v>
      </x:c>
      <x:c r="AH185" s="41" t="n">
        <x:f>'无量纲动导数'!AF185*$U185*$J185*$L185/(2*$G185)</x:f>
        <x:v>3.9898189092063827</x:v>
      </x:c>
      <x:c r="AI185" s="41" t="n">
        <x:f>'无量纲动导数'!AG185*$U185*$J185*$L185/$G185</x:f>
        <x:v>-1.9113685875129522</x:v>
      </x:c>
      <x:c r="AJ185" s="41" t="n">
        <x:f>'无量纲动导数'!AH185*$U185*$J185*$L185^2/(2*$G185)</x:f>
        <x:v>-138.8580553220439</x:v>
      </x:c>
      <x:c r="AK185" s="41" t="n">
        <x:f>'无量纲动导数'!AI185*$U185*$J185*$L185^2/(2*$G185)</x:f>
        <x:v>40.0066603315715</x:v>
      </x:c>
      <x:c r="AL185" s="41" t="n">
        <x:f>'无量纲动导数'!AJ185*$U185*$J185*$L185/$G185</x:f>
        <x:v>3.1710370031800617</x:v>
      </x:c>
      <x:c r="AM185" s="41" t="n">
        <x:f>'无量纲动导数'!AK185*$U185*$J185*$L185^2/(2*$G185)</x:f>
        <x:v>-21.62478295128222</x:v>
      </x:c>
      <x:c r="AN185" s="41" t="n">
        <x:f>'无量纲动导数'!AL185*$U185*$J185*$L185^2/(2*$G185)</x:f>
        <x:v>-5.387332834999178</x:v>
      </x:c>
      <x:c r="AO185" s="41" t="n">
        <x:f>'无量纲动导数'!AM185*$U185*$J185</x:f>
        <x:v>-4.10240217769842</x:v>
      </x:c>
      <x:c r="AP185" s="41" t="n">
        <x:f>'无量纲动导数'!AN185*$U185*$J185</x:f>
        <x:v>10.151893060856343</x:v>
      </x:c>
      <x:c r="AQ185" s="41" t="n">
        <x:f>'无量纲动导数'!AO185*$U185*$J185</x:f>
        <x:v>4.9674800101392655</x:v>
      </x:c>
      <x:c r="AR185" s="41" t="n">
        <x:f>'无量纲动导数'!AP185*$U185*$J185*$L185</x:f>
        <x:v>371.15894034709555</x:v>
      </x:c>
      <x:c r="AS185" s="41" t="n">
        <x:f>'无量纲动导数'!AQ185*$U185*$J185*$K185</x:f>
        <x:v>0.18339425744118462</x:v>
      </x:c>
      <x:c r="AT185" s="41" t="n">
        <x:f>'无量纲动导数'!AR185*$U185*$J185*$L185</x:f>
        <x:v>0.4339648678515596</x:v>
      </x:c>
    </x:row>
    <x:row r="186">
      <x:c r="A186" s="31" t="str">
        <x:f>'无量纲动导数'!A186</x:f>
        <x:v>CFG019</x:v>
      </x:c>
      <x:c r="B186" s="33" t="n">
        <x:f>'无量纲动导数'!B186</x:f>
        <x:v>5</x:v>
      </x:c>
      <x:c r="C186" s="31" t="str">
        <x:f>'无量纲动导数'!C186</x:f>
        <x:v>0（选定5-12kg）算副翼-10 1.AR20.03.6 </x:v>
      </x:c>
      <x:c r="D186" s="31" t="str">
        <x:f>'无量纲动导数'!D186</x:f>
        <x:v>T7-VLM2-WF1(g1.0)-WF2(g1.0)-Inviscid</x:v>
      </x:c>
      <x:c r="E186" s="37" t="n">
        <x:f>'无量纲动导数'!E186</x:f>
        <x:v>0.4123723158135872</x:v>
      </x:c>
      <x:c r="F186" s="37" t="n">
        <x:f>'无量纲动导数'!F186</x:f>
        <x:v>0</x:v>
      </x:c>
      <x:c r="G186" s="35" t="n">
        <x:f>'无量纲动导数'!G186</x:f>
        <x:v>13.021798612220897</x:v>
      </x:c>
      <x:c r="H186" s="36" t="n">
        <x:f>'无量纲动导数'!H186</x:f>
        <x:v>-8</x:v>
      </x:c>
      <x:c r="I186" s="35" t="n">
        <x:f>'无量纲动导数'!I186</x:f>
        <x:v>1.225</x:v>
      </x:c>
      <x:c r="J186" s="35" t="n">
        <x:f>'无量纲动导数'!J186</x:f>
        <x:v>1.5705518175924542</x:v>
      </x:c>
      <x:c r="K186" s="35" t="n">
        <x:f>'无量纲动导数'!K186</x:f>
        <x:v>0.284701945718181</x:v>
      </x:c>
      <x:c r="L186" s="35" t="n">
        <x:f>'无量纲动导数'!L186</x:f>
        <x:v>5.525419388778789</x:v>
      </x:c>
      <x:c r="M186" s="35" t="n">
        <x:f>'无量纲动导数'!M186</x:f>
        <x:v>11.925999999999998</x:v>
      </x:c>
      <x:c r="N186" s="35" t="n">
        <x:f>'无量纲动导数'!N186</x:f>
        <x:v>0.10987252051004341</x:v>
      </x:c>
      <x:c r="O186" s="35" t="n">
        <x:f>'无量纲动导数'!O186</x:f>
        <x:v>5.871700478258522e-7</x:v>
      </x:c>
      <x:c r="P186" s="35" t="n">
        <x:f>'无量纲动导数'!P186</x:f>
        <x:v>0.014194989863698736</x:v>
      </x:c>
      <x:c r="Q186" s="36" t="n">
        <x:f>'无量纲动导数'!Q186</x:f>
        <x:v>0.717185791659879</x:v>
      </x:c>
      <x:c r="R186" s="36" t="n">
        <x:f>'无量纲动导数'!R186</x:f>
        <x:v>0.009878956473317223</x:v>
      </x:c>
      <x:c r="S186" s="36" t="n">
        <x:f>'无量纲动导数'!S186</x:f>
        <x:v>4.016812008489296e-7</x:v>
      </x:c>
      <x:c r="T186" s="35" t="n">
        <x:f>'无量纲动导数'!T186</x:f>
        <x:v>0.14648859106946543</x:v>
      </x:c>
      <x:c r="U186" s="41" t="n">
        <x:f>0.5*$I186*$G186^2</x:f>
        <x:v>103.85993394705832</x:v>
      </x:c>
      <x:c r="V186" s="41" t="n">
        <x:f>$M186*9.81/($U186*$J186)</x:f>
        <x:v>0.7172383463479097</x:v>
      </x:c>
      <x:c r="W186" s="41" t="n">
        <x:f>0.5*$I186*$G186*$J186*'无量纲动导数'!U186</x:f>
        <x:v>-0.2470914082145939</x:v>
      </x:c>
      <x:c r="X186" s="41" t="n">
        <x:f>0.5*$I186*$G186*$J186*'无量纲动导数'!X186</x:f>
        <x:v>7.263274163446314</x:v>
      </x:c>
      <x:c r="Y186" s="41" t="n">
        <x:f>0.25*$I186*$G186*$K186*$J186*'无量纲动导数'!AA186</x:f>
        <x:v>1.3216549451041855</x:v>
      </x:c>
      <x:c r="Z186" s="41" t="n">
        <x:f>0.5*$I186*$G186*$J186*'无量纲动导数'!V186-$I186*$G186*$J186*$V186</x:f>
        <x:v>-17.96764292186498</x:v>
      </x:c>
      <x:c r="AA186" s="41" t="n">
        <x:f>-0.5*$I186*$G186*$J186*'无量纲动导数'!Y186</x:f>
        <x:v>-71.92026712791368</x:v>
      </x:c>
      <x:c r="AB186" s="41" t="n">
        <x:f>-0.25*$I186*$G186*$K186*$J186*'无量纲动导数'!AB186</x:f>
        <x:v>-12.752455483193918</x:v>
      </x:c>
      <x:c r="AC186" s="41" t="n">
        <x:f>0.5*$I186*$G186*$K186*$J186*'无量纲动导数'!W186</x:f>
        <x:v>-0.0020195641192988223</x:v>
      </x:c>
      <x:c r="AD186" s="41" t="n">
        <x:f>0.5*$I186*$G186*$K186*$J186*'无量纲动导数'!Z186</x:f>
        <x:v>-2.633437575808168</x:v>
      </x:c>
      <x:c r="AE186" s="41" t="n">
        <x:f>0.25*$I186*$G186*$K186^2*$J186*'无量纲动导数'!AC186</x:f>
        <x:v>-7.2293135789423</x:v>
      </x:c>
      <x:c r="AF186" s="41" t="n">
        <x:f>'无量纲动导数'!AD186*$U186*$J186/$G186</x:f>
        <x:v>-3.6532266124729156</x:v>
      </x:c>
      <x:c r="AG186" s="41" t="n">
        <x:f>'无量纲动导数'!AE186*$U186*$J186*$L186/(2*$G186)</x:f>
        <x:v>-0.28684367799541866</x:v>
      </x:c>
      <x:c r="AH186" s="41" t="n">
        <x:f>'无量纲动导数'!AF186*$U186*$J186*$L186/(2*$G186)</x:f>
        <x:v>3.9933253086875675</x:v>
      </x:c>
      <x:c r="AI186" s="41" t="n">
        <x:f>'无量纲动导数'!AG186*$U186*$J186*$L186/$G186</x:f>
        <x:v>-1.9083494162288956</x:v>
      </x:c>
      <x:c r="AJ186" s="41" t="n">
        <x:f>'无量纲动导数'!AH186*$U186*$J186*$L186^2/(2*$G186)</x:f>
        <x:v>-138.65422848560107</x:v>
      </x:c>
      <x:c r="AK186" s="41" t="n">
        <x:f>'无量纲动导数'!AI186*$U186*$J186*$L186^2/(2*$G186)</x:f>
        <x:v>39.98156241307312</x:v>
      </x:c>
      <x:c r="AL186" s="41" t="n">
        <x:f>'无量纲动导数'!AJ186*$U186*$J186*$L186/$G186</x:f>
        <x:v>3.167791845637892</x:v>
      </x:c>
      <x:c r="AM186" s="41" t="n">
        <x:f>'无量纲动导数'!AK186*$U186*$J186*$L186^2/(2*$G186)</x:f>
        <x:v>-21.61197739520525</x:v>
      </x:c>
      <x:c r="AN186" s="41" t="n">
        <x:f>'无量纲动导数'!AL186*$U186*$J186*$L186^2/(2*$G186)</x:f>
        <x:v>-5.386249056374283</x:v>
      </x:c>
      <x:c r="AO186" s="41" t="n">
        <x:f>'无量纲动导数'!AM186*$U186*$J186</x:f>
        <x:v>-4.626510009256971</x:v>
      </x:c>
      <x:c r="AP186" s="41" t="n">
        <x:f>'无量纲动导数'!AN186*$U186*$J186</x:f>
        <x:v>10.168948126481615</x:v>
      </x:c>
      <x:c r="AQ186" s="41" t="n">
        <x:f>'无量纲动导数'!AO186*$U186*$J186</x:f>
        <x:v>5.2393493771239665</x:v>
      </x:c>
      <x:c r="AR186" s="41" t="n">
        <x:f>'无量纲动导数'!AP186*$U186*$J186*$L186</x:f>
        <x:v>370.45523235202967</x:v>
      </x:c>
      <x:c r="AS186" s="41" t="n">
        <x:f>'无量纲动导数'!AQ186*$U186*$J186*$K186</x:f>
        <x:v>0.19992599589755206</x:v>
      </x:c>
      <x:c r="AT186" s="41" t="n">
        <x:f>'无量纲动导数'!AR186*$U186*$J186*$L186</x:f>
        <x:v>0.4298655337389712</x:v>
      </x:c>
    </x:row>
    <x:row r="187">
      <x:c r="A187" s="31" t="str">
        <x:f>'无量纲动导数'!A187</x:f>
        <x:v>CFG019</x:v>
      </x:c>
      <x:c r="B187" s="33" t="n">
        <x:f>'无量纲动导数'!B187</x:f>
        <x:v>6</x:v>
      </x:c>
      <x:c r="C187" s="31" t="str">
        <x:f>'无量纲动导数'!C187</x:f>
        <x:v>0（选定5-12kg）算副翼-10 1.AR20.03.6 </x:v>
      </x:c>
      <x:c r="D187" s="31" t="str">
        <x:f>'无量纲动导数'!D187</x:f>
        <x:v>T7-VLM2-WF1(g1.0)-WF2(g1.0)-Inviscid</x:v>
      </x:c>
      <x:c r="E187" s="37" t="n">
        <x:f>'无量纲动导数'!E187</x:f>
        <x:v>0.4244264087492655</x:v>
      </x:c>
      <x:c r="F187" s="37" t="n">
        <x:f>'无量纲动导数'!F187</x:f>
        <x:v>0</x:v>
      </x:c>
      <x:c r="G187" s="35" t="n">
        <x:f>'无量纲动导数'!G187</x:f>
        <x:v>13.018604398758356</x:v>
      </x:c>
      <x:c r="H187" s="36" t="n">
        <x:f>'无量纲动导数'!H187</x:f>
        <x:v>-7.5</x:v>
      </x:c>
      <x:c r="I187" s="35" t="n">
        <x:f>'无量纲动导数'!I187</x:f>
        <x:v>1.225</x:v>
      </x:c>
      <x:c r="J187" s="35" t="n">
        <x:f>'无量纲动导数'!J187</x:f>
        <x:v>1.5705518175924542</x:v>
      </x:c>
      <x:c r="K187" s="35" t="n">
        <x:f>'无量纲动导数'!K187</x:f>
        <x:v>0.284701945718181</x:v>
      </x:c>
      <x:c r="L187" s="35" t="n">
        <x:f>'无量纲动导数'!L187</x:f>
        <x:v>5.525419388778789</x:v>
      </x:c>
      <x:c r="M187" s="35" t="n">
        <x:f>'无量纲动导数'!M187</x:f>
        <x:v>11.925999999999998</x:v>
      </x:c>
      <x:c r="N187" s="35" t="n">
        <x:f>'无量纲动导数'!N187</x:f>
        <x:v>0.10987252051004341</x:v>
      </x:c>
      <x:c r="O187" s="35" t="n">
        <x:f>'无量纲动导数'!O187</x:f>
        <x:v>5.871700478258522e-7</x:v>
      </x:c>
      <x:c r="P187" s="35" t="n">
        <x:f>'无量纲动导数'!P187</x:f>
        <x:v>0.014194989863698736</x:v>
      </x:c>
      <x:c r="Q187" s="36" t="n">
        <x:f>'无量纲动导数'!Q187</x:f>
        <x:v>0.7175348720774656</x:v>
      </x:c>
      <x:c r="R187" s="36" t="n">
        <x:f>'无量纲动导数'!R187</x:f>
        <x:v>0.01014271358758804</x:v>
      </x:c>
      <x:c r="S187" s="36" t="n">
        <x:f>'无量纲动导数'!S187</x:f>
        <x:v>4.740334839823833e-7</x:v>
      </x:c>
      <x:c r="T187" s="35" t="n">
        <x:f>'无量纲动导数'!T187</x:f>
        <x:v>0.14648037397131164</x:v>
      </x:c>
      <x:c r="U187" s="41" t="n">
        <x:f>0.5*$I187*$G187^2</x:f>
        <x:v>103.80898705096439</x:v>
      </x:c>
      <x:c r="V187" s="41" t="n">
        <x:f>$M187*9.81/($U187*$J187)</x:f>
        <x:v>0.7175903492769821</x:v>
      </x:c>
      <x:c r="W187" s="41" t="n">
        <x:f>0.5*$I187*$G187*$J187*'无量纲动导数'!U187</x:f>
        <x:v>-0.2536237029921875</x:v>
      </x:c>
      <x:c r="X187" s="41" t="n">
        <x:f>0.5*$I187*$G187*$J187*'无量纲动导数'!X187</x:f>
        <x:v>7.240587234303006</x:v>
      </x:c>
      <x:c r="Y187" s="41" t="n">
        <x:f>0.25*$I187*$G187*$K187*$J187*'无量纲动导数'!AA187</x:f>
        <x:v>1.3197422435554291</x:v>
      </x:c>
      <x:c r="Z187" s="41" t="n">
        <x:f>0.5*$I187*$G187*$J187*'无量纲动导数'!V187-$I187*$G187*$J187*$V187</x:f>
        <x:v>-17.971979093309322</x:v>
      </x:c>
      <x:c r="AA187" s="41" t="n">
        <x:f>-0.5*$I187*$G187*$J187*'无量纲动导数'!Y187</x:f>
        <x:v>-71.8403218298642</x:v>
      </x:c>
      <x:c r="AB187" s="41" t="n">
        <x:f>-0.25*$I187*$G187*$K187*$J187*'无量纲动导数'!AB187</x:f>
        <x:v>-12.744755593164752</x:v>
      </x:c>
      <x:c r="AC187" s="41" t="n">
        <x:f>0.5*$I187*$G187*$K187*$J187*'无量纲动导数'!W187</x:f>
        <x:v>-0.002066437397005988</x:v>
      </x:c>
      <x:c r="AD187" s="41" t="n">
        <x:f>0.5*$I187*$G187*$K187*$J187*'无量纲动导数'!Z187</x:f>
        <x:v>-2.629919974158017</x:v>
      </x:c>
      <x:c r="AE187" s="41" t="n">
        <x:f>0.25*$I187*$G187*$K187^2*$J187*'无量纲动导数'!AC187</x:f>
        <x:v>-7.227240184943188</x:v>
      </x:c>
      <x:c r="AF187" s="41" t="n">
        <x:f>'无量纲动导数'!AD187*$U187*$J187/$G187</x:f>
        <x:v>-3.6512005655358615</x:v>
      </x:c>
      <x:c r="AG187" s="41" t="n">
        <x:f>'无量纲动导数'!AE187*$U187*$J187*$L187/(2*$G187)</x:f>
        <x:v>-0.29532787750763406</x:v>
      </x:c>
      <x:c r="AH187" s="41" t="n">
        <x:f>'无量纲动导数'!AF187*$U187*$J187*$L187/(2*$G187)</x:f>
        <x:v>3.9966988468729263</x:v>
      </x:c>
      <x:c r="AI187" s="41" t="n">
        <x:f>'无量纲动导数'!AG187*$U187*$J187*$L187/$G187</x:f>
        <x:v>-1.905665481314571</x:v>
      </x:c>
      <x:c r="AJ187" s="41" t="n">
        <x:f>'无量纲动导数'!AH187*$U187*$J187*$L187^2/(2*$G187)</x:f>
        <x:v>-138.4329571742381</x:v>
      </x:c>
      <x:c r="AK187" s="41" t="n">
        <x:f>'无量纲动导数'!AI187*$U187*$J187*$L187^2/(2*$G187)</x:f>
        <x:v>39.9558193773928</x:v>
      </x:c>
      <x:c r="AL187" s="41" t="n">
        <x:f>'无量纲动导数'!AJ187*$U187*$J187*$L187/$G187</x:f>
        <x:v>3.164509896219407</x:v>
      </x:c>
      <x:c r="AM187" s="41" t="n">
        <x:f>'无量纲动导数'!AK187*$U187*$J187*$L187^2/(2*$G187)</x:f>
        <x:v>-21.598787468882286</x:v>
      </x:c>
      <x:c r="AN187" s="41" t="n">
        <x:f>'无量纲动导数'!AL187*$U187*$J187*$L187^2/(2*$G187)</x:f>
        <x:v>-5.385050931454513</x:v>
      </x:c>
      <x:c r="AO187" s="41" t="n">
        <x:f>'无量纲动导数'!AM187*$U187*$J187</x:f>
        <x:v>-5.137169549225203</x:v>
      </x:c>
      <x:c r="AP187" s="41" t="n">
        <x:f>'无量纲动导数'!AN187*$U187*$J187</x:f>
        <x:v>10.185712931023884</x:v>
      </x:c>
      <x:c r="AQ187" s="41" t="n">
        <x:f>'无量纲动导数'!AO187*$U187*$J187</x:f>
        <x:v>5.505450482830287</x:v>
      </x:c>
      <x:c r="AR187" s="41" t="n">
        <x:f>'无量纲动导数'!AP187*$U187*$J187*$L187</x:f>
        <x:v>369.69303372043345</x:v>
      </x:c>
      <x:c r="AS187" s="41" t="n">
        <x:f>'无量纲动导数'!AQ187*$U187*$J187*$K187</x:f>
        <x:v>0.216092802865454</x:v>
      </x:c>
      <x:c r="AT187" s="41" t="n">
        <x:f>'无量纲动导数'!AR187*$U187*$J187*$L187</x:f>
        <x:v>0.4255743032753634</x:v>
      </x:c>
    </x:row>
    <x:row r="188">
      <x:c r="A188" s="31" t="str">
        <x:f>'无量纲动导数'!A188</x:f>
        <x:v>CFG019</x:v>
      </x:c>
      <x:c r="B188" s="33" t="n">
        <x:f>'无量纲动导数'!B188</x:f>
        <x:v>7</x:v>
      </x:c>
      <x:c r="C188" s="31" t="str">
        <x:f>'无量纲动导数'!C188</x:f>
        <x:v>0（选定5-12kg）算副翼-10 1.AR20.03.6 </x:v>
      </x:c>
      <x:c r="D188" s="31" t="str">
        <x:f>'无量纲动导数'!D188</x:f>
        <x:v>T7-VLM2-WF1(g1.0)-WF2(g1.0)-Inviscid</x:v>
      </x:c>
      <x:c r="E188" s="37" t="n">
        <x:f>'无量纲动导数'!E188</x:f>
        <x:v>0.43721991840202834</x:v>
      </x:c>
      <x:c r="F188" s="37" t="n">
        <x:f>'无量纲动导数'!F188</x:f>
        <x:v>0</x:v>
      </x:c>
      <x:c r="G188" s="35" t="n">
        <x:f>'无量纲动导数'!G188</x:f>
        <x:v>13.015169943814495</x:v>
      </x:c>
      <x:c r="H188" s="36" t="n">
        <x:f>'无量纲动导数'!H188</x:f>
        <x:v>-7</x:v>
      </x:c>
      <x:c r="I188" s="35" t="n">
        <x:f>'无量纲动导数'!I188</x:f>
        <x:v>1.225</x:v>
      </x:c>
      <x:c r="J188" s="35" t="n">
        <x:f>'无量纲动导数'!J188</x:f>
        <x:v>1.5705518175924542</x:v>
      </x:c>
      <x:c r="K188" s="35" t="n">
        <x:f>'无量纲动导数'!K188</x:f>
        <x:v>0.284701945718181</x:v>
      </x:c>
      <x:c r="L188" s="35" t="n">
        <x:f>'无量纲动导数'!L188</x:f>
        <x:v>5.525419388778789</x:v>
      </x:c>
      <x:c r="M188" s="35" t="n">
        <x:f>'无量纲动导数'!M188</x:f>
        <x:v>11.925999999999998</x:v>
      </x:c>
      <x:c r="N188" s="35" t="n">
        <x:f>'无量纲动导数'!N188</x:f>
        <x:v>0.10987252051004341</x:v>
      </x:c>
      <x:c r="O188" s="35" t="n">
        <x:f>'无量纲动导数'!O188</x:f>
        <x:v>5.871700478258522e-7</x:v>
      </x:c>
      <x:c r="P188" s="35" t="n">
        <x:f>'无量纲动导数'!P188</x:f>
        <x:v>0.014194989863698736</x:v>
      </x:c>
      <x:c r="Q188" s="36" t="n">
        <x:f>'无量纲动导数'!Q188</x:f>
        <x:v>0.7179103686483571</x:v>
      </x:c>
      <x:c r="R188" s="36" t="n">
        <x:f>'无量纲动导数'!R188</x:f>
        <x:v>0.010433586804555446</x:v>
      </x:c>
      <x:c r="S188" s="36" t="n">
        <x:f>'无量纲动导数'!S188</x:f>
        <x:v>5.459052040668381e-7</x:v>
      </x:c>
      <x:c r="T188" s="35" t="n">
        <x:f>'无量纲动导数'!T188</x:f>
        <x:v>0.14647171777846058</x:v>
      </x:c>
      <x:c r="U188" s="41" t="n">
        <x:f>0.5*$I188*$G188^2</x:f>
        <x:v>103.75422230815299</x:v>
      </x:c>
      <x:c r="V188" s="41" t="n">
        <x:f>$M188*9.81/($U188*$J188)</x:f>
        <x:v>0.7179691160398939</x:v>
      </x:c>
      <x:c r="W188" s="41" t="n">
        <x:f>0.5*$I188*$G188*$J188*'无量纲动导数'!U188</x:f>
        <x:v>-0.26082935594434437</x:v>
      </x:c>
      <x:c r="X188" s="41" t="n">
        <x:f>0.5*$I188*$G188*$J188*'无量纲动导数'!X188</x:f>
        <x:v>7.217801299440545</x:v>
      </x:c>
      <x:c r="Y188" s="41" t="n">
        <x:f>0.25*$I188*$G188*$K188*$J188*'无量纲动导数'!AA188</x:f>
        <x:v>1.3178671101180603</x:v>
      </x:c>
      <x:c r="Z188" s="41" t="n">
        <x:f>0.5*$I188*$G188*$J188*'无量纲动导数'!V188-$I188*$G188*$J188*$V188</x:f>
        <x:v>-17.976640615870142</x:v>
      </x:c>
      <x:c r="AA188" s="41" t="n">
        <x:f>-0.5*$I188*$G188*$J188*'无量纲动导数'!Y188</x:f>
        <x:v>-71.75432262588029</x:v>
      </x:c>
      <x:c r="AB188" s="41" t="n">
        <x:f>-0.25*$I188*$G188*$K188*$J188*'无量纲动导数'!AB188</x:f>
        <x:v>-12.736484278206039</x:v>
      </x:c>
      <x:c r="AC188" s="41" t="n">
        <x:f>0.5*$I188*$G188*$K188*$J188*'无量纲动导数'!W188</x:f>
        <x:v>-0.00211615326455028</x:v>
      </x:c>
      <x:c r="AD188" s="41" t="n">
        <x:f>0.5*$I188*$G188*$K188*$J188*'无量纲动导数'!Z188</x:f>
        <x:v>-2.626150608646241</x:v>
      </x:c>
      <x:c r="AE188" s="41" t="n">
        <x:f>0.25*$I188*$G188*$K188^2*$J188*'无量纲动导数'!AC188</x:f>
        <x:v>-7.2250098136774685</x:v>
      </x:c>
      <x:c r="AF188" s="41" t="n">
        <x:f>'无量纲动导数'!AD188*$U188*$J188/$G188</x:f>
        <x:v>-3.649037539061096</x:v>
      </x:c>
      <x:c r="AG188" s="41" t="n">
        <x:f>'无量纲动导数'!AE188*$U188*$J188*$L188/(2*$G188)</x:f>
        <x:v>-0.30390621235970583</x:v>
      </x:c>
      <x:c r="AH188" s="41" t="n">
        <x:f>'无量纲动导数'!AF188*$U188*$J188*$L188/(2*$G188)</x:f>
        <x:v>3.9999380210282722</x:v>
      </x:c>
      <x:c r="AI188" s="41" t="n">
        <x:f>'无量纲动导数'!AG188*$U188*$J188*$L188/$G188</x:f>
        <x:v>-1.903326807040429</x:v>
      </x:c>
      <x:c r="AJ188" s="41" t="n">
        <x:f>'无量纲动导数'!AH188*$U188*$J188*$L188^2/(2*$G188)</x:f>
        <x:v>-138.19557054820814</x:v>
      </x:c>
      <x:c r="AK188" s="41" t="n">
        <x:f>'无量纲动导数'!AI188*$U188*$J188*$L188^2/(2*$G188)</x:f>
        <x:v>39.92952704785137</x:v>
      </x:c>
      <x:c r="AL188" s="41" t="n">
        <x:f>'无量纲动导数'!AJ188*$U188*$J188*$L188/$G188</x:f>
        <x:v>3.1612023621335563</x:v>
      </x:c>
      <x:c r="AM188" s="41" t="n">
        <x:f>'无量纲动导数'!AK188*$U188*$J188*$L188^2/(2*$G188)</x:f>
        <x:v>-21.585265372835664</x:v>
      </x:c>
      <x:c r="AN188" s="41" t="n">
        <x:f>'无量纲动导数'!AL188*$U188*$J188*$L188^2/(2*$G188)</x:f>
        <x:v>-5.383748224654192</x:v>
      </x:c>
      <x:c r="AO188" s="41" t="n">
        <x:f>'无量纲动导数'!AM188*$U188*$J188</x:f>
        <x:v>-5.632989134573622</x:v>
      </x:c>
      <x:c r="AP188" s="41" t="n">
        <x:f>'无量纲动导数'!AN188*$U188*$J188</x:f>
        <x:v>10.20206242727051</x:v>
      </x:c>
      <x:c r="AQ188" s="41" t="n">
        <x:f>'无量纲动导数'!AO188*$U188*$J188</x:f>
        <x:v>5.76625178224814</x:v>
      </x:c>
      <x:c r="AR188" s="41" t="n">
        <x:f>'无量纲动导数'!AP188*$U188*$J188*$L188</x:f>
        <x:v>368.87668735904793</x:v>
      </x:c>
      <x:c r="AS188" s="41" t="n">
        <x:f>'无量纲动导数'!AQ188*$U188*$J188*$K188</x:f>
        <x:v>0.23191718741244138</x:v>
      </x:c>
      <x:c r="AT188" s="41" t="n">
        <x:f>'无量纲动导数'!AR188*$U188*$J188*$L188</x:f>
        <x:v>0.42111786614536073</x:v>
      </x:c>
    </x:row>
    <x:row r="189">
      <x:c r="A189" s="31" t="str">
        <x:f>'无量纲动导数'!A189</x:f>
        <x:v>CFG019</x:v>
      </x:c>
      <x:c r="B189" s="33" t="n">
        <x:f>'无量纲动导数'!B189</x:f>
        <x:v>8</x:v>
      </x:c>
      <x:c r="C189" s="31" t="str">
        <x:f>'无量纲动导数'!C189</x:f>
        <x:v>0（选定5-12kg）算副翼-10 1.AR20.03.6 </x:v>
      </x:c>
      <x:c r="D189" s="31" t="str">
        <x:f>'无量纲动导数'!D189</x:f>
        <x:v>T7-VLM2-WF1(g1.0)-WF2(g1.0)-Inviscid</x:v>
      </x:c>
      <x:c r="E189" s="37" t="n">
        <x:f>'无量纲动导数'!E189</x:f>
        <x:v>0.4506873468145124</x:v>
      </x:c>
      <x:c r="F189" s="37" t="n">
        <x:f>'无量纲动导数'!F189</x:f>
        <x:v>0</x:v>
      </x:c>
      <x:c r="G189" s="35" t="n">
        <x:f>'无量纲动导数'!G189</x:f>
        <x:v>13.01151938914014</x:v>
      </x:c>
      <x:c r="H189" s="36" t="n">
        <x:f>'无量纲动导数'!H189</x:f>
        <x:v>-6.5</x:v>
      </x:c>
      <x:c r="I189" s="35" t="n">
        <x:f>'无量纲动导数'!I189</x:f>
        <x:v>1.225</x:v>
      </x:c>
      <x:c r="J189" s="35" t="n">
        <x:f>'无量纲动导数'!J189</x:f>
        <x:v>1.5705518175924542</x:v>
      </x:c>
      <x:c r="K189" s="35" t="n">
        <x:f>'无量纲动导数'!K189</x:f>
        <x:v>0.284701945718181</x:v>
      </x:c>
      <x:c r="L189" s="35" t="n">
        <x:f>'无量纲动导数'!L189</x:f>
        <x:v>5.525419388778789</x:v>
      </x:c>
      <x:c r="M189" s="35" t="n">
        <x:f>'无量纲动导数'!M189</x:f>
        <x:v>11.925999999999998</x:v>
      </x:c>
      <x:c r="N189" s="35" t="n">
        <x:f>'无量纲动导数'!N189</x:f>
        <x:v>0.10987252051004341</x:v>
      </x:c>
      <x:c r="O189" s="35" t="n">
        <x:f>'无量纲动导数'!O189</x:f>
        <x:v>5.871700478258522e-7</x:v>
      </x:c>
      <x:c r="P189" s="35" t="n">
        <x:f>'无量纲动导数'!P189</x:f>
        <x:v>0.014194989863698736</x:v>
      </x:c>
      <x:c r="Q189" s="36" t="n">
        <x:f>'无量纲动导数'!Q189</x:f>
        <x:v>0.7183096686479714</x:v>
      </x:c>
      <x:c r="R189" s="36" t="n">
        <x:f>'无量纲动导数'!R189</x:f>
        <x:v>0.010750690525945463</x:v>
      </x:c>
      <x:c r="S189" s="36" t="n">
        <x:f>'无量纲动导数'!S189</x:f>
        <x:v>6.172885420193185e-7</x:v>
      </x:c>
      <x:c r="T189" s="35" t="n">
        <x:f>'无量纲动导数'!T189</x:f>
        <x:v>0.14646266623937082</x:v>
      </x:c>
      <x:c r="U189" s="41" t="n">
        <x:f>0.5*$I189*$G189^2</x:f>
        <x:v>103.69602754855651</x:v>
      </x:c>
      <x:c r="V189" s="41" t="n">
        <x:f>$M189*9.81/($U189*$J189)</x:f>
        <x:v>0.7183720441085325</x:v>
      </x:c>
      <x:c r="W189" s="41" t="n">
        <x:f>0.5*$I189*$G189*$J189*'无量纲动导数'!U189</x:f>
        <x:v>-0.26868590040995066</x:v>
      </x:c>
      <x:c r="X189" s="41" t="n">
        <x:f>0.5*$I189*$G189*$J189*'无量纲动导数'!X189</x:f>
        <x:v>7.195087564782251</x:v>
      </x:c>
      <x:c r="Y189" s="41" t="n">
        <x:f>0.25*$I189*$G189*$K189*$J189*'无量纲动导数'!AA189</x:f>
        <x:v>1.316045320875012</x:v>
      </x:c>
      <x:c r="Z189" s="41" t="n">
        <x:f>0.5*$I189*$G189*$J189*'无量纲动导数'!V189-$I189*$G189*$J189*$V189</x:f>
        <x:v>-17.981594401150723</x:v>
      </x:c>
      <x:c r="AA189" s="41" t="n">
        <x:f>-0.5*$I189*$G189*$J189*'无量纲动导数'!Y189</x:f>
        <x:v>-71.6627749576258</x:v>
      </x:c>
      <x:c r="AB189" s="41" t="n">
        <x:f>-0.25*$I189*$G189*$K189*$J189*'无量纲动导数'!AB189</x:f>
        <x:v>-12.727697857798834</x:v>
      </x:c>
      <x:c r="AC189" s="41" t="n">
        <x:f>0.5*$I189*$G189*$K189*$J189*'无量纲动导数'!W189</x:f>
        <x:v>-0.0021684533531209776</x:v>
      </x:c>
      <x:c r="AD189" s="41" t="n">
        <x:f>0.5*$I189*$G189*$K189*$J189*'无量纲动导数'!Z189</x:f>
        <x:v>-2.6221513790675237</x:v>
      </x:c>
      <x:c r="AE189" s="41" t="n">
        <x:f>0.25*$I189*$G189*$K189^2*$J189*'无量纲动导数'!AC189</x:f>
        <x:v>-7.2226376973111766</x:v>
      </x:c>
      <x:c r="AF189" s="41" t="n">
        <x:f>'无量纲动导数'!AD189*$U189*$J189/$G189</x:f>
        <x:v>-3.6467516965308366</x:v>
      </x:c>
      <x:c r="AG189" s="41" t="n">
        <x:f>'无量纲动导数'!AE189*$U189*$J189*$L189/(2*$G189)</x:f>
        <x:v>-0.3125339385253168</x:v>
      </x:c>
      <x:c r="AH189" s="41" t="n">
        <x:f>'无量纲动导数'!AF189*$U189*$J189*$L189/(2*$G189)</x:f>
        <x:v>4.003046646473274</x:v>
      </x:c>
      <x:c r="AI189" s="41" t="n">
        <x:f>'无量纲动导数'!AG189*$U189*$J189*$L189/$G189</x:f>
        <x:v>-1.9013429571887888</x:v>
      </x:c>
      <x:c r="AJ189" s="41" t="n">
        <x:f>'无量纲动导数'!AH189*$U189*$J189*$L189^2/(2*$G189)</x:f>
        <x:v>-137.94341301274383</x:v>
      </x:c>
      <x:c r="AK189" s="41" t="n">
        <x:f>'无量纲动导数'!AI189*$U189*$J189*$L189^2/(2*$G189)</x:f>
        <x:v>39.90277087210108</x:v>
      </x:c>
      <x:c r="AL189" s="41" t="n">
        <x:f>'无量纲动导数'!AJ189*$U189*$J189*$L189/$G189</x:f>
        <x:v>3.1578776152668984</x:v>
      </x:c>
      <x:c r="AM189" s="41" t="n">
        <x:f>'无量纲动导数'!AK189*$U189*$J189*$L189^2/(2*$G189)</x:f>
        <x:v>-21.571457190499626</x:v>
      </x:c>
      <x:c r="AN189" s="41" t="n">
        <x:f>'无量纲动导数'!AL189*$U189*$J189*$L189^2/(2*$G189)</x:f>
        <x:v>-5.382351055778284</x:v>
      </x:c>
      <x:c r="AO189" s="41" t="n">
        <x:f>'无量纲动导数'!AM189*$U189*$J189</x:f>
        <x:v>-6.112795747982267</x:v>
      </x:c>
      <x:c r="AP189" s="41" t="n">
        <x:f>'无量纲动导数'!AN189*$U189*$J189</x:f>
        <x:v>10.21790191536498</x:v>
      </x:c>
      <x:c r="AQ189" s="41" t="n">
        <x:f>'无量纲动导数'!AO189*$U189*$J189</x:f>
        <x:v>6.022197117278669</x:v>
      </x:c>
      <x:c r="AR189" s="41" t="n">
        <x:f>'无量纲动导数'!AP189*$U189*$J189*$L189</x:f>
        <x:v>368.01053731876794</x:v>
      </x:c>
      <x:c r="AS189" s="41" t="n">
        <x:f>'无量纲动导数'!AQ189*$U189*$J189*$K189</x:f>
        <x:v>0.24742087221707804</x:v>
      </x:c>
      <x:c r="AT189" s="41" t="n">
        <x:f>'无量纲动导数'!AR189*$U189*$J189*$L189</x:f>
        <x:v>0.41652019997248313</x:v>
      </x:c>
    </x:row>
    <x:row r="190">
      <x:c r="A190" s="31" t="str">
        <x:f>'无量纲动导数'!A190</x:f>
        <x:v>CFG019</x:v>
      </x:c>
      <x:c r="B190" s="33" t="n">
        <x:f>'无量纲动导数'!B190</x:f>
        <x:v>9</x:v>
      </x:c>
      <x:c r="C190" s="31" t="str">
        <x:f>'无量纲动导数'!C190</x:f>
        <x:v>0（选定5-12kg）算副翼-10 1.AR20.03.6 </x:v>
      </x:c>
      <x:c r="D190" s="31" t="str">
        <x:f>'无量纲动导数'!D190</x:f>
        <x:v>T7-VLM2-WF1(g1.0)-WF2(g1.0)-Inviscid</x:v>
      </x:c>
      <x:c r="E190" s="37" t="n">
        <x:f>'无量纲动导数'!E190</x:f>
        <x:v>0.46476264280916274</x:v>
      </x:c>
      <x:c r="F190" s="37" t="n">
        <x:f>'无量纲动导数'!F190</x:f>
        <x:v>0</x:v>
      </x:c>
      <x:c r="G190" s="35" t="n">
        <x:f>'无量纲动导数'!G190</x:f>
        <x:v>13.00767701319134</x:v>
      </x:c>
      <x:c r="H190" s="36" t="n">
        <x:f>'无量纲动导数'!H190</x:f>
        <x:v>-6</x:v>
      </x:c>
      <x:c r="I190" s="35" t="n">
        <x:f>'无量纲动导数'!I190</x:f>
        <x:v>1.225</x:v>
      </x:c>
      <x:c r="J190" s="35" t="n">
        <x:f>'无量纲动导数'!J190</x:f>
        <x:v>1.5705518175924542</x:v>
      </x:c>
      <x:c r="K190" s="35" t="n">
        <x:f>'无量纲动导数'!K190</x:f>
        <x:v>0.284701945718181</x:v>
      </x:c>
      <x:c r="L190" s="35" t="n">
        <x:f>'无量纲动导数'!L190</x:f>
        <x:v>5.525419388778789</x:v>
      </x:c>
      <x:c r="M190" s="35" t="n">
        <x:f>'无量纲动导数'!M190</x:f>
        <x:v>11.925999999999998</x:v>
      </x:c>
      <x:c r="N190" s="35" t="n">
        <x:f>'无量纲动导数'!N190</x:f>
        <x:v>0.10987252051004341</x:v>
      </x:c>
      <x:c r="O190" s="35" t="n">
        <x:f>'无量纲动导数'!O190</x:f>
        <x:v>5.871700478258522e-7</x:v>
      </x:c>
      <x:c r="P190" s="35" t="n">
        <x:f>'无量纲动导数'!P190</x:f>
        <x:v>0.014194989863698736</x:v>
      </x:c>
      <x:c r="Q190" s="36" t="n">
        <x:f>'无量纲动导数'!Q190</x:f>
        <x:v>0.7187301394738035</x:v>
      </x:c>
      <x:c r="R190" s="36" t="n">
        <x:f>'无量纲动导数'!R190</x:f>
        <x:v>0.011093104123260525</x:v>
      </x:c>
      <x:c r="S190" s="36" t="n">
        <x:f>'无量纲动导数'!S190</x:f>
        <x:v>6.881805763168889e-7</x:v>
      </x:c>
      <x:c r="T190" s="35" t="n">
        <x:f>'无量纲动导数'!T190</x:f>
        <x:v>0.14645326382876836</x:v>
      </x:c>
      <x:c r="U190" s="41" t="n">
        <x:f>0.5*$I190*$G190^2</x:f>
        <x:v>103.63479253369766</x:v>
      </x:c>
      <x:c r="V190" s="41" t="n">
        <x:f>$M190*9.81/($U190*$J190)</x:f>
        <x:v>0.7187965108510201</x:v>
      </x:c>
      <x:c r="W190" s="41" t="n">
        <x:f>0.5*$I190*$G190*$J190*'无量纲动导数'!U190</x:f>
        <x:v>-0.2771699754337256</x:v>
      </x:c>
      <x:c r="X190" s="41" t="n">
        <x:f>0.5*$I190*$G190*$J190*'无量纲动导数'!X190</x:f>
        <x:v>7.172617490137723</x:v>
      </x:c>
      <x:c r="Y190" s="41" t="n">
        <x:f>0.25*$I190*$G190*$K190*$J190*'无量纲动导数'!AA190</x:f>
        <x:v>1.3142926336415204</x:v>
      </x:c>
      <x:c r="Z190" s="41" t="n">
        <x:f>0.5*$I190*$G190*$J190*'无量纲动导数'!V190-$I190*$G190*$J190*$V190</x:f>
        <x:v>-17.986807135252953</x:v>
      </x:c>
      <x:c r="AA190" s="41" t="n">
        <x:f>-0.5*$I190*$G190*$J190*'无量纲动导数'!Y190</x:f>
        <x:v>-71.56619346393968</x:v>
      </x:c>
      <x:c r="AB190" s="41" t="n">
        <x:f>-0.25*$I190*$G190*$K190*$J190*'无量纲动导数'!AB190</x:f>
        <x:v>-12.718453839032794</x:v>
      </x:c>
      <x:c r="AC190" s="41" t="n">
        <x:f>0.5*$I190*$G190*$K190*$J190*'无量纲动导数'!W190</x:f>
        <x:v>-0.002223077549706222</x:v>
      </x:c>
      <x:c r="AD190" s="41" t="n">
        <x:f>0.5*$I190*$G190*$K190*$J190*'无量纲动导数'!Z190</x:f>
        <x:v>-2.617944553402589</x:v>
      </x:c>
      <x:c r="AE190" s="41" t="n">
        <x:f>0.25*$I190*$G190*$K190^2*$J190*'无量纲动导数'!AC190</x:f>
        <x:v>-7.220139202506723</x:v>
      </x:c>
      <x:c r="AF190" s="41" t="n">
        <x:f>'无量纲动导数'!AD190*$U190*$J190/$G190</x:f>
        <x:v>-3.6443569312399884</x:v>
      </x:c>
      <x:c r="AG190" s="41" t="n">
        <x:f>'无量纲动导数'!AE190*$U190*$J190*$L190/(2*$G190)</x:f>
        <x:v>-0.3211759735831654</x:v>
      </x:c>
      <x:c r="AH190" s="41" t="n">
        <x:f>'无量纲动导数'!AF190*$U190*$J190*$L190/(2*$G190)</x:f>
        <x:v>4.006032815641769</x:v>
      </x:c>
      <x:c r="AI190" s="41" t="n">
        <x:f>'无量纲动导数'!AG190*$U190*$J190*$L190/$G190</x:f>
        <x:v>-1.8997224520567384</x:v>
      </x:c>
      <x:c r="AJ190" s="41" t="n">
        <x:f>'无量纲动导数'!AH190*$U190*$J190*$L190^2/(2*$G190)</x:f>
        <x:v>-137.67783661744303</x:v>
      </x:c>
      <x:c r="AK190" s="41" t="n">
        <x:f>'无量纲动导数'!AI190*$U190*$J190*$L190^2/(2*$G190)</x:f>
        <x:v>39.87562742064839</x:v>
      </x:c>
      <x:c r="AL190" s="41" t="n">
        <x:f>'无量纲动导数'!AJ190*$U190*$J190*$L190/$G190</x:f>
        <x:v>3.1545416974221503</x:v>
      </x:c>
      <x:c r="AM190" s="41" t="n">
        <x:f>'无量纲动导数'!AK190*$U190*$J190*$L190^2/(2*$G190)</x:f>
        <x:v>-21.557403833589927</x:v>
      </x:c>
      <x:c r="AN190" s="41" t="n">
        <x:f>'无量纲动导数'!AL190*$U190*$J190*$L190^2/(2*$G190)</x:f>
        <x:v>-5.3808697917473145</x:v>
      </x:c>
      <x:c r="AO190" s="41" t="n">
        <x:f>'无量纲动导数'!AM190*$U190*$J190</x:f>
        <x:v>-6.575640680454968</x:v>
      </x:c>
      <x:c r="AP190" s="41" t="n">
        <x:f>'无量纲动导数'!AN190*$U190*$J190</x:f>
        <x:v>10.23316242297223</x:v>
      </x:c>
      <x:c r="AQ190" s="41" t="n">
        <x:f>'无量纲动导数'!AO190*$U190*$J190</x:f>
        <x:v>6.27371000197508</x:v>
      </x:c>
      <x:c r="AR190" s="41" t="n">
        <x:f>'无量纲动导数'!AP190*$U190*$J190*$L190</x:f>
        <x:v>367.09890358816256</x:v>
      </x:c>
      <x:c r="AS190" s="41" t="n">
        <x:f>'无量纲动导数'!AQ190*$U190*$J190*$K190</x:f>
        <x:v>0.26262510567835207</x:v>
      </x:c>
      <x:c r="AT190" s="41" t="n">
        <x:f>'无量纲动导数'!AR190*$U190*$J190*$L190</x:f>
        <x:v>0.4118029205544184</x:v>
      </x:c>
    </x:row>
    <x:row r="191">
      <x:c r="A191" s="31" t="str">
        <x:f>'无量纲动导数'!A191</x:f>
        <x:v>CFG019</x:v>
      </x:c>
      <x:c r="B191" s="33" t="n">
        <x:f>'无量纲动导数'!B191</x:f>
        <x:v>10</x:v>
      </x:c>
      <x:c r="C191" s="31" t="str">
        <x:f>'无量纲动导数'!C191</x:f>
        <x:v>0（选定5-12kg）算副翼-10 1.AR20.03.6 </x:v>
      </x:c>
      <x:c r="D191" s="31" t="str">
        <x:f>'无量纲动导数'!D191</x:f>
        <x:v>T7-VLM2-WF1(g1.0)-WF2(g1.0)-Inviscid</x:v>
      </x:c>
      <x:c r="E191" s="37" t="n">
        <x:f>'无量纲动导数'!E191</x:f>
        <x:v>0.47937964697866503</x:v>
      </x:c>
      <x:c r="F191" s="37" t="n">
        <x:f>'无量纲动导数'!F191</x:f>
        <x:v>0</x:v>
      </x:c>
      <x:c r="G191" s="35" t="n">
        <x:f>'无量纲动导数'!G191</x:f>
        <x:v>13.003667054163587</x:v>
      </x:c>
      <x:c r="H191" s="36" t="n">
        <x:f>'无量纲动导数'!H191</x:f>
        <x:v>-5.5</x:v>
      </x:c>
      <x:c r="I191" s="35" t="n">
        <x:f>'无量纲动导数'!I191</x:f>
        <x:v>1.225</x:v>
      </x:c>
      <x:c r="J191" s="35" t="n">
        <x:f>'无量纲动导数'!J191</x:f>
        <x:v>1.5705518175924542</x:v>
      </x:c>
      <x:c r="K191" s="35" t="n">
        <x:f>'无量纲动导数'!K191</x:f>
        <x:v>0.284701945718181</x:v>
      </x:c>
      <x:c r="L191" s="35" t="n">
        <x:f>'无量纲动导数'!L191</x:f>
        <x:v>5.525419388778789</x:v>
      </x:c>
      <x:c r="M191" s="35" t="n">
        <x:f>'无量纲动导数'!M191</x:f>
        <x:v>11.925999999999998</x:v>
      </x:c>
      <x:c r="N191" s="35" t="n">
        <x:f>'无量纲动导数'!N191</x:f>
        <x:v>0.10987252051004341</x:v>
      </x:c>
      <x:c r="O191" s="35" t="n">
        <x:f>'无量纲动导数'!O191</x:f>
        <x:v>5.871700478258522e-7</x:v>
      </x:c>
      <x:c r="P191" s="35" t="n">
        <x:f>'无量纲动导数'!P191</x:f>
        <x:v>0.014194989863698736</x:v>
      </x:c>
      <x:c r="Q191" s="36" t="n">
        <x:f>'无量纲动导数'!Q191</x:f>
        <x:v>0.7191691470673912</x:v>
      </x:c>
      <x:c r="R191" s="36" t="n">
        <x:f>'无量纲动导数'!R191</x:f>
        <x:v>0.011459887762529023</x:v>
      </x:c>
      <x:c r="S191" s="36" t="n">
        <x:f>'无量纲动导数'!S191</x:f>
        <x:v>7.585832534575802e-7</x:v>
      </x:c>
      <x:c r="T191" s="35" t="n">
        <x:f>'无量纲动导数'!T191</x:f>
        <x:v>0.14644355556001315</x:v>
      </x:c>
      <x:c r="U191" s="41" t="n">
        <x:f>0.5*$I191*$G191^2</x:f>
        <x:v>103.57090607401796</x:v>
      </x:c>
      <x:c r="V191" s="41" t="n">
        <x:f>$M191*9.81/($U191*$J191)</x:f>
        <x:v>0.7192398917776636</x:v>
      </x:c>
      <x:c r="W191" s="41" t="n">
        <x:f>0.5*$I191*$G191*$J191*'无量纲动导数'!U191</x:f>
        <x:v>-0.28625773422169726</x:v>
      </x:c>
      <x:c r="X191" s="41" t="n">
        <x:f>0.5*$I191*$G191*$J191*'无量纲动导数'!X191</x:f>
        <x:v>7.150559173751822</x:v>
      </x:c>
      <x:c r="Y191" s="41" t="n">
        <x:f>0.25*$I191*$G191*$K191*$J191*'无量纲动导数'!AA191</x:f>
        <x:v>1.3126244234250755</x:v>
      </x:c>
      <x:c r="Z191" s="41" t="n">
        <x:f>0.5*$I191*$G191*$J191*'无量纲动导数'!V191-$I191*$G191*$J191*$V191</x:f>
        <x:v>-17.992245518011146</x:v>
      </x:c>
      <x:c r="AA191" s="41" t="n">
        <x:f>-0.5*$I191*$G191*$J191*'无量纲动导数'!Y191</x:f>
        <x:v>-71.46509716210952</x:v>
      </x:c>
      <x:c r="AB191" s="41" t="n">
        <x:f>-0.25*$I191*$G191*$K191*$J191*'无量纲动导数'!AB191</x:f>
        <x:v>-12.708810345381929</x:v>
      </x:c>
      <x:c r="AC191" s="41" t="n">
        <x:f>0.5*$I191*$G191*$K191*$J191*'无量纲动导数'!W191</x:f>
        <x:v>-0.002279765761701441</x:v>
      </x:c>
      <x:c r="AD191" s="41" t="n">
        <x:f>0.5*$I191*$G191*$K191*$J191*'无量纲动导数'!Z191</x:f>
        <x:v>-2.613552573165</x:v>
      </x:c>
      <x:c r="AE191" s="41" t="n">
        <x:f>0.25*$I191*$G191*$K191^2*$J191*'无量纲动导数'!AC191</x:f>
        <x:v>-7.217529712434108</x:v>
      </x:c>
      <x:c r="AF191" s="41" t="n">
        <x:f>'无量纲动导数'!AD191*$U191*$J191/$G191</x:f>
        <x:v>-3.6418668277501403</x:v>
      </x:c>
      <x:c r="AG191" s="41" t="n">
        <x:f>'无量纲动导数'!AE191*$U191*$J191*$L191/(2*$G191)</x:f>
        <x:v>-0.32980525428111246</x:v>
      </x:c>
      <x:c r="AH191" s="41" t="n">
        <x:f>'无量纲动导数'!AF191*$U191*$J191*$L191/(2*$G191)</x:f>
        <x:v>4.008907930166394</x:v>
      </x:c>
      <x:c r="AI191" s="41" t="n">
        <x:f>'无量纲动导数'!AG191*$U191*$J191*$L191/$G191</x:f>
        <x:v>-1.898472206670627</x:v>
      </x:c>
      <x:c r="AJ191" s="41" t="n">
        <x:f>'无量纲动导数'!AH191*$U191*$J191*$L191^2/(2*$G191)</x:f>
        <x:v>-137.40019281151592</x:v>
      </x:c>
      <x:c r="AK191" s="41" t="n">
        <x:f>'无量纲动导数'!AI191*$U191*$J191*$L191^2/(2*$G191)</x:f>
        <x:v>39.84816573499995</x:v>
      </x:c>
      <x:c r="AL191" s="41" t="n">
        <x:f>'无量纲动导数'!AJ191*$U191*$J191*$L191/$G191</x:f>
        <x:v>3.1511987772772296</x:v>
      </x:c>
      <x:c r="AM191" s="41" t="n">
        <x:f>'无量纲动导数'!AK191*$U191*$J191*$L191^2/(2*$G191)</x:f>
        <x:v>-21.543141909615734</x:v>
      </x:c>
      <x:c r="AN191" s="41" t="n">
        <x:f>'无量纲动导数'!AL191*$U191*$J191*$L191^2/(2*$G191)</x:f>
        <x:v>-5.379314930724207</x:v>
      </x:c>
      <x:c r="AO191" s="41" t="n">
        <x:f>'无量纲动导数'!AM191*$U191*$J191</x:f>
        <x:v>-7.02080079252612</x:v>
      </x:c>
      <x:c r="AP191" s="41" t="n">
        <x:f>'无量纲动导数'!AN191*$U191*$J191</x:f>
        <x:v>10.247796207832227</x:v>
      </x:c>
      <x:c r="AQ191" s="41" t="n">
        <x:f>'无量纲动导数'!AO191*$U191*$J191</x:f>
        <x:v>6.521197601535625</x:v>
      </x:c>
      <x:c r="AR191" s="41" t="n">
        <x:f>'无量纲动导数'!AP191*$U191*$J191*$L191</x:f>
        <x:v>366.14605496867324</x:v>
      </x:c>
      <x:c r="AS191" s="41" t="n">
        <x:f>'无量纲动导数'!AQ191*$U191*$J191*$K191</x:f>
        <x:v>0.2775509316975868</x:v>
      </x:c>
      <x:c r="AT191" s="41" t="n">
        <x:f>'无量纲动导数'!AR191*$U191*$J191*$L191</x:f>
        <x:v>0.40698560690590996</x:v>
      </x:c>
    </x:row>
    <x:row r="192">
      <x:c r="A192" s="31" t="str">
        <x:f>'无量纲动导数'!A192</x:f>
        <x:v>CFG019</x:v>
      </x:c>
      <x:c r="B192" s="33" t="n">
        <x:f>'无量纲动导数'!B192</x:f>
        <x:v>11</x:v>
      </x:c>
      <x:c r="C192" s="31" t="str">
        <x:f>'无量纲动导数'!C192</x:f>
        <x:v>0（选定5-12kg）算副翼-10 1.AR20.03.6 </x:v>
      </x:c>
      <x:c r="D192" s="31" t="str">
        <x:f>'无量纲动导数'!D192</x:f>
        <x:v>T7-VLM2-WF1(g1.0)-WF2(g1.0)-Inviscid</x:v>
      </x:c>
      <x:c r="E192" s="37" t="n">
        <x:f>'无量纲动导数'!E192</x:f>
        <x:v>0.49447259158056295</x:v>
      </x:c>
      <x:c r="F192" s="37" t="n">
        <x:f>'无量纲动导数'!F192</x:f>
        <x:v>0</x:v>
      </x:c>
      <x:c r="G192" s="35" t="n">
        <x:f>'无量纲动导数'!G192</x:f>
        <x:v>12.999513511462636</x:v>
      </x:c>
      <x:c r="H192" s="36" t="n">
        <x:f>'无量纲动导数'!H192</x:f>
        <x:v>-5</x:v>
      </x:c>
      <x:c r="I192" s="35" t="n">
        <x:f>'无量纲动导数'!I192</x:f>
        <x:v>1.225</x:v>
      </x:c>
      <x:c r="J192" s="35" t="n">
        <x:f>'无量纲动导数'!J192</x:f>
        <x:v>1.5705518175924542</x:v>
      </x:c>
      <x:c r="K192" s="35" t="n">
        <x:f>'无量纲动导数'!K192</x:f>
        <x:v>0.284701945718181</x:v>
      </x:c>
      <x:c r="L192" s="35" t="n">
        <x:f>'无量纲动导数'!L192</x:f>
        <x:v>5.525419388778789</x:v>
      </x:c>
      <x:c r="M192" s="35" t="n">
        <x:f>'无量纲动导数'!M192</x:f>
        <x:v>11.925999999999998</x:v>
      </x:c>
      <x:c r="N192" s="35" t="n">
        <x:f>'无量纲动导数'!N192</x:f>
        <x:v>0.10987252051004341</x:v>
      </x:c>
      <x:c r="O192" s="35" t="n">
        <x:f>'无量纲动导数'!O192</x:f>
        <x:v>5.871700478258522e-7</x:v>
      </x:c>
      <x:c r="P192" s="35" t="n">
        <x:f>'无量纲动导数'!P192</x:f>
        <x:v>0.014194989863698736</x:v>
      </x:c>
      <x:c r="Q192" s="36" t="n">
        <x:f>'无量纲动导数'!Q192</x:f>
        <x:v>0.7196240769401832</x:v>
      </x:c>
      <x:c r="R192" s="36" t="n">
        <x:f>'无量纲动导数'!R192</x:f>
        <x:v>0.011850096616571021</x:v>
      </x:c>
      <x:c r="S192" s="36" t="n">
        <x:f>'无量纲动导数'!S192</x:f>
        <x:v>8.285032419700523e-7</x:v>
      </x:c>
      <x:c r="T192" s="35" t="n">
        <x:f>'无量纲动导数'!T192</x:f>
        <x:v>0.1464335867583783</x:v>
      </x:c>
      <x:c r="U192" s="41" t="n">
        <x:f>0.5*$I192*$G192^2</x:f>
        <x:v>103.50475281500353</x:v>
      </x:c>
      <x:c r="V192" s="41" t="n">
        <x:f>$M192*9.81/($U192*$J192)</x:f>
        <x:v>0.7196995814205085</x:v>
      </x:c>
      <x:c r="W192" s="41" t="n">
        <x:f>0.5*$I192*$G192*$J192*'无量纲动导数'!U192</x:f>
        <x:v>-0.29592521047802894</x:v>
      </x:c>
      <x:c r="X192" s="41" t="n">
        <x:f>0.5*$I192*$G192*$J192*'无量纲动导数'!X192</x:f>
        <x:v>7.129074117084753</x:v>
      </x:c>
      <x:c r="Y192" s="41" t="n">
        <x:f>0.25*$I192*$G192*$K192*$J192*'无量纲动导数'!AA192</x:f>
        <x:v>1.311055357215243</x:v>
      </x:c>
      <x:c r="Z192" s="41" t="n">
        <x:f>0.5*$I192*$G192*$J192*'无量纲动导数'!V192-$I192*$G192*$J192*$V192</x:f>
        <x:v>-17.997876531935397</x:v>
      </x:c>
      <x:c r="AA192" s="41" t="n">
        <x:f>-0.5*$I192*$G192*$J192*'无量纲动导数'!Y192</x:f>
        <x:v>-71.36000447896683</x:v>
      </x:c>
      <x:c r="AB192" s="41" t="n">
        <x:f>-0.25*$I192*$G192*$K192*$J192*'无量纲动导数'!AB192</x:f>
        <x:v>-12.69882552966561</x:v>
      </x:c>
      <x:c r="AC192" s="41" t="n">
        <x:f>0.5*$I192*$G192*$K192*$J192*'无量纲动导数'!W192</x:f>
        <x:v>-0.0023382600148292784</x:v>
      </x:c>
      <x:c r="AD192" s="41" t="n">
        <x:f>0.5*$I192*$G192*$K192*$J192*'无量纲动导数'!Z192</x:f>
        <x:v>-2.608997851236982</x:v>
      </x:c>
      <x:c r="AE192" s="41" t="n">
        <x:f>0.25*$I192*$G192*$K192^2*$J192*'无量纲动导数'!AC192</x:f>
        <x:v>-7.214824496808993</x:v>
      </x:c>
      <x:c r="AF192" s="41" t="n">
        <x:f>'无量纲动导数'!AD192*$U192*$J192/$G192</x:f>
        <x:v>-3.639294614601441</x:v>
      </x:c>
      <x:c r="AG192" s="41" t="n">
        <x:f>'无量纲动导数'!AE192*$U192*$J192*$L192/(2*$G192)</x:f>
        <x:v>-0.33840119573613775</x:v>
      </x:c>
      <x:c r="AH192" s="41" t="n">
        <x:f>'无量纲动导数'!AF192*$U192*$J192*$L192/(2*$G192)</x:f>
        <x:v>4.011685815810906</x:v>
      </x:c>
      <x:c r="AI192" s="41" t="n">
        <x:f>'无量纲动导数'!AG192*$U192*$J192*$L192/$G192</x:f>
        <x:v>-1.8975970264633826</x:v>
      </x:c>
      <x:c r="AJ192" s="41" t="n">
        <x:f>'无量纲动导数'!AH192*$U192*$J192*$L192^2/(2*$G192)</x:f>
        <x:v>-137.1118235962898</x:v>
      </x:c>
      <x:c r="AK192" s="41" t="n">
        <x:f>'无量纲动导数'!AI192*$U192*$J192*$L192^2/(2*$G192)</x:f>
        <x:v>39.820448508888255</x:v>
      </x:c>
      <x:c r="AL192" s="41" t="n">
        <x:f>'无量纲动导数'!AJ192*$U192*$J192*$L192/$G192</x:f>
        <x:v>3.147851554975104</x:v>
      </x:c>
      <x:c r="AM192" s="41" t="n">
        <x:f>'无量纲动导数'!AK192*$U192*$J192*$L192^2/(2*$G192)</x:f>
        <x:v>-21.528704487616324</x:v>
      </x:c>
      <x:c r="AN192" s="41" t="n">
        <x:f>'无量纲动导数'!AL192*$U192*$J192*$L192^2/(2*$G192)</x:f>
        <x:v>-5.377696981310488</x:v>
      </x:c>
      <x:c r="AO192" s="41" t="n">
        <x:f>'无量纲动导数'!AM192*$U192*$J192</x:f>
        <x:v>-7.4477753381035905</x:v>
      </x:c>
      <x:c r="AP192" s="41" t="n">
        <x:f>'无量纲动导数'!AN192*$U192*$J192</x:f>
        <x:v>10.261772518175063</x:v>
      </x:c>
      <x:c r="AQ192" s="41" t="n">
        <x:f>'无量纲动导数'!AO192*$U192*$J192</x:f>
        <x:v>6.765054132398148</x:v>
      </x:c>
      <x:c r="AR192" s="41" t="n">
        <x:f>'无量纲动导数'!AP192*$U192*$J192*$L192</x:f>
        <x:v>365.15618032145693</x:v>
      </x:c>
      <x:c r="AS192" s="41" t="n">
        <x:f>'无量纲动导数'!AQ192*$U192*$J192*$K192</x:f>
        <x:v>0.29221940179016</x:v>
      </x:c>
      <x:c r="AT192" s="41" t="n">
        <x:f>'无量纲动导数'!AR192*$U192*$J192*$L192</x:f>
        <x:v>0.4020860926476398</x:v>
      </x:c>
    </x:row>
    <x:row r="193">
      <x:c r="A193" s="31" t="str">
        <x:f>'无量纲动导数'!A193</x:f>
        <x:v>CFG019</x:v>
      </x:c>
      <x:c r="B193" s="33" t="n">
        <x:f>'无量纲动导数'!B193</x:f>
        <x:v>12</x:v>
      </x:c>
      <x:c r="C193" s="31" t="str">
        <x:f>'无量纲动导数'!C193</x:f>
        <x:v>0（选定5-12kg）算副翼-10 1.AR20.03.6 </x:v>
      </x:c>
      <x:c r="D193" s="31" t="str">
        <x:f>'无量纲动导数'!D193</x:f>
        <x:v>T7-VLM2-WF1(g1.0)-WF2(g1.0)-Inviscid</x:v>
      </x:c>
      <x:c r="E193" s="37" t="n">
        <x:f>'无量纲动导数'!E193</x:f>
        <x:v>0.5099766386091105</x:v>
      </x:c>
      <x:c r="F193" s="37" t="n">
        <x:f>'无量纲动导数'!F193</x:f>
        <x:v>0</x:v>
      </x:c>
      <x:c r="G193" s="35" t="n">
        <x:f>'无量纲动导数'!G193</x:f>
        <x:v>12.995239932771705</x:v>
      </x:c>
      <x:c r="H193" s="36" t="n">
        <x:f>'无量纲动导数'!H193</x:f>
        <x:v>-4.5</x:v>
      </x:c>
      <x:c r="I193" s="35" t="n">
        <x:f>'无量纲动导数'!I193</x:f>
        <x:v>1.225</x:v>
      </x:c>
      <x:c r="J193" s="35" t="n">
        <x:f>'无量纲动导数'!J193</x:f>
        <x:v>1.5705518175924542</x:v>
      </x:c>
      <x:c r="K193" s="35" t="n">
        <x:f>'无量纲动导数'!K193</x:f>
        <x:v>0.284701945718181</x:v>
      </x:c>
      <x:c r="L193" s="35" t="n">
        <x:f>'无量纲动导数'!L193</x:f>
        <x:v>5.525419388778789</x:v>
      </x:c>
      <x:c r="M193" s="35" t="n">
        <x:f>'无量纲动导数'!M193</x:f>
        <x:v>11.925999999999998</x:v>
      </x:c>
      <x:c r="N193" s="35" t="n">
        <x:f>'无量纲动导数'!N193</x:f>
        <x:v>0.10987252051004341</x:v>
      </x:c>
      <x:c r="O193" s="35" t="n">
        <x:f>'无量纲动导数'!O193</x:f>
        <x:v>5.871700478258522e-7</x:v>
      </x:c>
      <x:c r="P193" s="35" t="n">
        <x:f>'无量纲动导数'!P193</x:f>
        <x:v>0.014194989863698736</x:v>
      </x:c>
      <x:c r="Q193" s="36" t="n">
        <x:f>'无量纲动导数'!Q193</x:f>
        <x:v>0.720092357038601</x:v>
      </x:c>
      <x:c r="R193" s="36" t="n">
        <x:f>'无量纲动导数'!R193</x:f>
        <x:v>0.012262793439077097</x:v>
      </x:c>
      <x:c r="S193" s="36" t="n">
        <x:f>'无量纲动导数'!S193</x:f>
        <x:v>8.979516739584677e-7</x:v>
      </x:c>
      <x:c r="T193" s="35" t="n">
        <x:f>'无量纲动导数'!T193</x:f>
        <x:v>0.1464234027933496</x:v>
      </x:c>
      <x:c r="U193" s="41" t="n">
        <x:f>0.5*$I193*$G193^2</x:f>
        <x:v>103.43670980756143</x:v>
      </x:c>
      <x:c r="V193" s="41" t="n">
        <x:f>$M193*9.81/($U193*$J193)</x:f>
        <x:v>0.7201730160847178</x:v>
      </x:c>
      <x:c r="W193" s="41" t="n">
        <x:f>0.5*$I193*$G193*$J193*'无量纲动导数'!U193</x:f>
        <x:v>-0.3061486418376298</x:v>
      </x:c>
      <x:c r="X193" s="41" t="n">
        <x:f>0.5*$I193*$G193*$J193*'无量纲动导数'!X193</x:f>
        <x:v>7.10831441295076</x:v>
      </x:c>
      <x:c r="Y193" s="41" t="n">
        <x:f>0.25*$I193*$G193*$K193*$J193*'无量纲动导数'!AA193</x:f>
        <x:v>1.3095991129976547</x:v>
      </x:c>
      <x:c r="Z193" s="41" t="n">
        <x:f>0.5*$I193*$G193*$J193*'无量纲动导数'!V193-$I193*$G193*$J193*$V193</x:f>
        <x:v>-18.003667732791815</x:v>
      </x:c>
      <x:c r="AA193" s="41" t="n">
        <x:f>-0.5*$I193*$G193*$J193*'无量纲动导数'!Y193</x:f>
        <x:v>-71.25142825059571</x:v>
      </x:c>
      <x:c r="AB193" s="41" t="n">
        <x:f>-0.25*$I193*$G193*$K193*$J193*'无量纲动导数'!AB193</x:f>
        <x:v>-12.688556981003297</x:v>
      </x:c>
      <x:c r="AC193" s="41" t="n">
        <x:f>0.5*$I193*$G193*$K193*$J193*'无量纲动导数'!W193</x:f>
        <x:v>-0.0023983065059801287</x:v>
      </x:c>
      <x:c r="AD193" s="41" t="n">
        <x:f>0.5*$I193*$G193*$K193*$J193*'无量纲动导数'!Z193</x:f>
        <x:v>-2.6043025665049604</x:v>
      </x:c>
      <x:c r="AE193" s="41" t="n">
        <x:f>0.25*$I193*$G193*$K193^2*$J193*'无量纲动导数'!AC193</x:f>
        <x:v>-7.212038573269318</x:v>
      </x:c>
      <x:c r="AF193" s="41" t="n">
        <x:f>'无量纲动导数'!AD193*$U193*$J193/$G193</x:f>
        <x:v>-3.636653108922805</x:v>
      </x:c>
      <x:c r="AG193" s="41" t="n">
        <x:f>'无量纲动导数'!AE193*$U193*$J193*$L193/(2*$G193)</x:f>
        <x:v>-0.3469482862632489</x:v>
      </x:c>
      <x:c r="AH193" s="41" t="n">
        <x:f>'无量纲动导数'!AF193*$U193*$J193*$L193/(2*$G193)</x:f>
        <x:v>4.014381925601662</x:v>
      </x:c>
      <x:c r="AI193" s="41" t="n">
        <x:f>'无量纲动导数'!AG193*$U193*$J193*$L193/$G193</x:f>
        <x:v>-1.8970991836828348</x:v>
      </x:c>
      <x:c r="AJ193" s="41" t="n">
        <x:f>'无量纲动导数'!AH193*$U193*$J193*$L193^2/(2*$G193)</x:f>
        <x:v>-136.814052206045</x:v>
      </x:c>
      <x:c r="AK193" s="41" t="n">
        <x:f>'无量纲动导数'!AI193*$U193*$J193*$L193^2/(2*$G193)</x:f>
        <x:v>39.792533061572904</x:v>
      </x:c>
      <x:c r="AL193" s="41" t="n">
        <x:f>'无量纲动导数'!AJ193*$U193*$J193*$L193/$G193</x:f>
        <x:v>3.144501613705226</x:v>
      </x:c>
      <x:c r="AM193" s="41" t="n">
        <x:f>'无量纲动导数'!AK193*$U193*$J193*$L193^2/(2*$G193)</x:f>
        <x:v>-21.514121750001255</x:v>
      </x:c>
      <x:c r="AN193" s="41" t="n">
        <x:f>'无量纲动导数'!AL193*$U193*$J193*$L193^2/(2*$G193)</x:f>
        <x:v>-5.3760263395882095</x:v>
      </x:c>
      <x:c r="AO193" s="41" t="n">
        <x:f>'无量纲动导数'!AM193*$U193*$J193</x:f>
        <x:v>-7.856278515478648</x:v>
      </x:c>
      <x:c r="AP193" s="41" t="n">
        <x:f>'无量纲动导数'!AN193*$U193*$J193</x:f>
        <x:v>10.275073699978154</x:v>
      </x:c>
      <x:c r="AQ193" s="41" t="n">
        <x:f>'无量纲动导数'!AO193*$U193*$J193</x:f>
        <x:v>7.005663515209098</x:v>
      </x:c>
      <x:c r="AR193" s="41" t="n">
        <x:f>'无量纲动导数'!AP193*$U193*$J193*$L193</x:f>
        <x:v>364.13335876382735</x:v>
      </x:c>
      <x:c r="AS193" s="41" t="n">
        <x:f>'无量纲动导数'!AQ193*$U193*$J193*$K193</x:f>
        <x:v>0.30665172108162475</x:v>
      </x:c>
      <x:c r="AT193" s="41" t="n">
        <x:f>'无量纲动导数'!AR193*$U193*$J193*$L193</x:f>
        <x:v>0.39712071930204834</x:v>
      </x:c>
    </x:row>
    <x:row r="194">
      <x:c r="A194" s="31" t="str">
        <x:f>'无量纲动导数'!A194</x:f>
        <x:v>CFG019</x:v>
      </x:c>
      <x:c r="B194" s="33" t="n">
        <x:f>'无量纲动导数'!B194</x:f>
        <x:v>13</x:v>
      </x:c>
      <x:c r="C194" s="31" t="str">
        <x:f>'无量纲动导数'!C194</x:f>
        <x:v>0（选定5-12kg）算副翼-10 1.AR20.03.6 </x:v>
      </x:c>
      <x:c r="D194" s="31" t="str">
        <x:f>'无量纲动导数'!D194</x:f>
        <x:v>T7-VLM2-WF1(g1.0)-WF2(g1.0)-Inviscid</x:v>
      </x:c>
      <x:c r="E194" s="37" t="n">
        <x:f>'无量纲动导数'!E194</x:f>
        <x:v>0.525828437210774</x:v>
      </x:c>
      <x:c r="F194" s="37" t="n">
        <x:f>'无量纲动导数'!F194</x:f>
        <x:v>0</x:v>
      </x:c>
      <x:c r="G194" s="35" t="n">
        <x:f>'无量纲动导数'!G194</x:f>
        <x:v>12.990869194650251</x:v>
      </x:c>
      <x:c r="H194" s="36" t="n">
        <x:f>'无量纲动导数'!H194</x:f>
        <x:v>-4</x:v>
      </x:c>
      <x:c r="I194" s="35" t="n">
        <x:f>'无量纲动导数'!I194</x:f>
        <x:v>1.225</x:v>
      </x:c>
      <x:c r="J194" s="35" t="n">
        <x:f>'无量纲动导数'!J194</x:f>
        <x:v>1.5705518175924542</x:v>
      </x:c>
      <x:c r="K194" s="35" t="n">
        <x:f>'无量纲动导数'!K194</x:f>
        <x:v>0.284701945718181</x:v>
      </x:c>
      <x:c r="L194" s="35" t="n">
        <x:f>'无量纲动导数'!L194</x:f>
        <x:v>5.525419388778789</x:v>
      </x:c>
      <x:c r="M194" s="35" t="n">
        <x:f>'无量纲动导数'!M194</x:f>
        <x:v>11.925999999999998</x:v>
      </x:c>
      <x:c r="N194" s="35" t="n">
        <x:f>'无量纲动导数'!N194</x:f>
        <x:v>0.10987252051004341</x:v>
      </x:c>
      <x:c r="O194" s="35" t="n">
        <x:f>'无量纲动导数'!O194</x:f>
        <x:v>5.871700478258522e-7</x:v>
      </x:c>
      <x:c r="P194" s="35" t="n">
        <x:f>'无量纲动导数'!P194</x:f>
        <x:v>0.014194989863698736</x:v>
      </x:c>
      <x:c r="Q194" s="36" t="n">
        <x:f>'无量纲动导数'!Q194</x:f>
        <x:v>0.7205714815885719</x:v>
      </x:c>
      <x:c r="R194" s="36" t="n">
        <x:f>'无量纲动导数'!R194</x:f>
        <x:v>0.012697059495971507</x:v>
      </x:c>
      <x:c r="S194" s="36" t="n">
        <x:f>'无量纲动导数'!S194</x:f>
        <x:v>9.669437798538315e-7</x:v>
      </x:c>
      <x:c r="T194" s="35" t="n">
        <x:f>'无量纲动导数'!T194</x:f>
        <x:v>0.1464130487719611</x:v>
      </x:c>
      <x:c r="U194" s="41" t="n">
        <x:f>0.5*$I194*$G194^2</x:f>
        <x:v>103.36714298991413</x:v>
      </x:c>
      <x:c r="V194" s="41" t="n">
        <x:f>$M194*9.81/($U194*$J194)</x:f>
        <x:v>0.7206576976134447</x:v>
      </x:c>
      <x:c r="W194" s="41" t="n">
        <x:f>0.5*$I194*$G194*$J194*'无量纲动导数'!U194</x:f>
        <x:v>-0.31690475011478314</x:v>
      </x:c>
      <x:c r="X194" s="41" t="n">
        <x:f>0.5*$I194*$G194*$J194*'无量纲动导数'!X194</x:f>
        <x:v>7.088420384303993</x:v>
      </x:c>
      <x:c r="Y194" s="41" t="n">
        <x:f>0.25*$I194*$G194*$K194*$J194*'无量纲动导数'!AA194</x:f>
        <x:v>1.3082681457159608</x:v>
      </x:c>
      <x:c r="Z194" s="41" t="n">
        <x:f>0.5*$I194*$G194*$J194*'无量纲动导数'!V194-$I194*$G194*$J194*$V194</x:f>
        <x:v>-18.009587551214533</x:v>
      </x:c>
      <x:c r="AA194" s="41" t="n">
        <x:f>-0.5*$I194*$G194*$J194*'无量纲动导数'!Y194</x:f>
        <x:v>-71.13987081045417</x:v>
      </x:c>
      <x:c r="AB194" s="41" t="n">
        <x:f>-0.25*$I194*$G194*$K194*$J194*'无量纲动导数'!AB194</x:f>
        <x:v>-12.678061143690154</x:v>
      </x:c>
      <x:c r="AC194" s="41" t="n">
        <x:f>0.5*$I194*$G194*$K194*$J194*'无量纲动导数'!W194</x:f>
        <x:v>-0.002459657818986577</x:v>
      </x:c>
      <x:c r="AD194" s="41" t="n">
        <x:f>0.5*$I194*$G194*$K194*$J194*'无量纲动导数'!Z194</x:f>
        <x:v>-2.5994884598985726</x:v>
      </x:c>
      <x:c r="AE194" s="41" t="n">
        <x:f>0.25*$I194*$G194*$K194^2*$J194*'无量纲动导数'!AC194</x:f>
        <x:v>-7.2091865661218835</x:v>
      </x:c>
      <x:c r="AF194" s="41" t="n">
        <x:f>'无量纲动导数'!AD194*$U194*$J194/$G194</x:f>
        <x:v>-3.633954655598348</x:v>
      </x:c>
      <x:c r="AG194" s="41" t="n">
        <x:f>'无量纲动导数'!AE194*$U194*$J194*$L194/(2*$G194)</x:f>
        <x:v>-0.3554348383874028</x:v>
      </x:c>
      <x:c r="AH194" s="41" t="n">
        <x:f>'无量纲动导数'!AF194*$U194*$J194*$L194/(2*$G194)</x:f>
        <x:v>4.017012633354189</x:v>
      </x:c>
      <x:c r="AI194" s="41" t="n">
        <x:f>'无量纲动导数'!AG194*$U194*$J194*$L194/$G194</x:f>
        <x:v>-1.8969780983218922</x:v>
      </x:c>
      <x:c r="AJ194" s="41" t="n">
        <x:f>'无量纲动导数'!AH194*$U194*$J194*$L194^2/(2*$G194)</x:f>
        <x:v>-136.50817352635588</x:v>
      </x:c>
      <x:c r="AK194" s="41" t="n">
        <x:f>'无量纲动导数'!AI194*$U194*$J194*$L194^2/(2*$G194)</x:f>
        <x:v>39.764472134813445</x:v>
      </x:c>
      <x:c r="AL194" s="41" t="n">
        <x:f>'无量纲动导数'!AJ194*$U194*$J194*$L194/$G194</x:f>
        <x:v>3.1411497199469784</x:v>
      </x:c>
      <x:c r="AM194" s="41" t="n">
        <x:f>'无量纲动导数'!AK194*$U194*$J194*$L194^2/(2*$G194)</x:f>
        <x:v>-21.499421526881616</x:v>
      </x:c>
      <x:c r="AN194" s="41" t="n">
        <x:f>'无量纲动导数'!AL194*$U194*$J194*$L194^2/(2*$G194)</x:f>
        <x:v>-5.374313167441547</x:v>
      </x:c>
      <x:c r="AO194" s="41" t="n">
        <x:f>'无量纲动导数'!AM194*$U194*$J194</x:f>
        <x:v>-8.246228107455721</x:v>
      </x:c>
      <x:c r="AP194" s="41" t="n">
        <x:f>'无量纲动导数'!AN194*$U194*$J194</x:f>
        <x:v>10.287691707777435</x:v>
      </x:c>
      <x:c r="AQ194" s="41" t="n">
        <x:f>'无量纲动导数'!AO194*$U194*$J194</x:f>
        <x:v>7.2434012072259915</x:v>
      </x:c>
      <x:c r="AR194" s="41" t="n">
        <x:f>'无量纲动导数'!AP194*$U194*$J194*$L194</x:f>
        <x:v>363.0815296156179</x:v>
      </x:c>
      <x:c r="AS194" s="41" t="n">
        <x:f>'无量纲动导数'!AQ194*$U194*$J194*$K194</x:f>
        <x:v>0.32086932535414087</x:v>
      </x:c>
      <x:c r="AT194" s="41" t="n">
        <x:f>'无量纲动导数'!AR194*$U194*$J194*$L194</x:f>
        <x:v>0.392104550819128</x:v>
      </x:c>
    </x:row>
    <x:row r="195">
      <x:c r="A195" s="31" t="str">
        <x:f>'无量纲动导数'!A195</x:f>
        <x:v>CFG019</x:v>
      </x:c>
      <x:c r="B195" s="33" t="n">
        <x:f>'无量纲动导数'!B195</x:f>
        <x:v>14</x:v>
      </x:c>
      <x:c r="C195" s="31" t="str">
        <x:f>'无量纲动导数'!C195</x:f>
        <x:v>0（选定5-12kg）算副翼-10 1.AR20.03.6 </x:v>
      </x:c>
      <x:c r="D195" s="31" t="str">
        <x:f>'无量纲动导数'!D195</x:f>
        <x:v>T7-VLM2-WF1(g1.0)-WF2(g1.0)-Inviscid</x:v>
      </x:c>
      <x:c r="E195" s="37" t="n">
        <x:f>'无量纲动导数'!E195</x:f>
        <x:v>0.5419666810077916</x:v>
      </x:c>
      <x:c r="F195" s="37" t="n">
        <x:f>'无量纲动导数'!F195</x:f>
        <x:v>0</x:v>
      </x:c>
      <x:c r="G195" s="35" t="n">
        <x:f>'无量纲动导数'!G195</x:f>
        <x:v>12.98642328472303</x:v>
      </x:c>
      <x:c r="H195" s="36" t="n">
        <x:f>'无量纲动导数'!H195</x:f>
        <x:v>-3.5</x:v>
      </x:c>
      <x:c r="I195" s="35" t="n">
        <x:f>'无量纲动导数'!I195</x:f>
        <x:v>1.225</x:v>
      </x:c>
      <x:c r="J195" s="35" t="n">
        <x:f>'无量纲动导数'!J195</x:f>
        <x:v>1.5705518175924542</x:v>
      </x:c>
      <x:c r="K195" s="35" t="n">
        <x:f>'无量纲动导数'!K195</x:f>
        <x:v>0.284701945718181</x:v>
      </x:c>
      <x:c r="L195" s="35" t="n">
        <x:f>'无量纲动导数'!L195</x:f>
        <x:v>5.525419388778789</x:v>
      </x:c>
      <x:c r="M195" s="35" t="n">
        <x:f>'无量纲动导数'!M195</x:f>
        <x:v>11.925999999999998</x:v>
      </x:c>
      <x:c r="N195" s="35" t="n">
        <x:f>'无量纲动导数'!N195</x:f>
        <x:v>0.10987252051004341</x:v>
      </x:c>
      <x:c r="O195" s="35" t="n">
        <x:f>'无量纲动导数'!O195</x:f>
        <x:v>5.871700478258522e-7</x:v>
      </x:c>
      <x:c r="P195" s="35" t="n">
        <x:f>'无量纲动导数'!P195</x:f>
        <x:v>0.014194989863698736</x:v>
      </x:c>
      <x:c r="Q195" s="36" t="n">
        <x:f>'无量纲动导数'!Q195</x:f>
        <x:v>0.7210590350347491</x:v>
      </x:c>
      <x:c r="R195" s="36" t="n">
        <x:f>'无量纲动导数'!R195</x:f>
        <x:v>0.01315200386902496</x:v>
      </x:c>
      <x:c r="S195" s="36" t="n">
        <x:f>'无量纲动导数'!S195</x:f>
        <x:v>0.0000010354984328056868</x:v>
      </x:c>
      <x:c r="T195" s="35" t="n">
        <x:f>'无量纲动导数'!T195</x:f>
        <x:v>0.1464025692029627</x:v>
      </x:c>
      <x:c r="U195" s="41" t="n">
        <x:f>0.5*$I195*$G195^2</x:f>
        <x:v>103.29640370962285</x:v>
      </x:c>
      <x:c r="V195" s="41" t="n">
        <x:f>$M195*9.81/($U195*$J195)</x:f>
        <x:v>0.721151217281456</x:v>
      </x:c>
      <x:c r="W195" s="41" t="n">
        <x:f>0.5*$I195*$G195*$J195*'无量纲动导数'!U195</x:f>
        <x:v>-0.3281709787584711</x:v>
      </x:c>
      <x:c r="X195" s="41" t="n">
        <x:f>0.5*$I195*$G195*$J195*'无量纲动导数'!X195</x:f>
        <x:v>7.069518686706841</x:v>
      </x:c>
      <x:c r="Y195" s="41" t="n">
        <x:f>0.25*$I195*$G195*$K195*$J195*'无量纲动导数'!AA195</x:f>
        <x:v>1.3070735015423984</x:v>
      </x:c>
      <x:c r="Z195" s="41" t="n">
        <x:f>0.5*$I195*$G195*$J195*'无量纲动导数'!V195-$I195*$G195*$J195*$V195</x:f>
        <x:v>-18.0156055935714</x:v>
      </x:c>
      <x:c r="AA195" s="41" t="n">
        <x:f>-0.5*$I195*$G195*$J195*'无量纲动导数'!Y195</x:f>
        <x:v>-71.02581929339875</x:v>
      </x:c>
      <x:c r="AB195" s="41" t="n">
        <x:f>-0.25*$I195*$G195*$K195*$J195*'无量纲动导数'!AB195</x:f>
        <x:v>-12.66739276050791</x:v>
      </x:c>
      <x:c r="AC195" s="41" t="n">
        <x:f>0.5*$I195*$G195*$K195*$J195*'无量纲动导数'!W195</x:f>
        <x:v>-0.0025220750839993755</x:v>
      </x:c>
      <x:c r="AD195" s="41" t="n">
        <x:f>0.5*$I195*$G195*$K195*$J195*'无量纲动导数'!Z195</x:f>
        <x:v>-2.5945766372423433</x:v>
      </x:c>
      <x:c r="AE195" s="41" t="n">
        <x:f>0.25*$I195*$G195*$K195^2*$J195*'无量纲动导数'!AC195</x:f>
        <x:v>-7.206282566112774</x:v>
      </x:c>
      <x:c r="AF195" s="41" t="n">
        <x:f>'无量纲动导数'!AD195*$U195*$J195/$G195</x:f>
        <x:v>-3.6312110633066608</x:v>
      </x:c>
      <x:c r="AG195" s="41" t="n">
        <x:f>'无量纲动导数'!AE195*$U195*$J195*$L195/(2*$G195)</x:f>
        <x:v>-0.36385190565246806</x:v>
      </x:c>
      <x:c r="AH195" s="41" t="n">
        <x:f>'无量纲动导数'!AF195*$U195*$J195*$L195/(2*$G195)</x:f>
        <x:v>4.019594616968436</x:v>
      </x:c>
      <x:c r="AI195" s="41" t="n">
        <x:f>'无量纲动导数'!AG195*$U195*$J195*$L195/$G195</x:f>
        <x:v>-1.8972301231183868</x:v>
      </x:c>
      <x:c r="AJ195" s="41" t="n">
        <x:f>'无量纲动导数'!AH195*$U195*$J195*$L195^2/(2*$G195)</x:f>
        <x:v>-136.1954444984985</x:v>
      </x:c>
      <x:c r="AK195" s="41" t="n">
        <x:f>'无量纲动导数'!AI195*$U195*$J195*$L195^2/(2*$G195)</x:f>
        <x:v>39.73631448823693</x:v>
      </x:c>
      <x:c r="AL195" s="41" t="n">
        <x:f>'无量纲动导数'!AJ195*$U195*$J195*$L195/$G195</x:f>
        <x:v>3.1377960752732768</x:v>
      </x:c>
      <x:c r="AM195" s="41" t="n">
        <x:f>'无量纲动导数'!AK195*$U195*$J195*$L195^2/(2*$G195)</x:f>
        <x:v>-21.484629716378077</x:v>
      </x:c>
      <x:c r="AN195" s="41" t="n">
        <x:f>'无量纲动导数'!AL195*$U195*$J195*$L195^2/(2*$G195)</x:f>
        <x:v>-5.372567275133246</x:v>
      </x:c>
      <x:c r="AO195" s="41" t="n">
        <x:f>'无量纲动导数'!AM195*$U195*$J195</x:f>
        <x:v>-8.61773074432489</x:v>
      </x:c>
      <x:c r="AP195" s="41" t="n">
        <x:f>'无量纲动导数'!AN195*$U195*$J195</x:f>
        <x:v>10.29962504781978</x:v>
      </x:c>
      <x:c r="AQ195" s="41" t="n">
        <x:f>'无量纲动导数'!AO195*$U195*$J195</x:f>
        <x:v>7.478635223744522</x:v>
      </x:c>
      <x:c r="AR195" s="41" t="n">
        <x:f>'无量纲动导数'!AP195*$U195*$J195*$L195</x:f>
        <x:v>362.0044629328251</x:v>
      </x:c>
      <x:c r="AS195" s="41" t="n">
        <x:f>'无量纲动导数'!AQ195*$U195*$J195*$K195</x:f>
        <x:v>0.3348938927587933</x:v>
      </x:c>
      <x:c r="AT195" s="41" t="n">
        <x:f>'无量纲动导数'!AR195*$U195*$J195*$L195</x:f>
        <x:v>0.3870515508796364</x:v>
      </x:c>
    </x:row>
    <x:row r="196">
      <x:c r="A196" s="31" t="str">
        <x:f>'无量纲动导数'!A196</x:f>
        <x:v>CFG019</x:v>
      </x:c>
      <x:c r="B196" s="33" t="n">
        <x:f>'无量纲动导数'!B196</x:f>
        <x:v>15</x:v>
      </x:c>
      <x:c r="C196" s="31" t="str">
        <x:f>'无量纲动导数'!C196</x:f>
        <x:v>0（选定5-12kg）算副翼-10 1.AR20.03.6 </x:v>
      </x:c>
      <x:c r="D196" s="31" t="str">
        <x:f>'无量纲动导数'!D196</x:f>
        <x:v>T7-VLM2-WF1(g1.0)-WF2(g1.0)-Inviscid</x:v>
      </x:c>
      <x:c r="E196" s="37" t="n">
        <x:f>'无量纲动导数'!E196</x:f>
        <x:v>0.5583326464441055</x:v>
      </x:c>
      <x:c r="F196" s="37" t="n">
        <x:f>'无量纲动导数'!F196</x:f>
        <x:v>0</x:v>
      </x:c>
      <x:c r="G196" s="35" t="n">
        <x:f>'无量纲动导数'!G196</x:f>
        <x:v>12.981923093188536</x:v>
      </x:c>
      <x:c r="H196" s="36" t="n">
        <x:f>'无量纲动导数'!H196</x:f>
        <x:v>-3</x:v>
      </x:c>
      <x:c r="I196" s="35" t="n">
        <x:f>'无量纲动导数'!I196</x:f>
        <x:v>1.225</x:v>
      </x:c>
      <x:c r="J196" s="35" t="n">
        <x:f>'无量纲动导数'!J196</x:f>
        <x:v>1.5705518175924542</x:v>
      </x:c>
      <x:c r="K196" s="35" t="n">
        <x:f>'无量纲动导数'!K196</x:f>
        <x:v>0.284701945718181</x:v>
      </x:c>
      <x:c r="L196" s="35" t="n">
        <x:f>'无量纲动导数'!L196</x:f>
        <x:v>5.525419388778789</x:v>
      </x:c>
      <x:c r="M196" s="35" t="n">
        <x:f>'无量纲动导数'!M196</x:f>
        <x:v>11.925999999999998</x:v>
      </x:c>
      <x:c r="N196" s="35" t="n">
        <x:f>'无量纲动导数'!N196</x:f>
        <x:v>0.10987252051004341</x:v>
      </x:c>
      <x:c r="O196" s="35" t="n">
        <x:f>'无量纲动导数'!O196</x:f>
        <x:v>5.871700478258522e-7</x:v>
      </x:c>
      <x:c r="P196" s="35" t="n">
        <x:f>'无量纲动导数'!P196</x:f>
        <x:v>0.014194989863698736</x:v>
      </x:c>
      <x:c r="Q196" s="36" t="n">
        <x:f>'无量纲动导数'!Q196</x:f>
        <x:v>0.7215527152139758</x:v>
      </x:c>
      <x:c r="R196" s="36" t="n">
        <x:f>'无量纲动导数'!R196</x:f>
        <x:v>0.013626771166974404</x:v>
      </x:c>
      <x:c r="S196" s="36" t="n">
        <x:f>'无量纲动导数'!S196</x:f>
        <x:v>0.00000110363761192483</x:v>
      </x:c>
      <x:c r="T196" s="35" t="n">
        <x:f>'无量纲动导数'!T196</x:f>
        <x:v>0.14639200763503607</x:v>
      </x:c>
      <x:c r="U196" s="41" t="n">
        <x:f>0.5*$I196*$G196^2</x:f>
        <x:v>103.22482540844537</x:v>
      </x:c>
      <x:c r="V196" s="41" t="n">
        <x:f>$M196*9.81/($U196*$J196)</x:f>
        <x:v>0.7216512789557755</x:v>
      </x:c>
      <x:c r="W196" s="41" t="n">
        <x:f>0.5*$I196*$G196*$J196*'无量纲动导数'!U196</x:f>
        <x:v>-0.3399256883086355</x:v>
      </x:c>
      <x:c r="X196" s="41" t="n">
        <x:f>0.5*$I196*$G196*$J196*'无量纲动导数'!X196</x:f>
        <x:v>7.051720874553247</x:v>
      </x:c>
      <x:c r="Y196" s="41" t="n">
        <x:f>0.25*$I196*$G196*$K196*$J196*'无量纲动导数'!AA196</x:f>
        <x:v>1.3060246801391089</x:v>
      </x:c>
      <x:c r="Z196" s="41" t="n">
        <x:f>0.5*$I196*$G196*$J196*'无量纲动导数'!V196-$I196*$G196*$J196*$V196</x:f>
        <x:v>-18.02169293103526</x:v>
      </x:c>
      <x:c r="AA196" s="41" t="n">
        <x:f>-0.5*$I196*$G196*$J196*'无量纲动导数'!Y196</x:f>
        <x:v>-70.90974126514804</x:v>
      </x:c>
      <x:c r="AB196" s="41" t="n">
        <x:f>-0.25*$I196*$G196*$K196*$J196*'无量纲动导数'!AB196</x:f>
        <x:v>-12.656604356838283</x:v>
      </x:c>
      <x:c r="AC196" s="41" t="n">
        <x:f>0.5*$I196*$G196*$K196*$J196*'无量纲动导数'!W196</x:f>
        <x:v>-0.0025853300321156125</x:v>
      </x:c>
      <x:c r="AD196" s="41" t="n">
        <x:f>0.5*$I196*$G196*$K196*$J196*'无量纲动导数'!Z196</x:f>
        <x:v>-2.5895873831691336</x:v>
      </x:c>
      <x:c r="AE196" s="41" t="n">
        <x:f>0.25*$I196*$G196*$K196^2*$J196*'无量纲动导数'!AC196</x:f>
        <x:v>-7.203339996935278</x:v>
      </x:c>
      <x:c r="AF196" s="41" t="n">
        <x:f>'无量纲动导数'!AD196*$U196*$J196/$G196</x:f>
        <x:v>-3.6284335406620025</x:v>
      </x:c>
      <x:c r="AG196" s="41" t="n">
        <x:f>'无量纲动导数'!AE196*$U196*$J196*$L196/(2*$G196)</x:f>
        <x:v>-0.37219236737096045</x:v>
      </x:c>
      <x:c r="AH196" s="41" t="n">
        <x:f>'无量纲动导数'!AF196*$U196*$J196*$L196/(2*$G196)</x:f>
        <x:v>4.022144329927979</x:v>
      </x:c>
      <x:c r="AI196" s="41" t="n">
        <x:f>'无量纲动导数'!AG196*$U196*$J196*$L196/$G196</x:f>
        <x:v>-1.89784844924841</x:v>
      </x:c>
      <x:c r="AJ196" s="41" t="n">
        <x:f>'无量纲动导数'!AH196*$U196*$J196*$L196^2/(2*$G196)</x:f>
        <x:v>-135.8770747830942</x:v>
      </x:c>
      <x:c r="AK196" s="41" t="n">
        <x:f>'无量纲动导数'!AI196*$U196*$J196*$L196^2/(2*$G196)</x:f>
        <x:v>39.708105345389185</x:v>
      </x:c>
      <x:c r="AL196" s="41" t="n">
        <x:f>'无量纲动导数'!AJ196*$U196*$J196*$L196/$G196</x:f>
        <x:v>3.1344405236842667</x:v>
      </x:c>
      <x:c r="AM196" s="41" t="n">
        <x:f>'无量纲动导数'!AK196*$U196*$J196*$L196^2/(2*$G196)</x:f>
        <x:v>-21.469770598802832</x:v>
      </x:c>
      <x:c r="AN196" s="41" t="n">
        <x:f>'无量纲动导数'!AL196*$U196*$J196*$L196^2/(2*$G196)</x:f>
        <x:v>-5.370798011363803</x:v>
      </x:c>
      <x:c r="AO196" s="41" t="n">
        <x:f>'无量纲动导数'!AM196*$U196*$J196</x:f>
        <x:v>-8.971064454771906</x:v>
      </x:c>
      <x:c r="AP196" s="41" t="n">
        <x:f>'无量纲动导数'!AN196*$U196*$J196</x:f>
        <x:v>10.310876162499264</x:v>
      </x:c>
      <x:c r="AQ196" s="41" t="n">
        <x:f>'无量纲动导数'!AO196*$U196*$J196</x:f>
        <x:v>7.711726396990144</x:v>
      </x:c>
      <x:c r="AR196" s="41" t="n">
        <x:f>'无量纲动导数'!AP196*$U196*$J196*$L196</x:f>
        <x:v>360.9057315610196</x:v>
      </x:c>
      <x:c r="AS196" s="41" t="n">
        <x:f>'无量纲动导数'!AQ196*$U196*$J196*$K196</x:f>
        <x:v>0.3487472952542273</x:v>
      </x:c>
      <x:c r="AT196" s="41" t="n">
        <x:f>'无量纲动导数'!AR196*$U196*$J196*$L196</x:f>
        <x:v>0.38197472567257434</x:v>
      </x:c>
    </x:row>
    <x:row r="197">
      <x:c r="A197" s="31" t="str">
        <x:f>'无量纲动导数'!A197</x:f>
        <x:v>CFG019</x:v>
      </x:c>
      <x:c r="B197" s="33" t="n">
        <x:f>'无量纲动导数'!B197</x:f>
        <x:v>16</x:v>
      </x:c>
      <x:c r="C197" s="31" t="str">
        <x:f>'无量纲动导数'!C197</x:f>
        <x:v>0（选定5-12kg）算副翼-10 1.AR20.03.6 </x:v>
      </x:c>
      <x:c r="D197" s="31" t="str">
        <x:f>'无量纲动导数'!D197</x:f>
        <x:v>T7-VLM2-WF1(g1.0)-WF2(g1.0)-Inviscid</x:v>
      </x:c>
      <x:c r="E197" s="37" t="n">
        <x:f>'无量纲动导数'!E197</x:f>
        <x:v>0.574870694707508</x:v>
      </x:c>
      <x:c r="F197" s="37" t="n">
        <x:f>'无量纲动导数'!F197</x:f>
        <x:v>0</x:v>
      </x:c>
      <x:c r="G197" s="35" t="n">
        <x:f>'无量纲动导数'!G197</x:f>
        <x:v>12.97738822069614</x:v>
      </x:c>
      <x:c r="H197" s="36" t="n">
        <x:f>'无量纲动导数'!H197</x:f>
        <x:v>-2.5</x:v>
      </x:c>
      <x:c r="I197" s="35" t="n">
        <x:f>'无量纲动导数'!I197</x:f>
        <x:v>1.225</x:v>
      </x:c>
      <x:c r="J197" s="35" t="n">
        <x:f>'无量纲动导数'!J197</x:f>
        <x:v>1.5705518175924542</x:v>
      </x:c>
      <x:c r="K197" s="35" t="n">
        <x:f>'无量纲动导数'!K197</x:f>
        <x:v>0.284701945718181</x:v>
      </x:c>
      <x:c r="L197" s="35" t="n">
        <x:f>'无量纲动导数'!L197</x:f>
        <x:v>5.525419388778789</x:v>
      </x:c>
      <x:c r="M197" s="35" t="n">
        <x:f>'无量纲动导数'!M197</x:f>
        <x:v>11.925999999999998</x:v>
      </x:c>
      <x:c r="N197" s="35" t="n">
        <x:f>'无量纲动导数'!N197</x:f>
        <x:v>0.10987252051004341</x:v>
      </x:c>
      <x:c r="O197" s="35" t="n">
        <x:f>'无量纲动导数'!O197</x:f>
        <x:v>5.871700478258522e-7</x:v>
      </x:c>
      <x:c r="P197" s="35" t="n">
        <x:f>'无量纲动导数'!P197</x:f>
        <x:v>0.014194989863698736</x:v>
      </x:c>
      <x:c r="Q197" s="36" t="n">
        <x:f>'无量纲动导数'!Q197</x:f>
        <x:v>0.7220503549657108</x:v>
      </x:c>
      <x:c r="R197" s="36" t="n">
        <x:f>'无量纲动导数'!R197</x:f>
        <x:v>0.014120547701040357</x:v>
      </x:c>
      <x:c r="S197" s="36" t="n">
        <x:f>'无量纲动导数'!S197</x:f>
        <x:v>0.0000011713858038746735</x:v>
      </x:c>
      <x:c r="T197" s="35" t="n">
        <x:f>'无量纲动导数'!T197</x:f>
        <x:v>0.14638140628575919</x:v>
      </x:c>
      <x:c r="U197" s="41" t="n">
        <x:f>0.5*$I197*$G197^2</x:f>
        <x:v>103.15272058128105</x:v>
      </x:c>
      <x:c r="V197" s="41" t="n">
        <x:f>$M197*9.81/($U197*$J197)</x:f>
        <x:v>0.7221557207237561</x:v>
      </x:c>
      <x:c r="W197" s="41" t="n">
        <x:f>0.5*$I197*$G197*$J197*'无量纲动导数'!U197</x:f>
        <x:v>-0.3521483115830465</x:v>
      </x:c>
      <x:c r="X197" s="41" t="n">
        <x:f>0.5*$I197*$G197*$J197*'无量纲动导数'!X197</x:f>
        <x:v>7.035122419313783</x:v>
      </x:c>
      <x:c r="Y197" s="41" t="n">
        <x:f>0.25*$I197*$G197*$K197*$J197*'无量纲动导数'!AA197</x:f>
        <x:v>1.3051295437001011</x:v>
      </x:c>
      <x:c r="Z197" s="41" t="n">
        <x:f>0.5*$I197*$G197*$J197*'无量纲动导数'!V197-$I197*$G197*$J197*$V197</x:f>
        <x:v>-18.027822368941152</x:v>
      </x:c>
      <x:c r="AA197" s="41" t="n">
        <x:f>-0.5*$I197*$G197*$J197*'无量纲动导数'!Y197</x:f>
        <x:v>-70.79208078509875</x:v>
      </x:c>
      <x:c r="AB197" s="41" t="n">
        <x:f>-0.25*$I197*$G197*$K197*$J197*'无量纲动导数'!AB197</x:f>
        <x:v>-12.64574577204664</x:v>
      </x:c>
      <x:c r="AC197" s="41" t="n">
        <x:f>0.5*$I197*$G197*$K197*$J197*'无量纲动导数'!W197</x:f>
        <x:v>-0.002649206949674812</x:v>
      </x:c>
      <x:c r="AD197" s="41" t="n">
        <x:f>0.5*$I197*$G197*$K197*$J197*'无量纲动导数'!Z197</x:f>
        <x:v>-2.5845399912084135</x:v>
      </x:c>
      <x:c r="AE197" s="41" t="n">
        <x:f>0.25*$I197*$G197*$K197^2*$J197*'无量纲动导数'!AC197</x:f>
        <x:v>-7.200371491869657</x:v>
      </x:c>
      <x:c r="AF197" s="41" t="n">
        <x:f>'无量纲动导数'!AD197*$U197*$J197/$G197</x:f>
        <x:v>-3.625632635191778</x:v>
      </x:c>
      <x:c r="AG197" s="41" t="n">
        <x:f>'无量纲动导数'!AE197*$U197*$J197*$L197/(2*$G197)</x:f>
        <x:v>-0.3804501765066748</x:v>
      </x:c>
      <x:c r="AH197" s="41" t="n">
        <x:f>'无量纲动导数'!AF197*$U197*$J197*$L197/(2*$G197)</x:f>
        <x:v>4.024677558165157</x:v>
      </x:c>
      <x:c r="AI197" s="41" t="n">
        <x:f>'无量纲动导数'!AG197*$U197*$J197*$L197/$G197</x:f>
        <x:v>-1.8988231225671939</x:v>
      </x:c>
      <x:c r="AJ197" s="41" t="n">
        <x:f>'无量纲动导数'!AH197*$U197*$J197*$L197^2/(2*$G197)</x:f>
        <x:v>-135.55421794536664</x:v>
      </x:c>
      <x:c r="AK197" s="41" t="n">
        <x:f>'无量纲动导数'!AI197*$U197*$J197*$L197^2/(2*$G197)</x:f>
        <x:v>39.67988668227218</x:v>
      </x:c>
      <x:c r="AL197" s="41" t="n">
        <x:f>'无量纲动导数'!AJ197*$U197*$J197*$L197/$G197</x:f>
        <x:v>3.1310827187046577</x:v>
      </x:c>
      <x:c r="AM197" s="41" t="n">
        <x:f>'无量纲动导数'!AK197*$U197*$J197*$L197^2/(2*$G197)</x:f>
        <x:v>-21.454867056509176</x:v>
      </x:c>
      <x:c r="AN197" s="41" t="n">
        <x:f>'无量纲动导数'!AL197*$U197*$J197*$L197^2/(2*$G197)</x:f>
        <x:v>-5.369014163467854</x:v>
      </x:c>
      <x:c r="AO197" s="41" t="n">
        <x:f>'无量纲动导数'!AM197*$U197*$J197</x:f>
        <x:v>-9.30665924983349</x:v>
      </x:c>
      <x:c r="AP197" s="41" t="n">
        <x:f>'无量纲动导数'!AN197*$U197*$J197</x:f>
        <x:v>10.321449249900637</x:v>
      </x:c>
      <x:c r="AQ197" s="41" t="n">
        <x:f>'无量纲动导数'!AO197*$U197*$J197</x:f>
        <x:v>7.943027980833165</x:v>
      </x:c>
      <x:c r="AR197" s="41" t="n">
        <x:f>'无量纲动导数'!AP197*$U197*$J197*$L197</x:f>
        <x:v>359.7886855411067</x:v>
      </x:c>
      <x:c r="AS197" s="41" t="n">
        <x:f>'无量纲动导数'!AQ197*$U197*$J197*$K197</x:f>
        <x:v>0.36245149941568916</x:v>
      </x:c>
      <x:c r="AT197" s="41" t="n">
        <x:f>'无量纲动导数'!AR197*$U197*$J197*$L197</x:f>
        <x:v>0.3768862357557169</x:v>
      </x:c>
    </x:row>
    <x:row r="198">
      <x:c r="A198" s="31" t="str">
        <x:f>'无量纲动导数'!A198</x:f>
        <x:v>CFG019</x:v>
      </x:c>
      <x:c r="B198" s="33" t="n">
        <x:f>'无量纲动导数'!B198</x:f>
        <x:v>17</x:v>
      </x:c>
      <x:c r="C198" s="31" t="str">
        <x:f>'无量纲动导数'!C198</x:f>
        <x:v>0（选定5-12kg）算副翼-10 1.AR20.03.6 </x:v>
      </x:c>
      <x:c r="D198" s="31" t="str">
        <x:f>'无量纲动导数'!D198</x:f>
        <x:v>T7-VLM2-WF1(g1.0)-WF2(g1.0)-Inviscid</x:v>
      </x:c>
      <x:c r="E198" s="37" t="n">
        <x:f>'无量纲动导数'!E198</x:f>
        <x:v>0.5915287219865177</x:v>
      </x:c>
      <x:c r="F198" s="37" t="n">
        <x:f>'无量纲动导数'!F198</x:f>
        <x:v>0</x:v>
      </x:c>
      <x:c r="G198" s="35" t="n">
        <x:f>'无量纲动导数'!G198</x:f>
        <x:v>12.972836808637185</x:v>
      </x:c>
      <x:c r="H198" s="36" t="n">
        <x:f>'无量纲动导数'!H198</x:f>
        <x:v>-2</x:v>
      </x:c>
      <x:c r="I198" s="35" t="n">
        <x:f>'无量纲动导数'!I198</x:f>
        <x:v>1.225</x:v>
      </x:c>
      <x:c r="J198" s="35" t="n">
        <x:f>'无量纲动导数'!J198</x:f>
        <x:v>1.5705518175924542</x:v>
      </x:c>
      <x:c r="K198" s="35" t="n">
        <x:f>'无量纲动导数'!K198</x:f>
        <x:v>0.284701945718181</x:v>
      </x:c>
      <x:c r="L198" s="35" t="n">
        <x:f>'无量纲动导数'!L198</x:f>
        <x:v>5.525419388778789</x:v>
      </x:c>
      <x:c r="M198" s="35" t="n">
        <x:f>'无量纲动导数'!M198</x:f>
        <x:v>11.925999999999998</x:v>
      </x:c>
      <x:c r="N198" s="35" t="n">
        <x:f>'无量纲动导数'!N198</x:f>
        <x:v>0.10987252051004341</x:v>
      </x:c>
      <x:c r="O198" s="35" t="n">
        <x:f>'无量纲动导数'!O198</x:f>
        <x:v>5.871700478258522e-7</x:v>
      </x:c>
      <x:c r="P198" s="35" t="n">
        <x:f>'无量纲动导数'!P198</x:f>
        <x:v>0.014194989863698736</x:v>
      </x:c>
      <x:c r="Q198" s="36" t="n">
        <x:f>'无量纲动导数'!Q198</x:f>
        <x:v>0.7225499414825085</x:v>
      </x:c>
      <x:c r="R198" s="36" t="n">
        <x:f>'无量纲动导数'!R198</x:f>
        <x:v>0.014632566204150557</x:v>
      </x:c>
      <x:c r="S198" s="36" t="n">
        <x:f>'无量纲动导数'!S198</x:f>
        <x:v>0.0000012387693620591883</x:v>
      </x:c>
      <x:c r="T198" s="35" t="n">
        <x:f>'无量纲动导数'!T198</x:f>
        <x:v>0.14637080567097482</x:v>
      </x:c>
      <x:c r="U198" s="41" t="n">
        <x:f>0.5*$I198*$G198^2</x:f>
        <x:v>103.08037810391325</x:v>
      </x:c>
      <x:c r="V198" s="41" t="n">
        <x:f>$M198*9.81/($U198*$J198)</x:f>
        <x:v>0.7226625342885047</x:v>
      </x:c>
      <x:c r="W198" s="41" t="n">
        <x:f>0.5*$I198*$G198*$J198*'无量纲动导数'!U198</x:f>
        <x:v>-0.3648194705341747</x:v>
      </x:c>
      <x:c r="X198" s="41" t="n">
        <x:f>0.5*$I198*$G198*$J198*'无量纲动导数'!X198</x:f>
        <x:v>7.019802157795362</x:v>
      </x:c>
      <x:c r="Y198" s="41" t="n">
        <x:f>0.25*$I198*$G198*$K198*$J198*'无量纲动导数'!AA198</x:f>
        <x:v>1.304394270072358</x:v>
      </x:c>
      <x:c r="Z198" s="41" t="n">
        <x:f>0.5*$I198*$G198*$J198*'无量纲动导数'!V198-$I198*$G198*$J198*$V198</x:f>
        <x:v>-18.033968685308906</x:v>
      </x:c>
      <x:c r="AA198" s="41" t="n">
        <x:f>-0.5*$I198*$G198*$J198*'无量纲动导数'!Y198</x:f>
        <x:v>-70.67325498191721</x:v>
      </x:c>
      <x:c r="AB198" s="41" t="n">
        <x:f>-0.25*$I198*$G198*$K198*$J198*'无量纲动导数'!AB198</x:f>
        <x:v>-12.634863754204908</x:v>
      </x:c>
      <x:c r="AC198" s="41" t="n">
        <x:f>0.5*$I198*$G198*$K198*$J198*'无量纲动导数'!W198</x:f>
        <x:v>-0.0027135043447878288</x:v>
      </x:c>
      <x:c r="AD198" s="41" t="n">
        <x:f>0.5*$I198*$G198*$K198*$J198*'无量纲动导数'!Z198</x:f>
        <x:v>-2.5794526135812306</x:v>
      </x:c>
      <x:c r="AE198" s="41" t="n">
        <x:f>0.25*$I198*$G198*$K198^2*$J198*'无量纲动导数'!AC198</x:f>
        <x:v>-7.197388784937717</x:v>
      </x:c>
      <x:c r="AF198" s="41" t="n">
        <x:f>'无量纲动导数'!AD198*$U198*$J198/$G198</x:f>
        <x:v>-3.6228181779420776</x:v>
      </x:c>
      <x:c r="AG198" s="41" t="n">
        <x:f>'无量纲动导数'!AE198*$U198*$J198*$L198/(2*$G198)</x:f>
        <x:v>-0.3886197620834864</x:v>
      </x:c>
      <x:c r="AH198" s="41" t="n">
        <x:f>'无量纲动导数'!AF198*$U198*$J198*$L198/(2*$G198)</x:f>
        <x:v>4.027209058739435</x:v>
      </x:c>
      <x:c r="AI198" s="41" t="n">
        <x:f>'无量纲动导数'!AG198*$U198*$J198*$L198/$G198</x:f>
        <x:v>-1.9001411549291998</x:v>
      </x:c>
      <x:c r="AJ198" s="41" t="n">
        <x:f>'无量纲动导数'!AH198*$U198*$J198*$L198^2/(2*$G198)</x:f>
        <x:v>-135.22796342150144</x:v>
      </x:c>
      <x:c r="AK198" s="41" t="n">
        <x:f>'无量纲动导数'!AI198*$U198*$J198*$L198^2/(2*$G198)</x:f>
        <x:v>39.65169741105933</x:v>
      </x:c>
      <x:c r="AL198" s="41" t="n">
        <x:f>'无量纲动导数'!AJ198*$U198*$J198*$L198/$G198</x:f>
        <x:v>3.1277222544447416</x:v>
      </x:c>
      <x:c r="AM198" s="41" t="n">
        <x:f>'无量纲动导数'!AK198*$U198*$J198*$L198^2/(2*$G198)</x:f>
        <x:v>-21.43994071291286</x:v>
      </x:c>
      <x:c r="AN198" s="41" t="n">
        <x:f>'无量纲动导数'!AL198*$U198*$J198*$L198^2/(2*$G198)</x:f>
        <x:v>-5.367223870265037</x:v>
      </x:c>
      <x:c r="AO198" s="41" t="n">
        <x:f>'无量纲动导数'!AM198*$U198*$J198</x:f>
        <x:v>-9.625076511072686</x:v>
      </x:c>
      <x:c r="AP198" s="41" t="n">
        <x:f>'无量纲动导数'!AN198*$U198*$J198</x:f>
        <x:v>10.331348499877715</x:v>
      </x:c>
      <x:c r="AQ198" s="41" t="n">
        <x:f>'无量纲动导数'!AO198*$U198*$J198</x:f>
        <x:v>8.172884714049616</x:v>
      </x:c>
      <x:c r="AR198" s="41" t="n">
        <x:f>'无量纲动导数'!AP198*$U198*$J198*$L198</x:f>
        <x:v>358.6564296505988</x:v>
      </x:c>
      <x:c r="AS198" s="41" t="n">
        <x:f>'无量纲动导数'!AQ198*$U198*$J198*$K198</x:f>
        <x:v>0.37602842661877206</x:v>
      </x:c>
      <x:c r="AT198" s="41" t="n">
        <x:f>'无量纲动导数'!AR198*$U198*$J198*$L198</x:f>
        <x:v>0.3717974812085518</x:v>
      </x:c>
    </x:row>
    <x:row r="199">
      <x:c r="A199" s="31" t="str">
        <x:f>'无量纲动导数'!A199</x:f>
        <x:v>CFG019</x:v>
      </x:c>
      <x:c r="B199" s="33" t="n">
        <x:f>'无量纲动导数'!B199</x:f>
        <x:v>18</x:v>
      </x:c>
      <x:c r="C199" s="31" t="str">
        <x:f>'无量纲动导数'!C199</x:f>
        <x:v>0（选定5-12kg）算副翼-10 1.AR20.03.6 </x:v>
      </x:c>
      <x:c r="D199" s="31" t="str">
        <x:f>'无量纲动导数'!D199</x:f>
        <x:v>T7-VLM2-WF1(g1.0)-WF2(g1.0)-Inviscid</x:v>
      </x:c>
      <x:c r="E199" s="37" t="n">
        <x:f>'无量纲动导数'!E199</x:f>
        <x:v>0.6082585454383878</x:v>
      </x:c>
      <x:c r="F199" s="37" t="n">
        <x:f>'无量纲动导数'!F199</x:f>
        <x:v>0</x:v>
      </x:c>
      <x:c r="G199" s="35" t="n">
        <x:f>'无量纲动导数'!G199</x:f>
        <x:v>12.968285396771243</x:v>
      </x:c>
      <x:c r="H199" s="36" t="n">
        <x:f>'无量纲动导数'!H199</x:f>
        <x:v>-1.5</x:v>
      </x:c>
      <x:c r="I199" s="35" t="n">
        <x:f>'无量纲动导数'!I199</x:f>
        <x:v>1.225</x:v>
      </x:c>
      <x:c r="J199" s="35" t="n">
        <x:f>'无量纲动导数'!J199</x:f>
        <x:v>1.5705518175924542</x:v>
      </x:c>
      <x:c r="K199" s="35" t="n">
        <x:f>'无量纲动导数'!K199</x:f>
        <x:v>0.284701945718181</x:v>
      </x:c>
      <x:c r="L199" s="35" t="n">
        <x:f>'无量纲动导数'!L199</x:f>
        <x:v>5.525419388778789</x:v>
      </x:c>
      <x:c r="M199" s="35" t="n">
        <x:f>'无量纲动导数'!M199</x:f>
        <x:v>11.925999999999998</x:v>
      </x:c>
      <x:c r="N199" s="35" t="n">
        <x:f>'无量纲动导数'!N199</x:f>
        <x:v>0.10987252051004341</x:v>
      </x:c>
      <x:c r="O199" s="35" t="n">
        <x:f>'无量纲动导数'!O199</x:f>
        <x:v>5.871700478258522e-7</x:v>
      </x:c>
      <x:c r="P199" s="35" t="n">
        <x:f>'无量纲动导数'!P199</x:f>
        <x:v>0.014194989863698736</x:v>
      </x:c>
      <x:c r="Q199" s="36" t="n">
        <x:f>'无量纲动导数'!Q199</x:f>
        <x:v>0.7230496328192226</x:v>
      </x:c>
      <x:c r="R199" s="36" t="n">
        <x:f>'无量纲动导数'!R199</x:f>
        <x:v>0.015162109194518438</x:v>
      </x:c>
      <x:c r="S199" s="36" t="n">
        <x:f>'无量纲动导数'!S199</x:f>
        <x:v>0.0000013058158388275242</x:v>
      </x:c>
      <x:c r="T199" s="35" t="n">
        <x:f>'无量纲动导数'!T199</x:f>
        <x:v>0.14636024424325994</x:v>
      </x:c>
      <x:c r="U199" s="41" t="n">
        <x:f>0.5*$I199*$G199^2</x:f>
        <x:v>103.00806100591757</x:v>
      </x:c>
      <x:c r="V199" s="41" t="n">
        <x:f>$M199*9.81/($U199*$J199)</x:f>
        <x:v>0.7231698815465697</x:v>
      </x:c>
      <x:c r="W199" s="41" t="n">
        <x:f>0.5*$I199*$G199*$J199*'无量纲动导数'!U199</x:f>
        <x:v>-0.3779210576542721</x:v>
      </x:c>
      <x:c r="X199" s="41" t="n">
        <x:f>0.5*$I199*$G199*$J199*'无量纲动导数'!X199</x:f>
        <x:v>7.005822139780372</x:v>
      </x:c>
      <x:c r="Y199" s="41" t="n">
        <x:f>0.25*$I199*$G199*$K199*$J199*'无量纲动导数'!AA199</x:f>
        <x:v>1.3038233466845506</x:v>
      </x:c>
      <x:c r="Z199" s="41" t="n">
        <x:f>0.5*$I199*$G199*$J199*'无量纲动导数'!V199-$I199*$G199*$J199*$V199</x:f>
        <x:v>-18.040108832871727</x:v>
      </x:c>
      <x:c r="AA199" s="41" t="n">
        <x:f>-0.5*$I199*$G199*$J199*'无量纲动导数'!Y199</x:f>
        <x:v>-70.55365120566817</x:v>
      </x:c>
      <x:c r="AB199" s="41" t="n">
        <x:f>-0.25*$I199*$G199*$K199*$J199*'无量纲动导数'!AB199</x:f>
        <x:v>-12.624001621756523</x:v>
      </x:c>
      <x:c r="AC199" s="41" t="n">
        <x:f>0.5*$I199*$G199*$K199*$J199*'无量纲动导数'!W199</x:f>
        <x:v>-0.002778036392555791</x:v>
      </x:c>
      <x:c r="AD199" s="41" t="n">
        <x:f>0.5*$I199*$G199*$K199*$J199*'无量纲动导数'!Z199</x:f>
        <x:v>-2.5743421335621406</x:v>
      </x:c>
      <x:c r="AE199" s="41" t="n">
        <x:f>0.25*$I199*$G199*$K199^2*$J199*'无量纲动导数'!AC199</x:f>
        <x:v>-7.1944026190192885</x:v>
      </x:c>
      <x:c r="AF199" s="41" t="n">
        <x:f>'无量纲动导数'!AD199*$U199*$J199/$G199</x:f>
        <x:v>-3.6199992359104987</x:v>
      </x:c>
      <x:c r="AG199" s="41" t="n">
        <x:f>'无量纲动导数'!AE199*$U199*$J199*$L199/(2*$G199)</x:f>
        <x:v>-0.3966955737920719</x:v>
      </x:c>
      <x:c r="AH199" s="41" t="n">
        <x:f>'无量纲动导数'!AF199*$U199*$J199*$L199/(2*$G199)</x:f>
        <x:v>4.029752275466536</x:v>
      </x:c>
      <x:c r="AI199" s="41" t="n">
        <x:f>'无量纲动导数'!AG199*$U199*$J199*$L199/$G199</x:f>
        <x:v>-1.9017867304338145</x:v>
      </x:c>
      <x:c r="AJ199" s="41" t="n">
        <x:f>'无量纲动导数'!AH199*$U199*$J199*$L199^2/(2*$G199)</x:f>
        <x:v>-134.89932947940778</x:v>
      </x:c>
      <x:c r="AK199" s="41" t="n">
        <x:f>'无量纲动导数'!AI199*$U199*$J199*$L199^2/(2*$G199)</x:f>
        <x:v>39.62357345962448</x:v>
      </x:c>
      <x:c r="AL199" s="41" t="n">
        <x:f>'无量纲动导数'!AJ199*$U199*$J199*$L199/$G199</x:f>
        <x:v>3.124358765203431</x:v>
      </x:c>
      <x:c r="AM199" s="41" t="n">
        <x:f>'无量纲动导数'!AK199*$U199*$J199*$L199^2/(2*$G199)</x:f>
        <x:v>-21.42501200544683</x:v>
      </x:c>
      <x:c r="AN199" s="41" t="n">
        <x:f>'无量纲动导数'!AL199*$U199*$J199*$L199^2/(2*$G199)</x:f>
        <x:v>-5.365434549303608</x:v>
      </x:c>
      <x:c r="AO199" s="41" t="n">
        <x:f>'无量纲动导数'!AM199*$U199*$J199</x:f>
        <x:v>-9.92698792905004</x:v>
      </x:c>
      <x:c r="AP199" s="41" t="n">
        <x:f>'无量纲动导数'!AN199*$U199*$J199</x:f>
        <x:v>10.340576719539474</x:v>
      </x:c>
      <x:c r="AQ199" s="41" t="n">
        <x:f>'无量纲动导数'!AO199*$U199*$J199</x:f>
        <x:v>8.401631488206242</x:v>
      </x:c>
      <x:c r="AR199" s="41" t="n">
        <x:f>'无量纲动导数'!AP199*$U199*$J199*$L199</x:f>
        <x:v>357.5118047150739</x:v>
      </x:c>
      <x:c r="AS199" s="41" t="n">
        <x:f>'无量纲动导数'!AQ199*$U199*$J199*$K199</x:f>
        <x:v>0.38949978399506135</x:v>
      </x:c>
      <x:c r="AT199" s="41" t="n">
        <x:f>'无量纲动导数'!AR199*$U199*$J199*$L199</x:f>
        <x:v>0.3667191638273113</x:v>
      </x:c>
    </x:row>
    <x:row r="200">
      <x:c r="A200" s="31" t="str">
        <x:f>'无量纲动导数'!A200</x:f>
        <x:v>CFG019</x:v>
      </x:c>
      <x:c r="B200" s="33" t="n">
        <x:f>'无量纲动导数'!B200</x:f>
        <x:v>19</x:v>
      </x:c>
      <x:c r="C200" s="31" t="str">
        <x:f>'无量纲动导数'!C200</x:f>
        <x:v>0（选定5-12kg）算副翼-10 1.AR20.03.6 </x:v>
      </x:c>
      <x:c r="D200" s="31" t="str">
        <x:f>'无量纲动导数'!D200</x:f>
        <x:v>T7-VLM2-WF1(g1.0)-WF2(g1.0)-Inviscid</x:v>
      </x:c>
      <x:c r="E200" s="37" t="n">
        <x:f>'无量纲动导数'!E200</x:f>
        <x:v>0.6250162153011032</x:v>
      </x:c>
      <x:c r="F200" s="37" t="n">
        <x:f>'无量纲动导数'!F200</x:f>
        <x:v>0</x:v>
      </x:c>
      <x:c r="G200" s="35" t="n">
        <x:f>'无量纲动导数'!G200</x:f>
        <x:v>12.963748811782168</x:v>
      </x:c>
      <x:c r="H200" s="36" t="n">
        <x:f>'无量纲动导数'!H200</x:f>
        <x:v>-1</x:v>
      </x:c>
      <x:c r="I200" s="35" t="n">
        <x:f>'无量纲动导数'!I200</x:f>
        <x:v>1.225</x:v>
      </x:c>
      <x:c r="J200" s="35" t="n">
        <x:f>'无量纲动导数'!J200</x:f>
        <x:v>1.5705518175924542</x:v>
      </x:c>
      <x:c r="K200" s="35" t="n">
        <x:f>'无量纲动导数'!K200</x:f>
        <x:v>0.284701945718181</x:v>
      </x:c>
      <x:c r="L200" s="35" t="n">
        <x:f>'无量纲动导数'!L200</x:f>
        <x:v>5.525419388778789</x:v>
      </x:c>
      <x:c r="M200" s="35" t="n">
        <x:f>'无量纲动导数'!M200</x:f>
        <x:v>11.925999999999998</x:v>
      </x:c>
      <x:c r="N200" s="35" t="n">
        <x:f>'无量纲动导数'!N200</x:f>
        <x:v>0.10987252051004341</x:v>
      </x:c>
      <x:c r="O200" s="35" t="n">
        <x:f>'无量纲动导数'!O200</x:f>
        <x:v>5.871700478258522e-7</x:v>
      </x:c>
      <x:c r="P200" s="35" t="n">
        <x:f>'无量纲动导数'!P200</x:f>
        <x:v>0.014194989863698736</x:v>
      </x:c>
      <x:c r="Q200" s="36" t="n">
        <x:f>'无量纲动导数'!Q200</x:f>
        <x:v>0.7235477711202426</x:v>
      </x:c>
      <x:c r="R200" s="36" t="n">
        <x:f>'无量纲动导数'!R200</x:f>
        <x:v>0.015708511103338228</x:v>
      </x:c>
      <x:c r="S200" s="36" t="n">
        <x:f>'无量纲动导数'!S200</x:f>
        <x:v>0.0000013725533132850977</x:v>
      </x:c>
      <x:c r="T200" s="35" t="n">
        <x:f>'无量纲动导数'!T200</x:f>
        <x:v>0.14634975805958156</x:v>
      </x:c>
      <x:c r="U200" s="41" t="n">
        <x:f>0.5*$I200*$G200^2</x:f>
        <x:v>102.93600474367743</x:v>
      </x:c>
      <x:c r="V200" s="41" t="n">
        <x:f>$M200*9.81/($U200*$J200)</x:f>
        <x:v>0.7236761079030195</x:v>
      </x:c>
      <x:c r="W200" s="41" t="n">
        <x:f>0.5*$I200*$G200*$J200*'无量纲动导数'!U200</x:f>
        <x:v>-0.39143628512648543</x:v>
      </x:c>
      <x:c r="X200" s="41" t="n">
        <x:f>0.5*$I200*$G200*$J200*'无量纲动导数'!X200</x:f>
        <x:v>6.993227836709673</x:v>
      </x:c>
      <x:c r="Y200" s="41" t="n">
        <x:f>0.25*$I200*$G200*$K200*$J200*'无量纲动导数'!AA200</x:f>
        <x:v>1.3034196010763144</x:v>
      </x:c>
      <x:c r="Z200" s="41" t="n">
        <x:f>0.5*$I200*$G200*$J200*'无量纲动导数'!V200-$I200*$G200*$J200*$V200</x:f>
        <x:v>-18.04622209955924</x:v>
      </x:c>
      <x:c r="AA200" s="41" t="n">
        <x:f>-0.5*$I200*$G200*$J200*'无量纲动导数'!Y200</x:f>
        <x:v>-70.43362480371016</x:v>
      </x:c>
      <x:c r="AB200" s="41" t="n">
        <x:f>-0.25*$I200*$G200*$K200*$J200*'无量纲动导数'!AB200</x:f>
        <x:v>-12.613198998878847</x:v>
      </x:c>
      <x:c r="AC200" s="41" t="n">
        <x:f>0.5*$I200*$G200*$K200*$J200*'无量纲动导数'!W200</x:f>
        <x:v>-0.0028426340098336444</x:v>
      </x:c>
      <x:c r="AD200" s="41" t="n">
        <x:f>0.5*$I200*$G200*$K200*$J200*'无量纲动导数'!Z200</x:f>
        <x:v>-2.5692240634399774</x:v>
      </x:c>
      <x:c r="AE200" s="41" t="n">
        <x:f>0.25*$I200*$G200*$K200^2*$J200*'无量纲动导数'!AC200</x:f>
        <x:v>-7.191422673599608</x:v>
      </x:c>
      <x:c r="AF200" s="41" t="n">
        <x:f>'无量纲动导数'!AD200*$U200*$J200/$G200</x:f>
        <x:v>-3.617184074429458</x:v>
      </x:c>
      <x:c r="AG200" s="41" t="n">
        <x:f>'无量纲动导数'!AE200*$U200*$J200*$L200/(2*$G200)</x:f>
        <x:v>-0.40467175476499584</x:v>
      </x:c>
      <x:c r="AH200" s="41" t="n">
        <x:f>'无量纲动导数'!AF200*$U200*$J200*$L200/(2*$G200)</x:f>
        <x:v>4.032319127320493</x:v>
      </x:c>
      <x:c r="AI200" s="41" t="n">
        <x:f>'无量纲动导数'!AG200*$U200*$J200*$L200/$G200</x:f>
        <x:v>-1.903741483852121</x:v>
      </x:c>
      <x:c r="AJ200" s="41" t="n">
        <x:f>'无量纲动导数'!AH200*$U200*$J200*$L200^2/(2*$G200)</x:f>
        <x:v>-134.56925736269596</x:v>
      </x:c>
      <x:c r="AK200" s="41" t="n">
        <x:f>'无量纲动导数'!AI200*$U200*$J200*$L200^2/(2*$G200)</x:f>
        <x:v>39.59554779861867</x:v>
      </x:c>
      <x:c r="AL200" s="41" t="n">
        <x:f>'无量纲动导数'!AJ200*$U200*$J200*$L200/$G200</x:f>
        <x:v>3.1209919976834537</x:v>
      </x:c>
      <x:c r="AM200" s="41" t="n">
        <x:f>'无量纲动导数'!AK200*$U200*$J200*$L200^2/(2*$G200)</x:f>
        <x:v>-21.410100207312496</x:v>
      </x:c>
      <x:c r="AN200" s="41" t="n">
        <x:f>'无量纲动导数'!AL200*$U200*$J200*$L200^2/(2*$G200)</x:f>
        <x:v>-5.3636528400395225</x:v>
      </x:c>
      <x:c r="AO200" s="41" t="n">
        <x:f>'无量纲动导数'!AM200*$U200*$J200</x:f>
        <x:v>-10.213154669135402</x:v>
      </x:c>
      <x:c r="AP200" s="41" t="n">
        <x:f>'无量纲动导数'!AN200*$U200*$J200</x:f>
        <x:v>10.34913431593032</x:v>
      </x:c>
      <x:c r="AQ200" s="41" t="n">
        <x:f>'无量纲动导数'!AO200*$U200*$J200</x:f>
        <x:v>8.629591741735567</x:v>
      </x:c>
      <x:c r="AR200" s="41" t="n">
        <x:f>'无量纲动导数'!AP200*$U200*$J200*$L200</x:f>
        <x:v>356.3573731735417</x:v>
      </x:c>
      <x:c r="AS200" s="41" t="n">
        <x:f>'无量纲动导数'!AQ200*$U200*$J200*$K200</x:f>
        <x:v>0.40288687676302487</x:v>
      </x:c>
      <x:c r="AT200" s="41" t="n">
        <x:f>'无量纲动导数'!AR200*$U200*$J200*$L200</x:f>
        <x:v>0.36166133091504454</x:v>
      </x:c>
    </x:row>
    <x:row r="201">
      <x:c r="A201" s="31" t="str">
        <x:f>'无量纲动导数'!A201</x:f>
        <x:v>CFG019</x:v>
      </x:c>
      <x:c r="B201" s="33" t="n">
        <x:f>'无量纲动导数'!B201</x:f>
        <x:v>20</x:v>
      </x:c>
      <x:c r="C201" s="31" t="str">
        <x:f>'无量纲动导数'!C201</x:f>
        <x:v>0（选定5-12kg）算副翼-10 1.AR20.03.6 </x:v>
      </x:c>
      <x:c r="D201" s="31" t="str">
        <x:f>'无量纲动导数'!D201</x:f>
        <x:v>T7-VLM2-WF1(g1.0)-WF2(g1.0)-Inviscid</x:v>
      </x:c>
      <x:c r="E201" s="37" t="n">
        <x:f>'无量纲动导数'!E201</x:f>
        <x:v>0.6417622467117787</x:v>
      </x:c>
      <x:c r="F201" s="37" t="n">
        <x:f>'无量纲动导数'!F201</x:f>
        <x:v>0</x:v>
      </x:c>
      <x:c r="G201" s="35" t="n">
        <x:f>'无量纲动导数'!G201</x:f>
        <x:v>12.95924008905207</x:v>
      </x:c>
      <x:c r="H201" s="36" t="n">
        <x:f>'无量纲动导数'!H201</x:f>
        <x:v>-0.5</x:v>
      </x:c>
      <x:c r="I201" s="35" t="n">
        <x:f>'无量纲动导数'!I201</x:f>
        <x:v>1.225</x:v>
      </x:c>
      <x:c r="J201" s="35" t="n">
        <x:f>'无量纲动导数'!J201</x:f>
        <x:v>1.5705518175924542</x:v>
      </x:c>
      <x:c r="K201" s="35" t="n">
        <x:f>'无量纲动导数'!K201</x:f>
        <x:v>0.284701945718181</x:v>
      </x:c>
      <x:c r="L201" s="35" t="n">
        <x:f>'无量纲动导数'!L201</x:f>
        <x:v>5.525419388778789</x:v>
      </x:c>
      <x:c r="M201" s="35" t="n">
        <x:f>'无量纲动导数'!M201</x:f>
        <x:v>11.925999999999998</x:v>
      </x:c>
      <x:c r="N201" s="35" t="n">
        <x:f>'无量纲动导数'!N201</x:f>
        <x:v>0.10987252051004341</x:v>
      </x:c>
      <x:c r="O201" s="35" t="n">
        <x:f>'无量纲动导数'!O201</x:f>
        <x:v>5.871700478258522e-7</x:v>
      </x:c>
      <x:c r="P201" s="35" t="n">
        <x:f>'无量纲动导数'!P201</x:f>
        <x:v>0.014194989863698736</x:v>
      </x:c>
      <x:c r="Q201" s="36" t="n">
        <x:f>'无量纲动导数'!Q201</x:f>
        <x:v>0.7240428922652405</x:v>
      </x:c>
      <x:c r="R201" s="36" t="n">
        <x:f>'无量纲动导数'!R201</x:f>
        <x:v>0.01627115930123954</x:v>
      </x:c>
      <x:c r="S201" s="36" t="n">
        <x:f>'无量纲动导数'!S201</x:f>
        <x:v>0.0000014390097344216054</x:v>
      </x:c>
      <x:c r="T201" s="35" t="n">
        <x:f>'无量纲动导数'!T201</x:f>
        <x:v>0.14633938048011466</x:v>
      </x:c>
      <x:c r="U201" s="41" t="n">
        <x:f>0.5*$I201*$G201^2</x:f>
        <x:v>102.86441600748778</x:v>
      </x:c>
      <x:c r="V201" s="41" t="n">
        <x:f>$M201*9.81/($U201*$J201)</x:f>
        <x:v>0.7241797520200643</x:v>
      </x:c>
      <x:c r="W201" s="41" t="n">
        <x:f>0.5*$I201*$G201*$J201*'无量纲动导数'!U201</x:f>
        <x:v>-0.4053497054865063</x:v>
      </x:c>
      <x:c r="X201" s="41" t="n">
        <x:f>0.5*$I201*$G201*$J201*'无量纲动导数'!X201</x:f>
        <x:v>6.982048668350119</x:v>
      </x:c>
      <x:c r="Y201" s="41" t="n">
        <x:f>0.25*$I201*$G201*$K201*$J201*'无量纲动导数'!AA201</x:f>
        <x:v>1.3031842635418873</x:v>
      </x:c>
      <x:c r="Z201" s="41" t="n">
        <x:f>0.5*$I201*$G201*$J201*'无量纲动导数'!V201-$I201*$G201*$J201*$V201</x:f>
        <x:v>-18.05229022310275</x:v>
      </x:c>
      <x:c r="AA201" s="41" t="n">
        <x:f>-0.5*$I201*$G201*$J201*'无量纲动导数'!Y201</x:f>
        <x:v>-70.31349753594736</x:v>
      </x:c>
      <x:c r="AB201" s="41" t="n">
        <x:f>-0.25*$I201*$G201*$K201*$J201*'无量纲动导数'!AB201</x:f>
        <x:v>-12.602491623326696</x:v>
      </x:c>
      <x:c r="AC201" s="41" t="n">
        <x:f>0.5*$I201*$G201*$K201*$J201*'无量纲动导数'!W201</x:f>
        <x:v>-0.0029071457599196687</x:v>
      </x:c>
      <x:c r="AD201" s="41" t="n">
        <x:f>0.5*$I201*$G201*$K201*$J201*'无量纲动导数'!Z201</x:f>
        <x:v>-2.5641124686493417</x:v>
      </x:c>
      <x:c r="AE201" s="41" t="n">
        <x:f>0.25*$I201*$G201*$K201^2*$J201*'无量纲动导数'!AC201</x:f>
        <x:v>-7.188457512950638</x:v>
      </x:c>
      <x:c r="AF201" s="41" t="n">
        <x:f>'无量纲动导数'!AD201*$U201*$J201/$G201</x:f>
        <x:v>-3.614380130526284</x:v>
      </x:c>
      <x:c r="AG201" s="41" t="n">
        <x:f>'无量纲动导数'!AE201*$U201*$J201*$L201/(2*$G201)</x:f>
        <x:v>-0.4125419265925689</x:v>
      </x:c>
      <x:c r="AH201" s="41" t="n">
        <x:f>'无量纲动导数'!AF201*$U201*$J201*$L201/(2*$G201)</x:f>
        <x:v>4.034919863569075</x:v>
      </x:c>
      <x:c r="AI201" s="41" t="n">
        <x:f>'无量纲动导数'!AG201*$U201*$J201*$L201/$G201</x:f>
        <x:v>-1.9059848330345384</x:v>
      </x:c>
      <x:c r="AJ201" s="41" t="n">
        <x:f>'无量纲动导数'!AH201*$U201*$J201*$L201^2/(2*$G201)</x:f>
        <x:v>-134.2386067483543</x:v>
      </x:c>
      <x:c r="AK201" s="41" t="n">
        <x:f>'无量纲动导数'!AI201*$U201*$J201*$L201^2/(2*$G201)</x:f>
        <x:v>39.56765041383392</x:v>
      </x:c>
      <x:c r="AL201" s="41" t="n">
        <x:f>'无量纲动导数'!AJ201*$U201*$J201*$L201/$G201</x:f>
        <x:v>3.1176218597728034</x:v>
      </x:c>
      <x:c r="AM201" s="41" t="n">
        <x:f>'无量纲动导数'!AK201*$U201*$J201*$L201^2/(2*$G201)</x:f>
        <x:v>-21.395223412243933</x:v>
      </x:c>
      <x:c r="AN201" s="41" t="n">
        <x:f>'无量纲动导数'!AL201*$U201*$J201*$L201^2/(2*$G201)</x:f>
        <x:v>-5.361884563555103</x:v>
      </x:c>
      <x:c r="AO201" s="41" t="n">
        <x:f>'无量纲动导数'!AM201*$U201*$J201</x:f>
        <x:v>-10.48440733764181</x:v>
      </x:c>
      <x:c r="AP201" s="41" t="n">
        <x:f>'无量纲动导数'!AN201*$U201*$J201</x:f>
        <x:v>10.357018597569212</x:v>
      </x:c>
      <x:c r="AQ201" s="41" t="n">
        <x:f>'无量纲动导数'!AO201*$U201*$J201</x:f>
        <x:v>8.857075734360278</x:v>
      </x:c>
      <x:c r="AR201" s="41" t="n">
        <x:f>'无量纲动导数'!AP201*$U201*$J201*$L201</x:f>
        <x:v>355.195409234077</x:v>
      </x:c>
      <x:c r="AS201" s="41" t="n">
        <x:f>'无量纲动导数'!AQ201*$U201*$J201*$K201</x:f>
        <x:v>0.41621041396071656</x:v>
      </x:c>
      <x:c r="AT201" s="41" t="n">
        <x:f>'无量纲动导数'!AR201*$U201*$J201*$L201</x:f>
        <x:v>0.3566334039607956</x:v>
      </x:c>
    </x:row>
    <x:row r="202">
      <x:c r="A202" s="31" t="str">
        <x:f>'无量纲动导数'!A202</x:f>
        <x:v>CFG019</x:v>
      </x:c>
      <x:c r="B202" s="33" t="n">
        <x:f>'无量纲动导数'!B202</x:f>
        <x:v>21</x:v>
      </x:c>
      <x:c r="C202" s="31" t="str">
        <x:f>'无量纲动导数'!C202</x:f>
        <x:v>0（选定5-12kg）算副翼-10 1.AR20.03.6 </x:v>
      </x:c>
      <x:c r="D202" s="31" t="str">
        <x:f>'无量纲动导数'!D202</x:f>
        <x:v>T7-VLM2-WF1(g1.0)-WF2(g1.0)-Inviscid</x:v>
      </x:c>
      <x:c r="E202" s="37" t="n">
        <x:f>'无量纲动导数'!E202</x:f>
        <x:v>0.6584617680151292</x:v>
      </x:c>
      <x:c r="F202" s="37" t="n">
        <x:f>'无量纲动导数'!F202</x:f>
        <x:v>0</x:v>
      </x:c>
      <x:c r="G202" s="35" t="n">
        <x:f>'无量纲动导数'!G202</x:f>
        <x:v>12.954770428598135</x:v>
      </x:c>
      <x:c r="H202" s="36" t="n">
        <x:f>'无量纲动导数'!H202</x:f>
        <x:v>0</x:v>
      </x:c>
      <x:c r="I202" s="35" t="n">
        <x:f>'无量纲动导数'!I202</x:f>
        <x:v>1.225</x:v>
      </x:c>
      <x:c r="J202" s="35" t="n">
        <x:f>'无量纲动导数'!J202</x:f>
        <x:v>1.5705518175924542</x:v>
      </x:c>
      <x:c r="K202" s="35" t="n">
        <x:f>'无量纲动导数'!K202</x:f>
        <x:v>0.284701945718181</x:v>
      </x:c>
      <x:c r="L202" s="35" t="n">
        <x:f>'无量纲动导数'!L202</x:f>
        <x:v>5.525419388778789</x:v>
      </x:c>
      <x:c r="M202" s="35" t="n">
        <x:f>'无量纲动导数'!M202</x:f>
        <x:v>11.925999999999998</x:v>
      </x:c>
      <x:c r="N202" s="35" t="n">
        <x:f>'无量纲动导数'!N202</x:f>
        <x:v>0.10987252051004341</x:v>
      </x:c>
      <x:c r="O202" s="35" t="n">
        <x:f>'无量纲动导数'!O202</x:f>
        <x:v>5.871700478258522e-7</x:v>
      </x:c>
      <x:c r="P202" s="35" t="n">
        <x:f>'无量纲动导数'!P202</x:f>
        <x:v>0.014194989863698736</x:v>
      </x:c>
      <x:c r="Q202" s="36" t="n">
        <x:f>'无量纲动导数'!Q202</x:f>
        <x:v>0.7245337317820906</x:v>
      </x:c>
      <x:c r="R202" s="36" t="n">
        <x:f>'无量纲动导数'!R202</x:f>
        <x:v>0.01684949416811155</x:v>
      </x:c>
      <x:c r="S202" s="36" t="n">
        <x:f>'无量纲动导数'!S202</x:f>
        <x:v>0.0000015052122917447114</x:v>
      </x:c>
      <x:c r="T202" s="35" t="n">
        <x:f>'无量纲动导数'!T202</x:f>
        <x:v>0.14632914191371355</x:v>
      </x:c>
      <x:c r="U202" s="41" t="n">
        <x:f>0.5*$I202*$G202^2</x:f>
        <x:v>102.79347207532943</x:v>
      </x:c>
      <x:c r="V202" s="41" t="n">
        <x:f>$M202*9.81/($U202*$J202)</x:f>
        <x:v>0.7246795518435406</x:v>
      </x:c>
      <x:c r="W202" s="41" t="n">
        <x:f>0.5*$I202*$G202*$J202*'无量纲动导数'!U202</x:f>
        <x:v>-0.41964720763292507</x:v>
      </x:c>
      <x:c r="X202" s="41" t="n">
        <x:f>0.5*$I202*$G202*$J202*'无量纲动导数'!X202</x:f>
        <x:v>6.972298800129551</x:v>
      </x:c>
      <x:c r="Y202" s="41" t="n">
        <x:f>0.25*$I202*$G202*$K202*$J202*'无量纲动导数'!AA202</x:f>
        <x:v>1.3031170566878296</x:v>
      </x:c>
      <x:c r="Z202" s="41" t="n">
        <x:f>0.5*$I202*$G202*$J202*'无量纲动导数'!V202-$I202*$G202*$J202*$V202</x:f>
        <x:v>-18.058297459808788</x:v>
      </x:c>
      <x:c r="AA202" s="41" t="n">
        <x:f>-0.5*$I202*$G202*$J202*'无量纲动导数'!Y202</x:f>
        <x:v>-70.19355663342452</x:v>
      </x:c>
      <x:c r="AB202" s="41" t="n">
        <x:f>-0.25*$I202*$G202*$K202*$J202*'无量纲动导数'!AB202</x:f>
        <x:v>-12.591911234660426</x:v>
      </x:c>
      <x:c r="AC202" s="41" t="n">
        <x:f>0.5*$I202*$G202*$K202*$J202*'无量纲动导数'!W202</x:f>
        <x:v>-0.0029714383481763834</x:v>
      </x:c>
      <x:c r="AD202" s="41" t="n">
        <x:f>0.5*$I202*$G202*$K202*$J202*'无量纲动导数'!Z202</x:f>
        <x:v>-2.559019919161836</x:v>
      </x:c>
      <x:c r="AE202" s="41" t="n">
        <x:f>0.25*$I202*$G202*$K202^2*$J202*'无量纲动导数'!AC202</x:f>
        <x:v>-7.185514556038895</x:v>
      </x:c>
      <x:c r="AF202" s="41" t="n">
        <x:f>'无量纲动导数'!AD202*$U202*$J202/$G202</x:f>
        <x:v>-3.6115939982673813</x:v>
      </x:c>
      <x:c r="AG202" s="41" t="n">
        <x:f>'无量纲动导数'!AE202*$U202*$J202*$L202/(2*$G202)</x:f>
        <x:v>-0.42029907087870466</x:v>
      </x:c>
      <x:c r="AH202" s="41" t="n">
        <x:f>'无量纲动导数'!AF202*$U202*$J202*$L202/(2*$G202)</x:f>
        <x:v>4.037562979628984</x:v>
      </x:c>
      <x:c r="AI202" s="41" t="n">
        <x:f>'无量纲动导数'!AG202*$U202*$J202*$L202/$G202</x:f>
        <x:v>-1.9084943492757922</x:v>
      </x:c>
      <x:c r="AJ202" s="41" t="n">
        <x:f>'无量纲动导数'!AH202*$U202*$J202*$L202^2/(2*$G202)</x:f>
        <x:v>-133.90815260123784</x:v>
      </x:c>
      <x:c r="AK202" s="41" t="n">
        <x:f>'无量纲动导数'!AI202*$U202*$J202*$L202^2/(2*$G202)</x:f>
        <x:v>39.53990826970137</x:v>
      </x:c>
      <x:c r="AL202" s="41" t="n">
        <x:f>'无量纲动导数'!AJ202*$U202*$J202*$L202/$G202</x:f>
        <x:v>3.1142484496886964</x:v>
      </x:c>
      <x:c r="AM202" s="41" t="n">
        <x:f>'无量纲动导数'!AK202*$U202*$J202*$L202^2/(2*$G202)</x:f>
        <x:v>-21.380398495432107</x:v>
      </x:c>
      <x:c r="AN202" s="41" t="n">
        <x:f>'无量纲动导数'!AL202*$U202*$J202*$L202^2/(2*$G202)</x:f>
        <x:v>-5.360134699281317</x:v>
      </x:c>
      <x:c r="AO202" s="41" t="n">
        <x:f>'无量纲动导数'!AM202*$U202*$J202</x:f>
        <x:v>-10.741627199673525</x:v>
      </x:c>
      <x:c r="AP202" s="41" t="n">
        <x:f>'无量纲动导数'!AN202*$U202*$J202</x:f>
        <x:v>10.364223356770896</x:v>
      </x:c>
      <x:c r="AQ202" s="41" t="n">
        <x:f>'无量纲动导数'!AO202*$U202*$J202</x:f>
        <x:v>9.084378799410894</x:v>
      </x:c>
      <x:c r="AR202" s="41" t="n">
        <x:f>'无量纲动导数'!AP202*$U202*$J202*$L202</x:f>
        <x:v>354.0278937543949</x:v>
      </x:c>
      <x:c r="AS202" s="41" t="n">
        <x:f>'无量纲动导数'!AQ202*$U202*$J202*$K202</x:f>
        <x:v>0.4294903156862527</x:v>
      </x:c>
      <x:c r="AT202" s="41" t="n">
        <x:f>'无量纲动导数'!AR202*$U202*$J202*$L202</x:f>
        <x:v>0.351644195989485</x:v>
      </x:c>
    </x:row>
    <x:row r="203">
      <x:c r="A203" s="31" t="str">
        <x:f>'无量纲动导数'!A203</x:f>
        <x:v>CFG019</x:v>
      </x:c>
      <x:c r="B203" s="33" t="n">
        <x:f>'无量纲动导数'!B203</x:f>
        <x:v>22</x:v>
      </x:c>
      <x:c r="C203" s="31" t="str">
        <x:f>'无量纲动导数'!C203</x:f>
        <x:v>0（选定5-12kg）算副翼-10 1.AR20.03.6 </x:v>
      </x:c>
      <x:c r="D203" s="31" t="str">
        <x:f>'无量纲动导数'!D203</x:f>
        <x:v>T7-VLM2-WF1(g1.0)-WF2(g1.0)-Inviscid</x:v>
      </x:c>
      <x:c r="E203" s="37" t="n">
        <x:f>'无量纲动导数'!E203</x:f>
        <x:v>0.6750845854161179</x:v>
      </x:c>
      <x:c r="F203" s="37" t="n">
        <x:f>'无量纲动导数'!F203</x:f>
        <x:v>0</x:v>
      </x:c>
      <x:c r="G203" s="35" t="n">
        <x:f>'无量纲动导数'!G203</x:f>
        <x:v>12.950349184858547</x:v>
      </x:c>
      <x:c r="H203" s="36" t="n">
        <x:f>'无量纲动导数'!H203</x:f>
        <x:v>0.5</x:v>
      </x:c>
      <x:c r="I203" s="35" t="n">
        <x:f>'无量纲动导数'!I203</x:f>
        <x:v>1.225</x:v>
      </x:c>
      <x:c r="J203" s="35" t="n">
        <x:f>'无量纲动导数'!J203</x:f>
        <x:v>1.5705518175924542</x:v>
      </x:c>
      <x:c r="K203" s="35" t="n">
        <x:f>'无量纲动导数'!K203</x:f>
        <x:v>0.284701945718181</x:v>
      </x:c>
      <x:c r="L203" s="35" t="n">
        <x:f>'无量纲动导数'!L203</x:f>
        <x:v>5.525419388778789</x:v>
      </x:c>
      <x:c r="M203" s="35" t="n">
        <x:f>'无量纲动导数'!M203</x:f>
        <x:v>11.925999999999998</x:v>
      </x:c>
      <x:c r="N203" s="35" t="n">
        <x:f>'无量纲动导数'!N203</x:f>
        <x:v>0.10987252051004341</x:v>
      </x:c>
      <x:c r="O203" s="35" t="n">
        <x:f>'无量纲动导数'!O203</x:f>
        <x:v>5.871700478258522e-7</x:v>
      </x:c>
      <x:c r="P203" s="35" t="n">
        <x:f>'无量纲动导数'!P203</x:f>
        <x:v>0.014194989863698736</x:v>
      </x:c>
      <x:c r="Q203" s="36" t="n">
        <x:f>'无量纲动导数'!Q203</x:f>
        <x:v>0.7250192270170619</x:v>
      </x:c>
      <x:c r="R203" s="36" t="n">
        <x:f>'无量纲动导数'!R203</x:f>
        <x:v>0.01744300835513348</x:v>
      </x:c>
      <x:c r="S203" s="36" t="n">
        <x:f>'无量纲动导数'!S203</x:f>
        <x:v>0.000001571186835126043</x:v>
      </x:c>
      <x:c r="T203" s="35" t="n">
        <x:f>'无量纲动导数'!T203</x:f>
        <x:v>0.14631906961512037</x:v>
      </x:c>
      <x:c r="U203" s="41" t="n">
        <x:f>0.5*$I203*$G203^2</x:f>
        <x:v>102.72332070598195</x:v>
      </x:c>
      <x:c r="V203" s="41" t="n">
        <x:f>$M203*9.81/($U203*$J203)</x:f>
        <x:v>0.7251744468931803</x:v>
      </x:c>
      <x:c r="W203" s="41" t="n">
        <x:f>0.5*$I203*$G203*$J203*'无量纲动导数'!U203</x:f>
        <x:v>-0.43431599208262833</x:v>
      </x:c>
      <x:c r="X203" s="41" t="n">
        <x:f>0.5*$I203*$G203*$J203*'无量纲动导数'!X203</x:f>
        <x:v>6.963978162419322</x:v>
      </x:c>
      <x:c r="Y203" s="41" t="n">
        <x:f>0.25*$I203*$G203*$K203*$J203*'无量纲动导数'!AA203</x:f>
        <x:v>1.3032163070066316</x:v>
      </x:c>
      <x:c r="Z203" s="41" t="n">
        <x:f>0.5*$I203*$G203*$J203*'无量纲动导数'!V203-$I203*$G203*$J203*$V203</x:f>
        <x:v>-18.064230602937773</x:v>
      </x:c>
      <x:c r="AA203" s="41" t="n">
        <x:f>-0.5*$I203*$G203*$J203*'无量纲动导数'!Y203</x:f>
        <x:v>-70.07405447715756</x:v>
      </x:c>
      <x:c r="AB203" s="41" t="n">
        <x:f>-0.25*$I203*$G203*$K203*$J203*'无量纲动导数'!AB203</x:f>
        <x:v>-12.581485530881993</x:v>
      </x:c>
      <x:c r="AC203" s="41" t="n">
        <x:f>0.5*$I203*$G203*$K203*$J203*'无量纲动导数'!W203</x:f>
        <x:v>-0.0030353966508148145</x:v>
      </x:c>
      <x:c r="AD203" s="41" t="n">
        <x:f>0.5*$I203*$G203*$K203*$J203*'无量纲动导数'!Z203</x:f>
        <x:v>-2.5539574674935603</x:v>
      </x:c>
      <x:c r="AE203" s="41" t="n">
        <x:f>0.25*$I203*$G203*$K203^2*$J203*'无量纲动导数'!AC203</x:f>
        <x:v>-7.182600067295807</x:v>
      </x:c>
      <x:c r="AF203" s="41" t="n">
        <x:f>'无量纲动导数'!AD203*$U203*$J203/$G203</x:f>
        <x:v>-3.6088314264437478</x:v>
      </x:c>
      <x:c r="AG203" s="41" t="n">
        <x:f>'无量纲动导数'!AE203*$U203*$J203*$L203/(2*$G203)</x:f>
        <x:v>-0.4279354907072985</x:v>
      </x:c>
      <x:c r="AH203" s="41" t="n">
        <x:f>'无量纲动导数'!AF203*$U203*$J203*$L203/(2*$G203)</x:f>
        <x:v>4.040255187787611</x:v>
      </x:c>
      <x:c r="AI203" s="41" t="n">
        <x:f>'无量纲动导数'!AG203*$U203*$J203*$L203/$G203</x:f>
        <x:v>-1.9112461462311399</x:v>
      </x:c>
      <x:c r="AJ203" s="41" t="n">
        <x:f>'无量纲动导数'!AH203*$U203*$J203*$L203^2/(2*$G203)</x:f>
        <x:v>-133.5785834596314</x:v>
      </x:c>
      <x:c r="AK203" s="41" t="n">
        <x:f>'无量纲动导数'!AI203*$U203*$J203*$L203^2/(2*$G203)</x:f>
        <x:v>39.51234526129716</x:v>
      </x:c>
      <x:c r="AL203" s="41" t="n">
        <x:f>'无量纲动导数'!AJ203*$U203*$J203*$L203/$G203</x:f>
        <x:v>3.110872068854076</x:v>
      </x:c>
      <x:c r="AM203" s="41" t="n">
        <x:f>'无量纲动导数'!AK203*$U203*$J203*$L203^2/(2*$G203)</x:f>
        <x:v>-21.36564106223617</x:v>
      </x:c>
      <x:c r="AN203" s="41" t="n">
        <x:f>'无量纲动导数'!AL203*$U203*$J203*$L203^2/(2*$G203)</x:f>
        <x:v>-5.358407378119704</x:v>
      </x:c>
      <x:c r="AO203" s="41" t="n">
        <x:f>'无量纲动导数'!AM203*$U203*$J203</x:f>
        <x:v>-10.985728966835287</x:v>
      </x:c>
      <x:c r="AP203" s="41" t="n">
        <x:f>'无量纲动导数'!AN203*$U203*$J203</x:f>
        <x:v>10.370738691602988</x:v>
      </x:c>
      <x:c r="AQ203" s="41" t="n">
        <x:f>'无量纲动导数'!AO203*$U203*$J203</x:f>
        <x:v>9.311779689862277</x:v>
      </x:c>
      <x:c r="AR203" s="41" t="n">
        <x:f>'无量纲动导数'!AP203*$U203*$J203*$L203</x:f>
        <x:v>352.85651383457326</x:v>
      </x:c>
      <x:c r="AS203" s="41" t="n">
        <x:f>'无量纲动导数'!AQ203*$U203*$J203*$K203</x:f>
        <x:v>0.4427455314969034</x:v>
      </x:c>
      <x:c r="AT203" s="41" t="n">
        <x:f>'无量纲动导数'!AR203*$U203*$J203*$L203</x:f>
        <x:v>0.3467019207435756</x:v>
      </x:c>
    </x:row>
    <x:row r="204">
      <x:c r="A204" s="31" t="str">
        <x:f>'无量纲动导数'!A204</x:f>
        <x:v>CFG019</x:v>
      </x:c>
      <x:c r="B204" s="33" t="n">
        <x:f>'无量纲动导数'!B204</x:f>
        <x:v>23</x:v>
      </x:c>
      <x:c r="C204" s="31" t="str">
        <x:f>'无量纲动导数'!C204</x:f>
        <x:v>0（选定5-12kg）算副翼-10 1.AR20.03.6 </x:v>
      </x:c>
      <x:c r="D204" s="31" t="str">
        <x:f>'无量纲动导数'!D204</x:f>
        <x:v>T7-VLM2-WF1(g1.0)-WF2(g1.0)-Inviscid</x:v>
      </x:c>
      <x:c r="E204" s="37" t="n">
        <x:f>'无量纲动导数'!E204</x:f>
        <x:v>0.6916051666963504</x:v>
      </x:c>
      <x:c r="F204" s="37" t="n">
        <x:f>'无量纲动导数'!F204</x:f>
        <x:v>0</x:v>
      </x:c>
      <x:c r="G204" s="35" t="n">
        <x:f>'无量纲动导数'!G204</x:f>
        <x:v>12.94598388886089</x:v>
      </x:c>
      <x:c r="H204" s="36" t="n">
        <x:f>'无量纲动导数'!H204</x:f>
        <x:v>1</x:v>
      </x:c>
      <x:c r="I204" s="35" t="n">
        <x:f>'无量纲动导数'!I204</x:f>
        <x:v>1.225</x:v>
      </x:c>
      <x:c r="J204" s="35" t="n">
        <x:f>'无量纲动导数'!J204</x:f>
        <x:v>1.5705518175924542</x:v>
      </x:c>
      <x:c r="K204" s="35" t="n">
        <x:f>'无量纲动导数'!K204</x:f>
        <x:v>0.284701945718181</x:v>
      </x:c>
      <x:c r="L204" s="35" t="n">
        <x:f>'无量纲动导数'!L204</x:f>
        <x:v>5.525419388778789</x:v>
      </x:c>
      <x:c r="M204" s="35" t="n">
        <x:f>'无量纲动导数'!M204</x:f>
        <x:v>11.925999999999998</x:v>
      </x:c>
      <x:c r="N204" s="35" t="n">
        <x:f>'无量纲动导数'!N204</x:f>
        <x:v>0.10987252051004341</x:v>
      </x:c>
      <x:c r="O204" s="35" t="n">
        <x:f>'无量纲动导数'!O204</x:f>
        <x:v>5.871700478258522e-7</x:v>
      </x:c>
      <x:c r="P204" s="35" t="n">
        <x:f>'无量纲动导数'!P204</x:f>
        <x:v>0.014194989863698736</x:v>
      </x:c>
      <x:c r="Q204" s="36" t="n">
        <x:f>'无量纲动导数'!Q204</x:f>
        <x:v>0.7254985156844529</x:v>
      </x:c>
      <x:c r="R204" s="36" t="n">
        <x:f>'无量纲动导数'!R204</x:f>
        <x:v>0.01805124538644191</x:v>
      </x:c>
      <x:c r="S204" s="36" t="n">
        <x:f>'无量纲动导数'!S204</x:f>
        <x:v>0.0000016369573532074072</x:v>
      </x:c>
      <x:c r="T204" s="35" t="n">
        <x:f>'无量纲动导数'!T204</x:f>
        <x:v>0.1463091875385563</x:v>
      </x:c>
      <x:c r="U204" s="41" t="n">
        <x:f>0.5*$I204*$G204^2</x:f>
        <x:v>102.65408054602052</x:v>
      </x:c>
      <x:c r="V204" s="41" t="n">
        <x:f>$M204*9.81/($U204*$J204)</x:f>
        <x:v>0.7256635769349258</x:v>
      </x:c>
      <x:c r="W204" s="41" t="n">
        <x:f>0.5*$I204*$G204*$J204*'无量纲动导数'!U204</x:f>
        <x:v>-0.4493445298928238</x:v>
      </x:c>
      <x:c r="X204" s="41" t="n">
        <x:f>0.5*$I204*$G204*$J204*'无量纲动导数'!X204</x:f>
        <x:v>6.957073642555611</x:v>
      </x:c>
      <x:c r="Y204" s="41" t="n">
        <x:f>0.25*$I204*$G204*$K204*$J204*'无量纲动导数'!AA204</x:f>
        <x:v>1.3034790733169273</x:v>
      </x:c>
      <x:c r="Z204" s="41" t="n">
        <x:f>0.5*$I204*$G204*$J204*'无量纲动导数'!V204-$I204*$G204*$J204*$V204</x:f>
        <x:v>-18.070078961530484</x:v>
      </x:c>
      <x:c r="AA204" s="41" t="n">
        <x:f>-0.5*$I204*$G204*$J204*'无量纲动导数'!Y204</x:f>
        <x:v>-69.95520886635668</x:v>
      </x:c>
      <x:c r="AB204" s="41" t="n">
        <x:f>-0.25*$I204*$G204*$K204*$J204*'无量纲动导数'!AB204</x:f>
        <x:v>-12.57123819716321</x:v>
      </x:c>
      <x:c r="AC204" s="41" t="n">
        <x:f>0.5*$I204*$G204*$K204*$J204*'无量纲动导数'!W204</x:f>
        <x:v>-0.00309892376400972</x:v>
      </x:c>
      <x:c r="AD204" s="41" t="n">
        <x:f>0.5*$I204*$G204*$K204*$J204*'无量纲动导数'!Z204</x:f>
        <x:v>-2.5489346523735104</x:v>
      </x:c>
      <x:c r="AE204" s="41" t="n">
        <x:f>0.25*$I204*$G204*$K204^2*$J204*'无量纲动导数'!AC204</x:f>
        <x:v>-7.17971916775461</x:v>
      </x:c>
      <x:c r="AF204" s="41" t="n">
        <x:f>'无量纲动导数'!AD204*$U204*$J204/$G204</x:f>
        <x:v>-3.606097328121116</x:v>
      </x:c>
      <x:c r="AG204" s="41" t="n">
        <x:f>'无量纲动导数'!AE204*$U204*$J204*$L204/(2*$G204)</x:f>
        <x:v>-0.4354428368649188</x:v>
      </x:c>
      <x:c r="AH204" s="41" t="n">
        <x:f>'无量纲动导数'!AF204*$U204*$J204*$L204/(2*$G204)</x:f>
        <x:v>4.0430014352881285</x:v>
      </x:c>
      <x:c r="AI204" s="41" t="n">
        <x:f>'无量纲动导数'!AG204*$U204*$J204*$L204/$G204</x:f>
        <x:v>-1.9142152789180353</x:v>
      </x:c>
      <x:c r="AJ204" s="41" t="n">
        <x:f>'无量纲动导数'!AH204*$U204*$J204*$L204^2/(2*$G204)</x:f>
        <x:v>-133.25050112474943</x:v>
      </x:c>
      <x:c r="AK204" s="41" t="n">
        <x:f>'无量纲动导数'!AI204*$U204*$J204*$L204^2/(2*$G204)</x:f>
        <x:v>39.48498218475206</x:v>
      </x:c>
      <x:c r="AL204" s="41" t="n">
        <x:f>'无量纲动导数'!AJ204*$U204*$J204*$L204/$G204</x:f>
        <x:v>3.1074932218303433</x:v>
      </x:c>
      <x:c r="AM204" s="41" t="n">
        <x:f>'无量纲动导数'!AK204*$U204*$J204*$L204^2/(2*$G204)</x:f>
        <x:v>-21.350965394364984</x:v>
      </x:c>
      <x:c r="AN204" s="41" t="n">
        <x:f>'无量纲动导数'!AL204*$U204*$J204*$L204^2/(2*$G204)</x:f>
        <x:v>-5.356705891397186</x:v>
      </x:c>
      <x:c r="AO204" s="41" t="n">
        <x:f>'无量纲动导数'!AM204*$U204*$J204</x:f>
        <x:v>-11.217645346141333</x:v>
      </x:c>
      <x:c r="AP204" s="41" t="n">
        <x:f>'无量纲动导数'!AN204*$U204*$J204</x:f>
        <x:v>10.376551028163925</x:v>
      </x:c>
      <x:c r="AQ204" s="41" t="n">
        <x:f>'无量纲动导数'!AO204*$U204*$J204</x:f>
        <x:v>9.53953910356467</x:v>
      </x:c>
      <x:c r="AR204" s="41" t="n">
        <x:f>'无量纲动导数'!AP204*$U204*$J204*$L204</x:f>
        <x:v>351.68266693986675</x:v>
      </x:c>
      <x:c r="AS204" s="41" t="n">
        <x:f>'无量纲动导数'!AQ204*$U204*$J204*$K204</x:f>
        <x:v>0.4559938765059355</x:v>
      </x:c>
      <x:c r="AT204" s="41" t="n">
        <x:f>'无量纲动导数'!AR204*$U204*$J204*$L204</x:f>
        <x:v>0.34181419641963684</x:v>
      </x:c>
    </x:row>
    <x:row r="205">
      <x:c r="A205" s="31" t="str">
        <x:f>'无量纲动导数'!A205</x:f>
        <x:v>CFG019</x:v>
      </x:c>
      <x:c r="B205" s="33" t="n">
        <x:f>'无量纲动导数'!B205</x:f>
        <x:v>24</x:v>
      </x:c>
      <x:c r="C205" s="31" t="str">
        <x:f>'无量纲动导数'!C205</x:f>
        <x:v>0（选定5-12kg）算副翼-10 1.AR20.03.6 </x:v>
      </x:c>
      <x:c r="D205" s="31" t="str">
        <x:f>'无量纲动导数'!D205</x:f>
        <x:v>T7-VLM2-WF1(g1.0)-WF2(g1.0)-Inviscid</x:v>
      </x:c>
      <x:c r="E205" s="37" t="n">
        <x:f>'无量纲动导数'!E205</x:f>
        <x:v>0.7080025492212817</x:v>
      </x:c>
      <x:c r="F205" s="37" t="n">
        <x:f>'无量纲动导数'!F205</x:f>
        <x:v>0</x:v>
      </x:c>
      <x:c r="G205" s="35" t="n">
        <x:f>'无量纲动导数'!G205</x:f>
        <x:v>12.941680300310868</x:v>
      </x:c>
      <x:c r="H205" s="36" t="n">
        <x:f>'无量纲动导数'!H205</x:f>
        <x:v>1.5</x:v>
      </x:c>
      <x:c r="I205" s="35" t="n">
        <x:f>'无量纲动导数'!I205</x:f>
        <x:v>1.225</x:v>
      </x:c>
      <x:c r="J205" s="35" t="n">
        <x:f>'无量纲动导数'!J205</x:f>
        <x:v>1.5705518175924542</x:v>
      </x:c>
      <x:c r="K205" s="35" t="n">
        <x:f>'无量纲动导数'!K205</x:f>
        <x:v>0.284701945718181</x:v>
      </x:c>
      <x:c r="L205" s="35" t="n">
        <x:f>'无量纲动导数'!L205</x:f>
        <x:v>5.525419388778789</x:v>
      </x:c>
      <x:c r="M205" s="35" t="n">
        <x:f>'无量纲动导数'!M205</x:f>
        <x:v>11.925999999999998</x:v>
      </x:c>
      <x:c r="N205" s="35" t="n">
        <x:f>'无量纲动导数'!N205</x:f>
        <x:v>0.10987252051004341</x:v>
      </x:c>
      <x:c r="O205" s="35" t="n">
        <x:f>'无量纲动导数'!O205</x:f>
        <x:v>5.871700478258522e-7</x:v>
      </x:c>
      <x:c r="P205" s="35" t="n">
        <x:f>'无量纲动导数'!P205</x:f>
        <x:v>0.014194989863698736</x:v>
      </x:c>
      <x:c r="Q205" s="36" t="n">
        <x:f>'无量纲动导数'!Q205</x:f>
        <x:v>0.7259709310341854</x:v>
      </x:c>
      <x:c r="R205" s="36" t="n">
        <x:f>'无量纲动导数'!R205</x:f>
        <x:v>0.018673797741202067</x:v>
      </x:c>
      <x:c r="S205" s="36" t="n">
        <x:f>'无量纲动导数'!S205</x:f>
        <x:v>0.000001702545520899683</x:v>
      </x:c>
      <x:c r="T205" s="35" t="n">
        <x:f>'无量纲动导数'!T205</x:f>
        <x:v>0.14629951625227816</x:v>
      </x:c>
      <x:c r="U205" s="41" t="n">
        <x:f>0.5*$I205*$G205^2</x:f>
        <x:v>102.58584200971583</x:v>
      </x:c>
      <x:c r="V205" s="41" t="n">
        <x:f>$M205*9.81/($U205*$J205)</x:f>
        <x:v>0.7261462772702701</x:v>
      </x:c>
      <x:c r="W205" s="41" t="n">
        <x:f>0.5*$I205*$G205*$J205*'无量纲动导数'!U205</x:f>
        <x:v>-0.464722508522853</x:v>
      </x:c>
      <x:c r="X205" s="41" t="n">
        <x:f>0.5*$I205*$G205*$J205*'无量纲动导数'!X205</x:f>
        <x:v>6.951560401972779</x:v>
      </x:c>
      <x:c r="Y205" s="41" t="n">
        <x:f>0.25*$I205*$G205*$K205*$J205*'无量纲动导数'!AA205</x:f>
        <x:v>1.303901286891994</x:v>
      </x:c>
      <x:c r="Z205" s="41" t="n">
        <x:f>0.5*$I205*$G205*$J205*'无量纲动导数'!V205-$I205*$G205*$J205*$V205</x:f>
        <x:v>-18.07583429159536</x:v>
      </x:c>
      <x:c r="AA205" s="41" t="n">
        <x:f>-0.5*$I205*$G205*$J205*'无量纲动导数'!Y205</x:f>
        <x:v>-69.83720381738654</x:v>
      </x:c>
      <x:c r="AB205" s="41" t="n">
        <x:f>-0.25*$I205*$G205*$K205*$J205*'无量纲动导数'!AB205</x:f>
        <x:v>-12.5611889974982</x:v>
      </x:c>
      <x:c r="AC205" s="41" t="n">
        <x:f>0.5*$I205*$G205*$K205*$J205*'无量纲动导数'!W205</x:f>
        <x:v>-0.0031619404330506667</x:v>
      </x:c>
      <x:c r="AD205" s="41" t="n">
        <x:f>0.5*$I205*$G205*$K205*$J205*'无量纲动导数'!Z205</x:f>
        <x:v>-2.5439595261055206</x:v>
      </x:c>
      <x:c r="AE205" s="41" t="n">
        <x:f>0.25*$I205*$G205*$K205^2*$J205*'无量纲动导数'!AC205</x:f>
        <x:v>-7.176875865240015</x:v>
      </x:c>
      <x:c r="AF205" s="41" t="n">
        <x:f>'无量纲动导数'!AD205*$U205*$J205/$G205</x:f>
        <x:v>-3.603395801536902</x:v>
      </x:c>
      <x:c r="AG205" s="41" t="n">
        <x:f>'无量纲动导数'!AE205*$U205*$J205*$L205/(2*$G205)</x:f>
        <x:v>-0.4428121839312739</x:v>
      </x:c>
      <x:c r="AH205" s="41" t="n">
        <x:f>'无量纲动导数'!AF205*$U205*$J205*$L205/(2*$G205)</x:f>
        <x:v>4.0458049635387905</x:v>
      </x:c>
      <x:c r="AI205" s="41" t="n">
        <x:f>'无量纲动导数'!AG205*$U205*$J205*$L205/$G205</x:f>
        <x:v>-1.9173761244031116</x:v>
      </x:c>
      <x:c r="AJ205" s="41" t="n">
        <x:f>'无量纲动导数'!AH205*$U205*$J205*$L205^2/(2*$G205)</x:f>
        <x:v>-132.92442169837335</x:v>
      </x:c>
      <x:c r="AK205" s="41" t="n">
        <x:f>'无量纲动导数'!AI205*$U205*$J205*$L205^2/(2*$G205)</x:f>
        <x:v>39.45783672813664</x:v>
      </x:c>
      <x:c r="AL205" s="41" t="n">
        <x:f>'无量纲动导数'!AJ205*$U205*$J205*$L205/$G205</x:f>
        <x:v>3.104112605899612</x:v>
      </x:c>
      <x:c r="AM205" s="41" t="n">
        <x:f>'无量纲动导数'!AK205*$U205*$J205*$L205^2/(2*$G205)</x:f>
        <x:v>-21.336384401385235</x:v>
      </x:c>
      <x:c r="AN205" s="41" t="n">
        <x:f>'无量纲动导数'!AL205*$U205*$J205*$L205^2/(2*$G205)</x:f>
        <x:v>-5.355032714229711</x:v>
      </x:c>
      <x:c r="AO205" s="41" t="n">
        <x:f>'无量纲动导数'!AM205*$U205*$J205</x:f>
        <x:v>-11.438313427661337</x:v>
      </x:c>
      <x:c r="AP205" s="41" t="n">
        <x:f>'无量纲动导数'!AN205*$U205*$J205</x:f>
        <x:v>10.381643304552048</x:v>
      </x:c>
      <x:c r="AQ205" s="41" t="n">
        <x:f>'无量纲动导数'!AO205*$U205*$J205</x:f>
        <x:v>9.767898442265164</x:v>
      </x:c>
      <x:c r="AR205" s="41" t="n">
        <x:f>'无量纲动导数'!AP205*$U205*$J205*$L205</x:f>
        <x:v>350.50746923643663</x:v>
      </x:c>
      <x:c r="AS205" s="41" t="n">
        <x:f>'无量纲动导数'!AQ205*$U205*$J205*$K205</x:f>
        <x:v>0.4692518901826433</x:v>
      </x:c>
      <x:c r="AT205" s="41" t="n">
        <x:f>'无量纲动导数'!AR205*$U205*$J205*$L205</x:f>
        <x:v>0.33698804618753464</x:v>
      </x:c>
    </x:row>
    <x:row r="206">
      <x:c r="A206" s="31" t="str">
        <x:f>'无量纲动导数'!A206</x:f>
        <x:v>CFG019</x:v>
      </x:c>
      <x:c r="B206" s="33" t="n">
        <x:f>'无量纲动导数'!B206</x:f>
        <x:v>25</x:v>
      </x:c>
      <x:c r="C206" s="31" t="str">
        <x:f>'无量纲动导数'!C206</x:f>
        <x:v>0（选定5-12kg）算副翼-10 1.AR20.03.6 </x:v>
      </x:c>
      <x:c r="D206" s="31" t="str">
        <x:f>'无量纲动导数'!D206</x:f>
        <x:v>T7-VLM2-WF1(g1.0)-WF2(g1.0)-Inviscid</x:v>
      </x:c>
      <x:c r="E206" s="37" t="n">
        <x:f>'无量纲动导数'!E206</x:f>
        <x:v>0.7242601795914071</x:v>
      </x:c>
      <x:c r="F206" s="37" t="n">
        <x:f>'无量纲动导数'!F206</x:f>
        <x:v>0</x:v>
      </x:c>
      <x:c r="G206" s="35" t="n">
        <x:f>'无量纲动导数'!G206</x:f>
        <x:v>12.937442486315103</x:v>
      </x:c>
      <x:c r="H206" s="36" t="n">
        <x:f>'无量纲动导数'!H206</x:f>
        <x:v>2</x:v>
      </x:c>
      <x:c r="I206" s="35" t="n">
        <x:f>'无量纲动导数'!I206</x:f>
        <x:v>1.225</x:v>
      </x:c>
      <x:c r="J206" s="35" t="n">
        <x:f>'无量纲动导数'!J206</x:f>
        <x:v>1.5705518175924542</x:v>
      </x:c>
      <x:c r="K206" s="35" t="n">
        <x:f>'无量纲动导数'!K206</x:f>
        <x:v>0.284701945718181</x:v>
      </x:c>
      <x:c r="L206" s="35" t="n">
        <x:f>'无量纲动导数'!L206</x:f>
        <x:v>5.525419388778789</x:v>
      </x:c>
      <x:c r="M206" s="35" t="n">
        <x:f>'无量纲动导数'!M206</x:f>
        <x:v>11.925999999999998</x:v>
      </x:c>
      <x:c r="N206" s="35" t="n">
        <x:f>'无量纲动导数'!N206</x:f>
        <x:v>0.10987252051004341</x:v>
      </x:c>
      <x:c r="O206" s="35" t="n">
        <x:f>'无量纲动导数'!O206</x:f>
        <x:v>5.871700478258522e-7</x:v>
      </x:c>
      <x:c r="P206" s="35" t="n">
        <x:f>'无量纲动导数'!P206</x:f>
        <x:v>0.014194989863698736</x:v>
      </x:c>
      <x:c r="Q206" s="36" t="n">
        <x:f>'无量纲动导数'!Q206</x:f>
        <x:v>0.7264359939744583</x:v>
      </x:c>
      <x:c r="R206" s="36" t="n">
        <x:f>'无量纲动导数'!R206</x:f>
        <x:v>0.019310304545871987</x:v>
      </x:c>
      <x:c r="S206" s="36" t="n">
        <x:f>'无量纲动导数'!S206</x:f>
        <x:v>0.0000017679703250838326</x:v>
      </x:c>
      <x:c r="T206" s="35" t="n">
        <x:f>'无量纲动导数'!T206</x:f>
        <x:v>0.14629007291187238</x:v>
      </x:c>
      <x:c r="U206" s="41" t="n">
        <x:f>0.5*$I206*$G206^2</x:f>
        <x:v>102.51866857811056</x:v>
      </x:c>
      <x:c r="V206" s="41" t="n">
        <x:f>$M206*9.81/($U206*$J206)</x:f>
        <x:v>0.7266220709766082</x:v>
      </x:c>
      <x:c r="W206" s="41" t="n">
        <x:f>0.5*$I206*$G206*$J206*'无量纲动导数'!U206</x:f>
        <x:v>-0.4804407683978436</x:v>
      </x:c>
      <x:c r="X206" s="41" t="n">
        <x:f>0.5*$I206*$G206*$J206*'无量纲动导数'!X206</x:f>
        <x:v>6.947403273355484</x:v>
      </x:c>
      <x:c r="Y206" s="41" t="n">
        <x:f>0.25*$I206*$G206*$K206*$J206*'无量纲动导数'!AA206</x:f>
        <x:v>1.3044778993139425</x:v>
      </x:c>
      <x:c r="Z206" s="41" t="n">
        <x:f>0.5*$I206*$G206*$J206*'无量纲动导数'!V206-$I206*$G206*$J206*$V206</x:f>
        <x:v>-18.081490693897877</x:v>
      </x:c>
      <x:c r="AA206" s="41" t="n">
        <x:f>-0.5*$I206*$G206*$J206*'无量纲动导数'!Y206</x:f>
        <x:v>-69.7201908368621</x:v>
      </x:c>
      <x:c r="AB206" s="41" t="n">
        <x:f>-0.25*$I206*$G206*$K206*$J206*'无量纲动导数'!AB206</x:f>
        <x:v>-12.551353918275948</x:v>
      </x:c>
      <x:c r="AC206" s="41" t="n">
        <x:f>0.5*$I206*$G206*$K206*$J206*'无量纲动导数'!W206</x:f>
        <x:v>-0.003224384435717223</x:v>
      </x:c>
      <x:c r="AD206" s="41" t="n">
        <x:f>0.5*$I206*$G206*$K206*$J206*'无量纲动导数'!Z206</x:f>
        <x:v>-2.5390387032669417</x:v>
      </x:c>
      <x:c r="AE206" s="41" t="n">
        <x:f>0.25*$I206*$G206*$K206^2*$J206*'无量纲动导数'!AC206</x:f>
        <x:v>-7.174073100642351</x:v>
      </x:c>
      <x:c r="AF206" s="41" t="n">
        <x:f>'无量纲动导数'!AD206*$U206*$J206/$G206</x:f>
        <x:v>-3.600730161425148</x:v>
      </x:c>
      <x:c r="AG206" s="41" t="n">
        <x:f>'无量纲动导数'!AE206*$U206*$J206*$L206/(2*$G206)</x:f>
        <x:v>-0.45003414256372665</x:v>
      </x:c>
      <x:c r="AH206" s="41" t="n">
        <x:f>'无量纲动导数'!AF206*$U206*$J206*$L206/(2*$G206)</x:f>
        <x:v>4.048667400651018</x:v>
      </x:c>
      <x:c r="AI206" s="41" t="n">
        <x:f>'无量纲动导数'!AG206*$U206*$J206*$L206/$G206</x:f>
        <x:v>-1.92070275354044</x:v>
      </x:c>
      <x:c r="AJ206" s="41" t="n">
        <x:f>'无量纲动导数'!AH206*$U206*$J206*$L206^2/(2*$G206)</x:f>
        <x:v>-132.60077785230325</x:v>
      </x:c>
      <x:c r="AK206" s="41" t="n">
        <x:f>'无量纲动导数'!AI206*$U206*$J206*$L206^2/(2*$G206)</x:f>
        <x:v>39.43092349200733</x:v>
      </x:c>
      <x:c r="AL206" s="41" t="n">
        <x:f>'无量纲动导数'!AJ206*$U206*$J206*$L206/$G206</x:f>
        <x:v>3.1007310931517313</x:v>
      </x:c>
      <x:c r="AM206" s="41" t="n">
        <x:f>'无量纲动导数'!AK206*$U206*$J206*$L206^2/(2*$G206)</x:f>
        <x:v>-21.32190958337513</x:v>
      </x:c>
      <x:c r="AN206" s="41" t="n">
        <x:f>'无量纲动导数'!AL206*$U206*$J206*$L206^2/(2*$G206)</x:f>
        <x:v>-5.353389541643133</x:v>
      </x:c>
      <x:c r="AO206" s="41" t="n">
        <x:f>'无量纲动导数'!AM206*$U206*$J206</x:f>
        <x:v>-11.648662893409194</x:v>
      </x:c>
      <x:c r="AP206" s="41" t="n">
        <x:f>'无量纲动导数'!AN206*$U206*$J206</x:f>
        <x:v>10.385995280497886</x:v>
      </x:c>
      <x:c r="AQ206" s="41" t="n">
        <x:f>'无量纲动导数'!AO206*$U206*$J206</x:f>
        <x:v>9.997078860827733</x:v>
      </x:c>
      <x:c r="AR206" s="41" t="n">
        <x:f>'无量纲动导数'!AP206*$U206*$J206*$L206</x:f>
        <x:v>349.3317676915231</x:v>
      </x:c>
      <x:c r="AS206" s="41" t="n">
        <x:f>'无量纲动导数'!AQ206*$U206*$J206*$K206</x:f>
        <x:v>0.48253472229457806</x:v>
      </x:c>
      <x:c r="AT206" s="41" t="n">
        <x:f>'无量纲动导数'!AR206*$U206*$J206*$L206</x:f>
        <x:v>0.3322298981234045</x:v>
      </x:c>
    </x:row>
    <x:row r="207">
      <x:c r="A207" s="31" t="str">
        <x:f>'无量纲动导数'!A207</x:f>
        <x:v>CFG019</x:v>
      </x:c>
      <x:c r="B207" s="33" t="n">
        <x:f>'无量纲动导数'!B207</x:f>
        <x:v>26</x:v>
      </x:c>
      <x:c r="C207" s="31" t="str">
        <x:f>'无量纲动导数'!C207</x:f>
        <x:v>0（选定5-12kg）算副翼-10 1.AR20.03.6 </x:v>
      </x:c>
      <x:c r="D207" s="31" t="str">
        <x:f>'无量纲动导数'!D207</x:f>
        <x:v>T7-VLM2-WF1(g1.0)-WF2(g1.0)-Inviscid</x:v>
      </x:c>
      <x:c r="E207" s="37" t="n">
        <x:f>'无量纲动导数'!E207</x:f>
        <x:v>0.7403656938988081</x:v>
      </x:c>
      <x:c r="F207" s="37" t="n">
        <x:f>'无量纲动导数'!F207</x:f>
        <x:v>0</x:v>
      </x:c>
      <x:c r="G207" s="35" t="n">
        <x:f>'无量纲动导数'!G207</x:f>
        <x:v>12.933272922856455</x:v>
      </x:c>
      <x:c r="H207" s="36" t="n">
        <x:f>'无量纲动导数'!H207</x:f>
        <x:v>2.5</x:v>
      </x:c>
      <x:c r="I207" s="35" t="n">
        <x:f>'无量纲动导数'!I207</x:f>
        <x:v>1.225</x:v>
      </x:c>
      <x:c r="J207" s="35" t="n">
        <x:f>'无量纲动导数'!J207</x:f>
        <x:v>1.5705518175924542</x:v>
      </x:c>
      <x:c r="K207" s="35" t="n">
        <x:f>'无量纲动导数'!K207</x:f>
        <x:v>0.284701945718181</x:v>
      </x:c>
      <x:c r="L207" s="35" t="n">
        <x:f>'无量纲动导数'!L207</x:f>
        <x:v>5.525419388778789</x:v>
      </x:c>
      <x:c r="M207" s="35" t="n">
        <x:f>'无量纲动导数'!M207</x:f>
        <x:v>11.925999999999998</x:v>
      </x:c>
      <x:c r="N207" s="35" t="n">
        <x:f>'无量纲动导数'!N207</x:f>
        <x:v>0.10987252051004341</x:v>
      </x:c>
      <x:c r="O207" s="35" t="n">
        <x:f>'无量纲动导数'!O207</x:f>
        <x:v>5.871700478258522e-7</x:v>
      </x:c>
      <x:c r="P207" s="35" t="n">
        <x:f>'无量纲动导数'!P207</x:f>
        <x:v>0.014194989863698736</x:v>
      </x:c>
      <x:c r="Q207" s="36" t="n">
        <x:f>'无量纲动导数'!Q207</x:f>
        <x:v>0.7268934025603094</x:v>
      </x:c>
      <x:c r="R207" s="36" t="n">
        <x:f>'无量纲动导数'!R207</x:f>
        <x:v>0.019960448992127334</x:v>
      </x:c>
      <x:c r="S207" s="36" t="n">
        <x:f>'无量纲动导数'!S207</x:f>
        <x:v>0.0000018332477693251646</x:v>
      </x:c>
      <x:c r="T207" s="35" t="n">
        <x:f>'无量纲动导数'!T207</x:f>
        <x:v>0.1462808712927291</x:v>
      </x:c>
      <x:c r="U207" s="41" t="n">
        <x:f>0.5*$I207*$G207^2</x:f>
        <x:v>102.45259845446883</x:v>
      </x:c>
      <x:c r="V207" s="41" t="n">
        <x:f>$M207*9.81/($U207*$J207)</x:f>
        <x:v>0.7270906585067877</x:v>
      </x:c>
      <x:c r="W207" s="41" t="n">
        <x:f>0.5*$I207*$G207*$J207*'无量纲动导数'!U207</x:f>
        <x:v>-0.496491233182477</x:v>
      </x:c>
      <x:c r="X207" s="41" t="n">
        <x:f>0.5*$I207*$G207*$J207*'无量纲动导数'!X207</x:f>
        <x:v>6.944558196303159</x:v>
      </x:c>
      <x:c r="Y207" s="41" t="n">
        <x:f>0.25*$I207*$G207*$K207*$J207*'无量纲动导数'!AA207</x:f>
        <x:v>1.305203032802652</x:v>
      </x:c>
      <x:c r="Z207" s="41" t="n">
        <x:f>0.5*$I207*$G207*$J207*'无量纲动导数'!V207-$I207*$G207*$J207*$V207</x:f>
        <x:v>-18.08704447598544</x:v>
      </x:c>
      <x:c r="AA207" s="41" t="n">
        <x:f>-0.5*$I207*$G207*$J207*'无量纲动导数'!Y207</x:f>
        <x:v>-69.60429059508795</x:v>
      </x:c>
      <x:c r="AB207" s="41" t="n">
        <x:f>-0.25*$I207*$G207*$K207*$J207*'无量纲动导数'!AB207</x:f>
        <x:v>-12.54174536439556</x:v>
      </x:c>
      <x:c r="AC207" s="41" t="n">
        <x:f>0.5*$I207*$G207*$K207*$J207*'无量纲动导数'!W207</x:f>
        <x:v>-0.0032862095922132906</x:v>
      </x:c>
      <x:c r="AD207" s="41" t="n">
        <x:f>0.5*$I207*$G207*$K207*$J207*'无量纲动导数'!Z207</x:f>
        <x:v>-2.5341774279659512</x:v>
      </x:c>
      <x:c r="AE207" s="41" t="n">
        <x:f>0.25*$I207*$G207*$K207^2*$J207*'无量纲动导数'!AC207</x:f>
        <x:v>-7.171312809306866</x:v>
      </x:c>
      <x:c r="AF207" s="41" t="n">
        <x:f>'无量纲动导数'!AD207*$U207*$J207/$G207</x:f>
        <x:v>-3.598102979173401</x:v>
      </x:c>
      <x:c r="AG207" s="41" t="n">
        <x:f>'无量纲动导数'!AE207*$U207*$J207*$L207/(2*$G207)</x:f>
        <x:v>-0.45709899638435314</x:v>
      </x:c>
      <x:c r="AH207" s="41" t="n">
        <x:f>'无量纲动导数'!AF207*$U207*$J207*$L207/(2*$G207)</x:f>
        <x:v>4.05158888124446</x:v>
      </x:c>
      <x:c r="AI207" s="41" t="n">
        <x:f>'无量纲动导数'!AG207*$U207*$J207*$L207/$G207</x:f>
        <x:v>-1.924169261374827</x:v>
      </x:c>
      <x:c r="AJ207" s="41" t="n">
        <x:f>'无量纲动导数'!AH207*$U207*$J207*$L207^2/(2*$G207)</x:f>
        <x:v>-132.2799221958548</x:v>
      </x:c>
      <x:c r="AK207" s="41" t="n">
        <x:f>'无量纲动导数'!AI207*$U207*$J207*$L207^2/(2*$G207)</x:f>
        <x:v>39.40425404326207</x:v>
      </x:c>
      <x:c r="AL207" s="41" t="n">
        <x:f>'无量纲动导数'!AJ207*$U207*$J207*$L207/$G207</x:f>
        <x:v>3.097349707070472</x:v>
      </x:c>
      <x:c r="AM207" s="41" t="n">
        <x:f>'无量纲动导数'!AK207*$U207*$J207*$L207^2/(2*$G207)</x:f>
        <x:v>-21.3075510086557</x:v>
      </x:c>
      <x:c r="AN207" s="41" t="n">
        <x:f>'无量纲动导数'!AL207*$U207*$J207*$L207^2/(2*$G207)</x:f>
        <x:v>-5.351777335690158</x:v>
      </x:c>
      <x:c r="AO207" s="41" t="n">
        <x:f>'无量纲动导数'!AM207*$U207*$J207</x:f>
        <x:v>-11.849605960428264</x:v>
      </x:c>
      <x:c r="AP207" s="41" t="n">
        <x:f>'无量纲动导数'!AN207*$U207*$J207</x:f>
        <x:v>10.389583939628189</x:v>
      </x:c>
      <x:c r="AQ207" s="41" t="n">
        <x:f>'无量纲动导数'!AO207*$U207*$J207</x:f>
        <x:v>10.227280624149154</x:v>
      </x:c>
      <x:c r="AR207" s="41" t="n">
        <x:f>'无量纲动导数'!AP207*$U207*$J207*$L207</x:f>
        <x:v>348.1561554283914</x:v>
      </x:c>
      <x:c r="AS207" s="41" t="n">
        <x:f>'无量纲动导数'!AQ207*$U207*$J207*$K207</x:f>
        <x:v>0.49585604721241744</x:v>
      </x:c>
      <x:c r="AT207" s="41" t="n">
        <x:f>'无量纲动导数'!AR207*$U207*$J207*$L207</x:f>
        <x:v>0.32754558520642174</x:v>
      </x:c>
    </x:row>
    <x:row r="208">
      <x:c r="A208" s="31" t="str">
        <x:f>'无量纲动导数'!A208</x:f>
        <x:v>CFG019</x:v>
      </x:c>
      <x:c r="B208" s="33" t="n">
        <x:f>'无量纲动导数'!B208</x:f>
        <x:v>27</x:v>
      </x:c>
      <x:c r="C208" s="31" t="str">
        <x:f>'无量纲动导数'!C208</x:f>
        <x:v>0（选定5-12kg）算副翼-10 1.AR20.03.6 </x:v>
      </x:c>
      <x:c r="D208" s="31" t="str">
        <x:f>'无量纲动导数'!D208</x:f>
        <x:v>T7-VLM2-WF1(g1.0)-WF2(g1.0)-Inviscid</x:v>
      </x:c>
      <x:c r="E208" s="37" t="n">
        <x:f>'无量纲动导数'!E208</x:f>
        <x:v>0.7563106487326878</x:v>
      </x:c>
      <x:c r="F208" s="37" t="n">
        <x:f>'无量纲动导数'!F208</x:f>
        <x:v>0</x:v>
      </x:c>
      <x:c r="G208" s="35" t="n">
        <x:f>'无量纲动导数'!G208</x:f>
        <x:v>12.929172614701937</x:v>
      </x:c>
      <x:c r="H208" s="36" t="n">
        <x:f>'无量纲动导数'!H208</x:f>
        <x:v>3</x:v>
      </x:c>
      <x:c r="I208" s="35" t="n">
        <x:f>'无量纲动导数'!I208</x:f>
        <x:v>1.225</x:v>
      </x:c>
      <x:c r="J208" s="35" t="n">
        <x:f>'无量纲动导数'!J208</x:f>
        <x:v>1.5705518175924542</x:v>
      </x:c>
      <x:c r="K208" s="35" t="n">
        <x:f>'无量纲动导数'!K208</x:f>
        <x:v>0.284701945718181</x:v>
      </x:c>
      <x:c r="L208" s="35" t="n">
        <x:f>'无量纲动导数'!L208</x:f>
        <x:v>5.525419388778789</x:v>
      </x:c>
      <x:c r="M208" s="35" t="n">
        <x:f>'无量纲动导数'!M208</x:f>
        <x:v>11.925999999999998</x:v>
      </x:c>
      <x:c r="N208" s="35" t="n">
        <x:f>'无量纲动导数'!N208</x:f>
        <x:v>0.10987252051004341</x:v>
      </x:c>
      <x:c r="O208" s="35" t="n">
        <x:f>'无量纲动导数'!O208</x:f>
        <x:v>5.871700478258522e-7</x:v>
      </x:c>
      <x:c r="P208" s="35" t="n">
        <x:f>'无量纲动导数'!P208</x:f>
        <x:v>0.014194989863698736</x:v>
      </x:c>
      <x:c r="Q208" s="36" t="n">
        <x:f>'无量纲动导数'!Q208</x:f>
        <x:v>0.7273430193153027</x:v>
      </x:c>
      <x:c r="R208" s="36" t="n">
        <x:f>'无量纲动导数'!R208</x:f>
        <x:v>0.020623955579752863</x:v>
      </x:c>
      <x:c r="S208" s="36" t="n">
        <x:f>'无量纲动导数'!S208</x:f>
        <x:v>0.0000018983906620510036</x:v>
      </x:c>
      <x:c r="T208" s="35" t="n">
        <x:f>'无量纲动导数'!T208</x:f>
        <x:v>0.1462719218752313</x:v>
      </x:c>
      <x:c r="U208" s="41" t="n">
        <x:f>0.5*$I208*$G208^2</x:f>
        <x:v>102.38764650671459</x:v>
      </x:c>
      <x:c r="V208" s="41" t="n">
        <x:f>$M208*9.81/($U208*$J208)</x:f>
        <x:v>0.7275519051129476</x:v>
      </x:c>
      <x:c r="W208" s="41" t="n">
        <x:f>0.5*$I208*$G208*$J208*'无量纲动导数'!U208</x:f>
        <x:v>-0.5128668364761408</x:v>
      </x:c>
      <x:c r="X208" s="41" t="n">
        <x:f>0.5*$I208*$G208*$J208*'无量纲动导数'!X208</x:f>
        <x:v>6.942973654780331</x:v>
      </x:c>
      <x:c r="Y208" s="41" t="n">
        <x:f>0.25*$I208*$G208*$K208*$J208*'无量纲动导数'!AA208</x:f>
        <x:v>1.3060701302814781</x:v>
      </x:c>
      <x:c r="Z208" s="41" t="n">
        <x:f>0.5*$I208*$G208*$J208*'无量纲动导数'!V208-$I208*$G208*$J208*$V208</x:f>
        <x:v>-18.092493991188487</x:v>
      </x:c>
      <x:c r="AA208" s="41" t="n">
        <x:f>-0.5*$I208*$G208*$J208*'无量纲动导数'!Y208</x:f>
        <x:v>-69.48959492250961</x:v>
      </x:c>
      <x:c r="AB208" s="41" t="n">
        <x:f>-0.25*$I208*$G208*$K208*$J208*'无量纲动导数'!AB208</x:f>
        <x:v>-12.532372391022108</x:v>
      </x:c>
      <x:c r="AC208" s="41" t="n">
        <x:f>0.5*$I208*$G208*$K208*$J208*'无量纲动导数'!W208</x:f>
        <x:v>-0.0033473848449795673</x:v>
      </x:c>
      <x:c r="AD208" s="41" t="n">
        <x:f>0.5*$I208*$G208*$K208*$J208*'无量纲动导数'!Z208</x:f>
        <x:v>-2.529379656288751</x:v>
      </x:c>
      <x:c r="AE208" s="41" t="n">
        <x:f>0.25*$I208*$G208*$K208^2*$J208*'无量纲动导数'!AC208</x:f>
        <x:v>-7.168595993606912</x:v>
      </x:c>
      <x:c r="AF208" s="41" t="n">
        <x:f>'无量纲动导数'!AD208*$U208*$J208/$G208</x:f>
        <x:v>-3.595516130507015</x:v>
      </x:c>
      <x:c r="AG208" s="41" t="n">
        <x:f>'无量纲动导数'!AE208*$U208*$J208*$L208/(2*$G208)</x:f>
        <x:v>-0.4639968522279768</x:v>
      </x:c>
      <x:c r="AH208" s="41" t="n">
        <x:f>'无量纲动导数'!AF208*$U208*$J208*$L208/(2*$G208)</x:f>
        <x:v>4.054568185919426</x:v>
      </x:c>
      <x:c r="AI208" s="41" t="n">
        <x:f>'无量纲动导数'!AG208*$U208*$J208*$L208/$G208</x:f>
        <x:v>-1.9277500723578571</x:v>
      </x:c>
      <x:c r="AJ208" s="41" t="n">
        <x:f>'无量纲动导数'!AH208*$U208*$J208*$L208^2/(2*$G208)</x:f>
        <x:v>-131.96213157996416</x:v>
      </x:c>
      <x:c r="AK208" s="41" t="n">
        <x:f>'无量纲动导数'!AI208*$U208*$J208*$L208^2/(2*$G208)</x:f>
        <x:v>39.377837006245834</x:v>
      </x:c>
      <x:c r="AL208" s="41" t="n">
        <x:f>'无量纲动导数'!AJ208*$U208*$J208*$L208/$G208</x:f>
        <x:v>3.093969595814008</x:v>
      </x:c>
      <x:c r="AM208" s="41" t="n">
        <x:f>'无量纲动导数'!AK208*$U208*$J208*$L208^2/(2*$G208)</x:f>
        <x:v>-21.293317308904644</x:v>
      </x:c>
      <x:c r="AN208" s="41" t="n">
        <x:f>'无量纲动导数'!AL208*$U208*$J208*$L208^2/(2*$G208)</x:f>
        <x:v>-5.350196381375729</x:v>
      </x:c>
      <x:c r="AO208" s="41" t="n">
        <x:f>'无量纲动导数'!AM208*$U208*$J208</x:f>
        <x:v>-12.042028924141135</x:v>
      </x:c>
      <x:c r="AP208" s="41" t="n">
        <x:f>'无量纲动导数'!AN208*$U208*$J208</x:f>
        <x:v>10.392383953853555</x:v>
      </x:c>
      <x:c r="AQ208" s="41" t="n">
        <x:f>'无量纲动导数'!AO208*$U208*$J208</x:f>
        <x:v>10.458682783996082</x:v>
      </x:c>
      <x:c r="AR208" s="41" t="n">
        <x:f>'无量纲动导数'!AP208*$U208*$J208*$L208</x:f>
        <x:v>346.9809897280551</x:v>
      </x:c>
      <x:c r="AS208" s="41" t="n">
        <x:f>'无量纲动导数'!AQ208*$U208*$J208*$K208</x:f>
        <x:v>0.5092280082129237</x:v>
      </x:c>
      <x:c r="AT208" s="41" t="n">
        <x:f>'无量纲动导数'!AR208*$U208*$J208*$L208</x:f>
        <x:v>0.32294034762522356</x:v>
      </x:c>
    </x:row>
    <x:row r="209">
      <x:c r="A209" s="31" t="str">
        <x:f>'无量纲动导数'!A209</x:f>
        <x:v>CFG019</x:v>
      </x:c>
      <x:c r="B209" s="33" t="n">
        <x:f>'无量纲动导数'!B209</x:f>
        <x:v>28</x:v>
      </x:c>
      <x:c r="C209" s="31" t="str">
        <x:f>'无量纲动导数'!C209</x:f>
        <x:v>0（选定5-12kg）算副翼-10 1.AR20.03.6 </x:v>
      </x:c>
      <x:c r="D209" s="31" t="str">
        <x:f>'无量纲动导数'!D209</x:f>
        <x:v>T7-VLM2-WF1(g1.0)-WF2(g1.0)-Inviscid</x:v>
      </x:c>
      <x:c r="E209" s="37" t="n">
        <x:f>'无量纲动导数'!E209</x:f>
        <x:v>0.7720902136490072</x:v>
      </x:c>
      <x:c r="F209" s="37" t="n">
        <x:f>'无量纲动导数'!F209</x:f>
        <x:v>0</x:v>
      </x:c>
      <x:c r="G209" s="35" t="n">
        <x:f>'无量纲动导数'!G209</x:f>
        <x:v>12.92514122927806</x:v>
      </x:c>
      <x:c r="H209" s="36" t="n">
        <x:f>'无量纲动导数'!H209</x:f>
        <x:v>3.5</x:v>
      </x:c>
      <x:c r="I209" s="35" t="n">
        <x:f>'无量纲动导数'!I209</x:f>
        <x:v>1.225</x:v>
      </x:c>
      <x:c r="J209" s="35" t="n">
        <x:f>'无量纲动导数'!J209</x:f>
        <x:v>1.5705518175924542</x:v>
      </x:c>
      <x:c r="K209" s="35" t="n">
        <x:f>'无量纲动导数'!K209</x:f>
        <x:v>0.284701945718181</x:v>
      </x:c>
      <x:c r="L209" s="35" t="n">
        <x:f>'无量纲动导数'!L209</x:f>
        <x:v>5.525419388778789</x:v>
      </x:c>
      <x:c r="M209" s="35" t="n">
        <x:f>'无量纲动导数'!M209</x:f>
        <x:v>11.925999999999998</x:v>
      </x:c>
      <x:c r="N209" s="35" t="n">
        <x:f>'无量纲动导数'!N209</x:f>
        <x:v>0.10987252051004341</x:v>
      </x:c>
      <x:c r="O209" s="35" t="n">
        <x:f>'无量纲动导数'!O209</x:f>
        <x:v>5.871700478258522e-7</x:v>
      </x:c>
      <x:c r="P209" s="35" t="n">
        <x:f>'无量纲动导数'!P209</x:f>
        <x:v>0.014194989863698736</x:v>
      </x:c>
      <x:c r="Q209" s="36" t="n">
        <x:f>'无量纲动导数'!Q209</x:f>
        <x:v>0.7277848568769328</x:v>
      </x:c>
      <x:c r="R209" s="36" t="n">
        <x:f>'无量纲动导数'!R209</x:f>
        <x:v>0.02130058726656542</x:v>
      </x:c>
      <x:c r="S209" s="36" t="n">
        <x:f>'无量纲动导数'!S209</x:f>
        <x:v>0.0000019634084850360085</x:v>
      </x:c>
      <x:c r="T209" s="35" t="n">
        <x:f>'无量纲动导数'!T209</x:f>
        <x:v>0.14626323197960373</x:v>
      </x:c>
      <x:c r="U209" s="41" t="n">
        <x:f>0.5*$I209*$G209^2</x:f>
        <x:v>102.32380642552992</x:v>
      </x:c>
      <x:c r="V209" s="41" t="n">
        <x:f>$M209*9.81/($U209*$J209)</x:f>
        <x:v>0.7280058265835321</x:v>
      </x:c>
      <x:c r="W209" s="41" t="n">
        <x:f>0.5*$I209*$G209*$J209*'无量纲动导数'!U209</x:f>
        <x:v>-0.529561446752197</x:v>
      </x:c>
      <x:c r="X209" s="41" t="n">
        <x:f>0.5*$I209*$G209*$J209*'无量纲动导数'!X209</x:f>
        <x:v>6.942592084070097</x:v>
      </x:c>
      <x:c r="Y209" s="41" t="n">
        <x:f>0.25*$I209*$G209*$K209*$J209*'无量纲动导数'!AA209</x:f>
        <x:v>1.3070721012734132</x:v>
      </x:c>
      <x:c r="Z209" s="41" t="n">
        <x:f>0.5*$I209*$G209*$J209*'无量纲动导数'!V209-$I209*$G209*$J209*$V209</x:f>
        <x:v>-18.097839454434563</x:v>
      </x:c>
      <x:c r="AA209" s="41" t="n">
        <x:f>-0.5*$I209*$G209*$J209*'无量纲动导数'!Y209</x:f>
        <x:v>-69.37616905643374</x:v>
      </x:c>
      <x:c r="AB209" s="41" t="n">
        <x:f>-0.25*$I209*$G209*$K209*$J209*'无量纲动导数'!AB209</x:f>
        <x:v>-12.523240964391835</x:v>
      </x:c>
      <x:c r="AC209" s="41" t="n">
        <x:f>0.5*$I209*$G209*$K209*$J209*'无量纲动导数'!W209</x:f>
        <x:v>-0.003407892789464295</x:v>
      </x:c>
      <x:c r="AD209" s="41" t="n">
        <x:f>0.5*$I209*$G209*$K209*$J209*'无量纲动导数'!Z209</x:f>
        <x:v>-2.524648150996119</x:v>
      </x:c>
      <x:c r="AE209" s="41" t="n">
        <x:f>0.25*$I209*$G209*$K209^2*$J209*'无量纲动导数'!AC209</x:f>
        <x:v>-7.165922804663164</x:v>
      </x:c>
      <x:c r="AF209" s="41" t="n">
        <x:f>'无量纲动导数'!AD209*$U209*$J209/$G209</x:f>
        <x:v>-3.592970848932176</x:v>
      </x:c>
      <x:c r="AG209" s="41" t="n">
        <x:f>'无量纲动导数'!AE209*$U209*$J209*$L209/(2*$G209)</x:f>
        <x:v>-0.47071779533669483</x:v>
      </x:c>
      <x:c r="AH209" s="41" t="n">
        <x:f>'无量纲动导数'!AF209*$U209*$J209*$L209/(2*$G209)</x:f>
        <x:v>4.057602894867785</x:v>
      </x:c>
      <x:c r="AI209" s="41" t="n">
        <x:f>'无量纲动导数'!AG209*$U209*$J209*$L209/$G209</x:f>
        <x:v>-1.9314202002570304</x:v>
      </x:c>
      <x:c r="AJ209" s="41" t="n">
        <x:f>'无量纲动导数'!AH209*$U209*$J209*$L209^2/(2*$G209)</x:f>
        <x:v>-131.64761215383336</x:v>
      </x:c>
      <x:c r="AK209" s="41" t="n">
        <x:f>'无量纲动导数'!AI209*$U209*$J209*$L209^2/(2*$G209)</x:f>
        <x:v>39.351678184102454</x:v>
      </x:c>
      <x:c r="AL209" s="41" t="n">
        <x:f>'无量纲动导数'!AJ209*$U209*$J209*$L209/$G209</x:f>
        <x:v>3.090592003561071</x:v>
      </x:c>
      <x:c r="AM209" s="41" t="n">
        <x:f>'无量纲动导数'!AK209*$U209*$J209*$L209^2/(2*$G209)</x:f>
        <x:v>-21.2792156923254</x:v>
      </x:c>
      <x:c r="AN209" s="41" t="n">
        <x:f>'无量纲动导数'!AL209*$U209*$J209*$L209^2/(2*$G209)</x:f>
        <x:v>-5.348646349167559</x:v>
      </x:c>
      <x:c r="AO209" s="41" t="n">
        <x:f>'无量纲动导数'!AM209*$U209*$J209</x:f>
        <x:v>-12.226785143377425</x:v>
      </x:c>
      <x:c r="AP209" s="41" t="n">
        <x:f>'无量纲动导数'!AN209*$U209*$J209</x:f>
        <x:v>10.394368184400093</x:v>
      </x:c>
      <x:c r="AQ209" s="41" t="n">
        <x:f>'无量纲动导数'!AO209*$U209*$J209</x:f>
        <x:v>10.691443173065425</x:v>
      </x:c>
      <x:c r="AR209" s="41" t="n">
        <x:f>'无量纲动导数'!AP209*$U209*$J209*$L209</x:f>
        <x:v>345.806412068768</x:v>
      </x:c>
      <x:c r="AS209" s="41" t="n">
        <x:f>'无量纲动导数'!AQ209*$U209*$J209*$K209</x:f>
        <x:v>0.522661190816634</x:v>
      </x:c>
      <x:c r="AT209" s="41" t="n">
        <x:f>'无量纲动导数'!AR209*$U209*$J209*$L209</x:f>
        <x:v>0.3184188375162708</x:v>
      </x:c>
    </x:row>
    <x:row r="210">
      <x:c r="A210" s="31" t="str">
        <x:f>'无量纲动导数'!A210</x:f>
        <x:v>CFG019</x:v>
      </x:c>
      <x:c r="B210" s="33" t="n">
        <x:f>'无量纲动导数'!B210</x:f>
        <x:v>29</x:v>
      </x:c>
      <x:c r="C210" s="31" t="str">
        <x:f>'无量纲动导数'!C210</x:f>
        <x:v>0（选定5-12kg）算副翼-10 1.AR20.03.6 </x:v>
      </x:c>
      <x:c r="D210" s="31" t="str">
        <x:f>'无量纲动导数'!D210</x:f>
        <x:v>T7-VLM2-WF1(g1.0)-WF2(g1.0)-Inviscid</x:v>
      </x:c>
      <x:c r="E210" s="37" t="n">
        <x:f>'无量纲动导数'!E210</x:f>
        <x:v>0.7877028360277667</x:v>
      </x:c>
      <x:c r="F210" s="37" t="n">
        <x:f>'无量纲动导数'!F210</x:f>
        <x:v>0</x:v>
      </x:c>
      <x:c r="G210" s="35" t="n">
        <x:f>'无量纲动导数'!G210</x:f>
        <x:v>12.921177240000183</x:v>
      </x:c>
      <x:c r="H210" s="36" t="n">
        <x:f>'无量纲动导数'!H210</x:f>
        <x:v>4</x:v>
      </x:c>
      <x:c r="I210" s="35" t="n">
        <x:f>'无量纲动导数'!I210</x:f>
        <x:v>1.225</x:v>
      </x:c>
      <x:c r="J210" s="35" t="n">
        <x:f>'无量纲动导数'!J210</x:f>
        <x:v>1.5705518175924542</x:v>
      </x:c>
      <x:c r="K210" s="35" t="n">
        <x:f>'无量纲动导数'!K210</x:f>
        <x:v>0.284701945718181</x:v>
      </x:c>
      <x:c r="L210" s="35" t="n">
        <x:f>'无量纲动导数'!L210</x:f>
        <x:v>5.525419388778789</x:v>
      </x:c>
      <x:c r="M210" s="35" t="n">
        <x:f>'无量纲动导数'!M210</x:f>
        <x:v>11.925999999999998</x:v>
      </x:c>
      <x:c r="N210" s="35" t="n">
        <x:f>'无量纲动导数'!N210</x:f>
        <x:v>0.10987252051004341</x:v>
      </x:c>
      <x:c r="O210" s="35" t="n">
        <x:f>'无量纲动导数'!O210</x:f>
        <x:v>5.871700478258522e-7</x:v>
      </x:c>
      <x:c r="P210" s="35" t="n">
        <x:f>'无量纲动导数'!P210</x:f>
        <x:v>0.014194989863698736</x:v>
      </x:c>
      <x:c r="Q210" s="36" t="n">
        <x:f>'无量纲动导数'!Q210</x:f>
        <x:v>0.7282190624680882</x:v>
      </x:c>
      <x:c r="R210" s="36" t="n">
        <x:f>'无量纲动导数'!R210</x:f>
        <x:v>0.02199014259080788</x:v>
      </x:c>
      <x:c r="S210" s="36" t="n">
        <x:f>'无量纲动导数'!S210</x:f>
        <x:v>0.000002028307336390524</x:v>
      </x:c>
      <x:c r="T210" s="35" t="n">
        <x:f>'无量纲动导数'!T210</x:f>
        <x:v>0.14625480594153692</x:v>
      </x:c>
      <x:c r="U210" s="41" t="n">
        <x:f>0.5*$I210*$G210^2</x:f>
        <x:v>102.26105302634299</x:v>
      </x:c>
      <x:c r="V210" s="41" t="n">
        <x:f>$M210*9.81/($U210*$J210)</x:f>
        <x:v>0.7284525737946549</x:v>
      </x:c>
      <x:c r="W210" s="41" t="n">
        <x:f>0.5*$I210*$G210*$J210*'无量纲动导数'!U210</x:f>
        <x:v>-0.5465697927032513</x:v>
      </x:c>
      <x:c r="X210" s="41" t="n">
        <x:f>0.5*$I210*$G210*$J210*'无量纲动导数'!X210</x:f>
        <x:v>6.943351220853437</x:v>
      </x:c>
      <x:c r="Y210" s="41" t="n">
        <x:f>0.25*$I210*$G210*$K210*$J210*'无量纲动导数'!AA210</x:f>
        <x:v>1.3082014612309525</x:v>
      </x:c>
      <x:c r="Z210" s="41" t="n">
        <x:f>0.5*$I210*$G210*$J210*'无量纲动导数'!V210-$I210*$G210*$J210*$V210</x:f>
        <x:v>-18.103082745988115</x:v>
      </x:c>
      <x:c r="AA210" s="41" t="n">
        <x:f>-0.5*$I210*$G210*$J210*'无量纲动导数'!Y210</x:f>
        <x:v>-69.26405405554654</x:v>
      </x:c>
      <x:c r="AB210" s="41" t="n">
        <x:f>-0.25*$I210*$G210*$K210*$J210*'无量纲动导数'!AB210</x:f>
        <x:v>-12.514354244577483</x:v>
      </x:c>
      <x:c r="AC210" s="41" t="n">
        <x:f>0.5*$I210*$G210*$K210*$J210*'无量纲动导数'!W210</x:f>
        <x:v>-0.0034677285877093155</x:v>
      </x:c>
      <x:c r="AD210" s="41" t="n">
        <x:f>0.5*$I210*$G210*$K210*$J210*'无量纲动导数'!Z210</x:f>
        <x:v>-2.5199845847912896</x:v>
      </x:c>
      <x:c r="AE210" s="41" t="n">
        <x:f>0.25*$I210*$G210*$K210^2*$J210*'无量纲动导数'!AC210</x:f>
        <x:v>-7.163292630278034</x:v>
      </x:c>
      <x:c r="AF210" s="41" t="n">
        <x:f>'无量纲动导数'!AD210*$U210*$J210/$G210</x:f>
        <x:v>-3.5904677833573646</x:v>
      </x:c>
      <x:c r="AG210" s="41" t="n">
        <x:f>'无量纲动导数'!AE210*$U210*$J210*$L210/(2*$G210)</x:f>
        <x:v>-0.47725204177107017</x:v>
      </x:c>
      <x:c r="AH210" s="41" t="n">
        <x:f>'无量纲动导数'!AF210*$U210*$J210*$L210/(2*$G210)</x:f>
        <x:v>4.060689549144181</x:v>
      </x:c>
      <x:c r="AI210" s="41" t="n">
        <x:f>'无量纲动导数'!AG210*$U210*$J210*$L210/$G210</x:f>
        <x:v>-1.9351554694830204</x:v>
      </x:c>
      <x:c r="AJ210" s="41" t="n">
        <x:f>'无量纲动导数'!AH210*$U210*$J210*$L210^2/(2*$G210)</x:f>
        <x:v>-131.3365049924703</x:v>
      </x:c>
      <x:c r="AK210" s="41" t="n">
        <x:f>'无量纲动导数'!AI210*$U210*$J210*$L210^2/(2*$G210)</x:f>
        <x:v>39.325780710067384</x:v>
      </x:c>
      <x:c r="AL210" s="41" t="n">
        <x:f>'无量纲动导数'!AJ210*$U210*$J210*$L210/$G210</x:f>
        <x:v>3.0872182415491642</x:v>
      </x:c>
      <x:c r="AM210" s="41" t="n">
        <x:f>'无量纲动导数'!AK210*$U210*$J210*$L210^2/(2*$G210)</x:f>
        <x:v>-21.265251974433195</x:v>
      </x:c>
      <x:c r="AN210" s="41" t="n">
        <x:f>'无量纲动导数'!AL210*$U210*$J210*$L210^2/(2*$G210)</x:f>
        <x:v>-5.347126362156697</x:v>
      </x:c>
      <x:c r="AO210" s="41" t="n">
        <x:f>'无量纲动导数'!AM210*$U210*$J210</x:f>
        <x:v>-12.404689303468102</x:v>
      </x:c>
      <x:c r="AP210" s="41" t="n">
        <x:f>'无量纲动导数'!AN210*$U210*$J210</x:f>
        <x:v>10.39550819592483</x:v>
      </x:c>
      <x:c r="AQ210" s="41" t="n">
        <x:f>'无量纲动导数'!AO210*$U210*$J210</x:f>
        <x:v>10.925698695408325</x:v>
      </x:c>
      <x:c r="AR210" s="41" t="n">
        <x:f>'无量纲动导数'!AP210*$U210*$J210*$L210</x:f>
        <x:v>344.6323695642295</x:v>
      </x:c>
      <x:c r="AS210" s="41" t="n">
        <x:f>'无量纲动导数'!AQ210*$U210*$J210*$K210</x:f>
        <x:v>0.536164623736058</x:v>
      </x:c>
      <x:c r="AT210" s="41" t="n">
        <x:f>'无量纲动导数'!AR210*$U210*$J210*$L210</x:f>
        <x:v>0.31398512720782684</x:v>
      </x:c>
    </x:row>
    <x:row r="211">
      <x:c r="A211" s="31" t="str">
        <x:f>'无量纲动导数'!A211</x:f>
        <x:v>CFG019</x:v>
      </x:c>
      <x:c r="B211" s="33" t="n">
        <x:f>'无量纲动导数'!B211</x:f>
        <x:v>30</x:v>
      </x:c>
      <x:c r="C211" s="31" t="str">
        <x:f>'无量纲动导数'!C211</x:f>
        <x:v>0（选定5-12kg）算副翼-10 1.AR20.03.6 </x:v>
      </x:c>
      <x:c r="D211" s="31" t="str">
        <x:f>'无量纲动导数'!D211</x:f>
        <x:v>T7-VLM2-WF1(g1.0)-WF2(g1.0)-Inviscid</x:v>
      </x:c>
      <x:c r="E211" s="37" t="n">
        <x:f>'无量纲动导数'!E211</x:f>
        <x:v>0.8031498889001164</x:v>
      </x:c>
      <x:c r="F211" s="37" t="n">
        <x:f>'无量纲动导数'!F211</x:f>
        <x:v>0</x:v>
      </x:c>
      <x:c r="G211" s="35" t="n">
        <x:f>'无量纲动导数'!G211</x:f>
        <x:v>12.917278074761818</x:v>
      </x:c>
      <x:c r="H211" s="36" t="n">
        <x:f>'无量纲动导数'!H211</x:f>
        <x:v>4.5</x:v>
      </x:c>
      <x:c r="I211" s="35" t="n">
        <x:f>'无量纲动导数'!I211</x:f>
        <x:v>1.225</x:v>
      </x:c>
      <x:c r="J211" s="35" t="n">
        <x:f>'无量纲动导数'!J211</x:f>
        <x:v>1.5705518175924542</x:v>
      </x:c>
      <x:c r="K211" s="35" t="n">
        <x:f>'无量纲动导数'!K211</x:f>
        <x:v>0.284701945718181</x:v>
      </x:c>
      <x:c r="L211" s="35" t="n">
        <x:f>'无量纲动导数'!L211</x:f>
        <x:v>5.525419388778789</x:v>
      </x:c>
      <x:c r="M211" s="35" t="n">
        <x:f>'无量纲动导数'!M211</x:f>
        <x:v>11.925999999999998</x:v>
      </x:c>
      <x:c r="N211" s="35" t="n">
        <x:f>'无量纲动导数'!N211</x:f>
        <x:v>0.10987252051004341</x:v>
      </x:c>
      <x:c r="O211" s="35" t="n">
        <x:f>'无量纲动导数'!O211</x:f>
        <x:v>5.871700478258522e-7</x:v>
      </x:c>
      <x:c r="P211" s="35" t="n">
        <x:f>'无量纲动导数'!P211</x:f>
        <x:v>0.014194989863698736</x:v>
      </x:c>
      <x:c r="Q211" s="36" t="n">
        <x:f>'无量纲动导数'!Q211</x:f>
        <x:v>0.7286459016778124</x:v>
      </x:c>
      <x:c r="R211" s="36" t="n">
        <x:f>'无量纲动导数'!R211</x:f>
        <x:v>0.022692452815729413</x:v>
      </x:c>
      <x:c r="S211" s="36" t="n">
        <x:f>'无量纲动导数'!S211</x:f>
        <x:v>0.0000020930899443123865</x:v>
      </x:c>
      <x:c r="T211" s="35" t="n">
        <x:f>'无量纲动导数'!T211</x:f>
        <x:v>0.14624664532210652</x:v>
      </x:c>
      <x:c r="U211" s="41" t="n">
        <x:f>0.5*$I211*$G211^2</x:f>
        <x:v>102.19934462719246</x:v>
      </x:c>
      <x:c r="V211" s="41" t="n">
        <x:f>$M211*9.81/($U211*$J211)</x:f>
        <x:v>0.7288924165583236</x:v>
      </x:c>
      <x:c r="W211" s="41" t="n">
        <x:f>0.5*$I211*$G211*$J211*'无量纲动导数'!U211</x:f>
        <x:v>-0.5638873898278624</x:v>
      </x:c>
      <x:c r="X211" s="41" t="n">
        <x:f>0.5*$I211*$G211*$J211*'无量纲动导数'!X211</x:f>
        <x:v>6.945185374545163</x:v>
      </x:c>
      <x:c r="Y211" s="41" t="n">
        <x:f>0.25*$I211*$G211*$K211*$J211*'无量纲动导数'!AA211</x:f>
        <x:v>1.3094504620226448</x:v>
      </x:c>
      <x:c r="Z211" s="41" t="n">
        <x:f>0.5*$I211*$G211*$J211*'无量纲动导数'!V211-$I211*$G211*$J211*$V211</x:f>
        <x:v>-18.108227206689918</x:v>
      </x:c>
      <x:c r="AA211" s="41" t="n">
        <x:f>-0.5*$I211*$G211*$J211*'无量纲动导数'!Y211</x:f>
        <x:v>-69.15326931500552</x:v>
      </x:c>
      <x:c r="AB211" s="41" t="n">
        <x:f>-0.25*$I211*$G211*$K211*$J211*'无量纲动导数'!AB211</x:f>
        <x:v>-12.505712878598564</x:v>
      </x:c>
      <x:c r="AC211" s="41" t="n">
        <x:f>0.5*$I211*$G211*$K211*$J211*'无量纲动导数'!W211</x:f>
        <x:v>-0.0035268984584120593</x:v>
      </x:c>
      <x:c r="AD211" s="41" t="n">
        <x:f>0.5*$I211*$G211*$K211*$J211*'无量纲动导数'!Z211</x:f>
        <x:v>-2.5153896492262247</x:v>
      </x:c>
      <x:c r="AE211" s="41" t="n">
        <x:f>0.25*$I211*$G211*$K211^2*$J211*'无量纲动导数'!AC211</x:f>
        <x:v>-7.160704186142648</x:v>
      </x:c>
      <x:c r="AF211" s="41" t="n">
        <x:f>'无量纲动导数'!AD211*$U211*$J211/$G211</x:f>
        <x:v>-3.5880070581315597</x:v>
      </x:c>
      <x:c r="AG211" s="41" t="n">
        <x:f>'无量纲动导数'!AE211*$U211*$J211*$L211/(2*$G211)</x:f>
        <x:v>-0.4835900821849038</x:v>
      </x:c>
      <x:c r="AH211" s="41" t="n">
        <x:f>'无量纲动导数'!AF211*$U211*$J211*$L211/(2*$G211)</x:f>
        <x:v>4.0638238145997985</x:v>
      </x:c>
      <x:c r="AI211" s="41" t="n">
        <x:f>'无量纲动导数'!AG211*$U211*$J211*$L211/$G211</x:f>
        <x:v>-1.9389326932249338</x:v>
      </x:c>
      <x:c r="AJ211" s="41" t="n">
        <x:f>'无量纲动导数'!AH211*$U211*$J211*$L211^2/(2*$G211)</x:f>
        <x:v>-131.02889211527483</x:v>
      </x:c>
      <x:c r="AK211" s="41" t="n">
        <x:f>'无量纲动导数'!AI211*$U211*$J211*$L211^2/(2*$G211)</x:f>
        <x:v>39.30014522474509</x:v>
      </x:c>
      <x:c r="AL211" s="41" t="n">
        <x:f>'无量纲动导数'!AJ211*$U211*$J211*$L211/$G211</x:f>
        <x:v>3.083849659695416</x:v>
      </x:c>
      <x:c r="AM211" s="41" t="n">
        <x:f>'无量纲动导数'!AK211*$U211*$J211*$L211^2/(2*$G211)</x:f>
        <x:v>-21.251430625160054</x:v>
      </x:c>
      <x:c r="AN211" s="41" t="n">
        <x:f>'无量纲动导数'!AL211*$U211*$J211*$L211^2/(2*$G211)</x:f>
        <x:v>-5.34563506554215</x:v>
      </x:c>
      <x:c r="AO211" s="41" t="n">
        <x:f>'无量纲动导数'!AM211*$U211*$J211</x:f>
        <x:v>-12.576512800634697</x:v>
      </x:c>
      <x:c r="AP211" s="41" t="n">
        <x:f>'无量纲动导数'!AN211*$U211*$J211</x:f>
        <x:v>10.39577476516218</x:v>
      </x:c>
      <x:c r="AQ211" s="41" t="n">
        <x:f>'无量纲动导数'!AO211*$U211*$J211</x:f>
        <x:v>11.161565890276862</x:v>
      </x:c>
      <x:c r="AR211" s="41" t="n">
        <x:f>'无量纲动导数'!AP211*$U211*$J211*$L211</x:f>
        <x:v>343.4586372008094</x:v>
      </x:c>
      <x:c r="AS211" s="41" t="n">
        <x:f>'无量纲动导数'!AQ211*$U211*$J211*$K211</x:f>
        <x:v>0.5497458054083311</x:v>
      </x:c>
      <x:c r="AT211" s="41" t="n">
        <x:f>'无量纲动导数'!AR211*$U211*$J211*$L211</x:f>
        <x:v>0.3096427210845495</x:v>
      </x:c>
    </x:row>
    <x:row r="212">
      <x:c r="A212" s="31" t="str">
        <x:f>'无量纲动导数'!A212</x:f>
        <x:v>CFG019</x:v>
      </x:c>
      <x:c r="B212" s="33" t="n">
        <x:f>'无量纲动导数'!B212</x:f>
        <x:v>31</x:v>
      </x:c>
      <x:c r="C212" s="31" t="str">
        <x:f>'无量纲动导数'!C212</x:f>
        <x:v>0（选定5-12kg）算副翼-10 1.AR20.03.6 </x:v>
      </x:c>
      <x:c r="D212" s="31" t="str">
        <x:f>'无量纲动导数'!D212</x:f>
        <x:v>T7-VLM2-WF1(g1.0)-WF2(g1.0)-Inviscid</x:v>
      </x:c>
      <x:c r="E212" s="37" t="n">
        <x:f>'无量纲动导数'!E212</x:f>
        <x:v>0.8184353117036862</x:v>
      </x:c>
      <x:c r="F212" s="37" t="n">
        <x:f>'无量纲动导数'!F212</x:f>
        <x:v>0</x:v>
      </x:c>
      <x:c r="G212" s="35" t="n">
        <x:f>'无量纲动导数'!G212</x:f>
        <x:v>12.913440265576645</x:v>
      </x:c>
      <x:c r="H212" s="36" t="n">
        <x:f>'无量纲动导数'!H212</x:f>
        <x:v>5</x:v>
      </x:c>
      <x:c r="I212" s="35" t="n">
        <x:f>'无量纲动导数'!I212</x:f>
        <x:v>1.225</x:v>
      </x:c>
      <x:c r="J212" s="35" t="n">
        <x:f>'无量纲动导数'!J212</x:f>
        <x:v>1.5705518175924542</x:v>
      </x:c>
      <x:c r="K212" s="35" t="n">
        <x:f>'无量纲动导数'!K212</x:f>
        <x:v>0.284701945718181</x:v>
      </x:c>
      <x:c r="L212" s="35" t="n">
        <x:f>'无量纲动导数'!L212</x:f>
        <x:v>5.525419388778789</x:v>
      </x:c>
      <x:c r="M212" s="35" t="n">
        <x:f>'无量纲动导数'!M212</x:f>
        <x:v>11.925999999999998</x:v>
      </x:c>
      <x:c r="N212" s="35" t="n">
        <x:f>'无量纲动导数'!N212</x:f>
        <x:v>0.10987252051004341</x:v>
      </x:c>
      <x:c r="O212" s="35" t="n">
        <x:f>'无量纲动导数'!O212</x:f>
        <x:v>5.871700478258522e-7</x:v>
      </x:c>
      <x:c r="P212" s="35" t="n">
        <x:f>'无量纲动导数'!P212</x:f>
        <x:v>0.014194989863698736</x:v>
      </x:c>
      <x:c r="Q212" s="36" t="n">
        <x:f>'无量纲动导数'!Q212</x:f>
        <x:v>0.7290657420068529</x:v>
      </x:c>
      <x:c r="R212" s="36" t="n">
        <x:f>'无量纲动导数'!R212</x:f>
        <x:v>0.023407379132412955</x:v>
      </x:c>
      <x:c r="S212" s="36" t="n">
        <x:f>'无量纲动导数'!S212</x:f>
        <x:v>0.0000021577557430705705</x:v>
      </x:c>
      <x:c r="T212" s="35" t="n">
        <x:f>'无量纲动导数'!T212</x:f>
        <x:v>0.1462387491430795</x:v>
      </x:c>
      <x:c r="U212" s="41" t="n">
        <x:f>0.5*$I212*$G212^2</x:f>
        <x:v>102.13862543922743</x:v>
      </x:c>
      <x:c r="V212" s="41" t="n">
        <x:f>$M212*9.81/($U212*$J212)</x:f>
        <x:v>0.7293257272226973</x:v>
      </x:c>
      <x:c r="W212" s="41" t="n">
        <x:f>0.5*$I212*$G212*$J212*'无量纲动导数'!U212</x:f>
        <x:v>-0.5815104692832437</x:v>
      </x:c>
      <x:c r="X212" s="41" t="n">
        <x:f>0.5*$I212*$G212*$J212*'无量纲动导数'!X212</x:f>
        <x:v>6.948026603831161</x:v>
      </x:c>
      <x:c r="Y212" s="41" t="n">
        <x:f>0.25*$I212*$G212*$K212*$J212*'无量纲动导数'!AA212</x:f>
        <x:v>1.3108112120522946</x:v>
      </x:c>
      <x:c r="Z212" s="41" t="n">
        <x:f>0.5*$I212*$G212*$J212*'无量纲动导数'!V212-$I212*$G212*$J212*$V212</x:f>
        <x:v>-18.113277430292037</x:v>
      </x:c>
      <x:c r="AA212" s="41" t="n">
        <x:f>-0.5*$I212*$G212*$J212*'无量纲动导数'!Y212</x:f>
        <x:v>-69.0438151128132</x:v>
      </x:c>
      <x:c r="AB212" s="41" t="n">
        <x:f>-0.25*$I212*$G212*$K212*$J212*'无量纲动导数'!AB212</x:f>
        <x:v>-12.497315298497663</x:v>
      </x:c>
      <x:c r="AC212" s="41" t="n">
        <x:f>0.5*$I212*$G212*$K212*$J212*'无量纲动导数'!W212</x:f>
        <x:v>-0.0035854182451350997</x:v>
      </x:c>
      <x:c r="AD212" s="41" t="n">
        <x:f>0.5*$I212*$G212*$K212*$J212*'无量纲动导数'!Z212</x:f>
        <x:v>-2.510863166089637</x:v>
      </x:c>
      <x:c r="AE212" s="41" t="n">
        <x:f>0.25*$I212*$G212*$K212^2*$J212*'无量纲动导数'!AC212</x:f>
        <x:v>-7.158155608328557</x:v>
      </x:c>
      <x:c r="AF212" s="41" t="n">
        <x:f>'无量纲动导数'!AD212*$U212*$J212/$G212</x:f>
        <x:v>-3.5855883341335826</x:v>
      </x:c>
      <x:c r="AG212" s="41" t="n">
        <x:f>'无量纲动导数'!AE212*$U212*$J212*$L212/(2*$G212)</x:f>
        <x:v>-0.4897228129399078</x:v>
      </x:c>
      <x:c r="AH212" s="41" t="n">
        <x:f>'无量纲动导数'!AF212*$U212*$J212*$L212/(2*$G212)</x:f>
        <x:v>4.067000644362827</x:v>
      </x:c>
      <x:c r="AI212" s="41" t="n">
        <x:f>'无量纲动导数'!AG212*$U212*$J212*$L212/$G212</x:f>
        <x:v>-1.9427298197859326</x:v>
      </x:c>
      <x:c r="AJ212" s="41" t="n">
        <x:f>'无量纲动导数'!AH212*$U212*$J212*$L212^2/(2*$G212)</x:f>
        <x:v>-130.72480271589248</x:v>
      </x:c>
      <x:c r="AK212" s="41" t="n">
        <x:f>'无量纲动导数'!AI212*$U212*$J212*$L212^2/(2*$G212)</x:f>
        <x:v>39.274770071132245</x:v>
      </x:c>
      <x:c r="AL212" s="41" t="n">
        <x:f>'无量纲动导数'!AJ212*$U212*$J212*$L212/$G212</x:f>
        <x:v>3.0804876198590496</x:v>
      </x:c>
      <x:c r="AM212" s="41" t="n">
        <x:f>'无量纲动导数'!AK212*$U212*$J212*$L212^2/(2*$G212)</x:f>
        <x:v>-21.237754829924107</x:v>
      </x:c>
      <x:c r="AN212" s="41" t="n">
        <x:f>'无量纲动导数'!AL212*$U212*$J212*$L212^2/(2*$G212)</x:f>
        <x:v>-5.344170696792148</x:v>
      </x:c>
      <x:c r="AO212" s="41" t="n">
        <x:f>'无量纲动导数'!AM212*$U212*$J212</x:f>
        <x:v>-12.742980108882108</x:v>
      </x:c>
      <x:c r="AP212" s="41" t="n">
        <x:f>'无量纲动导数'!AN212*$U212*$J212</x:f>
        <x:v>10.39513836887096</x:v>
      </x:c>
      <x:c r="AQ212" s="41" t="n">
        <x:f>'无量纲动导数'!AO212*$U212*$J212</x:f>
        <x:v>11.399141734275275</x:v>
      </x:c>
      <x:c r="AR212" s="41" t="n">
        <x:f>'无量纲动导数'!AP212*$U212*$J212*$L212</x:f>
        <x:v>342.2848403046344</x:v>
      </x:c>
      <x:c r="AS212" s="41" t="n">
        <x:f>'无量纲动导数'!AQ212*$U212*$J212*$K212</x:f>
        <x:v>0.563410752631454</x:v>
      </x:c>
      <x:c r="AT212" s="41" t="n">
        <x:f>'无量纲动导数'!AR212*$U212*$J212*$L212</x:f>
        <x:v>0.30539457118284546</x:v>
      </x:c>
    </x:row>
    <x:row r="213">
      <x:c r="A213" s="31" t="str">
        <x:f>'无量纲动导数'!A213</x:f>
        <x:v>CFG017</x:v>
      </x:c>
      <x:c r="B213" s="33" t="n">
        <x:f>'无量纲动导数'!B213</x:f>
        <x:v>1</x:v>
      </x:c>
      <x:c r="C213" s="31" t="str">
        <x:f>'无量纲动导数'!C213</x:f>
        <x:v>0（选定5-12kg）算方向-5 1.AR20.03.6 </x:v>
      </x:c>
      <x:c r="D213" s="31" t="str">
        <x:f>'无量纲动导数'!D213</x:f>
        <x:v>T7-VLM2-FF1(g1)-Inviscid</x:v>
      </x:c>
      <x:c r="E213" s="37" t="n">
        <x:f>'无量纲动导数'!E213</x:f>
        <x:v>0.3583062563793957</x:v>
      </x:c>
      <x:c r="F213" s="37" t="n">
        <x:f>'无量纲动导数'!F213</x:f>
        <x:v>0</x:v>
      </x:c>
      <x:c r="G213" s="35" t="n">
        <x:f>'无量纲动导数'!G213</x:f>
        <x:v>13.033107446682608</x:v>
      </x:c>
      <x:c r="H213" s="36" t="n">
        <x:f>'无量纲动导数'!H213</x:f>
        <x:v>0</x:v>
      </x:c>
      <x:c r="I213" s="35" t="n">
        <x:f>'无量纲动导数'!I213</x:f>
        <x:v>1.225</x:v>
      </x:c>
      <x:c r="J213" s="35" t="n">
        <x:f>'无量纲动导数'!J213</x:f>
        <x:v>1.5705518175924542</x:v>
      </x:c>
      <x:c r="K213" s="35" t="n">
        <x:f>'无量纲动导数'!K213</x:f>
        <x:v>0.284701945718181</x:v>
      </x:c>
      <x:c r="L213" s="35" t="n">
        <x:f>'无量纲动导数'!L213</x:f>
        <x:v>5.525419388778789</x:v>
      </x:c>
      <x:c r="M213" s="35" t="n">
        <x:f>'无量纲动导数'!M213</x:f>
        <x:v>11.925999999999998</x:v>
      </x:c>
      <x:c r="N213" s="35" t="n">
        <x:f>'无量纲动导数'!N213</x:f>
        <x:v>0.10992287605892086</x:v>
      </x:c>
      <x:c r="O213" s="35" t="n">
        <x:f>'无量纲动导数'!O213</x:f>
        <x:v>-0.00002004566018733031</x:v>
      </x:c>
      <x:c r="P213" s="35" t="n">
        <x:f>'无量纲动导数'!P213</x:f>
        <x:v>0.014231068051497809</x:v>
      </x:c>
      <x:c r="Q213" s="36" t="n">
        <x:f>'无量纲动导数'!Q213</x:f>
        <x:v>0.7159459316722904</x:v>
      </x:c>
      <x:c r="R213" s="36" t="n">
        <x:f>'无量纲动导数'!R213</x:f>
        <x:v>0.0099555684799305</x:v>
      </x:c>
      <x:c r="S213" s="36" t="n">
        <x:f>'无量纲动导数'!S213</x:f>
        <x:v>1.1975418960351375e-7</x:v>
      </x:c>
      <x:c r="T213" s="35" t="n">
        <x:f>'无量纲动导数'!T213</x:f>
        <x:v>0.14646957908120395</x:v>
      </x:c>
      <x:c r="U213" s="41" t="n">
        <x:f>0.5*$I213*$G213^2</x:f>
        <x:v>104.04040745152389</x:v>
      </x:c>
      <x:c r="V213" s="41" t="n">
        <x:f>$M213*9.81/($U213*$J213)</x:f>
        <x:v>0.7159941901486675</x:v>
      </x:c>
      <x:c r="W213" s="41" t="n">
        <x:f>0.5*$I213*$G213*$J213*'无量纲动导数'!U213</x:f>
        <x:v>-0.24962664151632444</x:v>
      </x:c>
      <x:c r="X213" s="41" t="n">
        <x:f>0.5*$I213*$G213*$J213*'无量纲动导数'!X213</x:f>
        <x:v>7.305504025025016</x:v>
      </x:c>
      <x:c r="Y213" s="41" t="n">
        <x:f>0.25*$I213*$G213*$K213*$J213*'无量纲动导数'!AA213</x:f>
        <x:v>1.3462399391400626</x:v>
      </x:c>
      <x:c r="Z213" s="41" t="n">
        <x:f>0.5*$I213*$G213*$J213*'无量纲动导数'!V213-$I213*$G213*$J213*$V213</x:f>
        <x:v>-17.952154222176883</x:v>
      </x:c>
      <x:c r="AA213" s="41" t="n">
        <x:f>-0.5*$I213*$G213*$J213*'无量纲动导数'!Y213</x:f>
        <x:v>-72.0158294983764</x:v>
      </x:c>
      <x:c r="AB213" s="41" t="n">
        <x:f>-0.25*$I213*$G213*$K213*$J213*'无量纲动导数'!AB213</x:f>
        <x:v>-12.774484281787123</x:v>
      </x:c>
      <x:c r="AC213" s="41" t="n">
        <x:f>0.5*$I213*$G213*$K213*$J213*'无量纲动导数'!W213</x:f>
        <x:v>-0.0018087155962912688</x:v>
      </x:c>
      <x:c r="AD213" s="41" t="n">
        <x:f>0.5*$I213*$G213*$K213*$J213*'无量纲动导数'!Z213</x:f>
        <x:v>-2.6319411335805367</x:v>
      </x:c>
      <x:c r="AE213" s="41" t="n">
        <x:f>0.25*$I213*$G213*$K213^2*$J213*'无量纲动导数'!AC213</x:f>
        <x:v>-7.2364971552345265</x:v>
      </x:c>
      <x:c r="AF213" s="41" t="n">
        <x:f>'无量纲动导数'!AD213*$U213*$J213/$G213</x:f>
        <x:v>-3.6833107874560964</x:v>
      </x:c>
      <x:c r="AG213" s="41" t="n">
        <x:f>'无量纲动导数'!AE213*$U213*$J213*$L213/(2*$G213)</x:f>
        <x:v>-0.2516442342184178</x:v>
      </x:c>
      <x:c r="AH213" s="41" t="n">
        <x:f>'无量纲动导数'!AF213*$U213*$J213*$L213/(2*$G213)</x:f>
        <x:v>3.975822880015301</x:v>
      </x:c>
      <x:c r="AI213" s="41" t="n">
        <x:f>'无量纲动导数'!AG213*$U213*$J213*$L213/$G213</x:f>
        <x:v>-1.9686954479024021</x:v>
      </x:c>
      <x:c r="AJ213" s="41" t="n">
        <x:f>'无量纲动导数'!AH213*$U213*$J213*$L213^2/(2*$G213)</x:f>
        <x:v>-138.67647733252446</x:v>
      </x:c>
      <x:c r="AK213" s="41" t="n">
        <x:f>'无量纲动导数'!AI213*$U213*$J213*$L213^2/(2*$G213)</x:f>
        <x:v>40.1203206568471</x:v>
      </x:c>
      <x:c r="AL213" s="41" t="n">
        <x:f>'无量纲动导数'!AJ213*$U213*$J213*$L213/$G213</x:f>
        <x:v>3.225126598817004</x:v>
      </x:c>
      <x:c r="AM213" s="41" t="n">
        <x:f>'无量纲动导数'!AK213*$U213*$J213*$L213^2/(2*$G213)</x:f>
        <x:v>-21.635746482004865</x:v>
      </x:c>
      <x:c r="AN213" s="41" t="n">
        <x:f>'无量纲动导数'!AL213*$U213*$J213*$L213^2/(2*$G213)</x:f>
        <x:v>-5.389557642800592</x:v>
      </x:c>
      <x:c r="AO213" s="41" t="n">
        <x:f>'无量纲动导数'!AM213*$U213*$J213</x:f>
        <x:v>-2.0197799787125112</x:v>
      </x:c>
      <x:c r="AP213" s="41" t="n">
        <x:f>'无量纲动导数'!AN213*$U213*$J213</x:f>
        <x:v>25.194997150106875</x:v>
      </x:c>
      <x:c r="AQ213" s="41" t="n">
        <x:f>'无量纲动导数'!AO213*$U213*$J213</x:f>
        <x:v>0.07444348624854513</x:v>
      </x:c>
      <x:c r="AR213" s="41" t="n">
        <x:f>'无量纲动导数'!AP213*$U213*$J213*$L213</x:f>
        <x:v>3.564860015612906</x:v>
      </x:c>
      <x:c r="AS213" s="41" t="n">
        <x:f>'无量纲动导数'!AQ213*$U213*$J213*$K213</x:f>
        <x:v>0.06641515472348253</x:v>
      </x:c>
      <x:c r="AT213" s="41" t="n">
        <x:f>'无量纲动导数'!AR213*$U213*$J213*$L213</x:f>
        <x:v>-39.320501534864</x:v>
      </x:c>
    </x:row>
    <x:row r="214">
      <x:c r="A214" s="31" t="str">
        <x:f>'无量纲动导数'!A214</x:f>
        <x:v>CFG017</x:v>
      </x:c>
      <x:c r="B214" s="33" t="n">
        <x:f>'无量纲动导数'!B214</x:f>
        <x:v>2</x:v>
      </x:c>
      <x:c r="C214" s="31" t="str">
        <x:f>'无量纲动导数'!C214</x:f>
        <x:v>0（选定5-12kg）算方向-5 1.AR20.03.6 </x:v>
      </x:c>
      <x:c r="D214" s="31" t="str">
        <x:f>'无量纲动导数'!D214</x:f>
        <x:v>T7-VLM2-FF1(g1)-Inviscid</x:v>
      </x:c>
      <x:c r="E214" s="37" t="n">
        <x:f>'无量纲动导数'!E214</x:f>
        <x:v>0.35960151228169174</x:v>
      </x:c>
      <x:c r="F214" s="37" t="n">
        <x:f>'无量纲动导数'!F214</x:f>
        <x:v>0</x:v>
      </x:c>
      <x:c r="G214" s="35" t="n">
        <x:f>'无量纲动导数'!G214</x:f>
        <x:v>13.031964243380953</x:v>
      </x:c>
      <x:c r="H214" s="36" t="n">
        <x:f>'无量纲动导数'!H214</x:f>
        <x:v>0.5</x:v>
      </x:c>
      <x:c r="I214" s="35" t="n">
        <x:f>'无量纲动导数'!I214</x:f>
        <x:v>1.225</x:v>
      </x:c>
      <x:c r="J214" s="35" t="n">
        <x:f>'无量纲动导数'!J214</x:f>
        <x:v>1.5705518175924542</x:v>
      </x:c>
      <x:c r="K214" s="35" t="n">
        <x:f>'无量纲动导数'!K214</x:f>
        <x:v>0.284701945718181</x:v>
      </x:c>
      <x:c r="L214" s="35" t="n">
        <x:f>'无量纲动导数'!L214</x:f>
        <x:v>5.525419388778789</x:v>
      </x:c>
      <x:c r="M214" s="35" t="n">
        <x:f>'无量纲动导数'!M214</x:f>
        <x:v>11.925999999999998</x:v>
      </x:c>
      <x:c r="N214" s="35" t="n">
        <x:f>'无量纲动导数'!N214</x:f>
        <x:v>0.10992287605892086</x:v>
      </x:c>
      <x:c r="O214" s="35" t="n">
        <x:f>'无量纲动导数'!O214</x:f>
        <x:v>-0.00002004566018733031</x:v>
      </x:c>
      <x:c r="P214" s="35" t="n">
        <x:f>'无量纲动导数'!P214</x:f>
        <x:v>0.014231068051497809</x:v>
      </x:c>
      <x:c r="Q214" s="36" t="n">
        <x:f>'无量纲动导数'!Q214</x:f>
        <x:v>0.7160707513068862</x:v>
      </x:c>
      <x:c r="R214" s="36" t="n">
        <x:f>'无量纲动导数'!R214</x:f>
        <x:v>0.010064396437717034</x:v>
      </x:c>
      <x:c r="S214" s="36" t="n">
        <x:f>'无量纲动导数'!S214</x:f>
        <x:v>1.19598730215948e-7</x:v>
      </x:c>
      <x:c r="T214" s="35" t="n">
        <x:f>'无量纲动导数'!T214</x:f>
        <x:v>0.14647154371875573</x:v>
      </x:c>
      <x:c r="U214" s="41" t="n">
        <x:f>0.5*$I214*$G214^2</x:f>
        <x:v>104.02215637496532</x:v>
      </x:c>
      <x:c r="V214" s="41" t="n">
        <x:f>$M214*9.81/($U214*$J214)</x:f>
        <x:v>0.7161198140083843</x:v>
      </x:c>
      <x:c r="W214" s="41" t="n">
        <x:f>0.5*$I214*$G214*$J214*'无量纲动导数'!U214</x:f>
        <x:v>-0.2523539353616867</x:v>
      </x:c>
      <x:c r="X214" s="41" t="n">
        <x:f>0.5*$I214*$G214*$J214*'无量纲动导数'!X214</x:f>
        <x:v>7.305416769114352</x:v>
      </x:c>
      <x:c r="Y214" s="41" t="n">
        <x:f>0.25*$I214*$G214*$K214*$J214*'无量纲动导数'!AA214</x:f>
        <x:v>1.3479289776992596</x:v>
      </x:c>
      <x:c r="Z214" s="41" t="n">
        <x:f>0.5*$I214*$G214*$J214*'无量纲动导数'!V214-$I214*$G214*$J214*$V214</x:f>
        <x:v>-17.953708958494595</x:v>
      </x:c>
      <x:c r="AA214" s="41" t="n">
        <x:f>-0.5*$I214*$G214*$J214*'无量纲动导数'!Y214</x:f>
        <x:v>-72.00926107457913</x:v>
      </x:c>
      <x:c r="AB214" s="41" t="n">
        <x:f>-0.25*$I214*$G214*$K214*$J214*'无量纲动导数'!AB214</x:f>
        <x:v>-12.773362318404406</x:v>
      </x:c>
      <x:c r="AC214" s="41" t="n">
        <x:f>0.5*$I214*$G214*$K214*$J214*'无量纲动导数'!W214</x:f>
        <x:v>-0.0018136521652209472</x:v>
      </x:c>
      <x:c r="AD214" s="41" t="n">
        <x:f>0.5*$I214*$G214*$K214*$J214*'无量纲动导数'!Z214</x:f>
        <x:v>-2.631842551445076</x:v>
      </x:c>
      <x:c r="AE214" s="41" t="n">
        <x:f>0.25*$I214*$G214*$K214^2*$J214*'无量纲动导数'!AC214</x:f>
        <x:v>-7.235867583899987</x:v>
      </x:c>
      <x:c r="AF214" s="41" t="n">
        <x:f>'无量纲动导数'!AD214*$U214*$J214/$G214</x:f>
        <x:v>-3.685560405116028</x:v>
      </x:c>
      <x:c r="AG214" s="41" t="n">
        <x:f>'无量纲动导数'!AE214*$U214*$J214*$L214/(2*$G214)</x:f>
        <x:v>-0.2519939266103499</x:v>
      </x:c>
      <x:c r="AH214" s="41" t="n">
        <x:f>'无量纲动导数'!AF214*$U214*$J214*$L214/(2*$G214)</x:f>
        <x:v>3.9797014732403375</x:v>
      </x:c>
      <x:c r="AI214" s="41" t="n">
        <x:f>'无量纲动导数'!AG214*$U214*$J214*$L214/$G214</x:f>
        <x:v>-1.9688722378728856</x:v>
      </x:c>
      <x:c r="AJ214" s="41" t="n">
        <x:f>'无量纲动导数'!AH214*$U214*$J214*$L214^2/(2*$G214)</x:f>
        <x:v>-138.6639054213908</x:v>
      </x:c>
      <x:c r="AK214" s="41" t="n">
        <x:f>'无量纲动导数'!AI214*$U214*$J214*$L214^2/(2*$G214)</x:f>
        <x:v>40.12378104095403</x:v>
      </x:c>
      <x:c r="AL214" s="41" t="n">
        <x:f>'无量纲动导数'!AJ214*$U214*$J214*$L214/$G214</x:f>
        <x:v>3.229041268331691</x:v>
      </x:c>
      <x:c r="AM214" s="41" t="n">
        <x:f>'无量纲动导数'!AK214*$U214*$J214*$L214^2/(2*$G214)</x:f>
        <x:v>-21.636722836129973</x:v>
      </x:c>
      <x:c r="AN214" s="41" t="n">
        <x:f>'无量纲动导数'!AL214*$U214*$J214*$L214^2/(2*$G214)</x:f>
        <x:v>-5.395444161397768</x:v>
      </x:c>
      <x:c r="AO214" s="41" t="n">
        <x:f>'无量纲动导数'!AM214*$U214*$J214</x:f>
        <x:v>-2.0336907495328944</x:v>
      </x:c>
      <x:c r="AP214" s="41" t="n">
        <x:f>'无量纲动导数'!AN214*$U214*$J214</x:f>
        <x:v>25.21281059641289</x:v>
      </x:c>
      <x:c r="AQ214" s="41" t="n">
        <x:f>'无量纲动导数'!AO214*$U214*$J214</x:f>
        <x:v>0.07597207649897414</x:v>
      </x:c>
      <x:c r="AR214" s="41" t="n">
        <x:f>'无量纲动导数'!AP214*$U214*$J214*$L214</x:f>
        <x:v>3.5666321647946644</x:v>
      </x:c>
      <x:c r="AS214" s="41" t="n">
        <x:f>'无量纲动导数'!AQ214*$U214*$J214*$K214</x:f>
        <x:v>0.06806719573709472</x:v>
      </x:c>
      <x:c r="AT214" s="41" t="n">
        <x:f>'无量纲动导数'!AR214*$U214*$J214*$L214</x:f>
        <x:v>-39.35081735553223</x:v>
      </x:c>
    </x:row>
    <x:row r="215">
      <x:c r="A215" s="31" t="str">
        <x:f>'无量纲动导数'!A215</x:f>
        <x:v>CFG017</x:v>
      </x:c>
      <x:c r="B215" s="33" t="n">
        <x:f>'无量纲动导数'!B215</x:f>
        <x:v>3</x:v>
      </x:c>
      <x:c r="C215" s="31" t="str">
        <x:f>'无量纲动导数'!C215</x:f>
        <x:v>0（选定5-12kg）算方向-5 1.AR20.03.6 </x:v>
      </x:c>
      <x:c r="D215" s="31" t="str">
        <x:f>'无量纲动导数'!D215</x:f>
        <x:v>T7-VLM2-FF1(g1)-Inviscid</x:v>
      </x:c>
      <x:c r="E215" s="37" t="n">
        <x:f>'无量纲动导数'!E215</x:f>
        <x:v>0.3609518417172173</x:v>
      </x:c>
      <x:c r="F215" s="37" t="n">
        <x:f>'无量纲动导数'!F215</x:f>
        <x:v>0</x:v>
      </x:c>
      <x:c r="G215" s="35" t="n">
        <x:f>'无量纲动导数'!G215</x:f>
        <x:v>13.030772645886207</x:v>
      </x:c>
      <x:c r="H215" s="36" t="n">
        <x:f>'无量纲动导数'!H215</x:f>
        <x:v>1</x:v>
      </x:c>
      <x:c r="I215" s="35" t="n">
        <x:f>'无量纲动导数'!I215</x:f>
        <x:v>1.225</x:v>
      </x:c>
      <x:c r="J215" s="35" t="n">
        <x:f>'无量纲动导数'!J215</x:f>
        <x:v>1.5705518175924542</x:v>
      </x:c>
      <x:c r="K215" s="35" t="n">
        <x:f>'无量纲动导数'!K215</x:f>
        <x:v>0.284701945718181</x:v>
      </x:c>
      <x:c r="L215" s="35" t="n">
        <x:f>'无量纲动导数'!L215</x:f>
        <x:v>5.525419388778789</x:v>
      </x:c>
      <x:c r="M215" s="35" t="n">
        <x:f>'无量纲动导数'!M215</x:f>
        <x:v>11.925999999999998</x:v>
      </x:c>
      <x:c r="N215" s="35" t="n">
        <x:f>'无量纲动导数'!N215</x:f>
        <x:v>0.10992287605892086</x:v>
      </x:c>
      <x:c r="O215" s="35" t="n">
        <x:f>'无量纲动导数'!O215</x:f>
        <x:v>-0.00002004566018733031</x:v>
      </x:c>
      <x:c r="P215" s="35" t="n">
        <x:f>'无量纲动导数'!P215</x:f>
        <x:v>0.014231068051497809</x:v>
      </x:c>
      <x:c r="Q215" s="36" t="n">
        <x:f>'无量纲动导数'!Q215</x:f>
        <x:v>0.7162008857278426</x:v>
      </x:c>
      <x:c r="R215" s="36" t="n">
        <x:f>'无量纲动导数'!R215</x:f>
        <x:v>0.01017774419972353</x:v>
      </x:c>
      <x:c r="S215" s="36" t="n">
        <x:f>'无量纲动导数'!S215</x:f>
        <x:v>1.1943679420879638e-7</x:v>
      </x:c>
      <x:c r="T215" s="35" t="n">
        <x:f>'无量纲动导数'!T215</x:f>
        <x:v>0.1464735926247429</x:v>
      </x:c>
      <x:c r="U215" s="41" t="n">
        <x:f>0.5*$I215*$G215^2</x:f>
        <x:v>104.00313439612545</x:v>
      </x:c>
      <x:c r="V215" s="41" t="n">
        <x:f>$M215*9.81/($U215*$J215)</x:f>
        <x:v>0.7162507909835302</x:v>
      </x:c>
      <x:c r="W215" s="41" t="n">
        <x:f>0.5*$I215*$G215*$J215*'无量纲动导数'!U215</x:f>
        <x:v>-0.2551785647250434</x:v>
      </x:c>
      <x:c r="X215" s="41" t="n">
        <x:f>0.5*$I215*$G215*$J215*'无量纲动导数'!X215</x:f>
        <x:v>7.305405376652148</x:v>
      </x:c>
      <x:c r="Y215" s="41" t="n">
        <x:f>0.25*$I215*$G215*$K215*$J215*'无量纲动导数'!AA215</x:f>
        <x:v>1.3495826878614496</x:v>
      </x:c>
      <x:c r="Z215" s="41" t="n">
        <x:f>0.5*$I215*$G215*$J215*'无量纲动导数'!V215-$I215*$G215*$J215*$V215</x:f>
        <x:v>-17.955329797027364</x:v>
      </x:c>
      <x:c r="AA215" s="41" t="n">
        <x:f>-0.5*$I215*$G215*$J215*'无量纲动导数'!Y215</x:f>
        <x:v>-72.00241508835892</x:v>
      </x:c>
      <x:c r="AB215" s="41" t="n">
        <x:f>-0.25*$I215*$G215*$K215*$J215*'无量纲动导数'!AB215</x:f>
        <x:v>-12.772192299418618</x:v>
      </x:c>
      <x:c r="AC215" s="41" t="n">
        <x:f>0.5*$I215*$G215*$K215*$J215*'无量纲动导数'!W215</x:f>
        <x:v>-0.0018187977293753974</x:v>
      </x:c>
      <x:c r="AD215" s="41" t="n">
        <x:f>0.5*$I215*$G215*$K215*$J215*'无量纲动导数'!Z215</x:f>
        <x:v>-2.631739865949277</x:v>
      </x:c>
      <x:c r="AE215" s="41" t="n">
        <x:f>0.25*$I215*$G215*$K215^2*$J215*'无量纲动导数'!AC215</x:f>
        <x:v>-7.235211391812918</x:v>
      </x:c>
      <x:c r="AF215" s="41" t="n">
        <x:f>'无量纲动导数'!AD215*$U215*$J215/$G215</x:f>
        <x:v>-3.6900835683961746</x:v>
      </x:c>
      <x:c r="AG215" s="41" t="n">
        <x:f>'无量纲动导数'!AE215*$U215*$J215*$L215/(2*$G215)</x:f>
        <x:v>-0.2521976983580477</x:v>
      </x:c>
      <x:c r="AH215" s="41" t="n">
        <x:f>'无量纲动导数'!AF215*$U215*$J215*$L215/(2*$G215)</x:f>
        <x:v>3.987580000162305</x:v>
      </x:c>
      <x:c r="AI215" s="41" t="n">
        <x:f>'无量纲动导数'!AG215*$U215*$J215*$L215/$G215</x:f>
        <x:v>-1.9693834146443812</x:v>
      </x:c>
      <x:c r="AJ215" s="41" t="n">
        <x:f>'无量纲动导数'!AH215*$U215*$J215*$L215^2/(2*$G215)</x:f>
        <x:v>-138.65077606382982</x:v>
      </x:c>
      <x:c r="AK215" s="41" t="n">
        <x:f>'无量纲动导数'!AI215*$U215*$J215*$L215^2/(2*$G215)</x:f>
        <x:v>40.127939436379485</x:v>
      </x:c>
      <x:c r="AL215" s="41" t="n">
        <x:f>'无量纲动导数'!AJ215*$U215*$J215*$L215/$G215</x:f>
        <x:v>3.236736998911689</x:v>
      </x:c>
      <x:c r="AM215" s="41" t="n">
        <x:f>'无量纲动导数'!AK215*$U215*$J215*$L215^2/(2*$G215)</x:f>
        <x:v>-21.63798784288956</x:v>
      </x:c>
      <x:c r="AN215" s="41" t="n">
        <x:f>'无量纲动导数'!AL215*$U215*$J215*$L215^2/(2*$G215)</x:f>
        <x:v>-5.4078862081738945</x:v>
      </x:c>
      <x:c r="AO215" s="41" t="n">
        <x:f>'无量纲动导数'!AM215*$U215*$J215</x:f>
        <x:v>-2.1327651719988183</x:v>
      </x:c>
      <x:c r="AP215" s="41" t="n">
        <x:f>'无量纲动导数'!AN215*$U215*$J215</x:f>
        <x:v>25.258526637335525</x:v>
      </x:c>
      <x:c r="AQ215" s="41" t="n">
        <x:f>'无量纲动导数'!AO215*$U215*$J215</x:f>
        <x:v>0.07804863759846987</x:v>
      </x:c>
      <x:c r="AR215" s="41" t="n">
        <x:f>'无量纲动导数'!AP215*$U215*$J215*$L215</x:f>
        <x:v>3.572426901535356</x:v>
      </x:c>
      <x:c r="AS215" s="41" t="n">
        <x:f>'无量纲动导数'!AQ215*$U215*$J215*$K215</x:f>
        <x:v>0.06973037973059296</x:v>
      </x:c>
      <x:c r="AT215" s="41" t="n">
        <x:f>'无量纲动导数'!AR215*$U215*$J215*$L215</x:f>
        <x:v>-39.42726515773897</x:v>
      </x:c>
    </x:row>
    <x:row r="216">
      <x:c r="A216" s="31" t="str">
        <x:f>'无量纲动导数'!A216</x:f>
        <x:v>CFG017</x:v>
      </x:c>
      <x:c r="B216" s="33" t="n">
        <x:f>'无量纲动导数'!B216</x:f>
        <x:v>4</x:v>
      </x:c>
      <x:c r="C216" s="31" t="str">
        <x:f>'无量纲动导数'!C216</x:f>
        <x:v>0（选定5-12kg）算方向-5 1.AR20.03.6 </x:v>
      </x:c>
      <x:c r="D216" s="31" t="str">
        <x:f>'无量纲动导数'!D216</x:f>
        <x:v>T7-VLM2-FF1(g1)-Inviscid</x:v>
      </x:c>
      <x:c r="E216" s="37" t="n">
        <x:f>'无量纲动导数'!E216</x:f>
        <x:v>0.36235543179384255</x:v>
      </x:c>
      <x:c r="F216" s="37" t="n">
        <x:f>'无量纲动导数'!F216</x:f>
        <x:v>0</x:v>
      </x:c>
      <x:c r="G216" s="35" t="n">
        <x:f>'无量纲动导数'!G216</x:f>
        <x:v>13.029534289886568</x:v>
      </x:c>
      <x:c r="H216" s="36" t="n">
        <x:f>'无量纲动导数'!H216</x:f>
        <x:v>1.5</x:v>
      </x:c>
      <x:c r="I216" s="35" t="n">
        <x:f>'无量纲动导数'!I216</x:f>
        <x:v>1.225</x:v>
      </x:c>
      <x:c r="J216" s="35" t="n">
        <x:f>'无量纲动导数'!J216</x:f>
        <x:v>1.5705518175924542</x:v>
      </x:c>
      <x:c r="K216" s="35" t="n">
        <x:f>'无量纲动导数'!K216</x:f>
        <x:v>0.284701945718181</x:v>
      </x:c>
      <x:c r="L216" s="35" t="n">
        <x:f>'无量纲动导数'!L216</x:f>
        <x:v>5.525419388778789</x:v>
      </x:c>
      <x:c r="M216" s="35" t="n">
        <x:f>'无量纲动导数'!M216</x:f>
        <x:v>11.925999999999998</x:v>
      </x:c>
      <x:c r="N216" s="35" t="n">
        <x:f>'无量纲动导数'!N216</x:f>
        <x:v>0.10992287605892086</x:v>
      </x:c>
      <x:c r="O216" s="35" t="n">
        <x:f>'无量纲动导数'!O216</x:f>
        <x:v>-0.00002004566018733031</x:v>
      </x:c>
      <x:c r="P216" s="35" t="n">
        <x:f>'无量纲动导数'!P216</x:f>
        <x:v>0.014231068051497809</x:v>
      </x:c>
      <x:c r="Q216" s="36" t="n">
        <x:f>'无量纲动导数'!Q216</x:f>
        <x:v>0.7163361536171896</x:v>
      </x:c>
      <x:c r="R216" s="36" t="n">
        <x:f>'无量纲动导数'!R216</x:f>
        <x:v>0.010296470154435055</x:v>
      </x:c>
      <x:c r="S216" s="36" t="n">
        <x:f>'无量纲动导数'!S216</x:f>
        <x:v>1.1926862660280913e-7</x:v>
      </x:c>
      <x:c r="T216" s="35" t="n">
        <x:f>'无量纲动导数'!T216</x:f>
        <x:v>0.1464757231610073</x:v>
      </x:c>
      <x:c r="U216" s="41" t="n">
        <x:f>0.5*$I216*$G216^2</x:f>
        <x:v>103.98336783443956</x:v>
      </x:c>
      <x:c r="V216" s="41" t="n">
        <x:f>$M216*9.81/($U216*$J216)</x:f>
        <x:v>0.7163869455988054</x:v>
      </x:c>
      <x:c r="W216" s="41" t="n">
        <x:f>0.5*$I216*$G216*$J216*'无量纲动导数'!U216</x:f>
        <x:v>-0.2581371684959823</x:v>
      </x:c>
      <x:c r="X216" s="41" t="n">
        <x:f>0.5*$I216*$G216*$J216*'无量纲动导数'!X216</x:f>
        <x:v>7.305433982096132</x:v>
      </x:c>
      <x:c r="Y216" s="41" t="n">
        <x:f>0.25*$I216*$G216*$K216*$J216*'无量纲动导数'!AA216</x:f>
        <x:v>1.3512460336227061</x:v>
      </x:c>
      <x:c r="Z216" s="41" t="n">
        <x:f>0.5*$I216*$G216*$J216*'无量纲动导数'!V216-$I216*$G216*$J216*$V216</x:f>
        <x:v>-17.957014278405193</x:v>
      </x:c>
      <x:c r="AA216" s="41" t="n">
        <x:f>-0.5*$I216*$G216*$J216*'无量纲动导数'!Y216</x:f>
        <x:v>-71.99530070310743</x:v>
      </x:c>
      <x:c r="AB216" s="41" t="n">
        <x:f>-0.25*$I216*$G216*$K216*$J216*'无量纲动导数'!AB216</x:f>
        <x:v>-12.770976125907156</x:v>
      </x:c>
      <x:c r="AC216" s="41" t="n">
        <x:f>0.5*$I216*$G216*$K216*$J216*'无量纲动导数'!W216</x:f>
        <x:v>-0.0018241452209542819</x:v>
      </x:c>
      <x:c r="AD216" s="41" t="n">
        <x:f>0.5*$I216*$G216*$K216*$J216*'无量纲动导数'!Z216</x:f>
        <x:v>-2.6316332186694216</x:v>
      </x:c>
      <x:c r="AE216" s="41" t="n">
        <x:f>0.25*$I216*$G216*$K216^2*$J216*'无量纲动导数'!AC216</x:f>
        <x:v>-7.234529473622986</x:v>
      </x:c>
      <x:c r="AF216" s="41" t="n">
        <x:f>'无量纲动导数'!AD216*$U216*$J216/$G216</x:f>
        <x:v>-3.6952440028446</x:v>
      </x:c>
      <x:c r="AG216" s="41" t="n">
        <x:f>'无量纲动导数'!AE216*$U216*$J216*$L216/(2*$G216)</x:f>
        <x:v>-0.2523709506765392</x:v>
      </x:c>
      <x:c r="AH216" s="41" t="n">
        <x:f>'无量纲动导数'!AF216*$U216*$J216*$L216/(2*$G216)</x:f>
        <x:v>3.996681414511593</x:v>
      </x:c>
      <x:c r="AI216" s="41" t="n">
        <x:f>'无量纲动导数'!AG216*$U216*$J216*$L216/$G216</x:f>
        <x:v>-1.9699888742760556</x:v>
      </x:c>
      <x:c r="AJ216" s="41" t="n">
        <x:f>'无量纲动导数'!AH216*$U216*$J216*$L216^2/(2*$G216)</x:f>
        <x:v>-138.6371210642539</x:v>
      </x:c>
      <x:c r="AK216" s="41" t="n">
        <x:f>'无量纲动导数'!AI216*$U216*$J216*$L216^2/(2*$G216)</x:f>
        <x:v>40.132391016956326</x:v>
      </x:c>
      <x:c r="AL216" s="41" t="n">
        <x:f>'无量纲动导数'!AJ216*$U216*$J216*$L216/$G216</x:f>
        <x:v>3.2454946807887315</x:v>
      </x:c>
      <x:c r="AM216" s="41" t="n">
        <x:f>'无量纲动导数'!AK216*$U216*$J216*$L216^2/(2*$G216)</x:f>
        <x:v>-21.63935140074112</x:v>
      </x:c>
      <x:c r="AN216" s="41" t="n">
        <x:f>'无量纲动导数'!AL216*$U216*$J216*$L216^2/(2*$G216)</x:f>
        <x:v>-5.422274029011104</x:v>
      </x:c>
      <x:c r="AO216" s="41" t="n">
        <x:f>'无量纲动导数'!AM216*$U216*$J216</x:f>
        <x:v>-2.2218553183772034</x:v>
      </x:c>
      <x:c r="AP216" s="41" t="n">
        <x:f>'无量纲动导数'!AN216*$U216*$J216</x:f>
        <x:v>25.312215647038006</x:v>
      </x:c>
      <x:c r="AQ216" s="41" t="n">
        <x:f>'无量纲动导数'!AO216*$U216*$J216</x:f>
        <x:v>0.08006498952214484</x:v>
      </x:c>
      <x:c r="AR216" s="41" t="n">
        <x:f>'无量纲动导数'!AP216*$U216*$J216*$L216</x:f>
        <x:v>3.579345997100231</x:v>
      </x:c>
      <x:c r="AS216" s="41" t="n">
        <x:f>'无量纲动导数'!AQ216*$U216*$J216*$K216</x:f>
        <x:v>0.0713911989227607</x:v>
      </x:c>
      <x:c r="AT216" s="41" t="n">
        <x:f>'无量纲动导数'!AR216*$U216*$J216*$L216</x:f>
        <x:v>-39.516766534574025</x:v>
      </x:c>
    </x:row>
    <x:row r="217">
      <x:c r="A217" s="31" t="str">
        <x:f>'无量纲动导数'!A217</x:f>
        <x:v>CFG017</x:v>
      </x:c>
      <x:c r="B217" s="33" t="n">
        <x:f>'无量纲动导数'!B217</x:f>
        <x:v>5</x:v>
      </x:c>
      <x:c r="C217" s="31" t="str">
        <x:f>'无量纲动导数'!C217</x:f>
        <x:v>0（选定5-12kg）算方向-5 1.AR20.03.6 </x:v>
      </x:c>
      <x:c r="D217" s="31" t="str">
        <x:f>'无量纲动导数'!D217</x:f>
        <x:v>T7-VLM2-FF1(g1)-Inviscid</x:v>
      </x:c>
      <x:c r="E217" s="37" t="n">
        <x:f>'无量纲动导数'!E217</x:f>
        <x:v>0.3638114472047879</x:v>
      </x:c>
      <x:c r="F217" s="37" t="n">
        <x:f>'无量纲动导数'!F217</x:f>
        <x:v>0</x:v>
      </x:c>
      <x:c r="G217" s="35" t="n">
        <x:f>'无量纲动导数'!G217</x:f>
        <x:v>13.028249950941623</x:v>
      </x:c>
      <x:c r="H217" s="36" t="n">
        <x:f>'无量纲动导数'!H217</x:f>
        <x:v>2</x:v>
      </x:c>
      <x:c r="I217" s="35" t="n">
        <x:f>'无量纲动导数'!I217</x:f>
        <x:v>1.225</x:v>
      </x:c>
      <x:c r="J217" s="35" t="n">
        <x:f>'无量纲动导数'!J217</x:f>
        <x:v>1.5705518175924542</x:v>
      </x:c>
      <x:c r="K217" s="35" t="n">
        <x:f>'无量纲动导数'!K217</x:f>
        <x:v>0.284701945718181</x:v>
      </x:c>
      <x:c r="L217" s="35" t="n">
        <x:f>'无量纲动导数'!L217</x:f>
        <x:v>5.525419388778789</x:v>
      </x:c>
      <x:c r="M217" s="35" t="n">
        <x:f>'无量纲动导数'!M217</x:f>
        <x:v>11.925999999999998</x:v>
      </x:c>
      <x:c r="N217" s="35" t="n">
        <x:f>'无量纲动导数'!N217</x:f>
        <x:v>0.10992287605892086</x:v>
      </x:c>
      <x:c r="O217" s="35" t="n">
        <x:f>'无量纲动导数'!O217</x:f>
        <x:v>-0.00002004566018733031</x:v>
      </x:c>
      <x:c r="P217" s="35" t="n">
        <x:f>'无量纲动导数'!P217</x:f>
        <x:v>0.014231068051497809</x:v>
      </x:c>
      <x:c r="Q217" s="36" t="n">
        <x:f>'无量纲动导数'!Q217</x:f>
        <x:v>0.7164764715557174</x:v>
      </x:c>
      <x:c r="R217" s="36" t="n">
        <x:f>'无量纲动导数'!R217</x:f>
        <x:v>0.010420878932075823</x:v>
      </x:c>
      <x:c r="S217" s="36" t="n">
        <x:f>'无量纲动导数'!S217</x:f>
        <x:v>1.1909435405579591e-7</x:v>
      </x:c>
      <x:c r="T217" s="35" t="n">
        <x:f>'无量纲动导数'!T217</x:f>
        <x:v>0.1464779341044116</x:v>
      </x:c>
      <x:c r="U217" s="41" t="n">
        <x:f>0.5*$I217*$G217^2</x:f>
        <x:v>103.96286928032887</x:v>
      </x:c>
      <x:c r="V217" s="41" t="n">
        <x:f>$M217*9.81/($U217*$J217)</x:f>
        <x:v>0.7165281969577783</x:v>
      </x:c>
      <x:c r="W217" s="41" t="n">
        <x:f>0.5*$I217*$G217*$J217*'无量纲动导数'!U217</x:f>
        <x:v>-0.2612355928553914</x:v>
      </x:c>
      <x:c r="X217" s="41" t="n">
        <x:f>0.5*$I217*$G217*$J217*'无量纲动导数'!X217</x:f>
        <x:v>7.305490579710814</x:v>
      </x:c>
      <x:c r="Y217" s="41" t="n">
        <x:f>0.25*$I217*$G217*$K217*$J217*'无量纲动导数'!AA217</x:f>
        <x:v>1.3529385154276237</x:v>
      </x:c>
      <x:c r="Z217" s="41" t="n">
        <x:f>0.5*$I217*$G217*$J217*'无量纲动导数'!V217-$I217*$G217*$J217*$V217</x:f>
        <x:v>-17.958761319122566</x:v>
      </x:c>
      <x:c r="AA217" s="41" t="n">
        <x:f>-0.5*$I217*$G217*$J217*'无量纲动导数'!Y217</x:f>
        <x:v>-71.98792228928376</x:v>
      </x:c>
      <x:c r="AB217" s="41" t="n">
        <x:f>-0.25*$I217*$G217*$K217*$J217*'无量纲动导数'!AB217</x:f>
        <x:v>-12.769714692922657</x:v>
      </x:c>
      <x:c r="AC217" s="41" t="n">
        <x:f>0.5*$I217*$G217*$K217*$J217*'无量纲动导数'!W217</x:f>
        <x:v>-0.0018296914018663818</x:v>
      </x:c>
      <x:c r="AD217" s="41" t="n">
        <x:f>0.5*$I217*$G217*$K217*$J217*'无量纲动导数'!Z217</x:f>
        <x:v>-2.631522677859043</x:v>
      </x:c>
      <x:c r="AE217" s="41" t="n">
        <x:f>0.25*$I217*$G217*$K217^2*$J217*'无量纲动导数'!AC217</x:f>
        <x:v>-7.233822253008606</x:v>
      </x:c>
      <x:c r="AF217" s="41" t="n">
        <x:f>'无量纲动导数'!AD217*$U217*$J217/$G217</x:f>
        <x:v>-3.700459573799275</x:v>
      </x:c>
      <x:c r="AG217" s="41" t="n">
        <x:f>'无量纲动导数'!AE217*$U217*$J217*$L217/(2*$G217)</x:f>
        <x:v>-0.2525940298963026</x:v>
      </x:c>
      <x:c r="AH217" s="41" t="n">
        <x:f>'无量纲动导数'!AF217*$U217*$J217*$L217/(2*$G217)</x:f>
        <x:v>4.006008445914588</x:v>
      </x:c>
      <x:c r="AI217" s="41" t="n">
        <x:f>'无量纲动导数'!AG217*$U217*$J217*$L217/$G217</x:f>
        <x:v>-1.9706029619030916</x:v>
      </x:c>
      <x:c r="AJ217" s="41" t="n">
        <x:f>'无量纲动导数'!AH217*$U217*$J217*$L217^2/(2*$G217)</x:f>
        <x:v>-138.6229536854561</x:v>
      </x:c>
      <x:c r="AK217" s="41" t="n">
        <x:f>'无量纲动导数'!AI217*$U217*$J217*$L217^2/(2*$G217)</x:f>
        <x:v>40.13699034473296</x:v>
      </x:c>
      <x:c r="AL217" s="41" t="n">
        <x:f>'无量纲动导数'!AJ217*$U217*$J217*$L217/$G217</x:f>
        <x:v>3.2543471004964695</x:v>
      </x:c>
      <x:c r="AM217" s="41" t="n">
        <x:f>'无量纲动导数'!AK217*$U217*$J217*$L217^2/(2*$G217)</x:f>
        <x:v>-21.640683035580256</x:v>
      </x:c>
      <x:c r="AN217" s="41" t="n">
        <x:f>'无量纲动导数'!AL217*$U217*$J217*$L217^2/(2*$G217)</x:f>
        <x:v>-5.436954101826043</x:v>
      </x:c>
      <x:c r="AO217" s="41" t="n">
        <x:f>'无量纲动导数'!AM217*$U217*$J217</x:f>
        <x:v>-2.313909503452869</x:v>
      </x:c>
      <x:c r="AP217" s="41" t="n">
        <x:f>'无量纲动导数'!AN217*$U217*$J217</x:f>
        <x:v>25.36667166975937</x:v>
      </x:c>
      <x:c r="AQ217" s="41" t="n">
        <x:f>'无量纲动导数'!AO217*$U217*$J217</x:f>
        <x:v>0.08209820201889734</x:v>
      </x:c>
      <x:c r="AR217" s="41" t="n">
        <x:f>'无量纲动导数'!AP217*$U217*$J217*$L217</x:f>
        <x:v>3.586346294637329</x:v>
      </x:c>
      <x:c r="AS217" s="41" t="n">
        <x:f>'无量纲动导数'!AQ217*$U217*$J217*$K217</x:f>
        <x:v>0.07304449377047025</x:v>
      </x:c>
      <x:c r="AT217" s="41" t="n">
        <x:f>'无量纲动导数'!AR217*$U217*$J217*$L217</x:f>
        <x:v>-39.607377450246396</x:v>
      </x:c>
    </x:row>
    <x:row r="218">
      <x:c r="A218" s="31" t="str">
        <x:f>'无量纲动导数'!A218</x:f>
        <x:v>CFG017</x:v>
      </x:c>
      <x:c r="B218" s="33" t="n">
        <x:f>'无量纲动导数'!B218</x:f>
        <x:v>6</x:v>
      </x:c>
      <x:c r="C218" s="31" t="str">
        <x:f>'无量纲动导数'!C218</x:f>
        <x:v>0（选定5-12kg）算方向-5 1.AR20.03.6 </x:v>
      </x:c>
      <x:c r="D218" s="31" t="str">
        <x:f>'无量纲动导数'!D218</x:f>
        <x:v>T7-VLM2-FF1(g1)-Inviscid</x:v>
      </x:c>
      <x:c r="E218" s="37" t="n">
        <x:f>'无量纲动导数'!E218</x:f>
        <x:v>0.3653194947250951</x:v>
      </x:c>
      <x:c r="F218" s="37" t="n">
        <x:f>'无量纲动导数'!F218</x:f>
        <x:v>0</x:v>
      </x:c>
      <x:c r="G218" s="35" t="n">
        <x:f>'无量纲动导数'!G218</x:f>
        <x:v>13.026920015886484</x:v>
      </x:c>
      <x:c r="H218" s="36" t="n">
        <x:f>'无量纲动导数'!H218</x:f>
        <x:v>2.5</x:v>
      </x:c>
      <x:c r="I218" s="35" t="n">
        <x:f>'无量纲动导数'!I218</x:f>
        <x:v>1.225</x:v>
      </x:c>
      <x:c r="J218" s="35" t="n">
        <x:f>'无量纲动导数'!J218</x:f>
        <x:v>1.5705518175924542</x:v>
      </x:c>
      <x:c r="K218" s="35" t="n">
        <x:f>'无量纲动导数'!K218</x:f>
        <x:v>0.284701945718181</x:v>
      </x:c>
      <x:c r="L218" s="35" t="n">
        <x:f>'无量纲动导数'!L218</x:f>
        <x:v>5.525419388778789</x:v>
      </x:c>
      <x:c r="M218" s="35" t="n">
        <x:f>'无量纲动导数'!M218</x:f>
        <x:v>11.925999999999998</x:v>
      </x:c>
      <x:c r="N218" s="35" t="n">
        <x:f>'无量纲动导数'!N218</x:f>
        <x:v>0.10992287605892086</x:v>
      </x:c>
      <x:c r="O218" s="35" t="n">
        <x:f>'无量纲动导数'!O218</x:f>
        <x:v>-0.00002004566018733031</x:v>
      </x:c>
      <x:c r="P218" s="35" t="n">
        <x:f>'无量纲动导数'!P218</x:f>
        <x:v>0.014231068051497809</x:v>
      </x:c>
      <x:c r="Q218" s="36" t="n">
        <x:f>'无量纲动导数'!Q218</x:f>
        <x:v>0.7166217991810191</x:v>
      </x:c>
      <x:c r="R218" s="36" t="n">
        <x:f>'无量纲动导数'!R218</x:f>
        <x:v>0.010551225056497566</x:v>
      </x:c>
      <x:c r="S218" s="36" t="n">
        <x:f>'无量纲动导数'!S218</x:f>
        <x:v>1.1891405077066494e-7</x:v>
      </x:c>
      <x:c r="T218" s="35" t="n">
        <x:f>'无量纲动导数'!T218</x:f>
        <x:v>0.14648022487157442</x:v>
      </x:c>
      <x:c r="U218" s="41" t="n">
        <x:f>0.5*$I218*$G218^2</x:f>
        <x:v>103.94164512393615</x:v>
      </x:c>
      <x:c r="V218" s="41" t="n">
        <x:f>$M218*9.81/($U218*$J218)</x:f>
        <x:v>0.7166745070002437</x:v>
      </x:c>
      <x:c r="W218" s="41" t="n">
        <x:f>0.5*$I218*$G218*$J218*'无量纲动导数'!U218</x:f>
        <x:v>-0.2644804425440244</x:v>
      </x:c>
      <x:c r="X218" s="41" t="n">
        <x:f>0.5*$I218*$G218*$J218*'无量纲动导数'!X218</x:f>
        <x:v>7.305574295148681</x:v>
      </x:c>
      <x:c r="Y218" s="41" t="n">
        <x:f>0.25*$I218*$G218*$K218*$J218*'无量纲动导数'!AA218</x:f>
        <x:v>1.354668880756299</x:v>
      </x:c>
      <x:c r="Z218" s="41" t="n">
        <x:f>0.5*$I218*$G218*$J218*'无量纲动导数'!V218-$I218*$G218*$J218*$V218</x:f>
        <x:v>-17.960570364144356</x:v>
      </x:c>
      <x:c r="AA218" s="41" t="n">
        <x:f>-0.5*$I218*$G218*$J218*'无量纲动导数'!Y218</x:f>
        <x:v>-71.98028205294995</x:v>
      </x:c>
      <x:c r="AB218" s="41" t="n">
        <x:f>-0.25*$I218*$G218*$K218*$J218*'无量纲动导数'!AB218</x:f>
        <x:v>-12.76840844437581</x:v>
      </x:c>
      <x:c r="AC218" s="41" t="n">
        <x:f>0.5*$I218*$G218*$K218*$J218*'无量纲动导数'!W218</x:f>
        <x:v>-0.001835434617090091</x:v>
      </x:c>
      <x:c r="AD218" s="41" t="n">
        <x:f>0.5*$I218*$G218*$K218*$J218*'无量纲动导数'!Z218</x:f>
        <x:v>-2.6314082786428794</x:v>
      </x:c>
      <x:c r="AE218" s="41" t="n">
        <x:f>0.25*$I218*$G218*$K218^2*$J218*'无量纲动导数'!AC218</x:f>
        <x:v>-7.233089940458993</x:v>
      </x:c>
      <x:c r="AF218" s="41" t="n">
        <x:f>'无量纲动导数'!AD218*$U218*$J218/$G218</x:f>
        <x:v>-3.7055797095457694</x:v>
      </x:c>
      <x:c r="AG218" s="41" t="n">
        <x:f>'无量纲动导数'!AE218*$U218*$J218*$L218/(2*$G218)</x:f>
        <x:v>-0.25289476192291716</x:v>
      </x:c>
      <x:c r="AH218" s="41" t="n">
        <x:f>'无量纲动导数'!AF218*$U218*$J218*$L218/(2*$G218)</x:f>
        <x:v>4.015293346423477</x:v>
      </x:c>
      <x:c r="AI218" s="41" t="n">
        <x:f>'无量纲动导数'!AG218*$U218*$J218*$L218/$G218</x:f>
        <x:v>-1.9712028617083897</x:v>
      </x:c>
      <x:c r="AJ218" s="41" t="n">
        <x:f>'无量纲动导数'!AH218*$U218*$J218*$L218^2/(2*$G218)</x:f>
        <x:v>-138.60828047540173</x:v>
      </x:c>
      <x:c r="AK218" s="41" t="n">
        <x:f>'无量纲动导数'!AI218*$U218*$J218*$L218^2/(2*$G218)</x:f>
        <x:v>40.14169791614675</x:v>
      </x:c>
      <x:c r="AL218" s="41" t="n">
        <x:f>'无量纲动导数'!AJ218*$U218*$J218*$L218/$G218</x:f>
        <x:v>3.2630444098599463</x:v>
      </x:c>
      <x:c r="AM218" s="41" t="n">
        <x:f>'无量纲动导数'!AK218*$U218*$J218*$L218^2/(2*$G218)</x:f>
        <x:v>-21.641939769314988</x:v>
      </x:c>
      <x:c r="AN218" s="41" t="n">
        <x:f>'无量纲动导数'!AL218*$U218*$J218*$L218^2/(2*$G218)</x:f>
        <x:v>-5.451484501688247</x:v>
      </x:c>
      <x:c r="AO218" s="41" t="n">
        <x:f>'无量纲动导数'!AM218*$U218*$J218</x:f>
        <x:v>-2.408267695593569</x:v>
      </x:c>
      <x:c r="AP218" s="41" t="n">
        <x:f>'无量纲动导数'!AN218*$U218*$J218</x:f>
        <x:v>25.41994203276187</x:v>
      </x:c>
      <x:c r="AQ218" s="41" t="n">
        <x:f>'无量纲动导数'!AO218*$U218*$J218</x:f>
        <x:v>0.0841429034369917</x:v>
      </x:c>
      <x:c r="AR218" s="41" t="n">
        <x:f>'无量纲动导数'!AP218*$U218*$J218*$L218</x:f>
        <x:v>3.5931456369178068</x:v>
      </x:c>
      <x:c r="AS218" s="41" t="n">
        <x:f>'无量纲动导数'!AQ218*$U218*$J218*$K218</x:f>
        <x:v>0.07468836470629277</x:v>
      </x:c>
      <x:c r="AT218" s="41" t="n">
        <x:f>'无量纲动导数'!AR218*$U218*$J218*$L218</x:f>
        <x:v>-39.69587818241483</x:v>
      </x:c>
    </x:row>
    <x:row r="219">
      <x:c r="A219" s="31" t="str">
        <x:f>'无量纲动导数'!A219</x:f>
        <x:v>CFG017</x:v>
      </x:c>
      <x:c r="B219" s="33" t="n">
        <x:f>'无量纲动导数'!B219</x:f>
        <x:v>7</x:v>
      </x:c>
      <x:c r="C219" s="31" t="str">
        <x:f>'无量纲动导数'!C219</x:f>
        <x:v>0（选定5-12kg）算方向-5 1.AR20.03.6 </x:v>
      </x:c>
      <x:c r="D219" s="31" t="str">
        <x:f>'无量纲动导数'!D219</x:f>
        <x:v>T7-VLM2-FF1(g1)-Inviscid</x:v>
      </x:c>
      <x:c r="E219" s="37" t="n">
        <x:f>'无量纲动导数'!E219</x:f>
        <x:v>0.3668792890847717</x:v>
      </x:c>
      <x:c r="F219" s="37" t="n">
        <x:f>'无量纲动导数'!F219</x:f>
        <x:v>0</x:v>
      </x:c>
      <x:c r="G219" s="35" t="n">
        <x:f>'无量纲动导数'!G219</x:f>
        <x:v>13.025544777675536</x:v>
      </x:c>
      <x:c r="H219" s="36" t="n">
        <x:f>'无量纲动导数'!H219</x:f>
        <x:v>3</x:v>
      </x:c>
      <x:c r="I219" s="35" t="n">
        <x:f>'无量纲动导数'!I219</x:f>
        <x:v>1.225</x:v>
      </x:c>
      <x:c r="J219" s="35" t="n">
        <x:f>'无量纲动导数'!J219</x:f>
        <x:v>1.5705518175924542</x:v>
      </x:c>
      <x:c r="K219" s="35" t="n">
        <x:f>'无量纲动导数'!K219</x:f>
        <x:v>0.284701945718181</x:v>
      </x:c>
      <x:c r="L219" s="35" t="n">
        <x:f>'无量纲动导数'!L219</x:f>
        <x:v>5.525419388778789</x:v>
      </x:c>
      <x:c r="M219" s="35" t="n">
        <x:f>'无量纲动导数'!M219</x:f>
        <x:v>11.925999999999998</x:v>
      </x:c>
      <x:c r="N219" s="35" t="n">
        <x:f>'无量纲动导数'!N219</x:f>
        <x:v>0.10992287605892086</x:v>
      </x:c>
      <x:c r="O219" s="35" t="n">
        <x:f>'无量纲动导数'!O219</x:f>
        <x:v>-0.00002004566018733031</x:v>
      </x:c>
      <x:c r="P219" s="35" t="n">
        <x:f>'无量纲动导数'!P219</x:f>
        <x:v>0.014231068051497809</x:v>
      </x:c>
      <x:c r="Q219" s="36" t="n">
        <x:f>'无量纲动导数'!Q219</x:f>
        <x:v>0.7167721072602768</x:v>
      </x:c>
      <x:c r="R219" s="36" t="n">
        <x:f>'无量纲动导数'!R219</x:f>
        <x:v>0.01068764572860987</x:v>
      </x:c>
      <x:c r="S219" s="36" t="n">
        <x:f>'无量纲动导数'!S219</x:f>
        <x:v>1.1872778010967656e-7</x:v>
      </x:c>
      <x:c r="T219" s="35" t="n">
        <x:f>'无量纲动导数'!T219</x:f>
        <x:v>0.1464825950206884</x:v>
      </x:c>
      <x:c r="U219" s="41" t="n">
        <x:f>0.5*$I219*$G219^2</x:f>
        <x:v>103.91970026257866</x:v>
      </x:c>
      <x:c r="V219" s="41" t="n">
        <x:f>$M219*9.81/($U219*$J219)</x:f>
        <x:v>0.7168258481093389</x:v>
      </x:c>
      <x:c r="W219" s="41" t="n">
        <x:f>0.5*$I219*$G219*$J219*'无量纲动导数'!U219</x:f>
        <x:v>-0.26787543018416965</x:v>
      </x:c>
      <x:c r="X219" s="41" t="n">
        <x:f>0.5*$I219*$G219*$J219*'无量纲动导数'!X219</x:f>
        <x:v>7.305687350478772</x:v>
      </x:c>
      <x:c r="Y219" s="41" t="n">
        <x:f>0.25*$I219*$G219*$K219*$J219*'无量纲动导数'!AA219</x:f>
        <x:v>1.3564405037641392</x:v>
      </x:c>
      <x:c r="Z219" s="41" t="n">
        <x:f>0.5*$I219*$G219*$J219*'无量纲动导数'!V219-$I219*$G219*$J219*$V219</x:f>
        <x:v>-17.9624410059638</x:v>
      </x:c>
      <x:c r="AA219" s="41" t="n">
        <x:f>-0.5*$I219*$G219*$J219*'无量纲动导数'!Y219</x:f>
        <x:v>-71.97238167989907</x:v>
      </x:c>
      <x:c r="AB219" s="41" t="n">
        <x:f>-0.25*$I219*$G219*$K219*$J219*'无量纲动导数'!AB219</x:f>
        <x:v>-12.767057698542366</x:v>
      </x:c>
      <x:c r="AC219" s="41" t="n">
        <x:f>0.5*$I219*$G219*$K219*$J219*'无量纲动导数'!W219</x:f>
        <x:v>-0.0018413736550060636</x:v>
      </x:c>
      <x:c r="AD219" s="41" t="n">
        <x:f>0.5*$I219*$G219*$K219*$J219*'无量纲动导数'!Z219</x:f>
        <x:v>-2.6312900472261775</x:v>
      </x:c>
      <x:c r="AE219" s="41" t="n">
        <x:f>0.25*$I219*$G219*$K219^2*$J219*'无量纲动导数'!AC219</x:f>
        <x:v>-7.232332695065687</x:v>
      </x:c>
      <x:c r="AF219" s="41" t="n">
        <x:f>'无量纲动导数'!AD219*$U219*$J219/$G219</x:f>
        <x:v>-3.7105438973628067</x:v>
      </x:c>
      <x:c r="AG219" s="41" t="n">
        <x:f>'无量纲动导数'!AE219*$U219*$J219*$L219/(2*$G219)</x:f>
        <x:v>-0.2531486242665082</x:v>
      </x:c>
      <x:c r="AH219" s="41" t="n">
        <x:f>'无量纲动导数'!AF219*$U219*$J219*$L219/(2*$G219)</x:f>
        <x:v>4.024416418481947</x:v>
      </x:c>
      <x:c r="AI219" s="41" t="n">
        <x:f>'无量纲动导数'!AG219*$U219*$J219*$L219/$G219</x:f>
        <x:v>-1.9717777274669637</x:v>
      </x:c>
      <x:c r="AJ219" s="41" t="n">
        <x:f>'无量纲动导数'!AH219*$U219*$J219*$L219^2/(2*$G219)</x:f>
        <x:v>-138.5931073196854</x:v>
      </x:c>
      <x:c r="AK219" s="41" t="n">
        <x:f>'无量纲动导数'!AI219*$U219*$J219*$L219^2/(2*$G219)</x:f>
        <x:v>40.14649468806986</x:v>
      </x:c>
      <x:c r="AL219" s="41" t="n">
        <x:f>'无量纲动导数'!AJ219*$U219*$J219*$L219/$G219</x:f>
        <x:v>3.2714865373661546</x:v>
      </x:c>
      <x:c r="AM219" s="41" t="n">
        <x:f>'无量纲动导数'!AK219*$U219*$J219*$L219^2/(2*$G219)</x:f>
        <x:v>-21.643329984887284</x:v>
      </x:c>
      <x:c r="AN219" s="41" t="n">
        <x:f>'无量纲动导数'!AL219*$U219*$J219*$L219^2/(2*$G219)</x:f>
        <x:v>-5.4656690281860545</x:v>
      </x:c>
      <x:c r="AO219" s="41" t="n">
        <x:f>'无量纲动导数'!AM219*$U219*$J219</x:f>
        <x:v>-2.5032194165432546</x:v>
      </x:c>
      <x:c r="AP219" s="41" t="n">
        <x:f>'无量纲动导数'!AN219*$U219*$J219</x:f>
        <x:v>25.47119922950314</x:v>
      </x:c>
      <x:c r="AQ219" s="41" t="n">
        <x:f>'无量纲动导数'!AO219*$U219*$J219</x:f>
        <x:v>0.0861877881930315</x:v>
      </x:c>
      <x:c r="AR219" s="41" t="n">
        <x:f>'无量纲动导数'!AP219*$U219*$J219*$L219</x:f>
        <x:v>3.599610864826282</x:v>
      </x:c>
      <x:c r="AS219" s="41" t="n">
        <x:f>'无量纲动导数'!AQ219*$U219*$J219*$K219</x:f>
        <x:v>0.07632183853380735</x:v>
      </x:c>
      <x:c r="AT219" s="41" t="n">
        <x:f>'无量纲动导数'!AR219*$U219*$J219*$L219</x:f>
        <x:v>-39.78091581493284</x:v>
      </x:c>
    </x:row>
    <x:row r="220">
      <x:c r="A220" s="31" t="str">
        <x:f>'无量纲动导数'!A220</x:f>
        <x:v>CFG017</x:v>
      </x:c>
      <x:c r="B220" s="33" t="n">
        <x:f>'无量纲动导数'!B220</x:f>
        <x:v>8</x:v>
      </x:c>
      <x:c r="C220" s="31" t="str">
        <x:f>'无量纲动导数'!C220</x:f>
        <x:v>0（选定5-12kg）算方向-5 1.AR20.03.6 </x:v>
      </x:c>
      <x:c r="D220" s="31" t="str">
        <x:f>'无量纲动导数'!D220</x:f>
        <x:v>T7-VLM2-FF1(g1)-Inviscid</x:v>
      </x:c>
      <x:c r="E220" s="37" t="n">
        <x:f>'无量纲动导数'!E220</x:f>
        <x:v>0.36849061310277087</x:v>
      </x:c>
      <x:c r="F220" s="37" t="n">
        <x:f>'无量纲动导数'!F220</x:f>
        <x:v>0</x:v>
      </x:c>
      <x:c r="G220" s="35" t="n">
        <x:f>'无量纲动导数'!G220</x:f>
        <x:v>13.02412447063911</x:v>
      </x:c>
      <x:c r="H220" s="36" t="n">
        <x:f>'无量纲动导数'!H220</x:f>
        <x:v>3.5</x:v>
      </x:c>
      <x:c r="I220" s="35" t="n">
        <x:f>'无量纲动导数'!I220</x:f>
        <x:v>1.225</x:v>
      </x:c>
      <x:c r="J220" s="35" t="n">
        <x:f>'无量纲动导数'!J220</x:f>
        <x:v>1.5705518175924542</x:v>
      </x:c>
      <x:c r="K220" s="35" t="n">
        <x:f>'无量纲动导数'!K220</x:f>
        <x:v>0.284701945718181</x:v>
      </x:c>
      <x:c r="L220" s="35" t="n">
        <x:f>'无量纲动导数'!L220</x:f>
        <x:v>5.525419388778789</x:v>
      </x:c>
      <x:c r="M220" s="35" t="n">
        <x:f>'无量纲动导数'!M220</x:f>
        <x:v>11.925999999999998</x:v>
      </x:c>
      <x:c r="N220" s="35" t="n">
        <x:f>'无量纲动导数'!N220</x:f>
        <x:v>0.10992287605892086</x:v>
      </x:c>
      <x:c r="O220" s="35" t="n">
        <x:f>'无量纲动导数'!O220</x:f>
        <x:v>-0.00002004566018733031</x:v>
      </x:c>
      <x:c r="P220" s="35" t="n">
        <x:f>'无量纲动导数'!P220</x:f>
        <x:v>0.014231068051497809</x:v>
      </x:c>
      <x:c r="Q220" s="36" t="n">
        <x:f>'无量纲动导数'!Q220</x:f>
        <x:v>0.7169273740019727</x:v>
      </x:c>
      <x:c r="R220" s="36" t="n">
        <x:f>'无量纲动导数'!R220</x:f>
        <x:v>0.01083013546595536</x:v>
      </x:c>
      <x:c r="S220" s="36" t="n">
        <x:f>'无量纲动导数'!S220</x:f>
        <x:v>1.1853559852584735e-7</x:v>
      </x:c>
      <x:c r="T220" s="35" t="n">
        <x:f>'无量纲动导数'!T220</x:f>
        <x:v>0.14648504419605057</x:v>
      </x:c>
      <x:c r="U220" s="41" t="n">
        <x:f>0.5*$I220*$G220^2</x:f>
        <x:v>103.89703866385406</x:v>
      </x:c>
      <x:c r="V220" s="41" t="n">
        <x:f>$M220*9.81/($U220*$J220)</x:f>
        <x:v>0.7169821992424817</x:v>
      </x:c>
      <x:c r="W220" s="41" t="n">
        <x:f>0.5*$I220*$G220*$J220*'无量纲动导数'!U220</x:f>
        <x:v>-0.27142054593586573</x:v>
      </x:c>
      <x:c r="X220" s="41" t="n">
        <x:f>0.5*$I220*$G220*$J220*'无量纲动导数'!X220</x:f>
        <x:v>7.305832716262783</x:v>
      </x:c>
      <x:c r="Y220" s="41" t="n">
        <x:f>0.25*$I220*$G220*$K220*$J220*'无量纲动导数'!AA220</x:f>
        <x:v>1.3582477026285762</x:v>
      </x:c>
      <x:c r="Z220" s="41" t="n">
        <x:f>0.5*$I220*$G220*$J220*'无量纲动导数'!V220-$I220*$G220*$J220*$V220</x:f>
        <x:v>-17.964372941847795</x:v>
      </x:c>
      <x:c r="AA220" s="41" t="n">
        <x:f>-0.5*$I220*$G220*$J220*'无量纲动导数'!Y220</x:f>
        <x:v>-71.96422252300162</x:v>
      </x:c>
      <x:c r="AB220" s="41" t="n">
        <x:f>-0.25*$I220*$G220*$K220*$J220*'无量纲动导数'!AB220</x:f>
        <x:v>-12.765662657917428</x:v>
      </x:c>
      <x:c r="AC220" s="41" t="n">
        <x:f>0.5*$I220*$G220*$K220*$J220*'无量纲动导数'!W220</x:f>
        <x:v>-0.0018475075930692725</x:v>
      </x:c>
      <x:c r="AD220" s="41" t="n">
        <x:f>0.5*$I220*$G220*$K220*$J220*'无量纲动导数'!Z220</x:f>
        <x:v>-2.631168003743802</x:v>
      </x:c>
      <x:c r="AE220" s="41" t="n">
        <x:f>0.25*$I220*$G220*$K220^2*$J220*'无量纲动导数'!AC220</x:f>
        <x:v>-7.231550643789173</x:v>
      </x:c>
      <x:c r="AF220" s="41" t="n">
        <x:f>'无量纲动导数'!AD220*$U220*$J220/$G220</x:f>
        <x:v>-3.7153225223487416</x:v>
      </x:c>
      <x:c r="AG220" s="41" t="n">
        <x:f>'无量纲动导数'!AE220*$U220*$J220*$L220/(2*$G220)</x:f>
        <x:v>-0.2530849873016994</x:v>
      </x:c>
      <x:c r="AH220" s="41" t="n">
        <x:f>'无量纲动导数'!AF220*$U220*$J220*$L220/(2*$G220)</x:f>
        <x:v>4.0333049725791446</x:v>
      </x:c>
      <x:c r="AI220" s="41" t="n">
        <x:f>'无量纲动导数'!AG220*$U220*$J220*$L220/$G220</x:f>
        <x:v>-1.9723200649698234</x:v>
      </x:c>
      <x:c r="AJ220" s="41" t="n">
        <x:f>'无量纲动导数'!AH220*$U220*$J220*$L220^2/(2*$G220)</x:f>
        <x:v>-138.57743939935494</x:v>
      </x:c>
      <x:c r="AK220" s="41" t="n">
        <x:f>'无量纲动导数'!AI220*$U220*$J220*$L220^2/(2*$G220)</x:f>
        <x:v>40.151367498400425</x:v>
      </x:c>
      <x:c r="AL220" s="41" t="n">
        <x:f>'无量纲动导数'!AJ220*$U220*$J220*$L220/$G220</x:f>
        <x:v>3.2796246193032172</x:v>
      </x:c>
      <x:c r="AM220" s="41" t="n">
        <x:f>'无量纲动导数'!AK220*$U220*$J220*$L220^2/(2*$G220)</x:f>
        <x:v>-21.64530197126287</x:v>
      </x:c>
      <x:c r="AN220" s="41" t="n">
        <x:f>'无量纲动导数'!AL220*$U220*$J220*$L220^2/(2*$G220)</x:f>
        <x:v>-5.479389105962642</x:v>
      </x:c>
      <x:c r="AO220" s="41" t="n">
        <x:f>'无量纲动导数'!AM220*$U220*$J220</x:f>
        <x:v>-2.5974911577869206</x:v>
      </x:c>
      <x:c r="AP220" s="41" t="n">
        <x:f>'无量纲动导数'!AN220*$U220*$J220</x:f>
        <x:v>25.520015513778038</x:v>
      </x:c>
      <x:c r="AQ220" s="41" t="n">
        <x:f>'无量纲动导数'!AO220*$U220*$J220</x:f>
        <x:v>0.0882246817085165</x:v>
      </x:c>
      <x:c r="AR220" s="41" t="n">
        <x:f>'无量纲动导数'!AP220*$U220*$J220*$L220</x:f>
        <x:v>3.605652918976748</x:v>
      </x:c>
      <x:c r="AS220" s="41" t="n">
        <x:f>'无量纲动导数'!AQ220*$U220*$J220*$K220</x:f>
        <x:v>0.07794448933504292</x:v>
      </x:c>
      <x:c r="AT220" s="41" t="n">
        <x:f>'无量纲动导数'!AR220*$U220*$J220*$L220</x:f>
        <x:v>-39.861796003892366</x:v>
      </x:c>
    </x:row>
    <x:row r="221">
      <x:c r="A221" s="31" t="str">
        <x:f>'无量纲动导数'!A221</x:f>
        <x:v>CFG017</x:v>
      </x:c>
      <x:c r="B221" s="33" t="n">
        <x:f>'无量纲动导数'!B221</x:f>
        <x:v>9</x:v>
      </x:c>
      <x:c r="C221" s="31" t="str">
        <x:f>'无量纲动导数'!C221</x:f>
        <x:v>0（选定5-12kg）算方向-5 1.AR20.03.6 </x:v>
      </x:c>
      <x:c r="D221" s="31" t="str">
        <x:f>'无量纲动导数'!D221</x:f>
        <x:v>T7-VLM2-FF1(g1)-Inviscid</x:v>
      </x:c>
      <x:c r="E221" s="37" t="n">
        <x:f>'无量纲动导数'!E221</x:f>
        <x:v>0.37015331961781095</x:v>
      </x:c>
      <x:c r="F221" s="37" t="n">
        <x:f>'无量纲动导数'!F221</x:f>
        <x:v>0</x:v>
      </x:c>
      <x:c r="G221" s="35" t="n">
        <x:f>'无量纲动导数'!G221</x:f>
        <x:v>13.022659268782624</x:v>
      </x:c>
      <x:c r="H221" s="36" t="n">
        <x:f>'无量纲动导数'!H221</x:f>
        <x:v>4</x:v>
      </x:c>
      <x:c r="I221" s="35" t="n">
        <x:f>'无量纲动导数'!I221</x:f>
        <x:v>1.225</x:v>
      </x:c>
      <x:c r="J221" s="35" t="n">
        <x:f>'无量纲动导数'!J221</x:f>
        <x:v>1.5705518175924542</x:v>
      </x:c>
      <x:c r="K221" s="35" t="n">
        <x:f>'无量纲动导数'!K221</x:f>
        <x:v>0.284701945718181</x:v>
      </x:c>
      <x:c r="L221" s="35" t="n">
        <x:f>'无量纲动导数'!L221</x:f>
        <x:v>5.525419388778789</x:v>
      </x:c>
      <x:c r="M221" s="35" t="n">
        <x:f>'无量纲动导数'!M221</x:f>
        <x:v>11.925999999999998</x:v>
      </x:c>
      <x:c r="N221" s="35" t="n">
        <x:f>'无量纲动导数'!N221</x:f>
        <x:v>0.10992287605892086</x:v>
      </x:c>
      <x:c r="O221" s="35" t="n">
        <x:f>'无量纲动导数'!O221</x:f>
        <x:v>-0.00002004566018733031</x:v>
      </x:c>
      <x:c r="P221" s="35" t="n">
        <x:f>'无量纲动导数'!P221</x:f>
        <x:v>0.014231068051497809</x:v>
      </x:c>
      <x:c r="Q221" s="36" t="n">
        <x:f>'无量纲动导数'!Q221</x:f>
        <x:v>0.7170875849925961</x:v>
      </x:c>
      <x:c r="R221" s="36" t="n">
        <x:f>'无量纲动导数'!R221</x:f>
        <x:v>0.010978589017158319</x:v>
      </x:c>
      <x:c r="S221" s="36" t="n">
        <x:f>'无量纲动导数'!S221</x:f>
        <x:v>1.1833755502538236e-7</x:v>
      </x:c>
      <x:c r="T221" s="35" t="n">
        <x:f>'无量纲动导数'!T221</x:f>
        <x:v>0.14648757216210057</x:v>
      </x:c>
      <x:c r="U221" s="41" t="n">
        <x:f>0.5*$I221*$G221^2</x:f>
        <x:v>103.87366333887113</x:v>
      </x:c>
      <x:c r="V221" s="41" t="n">
        <x:f>$M221*9.81/($U221*$J221)</x:f>
        <x:v>0.7171435461265288</x:v>
      </x:c>
      <x:c r="W221" s="41" t="n">
        <x:f>0.5*$I221*$G221*$J221*'无量纲动导数'!U221</x:f>
        <x:v>-0.2751131749191437</x:v>
      </x:c>
      <x:c r="X221" s="41" t="n">
        <x:f>0.5*$I221*$G221*$J221*'无量纲动导数'!X221</x:f>
        <x:v>7.306011150759061</x:v>
      </x:c>
      <x:c r="Y221" s="41" t="n">
        <x:f>0.25*$I221*$G221*$K221*$J221*'无量纲动导数'!AA221</x:f>
        <x:v>1.360076924508454</x:v>
      </x:c>
      <x:c r="Z221" s="41" t="n">
        <x:f>0.5*$I221*$G221*$J221*'无量纲动导数'!V221-$I221*$G221*$J221*$V221</x:f>
        <x:v>-17.966365968919078</x:v>
      </x:c>
      <x:c r="AA221" s="41" t="n">
        <x:f>-0.5*$I221*$G221*$J221*'无量纲动导数'!Y221</x:f>
        <x:v>-71.95580557421015</x:v>
      </x:c>
      <x:c r="AB221" s="41" t="n">
        <x:f>-0.25*$I221*$G221*$K221*$J221*'无量纲动导数'!AB221</x:f>
        <x:v>-12.764223414246445</x:v>
      </x:c>
      <x:c r="AC221" s="41" t="n">
        <x:f>0.5*$I221*$G221*$K221*$J221*'无量纲动导数'!W221</x:f>
        <x:v>-0.001853835743480074</x:v>
      </x:c>
      <x:c r="AD221" s="41" t="n">
        <x:f>0.5*$I221*$G221*$K221*$J221*'无量纲动导数'!Z221</x:f>
        <x:v>-2.631042163680479</x:v>
      </x:c>
      <x:c r="AE221" s="41" t="n">
        <x:f>0.25*$I221*$G221*$K221^2*$J221*'无量纲动导数'!AC221</x:f>
        <x:v>-7.230743880637676</x:v>
      </x:c>
      <x:c r="AF221" s="41" t="n">
        <x:f>'无量纲动导数'!AD221*$U221*$J221/$G221</x:f>
        <x:v>-3.71989798810679</x:v>
      </x:c>
      <x:c r="AG221" s="41" t="n">
        <x:f>'无量纲动导数'!AE221*$U221*$J221*$L221/(2*$G221)</x:f>
        <x:v>-0.25255007854685374</x:v>
      </x:c>
      <x:c r="AH221" s="41" t="n">
        <x:f>'无量纲动导数'!AF221*$U221*$J221*$L221/(2*$G221)</x:f>
        <x:v>4.041915191806744</x:v>
      </x:c>
      <x:c r="AI221" s="41" t="n">
        <x:f>'无量纲动导数'!AG221*$U221*$J221*$L221/$G221</x:f>
        <x:v>-1.9728253991929756</x:v>
      </x:c>
      <x:c r="AJ221" s="41" t="n">
        <x:f>'无量纲动导数'!AH221*$U221*$J221*$L221^2/(2*$G221)</x:f>
        <x:v>-138.56128016772033</x:v>
      </x:c>
      <x:c r="AK221" s="41" t="n">
        <x:f>'无量纲动导数'!AI221*$U221*$J221*$L221^2/(2*$G221)</x:f>
        <x:v>40.15630840005196</x:v>
      </x:c>
      <x:c r="AL221" s="41" t="n">
        <x:f>'无量纲动导数'!AJ221*$U221*$J221*$L221/$G221</x:f>
        <x:v>3.28742962919258</x:v>
      </x:c>
      <x:c r="AM221" s="41" t="n">
        <x:f>'无量纲动导数'!AK221*$U221*$J221*$L221^2/(2*$G221)</x:f>
        <x:v>-21.648108840436205</x:v>
      </x:c>
      <x:c r="AN221" s="41" t="n">
        <x:f>'无量纲动导数'!AL221*$U221*$J221*$L221^2/(2*$G221)</x:f>
        <x:v>-5.492573640571516</x:v>
      </x:c>
      <x:c r="AO221" s="41" t="n">
        <x:f>'无量纲动导数'!AM221*$U221*$J221</x:f>
        <x:v>-2.6904363328792065</x:v>
      </x:c>
      <x:c r="AP221" s="41" t="n">
        <x:f>'无量纲动导数'!AN221*$U221*$J221</x:f>
        <x:v>25.566134054533233</x:v>
      </x:c>
      <x:c r="AQ221" s="41" t="n">
        <x:f>'无量纲动导数'!AO221*$U221*$J221</x:f>
        <x:v>0.09024952559213725</x:v>
      </x:c>
      <x:c r="AR221" s="41" t="n">
        <x:f>'无量纲动导数'!AP221*$U221*$J221*$L221</x:f>
        <x:v>3.611219404336276</x:v>
      </x:c>
      <x:c r="AS221" s="41" t="n">
        <x:f>'无量纲动导数'!AQ221*$U221*$J221*$K221</x:f>
        <x:v>0.07955612066115789</x:v>
      </x:c>
      <x:c r="AT221" s="41" t="n">
        <x:f>'无量纲动导数'!AR221*$U221*$J221*$L221</x:f>
        <x:v>-39.93810472907385</x:v>
      </x:c>
    </x:row>
    <x:row r="222">
      <x:c r="A222" s="31" t="str">
        <x:f>'无量纲动导数'!A222</x:f>
        <x:v>CFG017</x:v>
      </x:c>
      <x:c r="B222" s="33" t="n">
        <x:f>'无量纲动导数'!B222</x:f>
        <x:v>10</x:v>
      </x:c>
      <x:c r="C222" s="31" t="str">
        <x:f>'无量纲动导数'!C222</x:f>
        <x:v>0（选定5-12kg）算方向-5 1.AR20.03.6 </x:v>
      </x:c>
      <x:c r="D222" s="31" t="str">
        <x:f>'无量纲动导数'!D222</x:f>
        <x:v>T7-VLM2-FF1(g1)-Inviscid</x:v>
      </x:c>
      <x:c r="E222" s="37" t="n">
        <x:f>'无量纲动导数'!E222</x:f>
        <x:v>0.37186731214934315</x:v>
      </x:c>
      <x:c r="F222" s="37" t="n">
        <x:f>'无量纲动导数'!F222</x:f>
        <x:v>0</x:v>
      </x:c>
      <x:c r="G222" s="35" t="n">
        <x:f>'无量纲动导数'!G222</x:f>
        <x:v>13.021149302843858</x:v>
      </x:c>
      <x:c r="H222" s="36" t="n">
        <x:f>'无量纲动导数'!H222</x:f>
        <x:v>4.5</x:v>
      </x:c>
      <x:c r="I222" s="35" t="n">
        <x:f>'无量纲动导数'!I222</x:f>
        <x:v>1.225</x:v>
      </x:c>
      <x:c r="J222" s="35" t="n">
        <x:f>'无量纲动导数'!J222</x:f>
        <x:v>1.5705518175924542</x:v>
      </x:c>
      <x:c r="K222" s="35" t="n">
        <x:f>'无量纲动导数'!K222</x:f>
        <x:v>0.284701945718181</x:v>
      </x:c>
      <x:c r="L222" s="35" t="n">
        <x:f>'无量纲动导数'!L222</x:f>
        <x:v>5.525419388778789</x:v>
      </x:c>
      <x:c r="M222" s="35" t="n">
        <x:f>'无量纲动导数'!M222</x:f>
        <x:v>11.925999999999998</x:v>
      </x:c>
      <x:c r="N222" s="35" t="n">
        <x:f>'无量纲动导数'!N222</x:f>
        <x:v>0.10992287605892086</x:v>
      </x:c>
      <x:c r="O222" s="35" t="n">
        <x:f>'无量纲动导数'!O222</x:f>
        <x:v>-0.00002004566018733031</x:v>
      </x:c>
      <x:c r="P222" s="35" t="n">
        <x:f>'无量纲动导数'!P222</x:f>
        <x:v>0.014231068051497809</x:v>
      </x:c>
      <x:c r="Q222" s="36" t="n">
        <x:f>'无量纲动导数'!Q222</x:f>
        <x:v>0.7172527306243215</x:v>
      </x:c>
      <x:c r="R222" s="36" t="n">
        <x:f>'无量纲动导数'!R222</x:f>
        <x:v>0.011132912098379476</x:v>
      </x:c>
      <x:c r="S222" s="36" t="n">
        <x:f>'无量纲动导数'!S222</x:f>
        <x:v>1.1813369033846999e-7</x:v>
      </x:c>
      <x:c r="T222" s="35" t="n">
        <x:f>'无量纲动导数'!T222</x:f>
        <x:v>0.1464901788019061</x:v>
      </x:c>
      <x:c r="U222" s="41" t="n">
        <x:f>0.5*$I222*$G222^2</x:f>
        <x:v>103.84957661475755</x:v>
      </x:c>
      <x:c r="V222" s="41" t="n">
        <x:f>$M222*9.81/($U222*$J222)</x:f>
        <x:v>0.7173098793876593</x:v>
      </x:c>
      <x:c r="W222" s="41" t="n">
        <x:f>0.5*$I222*$G222*$J222*'无量纲动导数'!U222</x:f>
        <x:v>-0.2789509257216415</x:v>
      </x:c>
      <x:c r="X222" s="41" t="n">
        <x:f>0.5*$I222*$G222*$J222*'无量纲动导数'!X222</x:f>
        <x:v>7.306219759671252</x:v>
      </x:c>
      <x:c r="Y222" s="41" t="n">
        <x:f>0.25*$I222*$G222*$K222*$J222*'无量纲动导数'!AA222</x:f>
        <x:v>1.3619170904799733</x:v>
      </x:c>
      <x:c r="Z222" s="41" t="n">
        <x:f>0.5*$I222*$G222*$J222*'无量纲动导数'!V222-$I222*$G222*$J222*$V222</x:f>
        <x:v>-17.96841994325531</x:v>
      </x:c>
      <x:c r="AA222" s="41" t="n">
        <x:f>-0.5*$I222*$G222*$J222*'无量纲动导数'!Y222</x:f>
        <x:v>-71.94713155521764</x:v>
      </x:c>
      <x:c r="AB222" s="41" t="n">
        <x:f>-0.25*$I222*$G222*$K222*$J222*'无量纲动导数'!AB222</x:f>
        <x:v>-12.762740032139943</x:v>
      </x:c>
      <x:c r="AC222" s="41" t="n">
        <x:f>0.5*$I222*$G222*$K222*$J222*'无量纲动导数'!W222</x:f>
        <x:v>-0.0018603576092367236</x:v>
      </x:c>
      <x:c r="AD222" s="41" t="n">
        <x:f>0.5*$I222*$G222*$K222*$J222*'无量纲动导数'!Z222</x:f>
        <x:v>-2.630912541069029</x:v>
      </x:c>
      <x:c r="AE222" s="41" t="n">
        <x:f>0.25*$I222*$G222*$K222^2*$J222*'无量纲动导数'!AC222</x:f>
        <x:v>-7.229912476355806</x:v>
      </x:c>
      <x:c r="AF222" s="41" t="n">
        <x:f>'无量纲动导数'!AD222*$U222*$J222/$G222</x:f>
        <x:v>-3.724251088080166</x:v>
      </x:c>
      <x:c r="AG222" s="41" t="n">
        <x:f>'无量纲动导数'!AE222*$U222*$J222*$L222/(2*$G222)</x:f>
        <x:v>-0.2516741824858393</x:v>
      </x:c>
      <x:c r="AH222" s="41" t="n">
        <x:f>'无量纲动导数'!AF222*$U222*$J222*$L222/(2*$G222)</x:f>
        <x:v>4.050218010366979</x:v>
      </x:c>
      <x:c r="AI222" s="41" t="n">
        <x:f>'无量纲动导数'!AG222*$U222*$J222*$L222/$G222</x:f>
        <x:v>-1.9732918356249691</x:v>
      </x:c>
      <x:c r="AJ222" s="41" t="n">
        <x:f>'无量纲动导数'!AH222*$U222*$J222*$L222^2/(2*$G222)</x:f>
        <x:v>-138.5446311085546</x:v>
      </x:c>
      <x:c r="AK222" s="41" t="n">
        <x:f>'无量纲动导数'!AI222*$U222*$J222*$L222^2/(2*$G222)</x:f>
        <x:v>40.161313825824905</x:v>
      </x:c>
      <x:c r="AL222" s="41" t="n">
        <x:f>'无量纲动导数'!AJ222*$U222*$J222*$L222/$G222</x:f>
        <x:v>3.2948698783370176</x:v>
      </x:c>
      <x:c r="AM222" s="41" t="n">
        <x:f>'无量纲动导数'!AK222*$U222*$J222*$L222^2/(2*$G222)</x:f>
        <x:v>-21.65153337133012</x:v>
      </x:c>
      <x:c r="AN222" s="41" t="n">
        <x:f>'无量纲动导数'!AL222*$U222*$J222*$L222^2/(2*$G222)</x:f>
        <x:v>-5.505175728855101</x:v>
      </x:c>
      <x:c r="AO222" s="41" t="n">
        <x:f>'无量纲动导数'!AM222*$U222*$J222</x:f>
        <x:v>-2.7819881297039406</x:v>
      </x:c>
      <x:c r="AP222" s="41" t="n">
        <x:f>'无量纲动导数'!AN222*$U222*$J222</x:f>
        <x:v>25.609318464165476</x:v>
      </x:c>
      <x:c r="AQ222" s="41" t="n">
        <x:f>'无量纲动导数'!AO222*$U222*$J222</x:f>
        <x:v>0.09226196652973578</x:v>
      </x:c>
      <x:c r="AR222" s="41" t="n">
        <x:f>'无量纲动导数'!AP222*$U222*$J222*$L222</x:f>
        <x:v>3.616288968336658</x:v>
      </x:c>
      <x:c r="AS222" s="41" t="n">
        <x:f>'无量纲动导数'!AQ222*$U222*$J222*$K222</x:f>
        <x:v>0.081156552728473</x:v>
      </x:c>
      <x:c r="AT222" s="41" t="n">
        <x:f>'无量纲动导数'!AR222*$U222*$J222*$L222</x:f>
        <x:v>-40.009459823616346</x:v>
      </x:c>
    </x:row>
    <x:row r="223">
      <x:c r="A223" s="31" t="str">
        <x:f>'无量纲动导数'!A223</x:f>
        <x:v>CFG017</x:v>
      </x:c>
      <x:c r="B223" s="33" t="n">
        <x:f>'无量纲动导数'!B223</x:f>
        <x:v>11</x:v>
      </x:c>
      <x:c r="C223" s="31" t="str">
        <x:f>'无量纲动导数'!C223</x:f>
        <x:v>0（选定5-12kg）算方向-5 1.AR20.03.6 </x:v>
      </x:c>
      <x:c r="D223" s="31" t="str">
        <x:f>'无量纲动导数'!D223</x:f>
        <x:v>T7-VLM2-FF1(g1)-Inviscid</x:v>
      </x:c>
      <x:c r="E223" s="37" t="n">
        <x:f>'无量纲动导数'!E223</x:f>
        <x:v>0.3736325273674604</x:v>
      </x:c>
      <x:c r="F223" s="37" t="n">
        <x:f>'无量纲动导数'!F223</x:f>
        <x:v>0</x:v>
      </x:c>
      <x:c r="G223" s="35" t="n">
        <x:f>'无量纲动导数'!G223</x:f>
        <x:v>13.019594675750554</x:v>
      </x:c>
      <x:c r="H223" s="36" t="n">
        <x:f>'无量纲动导数'!H223</x:f>
        <x:v>5</x:v>
      </x:c>
      <x:c r="I223" s="35" t="n">
        <x:f>'无量纲动导数'!I223</x:f>
        <x:v>1.225</x:v>
      </x:c>
      <x:c r="J223" s="35" t="n">
        <x:f>'无量纲动导数'!J223</x:f>
        <x:v>1.5705518175924542</x:v>
      </x:c>
      <x:c r="K223" s="35" t="n">
        <x:f>'无量纲动导数'!K223</x:f>
        <x:v>0.284701945718181</x:v>
      </x:c>
      <x:c r="L223" s="35" t="n">
        <x:f>'无量纲动导数'!L223</x:f>
        <x:v>5.525419388778789</x:v>
      </x:c>
      <x:c r="M223" s="35" t="n">
        <x:f>'无量纲动导数'!M223</x:f>
        <x:v>11.925999999999998</x:v>
      </x:c>
      <x:c r="N223" s="35" t="n">
        <x:f>'无量纲动导数'!N223</x:f>
        <x:v>0.10992287605892086</x:v>
      </x:c>
      <x:c r="O223" s="35" t="n">
        <x:f>'无量纲动导数'!O223</x:f>
        <x:v>-0.00002004566018733031</x:v>
      </x:c>
      <x:c r="P223" s="35" t="n">
        <x:f>'无量纲动导数'!P223</x:f>
        <x:v>0.014231068051497809</x:v>
      </x:c>
      <x:c r="Q223" s="36" t="n">
        <x:f>'无量纲动导数'!Q223</x:f>
        <x:v>0.7174228040425779</x:v>
      </x:c>
      <x:c r="R223" s="36" t="n">
        <x:f>'无量纲动导数'!R223</x:f>
        <x:v>0.011293076049675848</x:v>
      </x:c>
      <x:c r="S223" s="36" t="n">
        <x:f>'无量纲动导数'!S223</x:f>
        <x:v>1.1792404094364525e-7</x:v>
      </x:c>
      <x:c r="T223" s="35" t="n">
        <x:f>'无量纲动导数'!T223</x:f>
        <x:v>0.1464928640707977</x:v>
      </x:c>
      <x:c r="U223" s="41" t="n">
        <x:f>0.5*$I223*$G223^2</x:f>
        <x:v>103.82478038150971</x:v>
      </x:c>
      <x:c r="V223" s="41" t="n">
        <x:f>$M223*9.81/($U223*$J223)</x:f>
        <x:v>0.7174811928545882</x:v>
      </x:c>
      <x:c r="W223" s="41" t="n">
        <x:f>0.5*$I223*$G223*$J223*'无量纲动导数'!U223</x:f>
        <x:v>-0.28293304826341065</x:v>
      </x:c>
      <x:c r="X223" s="41" t="n">
        <x:f>0.5*$I223*$G223*$J223*'无量纲动导数'!X223</x:f>
        <x:v>7.306454333450721</x:v>
      </x:c>
      <x:c r="Y223" s="41" t="n">
        <x:f>0.25*$I223*$G223*$K223*$J223*'无量纲动导数'!AA223</x:f>
        <x:v>1.3637661072193303</x:v>
      </x:c>
      <x:c r="Z223" s="41" t="n">
        <x:f>0.5*$I223*$G223*$J223*'无量纲动导数'!V223-$I223*$G223*$J223*$V223</x:f>
        <x:v>-17.97053474891377</x:v>
      </x:c>
      <x:c r="AA223" s="41" t="n">
        <x:f>-0.5*$I223*$G223*$J223*'无量纲动导数'!Y223</x:f>
        <x:v>-71.93820101972908</x:v>
      </x:c>
      <x:c r="AB223" s="41" t="n">
        <x:f>-0.25*$I223*$G223*$K223*$J223*'无量纲动导数'!AB223</x:f>
        <x:v>-12.761212605347422</x:v>
      </x:c>
      <x:c r="AC223" s="41" t="n">
        <x:f>0.5*$I223*$G223*$K223*$J223*'无量纲动导数'!W223</x:f>
        <x:v>-0.0018670727842725469</x:v>
      </x:c>
      <x:c r="AD223" s="41" t="n">
        <x:f>0.5*$I223*$G223*$K223*$J223*'无量纲动导数'!Z223</x:f>
        <x:v>-2.630779148887479</x:v>
      </x:c>
      <x:c r="AE223" s="41" t="n">
        <x:f>0.25*$I223*$G223*$K223^2*$J223*'无量纲动导数'!AC223</x:f>
        <x:v>-7.229056486591018</x:v>
      </x:c>
      <x:c r="AF223" s="41" t="n">
        <x:f>'无量纲动导数'!AD223*$U223*$J223/$G223</x:f>
        <x:v>-3.7283669382817126</x:v>
      </x:c>
      <x:c r="AG223" s="41" t="n">
        <x:f>'无量纲动导数'!AE223*$U223*$J223*$L223/(2*$G223)</x:f>
        <x:v>-0.2506904733858839</x:v>
      </x:c>
      <x:c r="AH223" s="41" t="n">
        <x:f>'无量纲动导数'!AF223*$U223*$J223*$L223/(2*$G223)</x:f>
        <x:v>4.058198535156877</x:v>
      </x:c>
      <x:c r="AI223" s="41" t="n">
        <x:f>'无量纲动导数'!AG223*$U223*$J223*$L223/$G223</x:f>
        <x:v>-1.9737192111271196</x:v>
      </x:c>
      <x:c r="AJ223" s="41" t="n">
        <x:f>'无量纲动导数'!AH223*$U223*$J223*$L223^2/(2*$G223)</x:f>
        <x:v>-138.527492466513</x:v>
      </x:c>
      <x:c r="AK223" s="41" t="n">
        <x:f>'无量纲动导数'!AI223*$U223*$J223*$L223^2/(2*$G223)</x:f>
        <x:v>40.166383147495765</x:v>
      </x:c>
      <x:c r="AL223" s="41" t="n">
        <x:f>'无量纲动导数'!AJ223*$U223*$J223*$L223/$G223</x:f>
        <x:v>3.3019208948140193</x:v>
      </x:c>
      <x:c r="AM223" s="41" t="n">
        <x:f>'无量纲动导数'!AK223*$U223*$J223*$L223^2/(2*$G223)</x:f>
        <x:v>-21.65518912010799</x:v>
      </x:c>
      <x:c r="AN223" s="41" t="n">
        <x:f>'无量纲动导数'!AL223*$U223*$J223*$L223^2/(2*$G223)</x:f>
        <x:v>-5.517171789786669</x:v>
      </x:c>
      <x:c r="AO223" s="41" t="n">
        <x:f>'无量纲动导数'!AM223*$U223*$J223</x:f>
        <x:v>-2.8722003926600714</x:v>
      </x:c>
      <x:c r="AP223" s="41" t="n">
        <x:f>'无量纲动导数'!AN223*$U223*$J223</x:f>
        <x:v>25.64940077684952</x:v>
      </x:c>
      <x:c r="AQ223" s="41" t="n">
        <x:f>'无量纲动导数'!AO223*$U223*$J223</x:f>
        <x:v>0.09426243765711971</x:v>
      </x:c>
      <x:c r="AR223" s="41" t="n">
        <x:f>'无量纲动导数'!AP223*$U223*$J223*$L223</x:f>
        <x:v>3.620860670384371</x:v>
      </x:c>
      <x:c r="AS223" s="41" t="n">
        <x:f>'无量纲动导数'!AQ223*$U223*$J223*$K223</x:f>
        <x:v>0.08274562730214118</x:v>
      </x:c>
      <x:c r="AT223" s="41" t="n">
        <x:f>'无量纲动导数'!AR223*$U223*$J223*$L223</x:f>
        <x:v>-40.07559155342473</x:v>
      </x:c>
    </x:row>
    <x:row r="224">
      <x:c r="A224" s="31" t="str">
        <x:f>'无量纲动导数'!A224</x:f>
        <x:v>CFG017</x:v>
      </x:c>
      <x:c r="B224" s="33" t="n">
        <x:f>'无量纲动导数'!B224</x:f>
        <x:v>12</x:v>
      </x:c>
      <x:c r="C224" s="31" t="str">
        <x:f>'无量纲动导数'!C224</x:f>
        <x:v>0（选定5-12kg）算方向-5 1.AR20.03.6 </x:v>
      </x:c>
      <x:c r="D224" s="31" t="str">
        <x:f>'无量纲动导数'!D224</x:f>
        <x:v>T7-VLM2-FF1(g1)-Inviscid</x:v>
      </x:c>
      <x:c r="E224" s="37" t="n">
        <x:f>'无量纲动导数'!E224</x:f>
        <x:v>0.3754489300871047</x:v>
      </x:c>
      <x:c r="F224" s="37" t="n">
        <x:f>'无量纲动导数'!F224</x:f>
        <x:v>0</x:v>
      </x:c>
      <x:c r="G224" s="35" t="n">
        <x:f>'无量纲动导数'!G224</x:f>
        <x:v>13.017995467029492</x:v>
      </x:c>
      <x:c r="H224" s="36" t="n">
        <x:f>'无量纲动导数'!H224</x:f>
        <x:v>5.5</x:v>
      </x:c>
      <x:c r="I224" s="35" t="n">
        <x:f>'无量纲动导数'!I224</x:f>
        <x:v>1.225</x:v>
      </x:c>
      <x:c r="J224" s="35" t="n">
        <x:f>'无量纲动导数'!J224</x:f>
        <x:v>1.5705518175924542</x:v>
      </x:c>
      <x:c r="K224" s="35" t="n">
        <x:f>'无量纲动导数'!K224</x:f>
        <x:v>0.284701945718181</x:v>
      </x:c>
      <x:c r="L224" s="35" t="n">
        <x:f>'无量纲动导数'!L224</x:f>
        <x:v>5.525419388778789</x:v>
      </x:c>
      <x:c r="M224" s="35" t="n">
        <x:f>'无量纲动导数'!M224</x:f>
        <x:v>11.925999999999998</x:v>
      </x:c>
      <x:c r="N224" s="35" t="n">
        <x:f>'无量纲动导数'!N224</x:f>
        <x:v>0.10992287605892086</x:v>
      </x:c>
      <x:c r="O224" s="35" t="n">
        <x:f>'无量纲动导数'!O224</x:f>
        <x:v>-0.00002004566018733031</x:v>
      </x:c>
      <x:c r="P224" s="35" t="n">
        <x:f>'无量纲动导数'!P224</x:f>
        <x:v>0.014231068051497809</x:v>
      </x:c>
      <x:c r="Q224" s="36" t="n">
        <x:f>'无量纲动导数'!Q224</x:f>
        <x:v>0.7175978008485185</x:v>
      </x:c>
      <x:c r="R224" s="36" t="n">
        <x:f>'无量纲动导数'!R224</x:f>
        <x:v>0.011459088321860857</x:v>
      </x:c>
      <x:c r="S224" s="36" t="n">
        <x:f>'无量纲动导数'!S224</x:f>
        <x:v>1.1770864022994361e-7</x:v>
      </x:c>
      <x:c r="T224" s="35" t="n">
        <x:f>'无量纲动导数'!T224</x:f>
        <x:v>0.14649562796566853</x:v>
      </x:c>
      <x:c r="U224" s="41" t="n">
        <x:f>0.5*$I224*$G224^2</x:f>
        <x:v>103.79927616250524</x:v>
      </x:c>
      <x:c r="V224" s="41" t="n">
        <x:f>$M224*9.81/($U224*$J224)</x:f>
        <x:v>0.7176574830769352</x:v>
      </x:c>
      <x:c r="W224" s="41" t="n">
        <x:f>0.5*$I224*$G224*$J224*'无量纲动导数'!U224</x:f>
        <x:v>-0.28705969242974794</x:v>
      </x:c>
      <x:c r="X224" s="41" t="n">
        <x:f>0.5*$I224*$G224*$J224*'无量纲动导数'!X224</x:f>
        <x:v>7.306711648541193</x:v>
      </x:c>
      <x:c r="Y224" s="41" t="n">
        <x:f>0.25*$I224*$G224*$K224*$J224*'无量纲动导数'!AA224</x:f>
        <x:v>1.3656280382982247</x:v>
      </x:c>
      <x:c r="Z224" s="41" t="n">
        <x:f>0.5*$I224*$G224*$J224*'无量纲动导数'!V224-$I224*$G224*$J224*$V224</x:f>
        <x:v>-17.97271029741293</x:v>
      </x:c>
      <x:c r="AA224" s="41" t="n">
        <x:f>-0.5*$I224*$G224*$J224*'无量纲动导数'!Y224</x:f>
        <x:v>-71.929014391955</x:v>
      </x:c>
      <x:c r="AB224" s="41" t="n">
        <x:f>-0.25*$I224*$G224*$K224*$J224*'无量纲动导数'!AB224</x:f>
        <x:v>-12.759641244854528</x:v>
      </x:c>
      <x:c r="AC224" s="41" t="n">
        <x:f>0.5*$I224*$G224*$K224*$J224*'无量纲动导数'!W224</x:f>
        <x:v>-0.001873981050881483</x:v>
      </x:c>
      <x:c r="AD224" s="41" t="n">
        <x:f>0.5*$I224*$G224*$K224*$J224*'无量纲动导数'!Z224</x:f>
        <x:v>-2.630641998253853</x:v>
      </x:c>
      <x:c r="AE224" s="41" t="n">
        <x:f>0.25*$I224*$G224*$K224^2*$J224*'无量纲动导数'!AC224</x:f>
        <x:v>-7.228175953942166</x:v>
      </x:c>
      <x:c r="AF224" s="41" t="n">
        <x:f>'无量纲动导数'!AD224*$U224*$J224/$G224</x:f>
        <x:v>-3.7322419795255963</x:v>
      </x:c>
      <x:c r="AG224" s="41" t="n">
        <x:f>'无量纲动导数'!AE224*$U224*$J224*$L224/(2*$G224)</x:f>
        <x:v>-0.2497457742478559</x:v>
      </x:c>
      <x:c r="AH224" s="41" t="n">
        <x:f>'无量纲动导数'!AF224*$U224*$J224*$L224/(2*$G224)</x:f>
        <x:v>4.065856963743286</x:v>
      </x:c>
      <x:c r="AI224" s="41" t="n">
        <x:f>'无量纲动导数'!AG224*$U224*$J224*$L224/$G224</x:f>
        <x:v>-1.974108309879929</x:v>
      </x:c>
      <x:c r="AJ224" s="41" t="n">
        <x:f>'无量纲动导数'!AH224*$U224*$J224*$L224^2/(2*$G224)</x:f>
        <x:v>-138.50986413107387</x:v>
      </x:c>
      <x:c r="AK224" s="41" t="n">
        <x:f>'无量纲动导数'!AI224*$U224*$J224*$L224^2/(2*$G224)</x:f>
        <x:v>40.171517399840376</x:v>
      </x:c>
      <x:c r="AL224" s="41" t="n">
        <x:f>'无量纲动导数'!AJ224*$U224*$J224*$L224/$G224</x:f>
        <x:v>3.3085769995089054</x:v>
      </x:c>
      <x:c r="AM224" s="41" t="n">
        <x:f>'无量纲动导数'!AK224*$U224*$J224*$L224^2/(2*$G224)</x:f>
        <x:v>-21.65883358314313</x:v>
      </x:c>
      <x:c r="AN224" s="41" t="n">
        <x:f>'无量纲动导数'!AL224*$U224*$J224*$L224^2/(2*$G224)</x:f>
        <x:v>-5.528563104034312</x:v>
      </x:c>
      <x:c r="AO224" s="41" t="n">
        <x:f>'无量纲动导数'!AM224*$U224*$J224</x:f>
        <x:v>-2.961034453113499</x:v>
      </x:c>
      <x:c r="AP224" s="41" t="n">
        <x:f>'无量纲动导数'!AN224*$U224*$J224</x:f>
        <x:v>25.686345020516477</x:v>
      </x:c>
      <x:c r="AQ224" s="41" t="n">
        <x:f>'无量纲动导数'!AO224*$U224*$J224</x:f>
        <x:v>0.09625083708752019</x:v>
      </x:c>
      <x:c r="AR224" s="41" t="n">
        <x:f>'无量纲动导数'!AP224*$U224*$J224*$L224</x:f>
        <x:v>3.6249446286056366</x:v>
      </x:c>
      <x:c r="AS224" s="41" t="n">
        <x:f>'无量纲动导数'!AQ224*$U224*$J224*$K224</x:f>
        <x:v>0.08432327812603856</x:v>
      </x:c>
      <x:c r="AT224" s="41" t="n">
        <x:f>'无量纲动导数'!AR224*$U224*$J224*$L224</x:f>
        <x:v>-40.13644799517304</x:v>
      </x:c>
    </x:row>
    <x:row r="225">
      <x:c r="A225" s="31" t="str">
        <x:f>'无量纲动导数'!A225</x:f>
        <x:v>CFG017</x:v>
      </x:c>
      <x:c r="B225" s="33" t="n">
        <x:f>'无量纲动导数'!B225</x:f>
        <x:v>13</x:v>
      </x:c>
      <x:c r="C225" s="31" t="str">
        <x:f>'无量纲动导数'!C225</x:f>
        <x:v>0（选定5-12kg）算方向-5 1.AR20.03.6 </x:v>
      </x:c>
      <x:c r="D225" s="31" t="str">
        <x:f>'无量纲动导数'!D225</x:f>
        <x:v>T7-VLM2-FF1(g1)-Inviscid</x:v>
      </x:c>
      <x:c r="E225" s="37" t="n">
        <x:f>'无量纲动导数'!E225</x:f>
        <x:v>0.377316510219932</x:v>
      </x:c>
      <x:c r="F225" s="37" t="n">
        <x:f>'无量纲动导数'!F225</x:f>
        <x:v>0</x:v>
      </x:c>
      <x:c r="G225" s="35" t="n">
        <x:f>'无量纲动导数'!G225</x:f>
        <x:v>13.016351735503196</x:v>
      </x:c>
      <x:c r="H225" s="36" t="n">
        <x:f>'无量纲动导数'!H225</x:f>
        <x:v>6</x:v>
      </x:c>
      <x:c r="I225" s="35" t="n">
        <x:f>'无量纲动导数'!I225</x:f>
        <x:v>1.225</x:v>
      </x:c>
      <x:c r="J225" s="35" t="n">
        <x:f>'无量纲动导数'!J225</x:f>
        <x:v>1.5705518175924542</x:v>
      </x:c>
      <x:c r="K225" s="35" t="n">
        <x:f>'无量纲动导数'!K225</x:f>
        <x:v>0.284701945718181</x:v>
      </x:c>
      <x:c r="L225" s="35" t="n">
        <x:f>'无量纲动导数'!L225</x:f>
        <x:v>5.525419388778789</x:v>
      </x:c>
      <x:c r="M225" s="35" t="n">
        <x:f>'无量纲动导数'!M225</x:f>
        <x:v>11.925999999999998</x:v>
      </x:c>
      <x:c r="N225" s="35" t="n">
        <x:f>'无量纲动导数'!N225</x:f>
        <x:v>0.10992287605892086</x:v>
      </x:c>
      <x:c r="O225" s="35" t="n">
        <x:f>'无量纲动导数'!O225</x:f>
        <x:v>-0.00002004566018733031</x:v>
      </x:c>
      <x:c r="P225" s="35" t="n">
        <x:f>'无量纲动导数'!P225</x:f>
        <x:v>0.014231068051497809</x:v>
      </x:c>
      <x:c r="Q225" s="36" t="n">
        <x:f>'无量纲动导数'!Q225</x:f>
        <x:v>0.7177777190368223</x:v>
      </x:c>
      <x:c r="R225" s="36" t="n">
        <x:f>'无量纲动导数'!R225</x:f>
        <x:v>0.01163095652973559</x:v>
      </x:c>
      <x:c r="S225" s="36" t="n">
        <x:f>'无量纲动导数'!S225</x:f>
        <x:v>1.1748751924239154e-7</x:v>
      </x:c>
      <x:c r="T225" s="35" t="n">
        <x:f>'无量纲动导数'!T225</x:f>
        <x:v>0.14649847052461923</x:v>
      </x:c>
      <x:c r="U225" s="41" t="n">
        <x:f>0.5*$I225*$G225^2</x:f>
        <x:v>103.77306515768147</x:v>
      </x:c>
      <x:c r="V225" s="41" t="n">
        <x:f>$M225*9.81/($U225*$J225)</x:f>
        <x:v>0.7178387490318549</x:v>
      </x:c>
      <x:c r="W225" s="41" t="n">
        <x:f>0.5*$I225*$G225*$J225*'无量纲动导数'!U225</x:f>
        <x:v>-0.29133098869846413</x:v>
      </x:c>
      <x:c r="X225" s="41" t="n">
        <x:f>0.5*$I225*$G225*$J225*'无量纲动导数'!X225</x:f>
        <x:v>7.306989616084304</x:v>
      </x:c>
      <x:c r="Y225" s="41" t="n">
        <x:f>0.25*$I225*$G225*$K225*$J225*'无量纲动导数'!AA225</x:f>
        <x:v>1.367508417388685</x:v>
      </x:c>
      <x:c r="Z225" s="41" t="n">
        <x:f>0.5*$I225*$G225*$J225*'无量纲动导数'!V225-$I225*$G225*$J225*$V225</x:f>
        <x:v>-17.97494652875303</x:v>
      </x:c>
      <x:c r="AA225" s="41" t="n">
        <x:f>-0.5*$I225*$G225*$J225*'无量纲动导数'!Y225</x:f>
        <x:v>-71.91957198570822</x:v>
      </x:c>
      <x:c r="AB225" s="41" t="n">
        <x:f>-0.25*$I225*$G225*$K225*$J225*'无量纲动导数'!AB225</x:f>
        <x:v>-12.758026051076826</x:v>
      </x:c>
      <x:c r="AC225" s="41" t="n">
        <x:f>0.5*$I225*$G225*$K225*$J225*'无量纲动导数'!W225</x:f>
        <x:v>-0.001881082171164422</x:v>
      </x:c>
      <x:c r="AD225" s="41" t="n">
        <x:f>0.5*$I225*$G225*$K225*$J225*'无量纲动导数'!Z225</x:f>
        <x:v>-2.6305010990958637</x:v>
      </x:c>
      <x:c r="AE225" s="41" t="n">
        <x:f>0.25*$I225*$G225*$K225^2*$J225*'无量纲动导数'!AC225</x:f>
        <x:v>-7.227270909554719</x:v>
      </x:c>
      <x:c r="AF225" s="41" t="n">
        <x:f>'无量纲动导数'!AD225*$U225*$J225/$G225</x:f>
        <x:v>-3.735881553337261</x:v>
      </x:c>
      <x:c r="AG225" s="41" t="n">
        <x:f>'无量纲动导数'!AE225*$U225*$J225*$L225/(2*$G225)</x:f>
        <x:v>-0.24888331213634984</x:v>
      </x:c>
      <x:c r="AH225" s="41" t="n">
        <x:f>'无量纲动导数'!AF225*$U225*$J225*$L225/(2*$G225)</x:f>
        <x:v>4.073203501802959</x:v>
      </x:c>
      <x:c r="AI225" s="41" t="n">
        <x:f>'无量纲动导数'!AG225*$U225*$J225*$L225/$G225</x:f>
        <x:v>-1.9744603378163006</x:v>
      </x:c>
      <x:c r="AJ225" s="41" t="n">
        <x:f>'无量纲动导数'!AH225*$U225*$J225*$L225^2/(2*$G225)</x:f>
        <x:v>-138.49174606462225</x:v>
      </x:c>
      <x:c r="AK225" s="41" t="n">
        <x:f>'无量纲动导数'!AI225*$U225*$J225*$L225^2/(2*$G225)</x:f>
        <x:v>40.176718410468915</x:v>
      </x:c>
      <x:c r="AL225" s="41" t="n">
        <x:f>'无量纲动导数'!AJ225*$U225*$J225*$L225/$G225</x:f>
        <x:v>3.314847253511906</x:v>
      </x:c>
      <x:c r="AM225" s="41" t="n">
        <x:f>'无量纲动导数'!AK225*$U225*$J225*$L225^2/(2*$G225)</x:f>
        <x:v>-21.6623960986422</x:v>
      </x:c>
      <x:c r="AN225" s="41" t="n">
        <x:f>'无量纲动导数'!AL225*$U225*$J225*$L225^2/(2*$G225)</x:f>
        <x:v>-5.53936739848456</x:v>
      </x:c>
      <x:c r="AO225" s="41" t="n">
        <x:f>'无量纲动导数'!AM225*$U225*$J225</x:f>
        <x:v>-3.048434500787976</x:v>
      </x:c>
      <x:c r="AP225" s="41" t="n">
        <x:f>'无量纲动导数'!AN225*$U225*$J225</x:f>
        <x:v>25.72021680268488</x:v>
      </x:c>
      <x:c r="AQ225" s="41" t="n">
        <x:f>'无量纲动导数'!AO225*$U225*$J225</x:f>
        <x:v>0.09822699938148104</x:v>
      </x:c>
      <x:c r="AR225" s="41" t="n">
        <x:f>'无量纲动导数'!AP225*$U225*$J225*$L225</x:f>
        <x:v>3.6285557371710153</x:v>
      </x:c>
      <x:c r="AS225" s="41" t="n">
        <x:f>'无量纲动导数'!AQ225*$U225*$J225*$K225</x:f>
        <x:v>0.08588952144023519</x:v>
      </x:c>
      <x:c r="AT225" s="41" t="n">
        <x:f>'无量纲动导数'!AR225*$U225*$J225*$L225</x:f>
        <x:v>-40.19214449752752</x:v>
      </x:c>
    </x:row>
    <x:row r="226">
      <x:c r="A226" s="31" t="str">
        <x:f>'无量纲动导数'!A226</x:f>
        <x:v>CFG017</x:v>
      </x:c>
      <x:c r="B226" s="33" t="n">
        <x:f>'无量纲动导数'!B226</x:f>
        <x:v>14</x:v>
      </x:c>
      <x:c r="C226" s="31" t="str">
        <x:f>'无量纲动导数'!C226</x:f>
        <x:v>0（选定5-12kg）算方向-5 1.AR20.03.6 </x:v>
      </x:c>
      <x:c r="D226" s="31" t="str">
        <x:f>'无量纲动导数'!D226</x:f>
        <x:v>T7-VLM2-FF1(g1)-Inviscid</x:v>
      </x:c>
      <x:c r="E226" s="37" t="n">
        <x:f>'无量纲动导数'!E226</x:f>
        <x:v>0.3792352767822104</x:v>
      </x:c>
      <x:c r="F226" s="37" t="n">
        <x:f>'无量纲动导数'!F226</x:f>
        <x:v>0</x:v>
      </x:c>
      <x:c r="G226" s="35" t="n">
        <x:f>'无量纲动导数'!G226</x:f>
        <x:v>13.014663524594683</x:v>
      </x:c>
      <x:c r="H226" s="36" t="n">
        <x:f>'无量纲动导数'!H226</x:f>
        <x:v>6.5</x:v>
      </x:c>
      <x:c r="I226" s="35" t="n">
        <x:f>'无量纲动导数'!I226</x:f>
        <x:v>1.225</x:v>
      </x:c>
      <x:c r="J226" s="35" t="n">
        <x:f>'无量纲动导数'!J226</x:f>
        <x:v>1.5705518175924542</x:v>
      </x:c>
      <x:c r="K226" s="35" t="n">
        <x:f>'无量纲动导数'!K226</x:f>
        <x:v>0.284701945718181</x:v>
      </x:c>
      <x:c r="L226" s="35" t="n">
        <x:f>'无量纲动导数'!L226</x:f>
        <x:v>5.525419388778789</x:v>
      </x:c>
      <x:c r="M226" s="35" t="n">
        <x:f>'无量纲动导数'!M226</x:f>
        <x:v>11.925999999999998</x:v>
      </x:c>
      <x:c r="N226" s="35" t="n">
        <x:f>'无量纲动导数'!N226</x:f>
        <x:v>0.10992287605892086</x:v>
      </x:c>
      <x:c r="O226" s="35" t="n">
        <x:f>'无量纲动导数'!O226</x:f>
        <x:v>-0.00002004566018733031</x:v>
      </x:c>
      <x:c r="P226" s="35" t="n">
        <x:f>'无量纲动导数'!P226</x:f>
        <x:v>0.014231068051497809</x:v>
      </x:c>
      <x:c r="Q226" s="36" t="n">
        <x:f>'无量纲动导数'!Q226</x:f>
        <x:v>0.7179625584851483</x:v>
      </x:c>
      <x:c r="R226" s="36" t="n">
        <x:f>'无量纲动导数'!R226</x:f>
        <x:v>0.011808677792340624</x:v>
      </x:c>
      <x:c r="S226" s="36" t="n">
        <x:f>'无量纲动导数'!S226</x:f>
        <x:v>1.1726070585913604e-7</x:v>
      </x:c>
      <x:c r="T226" s="35" t="n">
        <x:f>'无量纲动导数'!T226</x:f>
        <x:v>0.14650139183590072</x:v>
      </x:c>
      <x:c r="U226" s="41" t="n">
        <x:f>0.5*$I226*$G226^2</x:f>
        <x:v>103.74614832827938</x:v>
      </x:c>
      <x:c r="V226" s="41" t="n">
        <x:f>$M226*9.81/($U226*$J226)</x:f>
        <x:v>0.7180249915426108</x:v>
      </x:c>
      <x:c r="W226" s="41" t="n">
        <x:f>0.5*$I226*$G226*$J226*'无量纲动导数'!U226</x:f>
        <x:v>-0.2957467744537446</x:v>
      </x:c>
      <x:c r="X226" s="41" t="n">
        <x:f>0.5*$I226*$G226*$J226*'无量纲动导数'!X226</x:f>
        <x:v>7.307286417371821</x:v>
      </x:c>
      <x:c r="Y226" s="41" t="n">
        <x:f>0.25*$I226*$G226*$K226*$J226*'无量纲动导数'!AA226</x:f>
        <x:v>1.3694119015182102</x:v>
      </x:c>
      <x:c r="Z226" s="41" t="n">
        <x:f>0.5*$I226*$G226*$J226*'无量纲动导数'!V226-$I226*$G226*$J226*$V226</x:f>
        <x:v>-17.97724340731451</x:v>
      </x:c>
      <x:c r="AA226" s="41" t="n">
        <x:f>-0.5*$I226*$G226*$J226*'无量纲动导数'!Y226</x:f>
        <x:v>-71.90987402761412</x:v>
      </x:c>
      <x:c r="AB226" s="41" t="n">
        <x:f>-0.25*$I226*$G226*$K226*$J226*'无量纲动导数'!AB226</x:f>
        <x:v>-12.756367105389904</x:v>
      </x:c>
      <x:c r="AC226" s="41" t="n">
        <x:f>0.5*$I226*$G226*$K226*$J226*'无量纲动导数'!W226</x:f>
        <x:v>-0.0018883760619856083</x:v>
      </x:c>
      <x:c r="AD226" s="41" t="n">
        <x:f>0.5*$I226*$G226*$K226*$J226*'无量纲动导数'!Z226</x:f>
        <x:v>-2.630356461639719</x:v>
      </x:c>
      <x:c r="AE226" s="41" t="n">
        <x:f>0.25*$I226*$G226*$K226^2*$J226*'无量纲动导数'!AC226</x:f>
        <x:v>-7.226341376222379</x:v>
      </x:c>
      <x:c r="AF226" s="41" t="n">
        <x:f>'无量纲动导数'!AD226*$U226*$J226/$G226</x:f>
        <x:v>-3.7392945088083884</x:v>
      </x:c>
      <x:c r="AG226" s="41" t="n">
        <x:f>'无量纲动导数'!AE226*$U226*$J226*$L226/(2*$G226)</x:f>
        <x:v>-0.2480911121320872</x:v>
      </x:c>
      <x:c r="AH226" s="41" t="n">
        <x:f>'无量纲动导数'!AF226*$U226*$J226*$L226/(2*$G226)</x:f>
        <x:v>4.080252181513533</x:v>
      </x:c>
      <x:c r="AI226" s="41" t="n">
        <x:f>'无量纲动导数'!AG226*$U226*$J226*$L226/$G226</x:f>
        <x:v>-1.974776615441244</x:v>
      </x:c>
      <x:c r="AJ226" s="41" t="n">
        <x:f>'无量纲动导数'!AH226*$U226*$J226*$L226^2/(2*$G226)</x:f>
        <x:v>-138.4731383615655</x:v>
      </x:c>
      <x:c r="AK226" s="41" t="n">
        <x:f>'无量纲动导数'!AI226*$U226*$J226*$L226^2/(2*$G226)</x:f>
        <x:v>40.18198827584485</x:v>
      </x:c>
      <x:c r="AL226" s="41" t="n">
        <x:f>'无量纲动导数'!AJ226*$U226*$J226*$L226/$G226</x:f>
        <x:v>3.32074651022192</x:v>
      </x:c>
      <x:c r="AM226" s="41" t="n">
        <x:f>'无量纲动导数'!AK226*$U226*$J226*$L226^2/(2*$G226)</x:f>
        <x:v>-21.665897290562693</x:v>
      </x:c>
      <x:c r="AN226" s="41" t="n">
        <x:f>'无量纲动导数'!AL226*$U226*$J226*$L226^2/(2*$G226)</x:f>
        <x:v>-5.549608628551875</x:v>
      </x:c>
      <x:c r="AO226" s="41" t="n">
        <x:f>'无量纲动导数'!AM226*$U226*$J226</x:f>
        <x:v>-3.13442267736882</x:v>
      </x:c>
      <x:c r="AP226" s="41" t="n">
        <x:f>'无量纲动导数'!AN226*$U226*$J226</x:f>
        <x:v>25.75112618023745</x:v>
      </x:c>
      <x:c r="AQ226" s="41" t="n">
        <x:f>'无量纲动导数'!AO226*$U226*$J226</x:f>
        <x:v>0.1001912845479097</x:v>
      </x:c>
      <x:c r="AR226" s="41" t="n">
        <x:f>'无量纲动导数'!AP226*$U226*$J226*$L226</x:f>
        <x:v>3.631710098087393</x:v>
      </x:c>
      <x:c r="AS226" s="41" t="n">
        <x:f>'无量纲动导数'!AQ226*$U226*$J226*$K226</x:f>
        <x:v>0.08744441223208257</x:v>
      </x:c>
      <x:c r="AT226" s="41" t="n">
        <x:f>'无量纲动导数'!AR226*$U226*$J226*$L226</x:f>
        <x:v>-40.242869065136276</x:v>
      </x:c>
    </x:row>
    <x:row r="227">
      <x:c r="A227" s="31" t="str">
        <x:f>'无量纲动导数'!A227</x:f>
        <x:v>CFG017</x:v>
      </x:c>
      <x:c r="B227" s="33" t="n">
        <x:f>'无量纲动导数'!B227</x:f>
        <x:v>15</x:v>
      </x:c>
      <x:c r="C227" s="31" t="str">
        <x:f>'无量纲动导数'!C227</x:f>
        <x:v>0（选定5-12kg）算方向-5 1.AR20.03.6 </x:v>
      </x:c>
      <x:c r="D227" s="31" t="str">
        <x:f>'无量纲动导数'!D227</x:f>
        <x:v>T7-VLM2-FF1(g1)-Inviscid</x:v>
      </x:c>
      <x:c r="E227" s="37" t="n">
        <x:f>'无量纲动导数'!E227</x:f>
        <x:v>0.38120524964276337</x:v>
      </x:c>
      <x:c r="F227" s="37" t="n">
        <x:f>'无量纲动导数'!F227</x:f>
        <x:v>0</x:v>
      </x:c>
      <x:c r="G227" s="35" t="n">
        <x:f>'无量纲动导数'!G227</x:f>
        <x:v>13.0129308696267</x:v>
      </x:c>
      <x:c r="H227" s="36" t="n">
        <x:f>'无量纲动导数'!H227</x:f>
        <x:v>7</x:v>
      </x:c>
      <x:c r="I227" s="35" t="n">
        <x:f>'无量纲动导数'!I227</x:f>
        <x:v>1.225</x:v>
      </x:c>
      <x:c r="J227" s="35" t="n">
        <x:f>'无量纲动导数'!J227</x:f>
        <x:v>1.5705518175924542</x:v>
      </x:c>
      <x:c r="K227" s="35" t="n">
        <x:f>'无量纲动导数'!K227</x:f>
        <x:v>0.284701945718181</x:v>
      </x:c>
      <x:c r="L227" s="35" t="n">
        <x:f>'无量纲动导数'!L227</x:f>
        <x:v>5.525419388778789</x:v>
      </x:c>
      <x:c r="M227" s="35" t="n">
        <x:f>'无量纲动导数'!M227</x:f>
        <x:v>11.925999999999998</x:v>
      </x:c>
      <x:c r="N227" s="35" t="n">
        <x:f>'无量纲动导数'!N227</x:f>
        <x:v>0.10992287605892086</x:v>
      </x:c>
      <x:c r="O227" s="35" t="n">
        <x:f>'无量纲动导数'!O227</x:f>
        <x:v>-0.00002004566018733031</x:v>
      </x:c>
      <x:c r="P227" s="35" t="n">
        <x:f>'无量纲动导数'!P227</x:f>
        <x:v>0.014231068051497809</x:v>
      </x:c>
      <x:c r="Q227" s="36" t="n">
        <x:f>'无量纲动导数'!Q227</x:f>
        <x:v>0.7181523201205617</x:v>
      </x:c>
      <x:c r="R227" s="36" t="n">
        <x:f>'无量纲动导数'!R227</x:f>
        <x:v>0.011992243764550065</x:v>
      </x:c>
      <x:c r="S227" s="36" t="n">
        <x:f>'无量纲动导数'!S227</x:f>
        <x:v>1.17028222552579e-7</x:v>
      </x:c>
      <x:c r="T227" s="35" t="n">
        <x:f>'无量纲动导数'!T227</x:f>
        <x:v>0.14650439205641771</x:v>
      </x:c>
      <x:c r="U227" s="41" t="n">
        <x:f>0.5*$I227*$G227^2</x:f>
        <x:v>103.71852651333116</x:v>
      </x:c>
      <x:c r="V227" s="41" t="n">
        <x:f>$M227*9.81/($U227*$J227)</x:f>
        <x:v>0.7182162124759514</x:v>
      </x:c>
      <x:c r="W227" s="41" t="n">
        <x:f>0.5*$I227*$G227*$J227*'无量纲动导数'!U227</x:f>
        <x:v>-0.30030671727182734</x:v>
      </x:c>
      <x:c r="X227" s="41" t="n">
        <x:f>0.5*$I227*$G227*$J227*'无量纲动导数'!X227</x:f>
        <x:v>7.307599541933284</x:v>
      </x:c>
      <x:c r="Y227" s="41" t="n">
        <x:f>0.25*$I227*$G227*$K227*$J227*'无量纲动导数'!AA227</x:f>
        <x:v>1.3713416672797405</x:v>
      </x:c>
      <x:c r="Z227" s="41" t="n">
        <x:f>0.5*$I227*$G227*$J227*'无量纲动导数'!V227-$I227*$G227*$J227*$V227</x:f>
        <x:v>-17.9796009095602</x:v>
      </x:c>
      <x:c r="AA227" s="41" t="n">
        <x:f>-0.5*$I227*$G227*$J227*'无量纲动导数'!Y227</x:f>
        <x:v>-71.89992069538796</x:v>
      </x:c>
      <x:c r="AB227" s="41" t="n">
        <x:f>-0.25*$I227*$G227*$K227*$J227*'无量纲动导数'!AB227</x:f>
        <x:v>-12.754664470793035</x:v>
      </x:c>
      <x:c r="AC227" s="41" t="n">
        <x:f>0.5*$I227*$G227*$K227*$J227*'无量纲动导数'!W227</x:f>
        <x:v>-0.0018958626885282744</x:v>
      </x:c>
      <x:c r="AD227" s="41" t="n">
        <x:f>0.5*$I227*$G227*$K227*$J227*'无量纲动导数'!Z227</x:f>
        <x:v>-2.630208099137091</x:v>
      </x:c>
      <x:c r="AE227" s="41" t="n">
        <x:f>0.25*$I227*$G227*$K227^2*$J227*'无量纲动导数'!AC227</x:f>
        <x:v>-7.225387372676483</x:v>
      </x:c>
      <x:c r="AF227" s="41" t="n">
        <x:f>'无量纲动导数'!AD227*$U227*$J227/$G227</x:f>
        <x:v>-3.742489277975825</x:v>
      </x:c>
      <x:c r="AG227" s="41" t="n">
        <x:f>'无量纲动导数'!AE227*$U227*$J227*$L227/(2*$G227)</x:f>
        <x:v>-0.24733712047630976</x:v>
      </x:c>
      <x:c r="AH227" s="41" t="n">
        <x:f>'无量纲动导数'!AF227*$U227*$J227*$L227/(2*$G227)</x:f>
        <x:v>4.087016682698952</x:v>
      </x:c>
      <x:c r="AI227" s="41" t="n">
        <x:f>'无量纲动导数'!AG227*$U227*$J227*$L227/$G227</x:f>
        <x:v>-1.9750584177352422</x:v>
      </x:c>
      <x:c r="AJ227" s="41" t="n">
        <x:f>'无量纲动导数'!AH227*$U227*$J227*$L227^2/(2*$G227)</x:f>
        <x:v>-138.4540412050096</x:v>
      </x:c>
      <x:c r="AK227" s="41" t="n">
        <x:f>'无量纲动导数'!AI227*$U227*$J227*$L227^2/(2*$G227)</x:f>
        <x:v>40.187329065999954</x:v>
      </x:c>
      <x:c r="AL227" s="41" t="n">
        <x:f>'无量纲动导数'!AJ227*$U227*$J227*$L227/$G227</x:f>
        <x:v>3.32628892280369</x:v>
      </x:c>
      <x:c r="AM227" s="41" t="n">
        <x:f>'无量纲动导数'!AK227*$U227*$J227*$L227^2/(2*$G227)</x:f>
        <x:v>-21.669390757402446</x:v>
      </x:c>
      <x:c r="AN227" s="41" t="n">
        <x:f>'无量纲动导数'!AL227*$U227*$J227*$L227^2/(2*$G227)</x:f>
        <x:v>-5.559310095000782</x:v>
      </x:c>
      <x:c r="AO227" s="41" t="n">
        <x:f>'无量纲动导数'!AM227*$U227*$J227</x:f>
        <x:v>-3.2191718165526284</x:v>
      </x:c>
      <x:c r="AP227" s="41" t="n">
        <x:f>'无量纲动导数'!AN227*$U227*$J227</x:f>
        <x:v>25.77919098672599</x:v>
      </x:c>
      <x:c r="AQ227" s="41" t="n">
        <x:f>'无量纲动导数'!AO227*$U227*$J227</x:f>
        <x:v>0.10214505563657396</x:v>
      </x:c>
      <x:c r="AR227" s="41" t="n">
        <x:f>'无量纲动导数'!AP227*$U227*$J227*$L227</x:f>
        <x:v>3.6344233405024067</x:v>
      </x:c>
      <x:c r="AS227" s="41" t="n">
        <x:f>'无量纲动导数'!AQ227*$U227*$J227*$K227</x:f>
        <x:v>0.08898801925586418</x:v>
      </x:c>
      <x:c r="AT227" s="41" t="n">
        <x:f>'无量纲动导数'!AR227*$U227*$J227*$L227</x:f>
        <x:v>-40.28882165844529</x:v>
      </x:c>
    </x:row>
    <x:row r="228">
      <x:c r="A228" s="31" t="str">
        <x:f>'无量纲动导数'!A228</x:f>
        <x:v>CFG017</x:v>
      </x:c>
      <x:c r="B228" s="33" t="n">
        <x:f>'无量纲动导数'!B228</x:f>
        <x:v>16</x:v>
      </x:c>
      <x:c r="C228" s="31" t="str">
        <x:f>'无量纲动导数'!C228</x:f>
        <x:v>0（选定5-12kg）算方向-5 1.AR20.03.6 </x:v>
      </x:c>
      <x:c r="D228" s="31" t="str">
        <x:f>'无量纲动导数'!D228</x:f>
        <x:v>T7-VLM2-FF1(g1)-Inviscid</x:v>
      </x:c>
      <x:c r="E228" s="37" t="n">
        <x:f>'无量纲动导数'!E228</x:f>
        <x:v>0.3832264482646008</x:v>
      </x:c>
      <x:c r="F228" s="37" t="n">
        <x:f>'无量纲动导数'!F228</x:f>
        <x:v>0</x:v>
      </x:c>
      <x:c r="G228" s="35" t="n">
        <x:f>'无量纲动导数'!G228</x:f>
        <x:v>13.011153807763902</x:v>
      </x:c>
      <x:c r="H228" s="36" t="n">
        <x:f>'无量纲动导数'!H228</x:f>
        <x:v>7.5</x:v>
      </x:c>
      <x:c r="I228" s="35" t="n">
        <x:f>'无量纲动导数'!I228</x:f>
        <x:v>1.225</x:v>
      </x:c>
      <x:c r="J228" s="35" t="n">
        <x:f>'无量纲动导数'!J228</x:f>
        <x:v>1.5705518175924542</x:v>
      </x:c>
      <x:c r="K228" s="35" t="n">
        <x:f>'无量纲动导数'!K228</x:f>
        <x:v>0.284701945718181</x:v>
      </x:c>
      <x:c r="L228" s="35" t="n">
        <x:f>'无量纲动导数'!L228</x:f>
        <x:v>5.525419388778789</x:v>
      </x:c>
      <x:c r="M228" s="35" t="n">
        <x:f>'无量纲动导数'!M228</x:f>
        <x:v>11.925999999999998</x:v>
      </x:c>
      <x:c r="N228" s="35" t="n">
        <x:f>'无量纲动导数'!N228</x:f>
        <x:v>0.10992287605892086</x:v>
      </x:c>
      <x:c r="O228" s="35" t="n">
        <x:f>'无量纲动导数'!O228</x:f>
        <x:v>-0.00002004566018733031</x:v>
      </x:c>
      <x:c r="P228" s="35" t="n">
        <x:f>'无量纲动导数'!P228</x:f>
        <x:v>0.014231068051497809</x:v>
      </x:c>
      <x:c r="Q228" s="36" t="n">
        <x:f>'无量纲动导数'!Q228</x:f>
        <x:v>0.7183470047532604</x:v>
      </x:c>
      <x:c r="R228" s="36" t="n">
        <x:f>'无量纲动导数'!R228</x:f>
        <x:v>0.012181651452283324</x:v>
      </x:c>
      <x:c r="S228" s="36" t="n">
        <x:f>'无量纲动导数'!S228</x:f>
        <x:v>1.1679008541268652e-7</x:v>
      </x:c>
      <x:c r="T228" s="35" t="n">
        <x:f>'无量纲动导数'!T228</x:f>
        <x:v>0.1465074714459504</x:v>
      </x:c>
      <x:c r="U228" s="41" t="n">
        <x:f>0.5*$I228*$G228^2</x:f>
        <x:v>103.69020058818958</x:v>
      </x:c>
      <x:c r="V228" s="41" t="n">
        <x:f>$M228*9.81/($U228*$J228)</x:f>
        <x:v>0.7184124136459235</x:v>
      </x:c>
      <x:c r="W228" s="41" t="n">
        <x:f>0.5*$I228*$G228*$J228*'无量纲动导数'!U228</x:f>
        <x:v>-0.30501057628743267</x:v>
      </x:c>
      <x:c r="X228" s="41" t="n">
        <x:f>0.5*$I228*$G228*$J228*'无量纲动导数'!X228</x:f>
        <x:v>7.307924772791735</x:v>
      </x:c>
      <x:c r="Y228" s="41" t="n">
        <x:f>0.25*$I228*$G228*$K228*$J228*'无量纲动导数'!AA228</x:f>
        <x:v>1.3732992523973417</x:v>
      </x:c>
      <x:c r="Z228" s="41" t="n">
        <x:f>0.5*$I228*$G228*$J228*'无量纲动导数'!V228-$I228*$G228*$J228*$V228</x:f>
        <x:v>-17.982019009674485</x:v>
      </x:c>
      <x:c r="AA228" s="41" t="n">
        <x:f>-0.5*$I228*$G228*$J228*'无量纲动导数'!Y228</x:f>
        <x:v>-71.88971217150552</x:v>
      </x:c>
      <x:c r="AB228" s="41" t="n">
        <x:f>-0.25*$I228*$G228*$K228*$J228*'无量纲动导数'!AB228</x:f>
        <x:v>-12.752918203831989</x:v>
      </x:c>
      <x:c r="AC228" s="41" t="n">
        <x:f>0.5*$I228*$G228*$K228*$J228*'无量纲动导数'!W228</x:f>
        <x:v>-0.0019035419360734218</x:v>
      </x:c>
      <x:c r="AD228" s="41" t="n">
        <x:f>0.5*$I228*$G228*$K228*$J228*'无量纲动导数'!Z228</x:f>
        <x:v>-2.630056032284542</x:v>
      </x:c>
      <x:c r="AE228" s="41" t="n">
        <x:f>0.25*$I228*$G228*$K228^2*$J228*'无量纲动导数'!AC228</x:f>
        <x:v>-7.224408919804869</x:v>
      </x:c>
      <x:c r="AF228" s="41" t="n">
        <x:f>'无量纲动导数'!AD228*$U228*$J228/$G228</x:f>
        <x:v>-3.7454714925804216</x:v>
      </x:c>
      <x:c r="AG228" s="41" t="n">
        <x:f>'无量纲动导数'!AE228*$U228*$J228*$L228/(2*$G228)</x:f>
        <x:v>-0.246581675433788</x:v>
      </x:c>
      <x:c r="AH228" s="41" t="n">
        <x:f>'无量纲动导数'!AF228*$U228*$J228*$L228/(2*$G228)</x:f>
        <x:v>4.09350792352159</x:v>
      </x:c>
      <x:c r="AI228" s="41" t="n">
        <x:f>'无量纲动导数'!AG228*$U228*$J228*$L228/$G228</x:f>
        <x:v>-1.975306898461301</x:v>
      </x:c>
      <x:c r="AJ228" s="41" t="n">
        <x:f>'无量纲动导数'!AH228*$U228*$J228*$L228^2/(2*$G228)</x:f>
        <x:v>-138.43445486640218</x:v>
      </x:c>
      <x:c r="AK228" s="41" t="n">
        <x:f>'无量纲动导数'!AI228*$U228*$J228*$L228^2/(2*$G228)</x:f>
        <x:v>40.19274266471927</x:v>
      </x:c>
      <x:c r="AL228" s="41" t="n">
        <x:f>'无量纲动导数'!AJ228*$U228*$J228*$L228/$G228</x:f>
        <x:v>3.3314840179175893</x:v>
      </x:c>
      <x:c r="AM228" s="41" t="n">
        <x:f>'无量纲动导数'!AK228*$U228*$J228*$L228^2/(2*$G228)</x:f>
        <x:v>-21.672942390092</x:v>
      </x:c>
      <x:c r="AN228" s="41" t="n">
        <x:f>'无量纲动导数'!AL228*$U228*$J228*$L228^2/(2*$G228)</x:f>
        <x:v>-5.5684905034217795</x:v>
      </x:c>
      <x:c r="AO228" s="41" t="n">
        <x:f>'无量纲动导数'!AM228*$U228*$J228</x:f>
        <x:v>-3.3031027695728326</x:v>
      </x:c>
      <x:c r="AP228" s="41" t="n">
        <x:f>'无量纲动导数'!AN228*$U228*$J228</x:f>
        <x:v>25.80451448488663</x:v>
      </x:c>
      <x:c r="AQ228" s="41" t="n">
        <x:f>'无量纲动导数'!AO228*$U228*$J228</x:f>
        <x:v>0.10409131920022936</x:v>
      </x:c>
      <x:c r="AR228" s="41" t="n">
        <x:f>'无量纲动导数'!AP228*$U228*$J228*$L228</x:f>
        <x:v>3.636709084301769</x:v>
      </x:c>
      <x:c r="AS228" s="41" t="n">
        <x:f>'无量纲动导数'!AQ228*$U228*$J228*$K228</x:f>
        <x:v>0.0905203797057358</x:v>
      </x:c>
      <x:c r="AT228" s="41" t="n">
        <x:f>'无量纲动导数'!AR228*$U228*$J228*$L228</x:f>
        <x:v>-40.330178070340764</x:v>
      </x:c>
    </x:row>
    <x:row r="229">
      <x:c r="A229" s="31" t="str">
        <x:f>'无量纲动导数'!A229</x:f>
        <x:v>CFG017</x:v>
      </x:c>
      <x:c r="B229" s="33" t="n">
        <x:f>'无量纲动导数'!B229</x:f>
        <x:v>17</x:v>
      </x:c>
      <x:c r="C229" s="31" t="str">
        <x:f>'无量纲动导数'!C229</x:f>
        <x:v>0（选定5-12kg）算方向-5 1.AR20.03.6 </x:v>
      </x:c>
      <x:c r="D229" s="31" t="str">
        <x:f>'无量纲动导数'!D229</x:f>
        <x:v>T7-VLM2-FF1(g1)-Inviscid</x:v>
      </x:c>
      <x:c r="E229" s="37" t="n">
        <x:f>'无量纲动导数'!E229</x:f>
        <x:v>0.3852988745358653</x:v>
      </x:c>
      <x:c r="F229" s="37" t="n">
        <x:f>'无量纲动导数'!F229</x:f>
        <x:v>0</x:v>
      </x:c>
      <x:c r="G229" s="35" t="n">
        <x:f>'无量纲动导数'!G229</x:f>
        <x:v>13.009332393148204</x:v>
      </x:c>
      <x:c r="H229" s="36" t="n">
        <x:f>'无量纲动导数'!H229</x:f>
        <x:v>8</x:v>
      </x:c>
      <x:c r="I229" s="35" t="n">
        <x:f>'无量纲动导数'!I229</x:f>
        <x:v>1.225</x:v>
      </x:c>
      <x:c r="J229" s="35" t="n">
        <x:f>'无量纲动导数'!J229</x:f>
        <x:v>1.5705518175924542</x:v>
      </x:c>
      <x:c r="K229" s="35" t="n">
        <x:f>'无量纲动导数'!K229</x:f>
        <x:v>0.284701945718181</x:v>
      </x:c>
      <x:c r="L229" s="35" t="n">
        <x:f>'无量纲动导数'!L229</x:f>
        <x:v>5.525419388778789</x:v>
      </x:c>
      <x:c r="M229" s="35" t="n">
        <x:f>'无量纲动导数'!M229</x:f>
        <x:v>11.925999999999998</x:v>
      </x:c>
      <x:c r="N229" s="35" t="n">
        <x:f>'无量纲动导数'!N229</x:f>
        <x:v>0.10992287605892086</x:v>
      </x:c>
      <x:c r="O229" s="35" t="n">
        <x:f>'无量纲动导数'!O229</x:f>
        <x:v>-0.00002004566018733031</x:v>
      </x:c>
      <x:c r="P229" s="35" t="n">
        <x:f>'无量纲动导数'!P229</x:f>
        <x:v>0.014231068051497809</x:v>
      </x:c>
      <x:c r="Q229" s="36" t="n">
        <x:f>'无量纲动导数'!Q229</x:f>
        <x:v>0.7185466113161365</x:v>
      </x:c>
      <x:c r="R229" s="36" t="n">
        <x:f>'无量纲动导数'!R229</x:f>
        <x:v>0.012376916481161203</x:v>
      </x:c>
      <x:c r="S229" s="36" t="n">
        <x:f>'无量纲动导数'!S229</x:f>
        <x:v>1.165462977140577e-7</x:v>
      </x:c>
      <x:c r="T229" s="35" t="n">
        <x:f>'无量纲动导数'!T229</x:f>
        <x:v>0.14651063042655776</x:v>
      </x:c>
      <x:c r="U229" s="41" t="n">
        <x:f>0.5*$I229*$G229^2</x:f>
        <x:v>103.6611717056918</x:v>
      </x:c>
      <x:c r="V229" s="41" t="n">
        <x:f>$M229*9.81/($U229*$J229)</x:f>
        <x:v>0.7186135951413429</x:v>
      </x:c>
      <x:c r="W229" s="41" t="n">
        <x:f>0.5*$I229*$G229*$J229*'无量纲动导数'!U229</x:f>
        <x:v>-0.3098585120772692</x:v>
      </x:c>
      <x:c r="X229" s="41" t="n">
        <x:f>0.5*$I229*$G229*$J229*'无量纲动导数'!X229</x:f>
        <x:v>7.308254927680342</x:v>
      </x:c>
      <x:c r="Y229" s="41" t="n">
        <x:f>0.25*$I229*$G229*$K229*$J229*'无量纲动导数'!AA229</x:f>
        <x:v>1.375284038899485</x:v>
      </x:c>
      <x:c r="Z229" s="41" t="n">
        <x:f>0.5*$I229*$G229*$J229*'无量纲动导数'!V229-$I229*$G229*$J229*$V229</x:f>
        <x:v>-17.98449765614156</x:v>
      </x:c>
      <x:c r="AA229" s="41" t="n">
        <x:f>-0.5*$I229*$G229*$J229*'无量纲动导数'!Y229</x:f>
        <x:v>-71.87924872514091</x:v>
      </x:c>
      <x:c r="AB229" s="41" t="n">
        <x:f>-0.25*$I229*$G229*$K229*$J229*'无量纲动导数'!AB229</x:f>
        <x:v>-12.751128364806458</x:v>
      </x:c>
      <x:c r="AC229" s="41" t="n">
        <x:f>0.5*$I229*$G229*$K229*$J229*'无量纲动导数'!W229</x:f>
        <x:v>-0.0019114136363927725</x:v>
      </x:c>
      <x:c r="AD229" s="41" t="n">
        <x:f>0.5*$I229*$G229*$K229*$J229*'无量纲动导数'!Z229</x:f>
        <x:v>-2.6299002964857334</x:v>
      </x:c>
      <x:c r="AE229" s="41" t="n">
        <x:f>0.25*$I229*$G229*$K229^2*$J229*'无量纲动导数'!AC229</x:f>
        <x:v>-7.223406049931159</x:v>
      </x:c>
      <x:c r="AF229" s="41" t="n">
        <x:f>'无量纲动导数'!AD229*$U229*$J229/$G229</x:f>
        <x:v>-3.7482419836094567</x:v>
      </x:c>
      <x:c r="AG229" s="41" t="n">
        <x:f>'无量纲动导数'!AE229*$U229*$J229*$L229/(2*$G229)</x:f>
        <x:v>-0.24577572172956857</x:v>
      </x:c>
      <x:c r="AH229" s="41" t="n">
        <x:f>'无量纲动导数'!AF229*$U229*$J229*$L229/(2*$G229)</x:f>
        <x:v>4.099732248588062</x:v>
      </x:c>
      <x:c r="AI229" s="41" t="n">
        <x:f>'无量纲动导数'!AG229*$U229*$J229*$L229/$G229</x:f>
        <x:v>-1.9755230616411497</x:v>
      </x:c>
      <x:c r="AJ229" s="41" t="n">
        <x:f>'无量纲动导数'!AH229*$U229*$J229*$L229^2/(2*$G229)</x:f>
        <x:v>-138.4143797881393</x:v>
      </x:c>
      <x:c r="AK229" s="41" t="n">
        <x:f>'无量纲动导数'!AI229*$U229*$J229*$L229^2/(2*$G229)</x:f>
        <x:v>40.198230677695854</x:v>
      </x:c>
      <x:c r="AL229" s="41" t="n">
        <x:f>'无量纲动导数'!AJ229*$U229*$J229*$L229/$G229</x:f>
        <x:v>3.336333416408171</x:v>
      </x:c>
      <x:c r="AM229" s="41" t="n">
        <x:f>'无量纲动导数'!AK229*$U229*$J229*$L229^2/(2*$G229)</x:f>
        <x:v>-21.676633283533757</x:v>
      </x:c>
      <x:c r="AN229" s="41" t="n">
        <x:f>'无量纲动导数'!AL229*$U229*$J229*$L229^2/(2*$G229)</x:f>
        <x:v>-5.577161029032097</x:v>
      </x:c>
      <x:c r="AO229" s="41" t="n">
        <x:f>'无量纲动导数'!AM229*$U229*$J229</x:f>
        <x:v>-3.3870542691408243</x:v>
      </x:c>
      <x:c r="AP229" s="41" t="n">
        <x:f>'无量纲动导数'!AN229*$U229*$J229</x:f>
        <x:v>25.827183013893414</x:v>
      </x:c>
      <x:c r="AQ229" s="41" t="n">
        <x:f>'无量纲动导数'!AO229*$U229*$J229</x:f>
        <x:v>0.10603594468694631</x:v>
      </x:c>
      <x:c r="AR229" s="41" t="n">
        <x:f>'无量纲动导数'!AP229*$U229*$J229*$L229</x:f>
        <x:v>3.638579295786244</x:v>
      </x:c>
      <x:c r="AS229" s="41" t="n">
        <x:f>'无量纲动导数'!AQ229*$U229*$J229*$K229</x:f>
        <x:v>0.09204153533493192</x:v>
      </x:c>
      <x:c r="AT229" s="41" t="n">
        <x:f>'无量纲动导数'!AR229*$U229*$J229*$L229</x:f>
        <x:v>-40.367085572072945</x:v>
      </x:c>
    </x:row>
    <x:row r="230">
      <x:c r="A230" s="31" t="str">
        <x:f>'无量纲动导数'!A230</x:f>
        <x:v>CFG017</x:v>
      </x:c>
      <x:c r="B230" s="33" t="n">
        <x:f>'无量纲动导数'!B230</x:f>
        <x:v>18</x:v>
      </x:c>
      <x:c r="C230" s="31" t="str">
        <x:f>'无量纲动导数'!C230</x:f>
        <x:v>0（选定5-12kg）算方向-5 1.AR20.03.6 </x:v>
      </x:c>
      <x:c r="D230" s="31" t="str">
        <x:f>'无量纲动导数'!D230</x:f>
        <x:v>T7-VLM2-FF1(g1)-Inviscid</x:v>
      </x:c>
      <x:c r="E230" s="37" t="n">
        <x:f>'无量纲动导数'!E230</x:f>
        <x:v>0.38742248461725426</x:v>
      </x:c>
      <x:c r="F230" s="37" t="n">
        <x:f>'无量纲动导数'!F230</x:f>
        <x:v>0</x:v>
      </x:c>
      <x:c r="G230" s="35" t="n">
        <x:f>'无量纲动导数'!G230</x:f>
        <x:v>13.007466721679823</x:v>
      </x:c>
      <x:c r="H230" s="36" t="n">
        <x:f>'无量纲动导数'!H230</x:f>
        <x:v>8.5</x:v>
      </x:c>
      <x:c r="I230" s="35" t="n">
        <x:f>'无量纲动导数'!I230</x:f>
        <x:v>1.225</x:v>
      </x:c>
      <x:c r="J230" s="35" t="n">
        <x:f>'无量纲动导数'!J230</x:f>
        <x:v>1.5705518175924542</x:v>
      </x:c>
      <x:c r="K230" s="35" t="n">
        <x:f>'无量纲动导数'!K230</x:f>
        <x:v>0.284701945718181</x:v>
      </x:c>
      <x:c r="L230" s="35" t="n">
        <x:f>'无量纲动导数'!L230</x:f>
        <x:v>5.525419388778789</x:v>
      </x:c>
      <x:c r="M230" s="35" t="n">
        <x:f>'无量纲动导数'!M230</x:f>
        <x:v>11.925999999999998</x:v>
      </x:c>
      <x:c r="N230" s="35" t="n">
        <x:f>'无量纲动导数'!N230</x:f>
        <x:v>0.10992287605892086</x:v>
      </x:c>
      <x:c r="O230" s="35" t="n">
        <x:f>'无量纲动导数'!O230</x:f>
        <x:v>-0.00002004566018733031</x:v>
      </x:c>
      <x:c r="P230" s="35" t="n">
        <x:f>'无量纲动导数'!P230</x:f>
        <x:v>0.014231068051497809</x:v>
      </x:c>
      <x:c r="Q230" s="36" t="n">
        <x:f>'无量纲动导数'!Q230</x:f>
        <x:v>0.7187511340268333</x:v>
      </x:c>
      <x:c r="R230" s="36" t="n">
        <x:f>'无量纲动导数'!R230</x:f>
        <x:v>0.012578087228971581</x:v>
      </x:c>
      <x:c r="S230" s="36" t="n">
        <x:f>'无量纲动导数'!S230</x:f>
        <x:v>1.1629684158965503e-7</x:v>
      </x:c>
      <x:c r="T230" s="35" t="n">
        <x:f>'无量纲动导数'!T230</x:f>
        <x:v>0.14651386968704322</x:v>
      </x:c>
      <x:c r="U230" s="41" t="n">
        <x:f>0.5*$I230*$G230^2</x:f>
        <x:v>103.63144169080992</x:v>
      </x:c>
      <x:c r="V230" s="41" t="n">
        <x:f>$M230*9.81/($U230*$J230)</x:f>
        <x:v>0.7188197525828423</x:v>
      </x:c>
      <x:c r="W230" s="41" t="n">
        <x:f>0.5*$I230*$G230*$J230*'无量纲动导数'!U230</x:f>
        <x:v>-0.3148514015167038</x:v>
      </x:c>
      <x:c r="X230" s="41" t="n">
        <x:f>0.5*$I230*$G230*$J230*'无量纲动导数'!X230</x:f>
        <x:v>7.308578268358211</x:v>
      </x:c>
      <x:c r="Y230" s="41" t="n">
        <x:f>0.25*$I230*$G230*$K230*$J230*'无量纲动导数'!AA230</x:f>
        <x:v>1.3772915972006787</x:v>
      </x:c>
      <x:c r="Z230" s="41" t="n">
        <x:f>0.5*$I230*$G230*$J230*'无量纲动导数'!V230-$I230*$G230*$J230*$V230</x:f>
        <x:v>-17.987036735673403</x:v>
      </x:c>
      <x:c r="AA230" s="41" t="n">
        <x:f>-0.5*$I230*$G230*$J230*'无量纲动导数'!Y230</x:f>
        <x:v>-71.86853085154253</x:v>
      </x:c>
      <x:c r="AB230" s="41" t="n">
        <x:f>-0.25*$I230*$G230*$K230*$J230*'无量纲动导数'!AB230</x:f>
        <x:v>-12.749295032920319</x:v>
      </x:c>
      <x:c r="AC230" s="41" t="n">
        <x:f>0.5*$I230*$G230*$K230*$J230*'无量纲动导数'!W230</x:f>
        <x:v>-0.0019194775015230967</x:v>
      </x:c>
      <x:c r="AD230" s="41" t="n">
        <x:f>0.5*$I230*$G230*$K230*$J230*'无量纲动导数'!Z230</x:f>
        <x:v>-2.629740954451309</x:v>
      </x:c>
      <x:c r="AE230" s="41" t="n">
        <x:f>0.25*$I230*$G230*$K230^2*$J230*'无量纲动导数'!AC230</x:f>
        <x:v>-7.222378822143981</x:v>
      </x:c>
      <x:c r="AF230" s="41" t="n">
        <x:f>'无量纲动导数'!AD230*$U230*$J230/$G230</x:f>
        <x:v>-3.750794176628158</x:v>
      </x:c>
      <x:c r="AG230" s="41" t="n">
        <x:f>'无量纲动导数'!AE230*$U230*$J230*$L230/(2*$G230)</x:f>
        <x:v>-0.244850526749385</x:v>
      </x:c>
      <x:c r="AH230" s="41" t="n">
        <x:f>'无量纲动导数'!AF230*$U230*$J230*$L230/(2*$G230)</x:f>
        <x:v>4.105689324114703</x:v>
      </x:c>
      <x:c r="AI230" s="41" t="n">
        <x:f>'无量纲动导数'!AG230*$U230*$J230*$L230/$G230</x:f>
        <x:v>-1.9757077560448892</x:v>
      </x:c>
      <x:c r="AJ230" s="41" t="n">
        <x:f>'无量纲动导数'!AH230*$U230*$J230*$L230^2/(2*$G230)</x:f>
        <x:v>-138.3938168068127</x:v>
      </x:c>
      <x:c r="AK230" s="41" t="n">
        <x:f>'无量纲动导数'!AI230*$U230*$J230*$L230^2/(2*$G230)</x:f>
        <x:v>40.20379435758805</x:v>
      </x:c>
      <x:c r="AL230" s="41" t="n">
        <x:f>'无量纲动导数'!AJ230*$U230*$J230*$L230/$G230</x:f>
        <x:v>3.340826571647272</x:v>
      </x:c>
      <x:c r="AM230" s="41" t="n">
        <x:f>'无量纲动导数'!AK230*$U230*$J230*$L230^2/(2*$G230)</x:f>
        <x:v>-21.680576661574065</x:v>
      </x:c>
      <x:c r="AN230" s="41" t="n">
        <x:f>'无量纲动导数'!AL230*$U230*$J230*$L230^2/(2*$G230)</x:f>
        <x:v>-5.585321924457658</x:v>
      </x:c>
      <x:c r="AO230" s="41" t="n">
        <x:f>'无量纲动导数'!AM230*$U230*$J230</x:f>
        <x:v>-3.4725567018451766</x:v>
      </x:c>
      <x:c r="AP230" s="41" t="n">
        <x:f>'无量纲动导数'!AN230*$U230*$J230</x:f>
        <x:v>25.847271111053338</x:v>
      </x:c>
      <x:c r="AQ230" s="41" t="n">
        <x:f>'无量纲动导数'!AO230*$U230*$J230</x:f>
        <x:v>0.10798958470367133</x:v>
      </x:c>
      <x:c r="AR230" s="41" t="n">
        <x:f>'无量纲动导数'!AP230*$U230*$J230*$L230</x:f>
        <x:v>3.6400449062520788</x:v>
      </x:c>
      <x:c r="AS230" s="41" t="n">
        <x:f>'无量纲动导数'!AQ230*$U230*$J230*$K230</x:f>
        <x:v>0.0935515171265784</x:v>
      </x:c>
      <x:c r="AT230" s="41" t="n">
        <x:f>'无量纲动导数'!AR230*$U230*$J230*$L230</x:f>
        <x:v>-40.39967180959273</x:v>
      </x:c>
    </x:row>
    <x:row r="231">
      <x:c r="A231" s="31" t="str">
        <x:f>'无量纲动导数'!A231</x:f>
        <x:v>CFG017</x:v>
      </x:c>
      <x:c r="B231" s="33" t="n">
        <x:f>'无量纲动导数'!B231</x:f>
        <x:v>19</x:v>
      </x:c>
      <x:c r="C231" s="31" t="str">
        <x:f>'无量纲动导数'!C231</x:f>
        <x:v>0（选定5-12kg）算方向-5 1.AR20.03.6 </x:v>
      </x:c>
      <x:c r="D231" s="31" t="str">
        <x:f>'无量纲动导数'!D231</x:f>
        <x:v>T7-VLM2-FF1(g1)-Inviscid</x:v>
      </x:c>
      <x:c r="E231" s="37" t="n">
        <x:f>'无量纲动导数'!E231</x:f>
        <x:v>0.3895971444909373</x:v>
      </x:c>
      <x:c r="F231" s="37" t="n">
        <x:f>'无量纲动导数'!F231</x:f>
        <x:v>0</x:v>
      </x:c>
      <x:c r="G231" s="35" t="n">
        <x:f>'无量纲动导数'!G231</x:f>
        <x:v>13.005556970097679</x:v>
      </x:c>
      <x:c r="H231" s="36" t="n">
        <x:f>'无量纲动导数'!H231</x:f>
        <x:v>9</x:v>
      </x:c>
      <x:c r="I231" s="35" t="n">
        <x:f>'无量纲动导数'!I231</x:f>
        <x:v>1.225</x:v>
      </x:c>
      <x:c r="J231" s="35" t="n">
        <x:f>'无量纲动导数'!J231</x:f>
        <x:v>1.5705518175924542</x:v>
      </x:c>
      <x:c r="K231" s="35" t="n">
        <x:f>'无量纲动导数'!K231</x:f>
        <x:v>0.284701945718181</x:v>
      </x:c>
      <x:c r="L231" s="35" t="n">
        <x:f>'无量纲动导数'!L231</x:f>
        <x:v>5.525419388778789</x:v>
      </x:c>
      <x:c r="M231" s="35" t="n">
        <x:f>'无量纲动导数'!M231</x:f>
        <x:v>11.925999999999998</x:v>
      </x:c>
      <x:c r="N231" s="35" t="n">
        <x:f>'无量纲动导数'!N231</x:f>
        <x:v>0.10992287605892086</x:v>
      </x:c>
      <x:c r="O231" s="35" t="n">
        <x:f>'无量纲动导数'!O231</x:f>
        <x:v>-0.00002004566018733031</x:v>
      </x:c>
      <x:c r="P231" s="35" t="n">
        <x:f>'无量纲动导数'!P231</x:f>
        <x:v>0.014231068051497809</x:v>
      </x:c>
      <x:c r="Q231" s="36" t="n">
        <x:f>'无量纲动导数'!Q231</x:f>
        <x:v>0.7189605580019492</x:v>
      </x:c>
      <x:c r="R231" s="36" t="n">
        <x:f>'无量纲动导数'!R231</x:f>
        <x:v>0.012785252850324167</x:v>
      </x:c>
      <x:c r="S231" s="36" t="n">
        <x:f>'无量纲动导数'!S231</x:f>
        <x:v>1.1604166496990069e-7</x:v>
      </x:c>
      <x:c r="T231" s="35" t="n">
        <x:f>'无量纲动导数'!T231</x:f>
        <x:v>0.14651719035095281</x:v>
      </x:c>
      <x:c r="U231" s="41" t="n">
        <x:f>0.5*$I231*$G231^2</x:f>
        <x:v>103.60101366275451</x:v>
      </x:c>
      <x:c r="V231" s="41" t="n">
        <x:f>$M231*9.81/($U231*$J231)</x:f>
        <x:v>0.7190308727912755</x:v>
      </x:c>
      <x:c r="W231" s="41" t="n">
        <x:f>0.5*$I231*$G231*$J231*'无量纲动导数'!U231</x:f>
        <x:v>-0.3199909911202318</x:v>
      </x:c>
      <x:c r="X231" s="41" t="n">
        <x:f>0.5*$I231*$G231*$J231*'无量纲动导数'!X231</x:f>
        <x:v>7.308877121176247</x:v>
      </x:c>
      <x:c r="Y231" s="41" t="n">
        <x:f>0.25*$I231*$G231*$K231*$J231*'无量纲动导数'!AA231</x:f>
        <x:v>1.3793096581365087</x:v>
      </x:c>
      <x:c r="Z231" s="41" t="n">
        <x:f>0.5*$I231*$G231*$J231*'无量纲动导数'!V231-$I231*$G231*$J231*$V231</x:f>
        <x:v>-17.989636017345653</x:v>
      </x:c>
      <x:c r="AA231" s="41" t="n">
        <x:f>-0.5*$I231*$G231*$J231*'无量纲动导数'!Y231</x:f>
        <x:v>-71.85755949975423</x:v>
      </x:c>
      <x:c r="AB231" s="41" t="n">
        <x:f>-0.25*$I231*$G231*$K231*$J231*'无量纲动导数'!AB231</x:f>
        <x:v>-12.747418318704298</x:v>
      </x:c>
      <x:c r="AC231" s="41" t="n">
        <x:f>0.5*$I231*$G231*$K231*$J231*'无量纲动导数'!W231</x:f>
        <x:v>-0.001927732801016574</x:v>
      </x:c>
      <x:c r="AD231" s="41" t="n">
        <x:f>0.5*$I231*$G231*$K231*$J231*'无量纲动导数'!Z231</x:f>
        <x:v>-2.629578116592394</x:v>
      </x:c>
      <x:c r="AE231" s="41" t="n">
        <x:f>0.25*$I231*$G231*$K231^2*$J231*'无量纲动导数'!AC231</x:f>
        <x:v>-7.221327346662789</x:v>
      </x:c>
      <x:c r="AF231" s="41" t="n">
        <x:f>'无量纲动导数'!AD231*$U231*$J231/$G231</x:f>
        <x:v>-3.7531101945393885</x:v>
      </x:c>
      <x:c r="AG231" s="41" t="n">
        <x:f>'无量纲动导数'!AE231*$U231*$J231*$L231/(2*$G231)</x:f>
        <x:v>-0.2437008080118375</x:v>
      </x:c>
      <x:c r="AH231" s="41" t="n">
        <x:f>'无量纲动导数'!AF231*$U231*$J231*$L231/(2*$G231)</x:f>
        <x:v>4.111369091934769</x:v>
      </x:c>
      <x:c r="AI231" s="41" t="n">
        <x:f>'无量纲动导数'!AG231*$U231*$J231*$L231/$G231</x:f>
        <x:v>-1.9758616878607753</x:v>
      </x:c>
      <x:c r="AJ231" s="41" t="n">
        <x:f>'无量纲动导数'!AH231*$U231*$J231*$L231^2/(2*$G231)</x:f>
        <x:v>-138.37276754391374</x:v>
      </x:c>
      <x:c r="AK231" s="41" t="n">
        <x:f>'无量纲动导数'!AI231*$U231*$J231*$L231^2/(2*$G231)</x:f>
        <x:v>40.209434517977805</x:v>
      </x:c>
      <x:c r="AL231" s="41" t="n">
        <x:f>'无量纲动导数'!AJ231*$U231*$J231*$L231/$G231</x:f>
        <x:v>3.3449343955349877</x:v>
      </x:c>
      <x:c r="AM231" s="41" t="n">
        <x:f>'无量纲动导数'!AK231*$U231*$J231*$L231^2/(2*$G231)</x:f>
        <x:v>-21.684945602292874</x:v>
      </x:c>
      <x:c r="AN231" s="41" t="n">
        <x:f>'无量纲动导数'!AL231*$U231*$J231*$L231^2/(2*$G231)</x:f>
        <x:v>-5.592957615117205</x:v>
      </x:c>
      <x:c r="AO231" s="41" t="n">
        <x:f>'无量纲动导数'!AM231*$U231*$J231</x:f>
        <x:v>-3.5621603911412487</x:v>
      </x:c>
      <x:c r="AP231" s="41" t="n">
        <x:f>'无量纲动导数'!AN231*$U231*$J231</x:f>
        <x:v>25.86482714211691</x:v>
      </x:c>
      <x:c r="AQ231" s="41" t="n">
        <x:f>'无量纲动导数'!AO231*$U231*$J231</x:f>
        <x:v>0.1099700217060134</x:v>
      </x:c>
      <x:c r="AR231" s="41" t="n">
        <x:f>'无量纲动导数'!AP231*$U231*$J231*$L231</x:f>
        <x:v>3.6411144698225693</x:v>
      </x:c>
      <x:c r="AS231" s="41" t="n">
        <x:f>'无量纲动导数'!AQ231*$U231*$J231*$K231</x:f>
        <x:v>0.0950503213501125</x:v>
      </x:c>
      <x:c r="AT231" s="41" t="n">
        <x:f>'无量纲动导数'!AR231*$U231*$J231*$L231</x:f>
        <x:v>-40.428022301867756</x:v>
      </x:c>
    </x:row>
    <x:row r="232">
      <x:c r="A232" s="31" t="str">
        <x:f>'无量纲动导数'!A232</x:f>
        <x:v>CFG017</x:v>
      </x:c>
      <x:c r="B232" s="33" t="n">
        <x:f>'无量纲动导数'!B232</x:f>
        <x:v>20</x:v>
      </x:c>
      <x:c r="C232" s="31" t="str">
        <x:f>'无量纲动导数'!C232</x:f>
        <x:v>0（选定5-12kg）算方向-5 1.AR20.03.6 </x:v>
      </x:c>
      <x:c r="D232" s="31" t="str">
        <x:f>'无量纲动导数'!D232</x:f>
        <x:v>T7-VLM2-FF1(g1)-Inviscid</x:v>
      </x:c>
      <x:c r="E232" s="37" t="n">
        <x:f>'无量纲动导数'!E232</x:f>
        <x:v>0.39182257151344313</x:v>
      </x:c>
      <x:c r="F232" s="37" t="n">
        <x:f>'无量纲动导数'!F232</x:f>
        <x:v>0</x:v>
      </x:c>
      <x:c r="G232" s="35" t="n">
        <x:f>'无量纲动导数'!G232</x:f>
        <x:v>13.003603447287027</x:v>
      </x:c>
      <x:c r="H232" s="36" t="n">
        <x:f>'无量纲动导数'!H232</x:f>
        <x:v>9.5</x:v>
      </x:c>
      <x:c r="I232" s="35" t="n">
        <x:f>'无量纲动导数'!I232</x:f>
        <x:v>1.225</x:v>
      </x:c>
      <x:c r="J232" s="35" t="n">
        <x:f>'无量纲动导数'!J232</x:f>
        <x:v>1.5705518175924542</x:v>
      </x:c>
      <x:c r="K232" s="35" t="n">
        <x:f>'无量纲动导数'!K232</x:f>
        <x:v>0.284701945718181</x:v>
      </x:c>
      <x:c r="L232" s="35" t="n">
        <x:f>'无量纲动导数'!L232</x:f>
        <x:v>5.525419388778789</x:v>
      </x:c>
      <x:c r="M232" s="35" t="n">
        <x:f>'无量纲动导数'!M232</x:f>
        <x:v>11.925999999999998</x:v>
      </x:c>
      <x:c r="N232" s="35" t="n">
        <x:f>'无量纲动导数'!N232</x:f>
        <x:v>0.10992287605892086</x:v>
      </x:c>
      <x:c r="O232" s="35" t="n">
        <x:f>'无量纲动导数'!O232</x:f>
        <x:v>-0.00002004566018733031</x:v>
      </x:c>
      <x:c r="P232" s="35" t="n">
        <x:f>'无量纲动导数'!P232</x:f>
        <x:v>0.014231068051497809</x:v>
      </x:c>
      <x:c r="Q232" s="36" t="n">
        <x:f>'无量纲动导数'!Q232</x:f>
        <x:v>0.719174853712892</x:v>
      </x:c>
      <x:c r="R232" s="36" t="n">
        <x:f>'无量纲动导数'!R232</x:f>
        <x:v>0.012998521166335332</x:v>
      </x:c>
      <x:c r="S232" s="36" t="n">
        <x:f>'无量纲动导数'!S232</x:f>
        <x:v>1.1578066168981828e-7</x:v>
      </x:c>
      <x:c r="T232" s="35" t="n">
        <x:f>'无量纲动导数'!T232</x:f>
        <x:v>0.1465205941826331</x:v>
      </x:c>
      <x:c r="U232" s="41" t="n">
        <x:f>0.5*$I232*$G232^2</x:f>
        <x:v>103.56989285125572</x:v>
      </x:c>
      <x:c r="V232" s="41" t="n">
        <x:f>$M232*9.81/($U232*$J232)</x:f>
        <x:v>0.7192469280911115</x:v>
      </x:c>
      <x:c r="W232" s="41" t="n">
        <x:f>0.5*$I232*$G232*$J232*'无量纲动导数'!U232</x:f>
        <x:v>-0.3252793467010163</x:v>
      </x:c>
      <x:c r="X232" s="41" t="n">
        <x:f>0.5*$I232*$G232*$J232*'无量纲动导数'!X232</x:f>
        <x:v>7.30912909112729</x:v>
      </x:c>
      <x:c r="Y232" s="41" t="n">
        <x:f>0.25*$I232*$G232*$K232*$J232*'无量纲动导数'!AA232</x:f>
        <x:v>1.3813099845652075</x:v>
      </x:c>
      <x:c r="Z232" s="41" t="n">
        <x:f>0.5*$I232*$G232*$J232*'无量纲动导数'!V232-$I232*$G232*$J232*$V232</x:f>
        <x:v>-17.992295086977524</x:v>
      </x:c>
      <x:c r="AA232" s="41" t="n">
        <x:f>-0.5*$I232*$G232*$J232*'无量纲动导数'!Y232</x:f>
        <x:v>-71.8463363913744</x:v>
      </x:c>
      <x:c r="AB232" s="41" t="n">
        <x:f>-0.25*$I232*$G232*$K232*$J232*'无量纲动导数'!AB232</x:f>
        <x:v>-12.74549836045198</x:v>
      </x:c>
      <x:c r="AC232" s="41" t="n">
        <x:f>0.5*$I232*$G232*$K232*$J232*'无量纲动导数'!W232</x:f>
        <x:v>-0.0019361783922663622</x:v>
      </x:c>
      <x:c r="AD232" s="41" t="n">
        <x:f>0.5*$I232*$G232*$K232*$J232*'无量纲动导数'!Z232</x:f>
        <x:v>-2.629411967472931</x:v>
      </x:c>
      <x:c r="AE232" s="41" t="n">
        <x:f>0.25*$I232*$G232*$K232^2*$J232*'无量纲动导数'!AC232</x:f>
        <x:v>-7.2202518166108005</x:v>
      </x:c>
      <x:c r="AF232" s="41" t="n">
        <x:f>'无量纲动导数'!AD232*$U232*$J232/$G232</x:f>
        <x:v>-3.755156059860986</x:v>
      </x:c>
      <x:c r="AG232" s="41" t="n">
        <x:f>'无量纲动导数'!AE232*$U232*$J232*$L232/(2*$G232)</x:f>
        <x:v>-0.2421640810634784</x:v>
      </x:c>
      <x:c r="AH232" s="41" t="n">
        <x:f>'无量纲动导数'!AF232*$U232*$J232*$L232/(2*$G232)</x:f>
        <x:v>4.116748045900563</x:v>
      </x:c>
      <x:c r="AI232" s="41" t="n">
        <x:f>'无量纲动导数'!AG232*$U232*$J232*$L232/$G232</x:f>
        <x:v>-1.975985433969889</x:v>
      </x:c>
      <x:c r="AJ232" s="41" t="n">
        <x:f>'无量纲动导数'!AH232*$U232*$J232*$L232^2/(2*$G232)</x:f>
        <x:v>-138.35123496201803</x:v>
      </x:c>
      <x:c r="AK232" s="41" t="n">
        <x:f>'无量纲动导数'!AI232*$U232*$J232*$L232^2/(2*$G232)</x:f>
        <x:v>40.21515142055954</x:v>
      </x:c>
      <x:c r="AL232" s="41" t="n">
        <x:f>'无量纲动导数'!AJ232*$U232*$J232*$L232/$G232</x:f>
        <x:v>3.3486014222590916</x:v>
      </x:c>
      <x:c r="AM232" s="41" t="n">
        <x:f>'无量纲动导数'!AK232*$U232*$J232*$L232^2/(2*$G232)</x:f>
        <x:v>-21.69000690234324</x:v>
      </x:c>
      <x:c r="AN232" s="41" t="n">
        <x:f>'无量纲动导数'!AL232*$U232*$J232*$L232^2/(2*$G232)</x:f>
        <x:v>-5.600030718704807</x:v>
      </x:c>
      <x:c r="AO232" s="41" t="n">
        <x:f>'无量纲动导数'!AM232*$U232*$J232</x:f>
        <x:v>-3.6594362114162937</x:v>
      </x:c>
      <x:c r="AP232" s="41" t="n">
        <x:f>'无量纲动导数'!AN232*$U232*$J232</x:f>
        <x:v>25.879881383601422</x:v>
      </x:c>
      <x:c r="AQ232" s="41" t="n">
        <x:f>'无量纲动导数'!AO232*$U232*$J232</x:f>
        <x:v>0.11200239754707277</x:v>
      </x:c>
      <x:c r="AR232" s="41" t="n">
        <x:f>'无量纲动导数'!AP232*$U232*$J232*$L232</x:f>
        <x:v>3.6417954393765837</x:v>
      </x:c>
      <x:c r="AS232" s="41" t="n">
        <x:f>'无量纲动导数'!AQ232*$U232*$J232*$K232</x:f>
        <x:v>0.09653792934760132</x:v>
      </x:c>
      <x:c r="AT232" s="41" t="n">
        <x:f>'无量纲动导数'!AR232*$U232*$J232*$L232</x:f>
        <x:v>-40.45219389576006</x:v>
      </x:c>
    </x:row>
    <x:row r="233">
      <x:c r="A233" s="31" t="str">
        <x:f>'无量纲动导数'!A233</x:f>
        <x:v>CFG017</x:v>
      </x:c>
      <x:c r="B233" s="33" t="n">
        <x:f>'无量纲动导数'!B233</x:f>
        <x:v>21</x:v>
      </x:c>
      <x:c r="C233" s="31" t="str">
        <x:f>'无量纲动导数'!C233</x:f>
        <x:v>0（选定5-12kg）算方向-5 1.AR20.03.6 </x:v>
      </x:c>
      <x:c r="D233" s="31" t="str">
        <x:f>'无量纲动导数'!D233</x:f>
        <x:v>T7-VLM2-FF1(g1)-Inviscid</x:v>
      </x:c>
      <x:c r="E233" s="37" t="n">
        <x:f>'无量纲动导数'!E233</x:f>
        <x:v>0.3940983009543605</x:v>
      </x:c>
      <x:c r="F233" s="37" t="n">
        <x:f>'无量纲动导数'!F233</x:f>
        <x:v>0</x:v>
      </x:c>
      <x:c r="G233" s="35" t="n">
        <x:f>'无量纲动导数'!G233</x:f>
        <x:v>13.001606623456915</x:v>
      </x:c>
      <x:c r="H233" s="36" t="n">
        <x:f>'无量纲动导数'!H233</x:f>
        <x:v>10</x:v>
      </x:c>
      <x:c r="I233" s="35" t="n">
        <x:f>'无量纲动导数'!I233</x:f>
        <x:v>1.225</x:v>
      </x:c>
      <x:c r="J233" s="35" t="n">
        <x:f>'无量纲动导数'!J233</x:f>
        <x:v>1.5705518175924542</x:v>
      </x:c>
      <x:c r="K233" s="35" t="n">
        <x:f>'无量纲动导数'!K233</x:f>
        <x:v>0.284701945718181</x:v>
      </x:c>
      <x:c r="L233" s="35" t="n">
        <x:f>'无量纲动导数'!L233</x:f>
        <x:v>5.525419388778789</x:v>
      </x:c>
      <x:c r="M233" s="35" t="n">
        <x:f>'无量纲动导数'!M233</x:f>
        <x:v>11.925999999999998</x:v>
      </x:c>
      <x:c r="N233" s="35" t="n">
        <x:f>'无量纲动导数'!N233</x:f>
        <x:v>0.10992287605892086</x:v>
      </x:c>
      <x:c r="O233" s="35" t="n">
        <x:f>'无量纲动导数'!O233</x:f>
        <x:v>-0.00002004566018733031</x:v>
      </x:c>
      <x:c r="P233" s="35" t="n">
        <x:f>'无量纲动导数'!P233</x:f>
        <x:v>0.014231068051497809</x:v>
      </x:c>
      <x:c r="Q233" s="36" t="n">
        <x:f>'无量纲动导数'!Q233</x:f>
        <x:v>0.719393974473136</x:v>
      </x:c>
      <x:c r="R233" s="36" t="n">
        <x:f>'无量纲动导数'!R233</x:f>
        <x:v>0.013217909787308264</x:v>
      </x:c>
      <x:c r="S233" s="36" t="n">
        <x:f>'无量纲动导数'!S233</x:f>
        <x:v>1.1551366311642015e-7</x:v>
      </x:c>
      <x:c r="T233" s="35" t="n">
        <x:f>'无量纲动导数'!T233</x:f>
        <x:v>0.14652408366970138</x:v>
      </x:c>
      <x:c r="U233" s="41" t="n">
        <x:f>0.5*$I233*$G233^2</x:f>
        <x:v>103.53808705956024</x:v>
      </x:c>
      <x:c r="V233" s="41" t="n">
        <x:f>$M233*9.81/($U233*$J233)</x:f>
        <x:v>0.7194678730459793</x:v>
      </x:c>
      <x:c r="W233" s="41" t="n">
        <x:f>0.5*$I233*$G233*$J233*'无量纲动导数'!U233</x:f>
        <x:v>-0.3307164042068536</x:v>
      </x:c>
      <x:c r="X233" s="41" t="n">
        <x:f>0.5*$I233*$G233*$J233*'无量纲动导数'!X233</x:f>
        <x:v>7.309317014274592</x:v>
      </x:c>
      <x:c r="Y233" s="41" t="n">
        <x:f>0.25*$I233*$G233*$K233*$J233*'无量纲动导数'!AA233</x:f>
        <x:v>1.3832364982139265</x:v>
      </x:c>
      <x:c r="Z233" s="41" t="n">
        <x:f>0.5*$I233*$G233*$J233*'无量纲动导数'!V233-$I233*$G233*$J233*$V233</x:f>
        <x:v>-17.99501332037753</x:v>
      </x:c>
      <x:c r="AA233" s="41" t="n">
        <x:f>-0.5*$I233*$G233*$J233*'无量纲动导数'!Y233</x:f>
        <x:v>-71.83486426486304</x:v>
      </x:c>
      <x:c r="AB233" s="41" t="n">
        <x:f>-0.25*$I233*$G233*$K233*$J233*'无量纲动导数'!AB233</x:f>
        <x:v>-12.74353526948744</x:v>
      </x:c>
      <x:c r="AC233" s="41" t="n">
        <x:f>0.5*$I233*$G233*$K233*$J233*'无量纲动导数'!W233</x:f>
        <x:v>-0.0019448122635839016</x:v>
      </x:c>
      <x:c r="AD233" s="41" t="n">
        <x:f>0.5*$I233*$G233*$K233*$J233*'无量纲动导数'!Z233</x:f>
        <x:v>-2.6292427806504914</x:v>
      </x:c>
      <x:c r="AE233" s="41" t="n">
        <x:f>0.25*$I233*$G233*$K233^2*$J233*'无量纲动导数'!AC233</x:f>
        <x:v>-7.219152526146775</x:v>
      </x:c>
      <x:c r="AF233" s="41" t="n">
        <x:f>'无量纲动导数'!AD233*$U233*$J233/$G233</x:f>
        <x:v>-3.756880104353933</x:v>
      </x:c>
      <x:c r="AG233" s="41" t="n">
        <x:f>'无量纲动导数'!AE233*$U233*$J233*$L233/(2*$G233)</x:f>
        <x:v>-0.24001316471000683</x:v>
      </x:c>
      <x:c r="AH233" s="41" t="n">
        <x:f>'无量纲动导数'!AF233*$U233*$J233*$L233/(2*$G233)</x:f>
        <x:v>4.121788000285509</x:v>
      </x:c>
      <x:c r="AI233" s="41" t="n">
        <x:f>'无量纲动导数'!AG233*$U233*$J233*$L233/$G233</x:f>
        <x:v>-1.9760794531523556</x:v>
      </x:c>
      <x:c r="AJ233" s="41" t="n">
        <x:f>'无量纲动导数'!AH233*$U233*$J233*$L233^2/(2*$G233)</x:f>
        <x:v>-138.32922377632306</x:v>
      </x:c>
      <x:c r="AK233" s="41" t="n">
        <x:f>'无量纲动导数'!AI233*$U233*$J233*$L233^2/(2*$G233)</x:f>
        <x:v>40.22094471755722</x:v>
      </x:c>
      <x:c r="AL233" s="41" t="n">
        <x:f>'无量纲动导数'!AJ233*$U233*$J233*$L233/$G233</x:f>
        <x:v>3.3517432645179053</x:v>
      </x:c>
      <x:c r="AM233" s="41" t="n">
        <x:f>'无量纲动导数'!AK233*$U233*$J233*$L233^2/(2*$G233)</x:f>
        <x:v>-21.696133266403542</x:v>
      </x:c>
      <x:c r="AN233" s="41" t="n">
        <x:f>'无量纲动导数'!AL233*$U233*$J233*$L233^2/(2*$G233)</x:f>
        <x:v>-5.606480144086563</x:v>
      </x:c>
      <x:c r="AO233" s="41" t="n">
        <x:f>'无量纲动导数'!AM233*$U233*$J233</x:f>
        <x:v>-3.7671724978412024</x:v>
      </x:c>
      <x:c r="AP233" s="41" t="n">
        <x:f>'无量纲动导数'!AN233*$U233*$J233</x:f>
        <x:v>25.892447786453058</x:v>
      </x:c>
      <x:c r="AQ233" s="41" t="n">
        <x:f>'无量纲动导数'!AO233*$U233*$J233</x:f>
        <x:v>0.11410702941210826</x:v>
      </x:c>
      <x:c r="AR233" s="41" t="n">
        <x:f>'无量纲动导数'!AP233*$U233*$J233*$L233</x:f>
        <x:v>3.6420943448855305</x:v>
      </x:c>
      <x:c r="AS233" s="41" t="n">
        <x:f>'无量纲动导数'!AQ233*$U233*$J233*$K233</x:f>
        <x:v>0.0980143016822803</x:v>
      </x:c>
      <x:c r="AT233" s="41" t="n">
        <x:f>'无量纲动导数'!AR233*$U233*$J233*$L233</x:f>
        <x:v>-40.472218231462136</x:v>
      </x:c>
    </x:row>
    <x:row r="234">
      <x:c r="A234" s="31" t="str">
        <x:f>'无量纲动导数'!A234</x:f>
        <x:v>CFG017</x:v>
      </x:c>
      <x:c r="B234" s="33" t="n">
        <x:f>'无量纲动导数'!B234</x:f>
        <x:v>22</x:v>
      </x:c>
      <x:c r="C234" s="31" t="str">
        <x:f>'无量纲动导数'!C234</x:f>
        <x:v>0（选定5-12kg）算方向-5 1.AR20.03.6 </x:v>
      </x:c>
      <x:c r="D234" s="31" t="str">
        <x:f>'无量纲动导数'!D234</x:f>
        <x:v>T7-VLM2-FF1(g1)-Inviscid</x:v>
      </x:c>
      <x:c r="E234" s="37" t="n">
        <x:f>'无量纲动导数'!E234</x:f>
        <x:v>0.39642382580205915</x:v>
      </x:c>
      <x:c r="F234" s="37" t="n">
        <x:f>'无量纲动导数'!F234</x:f>
        <x:v>0</x:v>
      </x:c>
      <x:c r="G234" s="35" t="n">
        <x:f>'无量纲动导数'!G234</x:f>
        <x:v>12.999567006759998</x:v>
      </x:c>
      <x:c r="H234" s="36" t="n">
        <x:f>'无量纲动导数'!H234</x:f>
        <x:v>10.5</x:v>
      </x:c>
      <x:c r="I234" s="35" t="n">
        <x:f>'无量纲动导数'!I234</x:f>
        <x:v>1.225</x:v>
      </x:c>
      <x:c r="J234" s="35" t="n">
        <x:f>'无量纲动导数'!J234</x:f>
        <x:v>1.5705518175924542</x:v>
      </x:c>
      <x:c r="K234" s="35" t="n">
        <x:f>'无量纲动导数'!K234</x:f>
        <x:v>0.284701945718181</x:v>
      </x:c>
      <x:c r="L234" s="35" t="n">
        <x:f>'无量纲动导数'!L234</x:f>
        <x:v>5.525419388778789</x:v>
      </x:c>
      <x:c r="M234" s="35" t="n">
        <x:f>'无量纲动导数'!M234</x:f>
        <x:v>11.925999999999998</x:v>
      </x:c>
      <x:c r="N234" s="35" t="n">
        <x:f>'无量纲动导数'!N234</x:f>
        <x:v>0.10992287605892086</x:v>
      </x:c>
      <x:c r="O234" s="35" t="n">
        <x:f>'无量纲动导数'!O234</x:f>
        <x:v>-0.00002004566018733031</x:v>
      </x:c>
      <x:c r="P234" s="35" t="n">
        <x:f>'无量纲动导数'!P234</x:f>
        <x:v>0.014231068051497809</x:v>
      </x:c>
      <x:c r="Q234" s="36" t="n">
        <x:f>'无量纲动导数'!Q234</x:f>
        <x:v>0.7196178718228335</x:v>
      </x:c>
      <x:c r="R234" s="36" t="n">
        <x:f>'无量纲动导数'!R234</x:f>
        <x:v>0.013443090588486237</x:v>
      </x:c>
      <x:c r="S234" s="36" t="n">
        <x:f>'无量纲动导数'!S234</x:f>
        <x:v>1.1524048478362478e-7</x:v>
      </x:c>
      <x:c r="T234" s="35" t="n">
        <x:f>'无量纲动导数'!T234</x:f>
        <x:v>0.1465276614046602</x:v>
      </x:c>
      <x:c r="U234" s="41" t="n">
        <x:f>0.5*$I234*$G234^2</x:f>
        <x:v>103.5056046974864</x:v>
      </x:c>
      <x:c r="V234" s="41" t="n">
        <x:f>$M234*9.81/($U234*$J234)</x:f>
        <x:v>0.7196936580749261</x:v>
      </x:c>
      <x:c r="W234" s="41" t="n">
        <x:f>0.5*$I234*$G234*$J234*'无量纲动导数'!U234</x:f>
        <x:v>-0.3362946523889041</x:v>
      </x:c>
      <x:c r="X234" s="41" t="n">
        <x:f>0.5*$I234*$G234*$J234*'无量纲动导数'!X234</x:f>
        <x:v>7.309456060175083</x:v>
      </x:c>
      <x:c r="Y234" s="41" t="n">
        <x:f>0.25*$I234*$G234*$K234*$J234*'无量纲动导数'!AA234</x:f>
        <x:v>1.3850053280188326</x:v>
      </x:c>
      <x:c r="Z234" s="41" t="n">
        <x:f>0.5*$I234*$G234*$J234*'无量纲动导数'!V234-$I234*$G234*$J234*$V234</x:f>
        <x:v>-17.99779009392466</x:v>
      </x:c>
      <x:c r="AA234" s="41" t="n">
        <x:f>-0.5*$I234*$G234*$J234*'无量纲动导数'!Y234</x:f>
        <x:v>-71.82314631102788</x:v>
      </x:c>
      <x:c r="AB234" s="41" t="n">
        <x:f>-0.25*$I234*$G234*$K234*$J234*'无量纲动导数'!AB234</x:f>
        <x:v>-12.741528995901634</x:v>
      </x:c>
      <x:c r="AC234" s="41" t="n">
        <x:f>0.5*$I234*$G234*$K234*$J234*'无量纲动导数'!W234</x:f>
        <x:v>-0.0019536323548766457</x:v>
      </x:c>
      <x:c r="AD234" s="41" t="n">
        <x:f>0.5*$I234*$G234*$K234*$J234*'无量纲动导数'!Z234</x:f>
        <x:v>-2.629070853570805</x:v>
      </x:c>
      <x:c r="AE234" s="41" t="n">
        <x:f>0.25*$I234*$G234*$K234^2*$J234*'无量纲动导数'!AC234</x:f>
        <x:v>-7.218029793323247</x:v>
      </x:c>
      <x:c r="AF234" s="41" t="n">
        <x:f>'无量纲动导数'!AD234*$U234*$J234/$G234</x:f>
        <x:v>-3.7582293562876683</x:v>
      </x:c>
      <x:c r="AG234" s="41" t="n">
        <x:f>'无量纲动导数'!AE234*$U234*$J234*$L234/(2*$G234)</x:f>
        <x:v>-0.23702031664862847</x:v>
      </x:c>
      <x:c r="AH234" s="41" t="n">
        <x:f>'无量纲动导数'!AF234*$U234*$J234*$L234/(2*$G234)</x:f>
        <x:v>4.126449073993843</x:v>
      </x:c>
      <x:c r="AI234" s="41" t="n">
        <x:f>'无量纲动导数'!AG234*$U234*$J234*$L234/$G234</x:f>
        <x:v>-1.9761441011797953</x:v>
      </x:c>
      <x:c r="AJ234" s="41" t="n">
        <x:f>'无量纲动导数'!AH234*$U234*$J234*$L234^2/(2*$G234)</x:f>
        <x:v>-138.3067394504303</x:v>
      </x:c>
      <x:c r="AK234" s="41" t="n">
        <x:f>'无量纲动导数'!AI234*$U234*$J234*$L234^2/(2*$G234)</x:f>
        <x:v>40.22681380147837</x:v>
      </x:c>
      <x:c r="AL234" s="41" t="n">
        <x:f>'无量纲动导数'!AJ234*$U234*$J234*$L234/$G234</x:f>
        <x:v>3.354273598211341</x:v>
      </x:c>
      <x:c r="AM234" s="41" t="n">
        <x:f>'无量纲动导数'!AK234*$U234*$J234*$L234^2/(2*$G234)</x:f>
        <x:v>-21.703697704146972</x:v>
      </x:c>
      <x:c r="AN234" s="41" t="n">
        <x:f>'无量纲动导数'!AL234*$U234*$J234*$L234^2/(2*$G234)</x:f>
        <x:v>-5.61224228551774</x:v>
      </x:c>
      <x:c r="AO234" s="41" t="n">
        <x:f>'无量纲动导数'!AM234*$U234*$J234</x:f>
        <x:v>-3.880234351539383</x:v>
      </x:c>
      <x:c r="AP234" s="41" t="n">
        <x:f>'无量纲动导数'!AN234*$U234*$J234</x:f>
        <x:v>25.90252027970852</x:v>
      </x:c>
      <x:c r="AQ234" s="41" t="n">
        <x:f>'无量纲动导数'!AO234*$U234*$J234</x:f>
        <x:v>0.11624989970482771</x:v>
      </x:c>
      <x:c r="AR234" s="41" t="n">
        <x:f>'无量纲动导数'!AP234*$U234*$J234*$L234</x:f>
        <x:v>3.6420155093924316</x:v>
      </x:c>
      <x:c r="AS234" s="41" t="n">
        <x:f>'无量纲动导数'!AQ234*$U234*$J234*$K234</x:f>
        <x:v>0.09947939685315058</x:v>
      </x:c>
      <x:c r="AT234" s="41" t="n">
        <x:f>'无量纲动导数'!AR234*$U234*$J234*$L234</x:f>
        <x:v>-40.48809472476828</x:v>
      </x:c>
    </x:row>
    <x:row r="235">
      <x:c r="A235" s="31" t="str">
        <x:f>'无量纲动导数'!A235</x:f>
        <x:v>CFG017</x:v>
      </x:c>
      <x:c r="B235" s="33" t="n">
        <x:f>'无量纲动导数'!B235</x:f>
        <x:v>23</x:v>
      </x:c>
      <x:c r="C235" s="31" t="str">
        <x:f>'无量纲动导数'!C235</x:f>
        <x:v>0（选定5-12kg）算方向-5 1.AR20.03.6 </x:v>
      </x:c>
      <x:c r="D235" s="31" t="str">
        <x:f>'无量纲动导数'!D235</x:f>
        <x:v>T7-VLM2-FF1(g1)-Inviscid</x:v>
      </x:c>
      <x:c r="E235" s="37" t="n">
        <x:f>'无量纲动导数'!E235</x:f>
        <x:v>0.3987992269710906</x:v>
      </x:c>
      <x:c r="F235" s="37" t="n">
        <x:f>'无量纲动导数'!F235</x:f>
        <x:v>0</x:v>
      </x:c>
      <x:c r="G235" s="35" t="n">
        <x:f>'无量纲动导数'!G235</x:f>
        <x:v>12.997484588828586</x:v>
      </x:c>
      <x:c r="H235" s="36" t="n">
        <x:f>'无量纲动导数'!H235</x:f>
        <x:v>11</x:v>
      </x:c>
      <x:c r="I235" s="35" t="n">
        <x:f>'无量纲动导数'!I235</x:f>
        <x:v>1.225</x:v>
      </x:c>
      <x:c r="J235" s="35" t="n">
        <x:f>'无量纲动导数'!J235</x:f>
        <x:v>1.5705518175924542</x:v>
      </x:c>
      <x:c r="K235" s="35" t="n">
        <x:f>'无量纲动导数'!K235</x:f>
        <x:v>0.284701945718181</x:v>
      </x:c>
      <x:c r="L235" s="35" t="n">
        <x:f>'无量纲动导数'!L235</x:f>
        <x:v>5.525419388778789</x:v>
      </x:c>
      <x:c r="M235" s="35" t="n">
        <x:f>'无量纲动导数'!M235</x:f>
        <x:v>11.925999999999998</x:v>
      </x:c>
      <x:c r="N235" s="35" t="n">
        <x:f>'无量纲动导数'!N235</x:f>
        <x:v>0.10992287605892086</x:v>
      </x:c>
      <x:c r="O235" s="35" t="n">
        <x:f>'无量纲动导数'!O235</x:f>
        <x:v>-0.00002004566018733031</x:v>
      </x:c>
      <x:c r="P235" s="35" t="n">
        <x:f>'无量纲动导数'!P235</x:f>
        <x:v>0.014231068051497809</x:v>
      </x:c>
      <x:c r="Q235" s="36" t="n">
        <x:f>'无量纲动导数'!Q235</x:f>
        <x:v>0.7198465584583212</x:v>
      </x:c>
      <x:c r="R235" s="36" t="n">
        <x:f>'无量纲动导数'!R235</x:f>
        <x:v>0.01367316808407478</x:v>
      </x:c>
      <x:c r="S235" s="36" t="n">
        <x:f>'无量纲动导数'!S235</x:f>
        <x:v>1.1496113011854824e-7</x:v>
      </x:c>
      <x:c r="T235" s="35" t="n">
        <x:f>'无量纲动导数'!T235</x:f>
        <x:v>0.1465313276509668</x:v>
      </x:c>
      <x:c r="U235" s="41" t="n">
        <x:f>0.5*$I235*$G235^2</x:f>
        <x:v>103.47244595256242</x:v>
      </x:c>
      <x:c r="V235" s="41" t="n">
        <x:f>$M235*9.81/($U235*$J235)</x:f>
        <x:v>0.7199242908604161</x:v>
      </x:c>
      <x:c r="W235" s="41" t="n">
        <x:f>0.5*$I235*$G235*$J235*'无量纲动导数'!U235</x:f>
        <x:v>-0.34199570983086974</x:v>
      </x:c>
      <x:c r="X235" s="41" t="n">
        <x:f>0.5*$I235*$G235*$J235*'无量纲动导数'!X235</x:f>
        <x:v>7.309627042617403</x:v>
      </x:c>
      <x:c r="Y235" s="41" t="n">
        <x:f>0.25*$I235*$G235*$K235*$J235*'无量纲动导数'!AA235</x:f>
        <x:v>1.3865777949024816</x:v>
      </x:c>
      <x:c r="Z235" s="41" t="n">
        <x:f>0.5*$I235*$G235*$J235*'无量纲动导数'!V235-$I235*$G235*$J235*$V235</x:f>
        <x:v>-18.0006255731903</x:v>
      </x:c>
      <x:c r="AA235" s="41" t="n">
        <x:f>-0.5*$I235*$G235*$J235*'无量纲动导数'!Y235</x:f>
        <x:v>-71.81118303896248</x:v>
      </x:c>
      <x:c r="AB235" s="41" t="n">
        <x:f>-0.25*$I235*$G235*$K235*$J235*'无量纲动导数'!AB235</x:f>
        <x:v>-12.73947924857869</x:v>
      </x:c>
      <x:c r="AC235" s="41" t="n">
        <x:f>0.5*$I235*$G235*$K235*$J235*'无量纲动导数'!W235</x:f>
        <x:v>-0.0019626387862438366</x:v>
      </x:c>
      <x:c r="AD235" s="41" t="n">
        <x:f>0.5*$I235*$G235*$K235*$J235*'无量纲动导数'!Z235</x:f>
        <x:v>-2.628896218049408</x:v>
      </x:c>
      <x:c r="AE235" s="41" t="n">
        <x:f>0.25*$I235*$G235*$K235^2*$J235*'无量纲动导数'!AC235</x:f>
        <x:v>-7.216883614945364</x:v>
      </x:c>
      <x:c r="AF235" s="41" t="n">
        <x:f>'无量纲动导数'!AD235*$U235*$J235/$G235</x:f>
        <x:v>-3.7592129728376555</x:v>
      </x:c>
      <x:c r="AG235" s="41" t="n">
        <x:f>'无量纲动导数'!AE235*$U235*$J235*$L235/(2*$G235)</x:f>
        <x:v>-0.23321702545375797</x:v>
      </x:c>
      <x:c r="AH235" s="41" t="n">
        <x:f>'无量纲动导数'!AF235*$U235*$J235*$L235/(2*$G235)</x:f>
        <x:v>4.130739715518583</x:v>
      </x:c>
      <x:c r="AI235" s="41" t="n">
        <x:f>'无量纲动导数'!AG235*$U235*$J235*$L235/$G235</x:f>
        <x:v>-1.9761796201579525</x:v>
      </x:c>
      <x:c r="AJ235" s="41" t="n">
        <x:f>'无量纲动导数'!AH235*$U235*$J235*$L235^2/(2*$G235)</x:f>
        <x:v>-138.28378296838522</x:v>
      </x:c>
      <x:c r="AK235" s="41" t="n">
        <x:f>'无量纲动导数'!AI235*$U235*$J235*$L235^2/(2*$G235)</x:f>
        <x:v>40.2327592604118</x:v>
      </x:c>
      <x:c r="AL235" s="41" t="n">
        <x:f>'无量纲动导数'!AJ235*$U235*$J235*$L235/$G235</x:f>
        <x:v>3.3562082969905322</x:v>
      </x:c>
      <x:c r="AM235" s="41" t="n">
        <x:f>'无量纲动导数'!AK235*$U235*$J235*$L235^2/(2*$G235)</x:f>
        <x:v>-21.712646475603083</x:v>
      </x:c>
      <x:c r="AN235" s="41" t="n">
        <x:f>'无量纲动导数'!AL235*$U235*$J235*$L235^2/(2*$G235)</x:f>
        <x:v>-5.617332204934036</x:v>
      </x:c>
      <x:c r="AO235" s="41" t="n">
        <x:f>'无量纲动导数'!AM235*$U235*$J235</x:f>
        <x:v>-3.9713191139208526</x:v>
      </x:c>
      <x:c r="AP235" s="41" t="n">
        <x:f>'无量纲动导数'!AN235*$U235*$J235</x:f>
        <x:v>25.910131657370883</x:v>
      </x:c>
      <x:c r="AQ235" s="41" t="n">
        <x:f>'无量纲动导数'!AO235*$U235*$J235</x:f>
        <x:v>0.11824195495289021</x:v>
      </x:c>
      <x:c r="AR235" s="41" t="n">
        <x:f>'无量纲动导数'!AP235*$U235*$J235*$L235</x:f>
        <x:v>3.6415626105911567</x:v>
      </x:c>
      <x:c r="AS235" s="41" t="n">
        <x:f>'无量纲动导数'!AQ235*$U235*$J235*$K235</x:f>
        <x:v>0.10093320732732296</x:v>
      </x:c>
      <x:c r="AT235" s="41" t="n">
        <x:f>'无量纲动导数'!AR235*$U235*$J235*$L235</x:f>
        <x:v>-40.49988107887056</x:v>
      </x:c>
    </x:row>
    <x:row r="236">
      <x:c r="A236" s="31" t="str">
        <x:f>'无量纲动导数'!A236</x:f>
        <x:v>CFG017</x:v>
      </x:c>
      <x:c r="B236" s="33" t="n">
        <x:f>'无量纲动导数'!B236</x:f>
        <x:v>24</x:v>
      </x:c>
      <x:c r="C236" s="31" t="str">
        <x:f>'无量纲动导数'!C236</x:f>
        <x:v>0（选定5-12kg）算方向-5 1.AR20.03.6 </x:v>
      </x:c>
      <x:c r="D236" s="31" t="str">
        <x:f>'无量纲动导数'!D236</x:f>
        <x:v>T7-VLM2-FF1(g1)-Inviscid</x:v>
      </x:c>
      <x:c r="E236" s="37" t="n">
        <x:f>'无量纲动导数'!E236</x:f>
        <x:v>0.4012263288194208</x:v>
      </x:c>
      <x:c r="F236" s="37" t="n">
        <x:f>'无量纲动导数'!F236</x:f>
        <x:v>0</x:v>
      </x:c>
      <x:c r="G236" s="35" t="n">
        <x:f>'无量纲动导数'!G236</x:f>
        <x:v>12.995357829804218</x:v>
      </x:c>
      <x:c r="H236" s="36" t="n">
        <x:f>'无量纲动导数'!H236</x:f>
        <x:v>11.5</x:v>
      </x:c>
      <x:c r="I236" s="35" t="n">
        <x:f>'无量纲动导数'!I236</x:f>
        <x:v>1.225</x:v>
      </x:c>
      <x:c r="J236" s="35" t="n">
        <x:f>'无量纲动导数'!J236</x:f>
        <x:v>1.5705518175924542</x:v>
      </x:c>
      <x:c r="K236" s="35" t="n">
        <x:f>'无量纲动导数'!K236</x:f>
        <x:v>0.284701945718181</x:v>
      </x:c>
      <x:c r="L236" s="35" t="n">
        <x:f>'无量纲动导数'!L236</x:f>
        <x:v>5.525419388778789</x:v>
      </x:c>
      <x:c r="M236" s="35" t="n">
        <x:f>'无量纲动导数'!M236</x:f>
        <x:v>11.925999999999998</x:v>
      </x:c>
      <x:c r="N236" s="35" t="n">
        <x:f>'无量纲动导数'!N236</x:f>
        <x:v>0.10992287605892086</x:v>
      </x:c>
      <x:c r="O236" s="35" t="n">
        <x:f>'无量纲动导数'!O236</x:f>
        <x:v>-0.00002004566018733031</x:v>
      </x:c>
      <x:c r="P236" s="35" t="n">
        <x:f>'无量纲动导数'!P236</x:f>
        <x:v>0.014231068051497809</x:v>
      </x:c>
      <x:c r="Q236" s="36" t="n">
        <x:f>'无量纲动导数'!Q236</x:f>
        <x:v>0.7200802167566152</x:v>
      </x:c>
      <x:c r="R236" s="36" t="n">
        <x:f>'无量纲动导数'!R236</x:f>
        <x:v>0.013907256374143624</x:v>
      </x:c>
      <x:c r="S236" s="36" t="n">
        <x:f>'无量纲动导数'!S236</x:f>
        <x:v>1.1467615662666414e-7</x:v>
      </x:c>
      <x:c r="T236" s="35" t="n">
        <x:f>'无量纲动导数'!T236</x:f>
        <x:v>0.14653507623052953</x:v>
      </x:c>
      <x:c r="U236" s="41" t="n">
        <x:f>0.5*$I236*$G236^2</x:f>
        <x:v>103.43858663885047</x:v>
      </x:c>
      <x:c r="V236" s="41" t="n">
        <x:f>$M236*9.81/($U236*$J236)</x:f>
        <x:v>0.7201599489760689</x:v>
      </x:c>
      <x:c r="W236" s="41" t="n">
        <x:f>0.5*$I236*$G236*$J236*'无量纲动导数'!U236</x:f>
        <x:v>-0.34780439683483677</x:v>
      </x:c>
      <x:c r="X236" s="41" t="n">
        <x:f>0.5*$I236*$G236*$J236*'无量纲动导数'!X236</x:f>
        <x:v>7.309948366115284</x:v>
      </x:c>
      <x:c r="Y236" s="41" t="n">
        <x:f>0.25*$I236*$G236*$K236*$J236*'无量纲动导数'!AA236</x:f>
        <x:v>1.3881704849959413</x:v>
      </x:c>
      <x:c r="Z236" s="41" t="n">
        <x:f>0.5*$I236*$G236*$J236*'无量纲动导数'!V236-$I236*$G236*$J236*$V236</x:f>
        <x:v>-18.00352202037272</x:v>
      </x:c>
      <x:c r="AA236" s="41" t="n">
        <x:f>-0.5*$I236*$G236*$J236*'无量纲动导数'!Y236</x:f>
        <x:v>-71.79896592260341</x:v>
      </x:c>
      <x:c r="AB236" s="41" t="n">
        <x:f>-0.25*$I236*$G236*$K236*$J236*'无量纲动导数'!AB236</x:f>
        <x:v>-12.73738591797698</x:v>
      </x:c>
      <x:c r="AC236" s="41" t="n">
        <x:f>0.5*$I236*$G236*$K236*$J236*'无量纲动导数'!W236</x:f>
        <x:v>-0.001971838307318445</x:v>
      </x:c>
      <x:c r="AD236" s="41" t="n">
        <x:f>0.5*$I236*$G236*$K236*$J236*'无量纲动导数'!Z236</x:f>
        <x:v>-2.6287181124728654</x:v>
      </x:c>
      <x:c r="AE236" s="41" t="n">
        <x:f>0.25*$I236*$G236*$K236^2*$J236*'无量纲动导数'!AC236</x:f>
        <x:v>-7.2157130369311355</x:v>
      </x:c>
      <x:c r="AF236" s="41" t="n">
        <x:f>'无量纲动导数'!AD236*$U236*$J236/$G236</x:f>
        <x:v>-3.7600093366263474</x:v>
      </x:c>
      <x:c r="AG236" s="41" t="n">
        <x:f>'无量纲动导数'!AE236*$U236*$J236*$L236/(2*$G236)</x:f>
        <x:v>-0.22935546091629178</x:v>
      </x:c>
      <x:c r="AH236" s="41" t="n">
        <x:f>'无量纲动导数'!AF236*$U236*$J236*$L236/(2*$G236)</x:f>
        <x:v>4.134801142345434</x:v>
      </x:c>
      <x:c r="AI236" s="41" t="n">
        <x:f>'无量纲动导数'!AG236*$U236*$J236*$L236/$G236</x:f>
        <x:v>-1.9761861012071311</x:v>
      </x:c>
      <x:c r="AJ236" s="41" t="n">
        <x:f>'无量纲动导数'!AH236*$U236*$J236*$L236^2/(2*$G236)</x:f>
        <x:v>-138.26034075351222</x:v>
      </x:c>
      <x:c r="AK236" s="41" t="n">
        <x:f>'无量纲动导数'!AI236*$U236*$J236*$L236^2/(2*$G236)</x:f>
        <x:v>40.238785518320995</x:v>
      </x:c>
      <x:c r="AL236" s="41" t="n">
        <x:f>'无量纲动导数'!AJ236*$U236*$J236*$L236/$G236</x:f>
        <x:v>3.3578409439294</x:v>
      </x:c>
      <x:c r="AM236" s="41" t="n">
        <x:f>'无量纲动导数'!AK236*$U236*$J236*$L236^2/(2*$G236)</x:f>
        <x:v>-21.721741382388043</x:v>
      </x:c>
      <x:c r="AN236" s="41" t="n">
        <x:f>'无量纲动导数'!AL236*$U236*$J236*$L236^2/(2*$G236)</x:f>
        <x:v>-5.621980200506318</x:v>
      </x:c>
      <x:c r="AO236" s="41" t="n">
        <x:f>'无量纲动导数'!AM236*$U236*$J236</x:f>
        <x:v>-3.992602068330353</x:v>
      </x:c>
      <x:c r="AP236" s="41" t="n">
        <x:f>'无量纲动导数'!AN236*$U236*$J236</x:f>
        <x:v>25.9153665104952</x:v>
      </x:c>
      <x:c r="AQ236" s="41" t="n">
        <x:f>'无量纲动导数'!AO236*$U236*$J236</x:f>
        <x:v>0.11974603708131591</x:v>
      </x:c>
      <x:c r="AR236" s="41" t="n">
        <x:f>'无量纲动导数'!AP236*$U236*$J236*$L236</x:f>
        <x:v>3.640734880480869</x:v>
      </x:c>
      <x:c r="AS236" s="41" t="n">
        <x:f>'无量纲动导数'!AQ236*$U236*$J236*$K236</x:f>
        <x:v>0.10237582832881356</x:v>
      </x:c>
      <x:c r="AT236" s="41" t="n">
        <x:f>'无量纲动导数'!AR236*$U236*$J236*$L236</x:f>
        <x:v>-40.5077034312064</x:v>
      </x:c>
    </x:row>
    <x:row r="237">
      <x:c r="A237" s="31" t="str">
        <x:f>'无量纲动导数'!A237</x:f>
        <x:v>CFG017</x:v>
      </x:c>
      <x:c r="B237" s="33" t="n">
        <x:f>'无量纲动导数'!B237</x:f>
        <x:v>25</x:v>
      </x:c>
      <x:c r="C237" s="31" t="str">
        <x:f>'无量纲动导数'!C237</x:f>
        <x:v>0（选定5-12kg）算方向-5 1.AR20.03.6 </x:v>
      </x:c>
      <x:c r="D237" s="31" t="str">
        <x:f>'无量纲动导数'!D237</x:f>
        <x:v>T7-VLM2-FF1(g1)-Inviscid</x:v>
      </x:c>
      <x:c r="E237" s="37" t="n">
        <x:f>'无量纲动导数'!E237</x:f>
        <x:v>0.4037086484313238</x:v>
      </x:c>
      <x:c r="F237" s="37" t="n">
        <x:f>'无量纲动导数'!F237</x:f>
        <x:v>0</x:v>
      </x:c>
      <x:c r="G237" s="35" t="n">
        <x:f>'无量纲动导数'!G237</x:f>
        <x:v>12.993183706287242</x:v>
      </x:c>
      <x:c r="H237" s="36" t="n">
        <x:f>'无量纲动导数'!H237</x:f>
        <x:v>12</x:v>
      </x:c>
      <x:c r="I237" s="35" t="n">
        <x:f>'无量纲动导数'!I237</x:f>
        <x:v>1.225</x:v>
      </x:c>
      <x:c r="J237" s="35" t="n">
        <x:f>'无量纲动导数'!J237</x:f>
        <x:v>1.5705518175924542</x:v>
      </x:c>
      <x:c r="K237" s="35" t="n">
        <x:f>'无量纲动导数'!K237</x:f>
        <x:v>0.284701945718181</x:v>
      </x:c>
      <x:c r="L237" s="35" t="n">
        <x:f>'无量纲动导数'!L237</x:f>
        <x:v>5.525419388778789</x:v>
      </x:c>
      <x:c r="M237" s="35" t="n">
        <x:f>'无量纲动导数'!M237</x:f>
        <x:v>11.925999999999998</x:v>
      </x:c>
      <x:c r="N237" s="35" t="n">
        <x:f>'无量纲动导数'!N237</x:f>
        <x:v>0.10992287605892086</x:v>
      </x:c>
      <x:c r="O237" s="35" t="n">
        <x:f>'无量纲动导数'!O237</x:f>
        <x:v>-0.00002004566018733031</x:v>
      </x:c>
      <x:c r="P237" s="35" t="n">
        <x:f>'无量纲动导数'!P237</x:f>
        <x:v>0.014231068051497809</x:v>
      </x:c>
      <x:c r="Q237" s="36" t="n">
        <x:f>'无量纲动导数'!Q237</x:f>
        <x:v>0.7203191852361595</x:v>
      </x:c>
      <x:c r="R237" s="36" t="n">
        <x:f>'无量纲动导数'!R237</x:f>
        <x:v>0.014145704066366303</x:v>
      </x:c>
      <x:c r="S237" s="36" t="n">
        <x:f>'无量纲动导数'!S237</x:f>
        <x:v>1.143866479058156e-7</x:v>
      </x:c>
      <x:c r="T237" s="35" t="n">
        <x:f>'无量纲动导数'!T237</x:f>
        <x:v>0.1465388951260784</x:v>
      </x:c>
      <x:c r="U237" s="41" t="n">
        <x:f>0.5*$I237*$G237^2</x:f>
        <x:v>103.40397898051357</x:v>
      </x:c>
      <x:c r="V237" s="41" t="n">
        <x:f>$M237*9.81/($U237*$J237)</x:f>
        <x:v>0.7204009749956458</x:v>
      </x:c>
      <x:c r="W237" s="41" t="n">
        <x:f>0.5*$I237*$G237*$J237*'无量纲动导数'!U237</x:f>
        <x:v>-0.3537291928245675</x:v>
      </x:c>
      <x:c r="X237" s="41" t="n">
        <x:f>0.5*$I237*$G237*$J237*'无量纲动导数'!X237</x:f>
        <x:v>7.310475314645545</x:v>
      </x:c>
      <x:c r="Y237" s="41" t="n">
        <x:f>0.25*$I237*$G237*$K237*$J237*'无量纲动导数'!AA237</x:f>
        <x:v>1.390309423212836</x:v>
      </x:c>
      <x:c r="Z237" s="41" t="n">
        <x:f>0.5*$I237*$G237*$J237*'无量纲动导数'!V237-$I237*$G237*$J237*$V237</x:f>
        <x:v>-18.006483585649242</x:v>
      </x:c>
      <x:c r="AA237" s="41" t="n">
        <x:f>-0.5*$I237*$G237*$J237*'无量纲动导数'!Y237</x:f>
        <x:v>-71.78647699948178</x:v>
      </x:c>
      <x:c r="AB237" s="41" t="n">
        <x:f>-0.25*$I237*$G237*$K237*$J237*'无量纲动导数'!AB237</x:f>
        <x:v>-12.73524956453063</x:v>
      </x:c>
      <x:c r="AC237" s="41" t="n">
        <x:f>0.5*$I237*$G237*$K237*$J237*'无量纲动导数'!W237</x:f>
        <x:v>-0.0019812440275835883</x:v>
      </x:c>
      <x:c r="AD237" s="41" t="n">
        <x:f>0.5*$I237*$G237*$K237*$J237*'无量纲动导数'!Z237</x:f>
        <x:v>-2.6285350105770906</x:v>
      </x:c>
      <x:c r="AE237" s="41" t="n">
        <x:f>0.25*$I237*$G237*$K237^2*$J237*'无量纲动导数'!AC237</x:f>
        <x:v>-7.214516185881992</x:v>
      </x:c>
      <x:c r="AF237" s="41" t="n">
        <x:f>'无量纲动导数'!AD237*$U237*$J237/$G237</x:f>
        <x:v>-3.760942280078173</x:v>
      </x:c>
      <x:c r="AG237" s="41" t="n">
        <x:f>'无量纲动导数'!AE237*$U237*$J237*$L237/(2*$G237)</x:f>
        <x:v>-0.2268304836237078</x:v>
      </x:c>
      <x:c r="AH237" s="41" t="n">
        <x:f>'无量纲动导数'!AF237*$U237*$J237*$L237/(2*$G237)</x:f>
        <x:v>4.138889038384441</x:v>
      </x:c>
      <x:c r="AI237" s="41" t="n">
        <x:f>'无量纲动导数'!AG237*$U237*$J237*$L237/$G237</x:f>
        <x:v>-1.9761634101124284</x:v>
      </x:c>
      <x:c r="AJ237" s="41" t="n">
        <x:f>'无量纲动导数'!AH237*$U237*$J237*$L237^2/(2*$G237)</x:f>
        <x:v>-138.23638400056805</x:v>
      </x:c>
      <x:c r="AK237" s="41" t="n">
        <x:f>'无量纲动导数'!AI237*$U237*$J237*$L237^2/(2*$G237)</x:f>
        <x:v>40.24490068041716</x:v>
      </x:c>
      <x:c r="AL237" s="41" t="n">
        <x:f>'无量纲动导数'!AJ237*$U237*$J237*$L237/$G237</x:f>
        <x:v>3.3597032037046124</x:v>
      </x:c>
      <x:c r="AM237" s="41" t="n">
        <x:f>'无量纲动导数'!AK237*$U237*$J237*$L237^2/(2*$G237)</x:f>
        <x:v>-21.728689869229854</x:v>
      </x:c>
      <x:c r="AN237" s="41" t="n">
        <x:f>'无量纲动导数'!AL237*$U237*$J237*$L237^2/(2*$G237)</x:f>
        <x:v>-5.626601251029864</x:v>
      </x:c>
      <x:c r="AO237" s="41" t="n">
        <x:f>'无量纲动导数'!AM237*$U237*$J237</x:f>
        <x:v>-3.942310649524332</x:v>
      </x:c>
      <x:c r="AP237" s="41" t="n">
        <x:f>'无量纲动导数'!AN237*$U237*$J237</x:f>
        <x:v>25.91835488376404</x:v>
      </x:c>
      <x:c r="AQ237" s="41" t="n">
        <x:f>'无量纲动导数'!AO237*$U237*$J237</x:f>
        <x:v>0.1207412532025647</x:v>
      </x:c>
      <x:c r="AR237" s="41" t="n">
        <x:f>'无量纲动导数'!AP237*$U237*$J237*$L237</x:f>
        <x:v>3.639528803449961</x:v>
      </x:c>
      <x:c r="AS237" s="41" t="n">
        <x:f>'无量纲动导数'!AQ237*$U237*$J237*$K237</x:f>
        <x:v>0.1038074257646588</x:v>
      </x:c>
      <x:c r="AT237" s="41" t="n">
        <x:f>'无量纲动导数'!AR237*$U237*$J237*$L237</x:f>
        <x:v>-40.51174547687154</x:v>
      </x:c>
    </x:row>
    <x:row r="238">
      <x:c r="A238" s="31" t="str">
        <x:f>'无量纲动导数'!A238</x:f>
        <x:v>CFG017</x:v>
      </x:c>
      <x:c r="B238" s="33" t="n">
        <x:f>'无量纲动导数'!B238</x:f>
        <x:v>26</x:v>
      </x:c>
      <x:c r="C238" s="31" t="str">
        <x:f>'无量纲动导数'!C238</x:f>
        <x:v>0（选定5-12kg）算方向-5 1.AR20.03.6 </x:v>
      </x:c>
      <x:c r="D238" s="31" t="str">
        <x:f>'无量纲动导数'!D238</x:f>
        <x:v>T7-VLM2-FF1(g1)-Inviscid</x:v>
      </x:c>
      <x:c r="E238" s="37" t="n">
        <x:f>'无量纲动导数'!E238</x:f>
        <x:v>0.4062482484516742</x:v>
      </x:c>
      <x:c r="F238" s="37" t="n">
        <x:f>'无量纲动导数'!F238</x:f>
        <x:v>0</x:v>
      </x:c>
      <x:c r="G238" s="35" t="n">
        <x:f>'无量纲动导数'!G238</x:f>
        <x:v>12.990960480037357</x:v>
      </x:c>
      <x:c r="H238" s="36" t="n">
        <x:f>'无量纲动导数'!H238</x:f>
        <x:v>12.5</x:v>
      </x:c>
      <x:c r="I238" s="35" t="n">
        <x:f>'无量纲动导数'!I238</x:f>
        <x:v>1.225</x:v>
      </x:c>
      <x:c r="J238" s="35" t="n">
        <x:f>'无量纲动导数'!J238</x:f>
        <x:v>1.5705518175924542</x:v>
      </x:c>
      <x:c r="K238" s="35" t="n">
        <x:f>'无量纲动导数'!K238</x:f>
        <x:v>0.284701945718181</x:v>
      </x:c>
      <x:c r="L238" s="35" t="n">
        <x:f>'无量纲动导数'!L238</x:f>
        <x:v>5.525419388778789</x:v>
      </x:c>
      <x:c r="M238" s="35" t="n">
        <x:f>'无量纲动导数'!M238</x:f>
        <x:v>11.925999999999998</x:v>
      </x:c>
      <x:c r="N238" s="35" t="n">
        <x:f>'无量纲动导数'!N238</x:f>
        <x:v>0.10992287605892086</x:v>
      </x:c>
      <x:c r="O238" s="35" t="n">
        <x:f>'无量纲动导数'!O238</x:f>
        <x:v>-0.00002004566018733031</x:v>
      </x:c>
      <x:c r="P238" s="35" t="n">
        <x:f>'无量纲动导数'!P238</x:f>
        <x:v>0.014231068051497809</x:v>
      </x:c>
      <x:c r="Q238" s="36" t="n">
        <x:f>'无量纲动导数'!Q238</x:f>
        <x:v>0.7205636589313443</x:v>
      </x:c>
      <x:c r="R238" s="36" t="n">
        <x:f>'无量纲动导数'!R238</x:f>
        <x:v>0.014389120511896931</x:v>
      </x:c>
      <x:c r="S238" s="36" t="n">
        <x:f>'无量纲动导数'!S238</x:f>
        <x:v>1.1409319772657229e-7</x:v>
      </x:c>
      <x:c r="T238" s="35" t="n">
        <x:f>'无量纲动导数'!T238</x:f>
        <x:v>0.14654277795580073</x:v>
      </x:c>
      <x:c r="U238" s="41" t="n">
        <x:f>0.5*$I238*$G238^2</x:f>
        <x:v>103.36859569375913</x:v>
      </x:c>
      <x:c r="V238" s="41" t="n">
        <x:f>$M238*9.81/($U238*$J238)</x:f>
        <x:v>0.7206475697578689</x:v>
      </x:c>
      <x:c r="W238" s="41" t="n">
        <x:f>0.5*$I238*$G238*$J238*'无量纲动导数'!U238</x:f>
        <x:v>-0.3597716881947521</x:v>
      </x:c>
      <x:c r="X238" s="41" t="n">
        <x:f>0.5*$I238*$G238*$J238*'无量纲动导数'!X238</x:f>
        <x:v>7.311220916645169</x:v>
      </x:c>
      <x:c r="Y238" s="41" t="n">
        <x:f>0.25*$I238*$G238*$K238*$J238*'无量纲动导数'!AA238</x:f>
        <x:v>1.3932190069025694</x:v>
      </x:c>
      <x:c r="Z238" s="41" t="n">
        <x:f>0.5*$I238*$G238*$J238*'无量纲动导数'!V238-$I238*$G238*$J238*$V238</x:f>
        <x:v>-18.00951269631821</x:v>
      </x:c>
      <x:c r="AA238" s="41" t="n">
        <x:f>-0.5*$I238*$G238*$J238*'无量纲动导数'!Y238</x:f>
        <x:v>-71.77370584654327</x:v>
      </x:c>
      <x:c r="AB238" s="41" t="n">
        <x:f>-0.25*$I238*$G238*$K238*$J238*'无量纲动导数'!AB238</x:f>
        <x:v>-12.73307004830163</x:v>
      </x:c>
      <x:c r="AC238" s="41" t="n">
        <x:f>0.5*$I238*$G238*$K238*$J238*'无量纲动导数'!W238</x:f>
        <x:v>-0.0019908635762351523</x:v>
      </x:c>
      <x:c r="AD238" s="41" t="n">
        <x:f>0.5*$I238*$G238*$K238*$J238*'无量纲动导数'!Z238</x:f>
        <x:v>-2.6283460668759275</x:v>
      </x:c>
      <x:c r="AE238" s="41" t="n">
        <x:f>0.25*$I238*$G238*$K238^2*$J238*'无量纲动导数'!AC238</x:f>
        <x:v>-7.213291988417485</x:v>
      </x:c>
      <x:c r="AF238" s="41" t="n">
        <x:f>'无量纲动导数'!AD238*$U238*$J238/$G238</x:f>
        <x:v>-3.7621638694584902</x:v>
      </x:c>
      <x:c r="AG238" s="41" t="n">
        <x:f>'无量纲动导数'!AE238*$U238*$J238*$L238/(2*$G238)</x:f>
        <x:v>-0.22630010369084633</x:v>
      </x:c>
      <x:c r="AH238" s="41" t="n">
        <x:f>'无量纲动导数'!AF238*$U238*$J238*$L238/(2*$G238)</x:f>
        <x:v>4.143124229182505</x:v>
      </x:c>
      <x:c r="AI238" s="41" t="n">
        <x:f>'无量纲动导数'!AG238*$U238*$J238*$L238/$G238</x:f>
        <x:v>-1.9761112743715574</x:v>
      </x:c>
      <x:c r="AJ238" s="41" t="n">
        <x:f>'无量纲动导数'!AH238*$U238*$J238*$L238^2/(2*$G238)</x:f>
        <x:v>-138.21189484861955</x:v>
      </x:c>
      <x:c r="AK238" s="41" t="n">
        <x:f>'无量纲动导数'!AI238*$U238*$J238*$L238^2/(2*$G238)</x:f>
        <x:v>40.25110935204713</x:v>
      </x:c>
      <x:c r="AL238" s="41" t="n">
        <x:f>'无量纲动导数'!AJ238*$U238*$J238*$L238/$G238</x:f>
        <x:v>3.362043924973522</x:v>
      </x:c>
      <x:c r="AM238" s="41" t="n">
        <x:f>'无量纲动导数'!AK238*$U238*$J238*$L238^2/(2*$G238)</x:f>
        <x:v>-21.732414134666882</x:v>
      </x:c>
      <x:c r="AN238" s="41" t="n">
        <x:f>'无量纲动导数'!AL238*$U238*$J238*$L238^2/(2*$G238)</x:f>
        <x:v>-5.63139047478524</x:v>
      </x:c>
      <x:c r="AO238" s="41" t="n">
        <x:f>'无量纲动导数'!AM238*$U238*$J238</x:f>
        <x:v>-3.907540084525939</x:v>
      </x:c>
      <x:c r="AP238" s="41" t="n">
        <x:f>'无量纲动导数'!AN238*$U238*$J238</x:f>
        <x:v>25.919156932651788</x:v>
      </x:c>
      <x:c r="AQ238" s="41" t="n">
        <x:f>'无量纲动导数'!AO238*$U238*$J238</x:f>
        <x:v>0.12183593361880071</x:v>
      </x:c>
      <x:c r="AR238" s="41" t="n">
        <x:f>'无量纲动导数'!AP238*$U238*$J238*$L238</x:f>
        <x:v>3.637942817042321</x:v>
      </x:c>
      <x:c r="AS238" s="41" t="n">
        <x:f>'无量纲动导数'!AQ238*$U238*$J238*$K238</x:f>
        <x:v>0.10522807132456667</x:v>
      </x:c>
      <x:c r="AT238" s="41" t="n">
        <x:f>'无量纲动导数'!AR238*$U238*$J238*$L238</x:f>
        <x:v>-40.512090152033366</x:v>
      </x:c>
    </x:row>
    <x:row r="239">
      <x:c r="A239" s="31" t="str">
        <x:f>'无量纲动导数'!A239</x:f>
        <x:v>CFG017</x:v>
      </x:c>
      <x:c r="B239" s="33" t="n">
        <x:f>'无量纲动导数'!B239</x:f>
        <x:v>27</x:v>
      </x:c>
      <x:c r="C239" s="31" t="str">
        <x:f>'无量纲动导数'!C239</x:f>
        <x:v>0（选定5-12kg）算方向-5 1.AR20.03.6 </x:v>
      </x:c>
      <x:c r="D239" s="31" t="str">
        <x:f>'无量纲动导数'!D239</x:f>
        <x:v>T7-VLM2-FF1(g1)-Inviscid</x:v>
      </x:c>
      <x:c r="E239" s="37" t="n">
        <x:f>'无量纲动导数'!E239</x:f>
        <x:v>0.4088440620954289</x:v>
      </x:c>
      <x:c r="F239" s="37" t="n">
        <x:f>'无量纲动导数'!F239</x:f>
        <x:v>0</x:v>
      </x:c>
      <x:c r="G239" s="35" t="n">
        <x:f>'无量纲动导数'!G239</x:f>
        <x:v>12.988689166702908</x:v>
      </x:c>
      <x:c r="H239" s="36" t="n">
        <x:f>'无量纲动导数'!H239</x:f>
        <x:v>13</x:v>
      </x:c>
      <x:c r="I239" s="35" t="n">
        <x:f>'无量纲动导数'!I239</x:f>
        <x:v>1.225</x:v>
      </x:c>
      <x:c r="J239" s="35" t="n">
        <x:f>'无量纲动导数'!J239</x:f>
        <x:v>1.5705518175924542</x:v>
      </x:c>
      <x:c r="K239" s="35" t="n">
        <x:f>'无量纲动导数'!K239</x:f>
        <x:v>0.284701945718181</x:v>
      </x:c>
      <x:c r="L239" s="35" t="n">
        <x:f>'无量纲动导数'!L239</x:f>
        <x:v>5.525419388778789</x:v>
      </x:c>
      <x:c r="M239" s="35" t="n">
        <x:f>'无量纲动导数'!M239</x:f>
        <x:v>11.925999999999998</x:v>
      </x:c>
      <x:c r="N239" s="35" t="n">
        <x:f>'无量纲动导数'!N239</x:f>
        <x:v>0.10992287605892086</x:v>
      </x:c>
      <x:c r="O239" s="35" t="n">
        <x:f>'无量纲动导数'!O239</x:f>
        <x:v>-0.00002004566018733031</x:v>
      </x:c>
      <x:c r="P239" s="35" t="n">
        <x:f>'无量纲动导数'!P239</x:f>
        <x:v>0.014231068051497809</x:v>
      </x:c>
      <x:c r="Q239" s="36" t="n">
        <x:f>'无量纲动导数'!Q239</x:f>
        <x:v>0.7208135347716544</x:v>
      </x:c>
      <x:c r="R239" s="36" t="n">
        <x:f>'无量纲动导数'!R239</x:f>
        <x:v>0.014637182666162518</x:v>
      </x:c>
      <x:c r="S239" s="36" t="n">
        <x:f>'无量纲动导数'!S239</x:f>
        <x:v>1.1379539201435001e-7</x:v>
      </x:c>
      <x:c r="T239" s="35" t="n">
        <x:f>'无量纲动导数'!T239</x:f>
        <x:v>0.14654672999142465</x:v>
      </x:c>
      <x:c r="U239" s="41" t="n">
        <x:f>0.5*$I239*$G239^2</x:f>
        <x:v>103.33245333990061</x:v>
      </x:c>
      <x:c r="V239" s="41" t="n">
        <x:f>$M239*9.81/($U239*$J239)</x:f>
        <x:v>0.7208996289961006</x:v>
      </x:c>
      <x:c r="W239" s="41" t="n">
        <x:f>0.5*$I239*$G239*$J239*'无量纲动导数'!U239</x:f>
        <x:v>-0.3659150578957825</x:v>
      </x:c>
      <x:c r="X239" s="41" t="n">
        <x:f>0.5*$I239*$G239*$J239*'无量纲动导数'!X239</x:f>
        <x:v>7.3121649785636285</x:v>
      </x:c>
      <x:c r="Y239" s="41" t="n">
        <x:f>0.25*$I239*$G239*$K239*$J239*'无量纲动导数'!AA239</x:f>
        <x:v>1.3964879369140766</x:v>
      </x:c>
      <x:c r="Z239" s="41" t="n">
        <x:f>0.5*$I239*$G239*$J239*'无量纲动导数'!V239-$I239*$G239*$J239*$V239</x:f>
        <x:v>-18.012608107228317</x:v>
      </x:c>
      <x:c r="AA239" s="41" t="n">
        <x:f>-0.5*$I239*$G239*$J239*'无量纲动导数'!Y239</x:f>
        <x:v>-71.76065854808608</x:v>
      </x:c>
      <x:c r="AB239" s="41" t="n">
        <x:f>-0.25*$I239*$G239*$K239*$J239*'无量纲动导数'!AB239</x:f>
        <x:v>-12.730845612605602</x:v>
      </x:c>
      <x:c r="AC239" s="41" t="n">
        <x:f>0.5*$I239*$G239*$K239*$J239*'无量纲动导数'!W239</x:f>
        <x:v>-0.002000692661863028</x:v>
      </x:c>
      <x:c r="AD239" s="41" t="n">
        <x:f>0.5*$I239*$G239*$K239*$J239*'无量纲动导数'!Z239</x:f>
        <x:v>-2.6281518767653838</x:v>
      </x:c>
      <x:c r="AE239" s="41" t="n">
        <x:f>0.25*$I239*$G239*$K239^2*$J239*'无量纲动导数'!AC239</x:f>
        <x:v>-7.212041082337788</x:v>
      </x:c>
      <x:c r="AF239" s="41" t="n">
        <x:f>'无量纲动导数'!AD239*$U239*$J239/$G239</x:f>
        <x:v>-3.763514605362949</x:v>
      </x:c>
      <x:c r="AG239" s="41" t="n">
        <x:f>'无量纲动导数'!AE239*$U239*$J239*$L239/(2*$G239)</x:f>
        <x:v>-0.22707127481425002</x:v>
      </x:c>
      <x:c r="AH239" s="41" t="n">
        <x:f>'无量纲动导数'!AF239*$U239*$J239*$L239/(2*$G239)</x:f>
        <x:v>4.147382116387987</x:v>
      </x:c>
      <x:c r="AI239" s="41" t="n">
        <x:f>'无量纲动导数'!AG239*$U239*$J239*$L239/$G239</x:f>
        <x:v>-1.9760298596406018</x:v>
      </x:c>
      <x:c r="AJ239" s="41" t="n">
        <x:f>'无量纲动导数'!AH239*$U239*$J239*$L239^2/(2*$G239)</x:f>
        <x:v>-138.18688280877515</x:v>
      </x:c>
      <x:c r="AK239" s="41" t="n">
        <x:f>'无量纲动导数'!AI239*$U239*$J239*$L239^2/(2*$G239)</x:f>
        <x:v>40.25740924405219</x:v>
      </x:c>
      <x:c r="AL239" s="41" t="n">
        <x:f>'无量纲动导数'!AJ239*$U239*$J239*$L239/$G239</x:f>
        <x:v>3.3646000574738766</x:v>
      </x:c>
      <x:c r="AM239" s="41" t="n">
        <x:f>'无量纲动导数'!AK239*$U239*$J239*$L239^2/(2*$G239)</x:f>
        <x:v>-21.734060287024615</x:v>
      </x:c>
      <x:c r="AN239" s="41" t="n">
        <x:f>'无量纲动导数'!AL239*$U239*$J239*$L239^2/(2*$G239)</x:f>
        <x:v>-5.636144701652845</x:v>
      </x:c>
      <x:c r="AO239" s="41" t="n">
        <x:f>'无量纲动导数'!AM239*$U239*$J239</x:f>
        <x:v>-3.9462415057802405</x:v>
      </x:c>
      <x:c r="AP239" s="41" t="n">
        <x:f>'无量纲动导数'!AN239*$U239*$J239</x:f>
        <x:v>25.917717527608634</x:v>
      </x:c>
      <x:c r="AQ239" s="41" t="n">
        <x:f>'无量纲动导数'!AO239*$U239*$J239</x:f>
        <x:v>0.12344544919647549</x:v>
      </x:c>
      <x:c r="AR239" s="41" t="n">
        <x:f>'无量纲动导数'!AP239*$U239*$J239*$L239</x:f>
        <x:v>3.635980024075568</x:v>
      </x:c>
      <x:c r="AS239" s="41" t="n">
        <x:f>'无量纲动导数'!AQ239*$U239*$J239*$K239</x:f>
        <x:v>0.10663765589639419</x:v>
      </x:c>
      <x:c r="AT239" s="41" t="n">
        <x:f>'无量纲动导数'!AR239*$U239*$J239*$L239</x:f>
        <x:v>-40.508663228841755</x:v>
      </x:c>
    </x:row>
    <x:row r="240">
      <x:c r="A240" s="31" t="str">
        <x:f>'无量纲动导数'!A240</x:f>
        <x:v>CFG017</x:v>
      </x:c>
      <x:c r="B240" s="33" t="n">
        <x:f>'无量纲动导数'!B240</x:f>
        <x:v>28</x:v>
      </x:c>
      <x:c r="C240" s="31" t="str">
        <x:f>'无量纲动导数'!C240</x:f>
        <x:v>0（选定5-12kg）算方向-5 1.AR20.03.6 </x:v>
      </x:c>
      <x:c r="D240" s="31" t="str">
        <x:f>'无量纲动导数'!D240</x:f>
        <x:v>T7-VLM2-FF1(g1)-Inviscid</x:v>
      </x:c>
      <x:c r="E240" s="37" t="n">
        <x:f>'无量纲动导数'!E240</x:f>
        <x:v>0.41149445198050716</x:v>
      </x:c>
      <x:c r="F240" s="37" t="n">
        <x:f>'无量纲动导数'!F240</x:f>
        <x:v>0</x:v>
      </x:c>
      <x:c r="G240" s="35" t="n">
        <x:f>'无量纲动导数'!G240</x:f>
        <x:v>12.986371283036966</x:v>
      </x:c>
      <x:c r="H240" s="36" t="n">
        <x:f>'无量纲动导数'!H240</x:f>
        <x:v>13.5</x:v>
      </x:c>
      <x:c r="I240" s="35" t="n">
        <x:f>'无量纲动导数'!I240</x:f>
        <x:v>1.225</x:v>
      </x:c>
      <x:c r="J240" s="35" t="n">
        <x:f>'无量纲动导数'!J240</x:f>
        <x:v>1.5705518175924542</x:v>
      </x:c>
      <x:c r="K240" s="35" t="n">
        <x:f>'无量纲动导数'!K240</x:f>
        <x:v>0.284701945718181</x:v>
      </x:c>
      <x:c r="L240" s="35" t="n">
        <x:f>'无量纲动导数'!L240</x:f>
        <x:v>5.525419388778789</x:v>
      </x:c>
      <x:c r="M240" s="35" t="n">
        <x:f>'无量纲动导数'!M240</x:f>
        <x:v>11.925999999999998</x:v>
      </x:c>
      <x:c r="N240" s="35" t="n">
        <x:f>'无量纲动导数'!N240</x:f>
        <x:v>0.10992287605892086</x:v>
      </x:c>
      <x:c r="O240" s="35" t="n">
        <x:f>'无量纲动导数'!O240</x:f>
        <x:v>-0.00002004566018733031</x:v>
      </x:c>
      <x:c r="P240" s="35" t="n">
        <x:f>'无量纲动导数'!P240</x:f>
        <x:v>0.014231068051497809</x:v>
      </x:c>
      <x:c r="Q240" s="36" t="n">
        <x:f>'无量纲动导数'!Q240</x:f>
        <x:v>0.7210686496997404</x:v>
      </x:c>
      <x:c r="R240" s="36" t="n">
        <x:f>'无量纲动导数'!R240</x:f>
        <x:v>0.014890184534350995</x:v>
      </x:c>
      <x:c r="S240" s="36" t="n">
        <x:f>'无量纲动导数'!S240</x:f>
        <x:v>1.1349263890558703e-7</x:v>
      </x:c>
      <x:c r="T240" s="35" t="n">
        <x:f>'无量纲动导数'!T240</x:f>
        <x:v>0.14655075906978773</x:v>
      </x:c>
      <x:c r="U240" s="41" t="n">
        <x:f>0.5*$I240*$G240^2</x:f>
        <x:v>103.2955764492934</x:v>
      </x:c>
      <x:c r="V240" s="41" t="n">
        <x:f>$M240*9.81/($U240*$J240)</x:f>
        <x:v>0.7211569927445891</x:v>
      </x:c>
      <x:c r="W240" s="41" t="n">
        <x:f>0.5*$I240*$G240*$J240*'无量纲动导数'!U240</x:f>
        <x:v>-0.3721709282228714</x:v>
      </x:c>
      <x:c r="X240" s="41" t="n">
        <x:f>0.5*$I240*$G240*$J240*'无量纲动导数'!X240</x:f>
        <x:v>7.313165142615238</x:v>
      </x:c>
      <x:c r="Y240" s="41" t="n">
        <x:f>0.25*$I240*$G240*$K240*$J240*'无量纲动导数'!AA240</x:f>
        <x:v>1.399708441793766</x:v>
      </x:c>
      <x:c r="Z240" s="41" t="n">
        <x:f>0.5*$I240*$G240*$J240*'无量纲动导数'!V240-$I240*$G240*$J240*$V240</x:f>
        <x:v>-18.015767678472642</x:v>
      </x:c>
      <x:c r="AA240" s="41" t="n">
        <x:f>-0.5*$I240*$G240*$J240*'无量纲动导数'!Y240</x:f>
        <x:v>-71.74734334918942</x:v>
      </x:c>
      <x:c r="AB240" s="41" t="n">
        <x:f>-0.25*$I240*$G240*$K240*$J240*'无量纲动导数'!AB240</x:f>
        <x:v>-12.728574977768943</x:v>
      </x:c>
      <x:c r="AC240" s="41" t="n">
        <x:f>0.5*$I240*$G240*$K240*$J240*'无量纲动导数'!W240</x:f>
        <x:v>-0.002010724880975763</x:v>
      </x:c>
      <x:c r="AD240" s="41" t="n">
        <x:f>0.5*$I240*$G240*$K240*$J240*'无量纲动导数'!Z240</x:f>
        <x:v>-2.6279532985346075</x:v>
      </x:c>
      <x:c r="AE240" s="41" t="n">
        <x:f>0.25*$I240*$G240*$K240^2*$J240*'无量纲动导数'!AC240</x:f>
        <x:v>-7.2107644192118885</x:v>
      </x:c>
      <x:c r="AF240" s="41" t="n">
        <x:f>'无量纲动导数'!AD240*$U240*$J240/$G240</x:f>
        <x:v>-3.7647957875899247</x:v>
      </x:c>
      <x:c r="AG240" s="41" t="n">
        <x:f>'无量纲动导数'!AE240*$U240*$J240*$L240/(2*$G240)</x:f>
        <x:v>-0.22830442634180767</x:v>
      </x:c>
      <x:c r="AH240" s="41" t="n">
        <x:f>'无量纲动导数'!AF240*$U240*$J240*$L240/(2*$G240)</x:f>
        <x:v>4.15150647286211</x:v>
      </x:c>
      <x:c r="AI240" s="41" t="n">
        <x:f>'无量纲动导数'!AG240*$U240*$J240*$L240/$G240</x:f>
        <x:v>-1.975919808976284</x:v>
      </x:c>
      <x:c r="AJ240" s="41" t="n">
        <x:f>'无量纲动导数'!AH240*$U240*$J240*$L240^2/(2*$G240)</x:f>
        <x:v>-138.1613636067592</x:v>
      </x:c>
      <x:c r="AK240" s="41" t="n">
        <x:f>'无量纲动导数'!AI240*$U240*$J240*$L240^2/(2*$G240)</x:f>
        <x:v>40.26379711005924</x:v>
      </x:c>
      <x:c r="AL240" s="41" t="n">
        <x:f>'无量纲动导数'!AJ240*$U240*$J240*$L240/$G240</x:f>
        <x:v>3.3670444188767936</x:v>
      </x:c>
      <x:c r="AM240" s="41" t="n">
        <x:f>'无量纲动导数'!AK240*$U240*$J240*$L240^2/(2*$G240)</x:f>
        <x:v>-21.735014644593125</x:v>
      </x:c>
      <x:c r="AN240" s="41" t="n">
        <x:f>'无量纲动导数'!AL240*$U240*$J240*$L240^2/(2*$G240)</x:f>
        <x:v>-5.640609962493116</x:v>
      </x:c>
      <x:c r="AO240" s="41" t="n">
        <x:f>'无量纲动导数'!AM240*$U240*$J240</x:f>
        <x:v>-4.031929685531928</x:v>
      </x:c>
      <x:c r="AP240" s="41" t="n">
        <x:f>'无量纲动导数'!AN240*$U240*$J240</x:f>
        <x:v>25.91396577618887</x:v>
      </x:c>
      <x:c r="AQ240" s="41" t="n">
        <x:f>'无量纲动导数'!AO240*$U240*$J240</x:f>
        <x:v>0.12538945737594162</x:v>
      </x:c>
      <x:c r="AR240" s="41" t="n">
        <x:f>'无量纲动导数'!AP240*$U240*$J240*$L240</x:f>
        <x:v>3.6336454175617328</x:v>
      </x:c>
      <x:c r="AS240" s="41" t="n">
        <x:f>'无量纲动导数'!AQ240*$U240*$J240*$K240</x:f>
        <x:v>0.10803599356364393</x:v>
      </x:c>
      <x:c r="AT240" s="41" t="n">
        <x:f>'无量纲动导数'!AR240*$U240*$J240*$L240</x:f>
        <x:v>-40.50137081077676</x:v>
      </x:c>
    </x:row>
    <x:row r="241">
      <x:c r="A241" s="31" t="str">
        <x:f>'无量纲动导数'!A241</x:f>
        <x:v>CFG017</x:v>
      </x:c>
      <x:c r="B241" s="33" t="n">
        <x:f>'无量纲动导数'!B241</x:f>
        <x:v>29</x:v>
      </x:c>
      <x:c r="C241" s="31" t="str">
        <x:f>'无量纲动导数'!C241</x:f>
        <x:v>0（选定5-12kg）算方向-5 1.AR20.03.6 </x:v>
      </x:c>
      <x:c r="D241" s="31" t="str">
        <x:f>'无量纲动导数'!D241</x:f>
        <x:v>T7-VLM2-FF1(g1)-Inviscid</x:v>
      </x:c>
      <x:c r="E241" s="37" t="n">
        <x:f>'无量纲动导数'!E241</x:f>
        <x:v>0.4141984779691107</x:v>
      </x:c>
      <x:c r="F241" s="37" t="n">
        <x:f>'无量纲动导数'!F241</x:f>
        <x:v>0</x:v>
      </x:c>
      <x:c r="G241" s="35" t="n">
        <x:f>'无量纲动导数'!G241</x:f>
        <x:v>12.984007732198823</x:v>
      </x:c>
      <x:c r="H241" s="36" t="n">
        <x:f>'无量纲动导数'!H241</x:f>
        <x:v>14</x:v>
      </x:c>
      <x:c r="I241" s="35" t="n">
        <x:f>'无量纲动导数'!I241</x:f>
        <x:v>1.225</x:v>
      </x:c>
      <x:c r="J241" s="35" t="n">
        <x:f>'无量纲动导数'!J241</x:f>
        <x:v>1.5705518175924542</x:v>
      </x:c>
      <x:c r="K241" s="35" t="n">
        <x:f>'无量纲动导数'!K241</x:f>
        <x:v>0.284701945718181</x:v>
      </x:c>
      <x:c r="L241" s="35" t="n">
        <x:f>'无量纲动导数'!L241</x:f>
        <x:v>5.525419388778789</x:v>
      </x:c>
      <x:c r="M241" s="35" t="n">
        <x:f>'无量纲动导数'!M241</x:f>
        <x:v>11.925999999999998</x:v>
      </x:c>
      <x:c r="N241" s="35" t="n">
        <x:f>'无量纲动导数'!N241</x:f>
        <x:v>0.10992287605892086</x:v>
      </x:c>
      <x:c r="O241" s="35" t="n">
        <x:f>'无量纲动导数'!O241</x:f>
        <x:v>-0.00002004566018733031</x:v>
      </x:c>
      <x:c r="P241" s="35" t="n">
        <x:f>'无量纲动导数'!P241</x:f>
        <x:v>0.014231068051497809</x:v>
      </x:c>
      <x:c r="Q241" s="36" t="n">
        <x:f>'无量纲动导数'!Q241</x:f>
        <x:v>0.7213289062938576</x:v>
      </x:c>
      <x:c r="R241" s="36" t="n">
        <x:f>'无量纲动导数'!R241</x:f>
        <x:v>0.015148724008880433</x:v>
      </x:c>
      <x:c r="S241" s="36" t="n">
        <x:f>'无量纲动导数'!S241</x:f>
        <x:v>1.1318457155340823e-7</x:v>
      </x:c>
      <x:c r="T241" s="35" t="n">
        <x:f>'无量纲动导数'!T241</x:f>
        <x:v>0.14655487046356014</x:v>
      </x:c>
      <x:c r="U241" s="41" t="n">
        <x:f>0.5*$I241*$G241^2</x:f>
        <x:v>103.25797978375178</x:v>
      </x:c>
      <x:c r="V241" s="41" t="n">
        <x:f>$M241*9.81/($U241*$J241)</x:f>
        <x:v>0.7214195690444161</x:v>
      </x:c>
      <x:c r="W241" s="41" t="n">
        <x:f>0.5*$I241*$G241*$J241*'无量纲动导数'!U241</x:f>
        <x:v>-0.3785602444736873</x:v>
      </x:c>
      <x:c r="X241" s="41" t="n">
        <x:f>0.5*$I241*$G241*$J241*'无量纲动导数'!X241</x:f>
        <x:v>7.314095096888827</x:v>
      </x:c>
      <x:c r="Y241" s="41" t="n">
        <x:f>0.25*$I241*$G241*$K241*$J241*'无量纲动导数'!AA241</x:f>
        <x:v>1.4027727068556215</x:v>
      </x:c>
      <x:c r="Z241" s="41" t="n">
        <x:f>0.5*$I241*$G241*$J241*'无量纲动导数'!V241-$I241*$G241*$J241*$V241</x:f>
        <x:v>-18.018990048151558</x:v>
      </x:c>
      <x:c r="AA241" s="41" t="n">
        <x:f>-0.5*$I241*$G241*$J241*'无量纲动导数'!Y241</x:f>
        <x:v>-71.73376486178212</x:v>
      </x:c>
      <x:c r="AB241" s="41" t="n">
        <x:f>-0.25*$I241*$G241*$K241*$J241*'无量纲动导数'!AB241</x:f>
        <x:v>-12.726258318733413</x:v>
      </x:c>
      <x:c r="AC241" s="41" t="n">
        <x:f>0.5*$I241*$G241*$K241*$J241*'无量纲动导数'!W241</x:f>
        <x:v>-0.0020209564775795774</x:v>
      </x:c>
      <x:c r="AD241" s="41" t="n">
        <x:f>0.5*$I241*$G241*$K241*$J241*'无量纲动导数'!Z241</x:f>
        <x:v>-2.6277508730405112</x:v>
      </x:c>
      <x:c r="AE241" s="41" t="n">
        <x:f>0.25*$I241*$G241*$K241^2*$J241*'无量纲动导数'!AC241</x:f>
        <x:v>-7.209462570175768</x:v>
      </x:c>
      <x:c r="AF241" s="41" t="n">
        <x:f>'无量纲动导数'!AD241*$U241*$J241/$G241</x:f>
        <x:v>-3.765894740610953</x:v>
      </x:c>
      <x:c r="AG241" s="41" t="n">
        <x:f>'无量纲动导数'!AE241*$U241*$J241*$L241/(2*$G241)</x:f>
        <x:v>-0.22952568339729146</x:v>
      </x:c>
      <x:c r="AH241" s="41" t="n">
        <x:f>'无量纲动导数'!AF241*$U241*$J241*$L241/(2*$G241)</x:f>
        <x:v>4.155408414820982</x:v>
      </x:c>
      <x:c r="AI241" s="41" t="n">
        <x:f>'无量纲动导数'!AG241*$U241*$J241*$L241/$G241</x:f>
        <x:v>-1.9757815217603532</x:v>
      </x:c>
      <x:c r="AJ241" s="41" t="n">
        <x:f>'无量纲动导数'!AH241*$U241*$J241*$L241^2/(2*$G241)</x:f>
        <x:v>-138.1353460039493</x:v>
      </x:c>
      <x:c r="AK241" s="41" t="n">
        <x:f>'无量纲动导数'!AI241*$U241*$J241*$L241^2/(2*$G241)</x:f>
        <x:v>40.2702710977387</x:v>
      </x:c>
      <x:c r="AL241" s="41" t="n">
        <x:f>'无量纲动导数'!AJ241*$U241*$J241*$L241/$G241</x:f>
        <x:v>3.3691921220299133</x:v>
      </x:c>
      <x:c r="AM241" s="41" t="n">
        <x:f>'无量纲动导数'!AK241*$U241*$J241*$L241^2/(2*$G241)</x:f>
        <x:v>-21.73605698306084</x:v>
      </x:c>
      <x:c r="AN241" s="41" t="n">
        <x:f>'无量纲动导数'!AL241*$U241*$J241*$L241^2/(2*$G241)</x:f>
        <x:v>-5.644642598213026</x:v>
      </x:c>
      <x:c r="AO241" s="41" t="n">
        <x:f>'无量纲动导数'!AM241*$U241*$J241</x:f>
        <x:v>-4.125590474167749</x:v>
      </x:c>
      <x:c r="AP241" s="41" t="n">
        <x:f>'无量纲动导数'!AN241*$U241*$J241</x:f>
        <x:v>25.907821833129674</x:v>
      </x:c>
      <x:c r="AQ241" s="41" t="n">
        <x:f>'无量纲动导数'!AO241*$U241*$J241</x:f>
        <x:v>0.12739256420070244</x:v>
      </x:c>
      <x:c r="AR241" s="41" t="n">
        <x:f>'无量纲动导数'!AP241*$U241*$J241*$L241</x:f>
        <x:v>3.6309391398671305</x:v>
      </x:c>
      <x:c r="AS241" s="41" t="n">
        <x:f>'无量纲动导数'!AQ241*$U241*$J241*$K241</x:f>
        <x:v>0.1094229634339503</x:v>
      </x:c>
      <x:c r="AT241" s="41" t="n">
        <x:f>'无量纲动导数'!AR241*$U241*$J241*$L241</x:f>
        <x:v>-40.4900966712985</x:v>
      </x:c>
    </x:row>
    <x:row r="242">
      <x:c r="A242" s="31" t="str">
        <x:f>'无量纲动导数'!A242</x:f>
        <x:v>CFG017</x:v>
      </x:c>
      <x:c r="B242" s="33" t="n">
        <x:f>'无量纲动导数'!B242</x:f>
        <x:v>30</x:v>
      </x:c>
      <x:c r="C242" s="31" t="str">
        <x:f>'无量纲动导数'!C242</x:f>
        <x:v>0（选定5-12kg）算方向-5 1.AR20.03.6 </x:v>
      </x:c>
      <x:c r="D242" s="31" t="str">
        <x:f>'无量纲动导数'!D242</x:f>
        <x:v>T7-VLM2-FF1(g1)-Inviscid</x:v>
      </x:c>
      <x:c r="E242" s="37" t="n">
        <x:f>'无量纲动导数'!E242</x:f>
        <x:v>0.41695581997332687</x:v>
      </x:c>
      <x:c r="F242" s="37" t="n">
        <x:f>'无量纲动导数'!F242</x:f>
        <x:v>0</x:v>
      </x:c>
      <x:c r="G242" s="35" t="n">
        <x:f>'无量纲动导数'!G242</x:f>
        <x:v>12.98159887335608</x:v>
      </x:c>
      <x:c r="H242" s="36" t="n">
        <x:f>'无量纲动导数'!H242</x:f>
        <x:v>14.5</x:v>
      </x:c>
      <x:c r="I242" s="35" t="n">
        <x:f>'无量纲动导数'!I242</x:f>
        <x:v>1.225</x:v>
      </x:c>
      <x:c r="J242" s="35" t="n">
        <x:f>'无量纲动导数'!J242</x:f>
        <x:v>1.5705518175924542</x:v>
      </x:c>
      <x:c r="K242" s="35" t="n">
        <x:f>'无量纲动导数'!K242</x:f>
        <x:v>0.284701945718181</x:v>
      </x:c>
      <x:c r="L242" s="35" t="n">
        <x:f>'无量纲动导数'!L242</x:f>
        <x:v>5.525419388778789</x:v>
      </x:c>
      <x:c r="M242" s="35" t="n">
        <x:f>'无量纲动导数'!M242</x:f>
        <x:v>11.925999999999998</x:v>
      </x:c>
      <x:c r="N242" s="35" t="n">
        <x:f>'无量纲动导数'!N242</x:f>
        <x:v>0.10992287605892086</x:v>
      </x:c>
      <x:c r="O242" s="35" t="n">
        <x:f>'无量纲动导数'!O242</x:f>
        <x:v>-0.00002004566018733031</x:v>
      </x:c>
      <x:c r="P242" s="35" t="n">
        <x:f>'无量纲动导数'!P242</x:f>
        <x:v>0.014231068051497809</x:v>
      </x:c>
      <x:c r="Q242" s="36" t="n">
        <x:f>'无量纲动导数'!Q242</x:f>
        <x:v>0.7215942710880682</x:v>
      </x:c>
      <x:c r="R242" s="36" t="n">
        <x:f>'无量纲动导数'!R242</x:f>
        <x:v>0.015412883621535974</x:v>
      </x:c>
      <x:c r="S242" s="36" t="n">
        <x:f>'无量纲动导数'!S242</x:f>
        <x:v>1.1287101963834934e-7</x:v>
      </x:c>
      <x:c r="T242" s="35" t="n">
        <x:f>'无量纲动导数'!T242</x:f>
        <x:v>0.1465590668739634</x:v>
      </x:c>
      <x:c r="U242" s="41" t="n">
        <x:f>0.5*$I242*$G242^2</x:f>
        <x:v>103.21966945159093</x:v>
      </x:c>
      <x:c r="V242" s="41" t="n">
        <x:f>$M242*9.81/($U242*$J242)</x:f>
        <x:v>0.7216873263765629</x:v>
      </x:c>
      <x:c r="W242" s="41" t="n">
        <x:f>0.5*$I242*$G242*$J242*'无量纲动导数'!U242</x:f>
        <x:v>-0.3850875221343261</x:v>
      </x:c>
      <x:c r="X242" s="41" t="n">
        <x:f>0.5*$I242*$G242*$J242*'无量纲动导数'!X242</x:f>
        <x:v>7.314930271104727</x:v>
      </x:c>
      <x:c r="Y242" s="41" t="n">
        <x:f>0.25*$I242*$G242*$K242*$J242*'无量纲动导数'!AA242</x:f>
        <x:v>1.4057068307660825</x:v>
      </x:c>
      <x:c r="Z242" s="41" t="n">
        <x:f>0.5*$I242*$G242*$J242*'无量纲动导数'!V242-$I242*$G242*$J242*$V242</x:f>
        <x:v>-18.02227472200667</x:v>
      </x:c>
      <x:c r="AA242" s="41" t="n">
        <x:f>-0.5*$I242*$G242*$J242*'无量纲动导数'!Y242</x:f>
        <x:v>-71.71992511148791</x:v>
      </x:c>
      <x:c r="AB242" s="41" t="n">
        <x:f>-0.25*$I242*$G242*$K242*$J242*'无量纲动导数'!AB242</x:f>
        <x:v>-12.723896195963771</x:v>
      </x:c>
      <x:c r="AC242" s="41" t="n">
        <x:f>0.5*$I242*$G242*$K242*$J242*'无量纲动导数'!W242</x:f>
        <x:v>-0.002031386059429645</x:v>
      </x:c>
      <x:c r="AD242" s="41" t="n">
        <x:f>0.5*$I242*$G242*$K242*$J242*'无量纲动导数'!Z242</x:f>
        <x:v>-2.6275448616250316</x:v>
      </x:c>
      <x:c r="AE242" s="41" t="n">
        <x:f>0.25*$I242*$G242*$K242^2*$J242*'无量纲动导数'!AC242</x:f>
        <x:v>-7.208135768336206</x:v>
      </x:c>
      <x:c r="AF242" s="41" t="n">
        <x:f>'无量纲动导数'!AD242*$U242*$J242/$G242</x:f>
        <x:v>-3.7667625230790596</x:v>
      </x:c>
      <x:c r="AG242" s="41" t="n">
        <x:f>'无量纲动导数'!AE242*$U242*$J242*$L242/(2*$G242)</x:f>
        <x:v>-0.23051964656328758</x:v>
      </x:c>
      <x:c r="AH242" s="41" t="n">
        <x:f>'无量纲动导数'!AF242*$U242*$J242*$L242/(2*$G242)</x:f>
        <x:v>4.15904911836318</x:v>
      </x:c>
      <x:c r="AI242" s="41" t="n">
        <x:f>'无量纲动导数'!AG242*$U242*$J242*$L242/$G242</x:f>
        <x:v>-1.9756151732900156</x:v>
      </x:c>
      <x:c r="AJ242" s="41" t="n">
        <x:f>'无量纲动导数'!AH242*$U242*$J242*$L242^2/(2*$G242)</x:f>
        <x:v>-138.1088329612909</x:v>
      </x:c>
      <x:c r="AK242" s="41" t="n">
        <x:f>'无量纲动导数'!AI242*$U242*$J242*$L242^2/(2*$G242)</x:f>
        <x:v>40.2768305841288</x:v>
      </x:c>
      <x:c r="AL242" s="41" t="n">
        <x:f>'无量纲动导数'!AJ242*$U242*$J242*$L242/$G242</x:f>
        <x:v>3.3709633151365037</x:v>
      </x:c>
      <x:c r="AM242" s="41" t="n">
        <x:f>'无量纲动导数'!AK242*$U242*$J242*$L242^2/(2*$G242)</x:f>
        <x:v>-21.737540346268098</x:v>
      </x:c>
      <x:c r="AN242" s="41" t="n">
        <x:f>'无量纲动导数'!AL242*$U242*$J242*$L242^2/(2*$G242)</x:f>
        <x:v>-5.648180539455439</x:v>
      </x:c>
      <x:c r="AO242" s="41" t="n">
        <x:f>'无量纲动导数'!AM242*$U242*$J242</x:f>
        <x:v>-4.210380857943138</x:v>
      </x:c>
      <x:c r="AP242" s="41" t="n">
        <x:f>'无量纲动导数'!AN242*$U242*$J242</x:f>
        <x:v>25.899299381107358</x:v>
      </x:c>
      <x:c r="AQ242" s="41" t="n">
        <x:f>'无量纲动导数'!AO242*$U242*$J242</x:f>
        <x:v>0.12933348852966622</x:v>
      </x:c>
      <x:c r="AR242" s="41" t="n">
        <x:f>'无量纲动导数'!AP242*$U242*$J242*$L242</x:f>
        <x:v>3.6278653276711443</x:v>
      </x:c>
      <x:c r="AS242" s="41" t="n">
        <x:f>'无量纲动导数'!AQ242*$U242*$J242*$K242</x:f>
        <x:v>0.11079843209249945</x:v>
      </x:c>
      <x:c r="AT242" s="41" t="n">
        <x:f>'无量纲动导数'!AR242*$U242*$J242*$L242</x:f>
        <x:v>-40.47487106378241</x:v>
      </x:c>
    </x:row>
    <x:row r="243">
      <x:c r="A243" s="31" t="str">
        <x:f>'无量纲动导数'!A243</x:f>
        <x:v>CFG017</x:v>
      </x:c>
      <x:c r="B243" s="33" t="n">
        <x:f>'无量纲动导数'!B243</x:f>
        <x:v>31</x:v>
      </x:c>
      <x:c r="C243" s="31" t="str">
        <x:f>'无量纲动导数'!C243</x:f>
        <x:v>0（选定5-12kg）算方向-5 1.AR20.03.6 </x:v>
      </x:c>
      <x:c r="D243" s="31" t="str">
        <x:f>'无量纲动导数'!D243</x:f>
        <x:v>T7-VLM2-FF1(g1)-Inviscid</x:v>
      </x:c>
      <x:c r="E243" s="37" t="n">
        <x:f>'无量纲动导数'!E243</x:f>
        <x:v>0.4197667850484911</x:v>
      </x:c>
      <x:c r="F243" s="37" t="n">
        <x:f>'无量纲动导数'!F243</x:f>
        <x:v>0</x:v>
      </x:c>
      <x:c r="G243" s="35" t="n">
        <x:f>'无量纲动导数'!G243</x:f>
        <x:v>12.979144517362302</x:v>
      </x:c>
      <x:c r="H243" s="36" t="n">
        <x:f>'无量纲动导数'!H243</x:f>
        <x:v>15</x:v>
      </x:c>
      <x:c r="I243" s="35" t="n">
        <x:f>'无量纲动导数'!I243</x:f>
        <x:v>1.225</x:v>
      </x:c>
      <x:c r="J243" s="35" t="n">
        <x:f>'无量纲动导数'!J243</x:f>
        <x:v>1.5705518175924542</x:v>
      </x:c>
      <x:c r="K243" s="35" t="n">
        <x:f>'无量纲动导数'!K243</x:f>
        <x:v>0.284701945718181</x:v>
      </x:c>
      <x:c r="L243" s="35" t="n">
        <x:f>'无量纲动导数'!L243</x:f>
        <x:v>5.525419388778789</x:v>
      </x:c>
      <x:c r="M243" s="35" t="n">
        <x:f>'无量纲动导数'!M243</x:f>
        <x:v>11.925999999999998</x:v>
      </x:c>
      <x:c r="N243" s="35" t="n">
        <x:f>'无量纲动导数'!N243</x:f>
        <x:v>0.10992287605892086</x:v>
      </x:c>
      <x:c r="O243" s="35" t="n">
        <x:f>'无量纲动导数'!O243</x:f>
        <x:v>-0.00002004566018733031</x:v>
      </x:c>
      <x:c r="P243" s="35" t="n">
        <x:f>'无量纲动导数'!P243</x:f>
        <x:v>0.014231068051497809</x:v>
      </x:c>
      <x:c r="Q243" s="36" t="n">
        <x:f>'无量纲动导数'!Q243</x:f>
        <x:v>0.7218647727406812</x:v>
      </x:c>
      <x:c r="R243" s="36" t="n">
        <x:f>'无量纲动导数'!R243</x:f>
        <x:v>0.015682582902114724</x:v>
      </x:c>
      <x:c r="S243" s="36" t="n">
        <x:f>'无量纲动导数'!S243</x:f>
        <x:v>1.1255200632826184e-7</x:v>
      </x:c>
      <x:c r="T243" s="35" t="n">
        <x:f>'无量纲动导数'!T243</x:f>
        <x:v>0.14656334865200352</x:v>
      </x:c>
      <x:c r="U243" s="41" t="n">
        <x:f>0.5*$I243*$G243^2</x:f>
        <x:v>103.18064284657775</x:v>
      </x:c>
      <x:c r="V243" s="41" t="n">
        <x:f>$M243*9.81/($U243*$J243)</x:f>
        <x:v>0.7219602943040005</x:v>
      </x:c>
      <x:c r="W243" s="41" t="n">
        <x:f>0.5*$I243*$G243*$J243*'无量纲动导数'!U243</x:f>
        <x:v>-0.3917509144977371</x:v>
      </x:c>
      <x:c r="X243" s="41" t="n">
        <x:f>0.5*$I243*$G243*$J243*'无量纲动导数'!X243</x:f>
        <x:v>7.315684381309589</x:v>
      </x:c>
      <x:c r="Y243" s="41" t="n">
        <x:f>0.25*$I243*$G243*$K243*$J243*'无量纲动导数'!AA243</x:f>
        <x:v>1.4085657180375097</x:v>
      </x:c>
      <x:c r="Z243" s="41" t="n">
        <x:f>0.5*$I243*$G243*$J243*'无量纲动导数'!V243-$I243*$G243*$J243*$V243</x:f>
        <x:v>-18.025622009482415</x:v>
      </x:c>
      <x:c r="AA243" s="41" t="n">
        <x:f>-0.5*$I243*$G243*$J243*'无量纲动导数'!Y243</x:f>
        <x:v>-71.70582306480138</x:v>
      </x:c>
      <x:c r="AB243" s="41" t="n">
        <x:f>-0.25*$I243*$G243*$K243*$J243*'无量纲动导数'!AB243</x:f>
        <x:v>-12.721488812570765</x:v>
      </x:c>
      <x:c r="AC243" s="41" t="n">
        <x:f>0.5*$I243*$G243*$K243*$J243*'无量纲动导数'!W243</x:f>
        <x:v>-0.0020420145169838116</x:v>
      </x:c>
      <x:c r="AD243" s="41" t="n">
        <x:f>0.5*$I243*$G243*$K243*$J243*'无量纲动导数'!Z243</x:f>
        <x:v>-2.627335244770289</x:v>
      </x:c>
      <x:c r="AE243" s="41" t="n">
        <x:f>0.25*$I243*$G243*$K243^2*$J243*'无量纲动导数'!AC243</x:f>
        <x:v>-7.206783907050392</x:v>
      </x:c>
      <x:c r="AF243" s="41" t="n">
        <x:f>'无量纲动导数'!AD243*$U243*$J243/$G243</x:f>
        <x:v>-3.76740321557012</x:v>
      </x:c>
      <x:c r="AG243" s="41" t="n">
        <x:f>'无量纲动导数'!AE243*$U243*$J243*$L243/(2*$G243)</x:f>
        <x:v>-0.23130004425020448</x:v>
      </x:c>
      <x:c r="AH243" s="41" t="n">
        <x:f>'无量纲动导数'!AF243*$U243*$J243*$L243/(2*$G243)</x:f>
        <x:v>4.16243145618811</x:v>
      </x:c>
      <x:c r="AI243" s="41" t="n">
        <x:f>'无量纲动导数'!AG243*$U243*$J243*$L243/$G243</x:f>
        <x:v>-1.9754209132411706</x:v>
      </x:c>
      <x:c r="AJ243" s="41" t="n">
        <x:f>'无量纲动导数'!AH243*$U243*$J243*$L243^2/(2*$G243)</x:f>
        <x:v>-138.0818224112884</x:v>
      </x:c>
      <x:c r="AK243" s="41" t="n">
        <x:f>'无量纲动导数'!AI243*$U243*$J243*$L243^2/(2*$G243)</x:f>
        <x:v>40.28347635433634</x:v>
      </x:c>
      <x:c r="AL243" s="41" t="n">
        <x:f>'无量纲动导数'!AJ243*$U243*$J243*$L243/$G243</x:f>
        <x:v>3.3723648669437427</x:v>
      </x:c>
      <x:c r="AM243" s="41" t="n">
        <x:f>'无量纲动导数'!AK243*$U243*$J243*$L243^2/(2*$G243)</x:f>
        <x:v>-21.739442776471165</x:v>
      </x:c>
      <x:c r="AN243" s="41" t="n">
        <x:f>'无量纲动导数'!AL243*$U243*$J243*$L243^2/(2*$G243)</x:f>
        <x:v>-5.651228996668671</x:v>
      </x:c>
      <x:c r="AO243" s="41" t="n">
        <x:f>'无量纲动导数'!AM243*$U243*$J243</x:f>
        <x:v>-4.284022452178211</x:v>
      </x:c>
      <x:c r="AP243" s="41" t="n">
        <x:f>'无量纲动导数'!AN243*$U243*$J243</x:f>
        <x:v>25.888387895673052</x:v>
      </x:c>
      <x:c r="AQ243" s="41" t="n">
        <x:f>'无量纲动导数'!AO243*$U243*$J243</x:f>
        <x:v>0.13119449665826713</x:v>
      </x:c>
      <x:c r="AR243" s="41" t="n">
        <x:f>'无量纲动导数'!AP243*$U243*$J243*$L243</x:f>
        <x:v>3.6244233691778547</x:v>
      </x:c>
      <x:c r="AS243" s="41" t="n">
        <x:f>'无量纲动导数'!AQ243*$U243*$J243*$K243</x:f>
        <x:v>0.11216232711558882</x:v>
      </x:c>
      <x:c r="AT243" s="41" t="n">
        <x:f>'无量纲动导数'!AR243*$U243*$J243*$L243</x:f>
        <x:v>-40.455679678964465</x:v>
      </x:c>
    </x:row>
    <x:row r="244">
      <x:c r="A244" s="31" t="str">
        <x:f>'无量纲动导数'!A244</x:f>
        <x:v>CFG017</x:v>
      </x:c>
      <x:c r="B244" s="33" t="n">
        <x:f>'无量纲动导数'!B244</x:f>
        <x:v>32</x:v>
      </x:c>
      <x:c r="C244" s="31" t="str">
        <x:f>'无量纲动导数'!C244</x:f>
        <x:v>0（选定5-12kg）算方向-5 1.AR20.03.6 </x:v>
      </x:c>
      <x:c r="D244" s="31" t="str">
        <x:f>'无量纲动导数'!D244</x:f>
        <x:v>T7-VLM2-FF1(g1)-Inviscid</x:v>
      </x:c>
      <x:c r="E244" s="37" t="n">
        <x:f>'无量纲动导数'!E244</x:f>
        <x:v>0.4226317184517017</x:v>
      </x:c>
      <x:c r="F244" s="37" t="n">
        <x:f>'无量纲动导数'!F244</x:f>
        <x:v>0</x:v>
      </x:c>
      <x:c r="G244" s="35" t="n">
        <x:f>'无量纲动导数'!G244</x:f>
        <x:v>12.976644443208468</x:v>
      </x:c>
      <x:c r="H244" s="36" t="n">
        <x:f>'无量纲动导数'!H244</x:f>
        <x:v>15.5</x:v>
      </x:c>
      <x:c r="I244" s="35" t="n">
        <x:f>'无量纲动导数'!I244</x:f>
        <x:v>1.225</x:v>
      </x:c>
      <x:c r="J244" s="35" t="n">
        <x:f>'无量纲动导数'!J244</x:f>
        <x:v>1.5705518175924542</x:v>
      </x:c>
      <x:c r="K244" s="35" t="n">
        <x:f>'无量纲动导数'!K244</x:f>
        <x:v>0.284701945718181</x:v>
      </x:c>
      <x:c r="L244" s="35" t="n">
        <x:f>'无量纲动导数'!L244</x:f>
        <x:v>5.525419388778789</x:v>
      </x:c>
      <x:c r="M244" s="35" t="n">
        <x:f>'无量纲动导数'!M244</x:f>
        <x:v>11.925999999999998</x:v>
      </x:c>
      <x:c r="N244" s="35" t="n">
        <x:f>'无量纲动导数'!N244</x:f>
        <x:v>0.10992287605892086</x:v>
      </x:c>
      <x:c r="O244" s="35" t="n">
        <x:f>'无量纲动导数'!O244</x:f>
        <x:v>-0.00002004566018733031</x:v>
      </x:c>
      <x:c r="P244" s="35" t="n">
        <x:f>'无量纲动导数'!P244</x:f>
        <x:v>0.014231068051497809</x:v>
      </x:c>
      <x:c r="Q244" s="36" t="n">
        <x:f>'无量纲动导数'!Q244</x:f>
        <x:v>0.7221404442338737</x:v>
      </x:c>
      <x:c r="R244" s="36" t="n">
        <x:f>'无量纲动导数'!R244</x:f>
        <x:v>0.015957662423680765</x:v>
      </x:c>
      <x:c r="S244" s="36" t="n">
        <x:f>'无量纲动导数'!S244</x:f>
        <x:v>1.1222756059215894e-7</x:v>
      </x:c>
      <x:c r="T244" s="35" t="n">
        <x:f>'无量纲动导数'!T244</x:f>
        <x:v>0.14656771603822097</x:v>
      </x:c>
      <x:c r="U244" s="41" t="n">
        <x:f>0.5*$I244*$G244^2</x:f>
        <x:v>103.14089686584009</x:v>
      </x:c>
      <x:c r="V244" s="41" t="n">
        <x:f>$M244*9.81/($U244*$J244)</x:f>
        <x:v>0.7222385061561631</x:v>
      </x:c>
      <x:c r="W244" s="41" t="n">
        <x:f>0.5*$I244*$G244*$J244*'无量纲动导数'!U244</x:f>
        <x:v>-0.3985458988716271</x:v>
      </x:c>
      <x:c r="X244" s="41" t="n">
        <x:f>0.5*$I244*$G244*$J244*'无量纲动导数'!X244</x:f>
        <x:v>7.316383876597955</x:v>
      </x:c>
      <x:c r="Y244" s="41" t="n">
        <x:f>0.25*$I244*$G244*$K244*$J244*'无量纲动导数'!AA244</x:f>
        <x:v>1.4113956702265384</x:v>
      </x:c>
      <x:c r="Z244" s="41" t="n">
        <x:f>0.5*$I244*$G244*$J244*'无量纲动导数'!V244-$I244*$G244*$J244*$V244</x:f>
        <x:v>-18.02903228613608</x:v>
      </x:c>
      <x:c r="AA244" s="41" t="n">
        <x:f>-0.5*$I244*$G244*$J244*'无量纲动导数'!Y244</x:f>
        <x:v>-71.6914576015033</x:v>
      </x:c>
      <x:c r="AB244" s="41" t="n">
        <x:f>-0.25*$I244*$G244*$K244*$J244*'无量纲动导数'!AB244</x:f>
        <x:v>-12.71903628691394</x:v>
      </x:c>
      <x:c r="AC244" s="41" t="n">
        <x:f>0.5*$I244*$G244*$K244*$J244*'无量纲动导数'!W244</x:f>
        <x:v>-0.002052842956157784</x:v>
      </x:c>
      <x:c r="AD244" s="41" t="n">
        <x:f>0.5*$I244*$G244*$K244*$J244*'无量纲动导数'!Z244</x:f>
        <x:v>-2.627121991689867</x:v>
      </x:c>
      <x:c r="AE244" s="41" t="n">
        <x:f>0.25*$I244*$G244*$K244^2*$J244*'无量纲动导数'!AC244</x:f>
        <x:v>-7.205406860064991</x:v>
      </x:c>
      <x:c r="AF244" s="41" t="n">
        <x:f>'无量纲动导数'!AD244*$U244*$J244/$G244</x:f>
        <x:v>-3.7678264745117933</x:v>
      </x:c>
      <x:c r="AG244" s="41" t="n">
        <x:f>'无量纲动导数'!AE244*$U244*$J244*$L244/(2*$G244)</x:f>
        <x:v>-0.2319007116780014</x:v>
      </x:c>
      <x:c r="AH244" s="41" t="n">
        <x:f>'无量纲动导数'!AF244*$U244*$J244*$L244/(2*$G244)</x:f>
        <x:v>4.165562648438481</x:v>
      </x:c>
      <x:c r="AI244" s="41" t="n">
        <x:f>'无量纲动导数'!AG244*$U244*$J244*$L244/$G244</x:f>
        <x:v>-1.9751986146784424</x:v>
      </x:c>
      <x:c r="AJ244" s="41" t="n">
        <x:f>'无量纲动导数'!AH244*$U244*$J244*$L244^2/(2*$G244)</x:f>
        <x:v>-138.0543110889634</x:v>
      </x:c>
      <x:c r="AK244" s="41" t="n">
        <x:f>'无量纲动导数'!AI244*$U244*$J244*$L244^2/(2*$G244)</x:f>
        <x:v>40.29020904773012</x:v>
      </x:c>
      <x:c r="AL244" s="41" t="n">
        <x:f>'无量纲动导数'!AJ244*$U244*$J244*$L244/$G244</x:f>
        <x:v>3.3734132405882002</x:v>
      </x:c>
      <x:c r="AM244" s="41" t="n">
        <x:f>'无量纲动导数'!AK244*$U244*$J244*$L244^2/(2*$G244)</x:f>
        <x:v>-21.74170691456872</x:v>
      </x:c>
      <x:c r="AN244" s="41" t="n">
        <x:f>'无量纲动导数'!AL244*$U244*$J244*$L244^2/(2*$G244)</x:f>
        <x:v>-5.653800604385249</x:v>
      </x:c>
      <x:c r="AO244" s="41" t="n">
        <x:f>'无量纲动导数'!AM244*$U244*$J244</x:f>
        <x:v>-4.348802568436741</x:v>
      </x:c>
      <x:c r="AP244" s="41" t="n">
        <x:f>'无量纲动导数'!AN244*$U244*$J244</x:f>
        <x:v>25.87509042257707</x:v>
      </x:c>
      <x:c r="AQ244" s="41" t="n">
        <x:f>'无量纲动导数'!AO244*$U244*$J244</x:f>
        <x:v>0.13299102771966403</x:v>
      </x:c>
      <x:c r="AR244" s="41" t="n">
        <x:f>'无量纲动导数'!AP244*$U244*$J244*$L244</x:f>
        <x:v>3.620613125146275</x:v>
      </x:c>
      <x:c r="AS244" s="41" t="n">
        <x:f>'无量纲动导数'!AQ244*$U244*$J244*$K244</x:f>
        <x:v>0.11351457351337252</x:v>
      </x:c>
      <x:c r="AT244" s="41" t="n">
        <x:f>'无量纲动导数'!AR244*$U244*$J244*$L244</x:f>
        <x:v>-40.43252904704377</x:v>
      </x:c>
    </x:row>
    <x:row r="245">
      <x:c r="A245" s="31" t="str">
        <x:f>'无量纲动导数'!A245</x:f>
        <x:v>CFG017</x:v>
      </x:c>
      <x:c r="B245" s="33" t="n">
        <x:f>'无量纲动导数'!B245</x:f>
        <x:v>33</x:v>
      </x:c>
      <x:c r="C245" s="31" t="str">
        <x:f>'无量纲动导数'!C245</x:f>
        <x:v>0（选定5-12kg）算方向-5 1.AR20.03.6 </x:v>
      </x:c>
      <x:c r="D245" s="31" t="str">
        <x:f>'无量纲动导数'!D245</x:f>
        <x:v>T7-VLM2-FF1(g1)-Inviscid</x:v>
      </x:c>
      <x:c r="E245" s="37" t="n">
        <x:f>'无量纲动导数'!E245</x:f>
        <x:v>0.42555088929917484</x:v>
      </x:c>
      <x:c r="F245" s="37" t="n">
        <x:f>'无量纲动导数'!F245</x:f>
        <x:v>0</x:v>
      </x:c>
      <x:c r="G245" s="35" t="n">
        <x:f>'无量纲动导数'!G245</x:f>
        <x:v>12.974098498637678</x:v>
      </x:c>
      <x:c r="H245" s="36" t="n">
        <x:f>'无量纲动导数'!H245</x:f>
        <x:v>16</x:v>
      </x:c>
      <x:c r="I245" s="35" t="n">
        <x:f>'无量纲动导数'!I245</x:f>
        <x:v>1.225</x:v>
      </x:c>
      <x:c r="J245" s="35" t="n">
        <x:f>'无量纲动导数'!J245</x:f>
        <x:v>1.5705518175924542</x:v>
      </x:c>
      <x:c r="K245" s="35" t="n">
        <x:f>'无量纲动导数'!K245</x:f>
        <x:v>0.284701945718181</x:v>
      </x:c>
      <x:c r="L245" s="35" t="n">
        <x:f>'无量纲动导数'!L245</x:f>
        <x:v>5.525419388778789</x:v>
      </x:c>
      <x:c r="M245" s="35" t="n">
        <x:f>'无量纲动导数'!M245</x:f>
        <x:v>11.925999999999998</x:v>
      </x:c>
      <x:c r="N245" s="35" t="n">
        <x:f>'无量纲动导数'!N245</x:f>
        <x:v>0.10992287605892086</x:v>
      </x:c>
      <x:c r="O245" s="35" t="n">
        <x:f>'无量纲动导数'!O245</x:f>
        <x:v>-0.00002004566018733031</x:v>
      </x:c>
      <x:c r="P245" s="35" t="n">
        <x:f>'无量纲动导数'!P245</x:f>
        <x:v>0.014231068051497809</x:v>
      </x:c>
      <x:c r="Q245" s="36" t="n">
        <x:f>'无量纲动导数'!Q245</x:f>
        <x:v>0.7224213114903366</x:v>
      </x:c>
      <x:c r="R245" s="36" t="n">
        <x:f>'无量纲动导数'!R245</x:f>
        <x:v>0.016237914981581576</x:v>
      </x:c>
      <x:c r="S245" s="36" t="n">
        <x:f>'无量纲动导数'!S245</x:f>
        <x:v>1.1189768352518052e-7</x:v>
      </x:c>
      <x:c r="T245" s="35" t="n">
        <x:f>'无量纲动导数'!T245</x:f>
        <x:v>0.14657216961692138</x:v>
      </x:c>
      <x:c r="U245" s="41" t="n">
        <x:f>0.5*$I245*$G245^2</x:f>
        <x:v>103.1004295095659</x:v>
      </x:c>
      <x:c r="V245" s="41" t="n">
        <x:f>$M245*9.81/($U245*$J245)</x:f>
        <x:v>0.7225219878359446</x:v>
      </x:c>
      <x:c r="W245" s="41" t="n">
        <x:f>0.5*$I245*$G245*$J245*'无量纲动导数'!U245</x:f>
        <x:v>-0.40546671681094953</x:v>
      </x:c>
      <x:c r="X245" s="41" t="n">
        <x:f>0.5*$I245*$G245*$J245*'无量纲动导数'!X245</x:f>
        <x:v>7.317057415238939</x:v>
      </x:c>
      <x:c r="Y245" s="41" t="n">
        <x:f>0.25*$I245*$G245*$K245*$J245*'无量纲动导数'!AA245</x:f>
        <x:v>1.4142243349141201</x:v>
      </x:c>
      <x:c r="Z245" s="41" t="n">
        <x:f>0.5*$I245*$G245*$J245*'无量纲动导数'!V245-$I245*$G245*$J245*$V245</x:f>
        <x:v>-18.03250584297396</x:v>
      </x:c>
      <x:c r="AA245" s="41" t="n">
        <x:f>-0.5*$I245*$G245*$J245*'无量纲动导数'!Y245</x:f>
        <x:v>-71.67682804424541</x:v>
      </x:c>
      <x:c r="AB245" s="41" t="n">
        <x:f>-0.25*$I245*$G245*$K245*$J245*'无量纲动导数'!AB245</x:f>
        <x:v>-12.716538680445119</x:v>
      </x:c>
      <x:c r="AC245" s="41" t="n">
        <x:f>0.5*$I245*$G245*$K245*$J245*'无量纲动导数'!W245</x:f>
        <x:v>-0.0020638721808432375</x:v>
      </x:c>
      <x:c r="AD245" s="41" t="n">
        <x:f>0.5*$I245*$G245*$K245*$J245*'无量纲动导数'!Z245</x:f>
        <x:v>-2.6269051122998754</x:v>
      </x:c>
      <x:c r="AE245" s="41" t="n">
        <x:f>0.25*$I245*$G245*$K245^2*$J245*'无量纲动导数'!AC245</x:f>
        <x:v>-7.204004544384407</x:v>
      </x:c>
      <x:c r="AF245" s="41" t="n">
        <x:f>'无量纲动导数'!AD245*$U245*$J245/$G245</x:f>
        <x:v>-3.768033949948624</x:v>
      </x:c>
      <x:c r="AG245" s="41" t="n">
        <x:f>'无量纲动导数'!AE245*$U245*$J245*$L245/(2*$G245)</x:f>
        <x:v>-0.2323207733692101</x:v>
      </x:c>
      <x:c r="AH245" s="41" t="n">
        <x:f>'无量纲动导数'!AF245*$U245*$J245*$L245/(2*$G245)</x:f>
        <x:v>4.168443516855191</x:v>
      </x:c>
      <x:c r="AI245" s="41" t="n">
        <x:f>'无量纲动导数'!AG245*$U245*$J245*$L245/$G245</x:f>
        <x:v>-1.9749480668014512</x:v>
      </x:c>
      <x:c r="AJ245" s="41" t="n">
        <x:f>'无量纲动导数'!AH245*$U245*$J245*$L245^2/(2*$G245)</x:f>
        <x:v>-138.0262962315489</x:v>
      </x:c>
      <x:c r="AK245" s="41" t="n">
        <x:f>'无量纲动导数'!AI245*$U245*$J245*$L245^2/(2*$G245)</x:f>
        <x:v>40.297029046997054</x:v>
      </x:c>
      <x:c r="AL245" s="41" t="n">
        <x:f>'无量纲动导数'!AJ245*$U245*$J245*$L245/$G245</x:f>
        <x:v>3.3741118835795736</x:v>
      </x:c>
      <x:c r="AM245" s="41" t="n">
        <x:f>'无量纲动导数'!AK245*$U245*$J245*$L245^2/(2*$G245)</x:f>
        <x:v>-21.744331835600455</x:v>
      </x:c>
      <x:c r="AN245" s="41" t="n">
        <x:f>'无量纲动导数'!AL245*$U245*$J245*$L245^2/(2*$G245)</x:f>
        <x:v>-5.655897760605169</x:v>
      </x:c>
      <x:c r="AO245" s="41" t="n">
        <x:f>'无量纲动导数'!AM245*$U245*$J245</x:f>
        <x:v>-4.407353039002683</x:v>
      </x:c>
      <x:c r="AP245" s="41" t="n">
        <x:f>'无量纲动导数'!AN245*$U245*$J245</x:f>
        <x:v>25.859406323846198</x:v>
      </x:c>
      <x:c r="AQ245" s="41" t="n">
        <x:f>'无量纲动导数'!AO245*$U245*$J245</x:f>
        <x:v>0.13474147369279196</x:v>
      </x:c>
      <x:c r="AR245" s="41" t="n">
        <x:f>'无量纲动导数'!AP245*$U245*$J245*$L245</x:f>
        <x:v>3.616434337070272</x:v>
      </x:c>
      <x:c r="AS245" s="41" t="n">
        <x:f>'无量纲动导数'!AQ245*$U245*$J245*$K245</x:f>
        <x:v>0.11485509075153007</x:v>
      </x:c>
      <x:c r="AT245" s="41" t="n">
        <x:f>'无量纲动导数'!AR245*$U245*$J245*$L245</x:f>
        <x:v>-40.405420327024004</x:v>
      </x:c>
    </x:row>
    <x:row r="246">
      <x:c r="A246" s="31" t="str">
        <x:f>'无量纲动导数'!A246</x:f>
        <x:v>CFG017</x:v>
      </x:c>
      <x:c r="B246" s="33" t="n">
        <x:f>'无量纲动导数'!B246</x:f>
        <x:v>34</x:v>
      </x:c>
      <x:c r="C246" s="31" t="str">
        <x:f>'无量纲动导数'!C246</x:f>
        <x:v>0（选定5-12kg）算方向-5 1.AR20.03.6 </x:v>
      </x:c>
      <x:c r="D246" s="31" t="str">
        <x:f>'无量纲动导数'!D246</x:f>
        <x:v>T7-VLM2-FF1(g1)-Inviscid</x:v>
      </x:c>
      <x:c r="E246" s="37" t="n">
        <x:f>'无量纲动导数'!E246</x:f>
        <x:v>0.4285248196863466</x:v>
      </x:c>
      <x:c r="F246" s="37" t="n">
        <x:f>'无量纲动导数'!F246</x:f>
        <x:v>0</x:v>
      </x:c>
      <x:c r="G246" s="35" t="n">
        <x:f>'无量纲动导数'!G246</x:f>
        <x:v>12.971506312968163</x:v>
      </x:c>
      <x:c r="H246" s="36" t="n">
        <x:f>'无量纲动导数'!H246</x:f>
        <x:v>16.5</x:v>
      </x:c>
      <x:c r="I246" s="35" t="n">
        <x:f>'无量纲动导数'!I246</x:f>
        <x:v>1.225</x:v>
      </x:c>
      <x:c r="J246" s="35" t="n">
        <x:f>'无量纲动导数'!J246</x:f>
        <x:v>1.5705518175924542</x:v>
      </x:c>
      <x:c r="K246" s="35" t="n">
        <x:f>'无量纲动导数'!K246</x:f>
        <x:v>0.284701945718181</x:v>
      </x:c>
      <x:c r="L246" s="35" t="n">
        <x:f>'无量纲动导数'!L246</x:f>
        <x:v>5.525419388778789</x:v>
      </x:c>
      <x:c r="M246" s="35" t="n">
        <x:f>'无量纲动导数'!M246</x:f>
        <x:v>11.925999999999998</x:v>
      </x:c>
      <x:c r="N246" s="35" t="n">
        <x:f>'无量纲动导数'!N246</x:f>
        <x:v>0.10992287605892086</x:v>
      </x:c>
      <x:c r="O246" s="35" t="n">
        <x:f>'无量纲动导数'!O246</x:f>
        <x:v>-0.00002004566018733031</x:v>
      </x:c>
      <x:c r="P246" s="35" t="n">
        <x:f>'无量纲动导数'!P246</x:f>
        <x:v>0.014231068051497809</x:v>
      </x:c>
      <x:c r="Q246" s="36" t="n">
        <x:f>'无量纲动导数'!Q246</x:f>
        <x:v>0.7227074240829969</x:v>
      </x:c>
      <x:c r="R246" s="36" t="n">
        <x:f>'无量纲动导数'!R246</x:f>
        <x:v>0.016523249736203786</x:v>
      </x:c>
      <x:c r="S246" s="36" t="n">
        <x:f>'无量纲动导数'!S246</x:f>
        <x:v>1.1156244820139087e-7</x:v>
      </x:c>
      <x:c r="T246" s="35" t="n">
        <x:f>'无量纲动导数'!T246</x:f>
        <x:v>0.14657670919396365</x:v>
      </x:c>
      <x:c r="U246" s="41" t="n">
        <x:f>0.5*$I246*$G246^2</x:f>
        <x:v>103.05923531676592</x:v>
      </x:c>
      <x:c r="V246" s="41" t="n">
        <x:f>$M246*9.81/($U246*$J246)</x:f>
        <x:v>0.722810789804809</x:v>
      </x:c>
      <x:c r="W246" s="41" t="n">
        <x:f>0.5*$I246*$G246*$J246*'无量纲动导数'!U246</x:f>
        <x:v>-0.41251062601412464</x:v>
      </x:c>
      <x:c r="X246" s="41" t="n">
        <x:f>0.5*$I246*$G246*$J246*'无量纲动导数'!X246</x:f>
        <x:v>7.317717974107398</x:v>
      </x:c>
      <x:c r="Y246" s="41" t="n">
        <x:f>0.25*$I246*$G246*$K246*$J246*'无量纲动导数'!AA246</x:f>
        <x:v>1.4170678411690687</x:v>
      </x:c>
      <x:c r="Z246" s="41" t="n">
        <x:f>0.5*$I246*$G246*$J246*'无量纲动导数'!V246-$I246*$G246*$J246*$V246</x:f>
        <x:v>-18.03604325298062</x:v>
      </x:c>
      <x:c r="AA246" s="41" t="n">
        <x:f>-0.5*$I246*$G246*$J246*'无量纲动导数'!Y246</x:f>
        <x:v>-71.66193227026325</x:v>
      </x:c>
      <x:c r="AB246" s="41" t="n">
        <x:f>-0.25*$I246*$G246*$K246*$J246*'无量纲动导数'!AB246</x:f>
        <x:v>-12.713995745630507</x:v>
      </x:c>
      <x:c r="AC246" s="41" t="n">
        <x:f>0.5*$I246*$G246*$K246*$J246*'无量纲动导数'!W246</x:f>
        <x:v>-0.0020751038752606435</x:v>
      </x:c>
      <x:c r="AD246" s="41" t="n">
        <x:f>0.5*$I246*$G246*$K246*$J246*'无量纲动导数'!Z246</x:f>
        <x:v>-2.626684507568968</x:v>
      </x:c>
      <x:c r="AE246" s="41" t="n">
        <x:f>0.25*$I246*$G246*$K246^2*$J246*'无量纲动导数'!AC246</x:f>
        <x:v>-7.202576743020427</x:v>
      </x:c>
      <x:c r="AF246" s="41" t="n">
        <x:f>'无量纲动导数'!AD246*$U246*$J246/$G246</x:f>
        <x:v>-3.7680393214944985</x:v>
      </x:c>
      <x:c r="AG246" s="41" t="n">
        <x:f>'无量纲动导数'!AE246*$U246*$J246*$L246/(2*$G246)</x:f>
        <x:v>-0.23262099613763357</x:v>
      </x:c>
      <x:c r="AH246" s="41" t="n">
        <x:f>'无量纲动导数'!AF246*$U246*$J246*$L246/(2*$G246)</x:f>
        <x:v>4.171084275346182</x:v>
      </x:c>
      <x:c r="AI246" s="41" t="n">
        <x:f>'无量纲动导数'!AG246*$U246*$J246*$L246/$G246</x:f>
        <x:v>-1.9746692734045819</x:v>
      </x:c>
      <x:c r="AJ246" s="41" t="n">
        <x:f>'无量纲动导数'!AH246*$U246*$J246*$L246^2/(2*$G246)</x:f>
        <x:v>-137.99777394254622</x:v>
      </x:c>
      <x:c r="AK246" s="41" t="n">
        <x:f>'无量纲动导数'!AI246*$U246*$J246*$L246^2/(2*$G246)</x:f>
        <x:v>40.30393747898689</x:v>
      </x:c>
      <x:c r="AL246" s="41" t="n">
        <x:f>'无量纲动导数'!AJ246*$U246*$J246*$L246/$G246</x:f>
        <x:v>3.3744832847902293</x:v>
      </x:c>
      <x:c r="AM246" s="41" t="n">
        <x:f>'无量纲动导数'!AK246*$U246*$J246*$L246^2/(2*$G246)</x:f>
        <x:v>-21.74721890159232</x:v>
      </x:c>
      <x:c r="AN246" s="41" t="n">
        <x:f>'无量纲动导数'!AL246*$U246*$J246*$L246^2/(2*$G246)</x:f>
        <x:v>-5.657537423715188</x:v>
      </x:c>
      <x:c r="AO246" s="41" t="n">
        <x:f>'无量纲动导数'!AM246*$U246*$J246</x:f>
        <x:v>-4.461626693407436</x:v>
      </x:c>
      <x:c r="AP246" s="41" t="n">
        <x:f>'无量纲动导数'!AN246*$U246*$J246</x:f>
        <x:v>25.841334027699506</x:v>
      </x:c>
      <x:c r="AQ246" s="41" t="n">
        <x:f>'无量纲动导数'!AO246*$U246*$J246</x:f>
        <x:v>0.13645966093150363</x:v>
      </x:c>
      <x:c r="AR246" s="41" t="n">
        <x:f>'无量纲动导数'!AP246*$U246*$J246*$L246</x:f>
        <x:v>3.6118863753736052</x:v>
      </x:c>
      <x:c r="AS246" s="41" t="n">
        <x:f>'无量纲动导数'!AQ246*$U246*$J246*$K246</x:f>
        <x:v>0.11618379371103153</x:v>
      </x:c>
      <x:c r="AT246" s="41" t="n">
        <x:f>'无量纲动导数'!AR246*$U246*$J246*$L246</x:f>
        <x:v>-40.374352370473844</x:v>
      </x:c>
    </x:row>
    <x:row r="247">
      <x:c r="A247" s="31" t="str">
        <x:f>'无量纲动导数'!A247</x:f>
        <x:v>CFG017</x:v>
      </x:c>
      <x:c r="B247" s="33" t="n">
        <x:f>'无量纲动导数'!B247</x:f>
        <x:v>35</x:v>
      </x:c>
      <x:c r="C247" s="31" t="str">
        <x:f>'无量纲动导数'!C247</x:f>
        <x:v>0（选定5-12kg）算方向-5 1.AR20.03.6 </x:v>
      </x:c>
      <x:c r="D247" s="31" t="str">
        <x:f>'无量纲动导数'!D247</x:f>
        <x:v>T7-VLM2-FF1(g1)-Inviscid</x:v>
      </x:c>
      <x:c r="E247" s="37" t="n">
        <x:f>'无量纲动导数'!E247</x:f>
        <x:v>0.43155404981931045</x:v>
      </x:c>
      <x:c r="F247" s="37" t="n">
        <x:f>'无量纲动导数'!F247</x:f>
        <x:v>0</x:v>
      </x:c>
      <x:c r="G247" s="35" t="n">
        <x:f>'无量纲动导数'!G247</x:f>
        <x:v>12.968867502212438</x:v>
      </x:c>
      <x:c r="H247" s="36" t="n">
        <x:f>'无量纲动导数'!H247</x:f>
        <x:v>17</x:v>
      </x:c>
      <x:c r="I247" s="35" t="n">
        <x:f>'无量纲动导数'!I247</x:f>
        <x:v>1.225</x:v>
      </x:c>
      <x:c r="J247" s="35" t="n">
        <x:f>'无量纲动导数'!J247</x:f>
        <x:v>1.5705518175924542</x:v>
      </x:c>
      <x:c r="K247" s="35" t="n">
        <x:f>'无量纲动导数'!K247</x:f>
        <x:v>0.284701945718181</x:v>
      </x:c>
      <x:c r="L247" s="35" t="n">
        <x:f>'无量纲动导数'!L247</x:f>
        <x:v>5.525419388778789</x:v>
      </x:c>
      <x:c r="M247" s="35" t="n">
        <x:f>'无量纲动导数'!M247</x:f>
        <x:v>11.925999999999998</x:v>
      </x:c>
      <x:c r="N247" s="35" t="n">
        <x:f>'无量纲动导数'!N247</x:f>
        <x:v>0.10992287605892086</x:v>
      </x:c>
      <x:c r="O247" s="35" t="n">
        <x:f>'无量纲动导数'!O247</x:f>
        <x:v>-0.00002004566018733031</x:v>
      </x:c>
      <x:c r="P247" s="35" t="n">
        <x:f>'无量纲动导数'!P247</x:f>
        <x:v>0.014231068051497809</x:v>
      </x:c>
      <x:c r="Q247" s="36" t="n">
        <x:f>'无量纲动导数'!Q247</x:f>
        <x:v>0.7229988328561189</x:v>
      </x:c>
      <x:c r="R247" s="36" t="n">
        <x:f>'无量纲动导数'!R247</x:f>
        <x:v>0.016813638258081406</x:v>
      </x:c>
      <x:c r="S247" s="36" t="n">
        <x:f>'无量纲动导数'!S247</x:f>
        <x:v>1.1122192808827054e-7</x:v>
      </x:c>
      <x:c r="T247" s="35" t="n">
        <x:f>'无量纲动导数'!T247</x:f>
        <x:v>0.1465813346222664</x:v>
      </x:c>
      <x:c r="U247" s="41" t="n">
        <x:f>0.5*$I247*$G247^2</x:f>
        <x:v>103.01730862758941</x:v>
      </x:c>
      <x:c r="V247" s="41" t="n">
        <x:f>$M247*9.81/($U247*$J247)</x:f>
        <x:v>0.723104964285984</x:v>
      </x:c>
      <x:c r="W247" s="41" t="n">
        <x:f>0.5*$I247*$G247*$J247*'无量纲动导数'!U247</x:f>
        <x:v>-0.41967655129086445</x:v>
      </x:c>
      <x:c r="X247" s="41" t="n">
        <x:f>0.5*$I247*$G247*$J247*'无量纲动导数'!X247</x:f>
        <x:v>7.31836983921234</x:v>
      </x:c>
      <x:c r="Y247" s="41" t="n">
        <x:f>0.25*$I247*$G247*$K247*$J247*'无量纲动导数'!AA247</x:f>
        <x:v>1.4199360172418443</x:v>
      </x:c>
      <x:c r="Z247" s="41" t="n">
        <x:f>0.5*$I247*$G247*$J247*'无量纲动导数'!V247-$I247*$G247*$J247*$V247</x:f>
        <x:v>-18.039645097796868</x:v>
      </x:c>
      <x:c r="AA247" s="41" t="n">
        <x:f>-0.5*$I247*$G247*$J247*'无量纲动导数'!Y247</x:f>
        <x:v>-71.64676801759808</x:v>
      </x:c>
      <x:c r="AB247" s="41" t="n">
        <x:f>-0.25*$I247*$G247*$K247*$J247*'无量纲动导数'!AB247</x:f>
        <x:v>-12.711407179024862</x:v>
      </x:c>
      <x:c r="AC247" s="41" t="n">
        <x:f>0.5*$I247*$G247*$K247*$J247*'无量纲动导数'!W247</x:f>
        <x:v>-0.002086539906187568</x:v>
      </x:c>
      <x:c r="AD247" s="41" t="n">
        <x:f>0.5*$I247*$G247*$K247*$J247*'无量纲动导数'!Z247</x:f>
        <x:v>-2.6264600765707513</x:v>
      </x:c>
      <x:c r="AE247" s="41" t="n">
        <x:f>0.25*$I247*$G247*$K247^2*$J247*'无量纲动导数'!AC247</x:f>
        <x:v>-7.201123232124565</x:v>
      </x:c>
      <x:c r="AF247" s="41" t="n">
        <x:f>'无量纲动导数'!AD247*$U247*$J247/$G247</x:f>
        <x:v>-3.76785669780233</x:v>
      </x:c>
      <x:c r="AG247" s="41" t="n">
        <x:f>'无量纲动导数'!AE247*$U247*$J247*$L247/(2*$G247)</x:f>
        <x:v>-0.23286986131143553</x:v>
      </x:c>
      <x:c r="AH247" s="41" t="n">
        <x:f>'无量纲动导数'!AF247*$U247*$J247*$L247/(2*$G247)</x:f>
        <x:v>4.173495435016328</x:v>
      </x:c>
      <x:c r="AI247" s="41" t="n">
        <x:f>'无量纲动导数'!AG247*$U247*$J247*$L247/$G247</x:f>
        <x:v>-1.9743621929357194</x:v>
      </x:c>
      <x:c r="AJ247" s="41" t="n">
        <x:f>'无量纲动导数'!AH247*$U247*$J247*$L247^2/(2*$G247)</x:f>
        <x:v>-137.96874002492228</x:v>
      </x:c>
      <x:c r="AK247" s="41" t="n">
        <x:f>'无量纲动导数'!AI247*$U247*$J247*$L247^2/(2*$G247)</x:f>
        <x:v>40.31093546813672</x:v>
      </x:c>
      <x:c r="AL247" s="41" t="n">
        <x:f>'无量纲动导数'!AJ247*$U247*$J247*$L247/$G247</x:f>
        <x:v>3.3745506778209644</x:v>
      </x:c>
      <x:c r="AM247" s="41" t="n">
        <x:f>'无量纲动导数'!AK247*$U247*$J247*$L247^2/(2*$G247)</x:f>
        <x:v>-21.75025649480708</x:v>
      </x:c>
      <x:c r="AN247" s="41" t="n">
        <x:f>'无量纲动导数'!AL247*$U247*$J247*$L247^2/(2*$G247)</x:f>
        <x:v>-5.6587370533642325</x:v>
      </x:c>
      <x:c r="AO247" s="41" t="n">
        <x:f>'无量纲动导数'!AM247*$U247*$J247</x:f>
        <x:v>-4.512897477774272</x:v>
      </x:c>
      <x:c r="AP247" s="41" t="n">
        <x:f>'无量纲动导数'!AN247*$U247*$J247</x:f>
        <x:v>25.820869145919193</x:v>
      </x:c>
      <x:c r="AQ247" s="41" t="n">
        <x:f>'无量纲动导数'!AO247*$U247*$J247</x:f>
        <x:v>0.13815467565492898</x:v>
      </x:c>
      <x:c r="AR247" s="41" t="n">
        <x:f>'无量纲动导数'!AP247*$U247*$J247*$L247</x:f>
        <x:v>3.6069685133347322</x:v>
      </x:c>
      <x:c r="AS247" s="41" t="n">
        <x:f>'无量纲动导数'!AQ247*$U247*$J247*$K247</x:f>
        <x:v>0.11750058790305393</x:v>
      </x:c>
      <x:c r="AT247" s="41" t="n">
        <x:f>'无量纲动导数'!AR247*$U247*$J247*$L247</x:f>
        <x:v>-40.33931909669143</x:v>
      </x:c>
    </x:row>
    <x:row r="248">
      <x:c r="A248" s="31" t="str">
        <x:f>'无量纲动导数'!A248</x:f>
        <x:v>CFG017</x:v>
      </x:c>
      <x:c r="B248" s="33" t="n">
        <x:f>'无量纲动导数'!B248</x:f>
        <x:v>36</x:v>
      </x:c>
      <x:c r="C248" s="31" t="str">
        <x:f>'无量纲动导数'!C248</x:f>
        <x:v>0（选定5-12kg）算方向-5 1.AR20.03.6 </x:v>
      </x:c>
      <x:c r="D248" s="31" t="str">
        <x:f>'无量纲动导数'!D248</x:f>
        <x:v>T7-VLM2-FF1(g1)-Inviscid</x:v>
      </x:c>
      <x:c r="E248" s="37" t="n">
        <x:f>'无量纲动导数'!E248</x:f>
        <x:v>0.43463885791960616</x:v>
      </x:c>
      <x:c r="F248" s="37" t="n">
        <x:f>'无量纲动导数'!F248</x:f>
        <x:v>0</x:v>
      </x:c>
      <x:c r="G248" s="35" t="n">
        <x:f>'无量纲动导数'!G248</x:f>
        <x:v>12.966181913175646</x:v>
      </x:c>
      <x:c r="H248" s="36" t="n">
        <x:f>'无量纲动导数'!H248</x:f>
        <x:v>17.5</x:v>
      </x:c>
      <x:c r="I248" s="35" t="n">
        <x:f>'无量纲动导数'!I248</x:f>
        <x:v>1.225</x:v>
      </x:c>
      <x:c r="J248" s="35" t="n">
        <x:f>'无量纲动导数'!J248</x:f>
        <x:v>1.5705518175924542</x:v>
      </x:c>
      <x:c r="K248" s="35" t="n">
        <x:f>'无量纲动导数'!K248</x:f>
        <x:v>0.284701945718181</x:v>
      </x:c>
      <x:c r="L248" s="35" t="n">
        <x:f>'无量纲动导数'!L248</x:f>
        <x:v>5.525419388778789</x:v>
      </x:c>
      <x:c r="M248" s="35" t="n">
        <x:f>'无量纲动导数'!M248</x:f>
        <x:v>11.925999999999998</x:v>
      </x:c>
      <x:c r="N248" s="35" t="n">
        <x:f>'无量纲动导数'!N248</x:f>
        <x:v>0.10992287605892086</x:v>
      </x:c>
      <x:c r="O248" s="35" t="n">
        <x:f>'无量纲动导数'!O248</x:f>
        <x:v>-0.00002004566018733031</x:v>
      </x:c>
      <x:c r="P248" s="35" t="n">
        <x:f>'无量纲动导数'!P248</x:f>
        <x:v>0.014231068051497809</x:v>
      </x:c>
      <x:c r="Q248" s="36" t="n">
        <x:f>'无量纲动导数'!Q248</x:f>
        <x:v>0.7232955635041568</x:v>
      </x:c>
      <x:c r="R248" s="36" t="n">
        <x:f>'无量纲动导数'!R248</x:f>
        <x:v>0.017109013436170058</x:v>
      </x:c>
      <x:c r="S248" s="36" t="n">
        <x:f>'无量纲动导数'!S248</x:f>
        <x:v>1.1087610999922276e-7</x:v>
      </x:c>
      <x:c r="T248" s="35" t="n">
        <x:f>'无量纲动导数'!T248</x:f>
        <x:v>0.14658604676204084</x:v>
      </x:c>
      <x:c r="U248" s="41" t="n">
        <x:f>0.5*$I248*$G248^2</x:f>
        <x:v>102.9746474609075</x:v>
      </x:c>
      <x:c r="V248" s="41" t="n">
        <x:f>$M248*9.81/($U248*$J248)</x:f>
        <x:v>0.723404538037102</x:v>
      </x:c>
      <x:c r="W248" s="41" t="n">
        <x:f>0.5*$I248*$G248*$J248*'无量纲动导数'!U248</x:f>
        <x:v>-0.4269625302755121</x:v>
      </x:c>
      <x:c r="X248" s="41" t="n">
        <x:f>0.5*$I248*$G248*$J248*'无量纲动导数'!X248</x:f>
        <x:v>7.319020161097057</x:v>
      </x:c>
      <x:c r="Y248" s="41" t="n">
        <x:f>0.25*$I248*$G248*$K248*$J248*'无量纲动导数'!AA248</x:f>
        <x:v>1.4228339688988447</x:v>
      </x:c>
      <x:c r="Z248" s="41" t="n">
        <x:f>0.5*$I248*$G248*$J248*'无量纲动导数'!V248-$I248*$G248*$J248*$V248</x:f>
        <x:v>-18.04331164643433</x:v>
      </x:c>
      <x:c r="AA248" s="41" t="n">
        <x:f>-0.5*$I248*$G248*$J248*'无量纲动导数'!Y248</x:f>
        <x:v>-71.63133446280455</x:v>
      </x:c>
      <x:c r="AB248" s="41" t="n">
        <x:f>-0.25*$I248*$G248*$K248*$J248*'无量纲动导数'!AB248</x:f>
        <x:v>-12.708772886248267</x:v>
      </x:c>
      <x:c r="AC248" s="41" t="n">
        <x:f>0.5*$I248*$G248*$K248*$J248*'无量纲动导数'!W248</x:f>
        <x:v>-0.002098181024422739</x:v>
      </x:c>
      <x:c r="AD248" s="41" t="n">
        <x:f>0.5*$I248*$G248*$K248*$J248*'无量纲动导数'!Z248</x:f>
        <x:v>-2.626231843102086</x:v>
      </x:c>
      <x:c r="AE248" s="41" t="n">
        <x:f>0.25*$I248*$G248*$K248^2*$J248*'无量纲动导数'!AC248</x:f>
        <x:v>-7.19964393239432</x:v>
      </x:c>
      <x:c r="AF248" s="41" t="n">
        <x:f>'无量纲动导数'!AD248*$U248*$J248/$G248</x:f>
        <x:v>-3.767484743679718</x:v>
      </x:c>
      <x:c r="AG248" s="41" t="n">
        <x:f>'无量纲动导数'!AE248*$U248*$J248*$L248/(2*$G248)</x:f>
        <x:v>-0.233072951710156</x:v>
      </x:c>
      <x:c r="AH248" s="41" t="n">
        <x:f>'无量纲动导数'!AF248*$U248*$J248*$L248/(2*$G248)</x:f>
        <x:v>4.1756752527710725</x:v>
      </x:c>
      <x:c r="AI248" s="41" t="n">
        <x:f>'无量纲动导数'!AG248*$U248*$J248*$L248/$G248</x:f>
        <x:v>-1.9740265623542106</x:v>
      </x:c>
      <x:c r="AJ248" s="41" t="n">
        <x:f>'无量纲动导数'!AH248*$U248*$J248*$L248^2/(2*$G248)</x:f>
        <x:v>-137.9391915920012</x:v>
      </x:c>
      <x:c r="AK248" s="41" t="n">
        <x:f>'无量纲动导数'!AI248*$U248*$J248*$L248^2/(2*$G248)</x:f>
        <x:v>40.3180233514371</x:v>
      </x:c>
      <x:c r="AL248" s="41" t="n">
        <x:f>'无量纲动导数'!AJ248*$U248*$J248*$L248/$G248</x:f>
        <x:v>3.374312617922405</x:v>
      </x:c>
      <x:c r="AM248" s="41" t="n">
        <x:f>'无量纲动导数'!AK248*$U248*$J248*$L248^2/(2*$G248)</x:f>
        <x:v>-21.753432935297933</x:v>
      </x:c>
      <x:c r="AN248" s="41" t="n">
        <x:f>'无量纲动导数'!AL248*$U248*$J248*$L248^2/(2*$G248)</x:f>
        <x:v>-5.659494903740318</x:v>
      </x:c>
      <x:c r="AO248" s="41" t="n">
        <x:f>'无量纲动导数'!AM248*$U248*$J248</x:f>
        <x:v>-4.561972367924827</x:v>
      </x:c>
      <x:c r="AP248" s="41" t="n">
        <x:f>'无量纲动导数'!AN248*$U248*$J248</x:f>
        <x:v>25.798000033343985</x:v>
      </x:c>
      <x:c r="AQ248" s="41" t="n">
        <x:f>'无量纲动导数'!AO248*$U248*$J248</x:f>
        <x:v>0.1398322763605208</x:v>
      </x:c>
      <x:c r="AR248" s="41" t="n">
        <x:f>'无量纲动导数'!AP248*$U248*$J248*$L248</x:f>
        <x:v>3.601680245753254</x:v>
      </x:c>
      <x:c r="AS248" s="41" t="n">
        <x:f>'无量纲动导数'!AQ248*$U248*$J248*$K248</x:f>
        <x:v>0.1188053607462554</x:v>
      </x:c>
      <x:c r="AT248" s="41" t="n">
        <x:f>'无量纲动导数'!AR248*$U248*$J248*$L248</x:f>
        <x:v>-40.30030354624414</x:v>
      </x:c>
    </x:row>
    <x:row r="249">
      <x:c r="A249" s="31" t="str">
        <x:f>'无量纲动导数'!A249</x:f>
        <x:v>CFG017</x:v>
      </x:c>
      <x:c r="B249" s="33" t="n">
        <x:f>'无量纲动导数'!B249</x:f>
        <x:v>37</x:v>
      </x:c>
      <x:c r="C249" s="31" t="str">
        <x:f>'无量纲动导数'!C249</x:f>
        <x:v>0（选定5-12kg）算方向-5 1.AR20.03.6 </x:v>
      </x:c>
      <x:c r="D249" s="31" t="str">
        <x:f>'无量纲动导数'!D249</x:f>
        <x:v>T7-VLM2-FF1(g1)-Inviscid</x:v>
      </x:c>
      <x:c r="E249" s="37" t="n">
        <x:f>'无量纲动导数'!E249</x:f>
        <x:v>0.4377795392919016</x:v>
      </x:c>
      <x:c r="F249" s="37" t="n">
        <x:f>'无量纲动导数'!F249</x:f>
        <x:v>0</x:v>
      </x:c>
      <x:c r="G249" s="35" t="n">
        <x:f>'无量纲动导数'!G249</x:f>
        <x:v>12.963449380199863</x:v>
      </x:c>
      <x:c r="H249" s="36" t="n">
        <x:f>'无量纲动导数'!H249</x:f>
        <x:v>18</x:v>
      </x:c>
      <x:c r="I249" s="35" t="n">
        <x:f>'无量纲动导数'!I249</x:f>
        <x:v>1.225</x:v>
      </x:c>
      <x:c r="J249" s="35" t="n">
        <x:f>'无量纲动导数'!J249</x:f>
        <x:v>1.5705518175924542</x:v>
      </x:c>
      <x:c r="K249" s="35" t="n">
        <x:f>'无量纲动导数'!K249</x:f>
        <x:v>0.284701945718181</x:v>
      </x:c>
      <x:c r="L249" s="35" t="n">
        <x:f>'无量纲动导数'!L249</x:f>
        <x:v>5.525419388778789</x:v>
      </x:c>
      <x:c r="M249" s="35" t="n">
        <x:f>'无量纲动导数'!M249</x:f>
        <x:v>11.925999999999998</x:v>
      </x:c>
      <x:c r="N249" s="35" t="n">
        <x:f>'无量纲动导数'!N249</x:f>
        <x:v>0.10992287605892086</x:v>
      </x:c>
      <x:c r="O249" s="35" t="n">
        <x:f>'无量纲动导数'!O249</x:f>
        <x:v>-0.00002004566018733031</x:v>
      </x:c>
      <x:c r="P249" s="35" t="n">
        <x:f>'无量纲动导数'!P249</x:f>
        <x:v>0.014231068051497809</x:v>
      </x:c>
      <x:c r="Q249" s="36" t="n">
        <x:f>'无量纲动导数'!Q249</x:f>
        <x:v>0.7235976431139665</x:v>
      </x:c>
      <x:c r="R249" s="36" t="n">
        <x:f>'无量纲动导数'!R249</x:f>
        <x:v>0.01740933512768255</x:v>
      </x:c>
      <x:c r="S249" s="36" t="n">
        <x:f>'无量纲动导数'!S249</x:f>
        <x:v>1.1052498298745606e-7</x:v>
      </x:c>
      <x:c r="T249" s="35" t="n">
        <x:f>'无量纲动导数'!T249</x:f>
        <x:v>0.1465908464938835</x:v>
      </x:c>
      <x:c r="U249" s="41" t="n">
        <x:f>0.5*$I249*$G249^2</x:f>
        <x:v>102.9312496477151</x:v>
      </x:c>
      <x:c r="V249" s="41" t="n">
        <x:f>$M249*9.81/($U249*$J249)</x:f>
        <x:v>0.7237095394347506</x:v>
      </x:c>
      <x:c r="W249" s="41" t="n">
        <x:f>0.5*$I249*$G249*$J249*'无量纲动导数'!U249</x:f>
        <x:v>-0.4343673146705312</x:v>
      </x:c>
      <x:c r="X249" s="41" t="n">
        <x:f>0.5*$I249*$G249*$J249*'无量纲动导数'!X249</x:f>
        <x:v>7.3196726623218495</x:v>
      </x:c>
      <x:c r="Y249" s="41" t="n">
        <x:f>0.25*$I249*$G249*$K249*$J249*'无量纲动导数'!AA249</x:f>
        <x:v>1.4257641031698234</x:v>
      </x:c>
      <x:c r="Z249" s="41" t="n">
        <x:f>0.5*$I249*$G249*$J249*'无量纲动导数'!V249-$I249*$G249*$J249*$V249</x:f>
        <x:v>-18.04704318218968</x:v>
      </x:c>
      <x:c r="AA249" s="41" t="n">
        <x:f>-0.5*$I249*$G249*$J249*'无量纲动导数'!Y249</x:f>
        <x:v>-71.61563068078364</x:v>
      </x:c>
      <x:c r="AB249" s="41" t="n">
        <x:f>-0.25*$I249*$G249*$K249*$J249*'无量纲动导数'!AB249</x:f>
        <x:v>-12.706092743153288</x:v>
      </x:c>
      <x:c r="AC249" s="41" t="n">
        <x:f>0.5*$I249*$G249*$K249*$J249*'无量纲动导数'!W249</x:f>
        <x:v>-0.0021100280992811943</x:v>
      </x:c>
      <x:c r="AD249" s="41" t="n">
        <x:f>0.5*$I249*$G249*$K249*$J249*'无量纲动导数'!Z249</x:f>
        <x:v>-2.6259998284841766</x:v>
      </x:c>
      <x:c r="AE249" s="41" t="n">
        <x:f>0.25*$I249*$G249*$K249^2*$J249*'无量纲动导数'!AC249</x:f>
        <x:v>-7.198138759386337</x:v>
      </x:c>
      <x:c r="AF249" s="41" t="n">
        <x:f>'无量纲动导数'!AD249*$U249*$J249/$G249</x:f>
        <x:v>-3.766919857848273</x:v>
      </x:c>
      <x:c r="AG249" s="41" t="n">
        <x:f>'无量纲动导数'!AE249*$U249*$J249*$L249/(2*$G249)</x:f>
        <x:v>-0.23323915752460073</x:v>
      </x:c>
      <x:c r="AH249" s="41" t="n">
        <x:f>'无量纲动导数'!AF249*$U249*$J249*$L249/(2*$G249)</x:f>
        <x:v>4.177620099490299</x:v>
      </x:c>
      <x:c r="AI249" s="41" t="n">
        <x:f>'无量纲动导数'!AG249*$U249*$J249*$L249/$G249</x:f>
        <x:v>-1.973662190315193</x:v>
      </x:c>
      <x:c r="AJ249" s="41" t="n">
        <x:f>'无量纲动导数'!AH249*$U249*$J249*$L249^2/(2*$G249)</x:f>
        <x:v>-137.90912591706052</x:v>
      </x:c>
      <x:c r="AK249" s="41" t="n">
        <x:f>'无量纲动导数'!AI249*$U249*$J249*$L249^2/(2*$G249)</x:f>
        <x:v>40.32520155573735</x:v>
      </x:c>
      <x:c r="AL249" s="41" t="n">
        <x:f>'无量纲动导数'!AJ249*$U249*$J249*$L249/$G249</x:f>
        <x:v>3.373763773068724</x:v>
      </x:c>
      <x:c r="AM249" s="41" t="n">
        <x:f>'无量纲动导数'!AK249*$U249*$J249*$L249^2/(2*$G249)</x:f>
        <x:v>-21.75673218688146</x:v>
      </x:c>
      <x:c r="AN249" s="41" t="n">
        <x:f>'无量纲动导数'!AL249*$U249*$J249*$L249^2/(2*$G249)</x:f>
        <x:v>-5.6598060469736415</x:v>
      </x:c>
      <x:c r="AO249" s="41" t="n">
        <x:f>'无量纲动导数'!AM249*$U249*$J249</x:f>
        <x:v>-4.609398829224746</x:v>
      </x:c>
      <x:c r="AP249" s="41" t="n">
        <x:f>'无量纲动导数'!AN249*$U249*$J249</x:f>
        <x:v>25.772708379458113</x:v>
      </x:c>
      <x:c r="AQ249" s="41" t="n">
        <x:f>'无量纲动导数'!AO249*$U249*$J249</x:f>
        <x:v>0.14149638550003982</x:v>
      </x:c>
      <x:c r="AR249" s="41" t="n">
        <x:f>'无量纲动导数'!AP249*$U249*$J249*$L249</x:f>
        <x:v>3.596021055205276</x:v>
      </x:c>
      <x:c r="AS249" s="41" t="n">
        <x:f>'无量纲动导数'!AQ249*$U249*$J249*$K249</x:f>
        <x:v>0.1200979799987085</x:v>
      </x:c>
      <x:c r="AT249" s="41" t="n">
        <x:f>'无量纲动导数'!AR249*$U249*$J249*$L249</x:f>
        <x:v>-40.25727838808606</x:v>
      </x:c>
    </x:row>
    <x:row r="250">
      <x:c r="A250" s="31" t="str">
        <x:f>'无量纲动导数'!A250</x:f>
        <x:v>CFG017</x:v>
      </x:c>
      <x:c r="B250" s="33" t="n">
        <x:f>'无量纲动导数'!B250</x:f>
        <x:v>38</x:v>
      </x:c>
      <x:c r="C250" s="31" t="str">
        <x:f>'无量纲动导数'!C250</x:f>
        <x:v>0（选定5-12kg）算方向-5 1.AR20.03.6 </x:v>
      </x:c>
      <x:c r="D250" s="31" t="str">
        <x:f>'无量纲动导数'!D250</x:f>
        <x:v>T7-VLM2-FF1(g1)-Inviscid</x:v>
      </x:c>
      <x:c r="E250" s="37" t="n">
        <x:f>'无量纲动导数'!E250</x:f>
        <x:v>0.4409766465283307</x:v>
      </x:c>
      <x:c r="F250" s="37" t="n">
        <x:f>'无量纲动导数'!F250</x:f>
        <x:v>0</x:v>
      </x:c>
      <x:c r="G250" s="35" t="n">
        <x:f>'无量纲动导数'!G250</x:f>
        <x:v>12.96066951634843</x:v>
      </x:c>
      <x:c r="H250" s="36" t="n">
        <x:f>'无量纲动导数'!H250</x:f>
        <x:v>18.5</x:v>
      </x:c>
      <x:c r="I250" s="35" t="n">
        <x:f>'无量纲动导数'!I250</x:f>
        <x:v>1.225</x:v>
      </x:c>
      <x:c r="J250" s="35" t="n">
        <x:f>'无量纲动导数'!J250</x:f>
        <x:v>1.5705518175924542</x:v>
      </x:c>
      <x:c r="K250" s="35" t="n">
        <x:f>'无量纲动导数'!K250</x:f>
        <x:v>0.284701945718181</x:v>
      </x:c>
      <x:c r="L250" s="35" t="n">
        <x:f>'无量纲动导数'!L250</x:f>
        <x:v>5.525419388778789</x:v>
      </x:c>
      <x:c r="M250" s="35" t="n">
        <x:f>'无量纲动导数'!M250</x:f>
        <x:v>11.925999999999998</x:v>
      </x:c>
      <x:c r="N250" s="35" t="n">
        <x:f>'无量纲动导数'!N250</x:f>
        <x:v>0.10992287605892086</x:v>
      </x:c>
      <x:c r="O250" s="35" t="n">
        <x:f>'无量纲动导数'!O250</x:f>
        <x:v>-0.00002004566018733031</x:v>
      </x:c>
      <x:c r="P250" s="35" t="n">
        <x:f>'无量纲动导数'!P250</x:f>
        <x:v>0.014231068051497809</x:v>
      </x:c>
      <x:c r="Q250" s="36" t="n">
        <x:f>'无量纲动导数'!Q250</x:f>
        <x:v>0.7239051229809783</x:v>
      </x:c>
      <x:c r="R250" s="36" t="n">
        <x:f>'无量纲动导数'!R250</x:f>
        <x:v>0.017714650363874238</x:v>
      </x:c>
      <x:c r="S250" s="36" t="n">
        <x:f>'无量纲动导数'!S250</x:f>
        <x:v>1.1016860967901504e-7</x:v>
      </x:c>
      <x:c r="T250" s="35" t="n">
        <x:f>'无量纲动导数'!T250</x:f>
        <x:v>0.14659573387471453</x:v>
      </x:c>
      <x:c r="U250" s="41" t="n">
        <x:f>0.5*$I250*$G250^2</x:f>
        <x:v>102.88710951610213</x:v>
      </x:c>
      <x:c r="V250" s="41" t="n">
        <x:f>$M250*9.81/($U250*$J250)</x:f>
        <x:v>0.724020021811702</x:v>
      </x:c>
      <x:c r="W250" s="41" t="n">
        <x:f>0.5*$I250*$G250*$J250*'无量纲动导数'!U250</x:f>
        <x:v>-0.4418918464978857</x:v>
      </x:c>
      <x:c r="X250" s="41" t="n">
        <x:f>0.5*$I250*$G250*$J250*'无量纲动导数'!X250</x:f>
        <x:v>7.32032209425918</x:v>
      </x:c>
      <x:c r="Y250" s="41" t="n">
        <x:f>0.25*$I250*$G250*$K250*$J250*'无量纲动导数'!AA250</x:f>
        <x:v>1.4287282426143546</x:v>
      </x:c>
      <x:c r="Z250" s="41" t="n">
        <x:f>0.5*$I250*$G250*$J250*'无量纲动导数'!V250-$I250*$G250*$J250*$V250</x:f>
        <x:v>-18.050840279642593</x:v>
      </x:c>
      <x:c r="AA250" s="41" t="n">
        <x:f>-0.5*$I250*$G250*$J250*'无量纲动导数'!Y250</x:f>
        <x:v>-71.5996543236979</x:v>
      </x:c>
      <x:c r="AB250" s="41" t="n">
        <x:f>-0.25*$I250*$G250*$K250*$J250*'无量纲动导数'!AB250</x:f>
        <x:v>-12.703366391145899</x:v>
      </x:c>
      <x:c r="AC250" s="41" t="n">
        <x:f>0.5*$I250*$G250*$K250*$J250*'无量纲动导数'!W250</x:f>
        <x:v>-0.0021220829926190884</x:v>
      </x:c>
      <x:c r="AD250" s="41" t="n">
        <x:f>0.5*$I250*$G250*$K250*$J250*'无量纲动导数'!Z250</x:f>
        <x:v>-2.62576394267295</x:v>
      </x:c>
      <x:c r="AE250" s="41" t="n">
        <x:f>0.25*$I250*$G250*$K250^2*$J250*'无量纲动导数'!AC250</x:f>
        <x:v>-7.196607494756811</x:v>
      </x:c>
      <x:c r="AF250" s="41" t="n">
        <x:f>'无量纲动导数'!AD250*$U250*$J250/$G250</x:f>
        <x:v>-3.7661684700909257</x:v>
      </x:c>
      <x:c r="AG250" s="41" t="n">
        <x:f>'无量纲动导数'!AE250*$U250*$J250*$L250/(2*$G250)</x:f>
        <x:v>-0.23344022996685254</x:v>
      </x:c>
      <x:c r="AH250" s="41" t="n">
        <x:f>'无量纲动导数'!AF250*$U250*$J250*$L250/(2*$G250)</x:f>
        <x:v>4.179334203972652</x:v>
      </x:c>
      <x:c r="AI250" s="41" t="n">
        <x:f>'无量纲动导数'!AG250*$U250*$J250*$L250/$G250</x:f>
        <x:v>-1.973269118596415</x:v>
      </x:c>
      <x:c r="AJ250" s="41" t="n">
        <x:f>'无量纲动导数'!AH250*$U250*$J250*$L250^2/(2*$G250)</x:f>
        <x:v>-137.87853906118374</x:v>
      </x:c>
      <x:c r="AK250" s="41" t="n">
        <x:f>'无量纲动导数'!AI250*$U250*$J250*$L250^2/(2*$G250)</x:f>
        <x:v>40.332471282296545</x:v>
      </x:c>
      <x:c r="AL250" s="41" t="n">
        <x:f>'无量纲动导数'!AJ250*$U250*$J250*$L250/$G250</x:f>
        <x:v>3.3729145524027224</x:v>
      </x:c>
      <x:c r="AM250" s="41" t="n">
        <x:f>'无量纲动导数'!AK250*$U250*$J250*$L250^2/(2*$G250)</x:f>
        <x:v>-21.760038886364498</x:v>
      </x:c>
      <x:c r="AN250" s="41" t="n">
        <x:f>'无量纲动导数'!AL250*$U250*$J250*$L250^2/(2*$G250)</x:f>
        <x:v>-5.659677600069966</x:v>
      </x:c>
      <x:c r="AO250" s="41" t="n">
        <x:f>'无量纲动导数'!AM250*$U250*$J250</x:f>
        <x:v>-4.65558491141282</x:v>
      </x:c>
      <x:c r="AP250" s="41" t="n">
        <x:f>'无量纲动导数'!AN250*$U250*$J250</x:f>
        <x:v>25.744970615143366</x:v>
      </x:c>
      <x:c r="AQ250" s="41" t="n">
        <x:f>'无量纲动导数'!AO250*$U250*$J250</x:f>
        <x:v>0.14314996851645923</x:v>
      </x:c>
      <x:c r="AR250" s="41" t="n">
        <x:f>'无量纲动导数'!AP250*$U250*$J250*$L250</x:f>
        <x:v>3.589990172810766</x:v>
      </x:c>
      <x:c r="AS250" s="41" t="n">
        <x:f>'无量纲动导数'!AQ250*$U250*$J250*$K250</x:f>
        <x:v>0.12137829543702047</x:v>
      </x:c>
      <x:c r="AT250" s="41" t="n">
        <x:f>'无量纲动导数'!AR250*$U250*$J250*$L250</x:f>
        <x:v>-40.21020736046725</x:v>
      </x:c>
    </x:row>
    <x:row r="251">
      <x:c r="A251" s="31" t="str">
        <x:f>'无量纲动导数'!A251</x:f>
        <x:v>CFG017</x:v>
      </x:c>
      <x:c r="B251" s="33" t="n">
        <x:f>'无量纲动导数'!B251</x:f>
        <x:v>39</x:v>
      </x:c>
      <x:c r="C251" s="31" t="str">
        <x:f>'无量纲动导数'!C251</x:f>
        <x:v>0（选定5-12kg）算方向-5 1.AR20.03.6 </x:v>
      </x:c>
      <x:c r="D251" s="31" t="str">
        <x:f>'无量纲动导数'!D251</x:f>
        <x:v>T7-VLM2-FF1(g1)-Inviscid</x:v>
      </x:c>
      <x:c r="E251" s="37" t="n">
        <x:f>'无量纲动导数'!E251</x:f>
        <x:v>0.4442307512424809</x:v>
      </x:c>
      <x:c r="F251" s="37" t="n">
        <x:f>'无量纲动导数'!F251</x:f>
        <x:v>0</x:v>
      </x:c>
      <x:c r="G251" s="35" t="n">
        <x:f>'无量纲动导数'!G251</x:f>
        <x:v>12.957841920913744</x:v>
      </x:c>
      <x:c r="H251" s="36" t="n">
        <x:f>'无量纲动导数'!H251</x:f>
        <x:v>19</x:v>
      </x:c>
      <x:c r="I251" s="35" t="n">
        <x:f>'无量纲动导数'!I251</x:f>
        <x:v>1.225</x:v>
      </x:c>
      <x:c r="J251" s="35" t="n">
        <x:f>'无量纲动导数'!J251</x:f>
        <x:v>1.5705518175924542</x:v>
      </x:c>
      <x:c r="K251" s="35" t="n">
        <x:f>'无量纲动导数'!K251</x:f>
        <x:v>0.284701945718181</x:v>
      </x:c>
      <x:c r="L251" s="35" t="n">
        <x:f>'无量纲动导数'!L251</x:f>
        <x:v>5.525419388778789</x:v>
      </x:c>
      <x:c r="M251" s="35" t="n">
        <x:f>'无量纲动导数'!M251</x:f>
        <x:v>11.925999999999998</x:v>
      </x:c>
      <x:c r="N251" s="35" t="n">
        <x:f>'无量纲动导数'!N251</x:f>
        <x:v>0.10992287605892086</x:v>
      </x:c>
      <x:c r="O251" s="35" t="n">
        <x:f>'无量纲动导数'!O251</x:f>
        <x:v>-0.00002004566018733031</x:v>
      </x:c>
      <x:c r="P251" s="35" t="n">
        <x:f>'无量纲动导数'!P251</x:f>
        <x:v>0.014231068051497809</x:v>
      </x:c>
      <x:c r="Q251" s="36" t="n">
        <x:f>'无量纲动导数'!Q251</x:f>
        <x:v>0.7242180561709058</x:v>
      </x:c>
      <x:c r="R251" s="36" t="n">
        <x:f>'无量纲动导数'!R251</x:f>
        <x:v>0.018025008661952186</x:v>
      </x:c>
      <x:c r="S251" s="36" t="n">
        <x:f>'无量纲动导数'!S251</x:f>
        <x:v>1.0980705495829894e-7</x:v>
      </x:c>
      <x:c r="T251" s="35" t="n">
        <x:f>'无量纲动导数'!T251</x:f>
        <x:v>0.14660070895160104</x:v>
      </x:c>
      <x:c r="U251" s="41" t="n">
        <x:f>0.5*$I251*$G251^2</x:f>
        <x:v>102.84222118902612</x:v>
      </x:c>
      <x:c r="V251" s="41" t="n">
        <x:f>$M251*9.81/($U251*$J251)</x:f>
        <x:v>0.7243360403415714</x:v>
      </x:c>
      <x:c r="W251" s="41" t="n">
        <x:f>0.5*$I251*$G251*$J251*'无量纲动导数'!U251</x:f>
        <x:v>-0.44953714919606136</x:v>
      </x:c>
      <x:c r="X251" s="41" t="n">
        <x:f>0.5*$I251*$G251*$J251*'无量纲动导数'!X251</x:f>
        <x:v>7.320964000400277</x:v>
      </x:c>
      <x:c r="Y251" s="41" t="n">
        <x:f>0.25*$I251*$G251*$K251*$J251*'无量纲动导数'!AA251</x:f>
        <x:v>1.4317295013845823</x:v>
      </x:c>
      <x:c r="Z251" s="41" t="n">
        <x:f>0.5*$I251*$G251*$J251*'无量纲动导数'!V251-$I251*$G251*$J251*$V251</x:f>
        <x:v>-18.054703532723558</x:v>
      </x:c>
      <x:c r="AA251" s="41" t="n">
        <x:f>-0.5*$I251*$G251*$J251*'无量纲动导数'!Y251</x:f>
        <x:v>-71.58340296739206</x:v>
      </x:c>
      <x:c r="AB251" s="41" t="n">
        <x:f>-0.25*$I251*$G251*$K251*$J251*'无量纲动导数'!AB251</x:f>
        <x:v>-12.700593470211015</x:v>
      </x:c>
      <x:c r="AC251" s="41" t="n">
        <x:f>0.5*$I251*$G251*$K251*$J251*'无量纲动导数'!W251</x:f>
        <x:v>-0.0021343475834923603</x:v>
      </x:c>
      <x:c r="AD251" s="41" t="n">
        <x:f>0.5*$I251*$G251*$K251*$J251*'无量纲动导数'!Z251</x:f>
        <x:v>-2.6255240919273932</x:v>
      </x:c>
      <x:c r="AE251" s="41" t="n">
        <x:f>0.25*$I251*$G251*$K251^2*$J251*'无量纲动导数'!AC251</x:f>
        <x:v>-7.19504991346144</x:v>
      </x:c>
      <x:c r="AF251" s="41" t="n">
        <x:f>'无量纲动导数'!AD251*$U251*$J251/$G251</x:f>
        <x:v>-3.7652376016152895</x:v>
      </x:c>
      <x:c r="AG251" s="41" t="n">
        <x:f>'无量纲动导数'!AE251*$U251*$J251*$L251/(2*$G251)</x:f>
        <x:v>-0.23376170287559006</x:v>
      </x:c>
      <x:c r="AH251" s="41" t="n">
        <x:f>'无量纲动导数'!AF251*$U251*$J251*$L251/(2*$G251)</x:f>
        <x:v>4.180822248098792</x:v>
      </x:c>
      <x:c r="AI251" s="41" t="n">
        <x:f>'无量纲动导数'!AG251*$U251*$J251*$L251/$G251</x:f>
        <x:v>-1.9728473714800674</x:v>
      </x:c>
      <x:c r="AJ251" s="41" t="n">
        <x:f>'无量纲动导数'!AH251*$U251*$J251*$L251^2/(2*$G251)</x:f>
        <x:v>-137.84742696020635</x:v>
      </x:c>
      <x:c r="AK251" s="41" t="n">
        <x:f>'无量纲动导数'!AI251*$U251*$J251*$L251^2/(2*$G251)</x:f>
        <x:v>40.33983375998974</x:v>
      </x:c>
      <x:c r="AL251" s="41" t="n">
        <x:f>'无量纲动导数'!AJ251*$U251*$J251*$L251/$G251</x:f>
        <x:v>3.371776363091867</x:v>
      </x:c>
      <x:c r="AM251" s="41" t="n">
        <x:f>'无量纲动导数'!AK251*$U251*$J251*$L251^2/(2*$G251)</x:f>
        <x:v>-21.763215052994028</x:v>
      </x:c>
      <x:c r="AN251" s="41" t="n">
        <x:f>'无量纲动导数'!AL251*$U251*$J251*$L251^2/(2*$G251)</x:f>
        <x:v>-5.6591174329585225</x:v>
      </x:c>
      <x:c r="AO251" s="41" t="n">
        <x:f>'无量纲动导数'!AM251*$U251*$J251</x:f>
        <x:v>-4.700765533375956</x:v>
      </x:c>
      <x:c r="AP251" s="41" t="n">
        <x:f>'无量纲动导数'!AN251*$U251*$J251</x:f>
        <x:v>25.714758628812003</x:v>
      </x:c>
      <x:c r="AQ251" s="41" t="n">
        <x:f>'无量纲动导数'!AO251*$U251*$J251</x:f>
        <x:v>0.14479472366116583</x:v>
      </x:c>
      <x:c r="AR251" s="41" t="n">
        <x:f>'无量纲动导数'!AP251*$U251*$J251*$L251</x:f>
        <x:v>3.583586757067881</x:v>
      </x:c>
      <x:c r="AS251" s="41" t="n">
        <x:f>'无量纲动导数'!AQ251*$U251*$J251*$K251</x:f>
        <x:v>0.12264614203702678</x:v>
      </x:c>
      <x:c r="AT251" s="41" t="n">
        <x:f>'无量纲动导数'!AR251*$U251*$J251*$L251</x:f>
        <x:v>-40.159046687843336</x:v>
      </x:c>
    </x:row>
    <x:row r="252">
      <x:c r="A252" s="31" t="str">
        <x:f>'无量纲动导数'!A252</x:f>
        <x:v>CFG017</x:v>
      </x:c>
      <x:c r="B252" s="33" t="n">
        <x:f>'无量纲动导数'!B252</x:f>
        <x:v>40</x:v>
      </x:c>
      <x:c r="C252" s="31" t="str">
        <x:f>'无量纲动导数'!C252</x:f>
        <x:v>0（选定5-12kg）算方向-5 1.AR20.03.6 </x:v>
      </x:c>
      <x:c r="D252" s="31" t="str">
        <x:f>'无量纲动导数'!D252</x:f>
        <x:v>T7-VLM2-FF1(g1)-Inviscid</x:v>
      </x:c>
      <x:c r="E252" s="37" t="n">
        <x:f>'无量纲动导数'!E252</x:f>
        <x:v>0.44754218365318377</x:v>
      </x:c>
      <x:c r="F252" s="37" t="n">
        <x:f>'无量纲动导数'!F252</x:f>
        <x:v>0</x:v>
      </x:c>
      <x:c r="G252" s="35" t="n">
        <x:f>'无量纲动导数'!G252</x:f>
        <x:v>12.954966405480944</x:v>
      </x:c>
      <x:c r="H252" s="36" t="n">
        <x:f>'无量纲动导数'!H252</x:f>
        <x:v>19.5</x:v>
      </x:c>
      <x:c r="I252" s="35" t="n">
        <x:f>'无量纲动导数'!I252</x:f>
        <x:v>1.225</x:v>
      </x:c>
      <x:c r="J252" s="35" t="n">
        <x:f>'无量纲动导数'!J252</x:f>
        <x:v>1.5705518175924542</x:v>
      </x:c>
      <x:c r="K252" s="35" t="n">
        <x:f>'无量纲动导数'!K252</x:f>
        <x:v>0.284701945718181</x:v>
      </x:c>
      <x:c r="L252" s="35" t="n">
        <x:f>'无量纲动导数'!L252</x:f>
        <x:v>5.525419388778789</x:v>
      </x:c>
      <x:c r="M252" s="35" t="n">
        <x:f>'无量纲动导数'!M252</x:f>
        <x:v>11.925999999999998</x:v>
      </x:c>
      <x:c r="N252" s="35" t="n">
        <x:f>'无量纲动导数'!N252</x:f>
        <x:v>0.10992287605892086</x:v>
      </x:c>
      <x:c r="O252" s="35" t="n">
        <x:f>'无量纲动导数'!O252</x:f>
        <x:v>-0.00002004566018733031</x:v>
      </x:c>
      <x:c r="P252" s="35" t="n">
        <x:f>'无量纲动导数'!P252</x:f>
        <x:v>0.014231068051497809</x:v>
      </x:c>
      <x:c r="Q252" s="36" t="n">
        <x:f>'无量纲动导数'!Q252</x:f>
        <x:v>0.7245364733768567</x:v>
      </x:c>
      <x:c r="R252" s="36" t="n">
        <x:f>'无量纲动导数'!R252</x:f>
        <x:v>0.018340323524527954</x:v>
      </x:c>
      <x:c r="S252" s="36" t="n">
        <x:f>'无量纲动导数'!S252</x:f>
        <x:v>1.0944030750795334e-7</x:v>
      </x:c>
      <x:c r="T252" s="35" t="n">
        <x:f>'无量纲动导数'!T252</x:f>
        <x:v>0.14660577261791852</x:v>
      </x:c>
      <x:c r="U252" s="41" t="n">
        <x:f>0.5*$I252*$G252^2</x:f>
        <x:v>102.79658217237315</x:v>
      </x:c>
      <x:c r="V252" s="41" t="n">
        <x:f>$M252*9.81/($U252*$J252)</x:f>
        <x:v>0.7246576267592216</x:v>
      </x:c>
      <x:c r="W252" s="41" t="n">
        <x:f>0.5*$I252*$G252*$J252*'无量纲动导数'!U252</x:f>
        <x:v>-0.4573009109549917</x:v>
      </x:c>
      <x:c r="X252" s="41" t="n">
        <x:f>0.5*$I252*$G252*$J252*'无量纲动导数'!X252</x:f>
        <x:v>7.321609336694344</x:v>
      </x:c>
      <x:c r="Y252" s="41" t="n">
        <x:f>0.25*$I252*$G252*$K252*$J252*'无量纲动导数'!AA252</x:f>
        <x:v>1.4347752210173084</x:v>
      </x:c>
      <x:c r="Z252" s="41" t="n">
        <x:f>0.5*$I252*$G252*$J252*'无量纲动导数'!V252-$I252*$G252*$J252*$V252</x:f>
        <x:v>-18.05863326802037</x:v>
      </x:c>
      <x:c r="AA252" s="41" t="n">
        <x:f>-0.5*$I252*$G252*$J252*'无量纲动导数'!Y252</x:f>
        <x:v>-71.56687561017915</x:v>
      </x:c>
      <x:c r="AB252" s="41" t="n">
        <x:f>-0.25*$I252*$G252*$K252*$J252*'无量纲动导数'!AB252</x:f>
        <x:v>-12.697773873874963</x:v>
      </x:c>
      <x:c r="AC252" s="41" t="n">
        <x:f>0.5*$I252*$G252*$K252*$J252*'无量纲动导数'!W252</x:f>
        <x:v>-0.002146822771167782</x:v>
      </x:c>
      <x:c r="AD252" s="41" t="n">
        <x:f>0.5*$I252*$G252*$K252*$J252*'无量纲动导数'!Z252</x:f>
        <x:v>-2.6252802950588556</x:v>
      </x:c>
      <x:c r="AE252" s="41" t="n">
        <x:f>0.25*$I252*$G252*$K252^2*$J252*'无量纲动导数'!AC252</x:f>
        <x:v>-7.193465918096304</x:v>
      </x:c>
      <x:c r="AF252" s="41" t="n">
        <x:f>'无量纲动导数'!AD252*$U252*$J252/$G252</x:f>
        <x:v>-3.7641244028812078</x:v>
      </x:c>
      <x:c r="AG252" s="41" t="n">
        <x:f>'无量纲动导数'!AE252*$U252*$J252*$L252/(2*$G252)</x:f>
        <x:v>-0.2342271345785463</x:v>
      </x:c>
      <x:c r="AH252" s="41" t="n">
        <x:f>'无量纲动导数'!AF252*$U252*$J252*$L252/(2*$G252)</x:f>
        <x:v>4.182081102009683</x:v>
      </x:c>
      <x:c r="AI252" s="41" t="n">
        <x:f>'无量纲动导数'!AG252*$U252*$J252*$L252/$G252</x:f>
        <x:v>-1.9723967302884775</x:v>
      </x:c>
      <x:c r="AJ252" s="41" t="n">
        <x:f>'无量纲动导数'!AH252*$U252*$J252*$L252^2/(2*$G252)</x:f>
        <x:v>-137.81578715986166</x:v>
      </x:c>
      <x:c r="AK252" s="41" t="n">
        <x:f>'无量纲动导数'!AI252*$U252*$J252*$L252^2/(2*$G252)</x:f>
        <x:v>40.34728946048563</x:v>
      </x:c>
      <x:c r="AL252" s="41" t="n">
        <x:f>'无量纲动导数'!AJ252*$U252*$J252*$L252/$G252</x:f>
        <x:v>3.3703451388694656</x:v>
      </x:c>
      <x:c r="AM252" s="41" t="n">
        <x:f>'无量纲动导数'!AK252*$U252*$J252*$L252^2/(2*$G252)</x:f>
        <x:v>-21.766221017896573</x:v>
      </x:c>
      <x:c r="AN252" s="41" t="n">
        <x:f>'无量纲动导数'!AL252*$U252*$J252*$L252^2/(2*$G252)</x:f>
        <x:v>-5.658121489329712</x:v>
      </x:c>
      <x:c r="AO252" s="41" t="n">
        <x:f>'无量纲动导数'!AM252*$U252*$J252</x:f>
        <x:v>-4.744747058557519</x:v>
      </x:c>
      <x:c r="AP252" s="41" t="n">
        <x:f>'无量纲动导数'!AN252*$U252*$J252</x:f>
        <x:v>25.682049167226495</x:v>
      </x:c>
      <x:c r="AQ252" s="41" t="n">
        <x:f>'无量纲动导数'!AO252*$U252*$J252</x:f>
        <x:v>0.14642903733336654</x:v>
      </x:c>
      <x:c r="AR252" s="41" t="n">
        <x:f>'无量纲动导数'!AP252*$U252*$J252*$L252</x:f>
        <x:v>3.576809970822779</x:v>
      </x:c>
      <x:c r="AS252" s="41" t="n">
        <x:f>'无量纲动导数'!AQ252*$U252*$J252*$K252</x:f>
        <x:v>0.12390136545666759</x:v>
      </x:c>
      <x:c r="AT252" s="41" t="n">
        <x:f>'无量纲动导数'!AR252*$U252*$J252*$L252</x:f>
        <x:v>-40.103761109742614</x:v>
      </x:c>
    </x:row>
    <x:row r="253">
      <x:c r="A253" s="31" t="str">
        <x:f>'无量纲动导数'!A253</x:f>
        <x:v>CFG017</x:v>
      </x:c>
      <x:c r="B253" s="33" t="n">
        <x:f>'无量纲动导数'!B253</x:f>
        <x:v>41</x:v>
      </x:c>
      <x:c r="C253" s="31" t="str">
        <x:f>'无量纲动导数'!C253</x:f>
        <x:v>0（选定5-12kg）算方向-5 1.AR20.03.6 </x:v>
      </x:c>
      <x:c r="D253" s="31" t="str">
        <x:f>'无量纲动导数'!D253</x:f>
        <x:v>T7-VLM2-FF1(g1)-Inviscid</x:v>
      </x:c>
      <x:c r="E253" s="37" t="n">
        <x:f>'无量纲动导数'!E253</x:f>
        <x:v>0.4509111945390847</x:v>
      </x:c>
      <x:c r="F253" s="37" t="n">
        <x:f>'无量纲动导数'!F253</x:f>
        <x:v>0</x:v>
      </x:c>
      <x:c r="G253" s="35" t="n">
        <x:f>'无量纲动导数'!G253</x:f>
        <x:v>12.952042852891331</x:v>
      </x:c>
      <x:c r="H253" s="36" t="n">
        <x:f>'无量纲动导数'!H253</x:f>
        <x:v>20</x:v>
      </x:c>
      <x:c r="I253" s="35" t="n">
        <x:f>'无量纲动导数'!I253</x:f>
        <x:v>1.225</x:v>
      </x:c>
      <x:c r="J253" s="35" t="n">
        <x:f>'无量纲动导数'!J253</x:f>
        <x:v>1.5705518175924542</x:v>
      </x:c>
      <x:c r="K253" s="35" t="n">
        <x:f>'无量纲动导数'!K253</x:f>
        <x:v>0.284701945718181</x:v>
      </x:c>
      <x:c r="L253" s="35" t="n">
        <x:f>'无量纲动导数'!L253</x:f>
        <x:v>5.525419388778789</x:v>
      </x:c>
      <x:c r="M253" s="35" t="n">
        <x:f>'无量纲动导数'!M253</x:f>
        <x:v>11.925999999999998</x:v>
      </x:c>
      <x:c r="N253" s="35" t="n">
        <x:f>'无量纲动导数'!N253</x:f>
        <x:v>0.10992287605892086</x:v>
      </x:c>
      <x:c r="O253" s="35" t="n">
        <x:f>'无量纲动导数'!O253</x:f>
        <x:v>-0.00002004566018733031</x:v>
      </x:c>
      <x:c r="P253" s="35" t="n">
        <x:f>'无量纲动导数'!P253</x:f>
        <x:v>0.014231068051497809</x:v>
      </x:c>
      <x:c r="Q253" s="36" t="n">
        <x:f>'无量纲动导数'!Q253</x:f>
        <x:v>0.724860399403964</x:v>
      </x:c>
      <x:c r="R253" s="36" t="n">
        <x:f>'无量纲动导数'!R253</x:f>
        <x:v>0.018660275691238234</x:v>
      </x:c>
      <x:c r="S253" s="36" t="n">
        <x:f>'无量纲动导数'!S253</x:f>
        <x:v>1.0906833215784019e-7</x:v>
      </x:c>
      <x:c r="T253" s="35" t="n">
        <x:f>'无量纲动导数'!T253</x:f>
        <x:v>0.14661092598662287</x:v>
      </x:c>
      <x:c r="U253" s="41" t="n">
        <x:f>0.5*$I253*$G253^2</x:f>
        <x:v>102.75019111366923</x:v>
      </x:c>
      <x:c r="V253" s="41" t="n">
        <x:f>$M253*9.81/($U253*$J253)</x:f>
        <x:v>0.7249848050752797</x:v>
      </x:c>
      <x:c r="W253" s="41" t="n">
        <x:f>0.5*$I253*$G253*$J253*'无量纲动导数'!U253</x:f>
        <x:v>-0.46517511643053133</x:v>
      </x:c>
      <x:c r="X253" s="41" t="n">
        <x:f>0.5*$I253*$G253*$J253*'无量纲动导数'!X253</x:f>
        <x:v>7.32229258006809</x:v>
      </x:c>
      <x:c r="Y253" s="41" t="n">
        <x:f>0.25*$I253*$G253*$K253*$J253*'无量纲动导数'!AA253</x:f>
        <x:v>1.4378808264875718</x:v>
      </x:c>
      <x:c r="Z253" s="41" t="n">
        <x:f>0.5*$I253*$G253*$J253*'无量纲动导数'!V253-$I253*$G253*$J253*$V253</x:f>
        <x:v>-18.062629761065306</x:v>
      </x:c>
      <x:c r="AA253" s="41" t="n">
        <x:f>-0.5*$I253*$G253*$J253*'无量纲动导数'!Y253</x:f>
        <x:v>-71.55007187549654</x:v>
      </x:c>
      <x:c r="AB253" s="41" t="n">
        <x:f>-0.25*$I253*$G253*$K253*$J253*'无量纲动导数'!AB253</x:f>
        <x:v>-12.69490762380768</x:v>
      </x:c>
      <x:c r="AC253" s="41" t="n">
        <x:f>0.5*$I253*$G253*$K253*$J253*'无量纲动导数'!W253</x:f>
        <x:v>-0.002159509324961388</x:v>
      </x:c>
      <x:c r="AD253" s="41" t="n">
        <x:f>0.5*$I253*$G253*$K253*$J253*'无量纲动导数'!Z253</x:f>
        <x:v>-2.6250326092988843</x:v>
      </x:c>
      <x:c r="AE253" s="41" t="n">
        <x:f>0.25*$I253*$G253*$K253^2*$J253*'无量纲动导数'!AC253</x:f>
        <x:v>-7.19185543956948</x:v>
      </x:c>
      <x:c r="AF253" s="41" t="n">
        <x:f>'无量纲动导数'!AD253*$U253*$J253/$G253</x:f>
        <x:v>-3.7628232480386723</x:v>
      </x:c>
      <x:c r="AG253" s="41" t="n">
        <x:f>'无量纲动导数'!AE253*$U253*$J253*$L253/(2*$G253)</x:f>
        <x:v>-0.23476729084404013</x:v>
      </x:c>
      <x:c r="AH253" s="41" t="n">
        <x:f>'无量纲动导数'!AF253*$U253*$J253*$L253/(2*$G253)</x:f>
        <x:v>4.183105551173405</x:v>
      </x:c>
      <x:c r="AI253" s="41" t="n">
        <x:f>'无量纲动导数'!AG253*$U253*$J253*$L253/$G253</x:f>
        <x:v>-1.9719168593578729</x:v>
      </x:c>
      <x:c r="AJ253" s="41" t="n">
        <x:f>'无量纲动导数'!AH253*$U253*$J253*$L253^2/(2*$G253)</x:f>
        <x:v>-137.78361878115422</x:v>
      </x:c>
      <x:c r="AK253" s="41" t="n">
        <x:f>'无量纲动导数'!AI253*$U253*$J253*$L253^2/(2*$G253)</x:f>
        <x:v>40.35483857331487</x:v>
      </x:c>
      <x:c r="AL253" s="41" t="n">
        <x:f>'无量纲动导数'!AJ253*$U253*$J253*$L253/$G253</x:f>
        <x:v>3.3686125289960565</x:v>
      </x:c>
      <x:c r="AM253" s="41" t="n">
        <x:f>'无量纲动导数'!AK253*$U253*$J253*$L253^2/(2*$G253)</x:f>
        <x:v>-21.7691686024524</x:v>
      </x:c>
      <x:c r="AN253" s="41" t="n">
        <x:f>'无量纲动导数'!AL253*$U253*$J253*$L253^2/(2*$G253)</x:f>
        <x:v>-5.6566826576021585</x:v>
      </x:c>
      <x:c r="AO253" s="41" t="n">
        <x:f>'无量纲动导数'!AM253*$U253*$J253</x:f>
        <x:v>-4.786548091470288</x:v>
      </x:c>
      <x:c r="AP253" s="41" t="n">
        <x:f>'无量纲动导数'!AN253*$U253*$J253</x:f>
        <x:v>25.64685139846646</x:v>
      </x:c>
      <x:c r="AQ253" s="41" t="n">
        <x:f>'无量纲动导数'!AO253*$U253*$J253</x:f>
        <x:v>0.14804510003507412</x:v>
      </x:c>
      <x:c r="AR253" s="41" t="n">
        <x:f>'无量纲动导数'!AP253*$U253*$J253*$L253</x:f>
        <x:v>3.5696584945002425</x:v>
      </x:c>
      <x:c r="AS253" s="41" t="n">
        <x:f>'无量纲动导数'!AQ253*$U253*$J253*$K253</x:f>
        <x:v>0.12514388929214804</x:v>
      </x:c>
      <x:c r="AT253" s="41" t="n">
        <x:f>'无量纲动导数'!AR253*$U253*$J253*$L253</x:f>
        <x:v>-40.044369017661964</x:v>
      </x:c>
    </x:row>
    <x:row r="254">
      <x:c r="A254" s="31" t="str">
        <x:f>'无量纲动导数'!A254</x:f>
        <x:v>CFG018</x:v>
      </x:c>
      <x:c r="B254" s="33" t="n">
        <x:f>'无量纲动导数'!B254</x:f>
        <x:v>1</x:v>
      </x:c>
      <x:c r="C254" s="31" t="str">
        <x:f>'无量纲动导数'!C254</x:f>
        <x:v>0（选定5-12kg）算协调转弯-5 1.AR20.03.6 </x:v>
      </x:c>
      <x:c r="D254" s="31" t="str">
        <x:f>'无量纲动导数'!D254</x:f>
        <x:v>T7-VLM2-WF1(g1.0)-WF2(g-1.0)-FF1(g1)-Inviscid</x:v>
      </x:c>
      <x:c r="E254" s="37" t="n">
        <x:f>'无量纲动导数'!E254</x:f>
        <x:v>0.39179952406294316</x:v>
      </x:c>
      <x:c r="F254" s="37" t="n">
        <x:f>'无量纲动导数'!F254</x:f>
        <x:v>0</x:v>
      </x:c>
      <x:c r="G254" s="35" t="n">
        <x:f>'无量纲动导数'!G254</x:f>
        <x:v>13.024978338445262</x:v>
      </x:c>
      <x:c r="H254" s="36" t="n">
        <x:f>'无量纲动导数'!H254</x:f>
        <x:v>-5</x:v>
      </x:c>
      <x:c r="I254" s="35" t="n">
        <x:f>'无量纲动导数'!I254</x:f>
        <x:v>1.225</x:v>
      </x:c>
      <x:c r="J254" s="35" t="n">
        <x:f>'无量纲动导数'!J254</x:f>
        <x:v>1.5705518175924542</x:v>
      </x:c>
      <x:c r="K254" s="35" t="n">
        <x:f>'无量纲动导数'!K254</x:f>
        <x:v>0.284701945718181</x:v>
      </x:c>
      <x:c r="L254" s="35" t="n">
        <x:f>'无量纲动导数'!L254</x:f>
        <x:v>5.525419388778789</x:v>
      </x:c>
      <x:c r="M254" s="35" t="n">
        <x:f>'无量纲动导数'!M254</x:f>
        <x:v>11.925999999999998</x:v>
      </x:c>
      <x:c r="N254" s="35" t="n">
        <x:f>'无量纲动导数'!N254</x:f>
        <x:v>0.10987464130192907</x:v>
      </x:c>
      <x:c r="O254" s="35" t="n">
        <x:f>'无量纲动导数'!O254</x:f>
        <x:v>-0.000014145666992340812</x:v>
      </x:c>
      <x:c r="P254" s="35" t="n">
        <x:f>'无量纲动导数'!P254</x:f>
        <x:v>0.01419477884024726</x:v>
      </x:c>
      <x:c r="Q254" s="36" t="n">
        <x:f>'无量纲动导数'!Q254</x:f>
        <x:v>0.7168413321076679</x:v>
      </x:c>
      <x:c r="R254" s="36" t="n">
        <x:f>'无量纲动导数'!R254</x:f>
        <x:v>0.009302886972650954</x:v>
      </x:c>
      <x:c r="S254" s="36" t="n">
        <x:f>'无量纲动导数'!S254</x:f>
        <x:v>1.1159589159628384e-7</x:v>
      </x:c>
      <x:c r="T254" s="35" t="n">
        <x:f>'无量纲动导数'!T254</x:f>
        <x:v>0.14649141320098152</x:v>
      </x:c>
      <x:c r="U254" s="41" t="n">
        <x:f>0.5*$I254*$G254^2</x:f>
        <x:v>103.91066218914308</x:v>
      </x:c>
      <x:c r="V254" s="41" t="n">
        <x:f>$M254*9.81/($U254*$J254)</x:f>
        <x:v>0.7168881970975874</x:v>
      </x:c>
      <x:c r="W254" s="41" t="n">
        <x:f>0.5*$I254*$G254*$J254*'无量纲动导数'!U254</x:f>
        <x:v>-0.23289287278633095</x:v>
      </x:c>
      <x:c r="X254" s="41" t="n">
        <x:f>0.5*$I254*$G254*$J254*'无量纲动导数'!X254</x:f>
        <x:v>7.321982302977148</x:v>
      </x:c>
      <x:c r="Y254" s="41" t="n">
        <x:f>0.25*$I254*$G254*$K254*$J254*'无量纲动导数'!AA254</x:f>
        <x:v>1.3271955485310445</x:v>
      </x:c>
      <x:c r="Z254" s="41" t="n">
        <x:f>0.5*$I254*$G254*$J254*'无量纲动导数'!V254-$I254*$G254*$J254*$V254</x:f>
        <x:v>-17.963396682829902</x:v>
      </x:c>
      <x:c r="AA254" s="41" t="n">
        <x:f>-0.5*$I254*$G254*$J254*'无量纲动导数'!Y254</x:f>
        <x:v>-72.01064909357962</x:v>
      </x:c>
      <x:c r="AB254" s="41" t="n">
        <x:f>-0.25*$I254*$G254*$K254*$J254*'无量纲动导数'!AB254</x:f>
        <x:v>-12.759236579063996</x:v>
      </x:c>
      <x:c r="AC254" s="41" t="n">
        <x:f>0.5*$I254*$G254*$K254*$J254*'无量纲动导数'!W254</x:f>
        <x:v>-0.0019392100317700348</x:v>
      </x:c>
      <x:c r="AD254" s="41" t="n">
        <x:f>0.5*$I254*$G254*$K254*$J254*'无量纲动导数'!Z254</x:f>
        <x:v>-2.636797512162313</x:v>
      </x:c>
      <x:c r="AE254" s="41" t="n">
        <x:f>0.25*$I254*$G254*$K254^2*$J254*'无量纲动导数'!AC254</x:f>
        <x:v>-7.231347068840627</x:v>
      </x:c>
      <x:c r="AF254" s="41" t="n">
        <x:f>'无量纲动导数'!AD254*$U254*$J254/$G254</x:f>
        <x:v>-3.7082128639005223</x:v>
      </x:c>
      <x:c r="AG254" s="41" t="n">
        <x:f>'无量纲动导数'!AE254*$U254*$J254*$L254/(2*$G254)</x:f>
        <x:v>-0.2303984404229894</x:v>
      </x:c>
      <x:c r="AH254" s="41" t="n">
        <x:f>'无量纲动导数'!AF254*$U254*$J254*$L254/(2*$G254)</x:f>
        <x:v>4.060045692171347</x:v>
      </x:c>
      <x:c r="AI254" s="41" t="n">
        <x:f>'无量纲动导数'!AG254*$U254*$J254*$L254/$G254</x:f>
        <x:v>-1.964049346172646</x:v>
      </x:c>
      <x:c r="AJ254" s="41" t="n">
        <x:f>'无量纲动导数'!AH254*$U254*$J254*$L254^2/(2*$G254)</x:f>
        <x:v>-138.74838877464504</x:v>
      </x:c>
      <x:c r="AK254" s="41" t="n">
        <x:f>'无量纲动导数'!AI254*$U254*$J254*$L254^2/(2*$G254)</x:f>
        <x:v>40.03216788555827</x:v>
      </x:c>
      <x:c r="AL254" s="41" t="n">
        <x:f>'无量纲动导数'!AJ254*$U254*$J254*$L254/$G254</x:f>
        <x:v>3.2697675400408746</x:v>
      </x:c>
      <x:c r="AM254" s="41" t="n">
        <x:f>'无量纲动导数'!AK254*$U254*$J254*$L254^2/(2*$G254)</x:f>
        <x:v>-21.645360313579594</x:v>
      </x:c>
      <x:c r="AN254" s="41" t="n">
        <x:f>'无量纲动导数'!AL254*$U254*$J254*$L254^2/(2*$G254)</x:f>
        <x:v>-5.534953632916814</x:v>
      </x:c>
      <x:c r="AO254" s="41" t="n">
        <x:f>'无量纲动导数'!AM254*$U254*$J254</x:f>
        <x:v>-2.047955831507689</x:v>
      </x:c>
      <x:c r="AP254" s="41" t="n">
        <x:f>'无量纲动导数'!AN254*$U254*$J254</x:f>
        <x:v>35.88620705365225</x:v>
      </x:c>
      <x:c r="AQ254" s="41" t="n">
        <x:f>'无量纲动导数'!AO254*$U254*$J254</x:f>
        <x:v>2.1239665858487826</x:v>
      </x:c>
      <x:c r="AR254" s="41" t="n">
        <x:f>'无量纲动导数'!AP254*$U254*$J254*$L254</x:f>
        <x:v>374.83389721603015</x:v>
      </x:c>
      <x:c r="AS254" s="41" t="n">
        <x:f>'无量纲动导数'!AQ254*$U254*$J254*$K254</x:f>
        <x:v>0.11587214102042052</x:v>
      </x:c>
      <x:c r="AT254" s="41" t="n">
        <x:f>'无量纲动导数'!AR254*$U254*$J254*$L254</x:f>
        <x:v>-39.9824994131376</x:v>
      </x:c>
    </x:row>
    <x:row r="255">
      <x:c r="A255" s="31" t="str">
        <x:f>'无量纲动导数'!A255</x:f>
        <x:v>CFG018</x:v>
      </x:c>
      <x:c r="B255" s="33" t="n">
        <x:f>'无量纲动导数'!B255</x:f>
        <x:v>2</x:v>
      </x:c>
      <x:c r="C255" s="31" t="str">
        <x:f>'无量纲动导数'!C255</x:f>
        <x:v>0（选定5-12kg）算协调转弯-5 1.AR20.03.6 </x:v>
      </x:c>
      <x:c r="D255" s="31" t="str">
        <x:f>'无量纲动导数'!D255</x:f>
        <x:v>T7-VLM2-WF1(g1.0)-WF2(g-1.0)-FF1(g1)-Inviscid</x:v>
      </x:c>
      <x:c r="E255" s="37" t="n">
        <x:f>'无量纲动导数'!E255</x:f>
        <x:v>0.39746431420525274</x:v>
      </x:c>
      <x:c r="F255" s="37" t="n">
        <x:f>'无量纲动导数'!F255</x:f>
        <x:v>0</x:v>
      </x:c>
      <x:c r="G255" s="35" t="n">
        <x:f>'无量纲动导数'!G255</x:f>
        <x:v>13.02304689453598</x:v>
      </x:c>
      <x:c r="H255" s="36" t="n">
        <x:f>'无量纲动导数'!H255</x:f>
        <x:v>-4.5</x:v>
      </x:c>
      <x:c r="I255" s="35" t="n">
        <x:f>'无量纲动导数'!I255</x:f>
        <x:v>1.225</x:v>
      </x:c>
      <x:c r="J255" s="35" t="n">
        <x:f>'无量纲动导数'!J255</x:f>
        <x:v>1.5705518175924542</x:v>
      </x:c>
      <x:c r="K255" s="35" t="n">
        <x:f>'无量纲动导数'!K255</x:f>
        <x:v>0.284701945718181</x:v>
      </x:c>
      <x:c r="L255" s="35" t="n">
        <x:f>'无量纲动导数'!L255</x:f>
        <x:v>5.525419388778789</x:v>
      </x:c>
      <x:c r="M255" s="35" t="n">
        <x:f>'无量纲动导数'!M255</x:f>
        <x:v>11.925999999999998</x:v>
      </x:c>
      <x:c r="N255" s="35" t="n">
        <x:f>'无量纲动导数'!N255</x:f>
        <x:v>0.10987464130192907</x:v>
      </x:c>
      <x:c r="O255" s="35" t="n">
        <x:f>'无量纲动导数'!O255</x:f>
        <x:v>-0.000014145666992340812</x:v>
      </x:c>
      <x:c r="P255" s="35" t="n">
        <x:f>'无量纲动导数'!P255</x:f>
        <x:v>0.01419477884024726</x:v>
      </x:c>
      <x:c r="Q255" s="36" t="n">
        <x:f>'无量纲动导数'!Q255</x:f>
        <x:v>0.717052682640875</x:v>
      </x:c>
      <x:c r="R255" s="36" t="n">
        <x:f>'无量纲动导数'!R255</x:f>
        <x:v>0.009429640222619256</x:v>
      </x:c>
      <x:c r="S255" s="36" t="n">
        <x:f>'无量纲动导数'!S255</x:f>
        <x:v>1.8505701011695272e-7</x:v>
      </x:c>
      <x:c r="T255" s="35" t="n">
        <x:f>'无量纲动导数'!T255</x:f>
        <x:v>0.14648902861648044</x:v>
      </x:c>
      <x:c r="U255" s="41" t="n">
        <x:f>0.5*$I255*$G255^2</x:f>
        <x:v>103.879847130586</x:v>
      </x:c>
      <x:c r="V255" s="41" t="n">
        <x:f>$M255*9.81/($U255*$J255)</x:f>
        <x:v>0.7171008557833928</x:v>
      </x:c>
      <x:c r="W255" s="41" t="n">
        <x:f>0.5*$I255*$G255*$J255*'无量纲动导数'!U255</x:f>
        <x:v>-0.23602803468943484</x:v>
      </x:c>
      <x:c r="X255" s="41" t="n">
        <x:f>0.5*$I255*$G255*$J255*'无量纲动导数'!X255</x:f>
        <x:v>7.307640364303673</x:v>
      </x:c>
      <x:c r="Y255" s="41" t="n">
        <x:f>0.25*$I255*$G255*$K255*$J255*'无量纲动导数'!AA255</x:f>
        <x:v>1.3272057812191256</x:v>
      </x:c>
      <x:c r="Z255" s="41" t="n">
        <x:f>0.5*$I255*$G255*$J255*'无量纲动导数'!V255-$I255*$G255*$J255*$V255</x:f>
        <x:v>-17.966028524165917</x:v>
      </x:c>
      <x:c r="AA255" s="41" t="n">
        <x:f>-0.5*$I255*$G255*$J255*'无量纲动导数'!Y255</x:f>
        <x:v>-71.97636745737329</x:v>
      </x:c>
      <x:c r="AB255" s="41" t="n">
        <x:f>-0.25*$I255*$G255*$K255*$J255*'无量纲动导数'!AB255</x:f>
        <x:v>-12.755582463578607</x:v>
      </x:c>
      <x:c r="AC255" s="41" t="n">
        <x:f>0.5*$I255*$G255*$K255*$J255*'无量纲动导数'!W255</x:f>
        <x:v>-0.0019611900974637886</x:v>
      </x:c>
      <x:c r="AD255" s="41" t="n">
        <x:f>0.5*$I255*$G255*$K255*$J255*'无量纲动导数'!Z255</x:f>
        <x:v>-2.635370595578736</x:v>
      </x:c>
      <x:c r="AE255" s="41" t="n">
        <x:f>0.25*$I255*$G255*$K255^2*$J255*'无量纲动导数'!AC255</x:f>
        <x:v>-7.230163002216294</x:v>
      </x:c>
      <x:c r="AF255" s="41" t="n">
        <x:f>'无量纲动导数'!AD255*$U255*$J255/$G255</x:f>
        <x:v>-3.7040002526519125</x:v>
      </x:c>
      <x:c r="AG255" s="41" t="n">
        <x:f>'无量纲动导数'!AE255*$U255*$J255*$L255/(2*$G255)</x:f>
        <x:v>-0.2367704136459203</x:v>
      </x:c>
      <x:c r="AH255" s="41" t="n">
        <x:f>'无量纲动导数'!AF255*$U255*$J255*$L255/(2*$G255)</x:f>
        <x:v>4.051919142782663</x:v>
      </x:c>
      <x:c r="AI255" s="41" t="n">
        <x:f>'无量纲动导数'!AG255*$U255*$J255*$L255/$G255</x:f>
        <x:v>-1.9608804254258894</x:v>
      </x:c>
      <x:c r="AJ255" s="41" t="n">
        <x:f>'无量纲动导数'!AH255*$U255*$J255*$L255^2/(2*$G255)</x:f>
        <x:v>-138.6579906664563</x:v>
      </x:c>
      <x:c r="AK255" s="41" t="n">
        <x:f>'无量纲动导数'!AI255*$U255*$J255*$L255^2/(2*$G255)</x:f>
        <x:v>40.02102275572591</x:v>
      </x:c>
      <x:c r="AL255" s="41" t="n">
        <x:f>'无量纲动导数'!AJ255*$U255*$J255*$L255/$G255</x:f>
        <x:v>3.2626799937534647</x:v>
      </x:c>
      <x:c r="AM255" s="41" t="n">
        <x:f>'无量纲动导数'!AK255*$U255*$J255*$L255^2/(2*$G255)</x:f>
        <x:v>-21.635329747131795</x:v>
      </x:c>
      <x:c r="AN255" s="41" t="n">
        <x:f>'无量纲动导数'!AL255*$U255*$J255*$L255^2/(2*$G255)</x:f>
        <x:v>-5.518395876333321</x:v>
      </x:c>
      <x:c r="AO255" s="41" t="n">
        <x:f>'无量纲动导数'!AM255*$U255*$J255</x:f>
        <x:v>-2.660761436608543</x:v>
      </x:c>
      <x:c r="AP255" s="41" t="n">
        <x:f>'无量纲动导数'!AN255*$U255*$J255</x:f>
        <x:v>35.812366290747796</x:v>
      </x:c>
      <x:c r="AQ255" s="41" t="n">
        <x:f>'无量纲动导数'!AO255*$U255*$J255</x:f>
        <x:v>2.4357831883060665</x:v>
      </x:c>
      <x:c r="AR255" s="41" t="n">
        <x:f>'无量纲动导数'!AP255*$U255*$J255*$L255</x:f>
        <x:v>374.48621903437487</x:v>
      </x:c>
      <x:c r="AS255" s="41" t="n">
        <x:f>'无量纲动导数'!AQ255*$U255*$J255*$K255</x:f>
        <x:v>0.13580860028216019</x:v>
      </x:c>
      <x:c r="AT255" s="41" t="n">
        <x:f>'无量纲动导数'!AR255*$U255*$J255*$L255</x:f>
        <x:v>-39.85507499177093</x:v>
      </x:c>
    </x:row>
    <x:row r="256">
      <x:c r="A256" s="31" t="str">
        <x:f>'无量纲动导数'!A256</x:f>
        <x:v>CFG018</x:v>
      </x:c>
      <x:c r="B256" s="33" t="n">
        <x:f>'无量纲动导数'!B256</x:f>
        <x:v>3</x:v>
      </x:c>
      <x:c r="C256" s="31" t="str">
        <x:f>'无量纲动导数'!C256</x:f>
        <x:v>0（选定5-12kg）算协调转弯-5 1.AR20.03.6 </x:v>
      </x:c>
      <x:c r="D256" s="31" t="str">
        <x:f>'无量纲动导数'!D256</x:f>
        <x:v>T7-VLM2-WF1(g1.0)-WF2(g-1.0)-FF1(g1)-Inviscid</x:v>
      </x:c>
      <x:c r="E256" s="37" t="n">
        <x:f>'无量纲动导数'!E256</x:f>
        <x:v>0.40402028194388884</x:v>
      </x:c>
      <x:c r="F256" s="37" t="n">
        <x:f>'无量纲动导数'!F256</x:f>
        <x:v>0</x:v>
      </x:c>
      <x:c r="G256" s="35" t="n">
        <x:f>'无量纲动导数'!G256</x:f>
        <x:v>13.02080648263238</x:v>
      </x:c>
      <x:c r="H256" s="36" t="n">
        <x:f>'无量纲动导数'!H256</x:f>
        <x:v>-4</x:v>
      </x:c>
      <x:c r="I256" s="35" t="n">
        <x:f>'无量纲动导数'!I256</x:f>
        <x:v>1.225</x:v>
      </x:c>
      <x:c r="J256" s="35" t="n">
        <x:f>'无量纲动导数'!J256</x:f>
        <x:v>1.5705518175924542</x:v>
      </x:c>
      <x:c r="K256" s="35" t="n">
        <x:f>'无量纲动导数'!K256</x:f>
        <x:v>0.284701945718181</x:v>
      </x:c>
      <x:c r="L256" s="35" t="n">
        <x:f>'无量纲动导数'!L256</x:f>
        <x:v>5.525419388778789</x:v>
      </x:c>
      <x:c r="M256" s="35" t="n">
        <x:f>'无量纲动导数'!M256</x:f>
        <x:v>11.925999999999998</x:v>
      </x:c>
      <x:c r="N256" s="35" t="n">
        <x:f>'无量纲动导数'!N256</x:f>
        <x:v>0.10987464130192907</x:v>
      </x:c>
      <x:c r="O256" s="35" t="n">
        <x:f>'无量纲动导数'!O256</x:f>
        <x:v>-0.000014145666992340812</x:v>
      </x:c>
      <x:c r="P256" s="35" t="n">
        <x:f>'无量纲动导数'!P256</x:f>
        <x:v>0.01419477884024726</x:v>
      </x:c>
      <x:c r="Q256" s="36" t="n">
        <x:f>'无量纲动导数'!Q256</x:f>
        <x:v>0.717297849981902</x:v>
      </x:c>
      <x:c r="R256" s="36" t="n">
        <x:f>'无量纲动导数'!R256</x:f>
        <x:v>0.009589483565861104</x:v>
      </x:c>
      <x:c r="S256" s="36" t="n">
        <x:f>'无量纲动导数'!S256</x:f>
        <x:v>2.58238364491838e-7</x:v>
      </x:c>
      <x:c r="T256" s="35" t="n">
        <x:f>'无量纲动导数'!T256</x:f>
        <x:v>0.1464863095906047</x:v>
      </x:c>
      <x:c r="U256" s="41" t="n">
        <x:f>0.5*$I256*$G256^2</x:f>
        <x:v>103.84410839312389</x:v>
      </x:c>
      <x:c r="V256" s="41" t="n">
        <x:f>$M256*9.81/($U256*$J256)</x:f>
        <x:v>0.7173476514814374</x:v>
      </x:c>
      <x:c r="W256" s="41" t="n">
        <x:f>0.5*$I256*$G256*$J256*'无量纲动导数'!U256</x:f>
        <x:v>-0.23998660499082697</x:v>
      </x:c>
      <x:c r="X256" s="41" t="n">
        <x:f>0.5*$I256*$G256*$J256*'无量纲动导数'!X256</x:f>
        <x:v>7.293530252983622</x:v>
      </x:c>
      <x:c r="Y256" s="41" t="n">
        <x:f>0.25*$I256*$G256*$K256*$J256*'无量纲动导数'!AA256</x:f>
        <x:v>1.3273307264352365</x:v>
      </x:c>
      <x:c r="Z256" s="41" t="n">
        <x:f>0.5*$I256*$G256*$J256*'无量纲动导数'!V256-$I256*$G256*$J256*$V256</x:f>
        <x:v>-17.969079571942874</x:v>
      </x:c>
      <x:c r="AA256" s="41" t="n">
        <x:f>-0.5*$I256*$G256*$J256*'无量纲动导数'!Y256</x:f>
        <x:v>-71.93520892151987</x:v>
      </x:c>
      <x:c r="AB256" s="41" t="n">
        <x:f>-0.25*$I256*$G256*$K256*$J256*'无量纲动导数'!AB256</x:f>
        <x:v>-12.751265703647341</x:v>
      </x:c>
      <x:c r="AC256" s="41" t="n">
        <x:f>0.5*$I256*$G256*$K256*$J256*'无量纲动导数'!W256</x:f>
        <x:v>-0.001986619268774109</x:v>
      </x:c>
      <x:c r="AD256" s="41" t="n">
        <x:f>0.5*$I256*$G256*$K256*$J256*'无量纲动导数'!Z256</x:f>
        <x:v>-2.633668007311266</x:v>
      </x:c>
      <x:c r="AE256" s="41" t="n">
        <x:f>0.25*$I256*$G256*$K256^2*$J256*'无量纲动导数'!AC256</x:f>
        <x:v>-7.2287833188045285</x:v>
      </x:c>
      <x:c r="AF256" s="41" t="n">
        <x:f>'无量纲动导数'!AD256*$U256*$J256/$G256</x:f>
        <x:v>-3.703063124641082</x:v>
      </x:c>
      <x:c r="AG256" s="41" t="n">
        <x:f>'无量纲动导数'!AE256*$U256*$J256*$L256/(2*$G256)</x:f>
        <x:v>-0.2465958074397423</x:v>
      </x:c>
      <x:c r="AH256" s="41" t="n">
        <x:f>'无量纲动导数'!AF256*$U256*$J256*$L256/(2*$G256)</x:f>
        <x:v>4.044571978885692</x:v>
      </x:c>
      <x:c r="AI256" s="41" t="n">
        <x:f>'无量纲动导数'!AG256*$U256*$J256*$L256/$G256</x:f>
        <x:v>-1.957925773007152</x:v>
      </x:c>
      <x:c r="AJ256" s="41" t="n">
        <x:f>'无量纲动导数'!AH256*$U256*$J256*$L256^2/(2*$G256)</x:f>
        <x:v>-138.5497004472128</x:v>
      </x:c>
      <x:c r="AK256" s="41" t="n">
        <x:f>'无量纲动导数'!AI256*$U256*$J256*$L256^2/(2*$G256)</x:f>
        <x:v>40.00896373951592</x:v>
      </x:c>
      <x:c r="AL256" s="41" t="n">
        <x:f>'无量纲动导数'!AJ256*$U256*$J256*$L256/$G256</x:f>
        <x:v>3.2609919494887185</x:v>
      </x:c>
      <x:c r="AM256" s="41" t="n">
        <x:f>'无量纲动导数'!AK256*$U256*$J256*$L256^2/(2*$G256)</x:f>
        <x:v>-21.620045454314024</x:v>
      </x:c>
      <x:c r="AN256" s="41" t="n">
        <x:f>'无量纲动导数'!AL256*$U256*$J256*$L256^2/(2*$G256)</x:f>
        <x:v>-5.502820519084774</x:v>
      </x:c>
      <x:c r="AO256" s="41" t="n">
        <x:f>'无量纲动导数'!AM256*$U256*$J256</x:f>
        <x:v>-3.270794586705098</x:v>
      </x:c>
      <x:c r="AP256" s="41" t="n">
        <x:f>'无量纲动导数'!AN256*$U256*$J256</x:f>
        <x:v>35.73711073797992</x:v>
      </x:c>
      <x:c r="AQ256" s="41" t="n">
        <x:f>'无量纲动导数'!AO256*$U256*$J256</x:f>
        <x:v>2.7433368349524674</x:v>
      </x:c>
      <x:c r="AR256" s="41" t="n">
        <x:f>'无量纲动导数'!AP256*$U256*$J256*$L256</x:f>
        <x:v>374.0755705087188</x:v>
      </x:c>
      <x:c r="AS256" s="41" t="n">
        <x:f>'无量纲动导数'!AQ256*$U256*$J256*$K256</x:f>
        <x:v>0.1554864883277166</x:v>
      </x:c>
      <x:c r="AT256" s="41" t="n">
        <x:f>'无量纲动导数'!AR256*$U256*$J256*$L256</x:f>
        <x:v>-39.72443557122799</x:v>
      </x:c>
    </x:row>
    <x:row r="257">
      <x:c r="A257" s="31" t="str">
        <x:f>'无量纲动导数'!A257</x:f>
        <x:v>CFG018</x:v>
      </x:c>
      <x:c r="B257" s="33" t="n">
        <x:f>'无量纲动导数'!B257</x:f>
        <x:v>4</x:v>
      </x:c>
      <x:c r="C257" s="31" t="str">
        <x:f>'无量纲动导数'!C257</x:f>
        <x:v>0（选定5-12kg）算协调转弯-5 1.AR20.03.6 </x:v>
      </x:c>
      <x:c r="D257" s="31" t="str">
        <x:f>'无量纲动导数'!D257</x:f>
        <x:v>T7-VLM2-WF1(g1.0)-WF2(g-1.0)-FF1(g1)-Inviscid</x:v>
      </x:c>
      <x:c r="E257" s="37" t="n">
        <x:f>'无量纲动导数'!E257</x:f>
        <x:v>0.41142829813263065</x:v>
      </x:c>
      <x:c r="F257" s="37" t="n">
        <x:f>'无量纲动导数'!F257</x:f>
        <x:v>0</x:v>
      </x:c>
      <x:c r="G257" s="35" t="n">
        <x:f>'无量纲动导数'!G257</x:f>
        <x:v>13.01827187859557</x:v>
      </x:c>
      <x:c r="H257" s="36" t="n">
        <x:f>'无量纲动导数'!H257</x:f>
        <x:v>-3.5</x:v>
      </x:c>
      <x:c r="I257" s="35" t="n">
        <x:f>'无量纲动导数'!I257</x:f>
        <x:v>1.225</x:v>
      </x:c>
      <x:c r="J257" s="35" t="n">
        <x:f>'无量纲动导数'!J257</x:f>
        <x:v>1.5705518175924542</x:v>
      </x:c>
      <x:c r="K257" s="35" t="n">
        <x:f>'无量纲动导数'!K257</x:f>
        <x:v>0.284701945718181</x:v>
      </x:c>
      <x:c r="L257" s="35" t="n">
        <x:f>'无量纲动导数'!L257</x:f>
        <x:v>5.525419388778789</x:v>
      </x:c>
      <x:c r="M257" s="35" t="n">
        <x:f>'无量纲动导数'!M257</x:f>
        <x:v>11.925999999999998</x:v>
      </x:c>
      <x:c r="N257" s="35" t="n">
        <x:f>'无量纲动导数'!N257</x:f>
        <x:v>0.10987464130192907</x:v>
      </x:c>
      <x:c r="O257" s="35" t="n">
        <x:f>'无量纲动导数'!O257</x:f>
        <x:v>-0.000014145666992340812</x:v>
      </x:c>
      <x:c r="P257" s="35" t="n">
        <x:f>'无量纲动导数'!P257</x:f>
        <x:v>0.01419477884024726</x:v>
      </x:c>
      <x:c r="Q257" s="36" t="n">
        <x:f>'无量纲动导数'!Q257</x:f>
        <x:v>0.717575247430668</x:v>
      </x:c>
      <x:c r="R257" s="36" t="n">
        <x:f>'无量纲动导数'!R257</x:f>
        <x:v>0.009782248600136165</x:v>
      </x:c>
      <x:c r="S257" s="36" t="n">
        <x:f>'无量纲动导数'!S257</x:f>
        <x:v>3.3112674511132313e-7</x:v>
      </x:c>
      <x:c r="T257" s="35" t="n">
        <x:f>'无量纲动导数'!T257</x:f>
        <x:v>0.14648328366712976</x:v>
      </x:c>
      <x:c r="U257" s="41" t="n">
        <x:f>0.5*$I257*$G257^2</x:f>
        <x:v>103.80368415683225</x:v>
      </x:c>
      <x:c r="V257" s="41" t="n">
        <x:f>$M257*9.81/($U257*$J257)</x:f>
        <x:v>0.7176270079532454</x:v>
      </x:c>
      <x:c r="W257" s="41" t="n">
        <x:f>0.5*$I257*$G257*$J257*'无量纲动导数'!U257</x:f>
        <x:v>-0.24476400507299786</x:v>
      </x:c>
      <x:c r="X257" s="41" t="n">
        <x:f>0.5*$I257*$G257*$J257*'无量纲动导数'!X257</x:f>
        <x:v>7.279745588401131</x:v>
      </x:c>
      <x:c r="Y257" s="41" t="n">
        <x:f>0.25*$I257*$G257*$K257*$J257*'无量纲动导数'!AA257</x:f>
        <x:v>1.3275793788912078</x:v>
      </x:c>
      <x:c r="Z257" s="41" t="n">
        <x:f>0.5*$I257*$G257*$J257*'无量纲动导数'!V257-$I257*$G257*$J257*$V257</x:f>
        <x:v>-17.972529608835963</x:v>
      </x:c>
      <x:c r="AA257" s="41" t="n">
        <x:f>-0.5*$I257*$G257*$J257*'无量纲动导数'!Y257</x:f>
        <x:v>-71.88745391556299</x:v>
      </x:c>
      <x:c r="AB257" s="41" t="n">
        <x:f>-0.25*$I257*$G257*$K257*$J257*'无量纲动导数'!AB257</x:f>
        <x:v>-12.746317426688055</x:v>
      </x:c>
      <x:c r="AC257" s="41" t="n">
        <x:f>0.5*$I257*$G257*$K257*$J257*'无量纲动导数'!W257</x:f>
        <x:v>-0.002015342425827453</x:v>
      </x:c>
      <x:c r="AD257" s="41" t="n">
        <x:f>0.5*$I257*$G257*$K257*$J257*'无量纲动导数'!Z257</x:f>
        <x:v>-2.631702090939692</x:v>
      </x:c>
      <x:c r="AE257" s="41" t="n">
        <x:f>0.25*$I257*$G257*$K257^2*$J257*'无量纲动导数'!AC257</x:f>
        <x:v>-7.227217188243462</x:v>
      </x:c>
      <x:c r="AF257" s="41" t="n">
        <x:f>'无量纲动导数'!AD257*$U257*$J257/$G257</x:f>
        <x:v>-3.7021005174492356</x:v>
      </x:c>
      <x:c r="AG257" s="41" t="n">
        <x:f>'无量纲动导数'!AE257*$U257*$J257*$L257/(2*$G257)</x:f>
        <x:v>-0.2571465445377896</x:v>
      </x:c>
      <x:c r="AH257" s="41" t="n">
        <x:f>'无量纲动导数'!AF257*$U257*$J257*$L257/(2*$G257)</x:f>
        <x:v>4.037131717922193</x:v>
      </x:c>
      <x:c r="AI257" s="41" t="n">
        <x:f>'无量纲动导数'!AG257*$U257*$J257*$L257/$G257</x:f>
        <x:v>-1.9551510602676856</x:v>
      </x:c>
      <x:c r="AJ257" s="41" t="n">
        <x:f>'无量纲动导数'!AH257*$U257*$J257*$L257^2/(2*$G257)</x:f>
        <x:v>-138.4242507963772</x:v>
      </x:c>
      <x:c r="AK257" s="41" t="n">
        <x:f>'无量纲动导数'!AI257*$U257*$J257*$L257^2/(2*$G257)</x:f>
        <x:v>39.99605656088455</x:v>
      </x:c>
      <x:c r="AL257" s="41" t="n">
        <x:f>'无量纲动导数'!AJ257*$U257*$J257*$L257/$G257</x:f>
        <x:v>3.259334140888204</x:v>
      </x:c>
      <x:c r="AM257" s="41" t="n">
        <x:f>'无量纲动导数'!AK257*$U257*$J257*$L257^2/(2*$G257)</x:f>
        <x:v>-21.603906657692896</x:v>
      </x:c>
      <x:c r="AN257" s="41" t="n">
        <x:f>'无量纲动导数'!AL257*$U257*$J257*$L257^2/(2*$G257)</x:f>
        <x:v>-5.486831416208729</x:v>
      </x:c>
      <x:c r="AO257" s="41" t="n">
        <x:f>'无量纲动导数'!AM257*$U257*$J257</x:f>
        <x:v>-3.877271322431412</x:v>
      </x:c>
      <x:c r="AP257" s="41" t="n">
        <x:f>'无量纲动导数'!AN257*$U257*$J257</x:f>
        <x:v>35.65928123035733</x:v>
      </x:c>
      <x:c r="AQ257" s="41" t="n">
        <x:f>'无量纲动导数'!AO257*$U257*$J257</x:f>
        <x:v>3.047035708255044</x:v>
      </x:c>
      <x:c r="AR257" s="41" t="n">
        <x:f>'无量纲动导数'!AP257*$U257*$J257*$L257</x:f>
        <x:v>373.6046273502082</x:v>
      </x:c>
      <x:c r="AS257" s="41" t="n">
        <x:f>'无量纲动导数'!AQ257*$U257*$J257*$K257</x:f>
        <x:v>0.17492608074550983</x:v>
      </x:c>
      <x:c r="AT257" s="41" t="n">
        <x:f>'无量纲动导数'!AR257*$U257*$J257*$L257</x:f>
        <x:v>-39.58884710813254</x:v>
      </x:c>
    </x:row>
    <x:row r="258">
      <x:c r="A258" s="31" t="str">
        <x:f>'无量纲动导数'!A258</x:f>
        <x:v>CFG018</x:v>
      </x:c>
      <x:c r="B258" s="33" t="n">
        <x:f>'无量纲动导数'!B258</x:f>
        <x:v>5</x:v>
      </x:c>
      <x:c r="C258" s="31" t="str">
        <x:f>'无量纲动导数'!C258</x:f>
        <x:v>0（选定5-12kg）算协调转弯-5 1.AR20.03.6 </x:v>
      </x:c>
      <x:c r="D258" s="31" t="str">
        <x:f>'无量纲动导数'!D258</x:f>
        <x:v>T7-VLM2-WF1(g1.0)-WF2(g-1.0)-FF1(g1)-Inviscid</x:v>
      </x:c>
      <x:c r="E258" s="37" t="n">
        <x:f>'无量纲动导数'!E258</x:f>
        <x:v>0.41964801312105493</x:v>
      </x:c>
      <x:c r="F258" s="37" t="n">
        <x:f>'无量纲动导数'!F258</x:f>
        <x:v>0</x:v>
      </x:c>
      <x:c r="G258" s="35" t="n">
        <x:f>'无量纲动导数'!G258</x:f>
        <x:v>13.0154581207943</x:v>
      </x:c>
      <x:c r="H258" s="36" t="n">
        <x:f>'无量纲动导数'!H258</x:f>
        <x:v>-3</x:v>
      </x:c>
      <x:c r="I258" s="35" t="n">
        <x:f>'无量纲动导数'!I258</x:f>
        <x:v>1.225</x:v>
      </x:c>
      <x:c r="J258" s="35" t="n">
        <x:f>'无量纲动导数'!J258</x:f>
        <x:v>1.5705518175924542</x:v>
      </x:c>
      <x:c r="K258" s="35" t="n">
        <x:f>'无量纲动导数'!K258</x:f>
        <x:v>0.284701945718181</x:v>
      </x:c>
      <x:c r="L258" s="35" t="n">
        <x:f>'无量纲动导数'!L258</x:f>
        <x:v>5.525419388778789</x:v>
      </x:c>
      <x:c r="M258" s="35" t="n">
        <x:f>'无量纲动导数'!M258</x:f>
        <x:v>11.925999999999998</x:v>
      </x:c>
      <x:c r="N258" s="35" t="n">
        <x:f>'无量纲动导数'!N258</x:f>
        <x:v>0.10987464130192907</x:v>
      </x:c>
      <x:c r="O258" s="35" t="n">
        <x:f>'无量纲动导数'!O258</x:f>
        <x:v>-0.000014145666992340812</x:v>
      </x:c>
      <x:c r="P258" s="35" t="n">
        <x:f>'无量纲动导数'!P258</x:f>
        <x:v>0.01419477884024726</x:v>
      </x:c>
      <x:c r="Q258" s="36" t="n">
        <x:f>'无量纲动导数'!Q258</x:f>
        <x:v>0.7178832604901435</x:v>
      </x:c>
      <x:c r="R258" s="36" t="n">
        <x:f>'无量纲动导数'!R258</x:f>
        <x:v>0.010007754620523349</x:v>
      </x:c>
      <x:c r="S258" s="36" t="n">
        <x:f>'无量纲动导数'!S258</x:f>
        <x:v>4.0371191226710317e-7</x:v>
      </x:c>
      <x:c r="T258" s="35" t="n">
        <x:f>'无量纲动导数'!T258</x:f>
        <x:v>0.1464799796820417</x:v>
      </x:c>
      <x:c r="U258" s="41" t="n">
        <x:f>0.5*$I258*$G258^2</x:f>
        <x:v>103.75881693266705</x:v>
      </x:c>
      <x:c r="V258" s="41" t="n">
        <x:f>$M258*9.81/($U258*$J258)</x:f>
        <x:v>0.717937323093536</x:v>
      </x:c>
      <x:c r="W258" s="41" t="n">
        <x:f>0.5*$I258*$G258*$J258*'无量纲动导数'!U258</x:f>
        <x:v>-0.25035524837333983</x:v>
      </x:c>
      <x:c r="X258" s="41" t="n">
        <x:f>0.5*$I258*$G258*$J258*'无量纲动导数'!X258</x:f>
        <x:v>7.266381058877722</x:v>
      </x:c>
      <x:c r="Y258" s="41" t="n">
        <x:f>0.25*$I258*$G258*$K258*$J258*'无量纲动导数'!AA258</x:f>
        <x:v>1.3279626094773591</x:v>
      </x:c>
      <x:c r="Z258" s="41" t="n">
        <x:f>0.5*$I258*$G258*$J258*'无量纲动导数'!V258-$I258*$G258*$J258*$V258</x:f>
        <x:v>-17.976358032606814</x:v>
      </x:c>
      <x:c r="AA258" s="41" t="n">
        <x:f>-0.5*$I258*$G258*$J258*'无量纲动导数'!Y258</x:f>
        <x:v>-71.833404494365</x:v>
      </x:c>
      <x:c r="AB258" s="41" t="n">
        <x:f>-0.25*$I258*$G258*$K258*$J258*'无量纲动导数'!AB258</x:f>
        <x:v>-12.740771224765519</x:v>
      </x:c>
      <x:c r="AC258" s="41" t="n">
        <x:f>0.5*$I258*$G258*$K258*$J258*'无量纲动导数'!W258</x:f>
        <x:v>-0.002047199412694503</x:v>
      </x:c>
      <x:c r="AD258" s="41" t="n">
        <x:f>0.5*$I258*$G258*$K258*$J258*'无量纲动导数'!Z258</x:f>
        <x:v>-2.629486078511735</x:v>
      </x:c>
      <x:c r="AE258" s="41" t="n">
        <x:f>0.25*$I258*$G258*$K258^2*$J258*'无量纲动导数'!AC258</x:f>
        <x:v>-7.225474031068574</x:v>
      </x:c>
      <x:c r="AF258" s="41" t="n">
        <x:f>'无量纲动导数'!AD258*$U258*$J258/$G258</x:f>
        <x:v>-3.699443978110506</x:v>
      </x:c>
      <x:c r="AG258" s="41" t="n">
        <x:f>'无量纲动导数'!AE258*$U258*$J258*$L258/(2*$G258)</x:f>
        <x:v>-0.26700152441472275</x:v>
      </x:c>
      <x:c r="AH258" s="41" t="n">
        <x:f>'无量纲动导数'!AF258*$U258*$J258*$L258/(2*$G258)</x:f>
        <x:v>4.0291858702259375</x:v>
      </x:c>
      <x:c r="AI258" s="41" t="n">
        <x:f>'无量纲动导数'!AG258*$U258*$J258*$L258/$G258</x:f>
        <x:v>-1.952540397155214</x:v>
      </x:c>
      <x:c r="AJ258" s="41" t="n">
        <x:f>'无量纲动导数'!AH258*$U258*$J258*$L258^2/(2*$G258)</x:f>
        <x:v>-138.28243043019793</x:v>
      </x:c>
      <x:c r="AK258" s="41" t="n">
        <x:f>'无量纲动导数'!AI258*$U258*$J258*$L258^2/(2*$G258)</x:f>
        <x:v>39.982367185925284</x:v>
      </x:c>
      <x:c r="AL258" s="41" t="n">
        <x:f>'无量纲动导数'!AJ258*$U258*$J258*$L258/$G258</x:f>
        <x:v>3.25501096180269</x:v>
      </x:c>
      <x:c r="AM258" s="41" t="n">
        <x:f>'无量纲动导数'!AK258*$U258*$J258*$L258^2/(2*$G258)</x:f>
        <x:v>-21.58917563147501</x:v>
      </x:c>
      <x:c r="AN258" s="41" t="n">
        <x:f>'无量纲动导数'!AL258*$U258*$J258*$L258^2/(2*$G258)</x:f>
        <x:v>-5.469779292625801</x:v>
      </x:c>
      <x:c r="AO258" s="41" t="n">
        <x:f>'无量纲动导数'!AM258*$U258*$J258</x:f>
        <x:v>-4.4795897198966195</x:v>
      </x:c>
      <x:c r="AP258" s="41" t="n">
        <x:f>'无量纲动导数'!AN258*$U258*$J258</x:f>
        <x:v>35.57852220936252</x:v>
      </x:c>
      <x:c r="AQ258" s="41" t="n">
        <x:f>'无量纲动导数'!AO258*$U258*$J258</x:f>
        <x:v>3.3472902739189845</x:v>
      </x:c>
      <x:c r="AR258" s="41" t="n">
        <x:f>'无量纲动导数'!AP258*$U258*$J258*$L258</x:f>
        <x:v>373.07617678206833</x:v>
      </x:c>
      <x:c r="AS258" s="41" t="n">
        <x:f>'无量纲动导数'!AQ258*$U258*$J258*$K258</x:f>
        <x:v>0.1941484884947723</x:v>
      </x:c>
      <x:c r="AT258" s="41" t="n">
        <x:f>'无量纲动导数'!AR258*$U258*$J258*$L258</x:f>
        <x:v>-39.44787240885523</x:v>
      </x:c>
    </x:row>
    <x:row r="259">
      <x:c r="A259" s="31" t="str">
        <x:f>'无量纲动导数'!A259</x:f>
        <x:v>CFG018</x:v>
      </x:c>
      <x:c r="B259" s="33" t="n">
        <x:f>'无量纲动导数'!B259</x:f>
        <x:v>6</x:v>
      </x:c>
      <x:c r="C259" s="31" t="str">
        <x:f>'无量纲动导数'!C259</x:f>
        <x:v>0（选定5-12kg）算协调转弯-5 1.AR20.03.6 </x:v>
      </x:c>
      <x:c r="D259" s="31" t="str">
        <x:f>'无量纲动导数'!D259</x:f>
        <x:v>T7-VLM2-WF1(g1.0)-WF2(g-1.0)-FF1(g1)-Inviscid</x:v>
      </x:c>
      <x:c r="E259" s="37" t="n">
        <x:f>'无量纲动导数'!E259</x:f>
        <x:v>0.42863832476514885</x:v>
      </x:c>
      <x:c r="F259" s="37" t="n">
        <x:f>'无量纲动导数'!F259</x:f>
        <x:v>0</x:v>
      </x:c>
      <x:c r="G259" s="35" t="n">
        <x:f>'无量纲动导数'!G259</x:f>
        <x:v>13.012380305629382</x:v>
      </x:c>
      <x:c r="H259" s="36" t="n">
        <x:f>'无量纲动导数'!H259</x:f>
        <x:v>-2.5</x:v>
      </x:c>
      <x:c r="I259" s="35" t="n">
        <x:f>'无量纲动导数'!I259</x:f>
        <x:v>1.225</x:v>
      </x:c>
      <x:c r="J259" s="35" t="n">
        <x:f>'无量纲动导数'!J259</x:f>
        <x:v>1.5705518175924542</x:v>
      </x:c>
      <x:c r="K259" s="35" t="n">
        <x:f>'无量纲动导数'!K259</x:f>
        <x:v>0.284701945718181</x:v>
      </x:c>
      <x:c r="L259" s="35" t="n">
        <x:f>'无量纲动导数'!L259</x:f>
        <x:v>5.525419388778789</x:v>
      </x:c>
      <x:c r="M259" s="35" t="n">
        <x:f>'无量纲动导数'!M259</x:f>
        <x:v>11.925999999999998</x:v>
      </x:c>
      <x:c r="N259" s="35" t="n">
        <x:f>'无量纲动导数'!N259</x:f>
        <x:v>0.10987464130192907</x:v>
      </x:c>
      <x:c r="O259" s="35" t="n">
        <x:f>'无量纲动导数'!O259</x:f>
        <x:v>-0.000014145666992340812</x:v>
      </x:c>
      <x:c r="P259" s="35" t="n">
        <x:f>'无量纲动导数'!P259</x:f>
        <x:v>0.01419477884024726</x:v>
      </x:c>
      <x:c r="Q259" s="36" t="n">
        <x:f>'无量纲动导数'!Q259</x:f>
        <x:v>0.7182202684191865</x:v>
      </x:c>
      <x:c r="R259" s="36" t="n">
        <x:f>'无量纲动导数'!R259</x:f>
        <x:v>0.010265811311784199</x:v>
      </x:c>
      <x:c r="S259" s="36" t="n">
        <x:f>'无量纲动导数'!S259</x:f>
        <x:v>4.759866659547112e-7</x:v>
      </x:c>
      <x:c r="T259" s="35" t="n">
        <x:f>'无量纲动导数'!T259</x:f>
        <x:v>0.14647642744427458</x:v>
      </x:c>
      <x:c r="U259" s="41" t="n">
        <x:f>0.5*$I259*$G259^2</x:f>
        <x:v>103.709750246228</x:v>
      </x:c>
      <x:c r="V259" s="41" t="n">
        <x:f>$M259*9.81/($U259*$J259)</x:f>
        <x:v>0.7182769903420974</x:v>
      </x:c>
      <x:c r="W259" s="41" t="n">
        <x:f>0.5*$I259*$G259*$J259*'无量纲动导数'!U259</x:f>
        <x:v>-0.25675503513486303</x:v>
      </x:c>
      <x:c r="X259" s="41" t="n">
        <x:f>0.5*$I259*$G259*$J259*'无量纲动导数'!X259</x:f>
        <x:v>7.253530633478828</x:v>
      </x:c>
      <x:c r="Y259" s="41" t="n">
        <x:f>0.25*$I259*$G259*$K259*$J259*'无量纲动导数'!AA259</x:f>
        <x:v>1.3284929272087531</x:v>
      </x:c>
      <x:c r="Z259" s="41" t="n">
        <x:f>0.5*$I259*$G259*$J259*'无量纲动导数'!V259-$I259*$G259*$J259*$V259</x:f>
        <x:v>-17.980544133839643</x:v>
      </x:c>
      <x:c r="AA259" s="41" t="n">
        <x:f>-0.5*$I259*$G259*$J259*'无量纲动导数'!Y259</x:f>
        <x:v>-71.77337985045051</x:v>
      </x:c>
      <x:c r="AB259" s="41" t="n">
        <x:f>-0.25*$I259*$G259*$K259*$J259*'无量纲动导数'!AB259</x:f>
        <x:v>-12.734662626540368</x:v>
      </x:c>
      <x:c r="AC259" s="41" t="n">
        <x:f>0.5*$I259*$G259*$K259*$J259*'无量纲动导数'!W259</x:f>
        <x:v>-0.0020820270467394528</x:v>
      </x:c>
      <x:c r="AD259" s="41" t="n">
        <x:f>0.5*$I259*$G259*$K259*$J259*'无量纲动导数'!Z259</x:f>
        <x:v>-2.6270338999995193</x:v>
      </x:c>
      <x:c r="AE259" s="41" t="n">
        <x:f>0.25*$I259*$G259*$K259^2*$J259*'无量纲动导数'!AC259</x:f>
        <x:v>-7.223563387927941</x:v>
      </x:c>
      <x:c r="AF259" s="41" t="n">
        <x:f>'无量纲动导数'!AD259*$U259*$J259/$G259</x:f>
        <x:v>-3.694944710823322</x:v>
      </x:c>
      <x:c r="AG259" s="41" t="n">
        <x:f>'无量纲动导数'!AE259*$U259*$J259*$L259/(2*$G259)</x:f>
        <x:v>-0.27592114144547875</x:v>
      </x:c>
      <x:c r="AH259" s="41" t="n">
        <x:f>'无量纲动导数'!AF259*$U259*$J259*$L259/(2*$G259)</x:f>
        <x:v>4.020760581074478</x:v>
      </x:c>
      <x:c r="AI259" s="41" t="n">
        <x:f>'无量纲动导数'!AG259*$U259*$J259*$L259/$G259</x:f>
        <x:v>-1.9501002749038674</x:v>
      </x:c>
      <x:c r="AJ259" s="41" t="n">
        <x:f>'无量纲动导数'!AH259*$U259*$J259*$L259^2/(2*$G259)</x:f>
        <x:v>-138.1250761827867</x:v>
      </x:c>
      <x:c r="AK259" s="41" t="n">
        <x:f>'无量纲动导数'!AI259*$U259*$J259*$L259^2/(2*$G259)</x:f>
        <x:v>39.967964328004</x:v>
      </x:c>
      <x:c r="AL259" s="41" t="n">
        <x:f>'无量纲动导数'!AJ259*$U259*$J259*$L259/$G259</x:f>
        <x:v>3.2477993256852105</x:v>
      </x:c>
      <x:c r="AM259" s="41" t="n">
        <x:f>'无量纲动导数'!AK259*$U259*$J259*$L259^2/(2*$G259)</x:f>
        <x:v>-21.57619646834629</x:v>
      </x:c>
      <x:c r="AN259" s="41" t="n">
        <x:f>'无量纲动导数'!AL259*$U259*$J259*$L259^2/(2*$G259)</x:f>
        <x:v>-5.451723132760495</x:v>
      </x:c>
      <x:c r="AO259" s="41" t="n">
        <x:f>'无量纲动导数'!AM259*$U259*$J259</x:f>
        <x:v>-5.077070141983079</x:v>
      </x:c>
      <x:c r="AP259" s="41" t="n">
        <x:f>'无量纲动导数'!AN259*$U259*$J259</x:f>
        <x:v>35.49530972882264</x:v>
      </x:c>
      <x:c r="AQ259" s="41" t="n">
        <x:f>'无量纲动导数'!AO259*$U259*$J259</x:f>
        <x:v>3.64450578139144</x:v>
      </x:c>
      <x:c r="AR259" s="41" t="n">
        <x:f>'无量纲动导数'!AP259*$U259*$J259*$L259</x:f>
        <x:v>372.4930917938496</x:v>
      </x:c>
      <x:c r="AS259" s="41" t="n">
        <x:f>'无量纲动导数'!AQ259*$U259*$J259*$K259</x:f>
        <x:v>0.21317541389351094</x:v>
      </x:c>
      <x:c r="AT259" s="41" t="n">
        <x:f>'无量纲动导数'!AR259*$U259*$J259*$L259</x:f>
        <x:v>-39.302413181158535</x:v>
      </x:c>
    </x:row>
    <x:row r="260">
      <x:c r="A260" s="31" t="str">
        <x:f>'无量纲动导数'!A260</x:f>
        <x:v>CFG018</x:v>
      </x:c>
      <x:c r="B260" s="33" t="n">
        <x:f>'无量纲动导数'!B260</x:f>
        <x:v>7</x:v>
      </x:c>
      <x:c r="C260" s="31" t="str">
        <x:f>'无量纲动导数'!C260</x:f>
        <x:v>0（选定5-12kg）算协调转弯-5 1.AR20.03.6 </x:v>
      </x:c>
      <x:c r="D260" s="31" t="str">
        <x:f>'无量纲动导数'!D260</x:f>
        <x:v>T7-VLM2-WF1(g1.0)-WF2(g-1.0)-FF1(g1)-Inviscid</x:v>
      </x:c>
      <x:c r="E260" s="37" t="n">
        <x:f>'无量纲动导数'!E260</x:f>
        <x:v>0.43835779613591735</x:v>
      </x:c>
      <x:c r="F260" s="37" t="n">
        <x:f>'无量纲动导数'!F260</x:f>
        <x:v>0</x:v>
      </x:c>
      <x:c r="G260" s="35" t="n">
        <x:f>'无量纲动导数'!G260</x:f>
        <x:v>13.009053419501063</x:v>
      </x:c>
      <x:c r="H260" s="36" t="n">
        <x:f>'无量纲动导数'!H260</x:f>
        <x:v>-2</x:v>
      </x:c>
      <x:c r="I260" s="35" t="n">
        <x:f>'无量纲动导数'!I260</x:f>
        <x:v>1.225</x:v>
      </x:c>
      <x:c r="J260" s="35" t="n">
        <x:f>'无量纲动导数'!J260</x:f>
        <x:v>1.5705518175924542</x:v>
      </x:c>
      <x:c r="K260" s="35" t="n">
        <x:f>'无量纲动导数'!K260</x:f>
        <x:v>0.284701945718181</x:v>
      </x:c>
      <x:c r="L260" s="35" t="n">
        <x:f>'无量纲动导数'!L260</x:f>
        <x:v>5.525419388778789</x:v>
      </x:c>
      <x:c r="M260" s="35" t="n">
        <x:f>'无量纲动导数'!M260</x:f>
        <x:v>11.925999999999998</x:v>
      </x:c>
      <x:c r="N260" s="35" t="n">
        <x:f>'无量纲动导数'!N260</x:f>
        <x:v>0.10987464130192907</x:v>
      </x:c>
      <x:c r="O260" s="35" t="n">
        <x:f>'无量纲动导数'!O260</x:f>
        <x:v>-0.000014145666992340812</x:v>
      </x:c>
      <x:c r="P260" s="35" t="n">
        <x:f>'无量纲动导数'!P260</x:f>
        <x:v>0.01419477884024726</x:v>
      </x:c>
      <x:c r="Q260" s="36" t="n">
        <x:f>'无量纲动导数'!Q260</x:f>
        <x:v>0.718584662036116</x:v>
      </x:c>
      <x:c r="R260" s="36" t="n">
        <x:f>'无量纲动导数'!R260</x:f>
        <x:v>0.010556202987645424</x:v>
      </x:c>
      <x:c r="S260" s="36" t="n">
        <x:f>'无量纲动导数'!S260</x:f>
        <x:v>5.479468510350303e-7</x:v>
      </x:c>
      <x:c r="T260" s="35" t="n">
        <x:f>'无量纲动导数'!T260</x:f>
        <x:v>0.1464726574155521</x:v>
      </x:c>
      <x:c r="U260" s="41" t="n">
        <x:f>0.5*$I260*$G260^2</x:f>
        <x:v>103.65672590875229</x:v>
      </x:c>
      <x:c r="V260" s="41" t="n">
        <x:f>$M260*9.81/($U260*$J260)</x:f>
        <x:v>0.7186444162008927</x:v>
      </x:c>
      <x:c r="W260" s="41" t="n">
        <x:f>0.5*$I260*$G260*$J260*'无量纲动导数'!U260</x:f>
        <x:v>-0.2639574027333435</x:v>
      </x:c>
      <x:c r="X260" s="41" t="n">
        <x:f>0.5*$I260*$G260*$J260*'无量纲动导数'!X260</x:f>
        <x:v>7.241284981914932</x:v>
      </x:c>
      <x:c r="Y260" s="41" t="n">
        <x:f>0.25*$I260*$G260*$K260*$J260*'无量纲动导数'!AA260</x:f>
        <x:v>1.3291826367993844</x:v>
      </x:c>
      <x:c r="Z260" s="41" t="n">
        <x:f>0.5*$I260*$G260*$J260*'无量纲动导数'!V260-$I260*$G260*$J260*$V260</x:f>
        <x:v>-17.98506732514492</x:v>
      </x:c>
      <x:c r="AA260" s="41" t="n">
        <x:f>-0.5*$I260*$G260*$J260*'无量纲动导数'!Y260</x:f>
        <x:v>-71.70771200761088</x:v>
      </x:c>
      <x:c r="AB260" s="41" t="n">
        <x:f>-0.25*$I260*$G260*$K260*$J260*'无量纲动导数'!AB260</x:f>
        <x:v>-12.728028584241368</x:v>
      </x:c>
      <x:c r="AC260" s="41" t="n">
        <x:f>0.5*$I260*$G260*$K260*$J260*'无量纲动导数'!W260</x:f>
        <x:v>-0.002119660691723632</x:v>
      </x:c>
      <x:c r="AD260" s="41" t="n">
        <x:f>0.5*$I260*$G260*$K260*$J260*'无量纲动导数'!Z260</x:f>
        <x:v>-2.6243599995255833</x:v>
      </x:c>
      <x:c r="AE260" s="41" t="n">
        <x:f>0.25*$I260*$G260*$K260^2*$J260*'无量纲动导数'!AC260</x:f>
        <x:v>-7.221494808713387</x:v>
      </x:c>
      <x:c r="AF260" s="41" t="n">
        <x:f>'无量纲动导数'!AD260*$U260*$J260/$G260</x:f>
        <x:v>-3.6890334633721267</x:v>
      </x:c>
      <x:c r="AG260" s="41" t="n">
        <x:f>'无量纲动导数'!AE260*$U260*$J260*$L260/(2*$G260)</x:f>
        <x:v>-0.2841050531160461</x:v>
      </x:c>
      <x:c r="AH260" s="41" t="n">
        <x:f>'无量纲动导数'!AF260*$U260*$J260*$L260/(2*$G260)</x:f>
        <x:v>4.012071435310349</x:v>
      </x:c>
      <x:c r="AI260" s="41" t="n">
        <x:f>'无量纲动导数'!AG260*$U260*$J260*$L260/$G260</x:f>
        <x:v>-1.9478498526950423</x:v>
      </x:c>
      <x:c r="AJ260" s="41" t="n">
        <x:f>'无量纲动导数'!AH260*$U260*$J260*$L260^2/(2*$G260)</x:f>
        <x:v>-137.95305484391807</x:v>
      </x:c>
      <x:c r="AK260" s="41" t="n">
        <x:f>'无量纲动导数'!AI260*$U260*$J260*$L260^2/(2*$G260)</x:f>
        <x:v>39.95291752429574</x:v>
      </x:c>
      <x:c r="AL260" s="41" t="n">
        <x:f>'无量纲动导数'!AJ260*$U260*$J260*$L260/$G260</x:f>
        <x:v>3.238408116587318</x:v>
      </x:c>
      <x:c r="AM260" s="41" t="n">
        <x:f>'无量纲动导数'!AK260*$U260*$J260*$L260^2/(2*$G260)</x:f>
        <x:v>-21.564610364448967</x:v>
      </x:c>
      <x:c r="AN260" s="41" t="n">
        <x:f>'无量纲动导数'!AL260*$U260*$J260*$L260^2/(2*$G260)</x:f>
        <x:v>-5.433022521448196</x:v>
      </x:c>
      <x:c r="AO260" s="41" t="n">
        <x:f>'无量纲动导数'!AM260*$U260*$J260</x:f>
        <x:v>-5.668619453936915</x:v>
      </x:c>
      <x:c r="AP260" s="41" t="n">
        <x:f>'无量纲动导数'!AN260*$U260*$J260</x:f>
        <x:v>35.4106088698245</x:v>
      </x:c>
      <x:c r="AQ260" s="41" t="n">
        <x:f>'无量纲动导数'!AO260*$U260*$J260</x:f>
        <x:v>3.9390742656783253</x:v>
      </x:c>
      <x:c r="AR260" s="41" t="n">
        <x:f>'无量纲动导数'!AP260*$U260*$J260*$L260</x:f>
        <x:v>371.85829728426927</x:v>
      </x:c>
      <x:c r="AS260" s="41" t="n">
        <x:f>'无量纲动导数'!AQ260*$U260*$J260*$K260</x:f>
        <x:v>0.2320285655694546</x:v>
      </x:c>
      <x:c r="AT260" s="41" t="n">
        <x:f>'无量纲动导数'!AR260*$U260*$J260*$L260</x:f>
        <x:v>-39.154150692358826</x:v>
      </x:c>
    </x:row>
    <x:row r="261">
      <x:c r="A261" s="31" t="str">
        <x:f>'无量纲动导数'!A261</x:f>
        <x:v>CFG018</x:v>
      </x:c>
      <x:c r="B261" s="33" t="n">
        <x:f>'无量纲动导数'!B261</x:f>
        <x:v>8</x:v>
      </x:c>
      <x:c r="C261" s="31" t="str">
        <x:f>'无量纲动导数'!C261</x:f>
        <x:v>0（选定5-12kg）算协调转弯-5 1.AR20.03.6 </x:v>
      </x:c>
      <x:c r="D261" s="31" t="str">
        <x:f>'无量纲动导数'!D261</x:f>
        <x:v>T7-VLM2-WF1(g1.0)-WF2(g-1.0)-FF1(g1)-Inviscid</x:v>
      </x:c>
      <x:c r="E261" s="37" t="n">
        <x:f>'无量纲动导数'!E261</x:f>
        <x:v>0.44876502847119326</x:v>
      </x:c>
      <x:c r="F261" s="37" t="n">
        <x:f>'无量纲动导数'!F261</x:f>
        <x:v>0</x:v>
      </x:c>
      <x:c r="G261" s="35" t="n">
        <x:f>'无量纲动导数'!G261</x:f>
        <x:v>13.005492201008074</x:v>
      </x:c>
      <x:c r="H261" s="36" t="n">
        <x:f>'无量纲动导数'!H261</x:f>
        <x:v>-1.5</x:v>
      </x:c>
      <x:c r="I261" s="35" t="n">
        <x:f>'无量纲动导数'!I261</x:f>
        <x:v>1.225</x:v>
      </x:c>
      <x:c r="J261" s="35" t="n">
        <x:f>'无量纲动导数'!J261</x:f>
        <x:v>1.5705518175924542</x:v>
      </x:c>
      <x:c r="K261" s="35" t="n">
        <x:f>'无量纲动导数'!K261</x:f>
        <x:v>0.284701945718181</x:v>
      </x:c>
      <x:c r="L261" s="35" t="n">
        <x:f>'无量纲动导数'!L261</x:f>
        <x:v>5.525419388778789</x:v>
      </x:c>
      <x:c r="M261" s="35" t="n">
        <x:f>'无量纲动导数'!M261</x:f>
        <x:v>11.925999999999998</x:v>
      </x:c>
      <x:c r="N261" s="35" t="n">
        <x:f>'无量纲动导数'!N261</x:f>
        <x:v>0.10987464130192907</x:v>
      </x:c>
      <x:c r="O261" s="35" t="n">
        <x:f>'无量纲动导数'!O261</x:f>
        <x:v>-0.000014145666992340812</x:v>
      </x:c>
      <x:c r="P261" s="35" t="n">
        <x:f>'无量纲动导数'!P261</x:f>
        <x:v>0.01419477884024726</x:v>
      </x:c>
      <x:c r="Q261" s="36" t="n">
        <x:f>'无量纲动导数'!Q261</x:f>
        <x:v>0.7189748585200935</x:v>
      </x:c>
      <x:c r="R261" s="36" t="n">
        <x:f>'无量纲动导数'!R261</x:f>
        <x:v>0.010878649873175798</x:v>
      </x:c>
      <x:c r="S261" s="36" t="n">
        <x:f>'无量纲动导数'!S261</x:f>
        <x:v>6.195912823803386e-7</x:v>
      </x:c>
      <x:c r="T261" s="35" t="n">
        <x:f>'无量纲动导数'!T261</x:f>
        <x:v>0.1464687003960856</x:v>
      </x:c>
      <x:c r="U261" s="41" t="n">
        <x:f>0.5*$I261*$G261^2</x:f>
        <x:v>103.59998177667013</x:v>
      </x:c>
      <x:c r="V261" s="41" t="n">
        <x:f>$M261*9.81/($U261*$J261)</x:f>
        <x:v>0.7190380345488274</x:v>
      </x:c>
      <x:c r="W261" s="41" t="n">
        <x:f>0.5*$I261*$G261*$J261*'无量纲动导数'!U261</x:f>
        <x:v>-0.2719548621547698</x:v>
      </x:c>
      <x:c r="X261" s="41" t="n">
        <x:f>0.5*$I261*$G261*$J261*'无量纲动导数'!X261</x:f>
        <x:v>7.229728911780853</x:v>
      </x:c>
      <x:c r="Y261" s="41" t="n">
        <x:f>0.25*$I261*$G261*$K261*$J261*'无量纲动导数'!AA261</x:f>
        <x:v>1.3300427631811322</x:v>
      </x:c>
      <x:c r="Z261" s="41" t="n">
        <x:f>0.5*$I261*$G261*$J261*'无量纲动导数'!V261-$I261*$G261*$J261*$V261</x:f>
        <x:v>-17.989907336235536</x:v>
      </x:c>
      <x:c r="AA261" s="41" t="n">
        <x:f>-0.5*$I261*$G261*$J261*'无量纲动导数'!Y261</x:f>
        <x:v>-71.63674172026175</x:v>
      </x:c>
      <x:c r="AB261" s="41" t="n">
        <x:f>-0.25*$I261*$G261*$K261*$J261*'无量纲动导数'!AB261</x:f>
        <x:v>-12.72090699231621</x:v>
      </x:c>
      <x:c r="AC261" s="41" t="n">
        <x:f>0.5*$I261*$G261*$K261*$J261*'无量纲动导数'!W261</x:f>
        <x:v>-0.002159935845797399</x:v>
      </x:c>
      <x:c r="AD261" s="41" t="n">
        <x:f>0.5*$I261*$G261*$K261*$J261*'无量纲动导数'!Z261</x:f>
        <x:v>-2.6214791598240867</x:v>
      </x:c>
      <x:c r="AE261" s="41" t="n">
        <x:f>0.25*$I261*$G261*$K261^2*$J261*'无量纲动导数'!AC261</x:f>
        <x:v>-7.219277758567852</x:v>
      </x:c>
      <x:c r="AF261" s="41" t="n">
        <x:f>'无量纲动导数'!AD261*$U261*$J261/$G261</x:f>
        <x:v>-3.6822171681480933</x:v>
      </x:c>
      <x:c r="AG261" s="41" t="n">
        <x:f>'无量纲动导数'!AE261*$U261*$J261*$L261/(2*$G261)</x:f>
        <x:v>-0.29181189452631706</x:v>
      </x:c>
      <x:c r="AH261" s="41" t="n">
        <x:f>'无量纲动导数'!AF261*$U261*$J261*$L261/(2*$G261)</x:f>
        <x:v>4.003394611191036</x:v>
      </x:c>
      <x:c r="AI261" s="41" t="n">
        <x:f>'无量纲动导数'!AG261*$U261*$J261*$L261/$G261</x:f>
        <x:v>-1.9458144073432961</x:v>
      </x:c>
      <x:c r="AJ261" s="41" t="n">
        <x:f>'无量纲动导数'!AH261*$U261*$J261*$L261^2/(2*$G261)</x:f>
        <x:v>-137.7672486582206</x:v>
      </x:c>
      <x:c r="AK261" s="41" t="n">
        <x:f>'无量纲动导数'!AI261*$U261*$J261*$L261^2/(2*$G261)</x:f>
        <x:v>39.93729689065113</x:v>
      </x:c>
      <x:c r="AL261" s="41" t="n">
        <x:f>'无量纲动导数'!AJ261*$U261*$J261*$L261/$G261</x:f>
        <x:v>3.227659940912939</x:v>
      </x:c>
      <x:c r="AM261" s="41" t="n">
        <x:f>'无量纲动导数'!AK261*$U261*$J261*$L261^2/(2*$G261)</x:f>
        <x:v>-21.55397276901384</x:v>
      </x:c>
      <x:c r="AN261" s="41" t="n">
        <x:f>'无量纲动导数'!AL261*$U261*$J261*$L261^2/(2*$G261)</x:f>
        <x:v>-5.414129313405101</x:v>
      </x:c>
      <x:c r="AO261" s="41" t="n">
        <x:f>'无量纲动导数'!AM261*$U261*$J261</x:f>
        <x:v>-6.251945839437085</x:v>
      </x:c>
      <x:c r="AP261" s="41" t="n">
        <x:f>'无量纲动导数'!AN261*$U261*$J261</x:f>
        <x:v>35.325736357226134</x:v>
      </x:c>
      <x:c r="AQ261" s="41" t="n">
        <x:f>'无量纲动导数'!AO261*$U261*$J261</x:f>
        <x:v>4.231363402232583</x:v>
      </x:c>
      <x:c r="AR261" s="41" t="n">
        <x:f>'无量纲动导数'!AP261*$U261*$J261*$L261</x:f>
        <x:v>371.17474768941713</x:v>
      </x:c>
      <x:c r="AS261" s="41" t="n">
        <x:f>'无量纲动导数'!AQ261*$U261*$J261*$K261</x:f>
        <x:v>0.2507291825629091</x:v>
      </x:c>
      <x:c r="AT261" s="41" t="n">
        <x:f>'无量纲动导数'!AR261*$U261*$J261*$L261</x:f>
        <x:v>-39.00532803792421</x:v>
      </x:c>
    </x:row>
    <x:row r="262">
      <x:c r="A262" s="31" t="str">
        <x:f>'无量纲动导数'!A262</x:f>
        <x:v>CFG018</x:v>
      </x:c>
      <x:c r="B262" s="33" t="n">
        <x:f>'无量纲动导数'!B262</x:f>
        <x:v>9</x:v>
      </x:c>
      <x:c r="C262" s="31" t="str">
        <x:f>'无量纲动导数'!C262</x:f>
        <x:v>0（选定5-12kg）算协调转弯-5 1.AR20.03.6 </x:v>
      </x:c>
      <x:c r="D262" s="31" t="str">
        <x:f>'无量纲动导数'!D262</x:f>
        <x:v>T7-VLM2-WF1(g1.0)-WF2(g-1.0)-FF1(g1)-Inviscid</x:v>
      </x:c>
      <x:c r="E262" s="37" t="n">
        <x:f>'无量纲动导数'!E262</x:f>
        <x:v>0.4598190998744109</x:v>
      </x:c>
      <x:c r="F262" s="37" t="n">
        <x:f>'无量纲动导数'!F262</x:f>
        <x:v>0</x:v>
      </x:c>
      <x:c r="G262" s="35" t="n">
        <x:f>'无量纲动导数'!G262</x:f>
        <x:v>13.001710938742116</x:v>
      </x:c>
      <x:c r="H262" s="36" t="n">
        <x:f>'无量纲动导数'!H262</x:f>
        <x:v>-1</x:v>
      </x:c>
      <x:c r="I262" s="35" t="n">
        <x:f>'无量纲动导数'!I262</x:f>
        <x:v>1.225</x:v>
      </x:c>
      <x:c r="J262" s="35" t="n">
        <x:f>'无量纲动导数'!J262</x:f>
        <x:v>1.5705518175924542</x:v>
      </x:c>
      <x:c r="K262" s="35" t="n">
        <x:f>'无量纲动导数'!K262</x:f>
        <x:v>0.284701945718181</x:v>
      </x:c>
      <x:c r="L262" s="35" t="n">
        <x:f>'无量纲动导数'!L262</x:f>
        <x:v>5.525419388778789</x:v>
      </x:c>
      <x:c r="M262" s="35" t="n">
        <x:f>'无量纲动导数'!M262</x:f>
        <x:v>11.925999999999998</x:v>
      </x:c>
      <x:c r="N262" s="35" t="n">
        <x:f>'无量纲动导数'!N262</x:f>
        <x:v>0.10987464130192907</x:v>
      </x:c>
      <x:c r="O262" s="35" t="n">
        <x:f>'无量纲动导数'!O262</x:f>
        <x:v>-0.000014145666992340812</x:v>
      </x:c>
      <x:c r="P262" s="35" t="n">
        <x:f>'无量纲动导数'!P262</x:f>
        <x:v>0.01419477884024726</x:v>
      </x:c>
      <x:c r="Q262" s="36" t="n">
        <x:f>'无量纲动导数'!Q262</x:f>
        <x:v>0.7193893242616155</x:v>
      </x:c>
      <x:c r="R262" s="36" t="n">
        <x:f>'无量纲动导数'!R262</x:f>
        <x:v>0.011232677173073479</x:v>
      </x:c>
      <x:c r="S262" s="36" t="n">
        <x:f>'无量纲动导数'!S262</x:f>
        <x:v>6.909215880655715e-7</x:v>
      </x:c>
      <x:c r="T262" s="35" t="n">
        <x:f>'无量纲动导数'!T262</x:f>
        <x:v>0.1464645873764132</x:v>
      </x:c>
      <x:c r="U262" s="41" t="n">
        <x:f>0.5*$I262*$G262^2</x:f>
        <x:v>103.53974849244644</x:v>
      </x:c>
      <x:c r="V262" s="41" t="n">
        <x:f>$M262*9.81/($U262*$J262)</x:f>
        <x:v>0.7194563282276633</x:v>
      </x:c>
      <x:c r="W262" s="41" t="n">
        <x:f>0.5*$I262*$G262*$J262*'无量纲动导数'!U262</x:f>
        <x:v>-0.28073531987661515</x:v>
      </x:c>
      <x:c r="X262" s="41" t="n">
        <x:f>0.5*$I262*$G262*$J262*'无量纲动导数'!X262</x:f>
        <x:v>7.218941315452251</x:v>
      </x:c>
      <x:c r="Y262" s="41" t="n">
        <x:f>0.25*$I262*$G262*$K262*$J262*'无量纲动导数'!AA262</x:f>
        <x:v>1.3310801965597157</x:v>
      </x:c>
      <x:c r="Z262" s="41" t="n">
        <x:f>0.5*$I262*$G262*$J262*'无量纲动导数'!V262-$I262*$G262*$J262*$V262</x:f>
        <x:v>-17.995044517394064</x:v>
      </x:c>
      <x:c r="AA262" s="41" t="n">
        <x:f>-0.5*$I262*$G262*$J262*'无量纲动导数'!Y262</x:f>
        <x:v>-71.56081411285543</x:v>
      </x:c>
      <x:c r="AB262" s="41" t="n">
        <x:f>-0.25*$I262*$G262*$K262*$J262*'无量纲动导数'!AB262</x:f>
        <x:v>-12.713336132735847</x:v>
      </x:c>
      <x:c r="AC262" s="41" t="n">
        <x:f>0.5*$I262*$G262*$K262*$J262*'无量纲动导数'!W262</x:f>
        <x:v>-0.002202689865711191</x:v>
      </x:c>
      <x:c r="AD262" s="41" t="n">
        <x:f>0.5*$I262*$G262*$K262*$J262*'无量纲动导数'!Z262</x:f>
        <x:v>-2.618406329435565</x:v>
      </x:c>
      <x:c r="AE262" s="41" t="n">
        <x:f>0.25*$I262*$G262*$K262^2*$J262*'无量纲动导数'!AC262</x:f>
        <x:v>-7.216921489113498</x:v>
      </x:c>
      <x:c r="AF262" s="41" t="n">
        <x:f>'无量纲动导数'!AD262*$U262*$J262/$G262</x:f>
        <x:v>-3.6750499487707704</x:v>
      </x:c>
      <x:c r="AG262" s="41" t="n">
        <x:f>'无量纲动导数'!AE262*$U262*$J262*$L262/(2*$G262)</x:f>
        <x:v>-0.29925754636472846</x:v>
      </x:c>
      <x:c r="AH262" s="41" t="n">
        <x:f>'无量纲动导数'!AF262*$U262*$J262*$L262/(2*$G262)</x:f>
        <x:v>3.9952225350803343</x:v>
      </x:c>
      <x:c r="AI262" s="41" t="n">
        <x:f>'无量纲动导数'!AG262*$U262*$J262*$L262/$G262</x:f>
        <x:v>-1.9440386661908786</x:v>
      </x:c>
      <x:c r="AJ262" s="41" t="n">
        <x:f>'无量纲动导数'!AH262*$U262*$J262*$L262^2/(2*$G262)</x:f>
        <x:v>-137.56854320460087</x:v>
      </x:c>
      <x:c r="AK262" s="41" t="n">
        <x:f>'无量纲动导数'!AI262*$U262*$J262*$L262^2/(2*$G262)</x:f>
        <x:v>39.92120088116628</x:v>
      </x:c>
      <x:c r="AL262" s="41" t="n">
        <x:f>'无量纲动导数'!AJ262*$U262*$J262*$L262/$G262</x:f>
        <x:v>3.2164521052328268</x:v>
      </x:c>
      <x:c r="AM262" s="41" t="n">
        <x:f>'无量纲动导数'!AK262*$U262*$J262*$L262^2/(2*$G262)</x:f>
        <x:v>-21.543915118706437</x:v>
      </x:c>
      <x:c r="AN262" s="41" t="n">
        <x:f>'无量纲动导数'!AL262*$U262*$J262*$L262^2/(2*$G262)</x:f>
        <x:v>-5.395849806245714</x:v>
      </x:c>
      <x:c r="AO262" s="41" t="n">
        <x:f>'无量纲动导数'!AM262*$U262*$J262</x:f>
        <x:v>-6.8219590369312</x:v>
      </x:c>
      <x:c r="AP262" s="41" t="n">
        <x:f>'无量纲动导数'!AN262*$U262*$J262</x:f>
        <x:v>35.24368457357063</x:v>
      </x:c>
      <x:c r="AQ262" s="41" t="n">
        <x:f>'无量纲动导数'!AO262*$U262*$J262</x:f>
        <x:v>4.521700242460992</x:v>
      </x:c>
      <x:c r="AR262" s="41" t="n">
        <x:f>'无量纲动导数'!AP262*$U262*$J262*$L262</x:f>
        <x:v>370.4455915552132</x:v>
      </x:c>
      <x:c r="AS262" s="41" t="n">
        <x:f>'无量纲动导数'!AQ262*$U262*$J262*$K262</x:f>
        <x:v>0.2692985168151057</x:v>
      </x:c>
      <x:c r="AT262" s="41" t="n">
        <x:f>'无量纲动导数'!AR262*$U262*$J262*$L262</x:f>
        <x:v>-38.860958986382855</x:v>
      </x:c>
    </x:row>
    <x:row r="263">
      <x:c r="A263" s="31" t="str">
        <x:f>'无量纲动导数'!A263</x:f>
        <x:v>CFG018</x:v>
      </x:c>
      <x:c r="B263" s="33" t="n">
        <x:f>'无量纲动导数'!B263</x:f>
        <x:v>10</x:v>
      </x:c>
      <x:c r="C263" s="31" t="str">
        <x:f>'无量纲动导数'!C263</x:f>
        <x:v>0（选定5-12kg）算协调转弯-5 1.AR20.03.6 </x:v>
      </x:c>
      <x:c r="D263" s="31" t="str">
        <x:f>'无量纲动导数'!D263</x:f>
        <x:v>T7-VLM2-WF1(g1.0)-WF2(g-1.0)-FF1(g1)-Inviscid</x:v>
      </x:c>
      <x:c r="E263" s="37" t="n">
        <x:f>'无量纲动导数'!E263</x:f>
        <x:v>0.4714804254337831</x:v>
      </x:c>
      <x:c r="F263" s="37" t="n">
        <x:f>'无量纲动导数'!F263</x:f>
        <x:v>0</x:v>
      </x:c>
      <x:c r="G263" s="35" t="n">
        <x:f>'无量纲动导数'!G263</x:f>
        <x:v>12.997722910993744</x:v>
      </x:c>
      <x:c r="H263" s="36" t="n">
        <x:f>'无量纲动导数'!H263</x:f>
        <x:v>-0.5</x:v>
      </x:c>
      <x:c r="I263" s="35" t="n">
        <x:f>'无量纲动导数'!I263</x:f>
        <x:v>1.225</x:v>
      </x:c>
      <x:c r="J263" s="35" t="n">
        <x:f>'无量纲动导数'!J263</x:f>
        <x:v>1.5705518175924542</x:v>
      </x:c>
      <x:c r="K263" s="35" t="n">
        <x:f>'无量纲动导数'!K263</x:f>
        <x:v>0.284701945718181</x:v>
      </x:c>
      <x:c r="L263" s="35" t="n">
        <x:f>'无量纲动导数'!L263</x:f>
        <x:v>5.525419388778789</x:v>
      </x:c>
      <x:c r="M263" s="35" t="n">
        <x:f>'无量纲动导数'!M263</x:f>
        <x:v>11.925999999999998</x:v>
      </x:c>
      <x:c r="N263" s="35" t="n">
        <x:f>'无量纲动导数'!N263</x:f>
        <x:v>0.10987464130192907</x:v>
      </x:c>
      <x:c r="O263" s="35" t="n">
        <x:f>'无量纲动导数'!O263</x:f>
        <x:v>-0.000014145666992340812</x:v>
      </x:c>
      <x:c r="P263" s="35" t="n">
        <x:f>'无量纲动导数'!P263</x:f>
        <x:v>0.01419477884024726</x:v>
      </x:c>
      <x:c r="Q263" s="36" t="n">
        <x:f>'无量纲动导数'!Q263</x:f>
        <x:v>0.7198266397656101</x:v>
      </x:c>
      <x:c r="R263" s="36" t="n">
        <x:f>'无量纲动导数'!R263</x:f>
        <x:v>0.01161723256419062</x:v>
      </x:c>
      <x:c r="S263" s="36" t="n">
        <x:f>'无量纲动导数'!S263</x:f>
        <x:v>7.619419279006481e-7</x:v>
      </x:c>
      <x:c r="T263" s="35" t="n">
        <x:f>'无量纲动导数'!T263</x:f>
        <x:v>0.14646035003061686</x:v>
      </x:c>
      <x:c r="U263" s="41" t="n">
        <x:f>0.5*$I263*$G263^2</x:f>
        <x:v>103.47624053347016</x:v>
      </x:c>
      <x:c r="V263" s="41" t="n">
        <x:f>$M263*9.81/($U263*$J263)</x:f>
        <x:v>0.7198978904910653</x:v>
      </x:c>
      <x:c r="W263" s="41" t="n">
        <x:f>0.5*$I263*$G263*$J263*'无量纲动导数'!U263</x:f>
        <x:v>-0.2902726007334191</x:v>
      </x:c>
      <x:c r="X263" s="41" t="n">
        <x:f>0.5*$I263*$G263*$J263*'无量纲动导数'!X263</x:f>
        <x:v>7.209006588721084</x:v>
      </x:c>
      <x:c r="Y263" s="41" t="n">
        <x:f>0.25*$I263*$G263*$K263*$J263*'无量纲动导数'!AA263</x:f>
        <x:v>1.3322828418046113</x:v>
      </x:c>
      <x:c r="Z263" s="41" t="n">
        <x:f>0.5*$I263*$G263*$J263*'无量纲动导数'!V263-$I263*$G263*$J263*$V263</x:f>
        <x:v>-18.000460694965508</x:v>
      </x:c>
      <x:c r="AA263" s="41" t="n">
        <x:f>-0.5*$I263*$G263*$J263*'无量纲动导数'!Y263</x:f>
        <x:v>-71.48027249929179</x:v>
      </x:c>
      <x:c r="AB263" s="41" t="n">
        <x:f>-0.25*$I263*$G263*$K263*$J263*'无量纲动导数'!AB263</x:f>
        <x:v>-12.705353680458726</x:v>
      </x:c>
      <x:c r="AC263" s="41" t="n">
        <x:f>0.5*$I263*$G263*$K263*$J263*'无量纲动导数'!W263</x:f>
        <x:v>-0.0022477652666498885</x:v>
      </x:c>
      <x:c r="AD263" s="41" t="n">
        <x:f>0.5*$I263*$G263*$K263*$J263*'无量纲动导数'!Z263</x:f>
        <x:v>-2.6151564295063197</x:v>
      </x:c>
      <x:c r="AE263" s="41" t="n">
        <x:f>0.25*$I263*$G263*$K263^2*$J263*'无量纲动导数'!AC263</x:f>
        <x:v>-7.214434713352078</x:v>
      </x:c>
      <x:c r="AF263" s="41" t="n">
        <x:f>'无量纲动导数'!AD263*$U263*$J263/$G263</x:f>
        <x:v>-3.6686459921184684</x:v>
      </x:c>
      <x:c r="AG263" s="41" t="n">
        <x:f>'无量纲动导数'!AE263*$U263*$J263*$L263/(2*$G263)</x:f>
        <x:v>-0.3065879723602727</x:v>
      </x:c>
      <x:c r="AH263" s="41" t="n">
        <x:f>'无量纲动导数'!AF263*$U263*$J263*$L263/(2*$G263)</x:f>
        <x:v>3.9891294484972746</x:v>
      </x:c>
      <x:c r="AI263" s="41" t="n">
        <x:f>'无量纲动导数'!AG263*$U263*$J263*$L263/$G263</x:f>
        <x:v>-1.9426590413196976</x:v>
      </x:c>
      <x:c r="AJ263" s="41" t="n">
        <x:f>'无量纲动导数'!AH263*$U263*$J263*$L263^2/(2*$G263)</x:f>
        <x:v>-137.3578094534511</x:v>
      </x:c>
      <x:c r="AK263" s="41" t="n">
        <x:f>'无量纲动导数'!AI263*$U263*$J263*$L263^2/(2*$G263)</x:f>
        <x:v>39.904880165102895</x:v>
      </x:c>
      <x:c r="AL263" s="41" t="n">
        <x:f>'无量纲动导数'!AJ263*$U263*$J263*$L263/$G263</x:f>
        <x:v>3.206612247266533</x:v>
      </x:c>
      <x:c r="AM263" s="41" t="n">
        <x:f>'无量纲动导数'!AK263*$U263*$J263*$L263^2/(2*$G263)</x:f>
        <x:v>-21.534187333403178</x:v>
      </x:c>
      <x:c r="AN263" s="41" t="n">
        <x:f>'无量纲动导数'!AL263*$U263*$J263*$L263^2/(2*$G263)</x:f>
        <x:v>-5.380784247936328</x:v>
      </x:c>
      <x:c r="AO263" s="41" t="n">
        <x:f>'无量纲动导数'!AM263*$U263*$J263</x:f>
        <x:v>-7.369546619724988</x:v>
      </x:c>
      <x:c r="AP263" s="41" t="n">
        <x:f>'无量纲动导数'!AN263*$U263*$J263</x:f>
        <x:v>35.17519994992658</x:v>
      </x:c>
      <x:c r="AQ263" s="41" t="n">
        <x:f>'无量纲动导数'!AO263*$U263*$J263</x:f>
        <x:v>4.81036308180106</x:v>
      </x:c>
      <x:c r="AR263" s="41" t="n">
        <x:f>'无量纲动导数'!AP263*$U263*$J263*$L263</x:f>
        <x:v>369.67497791230016</x:v>
      </x:c>
      <x:c r="AS263" s="41" t="n">
        <x:f>'无量纲动导数'!AQ263*$U263*$J263*$K263</x:f>
        <x:v>0.28776112092255246</x:v>
      </x:c>
      <x:c r="AT263" s="41" t="n">
        <x:f>'无量纲动导数'!AR263*$U263*$J263*$L263</x:f>
        <x:v>-38.73893099531414</x:v>
      </x:c>
    </x:row>
    <x:row r="264">
      <x:c r="A264" s="31" t="str">
        <x:f>'无量纲动导数'!A264</x:f>
        <x:v>CFG018</x:v>
      </x:c>
      <x:c r="B264" s="33" t="n">
        <x:f>'无量纲动导数'!B264</x:f>
        <x:v>11</x:v>
      </x:c>
      <x:c r="C264" s="31" t="str">
        <x:f>'无量纲动导数'!C264</x:f>
        <x:v>0（选定5-12kg）算协调转弯-5 1.AR20.03.6 </x:v>
      </x:c>
      <x:c r="D264" s="31" t="str">
        <x:f>'无量纲动导数'!D264</x:f>
        <x:v>T7-VLM2-WF1(g1.0)-WF2(g-1.0)-FF1(g1)-Inviscid</x:v>
      </x:c>
      <x:c r="E264" s="37" t="n">
        <x:f>'无量纲动导数'!E264</x:f>
        <x:v>0.4837115810014151</x:v>
      </x:c>
      <x:c r="F264" s="37" t="n">
        <x:f>'无量纲动导数'!F264</x:f>
        <x:v>0</x:v>
      </x:c>
      <x:c r="G264" s="35" t="n">
        <x:f>'无量纲动导数'!G264</x:f>
        <x:v>12.993539867887854</x:v>
      </x:c>
      <x:c r="H264" s="36" t="n">
        <x:f>'无量纲动导数'!H264</x:f>
        <x:v>0</x:v>
      </x:c>
      <x:c r="I264" s="35" t="n">
        <x:f>'无量纲动导数'!I264</x:f>
        <x:v>1.225</x:v>
      </x:c>
      <x:c r="J264" s="35" t="n">
        <x:f>'无量纲动导数'!J264</x:f>
        <x:v>1.5705518175924542</x:v>
      </x:c>
      <x:c r="K264" s="35" t="n">
        <x:f>'无量纲动导数'!K264</x:f>
        <x:v>0.284701945718181</x:v>
      </x:c>
      <x:c r="L264" s="35" t="n">
        <x:f>'无量纲动导数'!L264</x:f>
        <x:v>5.525419388778789</x:v>
      </x:c>
      <x:c r="M264" s="35" t="n">
        <x:f>'无量纲动导数'!M264</x:f>
        <x:v>11.925999999999998</x:v>
      </x:c>
      <x:c r="N264" s="35" t="n">
        <x:f>'无量纲动导数'!N264</x:f>
        <x:v>0.10987464130192907</x:v>
      </x:c>
      <x:c r="O264" s="35" t="n">
        <x:f>'无量纲动导数'!O264</x:f>
        <x:v>-0.000014145666992340812</x:v>
      </x:c>
      <x:c r="P264" s="35" t="n">
        <x:f>'无量纲动导数'!P264</x:f>
        <x:v>0.01419477884024726</x:v>
      </x:c>
      <x:c r="Q264" s="36" t="n">
        <x:f>'无量纲动导数'!Q264</x:f>
        <x:v>0.7202855597631942</x:v>
      </x:c>
      <x:c r="R264" s="36" t="n">
        <x:f>'无量纲动导数'!R264</x:f>
        <x:v>0.012030425468599306</x:v>
      </x:c>
      <x:c r="S264" s="36" t="n">
        <x:f>'无量纲动导数'!S264</x:f>
        <x:v>8.32658660891008e-7</x:v>
      </x:c>
      <x:c r="T264" s="35" t="n">
        <x:f>'无量纲动导数'!T264</x:f>
        <x:v>0.146456021171226</x:v>
      </x:c>
      <x:c r="U264" s="41" t="n">
        <x:f>0.5*$I264*$G264^2</x:f>
        <x:v>103.40964795776456</x:v>
      </x:c>
      <x:c r="V264" s="41" t="n">
        <x:f>$M264*9.81/($U264*$J264)</x:f>
        <x:v>0.7203614821937699</x:v>
      </x:c>
      <x:c r="W264" s="41" t="n">
        <x:f>0.5*$I264*$G264*$J264*'无量纲动导数'!U264</x:f>
        <x:v>-0.30052168597404794</x:v>
      </x:c>
      <x:c r="X264" s="41" t="n">
        <x:f>0.5*$I264*$G264*$J264*'无量纲动导数'!X264</x:f>
        <x:v>7.200031652217118</x:v>
      </x:c>
      <x:c r="Y264" s="41" t="n">
        <x:f>0.25*$I264*$G264*$K264*$J264*'无量纲动导数'!AA264</x:f>
        <x:v>1.3335989241259665</x:v>
      </x:c>
      <x:c r="Z264" s="41" t="n">
        <x:f>0.5*$I264*$G264*$J264*'无量纲动导数'!V264-$I264*$G264*$J264*$V264</x:f>
        <x:v>-18.0061399451759</x:v>
      </x:c>
      <x:c r="AA264" s="41" t="n">
        <x:f>-0.5*$I264*$G264*$J264*'无量纲动导数'!Y264</x:f>
        <x:v>-71.39545270457252</x:v>
      </x:c>
      <x:c r="AB264" s="41" t="n">
        <x:f>-0.25*$I264*$G264*$K264*$J264*'无量纲动导数'!AB264</x:f>
        <x:v>-12.696995699644045</x:v>
      </x:c>
      <x:c r="AC264" s="41" t="n">
        <x:f>0.5*$I264*$G264*$K264*$J264*'无量纲动导数'!W264</x:f>
        <x:v>-0.0022950129077809953</x:v>
      </x:c>
      <x:c r="AD264" s="41" t="n">
        <x:f>0.5*$I264*$G264*$K264*$J264*'无量纲动导数'!Z264</x:f>
        <x:v>-2.6117441763263893</x:v>
      </x:c>
      <x:c r="AE264" s="41" t="n">
        <x:f>0.25*$I264*$G264*$K264^2*$J264*'无量纲动导数'!AC264</x:f>
        <x:v>-7.2118253019712375</x:v>
      </x:c>
      <x:c r="AF264" s="41" t="n">
        <x:f>'无量纲动导数'!AD264*$U264*$J264/$G264</x:f>
        <x:v>-3.6650738413341877</x:v>
      </x:c>
      <x:c r="AG264" s="41" t="n">
        <x:f>'无量纲动导数'!AE264*$U264*$J264*$L264/(2*$G264)</x:f>
        <x:v>-0.31385339636114123</x:v>
      </x:c>
      <x:c r="AH264" s="41" t="n">
        <x:f>'无量纲动导数'!AF264*$U264*$J264*$L264/(2*$G264)</x:f>
        <x:v>3.988389781017787</x:v>
      </x:c>
      <x:c r="AI264" s="41" t="n">
        <x:f>'无量纲动导数'!AG264*$U264*$J264*$L264/$G264</x:f>
        <x:v>-1.9419539105564487</x:v>
      </x:c>
      <x:c r="AJ264" s="41" t="n">
        <x:f>'无量纲动导数'!AH264*$U264*$J264*$L264^2/(2*$G264)</x:f>
        <x:v>-137.13588788071976</x:v>
      </x:c>
      <x:c r="AK264" s="41" t="n">
        <x:f>'无量纲动导数'!AI264*$U264*$J264*$L264^2/(2*$G264)</x:f>
        <x:v>39.888823809489416</x:v>
      </x:c>
      <x:c r="AL264" s="41" t="n">
        <x:f>'无量纲动导数'!AJ264*$U264*$J264*$L264/$G264</x:f>
        <x:v>3.2015539633494097</x:v>
      </x:c>
      <x:c r="AM264" s="41" t="n">
        <x:f>'无量纲动导数'!AK264*$U264*$J264*$L264^2/(2*$G264)</x:f>
        <x:v>-21.524699708426475</x:v>
      </x:c>
      <x:c r="AN264" s="41" t="n">
        <x:f>'无量纲动导数'!AL264*$U264*$J264*$L264^2/(2*$G264)</x:f>
        <x:v>-5.374353743528966</x:v>
      </x:c>
      <x:c r="AO264" s="41" t="n">
        <x:f>'无量纲动导数'!AM264*$U264*$J264</x:f>
        <x:v>-7.8707186610159425</x:v>
      </x:c>
      <x:c r="AP264" s="41" t="n">
        <x:f>'无量纲动导数'!AN264*$U264*$J264</x:f>
        <x:v>35.14302231475286</x:v>
      </x:c>
      <x:c r="AQ264" s="41" t="n">
        <x:f>'无量纲动导数'!AO264*$U264*$J264</x:f>
        <x:v>5.097489707948394</x:v>
      </x:c>
      <x:c r="AR264" s="41" t="n">
        <x:f>'无量纲动导数'!AP264*$U264*$J264*$L264</x:f>
        <x:v>368.8685948196306</x:v>
      </x:c>
      <x:c r="AS264" s="41" t="n">
        <x:f>'无量纲动导数'!AQ264*$U264*$J264*$K264</x:f>
        <x:v>0.3061460034555433</x:v>
      </x:c>
      <x:c r="AT264" s="41" t="n">
        <x:f>'无量纲动导数'!AR264*$U264*$J264*$L264</x:f>
        <x:v>-38.67704417244217</x:v>
      </x:c>
    </x:row>
    <x:row r="265">
      <x:c r="A265" s="31" t="str">
        <x:f>'无量纲动导数'!A265</x:f>
        <x:v>CFG018</x:v>
      </x:c>
      <x:c r="B265" s="33" t="n">
        <x:f>'无量纲动导数'!B265</x:f>
        <x:v>12</x:v>
      </x:c>
      <x:c r="C265" s="31" t="str">
        <x:f>'无量纲动导数'!C265</x:f>
        <x:v>0（选定5-12kg）算协调转弯-5 1.AR20.03.6 </x:v>
      </x:c>
      <x:c r="D265" s="31" t="str">
        <x:f>'无量纲动导数'!D265</x:f>
        <x:v>T7-VLM2-WF1(g1.0)-WF2(g-1.0)-FF1(g1)-Inviscid</x:v>
      </x:c>
      <x:c r="E265" s="37" t="n">
        <x:f>'无量纲动导数'!E265</x:f>
        <x:v>0.49647528311369776</x:v>
      </x:c>
      <x:c r="F265" s="37" t="n">
        <x:f>'无量纲动导数'!F265</x:f>
        <x:v>0</x:v>
      </x:c>
      <x:c r="G265" s="35" t="n">
        <x:f>'无量纲动导数'!G265</x:f>
        <x:v>12.989173862766858</x:v>
      </x:c>
      <x:c r="H265" s="36" t="n">
        <x:f>'无量纲动导数'!H265</x:f>
        <x:v>0.5</x:v>
      </x:c>
      <x:c r="I265" s="35" t="n">
        <x:f>'无量纲动导数'!I265</x:f>
        <x:v>1.225</x:v>
      </x:c>
      <x:c r="J265" s="35" t="n">
        <x:f>'无量纲动导数'!J265</x:f>
        <x:v>1.5705518175924542</x:v>
      </x:c>
      <x:c r="K265" s="35" t="n">
        <x:f>'无量纲动导数'!K265</x:f>
        <x:v>0.284701945718181</x:v>
      </x:c>
      <x:c r="L265" s="35" t="n">
        <x:f>'无量纲动导数'!L265</x:f>
        <x:v>5.525419388778789</x:v>
      </x:c>
      <x:c r="M265" s="35" t="n">
        <x:f>'无量纲动导数'!M265</x:f>
        <x:v>11.925999999999998</x:v>
      </x:c>
      <x:c r="N265" s="35" t="n">
        <x:f>'无量纲动导数'!N265</x:f>
        <x:v>0.10987464130192907</x:v>
      </x:c>
      <x:c r="O265" s="35" t="n">
        <x:f>'无量纲动导数'!O265</x:f>
        <x:v>-0.000014145666992340812</x:v>
      </x:c>
      <x:c r="P265" s="35" t="n">
        <x:f>'无量纲动导数'!P265</x:f>
        <x:v>0.01419477884024726</x:v>
      </x:c>
      <x:c r="Q265" s="36" t="n">
        <x:f>'无量纲动导数'!Q265</x:f>
        <x:v>0.7207648450011912</x:v>
      </x:c>
      <x:c r="R265" s="36" t="n">
        <x:f>'无量纲动导数'!R265</x:f>
        <x:v>0.012465658436529388</x:v>
      </x:c>
      <x:c r="S265" s="36" t="n">
        <x:f>'无量纲动导数'!S265</x:f>
        <x:v>9.030802825402783e-7</x:v>
      </x:c>
      <x:c r="T265" s="35" t="n">
        <x:f>'无量纲动导数'!T265</x:f>
        <x:v>0.1464516313530656</x:v>
      </x:c>
      <x:c r="U265" s="41" t="n">
        <x:f>0.5*$I265*$G265^2</x:f>
        <x:v>103.34016555277626</x:v>
      </x:c>
      <x:c r="V265" s="41" t="n">
        <x:f>$M265*9.81/($U265*$J265)</x:f>
        <x:v>0.7208458287010164</x:v>
      </x:c>
      <x:c r="W265" s="41" t="n">
        <x:f>0.5*$I265*$G265*$J265*'无量纲动导数'!U265</x:f>
        <x:v>-0.3113273604027726</x:v>
      </x:c>
      <x:c r="X265" s="41" t="n">
        <x:f>0.5*$I265*$G265*$J265*'无量纲动导数'!X265</x:f>
        <x:v>7.192109198711916</x:v>
      </x:c>
      <x:c r="Y265" s="41" t="n">
        <x:f>0.25*$I265*$G265*$K265*$J265*'无量纲动导数'!AA265</x:f>
        <x:v>1.3349727295403861</x:v>
      </x:c>
      <x:c r="Z265" s="41" t="n">
        <x:f>0.5*$I265*$G265*$J265*'无量纲动导数'!V265-$I265*$G265*$J265*$V265</x:f>
        <x:v>-18.01206687944588</x:v>
      </x:c>
      <x:c r="AA265" s="41" t="n">
        <x:f>-0.5*$I265*$G265*$J265*'无量纲动导数'!Y265</x:f>
        <x:v>-71.30669064242416</x:v>
      </x:c>
      <x:c r="AB265" s="41" t="n">
        <x:f>-0.25*$I265*$G265*$K265*$J265*'无量纲动导数'!AB265</x:f>
        <x:v>-12.688298415914112</x:v>
      </x:c>
      <x:c r="AC265" s="41" t="n">
        <x:f>0.5*$I265*$G265*$K265*$J265*'无量纲动导数'!W265</x:f>
        <x:v>-0.0023442843970107596</x:v>
      </x:c>
      <x:c r="AD265" s="41" t="n">
        <x:f>0.5*$I265*$G265*$K265*$J265*'无量纲动导数'!Z265</x:f>
        <x:v>-2.6081841142074182</x:v>
      </x:c>
      <x:c r="AE265" s="41" t="n">
        <x:f>0.25*$I265*$G265*$K265^2*$J265*'无量纲动导数'!AC265</x:f>
        <x:v>-7.209101272196859</x:v>
      </x:c>
      <x:c r="AF265" s="41" t="n">
        <x:f>'无量纲动导数'!AD265*$U265*$J265/$G265</x:f>
        <x:v>-3.6652948279423114</x:v>
      </x:c>
      <x:c r="AG265" s="41" t="n">
        <x:f>'无量纲动导数'!AE265*$U265*$J265*$L265/(2*$G265)</x:f>
        <x:v>-0.3210959191277673</x:v>
      </x:c>
      <x:c r="AH265" s="41" t="n">
        <x:f>'无量纲动导数'!AF265*$U265*$J265*$L265/(2*$G265)</x:f>
        <x:v>3.9944939620826236</x:v>
      </x:c>
      <x:c r="AI265" s="41" t="n">
        <x:f>'无量纲动导数'!AG265*$U265*$J265*$L265/$G265</x:f>
        <x:v>-1.9420470626340438</x:v>
      </x:c>
      <x:c r="AJ265" s="41" t="n">
        <x:f>'无量纲动导数'!AH265*$U265*$J265*$L265^2/(2*$G265)</x:f>
        <x:v>-136.90362178396728</x:v>
      </x:c>
      <x:c r="AK265" s="41" t="n">
        <x:f>'无量纲动导数'!AI265*$U265*$J265*$L265^2/(2*$G265)</x:f>
        <x:v>39.873262342962725</x:v>
      </x:c>
      <x:c r="AL265" s="41" t="n">
        <x:f>'无量纲动导数'!AJ265*$U265*$J265*$L265/$G265</x:f>
        <x:v>3.202852787725851</x:v>
      </x:c>
      <x:c r="AM265" s="41" t="n">
        <x:f>'无量纲动导数'!AK265*$U265*$J265*$L265^2/(2*$G265)</x:f>
        <x:v>-21.515373971111686</x:v>
      </x:c>
      <x:c r="AN265" s="41" t="n">
        <x:f>'无量纲动导数'!AL265*$U265*$J265*$L265^2/(2*$G265)</x:f>
        <x:v>-5.37901508062418</x:v>
      </x:c>
      <x:c r="AO265" s="41" t="n">
        <x:f>'无量纲动导数'!AM265*$U265*$J265</x:f>
        <x:v>-8.238431898058021</x:v>
      </x:c>
      <x:c r="AP265" s="41" t="n">
        <x:f>'无量纲动导数'!AN265*$U265*$J265</x:f>
        <x:v>35.15736080857845</x:v>
      </x:c>
      <x:c r="AQ265" s="41" t="n">
        <x:f>'无量纲动导数'!AO265*$U265*$J265</x:f>
        <x:v>5.3826086378093585</x:v>
      </x:c>
      <x:c r="AR265" s="41" t="n">
        <x:f>'无量纲动导数'!AP265*$U265*$J265*$L265</x:f>
        <x:v>368.0303046883999</x:v>
      </x:c>
      <x:c r="AS265" s="41" t="n">
        <x:f>'无量纲动导数'!AQ265*$U265*$J265*$K265</x:f>
        <x:v>0.32447059764658875</x:v>
      </x:c>
      <x:c r="AT265" s="41" t="n">
        <x:f>'无量纲动导数'!AR265*$U265*$J265*$L265</x:f>
        <x:v>-38.692280139929295</x:v>
      </x:c>
    </x:row>
    <x:row r="266">
      <x:c r="A266" s="31" t="str">
        <x:f>'无量纲动导数'!A266</x:f>
        <x:v>CFG018</x:v>
      </x:c>
      <x:c r="B266" s="33" t="n">
        <x:f>'无量纲动导数'!B266</x:f>
        <x:v>13</x:v>
      </x:c>
      <x:c r="C266" s="31" t="str">
        <x:f>'无量纲动导数'!C266</x:f>
        <x:v>0（选定5-12kg）算协调转弯-5 1.AR20.03.6 </x:v>
      </x:c>
      <x:c r="D266" s="31" t="str">
        <x:f>'无量纲动导数'!D266</x:f>
        <x:v>T7-VLM2-WF1(g1.0)-WF2(g-1.0)-FF1(g1)-Inviscid</x:v>
      </x:c>
      <x:c r="E266" s="37" t="n">
        <x:f>'无量纲动导数'!E266</x:f>
        <x:v>0.5097324032047279</x:v>
      </x:c>
      <x:c r="F266" s="37" t="n">
        <x:f>'无量纲动导数'!F266</x:f>
        <x:v>0</x:v>
      </x:c>
      <x:c r="G266" s="35" t="n">
        <x:f>'无量纲动导数'!G266</x:f>
        <x:v>12.98463894368435</x:v>
      </x:c>
      <x:c r="H266" s="36" t="n">
        <x:f>'无量纲动导数'!H266</x:f>
        <x:v>1</x:v>
      </x:c>
      <x:c r="I266" s="35" t="n">
        <x:f>'无量纲动导数'!I266</x:f>
        <x:v>1.225</x:v>
      </x:c>
      <x:c r="J266" s="35" t="n">
        <x:f>'无量纲动导数'!J266</x:f>
        <x:v>1.5705518175924542</x:v>
      </x:c>
      <x:c r="K266" s="35" t="n">
        <x:f>'无量纲动导数'!K266</x:f>
        <x:v>0.284701945718181</x:v>
      </x:c>
      <x:c r="L266" s="35" t="n">
        <x:f>'无量纲动导数'!L266</x:f>
        <x:v>5.525419388778789</x:v>
      </x:c>
      <x:c r="M266" s="35" t="n">
        <x:f>'无量纲动导数'!M266</x:f>
        <x:v>11.925999999999998</x:v>
      </x:c>
      <x:c r="N266" s="35" t="n">
        <x:f>'无量纲动导数'!N266</x:f>
        <x:v>0.10987464130192907</x:v>
      </x:c>
      <x:c r="O266" s="35" t="n">
        <x:f>'无量纲动导数'!O266</x:f>
        <x:v>-0.000014145666992340812</x:v>
      </x:c>
      <x:c r="P266" s="35" t="n">
        <x:f>'无量纲动导数'!P266</x:f>
        <x:v>0.01419477884024726</x:v>
      </x:c>
      <x:c r="Q266" s="36" t="n">
        <x:f>'无量纲动导数'!Q266</x:f>
        <x:v>0.7212629649128177</x:v>
      </x:c>
      <x:c r="R266" s="36" t="n">
        <x:f>'无量纲动导数'!R266</x:f>
        <x:v>0.01292451090403645</x:v>
      </x:c>
      <x:c r="S266" s="36" t="n">
        <x:f>'无量纲动导数'!S266</x:f>
        <x:v>9.732172841891192e-7</x:v>
      </x:c>
      <x:c r="T266" s="35" t="n">
        <x:f>'无量纲动导数'!T266</x:f>
        <x:v>0.14644720588064658</x:v>
      </x:c>
      <x:c r="U266" s="41" t="n">
        <x:f>0.5*$I266*$G266^2</x:f>
        <x:v>103.26801970492961</x:v>
      </x:c>
      <x:c r="V266" s="41" t="n">
        <x:f>$M266*9.81/($U266*$J266)</x:f>
        <x:v>0.7213494312066804</x:v>
      </x:c>
      <x:c r="W266" s="41" t="n">
        <x:f>0.5*$I266*$G266*$J266*'无量纲动导数'!U266</x:f>
        <x:v>-0.32269889600269114</x:v>
      </x:c>
      <x:c r="X266" s="41" t="n">
        <x:f>0.5*$I266*$G266*$J266*'无量纲动导数'!X266</x:f>
        <x:v>7.185252241939209</x:v>
      </x:c>
      <x:c r="Y266" s="41" t="n">
        <x:f>0.25*$I266*$G266*$K266*$J266*'无量纲动导数'!AA266</x:f>
        <x:v>1.336430326483536</x:v>
      </x:c>
      <x:c r="Z266" s="41" t="n">
        <x:f>0.5*$I266*$G266*$J266*'无量纲动导数'!V266-$I266*$G266*$J266*$V266</x:f>
        <x:v>-18.018221987152774</x:v>
      </x:c>
      <x:c r="AA266" s="41" t="n">
        <x:f>-0.5*$I266*$G266*$J266*'无量纲动导数'!Y266</x:f>
        <x:v>-71.21432901745753</x:v>
      </x:c>
      <x:c r="AB266" s="41" t="n">
        <x:f>-0.25*$I266*$G266*$K266*$J266*'无量纲动导数'!AB266</x:f>
        <x:v>-12.679300350931735</x:v>
      </x:c>
      <x:c r="AC266" s="41" t="n">
        <x:f>0.5*$I266*$G266*$K266*$J266*'无量纲动导数'!W266</x:f>
        <x:v>-0.00239542471198919</x:v>
      </x:c>
      <x:c r="AD266" s="41" t="n">
        <x:f>0.5*$I266*$G266*$K266*$J266*'无量纲动导数'!Z266</x:f>
        <x:v>-2.604490646921002</x:v>
      </x:c>
      <x:c r="AE266" s="41" t="n">
        <x:f>0.25*$I266*$G266*$K266^2*$J266*'无量纲动导数'!AC266</x:f>
        <x:v>-7.206271709580333</x:v>
      </x:c>
      <x:c r="AF266" s="41" t="n">
        <x:f>'无量纲动导数'!AD266*$U266*$J266/$G266</x:f>
        <x:v>-3.6676996576112684</x:v>
      </x:c>
      <x:c r="AG266" s="41" t="n">
        <x:f>'无量纲动导数'!AE266*$U266*$J266*$L266/(2*$G266)</x:f>
        <x:v>-0.3284321719456696</x:v>
      </x:c>
      <x:c r="AH266" s="41" t="n">
        <x:f>'无量纲动导数'!AF266*$U266*$J266*$L266/(2*$G266)</x:f>
        <x:v>4.00467948704919</x:v>
      </x:c>
      <x:c r="AI266" s="41" t="n">
        <x:f>'无量纲动导数'!AG266*$U266*$J266*$L266/$G266</x:f>
        <x:v>-1.9427015469143978</x:v>
      </x:c>
      <x:c r="AJ266" s="41" t="n">
        <x:f>'无量纲动导数'!AH266*$U266*$J266*$L266^2/(2*$G266)</x:f>
        <x:v>-136.66188508438722</x:v>
      </x:c>
      <x:c r="AK266" s="41" t="n">
        <x:f>'无量纲动导数'!AI266*$U266*$J266*$L266^2/(2*$G266)</x:f>
        <x:v>39.857821164619885</x:v>
      </x:c>
      <x:c r="AL266" s="41" t="n">
        <x:f>'无量纲动导数'!AJ266*$U266*$J266*$L266/$G266</x:f>
        <x:v>3.207817058344961</x:v>
      </x:c>
      <x:c r="AM266" s="41" t="n">
        <x:f>'无量纲动导数'!AK266*$U266*$J266*$L266^2/(2*$G266)</x:f>
        <x:v>-21.506003321188786</x:v>
      </x:c>
      <x:c r="AN266" s="41" t="n">
        <x:f>'无量纲动导数'!AL266*$U266*$J266*$L266^2/(2*$G266)</x:f>
        <x:v>-5.390165171481057</x:v>
      </x:c>
      <x:c r="AO266" s="41" t="n">
        <x:f>'无量纲动导数'!AM266*$U266*$J266</x:f>
        <x:v>-8.67519711930334</x:v>
      </x:c>
      <x:c r="AP266" s="41" t="n">
        <x:f>'无量纲动导数'!AN266*$U266*$J266</x:f>
        <x:v>35.19861034074357</x:v>
      </x:c>
      <x:c r="AQ266" s="41" t="n">
        <x:f>'无量纲动导数'!AO266*$U266*$J266</x:f>
        <x:v>5.667672214343282</x:v>
      </x:c>
      <x:c r="AR266" s="41" t="n">
        <x:f>'无量纲动导数'!AP266*$U266*$J266*$L266</x:f>
        <x:v>367.1598369928835</x:v>
      </x:c>
      <x:c r="AS266" s="41" t="n">
        <x:f>'无量纲动导数'!AQ266*$U266*$J266*$K266</x:f>
        <x:v>0.34273330987928163</x:v>
      </x:c>
      <x:c r="AT266" s="41" t="n">
        <x:f>'无量纲动导数'!AR266*$U266*$J266*$L266</x:f>
        <x:v>-38.752117237688076</x:v>
      </x:c>
    </x:row>
    <x:row r="267">
      <x:c r="A267" s="31" t="str">
        <x:f>'无量纲动导数'!A267</x:f>
        <x:v>CFG018</x:v>
      </x:c>
      <x:c r="B267" s="33" t="n">
        <x:f>'无量纲动导数'!B267</x:f>
        <x:v>14</x:v>
      </x:c>
      <x:c r="C267" s="31" t="str">
        <x:f>'无量纲动导数'!C267</x:f>
        <x:v>0（选定5-12kg）算协调转弯-5 1.AR20.03.6 </x:v>
      </x:c>
      <x:c r="D267" s="31" t="str">
        <x:f>'无量纲动导数'!D267</x:f>
        <x:v>T7-VLM2-WF1(g1.0)-WF2(g-1.0)-FF1(g1)-Inviscid</x:v>
      </x:c>
      <x:c r="E267" s="37" t="n">
        <x:f>'无量纲动导数'!E267</x:f>
        <x:v>0.5234447722617913</x:v>
      </x:c>
      <x:c r="F267" s="37" t="n">
        <x:f>'无量纲动导数'!F267</x:f>
        <x:v>0</x:v>
      </x:c>
      <x:c r="G267" s="35" t="n">
        <x:f>'无量纲动导数'!G267</x:f>
        <x:v>12.97994886210949</x:v>
      </x:c>
      <x:c r="H267" s="36" t="n">
        <x:f>'无量纲动导数'!H267</x:f>
        <x:v>1.5</x:v>
      </x:c>
      <x:c r="I267" s="35" t="n">
        <x:f>'无量纲动导数'!I267</x:f>
        <x:v>1.225</x:v>
      </x:c>
      <x:c r="J267" s="35" t="n">
        <x:f>'无量纲动导数'!J267</x:f>
        <x:v>1.5705518175924542</x:v>
      </x:c>
      <x:c r="K267" s="35" t="n">
        <x:f>'无量纲动导数'!K267</x:f>
        <x:v>0.284701945718181</x:v>
      </x:c>
      <x:c r="L267" s="35" t="n">
        <x:f>'无量纲动导数'!L267</x:f>
        <x:v>5.525419388778789</x:v>
      </x:c>
      <x:c r="M267" s="35" t="n">
        <x:f>'无量纲动导数'!M267</x:f>
        <x:v>11.925999999999998</x:v>
      </x:c>
      <x:c r="N267" s="35" t="n">
        <x:f>'无量纲动导数'!N267</x:f>
        <x:v>0.10987464130192907</x:v>
      </x:c>
      <x:c r="O267" s="35" t="n">
        <x:f>'无量纲动导数'!O267</x:f>
        <x:v>-0.000014145666992340812</x:v>
      </x:c>
      <x:c r="P267" s="35" t="n">
        <x:f>'无量纲动导数'!P267</x:f>
        <x:v>0.01419477884024726</x:v>
      </x:c>
      <x:c r="Q267" s="36" t="n">
        <x:f>'无量纲动导数'!Q267</x:f>
        <x:v>0.7217784280610723</x:v>
      </x:c>
      <x:c r="R267" s="36" t="n">
        <x:f>'无量纲动导数'!R267</x:f>
        <x:v>0.01340724608845628</x:v>
      </x:c>
      <x:c r="S267" s="36" t="n">
        <x:f>'无量纲动导数'!S267</x:f>
        <x:v>0.0000010430814347215683</x:v>
      </x:c>
      <x:c r="T267" s="35" t="n">
        <x:f>'无量纲动导数'!T267</x:f>
        <x:v>0.14644276836101772</x:v>
      </x:c>
      <x:c r="U267" s="41" t="n">
        <x:f>0.5*$I267*$G267^2</x:f>
        <x:v>103.19343188357368</x:v>
      </x:c>
      <x:c r="V267" s="41" t="n">
        <x:f>$M267*9.81/($U267*$J267)</x:f>
        <x:v>0.7218708198408984</x:v>
      </x:c>
      <x:c r="W267" s="41" t="n">
        <x:f>0.5*$I267*$G267*$J267*'无量纲动导数'!U267</x:f>
        <x:v>-0.33465671232483196</x:v>
      </x:c>
      <x:c r="X267" s="41" t="n">
        <x:f>0.5*$I267*$G267*$J267*'无量纲动导数'!X267</x:f>
        <x:v>7.179449808751723</x:v>
      </x:c>
      <x:c r="Y267" s="41" t="n">
        <x:f>0.25*$I267*$G267*$K267*$J267*'无量纲动导数'!AA267</x:f>
        <x:v>1.3380121801644356</x:v>
      </x:c>
      <x:c r="Z267" s="41" t="n">
        <x:f>0.5*$I267*$G267*$J267*'无量纲动导数'!V267-$I267*$G267*$J267*$V267</x:f>
        <x:v>-18.024586016442754</x:v>
      </x:c>
      <x:c r="AA267" s="41" t="n">
        <x:f>-0.5*$I267*$G267*$J267*'无量纲动导数'!Y267</x:f>
        <x:v>-71.11870247361726</x:v>
      </x:c>
      <x:c r="AB267" s="41" t="n">
        <x:f>-0.25*$I267*$G267*$K267*$J267*'无量纲动导数'!AB267</x:f>
        <x:v>-12.670039322754967</x:v>
      </x:c>
      <x:c r="AC267" s="41" t="n">
        <x:f>0.5*$I267*$G267*$K267*$J267*'无量纲动导数'!W267</x:f>
        <x:v>-0.0024482827658198203</x:v>
      </x:c>
      <x:c r="AD267" s="41" t="n">
        <x:f>0.5*$I267*$G267*$K267*$J267*'无量纲动导数'!Z267</x:f>
        <x:v>-2.6006777483327586</x:v>
      </x:c>
      <x:c r="AE267" s="41" t="n">
        <x:f>0.25*$I267*$G267*$K267^2*$J267*'无量纲动导数'!AC267</x:f>
        <x:v>-7.203345501463193</x:v>
      </x:c>
      <x:c r="AF267" s="41" t="n">
        <x:f>'无量纲动导数'!AD267*$U267*$J267/$G267</x:f>
        <x:v>-3.670664431604464</x:v>
      </x:c>
      <x:c r="AG267" s="41" t="n">
        <x:f>'无量纲动导数'!AE267*$U267*$J267*$L267/(2*$G267)</x:f>
        <x:v>-0.3359619125569146</x:v>
      </x:c>
      <x:c r="AH267" s="41" t="n">
        <x:f>'无量纲动导数'!AF267*$U267*$J267*$L267/(2*$G267)</x:f>
        <x:v>4.016187504188639</x:v>
      </x:c>
      <x:c r="AI267" s="41" t="n">
        <x:f>'无量纲动导数'!AG267*$U267*$J267*$L267/$G267</x:f>
        <x:v>-1.9436816230730967</x:v>
      </x:c>
      <x:c r="AJ267" s="41" t="n">
        <x:f>'无量纲动导数'!AH267*$U267*$J267*$L267^2/(2*$G267)</x:f>
        <x:v>-136.41153068321944</x:v>
      </x:c>
      <x:c r="AK267" s="41" t="n">
        <x:f>'无量纲动导数'!AI267*$U267*$J267*$L267^2/(2*$G267)</x:f>
        <x:v>39.842128948197086</x:v>
      </x:c>
      <x:c r="AL267" s="41" t="n">
        <x:f>'无量纲动导数'!AJ267*$U267*$J267*$L267/$G267</x:f>
        <x:v>3.2137336595343675</x:v>
      </x:c>
      <x:c r="AM267" s="41" t="n">
        <x:f>'无量纲动导数'!AK267*$U267*$J267*$L267^2/(2*$G267)</x:f>
        <x:v>-21.496407129718847</x:v>
      </x:c>
      <x:c r="AN267" s="41" t="n">
        <x:f>'无量纲动导数'!AL267*$U267*$J267*$L267^2/(2*$G267)</x:f>
        <x:v>-5.403210902078416</x:v>
      </x:c>
      <x:c r="AO267" s="41" t="n">
        <x:f>'无量纲动导数'!AM267*$U267*$J267</x:f>
        <x:v>-9.089491893640252</x:v>
      </x:c>
      <x:c r="AP267" s="41" t="n">
        <x:f>'无量纲动导数'!AN267*$U267*$J267</x:f>
        <x:v>35.247234751655476</x:v>
      </x:c>
      <x:c r="AQ267" s="41" t="n">
        <x:f>'无量纲动导数'!AO267*$U267*$J267</x:f>
        <x:v>5.952101974069016</x:v>
      </x:c>
      <x:c r="AR267" s="41" t="n">
        <x:f>'无量纲动导数'!AP267*$U267*$J267*$L267</x:f>
        <x:v>366.2568682625529</x:v>
      </x:c>
      <x:c r="AS267" s="41" t="n">
        <x:f>'无量纲动导数'!AQ267*$U267*$J267*$K267</x:f>
        <x:v>0.360933463034183</x:v>
      </x:c>
      <x:c r="AT267" s="41" t="n">
        <x:f>'无量纲动导数'!AR267*$U267*$J267*$L267</x:f>
        <x:v>-38.82416998365789</x:v>
      </x:c>
    </x:row>
    <x:row r="268">
      <x:c r="A268" s="31" t="str">
        <x:f>'无量纲动导数'!A268</x:f>
        <x:v>CFG018</x:v>
      </x:c>
      <x:c r="B268" s="33" t="n">
        <x:f>'无量纲动导数'!B268</x:f>
        <x:v>15</x:v>
      </x:c>
      <x:c r="C268" s="31" t="str">
        <x:f>'无量纲动导数'!C268</x:f>
        <x:v>0（选定5-12kg）算协调转弯-5 1.AR20.03.6 </x:v>
      </x:c>
      <x:c r="D268" s="31" t="str">
        <x:f>'无量纲动导数'!D268</x:f>
        <x:v>T7-VLM2-WF1(g1.0)-WF2(g-1.0)-FF1(g1)-Inviscid</x:v>
      </x:c>
      <x:c r="E268" s="37" t="n">
        <x:f>'无量纲动导数'!E268</x:f>
        <x:v>0.5375768103824969</x:v>
      </x:c>
      <x:c r="F268" s="37" t="n">
        <x:f>'无量纲动导数'!F268</x:f>
        <x:v>0</x:v>
      </x:c>
      <x:c r="G268" s="35" t="n">
        <x:f>'无量纲动导数'!G268</x:f>
        <x:v>12.975115819400331</x:v>
      </x:c>
      <x:c r="H268" s="36" t="n">
        <x:f>'无量纲动导数'!H268</x:f>
        <x:v>2</x:v>
      </x:c>
      <x:c r="I268" s="35" t="n">
        <x:f>'无量纲动导数'!I268</x:f>
        <x:v>1.225</x:v>
      </x:c>
      <x:c r="J268" s="35" t="n">
        <x:f>'无量纲动导数'!J268</x:f>
        <x:v>1.5705518175924542</x:v>
      </x:c>
      <x:c r="K268" s="35" t="n">
        <x:f>'无量纲动导数'!K268</x:f>
        <x:v>0.284701945718181</x:v>
      </x:c>
      <x:c r="L268" s="35" t="n">
        <x:f>'无量纲动导数'!L268</x:f>
        <x:v>5.525419388778789</x:v>
      </x:c>
      <x:c r="M268" s="35" t="n">
        <x:f>'无量纲动导数'!M268</x:f>
        <x:v>11.925999999999998</x:v>
      </x:c>
      <x:c r="N268" s="35" t="n">
        <x:f>'无量纲动导数'!N268</x:f>
        <x:v>0.10987464130192907</x:v>
      </x:c>
      <x:c r="O268" s="35" t="n">
        <x:f>'无量纲动导数'!O268</x:f>
        <x:v>-0.000014145666992340812</x:v>
      </x:c>
      <x:c r="P268" s="35" t="n">
        <x:f>'无量纲动导数'!P268</x:f>
        <x:v>0.01419477884024726</x:v>
      </x:c>
      <x:c r="Q268" s="36" t="n">
        <x:f>'无量纲动导数'!Q268</x:f>
        <x:v>0.7223099151279354</x:v>
      </x:c>
      <x:c r="R268" s="36" t="n">
        <x:f>'无量纲动导数'!R268</x:f>
        <x:v>0.013913618781021408</x:v>
      </x:c>
      <x:c r="S268" s="36" t="n">
        <x:f>'无量纲动导数'!S268</x:f>
        <x:v>0.0000011126852111660894</x:v>
      </x:c>
      <x:c r="T268" s="35" t="n">
        <x:f>'无量纲动导数'!T268</x:f>
        <x:v>0.14643834257893637</x:v>
      </x:c>
      <x:c r="U268" s="41" t="n">
        <x:f>0.5*$I268*$G268^2</x:f>
        <x:v>103.1165986976973</x:v>
      </x:c>
      <x:c r="V268" s="41" t="n">
        <x:f>$M268*9.81/($U268*$J268)</x:f>
        <x:v>0.722408692846603</x:v>
      </x:c>
      <x:c r="W268" s="41" t="n">
        <x:f>0.5*$I268*$G268*$J268*'无量纲动导数'!U268</x:f>
        <x:v>-0.3471921564650396</x:v>
      </x:c>
      <x:c r="X268" s="41" t="n">
        <x:f>0.5*$I268*$G268*$J268*'无量纲动导数'!X268</x:f>
        <x:v>7.174702088006753</x:v>
      </x:c>
      <x:c r="Y268" s="41" t="n">
        <x:f>0.25*$I268*$G268*$K268*$J268*'无量纲动导数'!AA268</x:f>
        <x:v>1.3397332214033952</x:v>
      </x:c>
      <x:c r="Z268" s="41" t="n">
        <x:f>0.5*$I268*$G268*$J268*'无量纲动导数'!V268-$I268*$G268*$J268*$V268</x:f>
        <x:v>-18.03114207246322</x:v>
      </x:c>
      <x:c r="AA268" s="41" t="n">
        <x:f>-0.5*$I268*$G268*$J268*'无量纲动导数'!Y268</x:f>
        <x:v>-71.02012888321386</x:v>
      </x:c>
      <x:c r="AB268" s="41" t="n">
        <x:f>-0.25*$I268*$G268*$K268*$J268*'无量纲动导数'!AB268</x:f>
        <x:v>-12.660550667783887</x:v>
      </x:c>
      <x:c r="AC268" s="41" t="n">
        <x:f>0.5*$I268*$G268*$K268*$J268*'无量纲动导数'!W268</x:f>
        <x:v>-0.0025027176658917044</x:v>
      </x:c>
      <x:c r="AD268" s="41" t="n">
        <x:f>0.5*$I268*$G268*$K268*$J268*'无量纲动导数'!Z268</x:f>
        <x:v>-2.5967587771403897</x:v>
      </x:c>
      <x:c r="AE268" s="41" t="n">
        <x:f>0.25*$I268*$G268*$K268^2*$J268*'无量纲动导数'!AC268</x:f>
        <x:v>-7.200330635658365</x:v>
      </x:c>
      <x:c r="AF268" s="41" t="n">
        <x:f>'无量纲动导数'!AD268*$U268*$J268/$G268</x:f>
        <x:v>-3.6736165411008774</x:v>
      </x:c>
      <x:c r="AG268" s="41" t="n">
        <x:f>'无量纲动导数'!AE268*$U268*$J268*$L268/(2*$G268)</x:f>
        <x:v>-0.34374595866770724</x:v>
      </x:c>
      <x:c r="AH268" s="41" t="n">
        <x:f>'无量纲动导数'!AF268*$U268*$J268*$L268/(2*$G268)</x:f>
        <x:v>4.028033580729229</x:v>
      </x:c>
      <x:c r="AI268" s="41" t="n">
        <x:f>'无量纲动导数'!AG268*$U268*$J268*$L268/$G268</x:f>
        <x:v>-1.9449007145093913</x:v>
      </x:c>
      <x:c r="AJ268" s="41" t="n">
        <x:f>'无量纲动导数'!AH268*$U268*$J268*$L268^2/(2*$G268)</x:f>
        <x:v>-136.15336520468463</x:v>
      </x:c>
      <x:c r="AK268" s="41" t="n">
        <x:f>'无量纲动导数'!AI268*$U268*$J268*$L268^2/(2*$G268)</x:f>
        <x:v>39.826067895016635</x:v>
      </x:c>
      <x:c r="AL268" s="41" t="n">
        <x:f>'无量纲动导数'!AJ268*$U268*$J268*$L268/$G268</x:f>
        <x:v>3.2196376883751197</x:v>
      </x:c>
      <x:c r="AM268" s="41" t="n">
        <x:f>'无量纲动导数'!AK268*$U268*$J268*$L268^2/(2*$G268)</x:f>
        <x:v>-21.48646905382003</x:v>
      </x:c>
      <x:c r="AN268" s="41" t="n">
        <x:f>'无量纲动导数'!AL268*$U268*$J268*$L268^2/(2*$G268)</x:f>
        <x:v>-5.416508463446578</x:v>
      </x:c>
      <x:c r="AO268" s="41" t="n">
        <x:f>'无量纲动导数'!AM268*$U268*$J268</x:f>
        <x:v>-9.494059151635794</x:v>
      </x:c>
      <x:c r="AP268" s="41" t="n">
        <x:f>'无量纲动导数'!AN268*$U268*$J268</x:f>
        <x:v>35.296185323384854</x:v>
      </x:c>
      <x:c r="AQ268" s="41" t="n">
        <x:f>'无量纲动导数'!AO268*$U268*$J268</x:f>
        <x:v>6.236197358450756</x:v>
      </x:c>
      <x:c r="AR268" s="41" t="n">
        <x:f>'无量纲动导数'!AP268*$U268*$J268*$L268</x:f>
        <x:v>365.3226708533791</x:v>
      </x:c>
      <x:c r="AS268" s="41" t="n">
        <x:f>'无量纲动导数'!AQ268*$U268*$J268*$K268</x:f>
        <x:v>0.37907727611437986</x:v>
      </x:c>
      <x:c r="AT268" s="41" t="n">
        <x:f>'无量纲动导数'!AR268*$U268*$J268*$L268</x:f>
        <x:v>-38.89680720734</x:v>
      </x:c>
    </x:row>
    <x:row r="269">
      <x:c r="A269" s="31" t="str">
        <x:f>'无量纲动导数'!A269</x:f>
        <x:v>CFG018</x:v>
      </x:c>
      <x:c r="B269" s="33" t="n">
        <x:f>'无量纲动导数'!B269</x:f>
        <x:v>16</x:v>
      </x:c>
      <x:c r="C269" s="31" t="str">
        <x:f>'无量纲动导数'!C269</x:f>
        <x:v>0（选定5-12kg）算协调转弯-5 1.AR20.03.6 </x:v>
      </x:c>
      <x:c r="D269" s="31" t="str">
        <x:f>'无量纲动导数'!D269</x:f>
        <x:v>T7-VLM2-WF1(g1.0)-WF2(g-1.0)-FF1(g1)-Inviscid</x:v>
      </x:c>
      <x:c r="E269" s="37" t="n">
        <x:f>'无量纲动导数'!E269</x:f>
        <x:v>0.5520950732784655</x:v>
      </x:c>
      <x:c r="F269" s="37" t="n">
        <x:f>'无量纲动导数'!F269</x:f>
        <x:v>0</x:v>
      </x:c>
      <x:c r="G269" s="35" t="n">
        <x:f>'无量纲动导数'!G269</x:f>
        <x:v>12.970150916752283</x:v>
      </x:c>
      <x:c r="H269" s="36" t="n">
        <x:f>'无量纲动导数'!H269</x:f>
        <x:v>2.5</x:v>
      </x:c>
      <x:c r="I269" s="35" t="n">
        <x:f>'无量纲动导数'!I269</x:f>
        <x:v>1.225</x:v>
      </x:c>
      <x:c r="J269" s="35" t="n">
        <x:f>'无量纲动导数'!J269</x:f>
        <x:v>1.5705518175924542</x:v>
      </x:c>
      <x:c r="K269" s="35" t="n">
        <x:f>'无量纲动导数'!K269</x:f>
        <x:v>0.284701945718181</x:v>
      </x:c>
      <x:c r="L269" s="35" t="n">
        <x:f>'无量纲动导数'!L269</x:f>
        <x:v>5.525419388778789</x:v>
      </x:c>
      <x:c r="M269" s="35" t="n">
        <x:f>'无量纲动导数'!M269</x:f>
        <x:v>11.925999999999998</x:v>
      </x:c>
      <x:c r="N269" s="35" t="n">
        <x:f>'无量纲动导数'!N269</x:f>
        <x:v>0.10987464130192907</x:v>
      </x:c>
      <x:c r="O269" s="35" t="n">
        <x:f>'无量纲动导数'!O269</x:f>
        <x:v>-0.000014145666992340812</x:v>
      </x:c>
      <x:c r="P269" s="35" t="n">
        <x:f>'无量纲动导数'!P269</x:f>
        <x:v>0.01419477884024726</x:v>
      </x:c>
      <x:c r="Q269" s="36" t="n">
        <x:f>'无量纲动导数'!Q269</x:f>
        <x:v>0.7228562247526008</x:v>
      </x:c>
      <x:c r="R269" s="36" t="n">
        <x:f>'无量纲动导数'!R269</x:f>
        <x:v>0.014443413250636609</x:v>
      </x:c>
      <x:c r="S269" s="36" t="n">
        <x:f>'无量纲动导数'!S269</x:f>
        <x:v>0.0000011820414606690145</x:v>
      </x:c>
      <x:c r="T269" s="35" t="n">
        <x:f>'无量纲动导数'!T269</x:f>
        <x:v>0.14643395161064338</x:v>
      </x:c>
      <x:c r="U269" s="41" t="n">
        <x:f>0.5*$I269*$G269^2</x:f>
        <x:v>103.0376990670397</x:v>
      </x:c>
      <x:c r="V269" s="41" t="n">
        <x:f>$M269*9.81/($U269*$J269)</x:f>
        <x:v>0.7229618668748037</x:v>
      </x:c>
      <x:c r="W269" s="41" t="n">
        <x:f>0.5*$I269*$G269*$J269*'无量纲动导数'!U269</x:f>
        <x:v>-0.3602992231938768</x:v>
      </x:c>
      <x:c r="X269" s="41" t="n">
        <x:f>0.5*$I269*$G269*$J269*'无量纲动导数'!X269</x:f>
        <x:v>7.171008929124148</x:v>
      </x:c>
      <x:c r="Y269" s="41" t="n">
        <x:f>0.25*$I269*$G269*$K269*$J269*'无量纲动导数'!AA269</x:f>
        <x:v>1.3416020075308854</x:v>
      </x:c>
      <x:c r="Z269" s="41" t="n">
        <x:f>0.5*$I269*$G269*$J269*'无量纲动导数'!V269-$I269*$G269*$J269*$V269</x:f>
        <x:v>-18.037874728962997</x:v>
      </x:c>
      <x:c r="AA269" s="41" t="n">
        <x:f>-0.5*$I269*$G269*$J269*'无量纲动导数'!Y269</x:f>
        <x:v>-70.91891029071067</x:v>
      </x:c>
      <x:c r="AB269" s="41" t="n">
        <x:f>-0.25*$I269*$G269*$K269*$J269*'无量纲动导数'!AB269</x:f>
        <x:v>-12.650867668217984</x:v>
      </x:c>
      <x:c r="AC269" s="41" t="n">
        <x:f>0.5*$I269*$G269*$K269*$J269*'无量纲动导数'!W269</x:f>
        <x:v>-0.002558596947605657</x:v>
      </x:c>
      <x:c r="AD269" s="41" t="n">
        <x:f>0.5*$I269*$G269*$K269*$J269*'无量纲动导数'!Z269</x:f>
        <x:v>-2.5927464480739624</x:v>
      </x:c>
      <x:c r="AE269" s="41" t="n">
        <x:f>0.25*$I269*$G269*$K269^2*$J269*'无量纲动导数'!AC269</x:f>
        <x:v>-7.197234438414187</x:v>
      </x:c>
      <x:c r="AF269" s="41" t="n">
        <x:f>'无量纲动导数'!AD269*$U269*$J269/$G269</x:f>
        <x:v>-3.6764134366644714</x:v>
      </x:c>
      <x:c r="AG269" s="41" t="n">
        <x:f>'无量纲动导数'!AE269*$U269*$J269*$L269/(2*$G269)</x:f>
        <x:v>-0.3517900235516791</x:v>
      </x:c>
      <x:c r="AH269" s="41" t="n">
        <x:f>'无量纲动导数'!AF269*$U269*$J269*$L269/(2*$G269)</x:f>
        <x:v>4.039959244572788</x:v>
      </x:c>
      <x:c r="AI269" s="41" t="n">
        <x:f>'无量纲动导数'!AG269*$U269*$J269*$L269/$G269</x:f>
        <x:v>-1.9463314622124708</x:v>
      </x:c>
      <x:c r="AJ269" s="41" t="n">
        <x:f>'无量纲动导数'!AH269*$U269*$J269*$L269^2/(2*$G269)</x:f>
        <x:v>-135.88815786718405</x:v>
      </x:c>
      <x:c r="AK269" s="41" t="n">
        <x:f>'无量纲动导数'!AI269*$U269*$J269*$L269^2/(2*$G269)</x:f>
        <x:v>39.80962371968291</x:v>
      </x:c>
      <x:c r="AL269" s="41" t="n">
        <x:f>'无量纲动导数'!AJ269*$U269*$J269*$L269/$G269</x:f>
        <x:v>3.2252802127604423</x:v>
      </x:c>
      <x:c r="AM269" s="41" t="n">
        <x:f>'无量纲动导数'!AK269*$U269*$J269*$L269^2/(2*$G269)</x:f>
        <x:v>-21.476162500590963</x:v>
      </x:c>
      <x:c r="AN269" s="41" t="n">
        <x:f>'无量纲动导数'!AL269*$U269*$J269*$L269^2/(2*$G269)</x:f>
        <x:v>-5.429622015045167</x:v>
      </x:c>
      <x:c r="AO269" s="41" t="n">
        <x:f>'无量纲动导数'!AM269*$U269*$J269</x:f>
        <x:v>-9.888829798895086</x:v>
      </x:c>
      <x:c r="AP269" s="41" t="n">
        <x:f>'无量纲动导数'!AN269*$U269*$J269</x:f>
        <x:v>35.34354543189356</x:v>
      </x:c>
      <x:c r="AQ269" s="41" t="n">
        <x:f>'无量纲动导数'!AO269*$U269*$J269</x:f>
        <x:v>6.520124332389351</x:v>
      </x:c>
      <x:c r="AR269" s="41" t="n">
        <x:f>'无量纲动导数'!AP269*$U269*$J269*$L269</x:f>
        <x:v>364.3590892119696</x:v>
      </x:c>
      <x:c r="AS269" s="41" t="n">
        <x:f>'无量纲动导数'!AQ269*$U269*$J269*$K269</x:f>
        <x:v>0.39717268647860077</x:v>
      </x:c>
      <x:c r="AT269" s="41" t="n">
        <x:f>'无量纲动导数'!AR269*$U269*$J269*$L269</x:f>
        <x:v>-38.9669316167559</x:v>
      </x:c>
    </x:row>
    <x:row r="270">
      <x:c r="A270" s="31" t="str">
        <x:f>'无量纲动导数'!A270</x:f>
        <x:v>CFG018</x:v>
      </x:c>
      <x:c r="B270" s="33" t="n">
        <x:f>'无量纲动导数'!B270</x:f>
        <x:v>17</x:v>
      </x:c>
      <x:c r="C270" s="31" t="str">
        <x:f>'无量纲动导数'!C270</x:f>
        <x:v>0（选定5-12kg）算协调转弯-5 1.AR20.03.6 </x:v>
      </x:c>
      <x:c r="D270" s="31" t="str">
        <x:f>'无量纲动导数'!D270</x:f>
        <x:v>T7-VLM2-WF1(g1.0)-WF2(g-1.0)-FF1(g1)-Inviscid</x:v>
      </x:c>
      <x:c r="E270" s="37" t="n">
        <x:f>'无量纲动导数'!E270</x:f>
        <x:v>0.5669679462119277</x:v>
      </x:c>
      <x:c r="F270" s="37" t="n">
        <x:f>'无量纲动导数'!F270</x:f>
        <x:v>0</x:v>
      </x:c>
      <x:c r="G270" s="35" t="n">
        <x:f>'无量纲动导数'!G270</x:f>
        <x:v>12.965064454006052</x:v>
      </x:c>
      <x:c r="H270" s="36" t="n">
        <x:f>'无量纲动导数'!H270</x:f>
        <x:v>3</x:v>
      </x:c>
      <x:c r="I270" s="35" t="n">
        <x:f>'无量纲动导数'!I270</x:f>
        <x:v>1.225</x:v>
      </x:c>
      <x:c r="J270" s="35" t="n">
        <x:f>'无量纲动导数'!J270</x:f>
        <x:v>1.5705518175924542</x:v>
      </x:c>
      <x:c r="K270" s="35" t="n">
        <x:f>'无量纲动导数'!K270</x:f>
        <x:v>0.284701945718181</x:v>
      </x:c>
      <x:c r="L270" s="35" t="n">
        <x:f>'无量纲动导数'!L270</x:f>
        <x:v>5.525419388778789</x:v>
      </x:c>
      <x:c r="M270" s="35" t="n">
        <x:f>'无量纲动导数'!M270</x:f>
        <x:v>11.925999999999998</x:v>
      </x:c>
      <x:c r="N270" s="35" t="n">
        <x:f>'无量纲动导数'!N270</x:f>
        <x:v>0.10987464130192907</x:v>
      </x:c>
      <x:c r="O270" s="35" t="n">
        <x:f>'无量纲动导数'!O270</x:f>
        <x:v>-0.000014145666992340812</x:v>
      </x:c>
      <x:c r="P270" s="35" t="n">
        <x:f>'无量纲动导数'!P270</x:f>
        <x:v>0.01419477884024726</x:v>
      </x:c>
      <x:c r="Q270" s="36" t="n">
        <x:f>'无量纲动导数'!Q270</x:f>
        <x:v>0.7234162404558173</x:v>
      </x:c>
      <x:c r="R270" s="36" t="n">
        <x:f>'无量纲动导数'!R270</x:f>
        <x:v>0.014996450480046554</x:v>
      </x:c>
      <x:c r="S270" s="36" t="n">
        <x:f>'无量纲动导数'!S270</x:f>
        <x:v>0.0000012511630473442508</x:v>
      </x:c>
      <x:c r="T270" s="35" t="n">
        <x:f>'无量纲动导数'!T270</x:f>
        <x:v>0.14642961720276915</x:v>
      </x:c>
      <x:c r="U270" s="41" t="n">
        <x:f>0.5*$I270*$G270^2</x:f>
        <x:v>102.9568989816254</x:v>
      </x:c>
      <x:c r="V270" s="41" t="n">
        <x:f>$M270*9.81/($U270*$J270)</x:f>
        <x:v>0.7235292439148328</x:v>
      </x:c>
      <x:c r="W270" s="41" t="n">
        <x:f>0.5*$I270*$G270*$J270*'无量纲动导数'!U270</x:f>
        <x:v>-0.3739728349824455</x:v>
      </x:c>
      <x:c r="X270" s="41" t="n">
        <x:f>0.5*$I270*$G270*$J270*'无量纲动导数'!X270</x:f>
        <x:v>7.168363283179162</x:v>
      </x:c>
      <x:c r="Y270" s="41" t="n">
        <x:f>0.25*$I270*$G270*$K270*$J270*'无量纲动导数'!AA270</x:f>
        <x:v>1.3436334847833475</x:v>
      </x:c>
      <x:c r="Z270" s="41" t="n">
        <x:f>0.5*$I270*$G270*$J270*'无量纲动导数'!V270-$I270*$G270*$J270*$V270</x:f>
        <x:v>-18.044769629139957</x:v>
      </x:c>
      <x:c r="AA270" s="41" t="n">
        <x:f>-0.5*$I270*$G270*$J270*'无量纲动导数'!Y270</x:f>
        <x:v>-70.81533329737755</x:v>
      </x:c>
      <x:c r="AB270" s="41" t="n">
        <x:f>-0.25*$I270*$G270*$K270*$J270*'无量纲动导数'!AB270</x:f>
        <x:v>-12.64102181945158</x:v>
      </x:c>
      <x:c r="AC270" s="41" t="n">
        <x:f>0.5*$I270*$G270*$K270*$J270*'无量纲动导数'!W270</x:f>
        <x:v>-0.002615795408143079</x:v>
      </x:c>
      <x:c r="AD270" s="41" t="n">
        <x:f>0.5*$I270*$G270*$K270*$J270*'无量纲动导数'!Z270</x:f>
        <x:v>-2.588652802095594</x:v>
      </x:c>
      <x:c r="AE270" s="41" t="n">
        <x:f>0.25*$I270*$G270*$K270^2*$J270*'无量纲动导数'!AC270</x:f>
        <x:v>-7.194063731281035</x:v>
      </x:c>
      <x:c r="AF270" s="41" t="n">
        <x:f>'无量纲动导数'!AD270*$U270*$J270/$G270</x:f>
        <x:v>-3.6790021302781644</x:v>
      </x:c>
      <x:c r="AG270" s="41" t="n">
        <x:f>'无量纲动导数'!AE270*$U270*$J270*$L270/(2*$G270)</x:f>
        <x:v>-0.35994673088701745</x:v>
      </x:c>
      <x:c r="AH270" s="41" t="n">
        <x:f>'无量纲动导数'!AF270*$U270*$J270*$L270/(2*$G270)</x:f>
        <x:v>4.0518515758223295</x:v>
      </x:c>
      <x:c r="AI270" s="41" t="n">
        <x:f>'无量纲动导数'!AG270*$U270*$J270*$L270/$G270</x:f>
        <x:v>-1.947956209689336</x:v>
      </x:c>
      <x:c r="AJ270" s="41" t="n">
        <x:f>'无量纲动导数'!AH270*$U270*$J270*$L270^2/(2*$G270)</x:f>
        <x:v>-135.6166446844445</x:v>
      </x:c>
      <x:c r="AK270" s="41" t="n">
        <x:f>'无量纲动导数'!AI270*$U270*$J270*$L270^2/(2*$G270)</x:f>
        <x:v>39.79280282981387</x:v>
      </x:c>
      <x:c r="AL270" s="41" t="n">
        <x:f>'无量纲动导数'!AJ270*$U270*$J270*$L270/$G270</x:f>
        <x:v>3.230562408945181</x:v>
      </x:c>
      <x:c r="AM270" s="41" t="n">
        <x:f>'无量纲动导数'!AK270*$U270*$J270*$L270^2/(2*$G270)</x:f>
        <x:v>-21.465711368545357</x:v>
      </x:c>
      <x:c r="AN270" s="41" t="n">
        <x:f>'无量纲动导数'!AL270*$U270*$J270*$L270^2/(2*$G270)</x:f>
        <x:v>-5.442359853705325</x:v>
      </x:c>
      <x:c r="AO270" s="41" t="n">
        <x:f>'无量纲动导数'!AM270*$U270*$J270</x:f>
        <x:v>-10.273104610769243</x:v>
      </x:c>
      <x:c r="AP270" s="41" t="n">
        <x:f>'无量纲动导数'!AN270*$U270*$J270</x:f>
        <x:v>35.388435387694095</x:v>
      </x:c>
      <x:c r="AQ270" s="41" t="n">
        <x:f>'无量纲动导数'!AO270*$U270*$J270</x:f>
        <x:v>6.804015438635936</x:v>
      </x:c>
      <x:c r="AR270" s="41" t="n">
        <x:f>'无量纲动导数'!AP270*$U270*$J270*$L270</x:f>
        <x:v>363.3679738770287</x:v>
      </x:c>
      <x:c r="AS270" s="41" t="n">
        <x:f>'无量纲动导数'!AQ270*$U270*$J270*$K270</x:f>
        <x:v>0.41522689159742554</x:v>
      </x:c>
      <x:c r="AT270" s="41" t="n">
        <x:f>'无量纲动导数'!AR270*$U270*$J270*$L270</x:f>
        <x:v>-39.03317633879481</x:v>
      </x:c>
    </x:row>
    <x:row r="271">
      <x:c r="A271" s="31" t="str">
        <x:f>'无量纲动导数'!A271</x:f>
        <x:v>CFG018</x:v>
      </x:c>
      <x:c r="B271" s="33" t="n">
        <x:f>'无量纲动导数'!B271</x:f>
        <x:v>18</x:v>
      </x:c>
      <x:c r="C271" s="31" t="str">
        <x:f>'无量纲动导数'!C271</x:f>
        <x:v>0（选定5-12kg）算协调转弯-5 1.AR20.03.6 </x:v>
      </x:c>
      <x:c r="D271" s="31" t="str">
        <x:f>'无量纲动导数'!D271</x:f>
        <x:v>T7-VLM2-WF1(g1.0)-WF2(g-1.0)-FF1(g1)-Inviscid</x:v>
      </x:c>
      <x:c r="E271" s="37" t="n">
        <x:f>'无量纲动导数'!E271</x:f>
        <x:v>0.5821656295649614</x:v>
      </x:c>
      <x:c r="F271" s="37" t="n">
        <x:f>'无量纲动导数'!F271</x:f>
        <x:v>0</x:v>
      </x:c>
      <x:c r="G271" s="35" t="n">
        <x:f>'无量纲动导数'!G271</x:f>
        <x:v>12.959865975823009</x:v>
      </x:c>
      <x:c r="H271" s="36" t="n">
        <x:f>'无量纲动导数'!H271</x:f>
        <x:v>3.5</x:v>
      </x:c>
      <x:c r="I271" s="35" t="n">
        <x:f>'无量纲动导数'!I271</x:f>
        <x:v>1.225</x:v>
      </x:c>
      <x:c r="J271" s="35" t="n">
        <x:f>'无量纲动导数'!J271</x:f>
        <x:v>1.5705518175924542</x:v>
      </x:c>
      <x:c r="K271" s="35" t="n">
        <x:f>'无量纲动导数'!K271</x:f>
        <x:v>0.284701945718181</x:v>
      </x:c>
      <x:c r="L271" s="35" t="n">
        <x:f>'无量纲动导数'!L271</x:f>
        <x:v>5.525419388778789</x:v>
      </x:c>
      <x:c r="M271" s="35" t="n">
        <x:f>'无量纲动导数'!M271</x:f>
        <x:v>11.925999999999998</x:v>
      </x:c>
      <x:c r="N271" s="35" t="n">
        <x:f>'无量纲动导数'!N271</x:f>
        <x:v>0.10987464130192907</x:v>
      </x:c>
      <x:c r="O271" s="35" t="n">
        <x:f>'无量纲动导数'!O271</x:f>
        <x:v>-0.000014145666992340812</x:v>
      </x:c>
      <x:c r="P271" s="35" t="n">
        <x:f>'无量纲动导数'!P271</x:f>
        <x:v>0.01419477884024726</x:v>
      </x:c>
      <x:c r="Q271" s="36" t="n">
        <x:f>'无量纲动导数'!Q271</x:f>
        <x:v>0.7239889258529166</x:v>
      </x:c>
      <x:c r="R271" s="36" t="n">
        <x:f>'无量纲动导数'!R271</x:f>
        <x:v>0.01557256911307563</x:v>
      </x:c>
      <x:c r="S271" s="36" t="n">
        <x:f>'无量纲动导数'!S271</x:f>
        <x:v>0.0000013200624819900445</x:v>
      </x:c>
      <x:c r="T271" s="35" t="n">
        <x:f>'无量纲动导数'!T271</x:f>
        <x:v>0.14642535961562278</x:v>
      </x:c>
      <x:c r="U271" s="41" t="n">
        <x:f>0.5*$I271*$G271^2</x:f>
        <x:v>102.8743522431681</x:v>
      </x:c>
      <x:c r="V271" s="41" t="n">
        <x:f>$M271*9.81/($U271*$J271)</x:f>
        <x:v>0.7241098062995412</x:v>
      </x:c>
      <x:c r="W271" s="41" t="n">
        <x:f>0.5*$I271*$G271*$J271*'无量纲动导数'!U271</x:f>
        <x:v>-0.38820823445794134</x:v>
      </x:c>
      <x:c r="X271" s="41" t="n">
        <x:f>0.5*$I271*$G271*$J271*'无量纲动导数'!X271</x:f>
        <x:v>7.166749915366054</x:v>
      </x:c>
      <x:c r="Y271" s="41" t="n">
        <x:f>0.25*$I271*$G271*$K271*$J271*'无量纲动导数'!AA271</x:f>
        <x:v>1.3458459824782356</x:v>
      </x:c>
      <x:c r="Z271" s="41" t="n">
        <x:f>0.5*$I271*$G271*$J271*'无量纲动导数'!V271-$I271*$G271*$J271*$V271</x:f>
        <x:v>-18.05181343070777</x:v>
      </x:c>
      <x:c r="AA271" s="41" t="n">
        <x:f>-0.5*$I271*$G271*$J271*'无量纲动导数'!Y271</x:f>
        <x:v>-70.709668310922</x:v>
      </x:c>
      <x:c r="AB271" s="41" t="n">
        <x:f>-0.25*$I271*$G271*$K271*$J271*'无量纲动导数'!AB271</x:f>
        <x:v>-12.631042743310834</x:v>
      </x:c>
      <x:c r="AC271" s="41" t="n">
        <x:f>0.5*$I271*$G271*$K271*$J271*'无量纲动导数'!W271</x:f>
        <x:v>-0.002674195135856511</x:v>
      </x:c>
      <x:c r="AD271" s="41" t="n">
        <x:f>0.5*$I271*$G271*$K271*$J271*'无量纲动导数'!Z271</x:f>
        <x:v>-2.5844891684872247</x:v>
      </x:c>
      <x:c r="AE271" s="41" t="n">
        <x:f>0.25*$I271*$G271*$K271^2*$J271*'无量纲动导数'!AC271</x:f>
        <x:v>-7.190824850979753</x:v>
      </x:c>
      <x:c r="AF271" s="41" t="n">
        <x:f>'无量纲动导数'!AD271*$U271*$J271/$G271</x:f>
        <x:v>-3.6813601960212763</x:v>
      </x:c>
      <x:c r="AG271" s="41" t="n">
        <x:f>'无量纲动导数'!AE271*$U271*$J271*$L271/(2*$G271)</x:f>
        <x:v>-0.36792240825800343</x:v>
      </x:c>
      <x:c r="AH271" s="41" t="n">
        <x:f>'无量纲动导数'!AF271*$U271*$J271*$L271/(2*$G271)</x:f>
        <x:v>4.063642114751964</x:v>
      </x:c>
      <x:c r="AI271" s="41" t="n">
        <x:f>'无量纲动导数'!AG271*$U271*$J271*$L271/$G271</x:f>
        <x:v>-1.94975869235629</x:v>
      </x:c>
      <x:c r="AJ271" s="41" t="n">
        <x:f>'无量纲动导数'!AH271*$U271*$J271*$L271^2/(2*$G271)</x:f>
        <x:v>-135.33952654674366</x:v>
      </x:c>
      <x:c r="AK271" s="41" t="n">
        <x:f>'无量纲动导数'!AI271*$U271*$J271*$L271^2/(2*$G271)</x:f>
        <x:v>39.775618428923835</x:v>
      </x:c>
      <x:c r="AL271" s="41" t="n">
        <x:f>'无量纲动导数'!AJ271*$U271*$J271*$L271/$G271</x:f>
        <x:v>3.235437383125828</x:v>
      </x:c>
      <x:c r="AM271" s="41" t="n">
        <x:f>'无量纲动导数'!AK271*$U271*$J271*$L271^2/(2*$G271)</x:f>
        <x:v>-21.45557773984172</x:v>
      </x:c>
      <x:c r="AN271" s="41" t="n">
        <x:f>'无量纲动导数'!AL271*$U271*$J271*$L271^2/(2*$G271)</x:f>
        <x:v>-5.45460655657348</x:v>
      </x:c>
      <x:c r="AO271" s="41" t="n">
        <x:f>'无量纲动导数'!AM271*$U271*$J271</x:f>
        <x:v>-10.64658866977605</x:v>
      </x:c>
      <x:c r="AP271" s="41" t="n">
        <x:f>'无量纲动导数'!AN271*$U271*$J271</x:f>
        <x:v>35.43030309412475</x:v>
      </x:c>
      <x:c r="AQ271" s="41" t="n">
        <x:f>'无量纲动导数'!AO271*$U271*$J271</x:f>
        <x:v>7.087979848507352</x:v>
      </x:c>
      <x:c r="AR271" s="41" t="n">
        <x:f>'无量纲动导数'!AP271*$U271*$J271*$L271</x:f>
        <x:v>362.3510821624182</x:v>
      </x:c>
      <x:c r="AS271" s="41" t="n">
        <x:f>'无量纲动导数'!AQ271*$U271*$J271*$K271</x:f>
        <x:v>0.43324599518531476</x:v>
      </x:c>
      <x:c r="AT271" s="41" t="n">
        <x:f>'无量纲动导数'!AR271*$U271*$J271*$L271</x:f>
        <x:v>-39.09472378145681</x:v>
      </x:c>
    </x:row>
    <x:row r="272">
      <x:c r="A272" s="31" t="str">
        <x:f>'无量纲动导数'!A272</x:f>
        <x:v>CFG018</x:v>
      </x:c>
      <x:c r="B272" s="33" t="n">
        <x:f>'无量纲动导数'!B272</x:f>
        <x:v>19</x:v>
      </x:c>
      <x:c r="C272" s="31" t="str">
        <x:f>'无量纲动导数'!C272</x:f>
        <x:v>0（选定5-12kg）算协调转弯-5 1.AR20.03.6 </x:v>
      </x:c>
      <x:c r="D272" s="31" t="str">
        <x:f>'无量纲动导数'!D272</x:f>
        <x:v>T7-VLM2-WF1(g1.0)-WF2(g-1.0)-FF1(g1)-Inviscid</x:v>
      </x:c>
      <x:c r="E272" s="37" t="n">
        <x:f>'无量纲动导数'!E272</x:f>
        <x:v>0.5976601846279024</x:v>
      </x:c>
      <x:c r="F272" s="37" t="n">
        <x:f>'无量纲动导数'!F272</x:f>
        <x:v>0</x:v>
      </x:c>
      <x:c r="G272" s="35" t="n">
        <x:f>'无量纲动导数'!G272</x:f>
        <x:v>12.954564260429677</x:v>
      </x:c>
      <x:c r="H272" s="36" t="n">
        <x:f>'无量纲动导数'!H272</x:f>
        <x:v>4</x:v>
      </x:c>
      <x:c r="I272" s="35" t="n">
        <x:f>'无量纲动导数'!I272</x:f>
        <x:v>1.225</x:v>
      </x:c>
      <x:c r="J272" s="35" t="n">
        <x:f>'无量纲动导数'!J272</x:f>
        <x:v>1.5705518175924542</x:v>
      </x:c>
      <x:c r="K272" s="35" t="n">
        <x:f>'无量纲动导数'!K272</x:f>
        <x:v>0.284701945718181</x:v>
      </x:c>
      <x:c r="L272" s="35" t="n">
        <x:f>'无量纲动导数'!L272</x:f>
        <x:v>5.525419388778789</x:v>
      </x:c>
      <x:c r="M272" s="35" t="n">
        <x:f>'无量纲动导数'!M272</x:f>
        <x:v>11.925999999999998</x:v>
      </x:c>
      <x:c r="N272" s="35" t="n">
        <x:f>'无量纲动导数'!N272</x:f>
        <x:v>0.10987464130192907</x:v>
      </x:c>
      <x:c r="O272" s="35" t="n">
        <x:f>'无量纲动导数'!O272</x:f>
        <x:v>-0.000014145666992340812</x:v>
      </x:c>
      <x:c r="P272" s="35" t="n">
        <x:f>'无量纲动导数'!P272</x:f>
        <x:v>0.01419477884024726</x:v>
      </x:c>
      <x:c r="Q272" s="36" t="n">
        <x:f>'无量纲动导数'!Q272</x:f>
        <x:v>0.7245733273516387</x:v>
      </x:c>
      <x:c r="R272" s="36" t="n">
        <x:f>'无量纲动导数'!R272</x:f>
        <x:v>0.01617150827221189</x:v>
      </x:c>
      <x:c r="S272" s="36" t="n">
        <x:f>'无量纲动导数'!S272</x:f>
        <x:v>0.0000013887515747891355</x:v>
      </x:c>
      <x:c r="T272" s="35" t="n">
        <x:f>'无量纲动导数'!T272</x:f>
        <x:v>0.14642119763839734</x:v>
      </x:c>
      <x:c r="U272" s="41" t="n">
        <x:f>0.5*$I272*$G272^2</x:f>
        <x:v>102.79020029628117</x:v>
      </x:c>
      <x:c r="V272" s="41" t="n">
        <x:f>$M272*9.81/($U272*$J272)</x:f>
        <x:v>0.7247026181608315</x:v>
      </x:c>
      <x:c r="W272" s="41" t="n">
        <x:f>0.5*$I272*$G272*$J272*'无量纲动导数'!U272</x:f>
        <x:v>-0.40299815001673794</x:v>
      </x:c>
      <x:c r="X272" s="41" t="n">
        <x:f>0.5*$I272*$G272*$J272*'无量纲动导数'!X272</x:f>
        <x:v>7.166141977345303</x:v>
      </x:c>
      <x:c r="Y272" s="41" t="n">
        <x:f>0.25*$I272*$G272*$K272*$J272*'无量纲动导数'!AA272</x:f>
        <x:v>1.3482446904402696</x:v>
      </x:c>
      <x:c r="Z272" s="41" t="n">
        <x:f>0.5*$I272*$G272*$J272*'无量纲动导数'!V272-$I272*$G272*$J272*$V272</x:f>
        <x:v>-18.058993853000732</x:v>
      </x:c>
      <x:c r="AA272" s="41" t="n">
        <x:f>-0.5*$I272*$G272*$J272*'无量纲动导数'!Y272</x:f>
        <x:v>-70.60216869813573</x:v>
      </x:c>
      <x:c r="AB272" s="41" t="n">
        <x:f>-0.25*$I272*$G272*$K272*$J272*'无量纲动导数'!AB272</x:f>
        <x:v>-12.620957926427579</x:v>
      </x:c>
      <x:c r="AC272" s="41" t="n">
        <x:f>0.5*$I272*$G272*$K272*$J272*'无量纲动导数'!W272</x:f>
        <x:v>-0.0027336855926204245</x:v>
      </x:c>
      <x:c r="AD272" s="41" t="n">
        <x:f>0.5*$I272*$G272*$K272*$J272*'无量纲动导数'!Z272</x:f>
        <x:v>-2.5802661358032544</x:v>
      </x:c>
      <x:c r="AE272" s="41" t="n">
        <x:f>0.25*$I272*$G272*$K272^2*$J272*'无量纲动导数'!AC272</x:f>
        <x:v>-7.187523639564126</x:v>
      </x:c>
      <x:c r="AF272" s="41" t="n">
        <x:f>'无量纲动导数'!AD272*$U272*$J272/$G272</x:f>
        <x:v>-3.683476883223235</x:v>
      </x:c>
      <x:c r="AG272" s="41" t="n">
        <x:f>'无量纲动导数'!AE272*$U272*$J272*$L272/(2*$G272)</x:f>
        <x:v>-0.37553814900848076</x:v>
      </x:c>
      <x:c r="AH272" s="41" t="n">
        <x:f>'无量纲动导数'!AF272*$U272*$J272*$L272/(2*$G272)</x:f>
        <x:v>4.075289319508624</x:v>
      </x:c>
      <x:c r="AI272" s="41" t="n">
        <x:f>'无量纲动导数'!AG272*$U272*$J272*$L272/$G272</x:f>
        <x:v>-1.9517239129879644</x:v>
      </x:c>
      <x:c r="AJ272" s="41" t="n">
        <x:f>'无量纲动导数'!AH272*$U272*$J272*$L272^2/(2*$G272)</x:f>
        <x:v>-135.0574648093469</x:v>
      </x:c>
      <x:c r="AK272" s="41" t="n">
        <x:f>'无量纲动导数'!AI272*$U272*$J272*$L272^2/(2*$G272)</x:f>
        <x:v>39.75809010324586</x:v>
      </x:c>
      <x:c r="AL272" s="41" t="n">
        <x:f>'无量纲动导数'!AJ272*$U272*$J272*$L272/$G272</x:f>
        <x:v>3.239878879336105</x:v>
      </x:c>
      <x:c r="AM272" s="41" t="n">
        <x:f>'无量纲动导数'!AK272*$U272*$J272*$L272^2/(2*$G272)</x:f>
        <x:v>-21.446030144692543</x:v>
      </x:c>
      <x:c r="AN272" s="41" t="n">
        <x:f>'无量纲动导数'!AL272*$U272*$J272*$L272^2/(2*$G272)</x:f>
        <x:v>-5.4662940080205225</x:v>
      </x:c>
      <x:c r="AO272" s="41" t="n">
        <x:f>'无量纲动导数'!AM272*$U272*$J272</x:f>
        <x:v>-11.009068810178482</x:v>
      </x:c>
      <x:c r="AP272" s="41" t="n">
        <x:f>'无量纲动导数'!AN272*$U272*$J272</x:f>
        <x:v>35.468805237909066</x:v>
      </x:c>
      <x:c r="AQ272" s="41" t="n">
        <x:f>'无量纲动导数'!AO272*$U272*$J272</x:f>
        <x:v>7.372102041150959</x:v>
      </x:c>
      <x:c r="AR272" s="41" t="n">
        <x:f>'无量纲动导数'!AP272*$U272*$J272*$L272</x:f>
        <x:v>361.31006842866276</x:v>
      </x:c>
      <x:c r="AS272" s="41" t="n">
        <x:f>'无量纲动导数'!AQ272*$U272*$J272*$K272</x:f>
        <x:v>0.4512348769146468</x:v>
      </x:c>
      <x:c r="AT272" s="41" t="n">
        <x:f>'无量纲动导数'!AR272*$U272*$J272*$L272</x:f>
        <x:v>-39.15110908842405</x:v>
      </x:c>
    </x:row>
    <x:row r="273">
      <x:c r="A273" s="31" t="str">
        <x:f>'无量纲动导数'!A273</x:f>
        <x:v>CFG018</x:v>
      </x:c>
      <x:c r="B273" s="33" t="n">
        <x:f>'无量纲动导数'!B273</x:f>
        <x:v>20</x:v>
      </x:c>
      <x:c r="C273" s="31" t="str">
        <x:f>'无量纲动导数'!C273</x:f>
        <x:v>0（选定5-12kg）算协调转弯-5 1.AR20.03.6 </x:v>
      </x:c>
      <x:c r="D273" s="31" t="str">
        <x:f>'无量纲动导数'!D273</x:f>
        <x:v>T7-VLM2-WF1(g1.0)-WF2(g-1.0)-FF1(g1)-Inviscid</x:v>
      </x:c>
      <x:c r="E273" s="37" t="n">
        <x:f>'无量纲动导数'!E273</x:f>
        <x:v>0.6134255472528481</x:v>
      </x:c>
      <x:c r="F273" s="37" t="n">
        <x:f>'无量纲动导数'!F273</x:f>
        <x:v>0</x:v>
      </x:c>
      <x:c r="G273" s="35" t="n">
        <x:f>'无量纲动导数'!G273</x:f>
        <x:v>12.949167327437689</x:v>
      </x:c>
      <x:c r="H273" s="36" t="n">
        <x:f>'无量纲动导数'!H273</x:f>
        <x:v>4.5</x:v>
      </x:c>
      <x:c r="I273" s="35" t="n">
        <x:f>'无量纲动导数'!I273</x:f>
        <x:v>1.225</x:v>
      </x:c>
      <x:c r="J273" s="35" t="n">
        <x:f>'无量纲动导数'!J273</x:f>
        <x:v>1.5705518175924542</x:v>
      </x:c>
      <x:c r="K273" s="35" t="n">
        <x:f>'无量纲动导数'!K273</x:f>
        <x:v>0.284701945718181</x:v>
      </x:c>
      <x:c r="L273" s="35" t="n">
        <x:f>'无量纲动导数'!L273</x:f>
        <x:v>5.525419388778789</x:v>
      </x:c>
      <x:c r="M273" s="35" t="n">
        <x:f>'无量纲动导数'!M273</x:f>
        <x:v>11.925999999999998</x:v>
      </x:c>
      <x:c r="N273" s="35" t="n">
        <x:f>'无量纲动导数'!N273</x:f>
        <x:v>0.10987464130192907</x:v>
      </x:c>
      <x:c r="O273" s="35" t="n">
        <x:f>'无量纲动导数'!O273</x:f>
        <x:v>-0.000014145666992340812</x:v>
      </x:c>
      <x:c r="P273" s="35" t="n">
        <x:f>'无量纲动导数'!P273</x:f>
        <x:v>0.01419477884024726</x:v>
      </x:c>
      <x:c r="Q273" s="36" t="n">
        <x:f>'无量纲动导数'!Q273</x:f>
        <x:v>0.7251685742255635</x:v>
      </x:c>
      <x:c r="R273" s="36" t="n">
        <x:f>'无量纲动导数'!R273</x:f>
        <x:v>0.01679285929379329</x:v>
      </x:c>
      <x:c r="S273" s="36" t="n">
        <x:f>'无量纲动导数'!S273</x:f>
        <x:v>0.0000014572411222430308</x:v>
      </x:c>
      <x:c r="T273" s="35" t="n">
        <x:f>'无量纲动导数'!T273</x:f>
        <x:v>0.14641714858877264</x:v>
      </x:c>
      <x:c r="U273" s="41" t="n">
        <x:f>0.5*$I273*$G273^2</x:f>
        <x:v>102.7045723653126</x:v>
      </x:c>
      <x:c r="V273" s="41" t="n">
        <x:f>$M273*9.81/($U273*$J273)</x:f>
        <x:v>0.7253068248123122</x:v>
      </x:c>
      <x:c r="W273" s="41" t="n">
        <x:f>0.5*$I273*$G273*$J273*'无量纲动导数'!U273</x:f>
        <x:v>-0.4183315710905533</x:v>
      </x:c>
      <x:c r="X273" s="41" t="n">
        <x:f>0.5*$I273*$G273*$J273*'无量纲动导数'!X273</x:f>
        <x:v>7.166498955885503</x:v>
      </x:c>
      <x:c r="Y273" s="41" t="n">
        <x:f>0.25*$I273*$G273*$K273*$J273*'无量纲动导数'!AA273</x:f>
        <x:v>1.3508133645254687</x:v>
      </x:c>
      <x:c r="Z273" s="41" t="n">
        <x:f>0.5*$I273*$G273*$J273*'无量纲动导数'!V273-$I273*$G273*$J273*$V273</x:f>
        <x:v>-18.0662996850591</x:v>
      </x:c>
      <x:c r="AA273" s="41" t="n">
        <x:f>-0.5*$I273*$G273*$J273*'无量纲动导数'!Y273</x:f>
        <x:v>-70.49307028858014</x:v>
      </x:c>
      <x:c r="AB273" s="41" t="n">
        <x:f>-0.25*$I273*$G273*$K273*$J273*'无量纲动导数'!AB273</x:f>
        <x:v>-12.610792567311819</x:v>
      </x:c>
      <x:c r="AC273" s="41" t="n">
        <x:f>0.5*$I273*$G273*$K273*$J273*'无量纲动导数'!W273</x:f>
        <x:v>-0.002794163708446512</x:v>
      </x:c>
      <x:c r="AD273" s="41" t="n">
        <x:f>0.5*$I273*$G273*$K273*$J273*'无量纲动导数'!Z273</x:f>
        <x:v>-2.5759935346924148</x:v>
      </x:c>
      <x:c r="AE273" s="41" t="n">
        <x:f>0.25*$I273*$G273*$K273^2*$J273*'无量纲动导数'!AC273</x:f>
        <x:v>-7.184165446618042</x:v>
      </x:c>
      <x:c r="AF273" s="41" t="n">
        <x:f>'无量纲动导数'!AD273*$U273*$J273/$G273</x:f>
        <x:v>-3.685339479879701</x:v>
      </x:c>
      <x:c r="AG273" s="41" t="n">
        <x:f>'无量纲动导数'!AE273*$U273*$J273*$L273/(2*$G273)</x:f>
        <x:v>-0.382895202201805</x:v>
      </x:c>
      <x:c r="AH273" s="41" t="n">
        <x:f>'无量纲动导数'!AF273*$U273*$J273*$L273/(2*$G273)</x:f>
        <x:v>4.086765106817935</x:v>
      </x:c>
      <x:c r="AI273" s="41" t="n">
        <x:f>'无量纲动导数'!AG273*$U273*$J273*$L273/$G273</x:f>
        <x:v>-1.9538379412612064</x:v>
      </x:c>
      <x:c r="AJ273" s="41" t="n">
        <x:f>'无量纲动导数'!AH273*$U273*$J273*$L273^2/(2*$G273)</x:f>
        <x:v>-134.77107805012065</x:v>
      </x:c>
      <x:c r="AK273" s="41" t="n">
        <x:f>'无量纲动导数'!AI273*$U273*$J273*$L273^2/(2*$G273)</x:f>
        <x:v>39.74024311844627</x:v>
      </x:c>
      <x:c r="AL273" s="41" t="n">
        <x:f>'无量纲动导数'!AJ273*$U273*$J273*$L273/$G273</x:f>
        <x:v>3.2438588123649335</x:v>
      </x:c>
      <x:c r="AM273" s="41" t="n">
        <x:f>'无量纲动导数'!AK273*$U273*$J273*$L273^2/(2*$G273)</x:f>
        <x:v>-21.43687170877998</x:v>
      </x:c>
      <x:c r="AN273" s="41" t="n">
        <x:f>'无量纲动导数'!AL273*$U273*$J273*$L273^2/(2*$G273)</x:f>
        <x:v>-5.4773792498562495</x:v>
      </x:c>
      <x:c r="AO273" s="41" t="n">
        <x:f>'无量纲动导数'!AM273*$U273*$J273</x:f>
        <x:v>-11.36075371016116</x:v>
      </x:c>
      <x:c r="AP273" s="41" t="n">
        <x:f>'无量纲动导数'!AN273*$U273*$J273</x:f>
        <x:v>35.503726358401266</x:v>
      </x:c>
      <x:c r="AQ273" s="41" t="n">
        <x:f>'无量纲动导数'!AO273*$U273*$J273</x:f>
        <x:v>7.656447562800676</x:v>
      </x:c>
      <x:c r="AR273" s="41" t="n">
        <x:f>'无量纲动导数'!AP273*$U273*$J273*$L273</x:f>
        <x:v>360.24647830189747</x:v>
      </x:c>
      <x:c r="AS273" s="41" t="n">
        <x:f>'无量纲动导数'!AQ273*$U273*$J273*$K273</x:f>
        <x:v>0.469197174523362</x:v>
      </x:c>
      <x:c r="AT273" s="41" t="n">
        <x:f>'无量纲动导数'!AR273*$U273*$J273*$L273</x:f>
        <x:v>-39.2020851466292</x:v>
      </x:c>
    </x:row>
    <x:row r="274">
      <x:c r="A274" s="31" t="str">
        <x:f>'无量纲动导数'!A274</x:f>
        <x:v>CFG018</x:v>
      </x:c>
      <x:c r="B274" s="33" t="n">
        <x:f>'无量纲动导数'!B274</x:f>
        <x:v>21</x:v>
      </x:c>
      <x:c r="C274" s="31" t="str">
        <x:f>'无量纲动导数'!C274</x:f>
        <x:v>0（选定5-12kg）算协调转弯-5 1.AR20.03.6 </x:v>
      </x:c>
      <x:c r="D274" s="31" t="str">
        <x:f>'无量纲动导数'!D274</x:f>
        <x:v>T7-VLM2-WF1(g1.0)-WF2(g-1.0)-FF1(g1)-Inviscid</x:v>
      </x:c>
      <x:c r="E274" s="37" t="n">
        <x:f>'无量纲动导数'!E274</x:f>
        <x:v>0.6294374933224083</x:v>
      </x:c>
      <x:c r="F274" s="37" t="n">
        <x:f>'无量纲动导数'!F274</x:f>
        <x:v>0</x:v>
      </x:c>
      <x:c r="G274" s="35" t="n">
        <x:f>'无量纲动导数'!G274</x:f>
        <x:v>12.943682478361533</x:v>
      </x:c>
      <x:c r="H274" s="36" t="n">
        <x:f>'无量纲动导数'!H274</x:f>
        <x:v>5</x:v>
      </x:c>
      <x:c r="I274" s="35" t="n">
        <x:f>'无量纲动导数'!I274</x:f>
        <x:v>1.225</x:v>
      </x:c>
      <x:c r="J274" s="35" t="n">
        <x:f>'无量纲动导数'!J274</x:f>
        <x:v>1.5705518175924542</x:v>
      </x:c>
      <x:c r="K274" s="35" t="n">
        <x:f>'无量纲动导数'!K274</x:f>
        <x:v>0.284701945718181</x:v>
      </x:c>
      <x:c r="L274" s="35" t="n">
        <x:f>'无量纲动导数'!L274</x:f>
        <x:v>5.525419388778789</x:v>
      </x:c>
      <x:c r="M274" s="35" t="n">
        <x:f>'无量纲动导数'!M274</x:f>
        <x:v>11.925999999999998</x:v>
      </x:c>
      <x:c r="N274" s="35" t="n">
        <x:f>'无量纲动导数'!N274</x:f>
        <x:v>0.10987464130192907</x:v>
      </x:c>
      <x:c r="O274" s="35" t="n">
        <x:f>'无量纲动导数'!O274</x:f>
        <x:v>-0.000014145666992340812</x:v>
      </x:c>
      <x:c r="P274" s="35" t="n">
        <x:f>'无量纲动导数'!P274</x:f>
        <x:v>0.01419477884024726</x:v>
      </x:c>
      <x:c r="Q274" s="36" t="n">
        <x:f>'无量纲动导数'!Q274</x:f>
        <x:v>0.7257738733549127</x:v>
      </x:c>
      <x:c r="R274" s="36" t="n">
        <x:f>'无量纲动导数'!R274</x:f>
        <x:v>0.017436180690912982</x:v>
      </x:c>
      <x:c r="S274" s="36" t="n">
        <x:f>'无量纲动导数'!S274</x:f>
        <x:v>0.0000015255406462315675</x:v>
      </x:c>
      <x:c r="T274" s="35" t="n">
        <x:f>'无量纲动导数'!T274</x:f>
        <x:v>0.1464132282056077</x:v>
      </x:c>
      <x:c r="U274" s="41" t="n">
        <x:f>0.5*$I274*$G274^2</x:f>
        <x:v>102.61758611164406</x:v>
      </x:c>
      <x:c r="V274" s="41" t="n">
        <x:f>$M274*9.81/($U274*$J274)</x:f>
        <x:v>0.725921648507171</x:v>
      </x:c>
      <x:c r="W274" s="41" t="n">
        <x:f>0.5*$I274*$G274*$J274*'无量纲动导数'!U274</x:f>
        <x:v>-0.4341966117082467</x:v>
      </x:c>
      <x:c r="X274" s="41" t="n">
        <x:f>0.5*$I274*$G274*$J274*'无量纲动导数'!X274</x:f>
        <x:v>7.167770680563065</x:v>
      </x:c>
      <x:c r="Y274" s="41" t="n">
        <x:f>0.25*$I274*$G274*$K274*$J274*'无量纲动导数'!AA274</x:f>
        <x:v>1.3535266189556787</x:v>
      </x:c>
      <x:c r="Z274" s="41" t="n">
        <x:f>0.5*$I274*$G274*$J274*'无量纲动导数'!V274-$I274*$G274*$J274*$V274</x:f>
        <x:v>-18.073720707930644</x:v>
      </x:c>
      <x:c r="AA274" s="41" t="n">
        <x:f>-0.5*$I274*$G274*$J274*'无量纲动导数'!Y274</x:f>
        <x:v>-70.38259133273499</x:v>
      </x:c>
      <x:c r="AB274" s="41" t="n">
        <x:f>-0.25*$I274*$G274*$K274*$J274*'无量纲动导数'!AB274</x:f>
        <x:v>-12.600569688014414</x:v>
      </x:c>
      <x:c r="AC274" s="41" t="n">
        <x:f>0.5*$I274*$G274*$K274*$J274*'无量纲动导数'!W274</x:f>
        <x:v>-0.0028555337628216604</x:v>
      </x:c>
      <x:c r="AD274" s="41" t="n">
        <x:f>0.5*$I274*$G274*$K274*$J274*'无量纲动导数'!Z274</x:f>
        <x:v>-2.5716804299172353</x:v>
      </x:c>
      <x:c r="AE274" s="41" t="n">
        <x:f>0.25*$I274*$G274*$K274^2*$J274*'无量纲动导数'!AC274</x:f>
        <x:v>-7.1807551497090305</x:v>
      </x:c>
      <x:c r="AF274" s="41" t="n">
        <x:f>'无量纲动导数'!AD274*$U274*$J274/$G274</x:f>
        <x:v>-3.6869392207017344</x:v>
      </x:c>
      <x:c r="AG274" s="41" t="n">
        <x:f>'无量纲动导数'!AE274*$U274*$J274*$L274/(2*$G274)</x:f>
        <x:v>-0.3901951194293929</x:v>
      </x:c>
      <x:c r="AH274" s="41" t="n">
        <x:f>'无量纲动导数'!AF274*$U274*$J274*$L274/(2*$G274)</x:f>
        <x:v>4.098053909109557</x:v>
      </x:c>
      <x:c r="AI274" s="41" t="n">
        <x:f>'无量纲动导数'!AG274*$U274*$J274*$L274/$G274</x:f>
        <x:v>-1.9560872388589607</x:v>
      </x:c>
      <x:c r="AJ274" s="41" t="n">
        <x:f>'无量纲动导数'!AH274*$U274*$J274*$L274^2/(2*$G274)</x:f>
        <x:v>-134.48094256923582</x:v>
      </x:c>
      <x:c r="AK274" s="41" t="n">
        <x:f>'无量纲动导数'!AI274*$U274*$J274*$L274^2/(2*$G274)</x:f>
        <x:v>39.72210685763828</x:v>
      </x:c>
      <x:c r="AL274" s="41" t="n">
        <x:f>'无量纲动导数'!AJ274*$U274*$J274*$L274/$G274</x:f>
        <x:v>3.2473571217406305</x:v>
      </x:c>
      <x:c r="AM274" s="41" t="n">
        <x:f>'无量纲动导数'!AK274*$U274*$J274*$L274^2/(2*$G274)</x:f>
        <x:v>-21.427739463189145</x:v>
      </x:c>
      <x:c r="AN274" s="41" t="n">
        <x:f>'无量纲动导数'!AL274*$U274*$J274*$L274^2/(2*$G274)</x:f>
        <x:v>-5.487842978810519</x:v>
      </x:c>
      <x:c r="AO274" s="41" t="n">
        <x:f>'无量纲动导数'!AM274*$U274*$J274</x:f>
        <x:v>-11.702314460298773</x:v>
      </x:c>
      <x:c r="AP274" s="41" t="n">
        <x:f>'无量纲动导数'!AN274*$U274*$J274</x:f>
        <x:v>35.53495248919081</x:v>
      </x:c>
      <x:c r="AQ274" s="41" t="n">
        <x:f>'无量纲动导数'!AO274*$U274*$J274</x:f>
        <x:v>7.941066517591209</x:v>
      </x:c>
      <x:c r="AR274" s="41" t="n">
        <x:f>'无量纲动导数'!AP274*$U274*$J274*$L274</x:f>
        <x:v>359.1617408404711</x:v>
      </x:c>
      <x:c r="AS274" s="41" t="n">
        <x:f>'无量纲动导数'!AQ274*$U274*$J274*$K274</x:f>
        <x:v>0.4871353637676129</x:v>
      </x:c>
      <x:c r="AT274" s="41" t="n">
        <x:f>'无量纲动导数'!AR274*$U274*$J274*$L274</x:f>
        <x:v>-39.24757839343417</x:v>
      </x:c>
    </x:row>
    <x:row r="275">
      <x:c r="A275" s="31" t="str">
        <x:f>'无量纲动导数'!A275</x:f>
        <x:v>CFG018</x:v>
      </x:c>
      <x:c r="B275" s="33" t="n">
        <x:f>'无量纲动导数'!B275</x:f>
        <x:v>22</x:v>
      </x:c>
      <x:c r="C275" s="31" t="str">
        <x:f>'无量纲动导数'!C275</x:f>
        <x:v>0（选定5-12kg）算协调转弯-5 1.AR20.03.6 </x:v>
      </x:c>
      <x:c r="D275" s="31" t="str">
        <x:f>'无量纲动导数'!D275</x:f>
        <x:v>T7-VLM2-WF1(g1.0)-WF2(g-1.0)-FF1(g1)-Inviscid</x:v>
      </x:c>
      <x:c r="E275" s="37" t="n">
        <x:f>'无量纲动导数'!E275</x:f>
        <x:v>0.645673596075686</x:v>
      </x:c>
      <x:c r="F275" s="37" t="n">
        <x:f>'无量纲动导数'!F275</x:f>
        <x:v>0</x:v>
      </x:c>
      <x:c r="G275" s="35" t="n">
        <x:f>'无量纲动导数'!G275</x:f>
        <x:v>12.938116338026983</x:v>
      </x:c>
      <x:c r="H275" s="36" t="n">
        <x:f>'无量纲动导数'!H275</x:f>
        <x:v>5.5</x:v>
      </x:c>
      <x:c r="I275" s="35" t="n">
        <x:f>'无量纲动导数'!I275</x:f>
        <x:v>1.225</x:v>
      </x:c>
      <x:c r="J275" s="35" t="n">
        <x:f>'无量纲动导数'!J275</x:f>
        <x:v>1.5705518175924542</x:v>
      </x:c>
      <x:c r="K275" s="35" t="n">
        <x:f>'无量纲动导数'!K275</x:f>
        <x:v>0.284701945718181</x:v>
      </x:c>
      <x:c r="L275" s="35" t="n">
        <x:f>'无量纲动导数'!L275</x:f>
        <x:v>5.525419388778789</x:v>
      </x:c>
      <x:c r="M275" s="35" t="n">
        <x:f>'无量纲动导数'!M275</x:f>
        <x:v>11.925999999999998</x:v>
      </x:c>
      <x:c r="N275" s="35" t="n">
        <x:f>'无量纲动导数'!N275</x:f>
        <x:v>0.10987464130192907</x:v>
      </x:c>
      <x:c r="O275" s="35" t="n">
        <x:f>'无量纲动导数'!O275</x:f>
        <x:v>-0.000014145666992340812</x:v>
      </x:c>
      <x:c r="P275" s="35" t="n">
        <x:f>'无量纲动导数'!P275</x:f>
        <x:v>0.01419477884024726</x:v>
      </x:c>
      <x:c r="Q275" s="36" t="n">
        <x:f>'无量纲动导数'!Q275</x:f>
        <x:v>0.7263885037657347</x:v>
      </x:c>
      <x:c r="R275" s="36" t="n">
        <x:f>'无量纲动导数'!R275</x:f>
        <x:v>0.01810110570978437</x:v>
      </x:c>
      <x:c r="S275" s="36" t="n">
        <x:f>'无量纲动导数'!S275</x:f>
        <x:v>0.000001593658174968757</x:v>
      </x:c>
      <x:c r="T275" s="35" t="n">
        <x:f>'无量纲动导数'!T275</x:f>
        <x:v>0.1464094505450671</x:v>
      </x:c>
      <x:c r="U275" s="41" t="n">
        <x:f>0.5*$I275*$G275^2</x:f>
        <x:v>102.52934830549647</x:v>
      </x:c>
      <x:c r="V275" s="41" t="n">
        <x:f>$M275*9.81/($U275*$J275)</x:f>
        <x:v>0.7265463841049089</x:v>
      </x:c>
      <x:c r="W275" s="41" t="n">
        <x:f>0.5*$I275*$G275*$J275*'无量纲动导数'!U275</x:f>
        <x:v>-0.4505832402914192</x:v>
      </x:c>
      <x:c r="X275" s="41" t="n">
        <x:f>0.5*$I275*$G275*$J275*'无量纲动导数'!X275</x:f>
        <x:v>7.16990245768894</x:v>
      </x:c>
      <x:c r="Y275" s="41" t="n">
        <x:f>0.25*$I275*$G275*$K275*$J275*'无量纲动导数'!AA275</x:f>
        <x:v>1.3563631343939933</x:v>
      </x:c>
      <x:c r="Z275" s="41" t="n">
        <x:f>0.5*$I275*$G275*$J275*'无量纲动导数'!V275-$I275*$G275*$J275*$V275</x:f>
        <x:v>-18.081247608222863</x:v>
      </x:c>
      <x:c r="AA275" s="41" t="n">
        <x:f>-0.5*$I275*$G275*$J275*'无量纲动导数'!Y275</x:f>
        <x:v>-70.27093267017655</x:v>
      </x:c>
      <x:c r="AB275" s="41" t="n">
        <x:f>-0.25*$I275*$G275*$K275*$J275*'无量纲动导数'!AB275</x:f>
        <x:v>-12.590310300157785</x:v>
      </x:c>
      <x:c r="AC275" s="41" t="n">
        <x:f>0.5*$I275*$G275*$K275*$J275*'无量纲动导数'!W275</x:f>
        <x:v>-0.0029177069944333334</x:v>
      </x:c>
      <x:c r="AD275" s="41" t="n">
        <x:f>0.5*$I275*$G275*$K275*$J275*'无量纲动导数'!Z275</x:f>
        <x:v>-2.5673351204422956</x:v>
      </x:c>
      <x:c r="AE275" s="41" t="n">
        <x:f>0.25*$I275*$G275*$K275^2*$J275*'无量纲动导数'!AC275</x:f>
        <x:v>-7.177297176821645</x:v>
      </x:c>
      <x:c r="AF275" s="41" t="n">
        <x:f>'无量纲动导数'!AD275*$U275*$J275/$G275</x:f>
        <x:v>-3.6882782673028904</x:v>
      </x:c>
      <x:c r="AG275" s="41" t="n">
        <x:f>'无量纲动导数'!AE275*$U275*$J275*$L275/(2*$G275)</x:f>
        <x:v>-0.3975526636605942</x:v>
      </x:c>
      <x:c r="AH275" s="41" t="n">
        <x:f>'无量纲动导数'!AF275*$U275*$J275*$L275/(2*$G275)</x:f>
        <x:v>4.109153044175696</x:v>
      </x:c>
      <x:c r="AI275" s="41" t="n">
        <x:f>'无量纲动导数'!AG275*$U275*$J275*$L275/$G275</x:f>
        <x:v>-1.9584580439001757</x:v>
      </x:c>
      <x:c r="AJ275" s="41" t="n">
        <x:f>'无量纲动导数'!AH275*$U275*$J275*$L275^2/(2*$G275)</x:f>
        <x:v>-134.18759396804703</x:v>
      </x:c>
      <x:c r="AK275" s="41" t="n">
        <x:f>'无量纲动导数'!AI275*$U275*$J275*$L275^2/(2*$G275)</x:f>
        <x:v>39.7037132851454</x:v>
      </x:c>
      <x:c r="AL275" s="41" t="n">
        <x:f>'无量纲动导数'!AJ275*$U275*$J275*$L275/$G275</x:f>
        <x:v>3.2503732961828082</x:v>
      </x:c>
      <x:c r="AM275" s="41" t="n">
        <x:f>'无量纲动导数'!AK275*$U275*$J275*$L275^2/(2*$G275)</x:f>
        <x:v>-21.41841437966598</x:v>
      </x:c>
      <x:c r="AN275" s="41" t="n">
        <x:f>'无量纲动导数'!AL275*$U275*$J275*$L275^2/(2*$G275)</x:f>
        <x:v>-5.49769006478337</x:v>
      </x:c>
      <x:c r="AO275" s="41" t="n">
        <x:f>'无量纲动导数'!AM275*$U275*$J275</x:f>
        <x:v>-12.034497066426866</x:v>
      </x:c>
      <x:c r="AP275" s="41" t="n">
        <x:f>'无量纲动导数'!AN275*$U275*$J275</x:f>
        <x:v>35.56245831928706</x:v>
      </x:c>
      <x:c r="AQ275" s="41" t="n">
        <x:f>'无量纲动导数'!AO275*$U275*$J275</x:f>
        <x:v>8.225992586624713</x:v>
      </x:c>
      <x:c r="AR275" s="41" t="n">
        <x:f>'无量纲动导数'!AP275*$U275*$J275*$L275</x:f>
        <x:v>358.05716279160896</x:v>
      </x:c>
      <x:c r="AS275" s="41" t="n">
        <x:f>'无量纲动导数'!AQ275*$U275*$J275*$K275</x:f>
        <x:v>0.5050508990997981</x:v>
      </x:c>
      <x:c r="AT275" s="41" t="n">
        <x:f>'无量纲动导数'!AR275*$U275*$J275*$L275</x:f>
        <x:v>-39.28766632185194</x:v>
      </x:c>
    </x:row>
    <x:row r="276">
      <x:c r="A276" s="31" t="str">
        <x:f>'无量纲动导数'!A276</x:f>
        <x:v>CFG018</x:v>
      </x:c>
      <x:c r="B276" s="33" t="n">
        <x:f>'无量纲动导数'!B276</x:f>
        <x:v>23</x:v>
      </x:c>
      <x:c r="C276" s="31" t="str">
        <x:f>'无量纲动导数'!C276</x:f>
        <x:v>0（选定5-12kg）算协调转弯-5 1.AR20.03.6 </x:v>
      </x:c>
      <x:c r="D276" s="31" t="str">
        <x:f>'无量纲动导数'!D276</x:f>
        <x:v>T7-VLM2-WF1(g1.0)-WF2(g-1.0)-FF1(g1)-Inviscid</x:v>
      </x:c>
      <x:c r="E276" s="37" t="n">
        <x:f>'无量纲动导数'!E276</x:f>
        <x:v>0.6621131949052437</x:v>
      </x:c>
      <x:c r="F276" s="37" t="n">
        <x:f>'无量纲动导数'!F276</x:f>
        <x:v>0</x:v>
      </x:c>
      <x:c r="G276" s="35" t="n">
        <x:f>'无量纲动导数'!G276</x:f>
        <x:v>12.932474882062477</x:v>
      </x:c>
      <x:c r="H276" s="36" t="n">
        <x:f>'无量纲动导数'!H276</x:f>
        <x:v>6</x:v>
      </x:c>
      <x:c r="I276" s="35" t="n">
        <x:f>'无量纲动导数'!I276</x:f>
        <x:v>1.225</x:v>
      </x:c>
      <x:c r="J276" s="35" t="n">
        <x:f>'无量纲动导数'!J276</x:f>
        <x:v>1.5705518175924542</x:v>
      </x:c>
      <x:c r="K276" s="35" t="n">
        <x:f>'无量纲动导数'!K276</x:f>
        <x:v>0.284701945718181</x:v>
      </x:c>
      <x:c r="L276" s="35" t="n">
        <x:f>'无量纲动导数'!L276</x:f>
        <x:v>5.525419388778789</x:v>
      </x:c>
      <x:c r="M276" s="35" t="n">
        <x:f>'无量纲动导数'!M276</x:f>
        <x:v>11.925999999999998</x:v>
      </x:c>
      <x:c r="N276" s="35" t="n">
        <x:f>'无量纲动导数'!N276</x:f>
        <x:v>0.10987464130192907</x:v>
      </x:c>
      <x:c r="O276" s="35" t="n">
        <x:f>'无量纲动导数'!O276</x:f>
        <x:v>-0.000014145666992340812</x:v>
      </x:c>
      <x:c r="P276" s="35" t="n">
        <x:f>'无量纲动导数'!P276</x:f>
        <x:v>0.01419477884024726</x:v>
      </x:c>
      <x:c r="Q276" s="36" t="n">
        <x:f>'无量纲动导数'!Q276</x:f>
        <x:v>0.7270118136027615</x:v>
      </x:c>
      <x:c r="R276" s="36" t="n">
        <x:f>'无量纲动导数'!R276</x:f>
        <x:v>0.018787358045381734</x:v>
      </x:c>
      <x:c r="S276" s="36" t="n">
        <x:f>'无量纲动导数'!S276</x:f>
        <x:v>0.000001661600067916196</x:v>
      </x:c>
      <x:c r="T276" s="35" t="n">
        <x:f>'无量纲动导数'!T276</x:f>
        <x:v>0.14640582795270507</x:v>
      </x:c>
      <x:c r="U276" s="41" t="n">
        <x:f>0.5*$I276*$G276^2</x:f>
        <x:v>102.43995527729584</x:v>
      </x:c>
      <x:c r="V276" s="41" t="n">
        <x:f>$M276*9.81/($U276*$J276)</x:f>
        <x:v>0.7271803963048123</x:v>
      </x:c>
      <x:c r="W276" s="41" t="n">
        <x:f>0.5*$I276*$G276*$J276*'无量纲动导数'!U276</x:f>
        <x:v>-0.4674836868123701</x:v>
      </x:c>
      <x:c r="X276" s="41" t="n">
        <x:f>0.5*$I276*$G276*$J276*'无量纲动导数'!X276</x:f>
        <x:v>7.172837310733921</x:v>
      </x:c>
      <x:c r="Y276" s="41" t="n">
        <x:f>0.25*$I276*$G276*$K276*$J276*'无量纲动导数'!AA276</x:f>
        <x:v>1.3593082742590243</x:v>
      </x:c>
      <x:c r="Z276" s="41" t="n">
        <x:f>0.5*$I276*$G276*$J276*'无量纲动导数'!V276-$I276*$G276*$J276*$V276</x:f>
        <x:v>-18.088871938913933</x:v>
      </x:c>
      <x:c r="AA276" s="41" t="n">
        <x:f>-0.5*$I276*$G276*$J276*'无量纲动导数'!Y276</x:f>
        <x:v>-70.15827796626407</x:v>
      </x:c>
      <x:c r="AB276" s="41" t="n">
        <x:f>-0.25*$I276*$G276*$K276*$J276*'无量纲动导数'!AB276</x:f>
        <x:v>-12.580033473802422</x:v>
      </x:c>
      <x:c r="AC276" s="41" t="n">
        <x:f>0.5*$I276*$G276*$K276*$J276*'无量纲动导数'!W276</x:f>
        <x:v>-0.0029806018629653652</x:v>
      </x:c>
      <x:c r="AD276" s="41" t="n">
        <x:f>0.5*$I276*$G276*$K276*$J276*'无量纲动导数'!Z276</x:f>
        <x:v>-2.562965147482617</x:v>
      </x:c>
      <x:c r="AE276" s="41" t="n">
        <x:f>0.25*$I276*$G276*$K276^2*$J276*'无量纲动导数'!AC276</x:f>
        <x:v>-7.17379552192339</x:v>
      </x:c>
      <x:c r="AF276" s="41" t="n">
        <x:f>'无量纲动导数'!AD276*$U276*$J276/$G276</x:f>
        <x:v>-3.689367281126454</x:v>
      </x:c>
      <x:c r="AG276" s="41" t="n">
        <x:f>'无量纲动导数'!AE276*$U276*$J276*$L276/(2*$G276)</x:f>
        <x:v>-0.4049794553551144</x:v>
      </x:c>
      <x:c r="AH276" s="41" t="n">
        <x:f>'无量纲动导数'!AF276*$U276*$J276*$L276/(2*$G276)</x:f>
        <x:v>4.120067634892698</x:v>
      </x:c>
      <x:c r="AI276" s="41" t="n">
        <x:f>'无量纲动导数'!AG276*$U276*$J276*$L276/$G276</x:f>
        <x:v>-1.9609360783917074</x:v>
      </x:c>
      <x:c r="AJ276" s="41" t="n">
        <x:f>'无量纲动导数'!AH276*$U276*$J276*$L276^2/(2*$G276)</x:f>
        <x:v>-133.8915275620358</x:v>
      </x:c>
      <x:c r="AK276" s="41" t="n">
        <x:f>'无量纲动导数'!AI276*$U276*$J276*$L276^2/(2*$G276)</x:f>
        <x:v>39.68509581129752</x:v>
      </x:c>
      <x:c r="AL276" s="41" t="n">
        <x:f>'无量纲动导数'!AJ276*$U276*$J276*$L276/$G276</x:f>
        <x:v>3.2529222611905175</x:v>
      </x:c>
      <x:c r="AM276" s="41" t="n">
        <x:f>'无量纲动导数'!AK276*$U276*$J276*$L276^2/(2*$G276)</x:f>
        <x:v>-21.40884827139361</x:v>
      </x:c>
      <x:c r="AN276" s="41" t="n">
        <x:f>'无量纲动导数'!AL276*$U276*$J276*$L276^2/(2*$G276)</x:f>
        <x:v>-5.506940918975323</x:v>
      </x:c>
      <x:c r="AO276" s="41" t="n">
        <x:f>'无量纲动导数'!AM276*$U276*$J276</x:f>
        <x:v>-12.357979371409241</x:v>
      </x:c>
      <x:c r="AP276" s="41" t="n">
        <x:f>'无量纲动导数'!AN276*$U276*$J276</x:f>
        <x:v>35.58627209020937</x:v>
      </x:c>
      <x:c r="AQ276" s="41" t="n">
        <x:f>'无量纲动导数'!AO276*$U276*$J276</x:f>
        <x:v>8.511244276428922</x:v>
      </x:c>
      <x:c r="AR276" s="41" t="n">
        <x:f>'无量纲动导数'!AP276*$U276*$J276*$L276</x:f>
        <x:v>356.9339257459758</x:v>
      </x:c>
      <x:c r="AS276" s="41" t="n">
        <x:f>'无量纲动导数'!AQ276*$U276*$J276*$K276</x:f>
        <x:v>0.5229443479554673</x:v>
      </x:c>
      <x:c r="AT276" s="41" t="n">
        <x:f>'无量纲动导数'!AR276*$U276*$J276*$L276</x:f>
        <x:v>-39.322517738791035</x:v>
      </x:c>
    </x:row>
    <x:row r="277">
      <x:c r="A277" s="31" t="str">
        <x:f>'无量纲动导数'!A277</x:f>
        <x:v>CFG018</x:v>
      </x:c>
      <x:c r="B277" s="33" t="n">
        <x:f>'无量纲动导数'!B277</x:f>
        <x:v>24</x:v>
      </x:c>
      <x:c r="C277" s="31" t="str">
        <x:f>'无量纲动导数'!C277</x:f>
        <x:v>0（选定5-12kg）算协调转弯-5 1.AR20.03.6 </x:v>
      </x:c>
      <x:c r="D277" s="31" t="str">
        <x:f>'无量纲动导数'!D277</x:f>
        <x:v>T7-VLM2-WF1(g1.0)-WF2(g-1.0)-FF1(g1)-Inviscid</x:v>
      </x:c>
      <x:c r="E277" s="37" t="n">
        <x:f>'无量纲动导数'!E277</x:f>
        <x:v>0.6787373664699757</x:v>
      </x:c>
      <x:c r="F277" s="37" t="n">
        <x:f>'无量纲动导数'!F277</x:f>
        <x:v>0</x:v>
      </x:c>
      <x:c r="G277" s="35" t="n">
        <x:f>'无量纲动导数'!G277</x:f>
        <x:v>12.926763458782666</x:v>
      </x:c>
      <x:c r="H277" s="36" t="n">
        <x:f>'无量纲动导数'!H277</x:f>
        <x:v>6.5</x:v>
      </x:c>
      <x:c r="I277" s="35" t="n">
        <x:f>'无量纲动导数'!I277</x:f>
        <x:v>1.225</x:v>
      </x:c>
      <x:c r="J277" s="35" t="n">
        <x:f>'无量纲动导数'!J277</x:f>
        <x:v>1.5705518175924542</x:v>
      </x:c>
      <x:c r="K277" s="35" t="n">
        <x:f>'无量纲动导数'!K277</x:f>
        <x:v>0.284701945718181</x:v>
      </x:c>
      <x:c r="L277" s="35" t="n">
        <x:f>'无量纲动导数'!L277</x:f>
        <x:v>5.525419388778789</x:v>
      </x:c>
      <x:c r="M277" s="35" t="n">
        <x:f>'无量纲动导数'!M277</x:f>
        <x:v>11.925999999999998</x:v>
      </x:c>
      <x:c r="N277" s="35" t="n">
        <x:f>'无量纲动导数'!N277</x:f>
        <x:v>0.10987464130192907</x:v>
      </x:c>
      <x:c r="O277" s="35" t="n">
        <x:f>'无量纲动导数'!O277</x:f>
        <x:v>-0.000014145666992340812</x:v>
      </x:c>
      <x:c r="P277" s="35" t="n">
        <x:f>'无量纲动导数'!P277</x:f>
        <x:v>0.01419477884024726</x:v>
      </x:c>
      <x:c r="Q277" s="36" t="n">
        <x:f>'无量纲动导数'!Q277</x:f>
        <x:v>0.7276432181564702</x:v>
      </x:c>
      <x:c r="R277" s="36" t="n">
        <x:f>'无量纲动导数'!R277</x:f>
        <x:v>0.01949472914395249</x:v>
      </x:c>
      <x:c r="S277" s="36" t="n">
        <x:f>'无量纲动导数'!S277</x:f>
        <x:v>0.000001729370890200239</x:v>
      </x:c>
      <x:c r="T277" s="35" t="n">
        <x:f>'无量纲动导数'!T277</x:f>
        <x:v>0.14640237109047935</x:v>
      </x:c>
      <x:c r="U277" s="41" t="n">
        <x:f>0.5*$I277*$G277^2</x:f>
        <x:v>102.34949328058278</x:v>
      </x:c>
      <x:c r="V277" s="41" t="n">
        <x:f>$M277*9.81/($U277*$J277)</x:f>
        <x:v>0.7278231175192691</x:v>
      </x:c>
      <x:c r="W277" s="41" t="n">
        <x:f>0.5*$I277*$G277*$J277*'无量纲动导数'!U277</x:f>
        <x:v>-0.4848918639535398</x:v>
      </x:c>
      <x:c r="X277" s="41" t="n">
        <x:f>0.5*$I277*$G277*$J277*'无量纲动导数'!X277</x:f>
        <x:v>7.1765164139267466</x:v>
      </x:c>
      <x:c r="Y277" s="41" t="n">
        <x:f>0.25*$I277*$G277*$K277*$J277*'无量纲动导数'!AA277</x:f>
        <x:v>1.3623514866253728</x:v>
      </x:c>
      <x:c r="Z277" s="41" t="n">
        <x:f>0.5*$I277*$G277*$J277*'无量纲动导数'!V277-$I277*$G277*$J277*$V277</x:f>
        <x:v>-18.096586093182175</x:v>
      </x:c>
      <x:c r="AA277" s="41" t="n">
        <x:f>-0.5*$I277*$G277*$J277*'无量纲动导数'!Y277</x:f>
        <x:v>-70.04479404591854</x:v>
      </x:c>
      <x:c r="AB277" s="41" t="n">
        <x:f>-0.25*$I277*$G277*$K277*$J277*'无量纲动导数'!AB277</x:f>
        <x:v>-12.569756365069269</x:v>
      </x:c>
      <x:c r="AC277" s="41" t="n">
        <x:f>0.5*$I277*$G277*$K277*$J277*'无量纲动导数'!W277</x:f>
        <x:v>-0.0030441435483249263</x:v>
      </x:c>
      <x:c r="AD277" s="41" t="n">
        <x:f>0.5*$I277*$G277*$K277*$J277*'无量纲动导数'!Z277</x:f>
        <x:v>-2.558577310003968</x:v>
      </x:c>
      <x:c r="AE277" s="41" t="n">
        <x:f>0.25*$I277*$G277*$K277^2*$J277*'无量纲动导数'!AC277</x:f>
        <x:v>-7.170253759029727</x:v>
      </x:c>
      <x:c r="AF277" s="41" t="n">
        <x:f>'无量纲动导数'!AD277*$U277*$J277/$G277</x:f>
        <x:v>-3.6902200348261083</x:v>
      </x:c>
      <x:c r="AG277" s="41" t="n">
        <x:f>'无量纲动导数'!AE277*$U277*$J277*$L277/(2*$G277)</x:f>
        <x:v>-0.41243253372869054</x:v>
      </x:c>
      <x:c r="AH277" s="41" t="n">
        <x:f>'无量纲动导数'!AF277*$U277*$J277*$L277/(2*$G277)</x:f>
        <x:v>4.130804741724781</x:v>
      </x:c>
      <x:c r="AI277" s="41" t="n">
        <x:f>'无量纲动导数'!AG277*$U277*$J277*$L277/$G277</x:f>
        <x:v>-1.9635065065146968</x:v>
      </x:c>
      <x:c r="AJ277" s="41" t="n">
        <x:f>'无量纲动导数'!AH277*$U277*$J277*$L277^2/(2*$G277)</x:f>
        <x:v>-133.59319817355455</x:v>
      </x:c>
      <x:c r="AK277" s="41" t="n">
        <x:f>'无量纲动导数'!AI277*$U277*$J277*$L277^2/(2*$G277)</x:f>
        <x:v>39.66628847366418</x:v>
      </x:c>
      <x:c r="AL277" s="41" t="n">
        <x:f>'无量纲动导数'!AJ277*$U277*$J277*$L277/$G277</x:f>
        <x:v>3.2550253541635534</x:v>
      </x:c>
      <x:c r="AM277" s="41" t="n">
        <x:f>'无量纲动导数'!AK277*$U277*$J277*$L277^2/(2*$G277)</x:f>
        <x:v>-21.39908344557388</x:v>
      </x:c>
      <x:c r="AN277" s="41" t="n">
        <x:f>'无量纲动导数'!AL277*$U277*$J277*$L277^2/(2*$G277)</x:f>
        <x:v>-5.515621491186873</x:v>
      </x:c>
      <x:c r="AO277" s="41" t="n">
        <x:f>'无量纲动导数'!AM277*$U277*$J277</x:f>
        <x:v>-12.673447021790839</x:v>
      </x:c>
      <x:c r="AP277" s="41" t="n">
        <x:f>'无量纲动导数'!AN277*$U277*$J277</x:f>
        <x:v>35.60644067104857</x:v>
      </x:c>
      <x:c r="AQ277" s="41" t="n">
        <x:f>'无量纲动导数'!AO277*$U277*$J277</x:f>
        <x:v>8.79682849876809</x:v>
      </x:c>
      <x:c r="AR277" s="41" t="n">
        <x:f>'无量纲动导数'!AP277*$U277*$J277*$L277</x:f>
        <x:v>355.7930861955573</x:v>
      </x:c>
      <x:c r="AS277" s="41" t="n">
        <x:f>'无量纲动导数'!AQ277*$U277*$J277*$K277</x:f>
        <x:v>0.5408155256149266</x:v>
      </x:c>
      <x:c r="AT277" s="41" t="n">
        <x:f>'无量纲动导数'!AR277*$U277*$J277*$L277</x:f>
        <x:v>-39.352333221067106</x:v>
      </x:c>
    </x:row>
    <x:row r="278">
      <x:c r="A278" s="31" t="str">
        <x:f>'无量纲动导数'!A278</x:f>
        <x:v>CFG018</x:v>
      </x:c>
      <x:c r="B278" s="33" t="n">
        <x:f>'无量纲动导数'!B278</x:f>
        <x:v>25</x:v>
      </x:c>
      <x:c r="C278" s="31" t="str">
        <x:f>'无量纲动导数'!C278</x:f>
        <x:v>0（选定5-12kg）算协调转弯-5 1.AR20.03.6 </x:v>
      </x:c>
      <x:c r="D278" s="31" t="str">
        <x:f>'无量纲动导数'!D278</x:f>
        <x:v>T7-VLM2-WF1(g1.0)-WF2(g-1.0)-FF1(g1)-Inviscid</x:v>
      </x:c>
      <x:c r="E278" s="37" t="n">
        <x:f>'无量纲动导数'!E278</x:f>
        <x:v>0.695528889977191</x:v>
      </x:c>
      <x:c r="F278" s="37" t="n">
        <x:f>'无量纲动导数'!F278</x:f>
        <x:v>0</x:v>
      </x:c>
      <x:c r="G278" s="35" t="n">
        <x:f>'无量纲动导数'!G278</x:f>
        <x:v>12.92098681248645</x:v>
      </x:c>
      <x:c r="H278" s="36" t="n">
        <x:f>'无量纲动导数'!H278</x:f>
        <x:v>7</x:v>
      </x:c>
      <x:c r="I278" s="35" t="n">
        <x:f>'无量纲动导数'!I278</x:f>
        <x:v>1.225</x:v>
      </x:c>
      <x:c r="J278" s="35" t="n">
        <x:f>'无量纲动导数'!J278</x:f>
        <x:v>1.5705518175924542</x:v>
      </x:c>
      <x:c r="K278" s="35" t="n">
        <x:f>'无量纲动导数'!K278</x:f>
        <x:v>0.284701945718181</x:v>
      </x:c>
      <x:c r="L278" s="35" t="n">
        <x:f>'无量纲动导数'!L278</x:f>
        <x:v>5.525419388778789</x:v>
      </x:c>
      <x:c r="M278" s="35" t="n">
        <x:f>'无量纲动导数'!M278</x:f>
        <x:v>11.925999999999998</x:v>
      </x:c>
      <x:c r="N278" s="35" t="n">
        <x:f>'无量纲动导数'!N278</x:f>
        <x:v>0.10987464130192907</x:v>
      </x:c>
      <x:c r="O278" s="35" t="n">
        <x:f>'无量纲动导数'!O278</x:f>
        <x:v>-0.000014145666992340812</x:v>
      </x:c>
      <x:c r="P278" s="35" t="n">
        <x:f>'无量纲动导数'!P278</x:f>
        <x:v>0.01419477884024726</x:v>
      </x:c>
      <x:c r="Q278" s="36" t="n">
        <x:f>'无量纲动导数'!Q278</x:f>
        <x:v>0.7282821977307771</x:v>
      </x:c>
      <x:c r="R278" s="36" t="n">
        <x:f>'无量纲动导数'!R278</x:f>
        <x:v>0.02022305858182033</x:v>
      </x:c>
      <x:c r="S278" s="36" t="n">
        <x:f>'无量纲动导数'!S278</x:f>
        <x:v>0.0000017969733267474832</x:v>
      </x:c>
      <x:c r="T278" s="35" t="n">
        <x:f>'无量纲动导数'!T278</x:f>
        <x:v>0.14639908899203213</x:v>
      </x:c>
      <x:c r="U278" s="41" t="n">
        <x:f>0.5*$I278*$G278^2</x:f>
        <x:v>102.25803887767488</x:v>
      </x:c>
      <x:c r="V278" s="41" t="n">
        <x:f>$M278*9.81/($U278*$J278)</x:f>
        <x:v>0.7284740455965708</x:v>
      </x:c>
      <x:c r="W278" s="41" t="n">
        <x:f>0.5*$I278*$G278*$J278*'无量纲动导数'!U278</x:f>
        <x:v>-0.5028028617821997</x:v>
      </x:c>
      <x:c r="X278" s="41" t="n">
        <x:f>0.5*$I278*$G278*$J278*'无量纲动导数'!X278</x:f>
        <x:v>7.180879112764253</x:v>
      </x:c>
      <x:c r="Y278" s="41" t="n">
        <x:f>0.25*$I278*$G278*$K278*$J278*'无量纲动导数'!AA278</x:f>
        <x:v>1.3654835077224603</x:v>
      </x:c>
      <x:c r="Z278" s="41" t="n">
        <x:f>0.5*$I278*$G278*$J278*'无量纲动导数'!V278-$I278*$G278*$J278*$V278</x:f>
        <x:v>-18.104383278758984</x:v>
      </x:c>
      <x:c r="AA278" s="41" t="n">
        <x:f>-0.5*$I278*$G278*$J278*'无量纲动导数'!Y278</x:f>
        <x:v>-69.93063135921908</x:v>
      </x:c>
      <x:c r="AB278" s="41" t="n">
        <x:f>-0.25*$I278*$G278*$K278*$J278*'无量纲动导数'!AB278</x:f>
        <x:v>-12.559494251226273</x:v>
      </x:c>
      <x:c r="AC278" s="41" t="n">
        <x:f>0.5*$I278*$G278*$K278*$J278*'无量纲动导数'!W278</x:f>
        <x:v>-0.0031082639503996617</x:v>
      </x:c>
      <x:c r="AD278" s="41" t="n">
        <x:f>0.5*$I278*$G278*$K278*$J278*'无量纲动导数'!Z278</x:f>
        <x:v>-2.5541776870156765</x:v>
      </x:c>
      <x:c r="AE278" s="41" t="n">
        <x:f>0.25*$I278*$G278*$K278^2*$J278*'无量纲动导数'!AC278</x:f>
        <x:v>-7.166675057792911</x:v>
      </x:c>
      <x:c r="AF278" s="41" t="n">
        <x:f>'无量纲动导数'!AD278*$U278*$J278/$G278</x:f>
        <x:v>-3.690849494302207</x:v>
      </x:c>
      <x:c r="AG278" s="41" t="n">
        <x:f>'无量纲动导数'!AE278*$U278*$J278*$L278/(2*$G278)</x:f>
        <x:v>-0.4198496349383518</x:v>
      </x:c>
      <x:c r="AH278" s="41" t="n">
        <x:f>'无量纲动导数'!AF278*$U278*$J278*$L278/(2*$G278)</x:f>
        <x:v>4.141369525301642</x:v>
      </x:c>
      <x:c r="AI278" s="41" t="n">
        <x:f>'无量纲动导数'!AG278*$U278*$J278*$L278/$G278</x:f>
        <x:v>-1.9661540258674033</x:v>
      </x:c>
      <x:c r="AJ278" s="41" t="n">
        <x:f>'无量纲动导数'!AH278*$U278*$J278*$L278^2/(2*$G278)</x:f>
        <x:v>-133.2930201438767</x:v>
      </x:c>
      <x:c r="AK278" s="41" t="n">
        <x:f>'无量纲动导数'!AI278*$U278*$J278*$L278^2/(2*$G278)</x:f>
        <x:v>39.64732531190416</x:v>
      </x:c>
      <x:c r="AL278" s="41" t="n">
        <x:f>'无量纲动导数'!AJ278*$U278*$J278*$L278/$G278</x:f>
        <x:v>3.256703736171154</x:v>
      </x:c>
      <x:c r="AM278" s="41" t="n">
        <x:f>'无量纲动导数'!AK278*$U278*$J278*$L278^2/(2*$G278)</x:f>
        <x:v>-21.389194603900442</x:v>
      </x:c>
      <x:c r="AN278" s="41" t="n">
        <x:f>'无量纲动导数'!AL278*$U278*$J278*$L278^2/(2*$G278)</x:f>
        <x:v>-5.5237565933086215</x:v>
      </x:c>
      <x:c r="AO278" s="41" t="n">
        <x:f>'无量纲动导数'!AM278*$U278*$J278</x:f>
        <x:v>-12.981699507998778</x:v>
      </x:c>
      <x:c r="AP278" s="41" t="n">
        <x:f>'无量纲动导数'!AN278*$U278*$J278</x:f>
        <x:v>35.62300927252693</x:v>
      </x:c>
      <x:c r="AQ278" s="41" t="n">
        <x:f>'无量纲动导数'!AO278*$U278*$J278</x:f>
        <x:v>9.082744585122072</x:v>
      </x:c>
      <x:c r="AR278" s="41" t="n">
        <x:f>'无量纲动导数'!AP278*$U278*$J278*$L278</x:f>
        <x:v>354.6355780562736</x:v>
      </x:c>
      <x:c r="AS278" s="41" t="n">
        <x:f>'无量纲动导数'!AQ278*$U278*$J278*$K278</x:f>
        <x:v>0.5586636439575826</x:v>
      </x:c>
      <x:c r="AT278" s="41" t="n">
        <x:f>'无量纲动导数'!AR278*$U278*$J278*$L278</x:f>
        <x:v>-39.37730972071006</x:v>
      </x:c>
    </x:row>
    <x:row r="279">
      <x:c r="A279" s="31" t="str">
        <x:f>'无量纲动导数'!A279</x:f>
        <x:v>CFG018</x:v>
      </x:c>
      <x:c r="B279" s="33" t="n">
        <x:f>'无量纲动导数'!B279</x:f>
        <x:v>26</x:v>
      </x:c>
      <x:c r="C279" s="31" t="str">
        <x:f>'无量纲动导数'!C279</x:f>
        <x:v>0（选定5-12kg）算协调转弯-5 1.AR20.03.6 </x:v>
      </x:c>
      <x:c r="D279" s="31" t="str">
        <x:f>'无量纲动导数'!D279</x:f>
        <x:v>T7-VLM2-WF1(g1.0)-WF2(g-1.0)-FF1(g1)-Inviscid</x:v>
      </x:c>
      <x:c r="E279" s="37" t="n">
        <x:f>'无量纲动导数'!E279</x:f>
        <x:v>0.7124722028223165</x:v>
      </x:c>
      <x:c r="F279" s="37" t="n">
        <x:f>'无量纲动导数'!F279</x:f>
        <x:v>0</x:v>
      </x:c>
      <x:c r="G279" s="35" t="n">
        <x:f>'无量纲动导数'!G279</x:f>
        <x:v>12.915149111386036</x:v>
      </x:c>
      <x:c r="H279" s="36" t="n">
        <x:f>'无量纲动导数'!H279</x:f>
        <x:v>7.5</x:v>
      </x:c>
      <x:c r="I279" s="35" t="n">
        <x:f>'无量纲动导数'!I279</x:f>
        <x:v>1.225</x:v>
      </x:c>
      <x:c r="J279" s="35" t="n">
        <x:f>'无量纲动导数'!J279</x:f>
        <x:v>1.5705518175924542</x:v>
      </x:c>
      <x:c r="K279" s="35" t="n">
        <x:f>'无量纲动导数'!K279</x:f>
        <x:v>0.284701945718181</x:v>
      </x:c>
      <x:c r="L279" s="35" t="n">
        <x:f>'无量纲动导数'!L279</x:f>
        <x:v>5.525419388778789</x:v>
      </x:c>
      <x:c r="M279" s="35" t="n">
        <x:f>'无量纲动导数'!M279</x:f>
        <x:v>11.925999999999998</x:v>
      </x:c>
      <x:c r="N279" s="35" t="n">
        <x:f>'无量纲动导数'!N279</x:f>
        <x:v>0.10987464130192907</x:v>
      </x:c>
      <x:c r="O279" s="35" t="n">
        <x:f>'无量纲动导数'!O279</x:f>
        <x:v>-0.000014145666992340812</x:v>
      </x:c>
      <x:c r="P279" s="35" t="n">
        <x:f>'无量纲动导数'!P279</x:f>
        <x:v>0.01419477884024726</x:v>
      </x:c>
      <x:c r="Q279" s="36" t="n">
        <x:f>'无量纲动导数'!Q279</x:f>
        <x:v>0.7289282948816955</x:v>
      </x:c>
      <x:c r="R279" s="36" t="n">
        <x:f>'无量纲动导数'!R279</x:f>
        <x:v>0.020972225440670147</x:v>
      </x:c>
      <x:c r="S279" s="36" t="n">
        <x:f>'无量纲动导数'!S279</x:f>
        <x:v>0.0000018644081402579124</x:v>
      </x:c>
      <x:c r="T279" s="35" t="n">
        <x:f>'无量纲动导数'!T279</x:f>
        <x:v>0.146395989150405</x:v>
      </x:c>
      <x:c r="U279" s="41" t="n">
        <x:f>0.5*$I279*$G279^2</x:f>
        <x:v>102.16565939871802</x:v>
      </x:c>
      <x:c r="V279" s="41" t="n">
        <x:f>$M279*9.81/($U279*$J279)</x:f>
        <x:v>0.7291327410247789</x:v>
      </x:c>
      <x:c r="W279" s="41" t="n">
        <x:f>0.5*$I279*$G279*$J279*'无量纲动导数'!U279</x:f>
        <x:v>-0.5212127137886984</x:v>
      </x:c>
      <x:c r="X279" s="41" t="n">
        <x:f>0.5*$I279*$G279*$J279*'无量纲动导数'!X279</x:f>
        <x:v>7.1858627805873985</x:v>
      </x:c>
      <x:c r="Y279" s="41" t="n">
        <x:f>0.25*$I279*$G279*$K279*$J279*'无量纲动导数'!AA279</x:f>
        <x:v>1.3686943315043396</x:v>
      </x:c>
      <x:c r="Z279" s="41" t="n">
        <x:f>0.5*$I279*$G279*$J279*'无量纲动导数'!V279-$I279*$G279*$J279*$V279</x:f>
        <x:v>-18.112257484449916</x:v>
      </x:c>
      <x:c r="AA279" s="41" t="n">
        <x:f>-0.5*$I279*$G279*$J279*'无量纲动导数'!Y279</x:f>
        <x:v>-69.81592457843774</x:v>
      </x:c>
      <x:c r="AB279" s="41" t="n">
        <x:f>-0.25*$I279*$G279*$K279*$J279*'无量纲动导数'!AB279</x:f>
        <x:v>-12.549260586974096</x:v>
      </x:c>
      <x:c r="AC279" s="41" t="n">
        <x:f>0.5*$I279*$G279*$K279*$J279*'无量纲动导数'!W279</x:f>
        <x:v>-0.0031729015547536654</x:v>
      </x:c>
      <x:c r="AD279" s="41" t="n">
        <x:f>0.5*$I279*$G279*$K279*$J279*'无量纲动导数'!Z279</x:f>
        <x:v>-2.549771666892084</x:v>
      </x:c>
      <x:c r="AE279" s="41" t="n">
        <x:f>0.25*$I279*$G279*$K279^2*$J279*'无量纲动导数'!AC279</x:f>
        <x:v>-7.163062202264492</x:v>
      </x:c>
      <x:c r="AF279" s="41" t="n">
        <x:f>'无量纲动导数'!AD279*$U279*$J279/$G279</x:f>
        <x:v>-3.691265445085357</x:v>
      </x:c>
      <x:c r="AG279" s="41" t="n">
        <x:f>'无量纲动导数'!AE279*$U279*$J279*$L279/(2*$G279)</x:f>
        <x:v>-0.42716197001357875</x:v>
      </x:c>
      <x:c r="AH279" s="41" t="n">
        <x:f>'无量纲动导数'!AF279*$U279*$J279*$L279/(2*$G279)</x:f>
        <x:v>4.151763129662812</x:v>
      </x:c>
      <x:c r="AI279" s="41" t="n">
        <x:f>'无量纲动导数'!AG279*$U279*$J279*$L279/$G279</x:f>
        <x:v>-1.9688630338596074</x:v>
      </x:c>
      <x:c r="AJ279" s="41" t="n">
        <x:f>'无量纲动导数'!AH279*$U279*$J279*$L279^2/(2*$G279)</x:f>
        <x:v>-132.99136784570237</x:v>
      </x:c>
      <x:c r="AK279" s="41" t="n">
        <x:f>'无量纲动导数'!AI279*$U279*$J279*$L279^2/(2*$G279)</x:f>
        <x:v>39.628239847287986</x:v>
      </x:c>
      <x:c r="AL279" s="41" t="n">
        <x:f>'无量纲动导数'!AJ279*$U279*$J279*$L279/$G279</x:f>
        <x:v>3.2579743610531517</x:v>
      </x:c>
      <x:c r="AM279" s="41" t="n">
        <x:f>'无量纲动导数'!AK279*$U279*$J279*$L279^2/(2*$G279)</x:f>
        <x:v>-21.37926808048</x:v>
      </x:c>
      <x:c r="AN279" s="41" t="n">
        <x:f>'无量纲动导数'!AL279*$U279*$J279*$L279^2/(2*$G279)</x:f>
        <x:v>-5.531366054795326</x:v>
      </x:c>
      <x:c r="AO279" s="41" t="n">
        <x:f>'无量纲动导数'!AM279*$U279*$J279</x:f>
        <x:v>-13.283768764679701</x:v>
      </x:c>
      <x:c r="AP279" s="41" t="n">
        <x:f>'无量纲动导数'!AN279*$U279*$J279</x:f>
        <x:v>35.6360060974641</x:v>
      </x:c>
      <x:c r="AQ279" s="41" t="n">
        <x:f>'无量纲动导数'!AO279*$U279*$J279</x:f>
        <x:v>9.368988451813763</x:v>
      </x:c>
      <x:c r="AR279" s="41" t="n">
        <x:f>'无量纲动导数'!AP279*$U279*$J279*$L279</x:f>
        <x:v>353.4622161726989</x:v>
      </x:c>
      <x:c r="AS279" s="41" t="n">
        <x:f>'无量纲动导数'!AQ279*$U279*$J279*$K279</x:f>
        <x:v>0.5764874246681136</x:v>
      </x:c>
      <x:c r="AT279" s="41" t="n">
        <x:f>'无量纲动导数'!AR279*$U279*$J279*$L279</x:f>
        <x:v>-39.397614219075486</x:v>
      </x:c>
    </x:row>
    <x:row r="280">
      <x:c r="A280" s="31" t="str">
        <x:f>'无量纲动导数'!A280</x:f>
        <x:v>CFG018</x:v>
      </x:c>
      <x:c r="B280" s="33" t="n">
        <x:f>'无量纲动导数'!B280</x:f>
        <x:v>27</x:v>
      </x:c>
      <x:c r="C280" s="31" t="str">
        <x:f>'无量纲动导数'!C280</x:f>
        <x:v>0（选定5-12kg）算协调转弯-5 1.AR20.03.6 </x:v>
      </x:c>
      <x:c r="D280" s="31" t="str">
        <x:f>'无量纲动导数'!D280</x:f>
        <x:v>T7-VLM2-WF1(g1.0)-WF2(g-1.0)-FF1(g1)-Inviscid</x:v>
      </x:c>
      <x:c r="E280" s="37" t="n">
        <x:f>'无量纲动导数'!E280</x:f>
        <x:v>0.72955334266926</x:v>
      </x:c>
      <x:c r="F280" s="37" t="n">
        <x:f>'无量纲动导数'!F280</x:f>
        <x:v>0</x:v>
      </x:c>
      <x:c r="G280" s="35" t="n">
        <x:f>'无量纲动导数'!G280</x:f>
        <x:v>12.909253983244257</x:v>
      </x:c>
      <x:c r="H280" s="36" t="n">
        <x:f>'无量纲动导数'!H280</x:f>
        <x:v>8</x:v>
      </x:c>
      <x:c r="I280" s="35" t="n">
        <x:f>'无量纲动导数'!I280</x:f>
        <x:v>1.225</x:v>
      </x:c>
      <x:c r="J280" s="35" t="n">
        <x:f>'无量纲动导数'!J280</x:f>
        <x:v>1.5705518175924542</x:v>
      </x:c>
      <x:c r="K280" s="35" t="n">
        <x:f>'无量纲动导数'!K280</x:f>
        <x:v>0.284701945718181</x:v>
      </x:c>
      <x:c r="L280" s="35" t="n">
        <x:f>'无量纲动导数'!L280</x:f>
        <x:v>5.525419388778789</x:v>
      </x:c>
      <x:c r="M280" s="35" t="n">
        <x:f>'无量纲动导数'!M280</x:f>
        <x:v>11.925999999999998</x:v>
      </x:c>
      <x:c r="N280" s="35" t="n">
        <x:f>'无量纲动导数'!N280</x:f>
        <x:v>0.10987464130192907</x:v>
      </x:c>
      <x:c r="O280" s="35" t="n">
        <x:f>'无量纲动导数'!O280</x:f>
        <x:v>-0.000014145666992340812</x:v>
      </x:c>
      <x:c r="P280" s="35" t="n">
        <x:f>'无量纲动导数'!P280</x:f>
        <x:v>0.01419477884024726</x:v>
      </x:c>
      <x:c r="Q280" s="36" t="n">
        <x:f>'无量纲动导数'!Q280</x:f>
        <x:v>0.7295811106806431</x:v>
      </x:c>
      <x:c r="R280" s="36" t="n">
        <x:f>'无量纲动导数'!R280</x:f>
        <x:v>0.021742148355940228</x:v>
      </x:c>
      <x:c r="S280" s="36" t="n">
        <x:f>'无量纲动导数'!S280</x:f>
        <x:v>0.000001931674165443379</x:v>
      </x:c>
      <x:c r="T280" s="35" t="n">
        <x:f>'无量纲动导数'!T280</x:f>
        <x:v>0.146393077646501</x:v>
      </x:c>
      <x:c r="U280" s="41" t="n">
        <x:f>0.5*$I280*$G280^2</x:f>
        <x:v>102.07241352239349</x:v>
      </x:c>
      <x:c r="V280" s="41" t="n">
        <x:f>$M280*9.81/($U280*$J280)</x:f>
        <x:v>0.7297988232603954</x:v>
      </x:c>
      <x:c r="W280" s="41" t="n">
        <x:f>0.5*$I280*$G280*$J280*'无量纲动导数'!U280</x:f>
        <x:v>-0.540118368079621</x:v>
      </x:c>
      <x:c r="X280" s="41" t="n">
        <x:f>0.5*$I280*$G280*$J280*'无量纲动导数'!X280</x:f>
        <x:v>7.191402334942126</x:v>
      </x:c>
      <x:c r="Y280" s="41" t="n">
        <x:f>0.25*$I280*$G280*$K280*$J280*'无量纲动导数'!AA280</x:f>
        <x:v>1.3719713735158383</x:v>
      </x:c>
      <x:c r="Z280" s="41" t="n">
        <x:f>0.5*$I280*$G280*$J280*'无量纲动导数'!V280-$I280*$G280*$J280*$V280</x:f>
        <x:v>-18.120203429286978</x:v>
      </x:c>
      <x:c r="AA280" s="41" t="n">
        <x:f>-0.5*$I280*$G280*$J280*'无量纲动导数'!Y280</x:f>
        <x:v>-69.70079332708852</x:v>
      </x:c>
      <x:c r="AB280" s="41" t="n">
        <x:f>-0.25*$I280*$G280*$K280*$J280*'无量纲动导数'!AB280</x:f>
        <x:v>-12.539067077496274</x:v>
      </x:c>
      <x:c r="AC280" s="41" t="n">
        <x:f>0.5*$I280*$G280*$K280*$J280*'无量纲动导数'!W280</x:f>
        <x:v>-0.0032380010353272315</x:v>
      </x:c>
      <x:c r="AD280" s="41" t="n">
        <x:f>0.5*$I280*$G280*$K280*$J280*'无量纲动导数'!Z280</x:f>
        <x:v>-2.545363984281445</x:v>
      </x:c>
      <x:c r="AE280" s="41" t="n">
        <x:f>0.25*$I280*$G280*$K280^2*$J280*'无量纲动导数'!AC280</x:f>
        <x:v>-7.159417615062303</x:v>
      </x:c>
      <x:c r="AF280" s="41" t="n">
        <x:f>'无量纲动导数'!AD280*$U280*$J280/$G280</x:f>
        <x:v>-3.6914725105088313</x:v>
      </x:c>
      <x:c r="AG280" s="41" t="n">
        <x:f>'无量纲动导数'!AE280*$U280*$J280*$L280/(2*$G280)</x:f>
        <x:v>-0.4342928650631351</x:v>
      </x:c>
      <x:c r="AH280" s="41" t="n">
        <x:f>'无量纲动导数'!AF280*$U280*$J280*$L280/(2*$G280)</x:f>
        <x:v>4.161981114441993</x:v>
      </x:c>
      <x:c r="AI280" s="41" t="n">
        <x:f>'无量纲动导数'!AG280*$U280*$J280*$L280/$G280</x:f>
        <x:v>-1.9716178175634473</x:v>
      </x:c>
      <x:c r="AJ280" s="41" t="n">
        <x:f>'无量纲动导数'!AH280*$U280*$J280*$L280^2/(2*$G280)</x:f>
        <x:v>-132.688576706377</x:v>
      </x:c>
      <x:c r="AK280" s="41" t="n">
        <x:f>'无量纲动导数'!AI280*$U280*$J280*$L280^2/(2*$G280)</x:f>
        <x:v>39.609064626959395</x:v>
      </x:c>
      <x:c r="AL280" s="41" t="n">
        <x:f>'无量纲动导数'!AJ280*$U280*$J280*$L280/$G280</x:f>
        <x:v>3.258846597108761</x:v>
      </x:c>
      <x:c r="AM280" s="41" t="n">
        <x:f>'无量纲动导数'!AK280*$U280*$J280*$L280^2/(2*$G280)</x:f>
        <x:v>-21.369404425024385</x:v>
      </x:c>
      <x:c r="AN280" s="41" t="n">
        <x:f>'无量纲动导数'!AL280*$U280*$J280*$L280^2/(2*$G280)</x:f>
        <x:v>-5.538461792739815</x:v>
      </x:c>
      <x:c r="AO280" s="41" t="n">
        <x:f>'无量纲动导数'!AM280*$U280*$J280</x:f>
        <x:v>-13.581105181442862</x:v>
      </x:c>
      <x:c r="AP280" s="41" t="n">
        <x:f>'无量纲动导数'!AN280*$U280*$J280</x:f>
        <x:v>35.64544104295386</x:v>
      </x:c>
      <x:c r="AQ280" s="41" t="n">
        <x:f>'无量纲动导数'!AO280*$U280*$J280</x:f>
        <x:v>9.65555770470192</x:v>
      </x:c>
      <x:c r="AR280" s="41" t="n">
        <x:f>'无量纲动导数'!AP280*$U280*$J280*$L280</x:f>
        <x:v>352.2737025661034</x:v>
      </x:c>
      <x:c r="AS280" s="41" t="n">
        <x:f>'无量纲动导数'!AQ280*$U280*$J280*$K280</x:f>
        <x:v>0.5942852761967702</x:v>
      </x:c>
      <x:c r="AT280" s="41" t="n">
        <x:f>'无量纲动导数'!AR280*$U280*$J280*$L280</x:f>
        <x:v>-39.41337947103108</x:v>
      </x:c>
    </x:row>
    <x:row r="281">
      <x:c r="A281" s="31" t="str">
        <x:f>'无量纲动导数'!A281</x:f>
        <x:v>CFG018</x:v>
      </x:c>
      <x:c r="B281" s="33" t="n">
        <x:f>'无量纲动导数'!B281</x:f>
        <x:v>28</x:v>
      </x:c>
      <x:c r="C281" s="31" t="str">
        <x:f>'无量纲动导数'!C281</x:f>
        <x:v>0（选定5-12kg）算协调转弯-5 1.AR20.03.6 </x:v>
      </x:c>
      <x:c r="D281" s="31" t="str">
        <x:f>'无量纲动导数'!D281</x:f>
        <x:v>T7-VLM2-WF1(g1.0)-WF2(g-1.0)-FF1(g1)-Inviscid</x:v>
      </x:c>
      <x:c r="E281" s="37" t="n">
        <x:f>'无量纲动导数'!E281</x:f>
        <x:v>0.7467598695657631</x:v>
      </x:c>
      <x:c r="F281" s="37" t="n">
        <x:f>'无量纲动导数'!F281</x:f>
        <x:v>0</x:v>
      </x:c>
      <x:c r="G281" s="35" t="n">
        <x:f>'无量纲动导数'!G281</x:f>
        <x:v>12.903304563630156</x:v>
      </x:c>
      <x:c r="H281" s="36" t="n">
        <x:f>'无量纲动导数'!H281</x:f>
        <x:v>8.5</x:v>
      </x:c>
      <x:c r="I281" s="35" t="n">
        <x:f>'无量纲动导数'!I281</x:f>
        <x:v>1.225</x:v>
      </x:c>
      <x:c r="J281" s="35" t="n">
        <x:f>'无量纲动导数'!J281</x:f>
        <x:v>1.5705518175924542</x:v>
      </x:c>
      <x:c r="K281" s="35" t="n">
        <x:f>'无量纲动导数'!K281</x:f>
        <x:v>0.284701945718181</x:v>
      </x:c>
      <x:c r="L281" s="35" t="n">
        <x:f>'无量纲动导数'!L281</x:f>
        <x:v>5.525419388778789</x:v>
      </x:c>
      <x:c r="M281" s="35" t="n">
        <x:f>'无量纲动导数'!M281</x:f>
        <x:v>11.925999999999998</x:v>
      </x:c>
      <x:c r="N281" s="35" t="n">
        <x:f>'无量纲动导数'!N281</x:f>
        <x:v>0.10987464130192907</x:v>
      </x:c>
      <x:c r="O281" s="35" t="n">
        <x:f>'无量纲动导数'!O281</x:f>
        <x:v>-0.000014145666992340812</x:v>
      </x:c>
      <x:c r="P281" s="35" t="n">
        <x:f>'无量纲动导数'!P281</x:f>
        <x:v>0.01419477884024726</x:v>
      </x:c>
      <x:c r="Q281" s="36" t="n">
        <x:f>'无量纲动导数'!Q281</x:f>
        <x:v>0.7302402994684031</x:v>
      </x:c>
      <x:c r="R281" s="36" t="n">
        <x:f>'无量纲动导数'!R281</x:f>
        <x:v>0.022532790534343435</x:v>
      </x:c>
      <x:c r="S281" s="36" t="n">
        <x:f>'无量纲动导数'!S281</x:f>
        <x:v>0.0000019987683324934587</x:v>
      </x:c>
      <x:c r="T281" s="35" t="n">
        <x:f>'无量纲动导数'!T281</x:f>
        <x:v>0.14639035933956962</x:v>
      </x:c>
      <x:c r="U281" s="41" t="n">
        <x:f>0.5*$I281*$G281^2</x:f>
        <x:v>101.97835205535178</x:v>
      </x:c>
      <x:c r="V281" s="41" t="n">
        <x:f>$M281*9.81/($U281*$J281)</x:f>
        <x:v>0.7304719656144112</x:v>
      </x:c>
      <x:c r="W281" s="41" t="n">
        <x:f>0.5*$I281*$G281*$J281*'无量纲动导数'!U281</x:f>
        <x:v>-0.5595177652709313</x:v>
      </x:c>
      <x:c r="X281" s="41" t="n">
        <x:f>0.5*$I281*$G281*$J281*'无量纲动导数'!X281</x:f>
        <x:v>7.197429288194122</x:v>
      </x:c>
      <x:c r="Y281" s="41" t="n">
        <x:f>0.25*$I281*$G281*$K281*$J281*'无量纲动导数'!AA281</x:f>
        <x:v>1.3752967726417742</x:v>
      </x:c>
      <x:c r="Z281" s="41" t="n">
        <x:f>0.5*$I281*$G281*$J281*'无量纲动导数'!V281-$I281*$G281*$J281*$V281</x:f>
        <x:v>-18.128216497887017</x:v>
      </x:c>
      <x:c r="AA281" s="41" t="n">
        <x:f>-0.5*$I281*$G281*$J281*'无量纲动导数'!Y281</x:f>
        <x:v>-69.5853430521221</x:v>
      </x:c>
      <x:c r="AB281" s="41" t="n">
        <x:f>-0.25*$I281*$G281*$K281*$J281*'无量纲动导数'!AB281</x:f>
        <x:v>-12.52892375949286</x:v>
      </x:c>
      <x:c r="AC281" s="41" t="n">
        <x:f>0.5*$I281*$G281*$K281*$J281*'无量纲动导数'!W281</x:f>
        <x:v>-0.0033035131053512495</x:v>
      </x:c>
      <x:c r="AD281" s="41" t="n">
        <x:f>0.5*$I281*$G281*$K281*$J281*'无量纲动导数'!Z281</x:f>
        <x:v>-2.540958766443781</x:v>
      </x:c>
      <x:c r="AE281" s="41" t="n">
        <x:f>0.25*$I281*$G281*$K281^2*$J281*'无量纲动导数'!AC281</x:f>
        <x:v>-7.155743389761471</x:v>
      </x:c>
      <x:c r="AF281" s="41" t="n">
        <x:f>'无量纲动导数'!AD281*$U281*$J281/$G281</x:f>
        <x:v>-3.691467580840602</x:v>
      </x:c>
      <x:c r="AG281" s="41" t="n">
        <x:f>'无量纲动导数'!AE281*$U281*$J281*$L281/(2*$G281)</x:f>
        <x:v>-0.4411479869839142</x:v>
      </x:c>
      <x:c r="AH281" s="41" t="n">
        <x:f>'无量纲动导数'!AF281*$U281*$J281*$L281/(2*$G281)</x:f>
        <x:v>4.172011546756061</x:v>
      </x:c>
      <x:c r="AI281" s="41" t="n">
        <x:f>'无量纲动导数'!AG281*$U281*$J281*$L281/$G281</x:f>
        <x:v>-1.9744027638240025</x:v>
      </x:c>
      <x:c r="AJ281" s="41" t="n">
        <x:f>'无量纲动导数'!AH281*$U281*$J281*$L281^2/(2*$G281)</x:f>
        <x:v>-132.38494475962403</x:v>
      </x:c>
      <x:c r="AK281" s="41" t="n">
        <x:f>'无量纲动导数'!AI281*$U281*$J281*$L281^2/(2*$G281)</x:f>
        <x:v>39.58983081359955</x:v>
      </x:c>
      <x:c r="AL281" s="41" t="n">
        <x:f>'无量纲动导数'!AJ281*$U281*$J281*$L281/$G281</x:f>
        <x:v>3.2593178885173586</x:v>
      </x:c>
      <x:c r="AM281" s="41" t="n">
        <x:f>'无量纲动导数'!AK281*$U281*$J281*$L281^2/(2*$G281)</x:f>
        <x:v>-21.359734797704807</x:v>
      </x:c>
      <x:c r="AN281" s="41" t="n">
        <x:f>'无量纲动导数'!AL281*$U281*$J281*$L281^2/(2*$G281)</x:f>
        <x:v>-5.545044352344454</x:v>
      </x:c>
      <x:c r="AO281" s="41" t="n">
        <x:f>'无量纲动导数'!AM281*$U281*$J281</x:f>
        <x:v>-13.875876712899844</x:v>
      </x:c>
      <x:c r="AP281" s="41" t="n">
        <x:f>'无量纲动导数'!AN281*$U281*$J281</x:f>
        <x:v>35.651309128574844</x:v>
      </x:c>
      <x:c r="AQ281" s="41" t="n">
        <x:f>'无量纲动导数'!AO281*$U281*$J281</x:f>
        <x:v>9.942458249442046</x:v>
      </x:c>
      <x:c r="AR281" s="41" t="n">
        <x:f>'无量纲动导数'!AP281*$U281*$J281*$L281</x:f>
        <x:v>351.07063412133266</x:v>
      </x:c>
      <x:c r="AS281" s="41" t="n">
        <x:f>'无量纲动导数'!AQ281*$U281*$J281*$K281</x:f>
        <x:v>0.612055401063835</x:v>
      </x:c>
      <x:c r="AT281" s="41" t="n">
        <x:f>'无量纲动导数'!AR281*$U281*$J281*$L281</x:f>
        <x:v>-39.4247086141858</x:v>
      </x:c>
    </x:row>
    <x:row r="282">
      <x:c r="A282" s="31" t="str">
        <x:f>'无量纲动导数'!A282</x:f>
        <x:v>CFG018</x:v>
      </x:c>
      <x:c r="B282" s="33" t="n">
        <x:f>'无量纲动导数'!B282</x:f>
        <x:v>29</x:v>
      </x:c>
      <x:c r="C282" s="31" t="str">
        <x:f>'无量纲动导数'!C282</x:f>
        <x:v>0（选定5-12kg）算协调转弯-5 1.AR20.03.6 </x:v>
      </x:c>
      <x:c r="D282" s="31" t="str">
        <x:f>'无量纲动导数'!D282</x:f>
        <x:v>T7-VLM2-WF1(g1.0)-WF2(g-1.0)-FF1(g1)-Inviscid</x:v>
      </x:c>
      <x:c r="E282" s="37" t="n">
        <x:f>'无量纲动导数'!E282</x:f>
        <x:v>0.7640807607797665</x:v>
      </x:c>
      <x:c r="F282" s="37" t="n">
        <x:f>'无量纲动导数'!F282</x:f>
        <x:v>0</x:v>
      </x:c>
      <x:c r="G282" s="35" t="n">
        <x:f>'无量纲动导数'!G282</x:f>
        <x:v>12.897303562262364</x:v>
      </x:c>
      <x:c r="H282" s="36" t="n">
        <x:f>'无量纲动导数'!H282</x:f>
        <x:v>9</x:v>
      </x:c>
      <x:c r="I282" s="35" t="n">
        <x:f>'无量纲动导数'!I282</x:f>
        <x:v>1.225</x:v>
      </x:c>
      <x:c r="J282" s="35" t="n">
        <x:f>'无量纲动导数'!J282</x:f>
        <x:v>1.5705518175924542</x:v>
      </x:c>
      <x:c r="K282" s="35" t="n">
        <x:f>'无量纲动导数'!K282</x:f>
        <x:v>0.284701945718181</x:v>
      </x:c>
      <x:c r="L282" s="35" t="n">
        <x:f>'无量纲动导数'!L282</x:f>
        <x:v>5.525419388778789</x:v>
      </x:c>
      <x:c r="M282" s="35" t="n">
        <x:f>'无量纲动导数'!M282</x:f>
        <x:v>11.925999999999998</x:v>
      </x:c>
      <x:c r="N282" s="35" t="n">
        <x:f>'无量纲动导数'!N282</x:f>
        <x:v>0.10987464130192907</x:v>
      </x:c>
      <x:c r="O282" s="35" t="n">
        <x:f>'无量纲动导数'!O282</x:f>
        <x:v>-0.000014145666992340812</x:v>
      </x:c>
      <x:c r="P282" s="35" t="n">
        <x:f>'无量纲动导数'!P282</x:f>
        <x:v>0.01419477884024726</x:v>
      </x:c>
      <x:c r="Q282" s="36" t="n">
        <x:f>'无量纲动导数'!Q282</x:f>
        <x:v>0.7309055615701431</x:v>
      </x:c>
      <x:c r="R282" s="36" t="n">
        <x:f>'无量纲动导数'!R282</x:f>
        <x:v>0.0233441611752197</x:v>
      </x:c>
      <x:c r="S282" s="36" t="n">
        <x:f>'无量纲动导数'!S282</x:f>
        <x:v>0.000002065685714536845</x:v>
      </x:c>
      <x:c r="T282" s="35" t="n">
        <x:f>'无量纲动导数'!T282</x:f>
        <x:v>0.1463878381292586</x:v>
      </x:c>
      <x:c r="U282" s="41" t="n">
        <x:f>0.5*$I282*$G282^2</x:f>
        <x:v>101.88351899600161</x:v>
      </x:c>
      <x:c r="V282" s="41" t="n">
        <x:f>$M282*9.81/($U282*$J282)</x:f>
        <x:v>0.7311518880587023</x:v>
      </x:c>
      <x:c r="W282" s="41" t="n">
        <x:f>0.5*$I282*$G282*$J282*'无量纲动导数'!U282</x:f>
        <x:v>-0.5794098171719313</x:v>
      </x:c>
      <x:c r="X282" s="41" t="n">
        <x:f>0.5*$I282*$G282*$J282*'无量纲动导数'!X282</x:f>
        <x:v>7.203870839322216</x:v>
      </x:c>
      <x:c r="Y282" s="41" t="n">
        <x:f>0.25*$I282*$G282*$K282*$J282*'无量纲动导数'!AA282</x:f>
        <x:v>1.3786423295184194</x:v>
      </x:c>
      <x:c r="Z282" s="41" t="n">
        <x:f>0.5*$I282*$G282*$J282*'无量纲动导数'!V282-$I282*$G282*$J282*$V282</x:f>
        <x:v>-18.136292645985286</x:v>
      </x:c>
      <x:c r="AA282" s="41" t="n">
        <x:f>-0.5*$I282*$G282*$J282*'无量纲动导数'!Y282</x:f>
        <x:v>-69.46966606538697</x:v>
      </x:c>
      <x:c r="AB282" s="41" t="n">
        <x:f>-0.25*$I282*$G282*$K282*$J282*'无量纲动导数'!AB282</x:f>
        <x:v>-12.518839066666422</x:v>
      </x:c>
      <x:c r="AC282" s="41" t="n">
        <x:f>0.5*$I282*$G282*$K282*$J282*'无量纲动导数'!W282</x:f>
        <x:v>-0.003369393965479625</x:v>
      </x:c>
      <x:c r="AD282" s="41" t="n">
        <x:f>0.5*$I282*$G282*$K282*$J282*'无量纲动导数'!Z282</x:f>
        <x:v>-2.53655959057433</x:v>
      </x:c>
      <x:c r="AE282" s="41" t="n">
        <x:f>0.25*$I282*$G282*$K282^2*$J282*'无量纲动导数'!AC282</x:f>
        <x:v>-7.152041334034396</x:v>
      </x:c>
      <x:c r="AF282" s="41" t="n">
        <x:f>'无量纲动导数'!AD282*$U282*$J282/$G282</x:f>
        <x:v>-3.691235972670627</x:v>
      </x:c>
      <x:c r="AG282" s="41" t="n">
        <x:f>'无量纲动导数'!AE282*$U282*$J282*$L282/(2*$G282)</x:f>
        <x:v>-0.447599067089577</x:v>
      </x:c>
      <x:c r="AH282" s="41" t="n">
        <x:f>'无量纲动导数'!AF282*$U282*$J282*$L282/(2*$G282)</x:f>
        <x:v>4.1818320956137365</x:v>
      </x:c>
      <x:c r="AI282" s="41" t="n">
        <x:f>'无量纲动导数'!AG282*$U282*$J282*$L282/$G282</x:f>
        <x:v>-1.9772025771895068</x:v>
      </x:c>
      <x:c r="AJ282" s="41" t="n">
        <x:f>'无量纲动导数'!AH282*$U282*$J282*$L282^2/(2*$G282)</x:f>
        <x:v>-132.08073473980318</x:v>
      </x:c>
      <x:c r="AK282" s="41" t="n">
        <x:f>'无量纲动导数'!AI282*$U282*$J282*$L282^2/(2*$G282)</x:f>
        <x:v>39.570567793115856</x:v>
      </x:c>
      <x:c r="AL282" s="41" t="n">
        <x:f>'无量纲动导数'!AJ282*$U282*$J282*$L282/$G282</x:f>
        <x:v>3.259367343136531</x:v>
      </x:c>
      <x:c r="AM282" s="41" t="n">
        <x:f>'无量纲动导数'!AK282*$U282*$J282*$L282^2/(2*$G282)</x:f>
        <x:v>-21.350447955848217</x:v>
      </x:c>
      <x:c r="AN282" s="41" t="n">
        <x:f>'无量纲动导数'!AL282*$U282*$J282*$L282^2/(2*$G282)</x:f>
        <x:v>-5.551097863323672</x:v>
      </x:c>
      <x:c r="AO282" s="41" t="n">
        <x:f>'无量纲动导数'!AM282*$U282*$J282</x:f>
        <x:v>-14.171333378912076</x:v>
      </x:c>
      <x:c r="AP282" s="41" t="n">
        <x:f>'无量纲动导数'!AN282*$U282*$J282</x:f>
        <x:v>35.6535719430422</x:v>
      </x:c>
      <x:c r="AQ282" s="41" t="n">
        <x:f>'无量纲动导数'!AO282*$U282*$J282</x:f>
        <x:v>10.229711968521107</x:v>
      </x:c>
      <x:c r="AR282" s="41" t="n">
        <x:f>'无量纲动导数'!AP282*$U282*$J282*$L282</x:f>
        <x:v>349.8535098605893</x:v>
      </x:c>
      <x:c r="AS282" s="41" t="n">
        <x:f>'无量纲动导数'!AQ282*$U282*$J282*$K282</x:f>
        <x:v>0.6297958712397703</x:v>
      </x:c>
      <x:c r="AT282" s="41" t="n">
        <x:f>'无量纲动导数'!AR282*$U282*$J282*$L282</x:f>
        <x:v>-39.431644503579555</x:v>
      </x:c>
    </x:row>
    <x:row r="283">
      <x:c r="A283" s="31" t="str">
        <x:f>'无量纲动导数'!A283</x:f>
        <x:v>CFG018</x:v>
      </x:c>
      <x:c r="B283" s="33" t="n">
        <x:f>'无量纲动导数'!B283</x:f>
        <x:v>30</x:v>
      </x:c>
      <x:c r="C283" s="31" t="str">
        <x:f>'无量纲动导数'!C283</x:f>
        <x:v>0（选定5-12kg）算协调转弯-5 1.AR20.03.6 </x:v>
      </x:c>
      <x:c r="D283" s="31" t="str">
        <x:f>'无量纲动导数'!D283</x:f>
        <x:v>T7-VLM2-WF1(g1.0)-WF2(g-1.0)-FF1(g1)-Inviscid</x:v>
      </x:c>
      <x:c r="E283" s="37" t="n">
        <x:f>'无量纲动导数'!E283</x:f>
        <x:v>0.7815062800885547</x:v>
      </x:c>
      <x:c r="F283" s="37" t="n">
        <x:f>'无量纲动导数'!F283</x:f>
        <x:v>0</x:v>
      </x:c>
      <x:c r="G283" s="35" t="n">
        <x:f>'无量纲动导数'!G283</x:f>
        <x:v>12.891253345754706</x:v>
      </x:c>
      <x:c r="H283" s="36" t="n">
        <x:f>'无量纲动导数'!H283</x:f>
        <x:v>9.5</x:v>
      </x:c>
      <x:c r="I283" s="35" t="n">
        <x:f>'无量纲动导数'!I283</x:f>
        <x:v>1.225</x:v>
      </x:c>
      <x:c r="J283" s="35" t="n">
        <x:f>'无量纲动导数'!J283</x:f>
        <x:v>1.5705518175924542</x:v>
      </x:c>
      <x:c r="K283" s="35" t="n">
        <x:f>'无量纲动导数'!K283</x:f>
        <x:v>0.284701945718181</x:v>
      </x:c>
      <x:c r="L283" s="35" t="n">
        <x:f>'无量纲动导数'!L283</x:f>
        <x:v>5.525419388778789</x:v>
      </x:c>
      <x:c r="M283" s="35" t="n">
        <x:f>'无量纲动导数'!M283</x:f>
        <x:v>11.925999999999998</x:v>
      </x:c>
      <x:c r="N283" s="35" t="n">
        <x:f>'无量纲动导数'!N283</x:f>
        <x:v>0.10987464130192907</x:v>
      </x:c>
      <x:c r="O283" s="35" t="n">
        <x:f>'无量纲动导数'!O283</x:f>
        <x:v>-0.000014145666992340812</x:v>
      </x:c>
      <x:c r="P283" s="35" t="n">
        <x:f>'无量纲动导数'!P283</x:f>
        <x:v>0.01419477884024726</x:v>
      </x:c>
      <x:c r="Q283" s="36" t="n">
        <x:f>'无量纲动导数'!Q283</x:f>
        <x:v>0.7315766344880267</x:v>
      </x:c>
      <x:c r="R283" s="36" t="n">
        <x:f>'无量纲动导数'!R283</x:f>
        <x:v>0.024176288470244816</x:v>
      </x:c>
      <x:c r="S283" s="36" t="n">
        <x:f>'无量纲动导数'!S283</x:f>
        <x:v>0.0000021324195943306734</x:v>
      </x:c>
      <x:c r="T283" s="35" t="n">
        <x:f>'无量纲动导数'!T283</x:f>
        <x:v>0.14638551725946375</x:v>
      </x:c>
      <x:c r="U283" s="41" t="n">
        <x:f>0.5*$I283*$G283^2</x:f>
        <x:v>101.78795285496454</x:v>
      </x:c>
      <x:c r="V283" s="41" t="n">
        <x:f>$M283*9.81/($U283*$J283)</x:f>
        <x:v>0.7318383481209583</x:v>
      </x:c>
      <x:c r="W283" s="41" t="n">
        <x:f>0.5*$I283*$G283*$J283*'无量纲动导数'!U283</x:f>
        <x:v>-0.5997937365998922</x:v>
      </x:c>
      <x:c r="X283" s="41" t="n">
        <x:f>0.5*$I283*$G283*$J283*'无量纲动导数'!X283</x:f>
        <x:v>7.210651396817204</x:v>
      </x:c>
      <x:c r="Y283" s="41" t="n">
        <x:f>0.25*$I283*$G283*$K283*$J283*'无量纲动导数'!AA283</x:f>
        <x:v>1.3819603265901061</x:v>
      </x:c>
      <x:c r="Z283" s="41" t="n">
        <x:f>0.5*$I283*$G283*$J283*'无量纲动导数'!V283-$I283*$G283*$J283*$V283</x:f>
        <x:v>-18.14442829617094</x:v>
      </x:c>
      <x:c r="AA283" s="41" t="n">
        <x:f>-0.5*$I283*$G283*$J283*'无量纲动导数'!Y283</x:f>
        <x:v>-69.3538427572831</x:v>
      </x:c>
      <x:c r="AB283" s="41" t="n">
        <x:f>-0.25*$I283*$G283*$K283*$J283*'无量纲动导数'!AB283</x:f>
        <x:v>-12.508819856096187</x:v>
      </x:c>
      <x:c r="AC283" s="41" t="n">
        <x:f>0.5*$I283*$G283*$K283*$J283*'无量纲动导数'!W283</x:f>
        <x:v>-0.0034356049581005244</x:v>
      </x:c>
      <x:c r="AD283" s="41" t="n">
        <x:f>0.5*$I283*$G283*$K283*$J283*'无量纲动导数'!Z283</x:f>
        <x:v>-2.532169550089527</x:v>
      </x:c>
      <x:c r="AE283" s="41" t="n">
        <x:f>0.25*$I283*$G283*$K283^2*$J283*'无量纲动导数'!AC283</x:f>
        <x:v>-7.14831302370198</x:v>
      </x:c>
      <x:c r="AF283" s="41" t="n">
        <x:f>'无量纲动导数'!AD283*$U283*$J283/$G283</x:f>
        <x:v>-3.6907467096423114</x:v>
      </x:c>
      <x:c r="AG283" s="41" t="n">
        <x:f>'无量纲动导数'!AE283*$U283*$J283*$L283/(2*$G283)</x:f>
        <x:v>-0.45346391112310863</x:v>
      </x:c>
      <x:c r="AH283" s="41" t="n">
        <x:f>'无量纲动导数'!AF283*$U283*$J283*$L283/(2*$G283)</x:f>
        <x:v>4.191406391182538</x:v>
      </x:c>
      <x:c r="AI283" s="41" t="n">
        <x:f>'无量纲动导数'!AG283*$U283*$J283*$L283/$G283</x:f>
        <x:v>-1.9800025004697808</x:v>
      </x:c>
      <x:c r="AJ283" s="41" t="n">
        <x:f>'无量纲动导数'!AH283*$U283*$J283*$L283^2/(2*$G283)</x:f>
        <x:v>-131.77617665715644</x:v>
      </x:c>
      <x:c r="AK283" s="41" t="n">
        <x:f>'无量纲动导数'!AI283*$U283*$J283*$L283^2/(2*$G283)</x:f>
        <x:v>39.551302816440206</x:v>
      </x:c>
      <x:c r="AL283" s="41" t="n">
        <x:f>'无量纲动导数'!AJ283*$U283*$J283*$L283/$G283</x:f>
        <x:v>3.2589478994409213</x:v>
      </x:c>
      <x:c r="AM283" s="41" t="n">
        <x:f>'无量纲动导数'!AK283*$U283*$J283*$L283^2/(2*$G283)</x:f>
        <x:v>-21.341823202673513</x:v>
      </x:c>
      <x:c r="AN283" s="41" t="n">
        <x:f>'无量纲动导数'!AL283*$U283*$J283*$L283^2/(2*$G283)</x:f>
        <x:v>-5.556583858593978</x:v>
      </x:c>
      <x:c r="AO283" s="41" t="n">
        <x:f>'无量纲动导数'!AM283*$U283*$J283</x:f>
        <x:v>-14.47181816525555</x:v>
      </x:c>
      <x:c r="AP283" s="41" t="n">
        <x:f>'无量纲动导数'!AN283*$U283*$J283</x:f>
        <x:v>35.65216069095455</x:v>
      </x:c>
      <x:c r="AQ283" s="41" t="n">
        <x:f>'无量纲动导数'!AO283*$U283*$J283</x:f>
        <x:v>10.517360035864602</x:v>
      </x:c>
      <x:c r="AR283" s="41" t="n">
        <x:f>'无量纲动导数'!AP283*$U283*$J283*$L283</x:f>
        <x:v>348.6227418722203</x:v>
      </x:c>
      <x:c r="AS283" s="41" t="n">
        <x:f>'无量纲动导数'!AQ283*$U283*$J283*$K283</x:f>
        <x:v>0.6475047290033648</x:v>
      </x:c>
      <x:c r="AT283" s="41" t="n">
        <x:f>'无量纲动导数'!AR283*$U283*$J283*$L283</x:f>
        <x:v>-39.43417385011006</x:v>
      </x:c>
    </x:row>
    <x:row r="284">
      <x:c r="A284" s="31" t="str">
        <x:f>'无量纲动导数'!A284</x:f>
        <x:v>CFG018</x:v>
      </x:c>
      <x:c r="B284" s="33" t="n">
        <x:f>'无量纲动导数'!B284</x:f>
        <x:v>31</x:v>
      </x:c>
      <x:c r="C284" s="31" t="str">
        <x:f>'无量纲动导数'!C284</x:f>
        <x:v>0（选定5-12kg）算协调转弯-5 1.AR20.03.6 </x:v>
      </x:c>
      <x:c r="D284" s="31" t="str">
        <x:f>'无量纲动导数'!D284</x:f>
        <x:v>T7-VLM2-WF1(g1.0)-WF2(g-1.0)-FF1(g1)-Inviscid</x:v>
      </x:c>
      <x:c r="E284" s="37" t="n">
        <x:f>'无量纲动导数'!E284</x:f>
        <x:v>0.7990278698700868</x:v>
      </x:c>
      <x:c r="F284" s="37" t="n">
        <x:f>'无量纲动导数'!F284</x:f>
        <x:v>0</x:v>
      </x:c>
      <x:c r="G284" s="35" t="n">
        <x:f>'无量纲动导数'!G284</x:f>
        <x:v>12.885155998919613</x:v>
      </x:c>
      <x:c r="H284" s="36" t="n">
        <x:f>'无量纲动导数'!H284</x:f>
        <x:v>10</x:v>
      </x:c>
      <x:c r="I284" s="35" t="n">
        <x:f>'无量纲动导数'!I284</x:f>
        <x:v>1.225</x:v>
      </x:c>
      <x:c r="J284" s="35" t="n">
        <x:f>'无量纲动导数'!J284</x:f>
        <x:v>1.5705518175924542</x:v>
      </x:c>
      <x:c r="K284" s="35" t="n">
        <x:f>'无量纲动导数'!K284</x:f>
        <x:v>0.284701945718181</x:v>
      </x:c>
      <x:c r="L284" s="35" t="n">
        <x:f>'无量纲动导数'!L284</x:f>
        <x:v>5.525419388778789</x:v>
      </x:c>
      <x:c r="M284" s="35" t="n">
        <x:f>'无量纲动导数'!M284</x:f>
        <x:v>11.925999999999998</x:v>
      </x:c>
      <x:c r="N284" s="35" t="n">
        <x:f>'无量纲动导数'!N284</x:f>
        <x:v>0.10987464130192907</x:v>
      </x:c>
      <x:c r="O284" s="35" t="n">
        <x:f>'无量纲动导数'!O284</x:f>
        <x:v>-0.000014145666992340812</x:v>
      </x:c>
      <x:c r="P284" s="35" t="n">
        <x:f>'无量纲动导数'!P284</x:f>
        <x:v>0.01419477884024726</x:v>
      </x:c>
      <x:c r="Q284" s="36" t="n">
        <x:f>'无量纲动导数'!Q284</x:f>
        <x:v>0.7322532876778256</x:v>
      </x:c>
      <x:c r="R284" s="36" t="n">
        <x:f>'无量纲动导数'!R284</x:f>
        <x:v>0.025029108706107746</x:v>
      </x:c>
      <x:c r="S284" s="36" t="n">
        <x:f>'无量纲动导数'!S284</x:f>
        <x:v>0.0000021989615563766602</x:v>
      </x:c>
      <x:c r="T284" s="35" t="n">
        <x:f>'无量纲动导数'!T284</x:f>
        <x:v>0.1463833994710219</x:v>
      </x:c>
      <x:c r="U284" s="41" t="n">
        <x:f>0.5*$I284*$G284^2</x:f>
        <x:v>101.69168763385264</x:v>
      </x:c>
      <x:c r="V284" s="41" t="n">
        <x:f>$M284*9.81/($U284*$J284)</x:f>
        <x:v>0.7325311341493868</x:v>
      </x:c>
      <x:c r="W284" s="41" t="n">
        <x:f>0.5*$I284*$G284*$J284*'无量纲动导数'!U284</x:f>
        <x:v>-0.6206665918082094</x:v>
      </x:c>
      <x:c r="X284" s="41" t="n">
        <x:f>0.5*$I284*$G284*$J284*'无量纲动导数'!X284</x:f>
        <x:v>7.217702884127998</x:v>
      </x:c>
      <x:c r="Y284" s="41" t="n">
        <x:f>0.25*$I284*$G284*$K284*$J284*'无量纲动导数'!AA284</x:f>
        <x:v>1.3851715516866066</x:v>
      </x:c>
      <x:c r="Z284" s="41" t="n">
        <x:f>0.5*$I284*$G284*$J284*'无量纲动导数'!V284-$I284*$G284*$J284*$V284</x:f>
        <x:v>-18.152620285140138</x:v>
      </x:c>
      <x:c r="AA284" s="41" t="n">
        <x:f>-0.5*$I284*$G284*$J284*'无量纲动导数'!Y284</x:f>
        <x:v>-69.23794280948685</x:v>
      </x:c>
      <x:c r="AB284" s="41" t="n">
        <x:f>-0.25*$I284*$G284*$K284*$J284*'无量纲动导数'!AB284</x:f>
        <x:v>-12.498871349824851</x:v>
      </x:c>
      <x:c r="AC284" s="41" t="n">
        <x:f>0.5*$I284*$G284*$K284*$J284*'无量纲动导数'!W284</x:f>
        <x:v>-0.003502111909935157</x:v>
      </x:c>
      <x:c r="AD284" s="41" t="n">
        <x:f>0.5*$I284*$G284*$K284*$J284*'无量纲动导数'!Z284</x:f>
        <x:v>-2.527791310157037</x:v>
      </x:c>
      <x:c r="AE284" s="41" t="n">
        <x:f>0.25*$I284*$G284*$K284^2*$J284*'无量纲动导数'!AC284</x:f>
        <x:v>-7.144559842663304</x:v>
      </x:c>
      <x:c r="AF284" s="41" t="n">
        <x:f>'无量纲动导数'!AD284*$U284*$J284/$G284</x:f>
        <x:v>-3.6899509917658335</x:v>
      </x:c>
      <x:c r="AG284" s="41" t="n">
        <x:f>'无量纲动导数'!AE284*$U284*$J284*$L284/(2*$G284)</x:f>
        <x:v>-0.458499361785769</x:v>
      </x:c>
      <x:c r="AH284" s="41" t="n">
        <x:f>'无量纲动导数'!AF284*$U284*$J284*$L284/(2*$G284)</x:f>
        <x:v>4.2006829005023505</x:v>
      </x:c>
      <x:c r="AI284" s="41" t="n">
        <x:f>'无量纲动导数'!AG284*$U284*$J284*$L284/$G284</x:f>
        <x:v>-1.9827884867805246</x:v>
      </x:c>
      <x:c r="AJ284" s="41" t="n">
        <x:f>'无量纲动导数'!AH284*$U284*$J284*$L284^2/(2*$G284)</x:f>
        <x:v>-131.47147032194187</x:v>
      </x:c>
      <x:c r="AK284" s="41" t="n">
        <x:f>'无量纲动导数'!AI284*$U284*$J284*$L284^2/(2*$G284)</x:f>
        <x:v>39.53206072838774</x:v>
      </x:c>
      <x:c r="AL284" s="41" t="n">
        <x:f>'无量纲动导数'!AJ284*$U284*$J284*$L284/$G284</x:f>
        <x:v>3.257983761398115</x:v>
      </x:c>
      <x:c r="AM284" s="41" t="n">
        <x:f>'无量纲动导数'!AK284*$U284*$J284*$L284^2/(2*$G284)</x:f>
        <x:v>-21.334241928378404</x:v>
      </x:c>
      <x:c r="AN284" s="41" t="n">
        <x:f>'无量纲动导数'!AL284*$U284*$J284*$L284^2/(2*$G284)</x:f>
        <x:v>-5.561439245423771</x:v>
      </x:c>
      <x:c r="AO284" s="41" t="n">
        <x:f>'无量纲动导数'!AM284*$U284*$J284</x:f>
        <x:v>-14.780789768419014</x:v>
      </x:c>
      <x:c r="AP284" s="41" t="n">
        <x:f>'无量纲动导数'!AN284*$U284*$J284</x:f>
        <x:v>35.646976642272676</x:v>
      </x:c>
      <x:c r="AQ284" s="41" t="n">
        <x:f>'无量纲动导数'!AO284*$U284*$J284</x:f>
        <x:v>10.80543820659979</x:v>
      </x:c>
      <x:c r="AR284" s="41" t="n">
        <x:f>'无量纲动导数'!AP284*$U284*$J284*$L284</x:f>
        <x:v>347.3786641771317</x:v>
      </x:c>
      <x:c r="AS284" s="41" t="n">
        <x:f>'无量纲动导数'!AQ284*$U284*$J284*$K284</x:f>
        <x:v>0.6651800457031718</x:v>
      </x:c>
      <x:c r="AT284" s="41" t="n">
        <x:f>'无量纲动导数'!AR284*$U284*$J284*$L284</x:f>
        <x:v>-39.432227799283034</x:v>
      </x:c>
    </x:row>
    <x:row r="285">
      <x:c r="A285" s="31" t="str">
        <x:f>'无量纲动导数'!A285</x:f>
        <x:v>CFG018</x:v>
      </x:c>
      <x:c r="B285" s="33" t="n">
        <x:f>'无量纲动导数'!B285</x:f>
        <x:v>32</x:v>
      </x:c>
      <x:c r="C285" s="31" t="str">
        <x:f>'无量纲动导数'!C285</x:f>
        <x:v>0（选定5-12kg）算协调转弯-5 1.AR20.03.6 </x:v>
      </x:c>
      <x:c r="D285" s="31" t="str">
        <x:f>'无量纲动导数'!D285</x:f>
        <x:v>T7-VLM2-WF1(g1.0)-WF2(g-1.0)-FF1(g1)-Inviscid</x:v>
      </x:c>
      <x:c r="E285" s="37" t="n">
        <x:f>'无量纲动导数'!E285</x:f>
        <x:v>0.8166382554420466</x:v>
      </x:c>
      <x:c r="F285" s="37" t="n">
        <x:f>'无量纲动导数'!F285</x:f>
        <x:v>0</x:v>
      </x:c>
      <x:c r="G285" s="35" t="n">
        <x:f>'无量纲动导数'!G285</x:f>
        <x:v>12.879013218511629</x:v>
      </x:c>
      <x:c r="H285" s="36" t="n">
        <x:f>'无量纲动导数'!H285</x:f>
        <x:v>10.5</x:v>
      </x:c>
      <x:c r="I285" s="35" t="n">
        <x:f>'无量纲动导数'!I285</x:f>
        <x:v>1.225</x:v>
      </x:c>
      <x:c r="J285" s="35" t="n">
        <x:f>'无量纲动导数'!J285</x:f>
        <x:v>1.5705518175924542</x:v>
      </x:c>
      <x:c r="K285" s="35" t="n">
        <x:f>'无量纲动导数'!K285</x:f>
        <x:v>0.284701945718181</x:v>
      </x:c>
      <x:c r="L285" s="35" t="n">
        <x:f>'无量纲动导数'!L285</x:f>
        <x:v>5.525419388778789</x:v>
      </x:c>
      <x:c r="M285" s="35" t="n">
        <x:f>'无量纲动导数'!M285</x:f>
        <x:v>11.925999999999998</x:v>
      </x:c>
      <x:c r="N285" s="35" t="n">
        <x:f>'无量纲动导数'!N285</x:f>
        <x:v>0.10987464130192907</x:v>
      </x:c>
      <x:c r="O285" s="35" t="n">
        <x:f>'无量纲动导数'!O285</x:f>
        <x:v>-0.000014145666992340812</x:v>
      </x:c>
      <x:c r="P285" s="35" t="n">
        <x:f>'无量纲动导数'!P285</x:f>
        <x:v>0.01419477884024726</x:v>
      </x:c>
      <x:c r="Q285" s="36" t="n">
        <x:f>'无量纲动导数'!Q285</x:f>
        <x:v>0.7329353383677665</x:v>
      </x:c>
      <x:c r="R285" s="36" t="n">
        <x:f>'无量纲动导数'!R285</x:f>
        <x:v>0.025902224588278584</x:v>
      </x:c>
      <x:c r="S285" s="36" t="n">
        <x:f>'无量纲动导数'!S285</x:f>
        <x:v>0.0000022653016361136898</x:v>
      </x:c>
      <x:c r="T285" s="35" t="n">
        <x:f>'无量纲动导数'!T285</x:f>
        <x:v>0.14638148638834744</x:v>
      </x:c>
      <x:c r="U285" s="41" t="n">
        <x:f>0.5*$I285*$G285^2</x:f>
        <x:v>101.59475115809083</x:v>
      </x:c>
      <x:c r="V285" s="41" t="n">
        <x:f>$M285*9.81/($U285*$J285)</x:f>
        <x:v>0.7332300776058233</x:v>
      </x:c>
      <x:c r="W285" s="41" t="n">
        <x:f>0.5*$I285*$G285*$J285*'无量纲动导数'!U285</x:f>
        <x:v>-0.6420185220575763</x:v>
      </x:c>
      <x:c r="X285" s="41" t="n">
        <x:f>0.5*$I285*$G285*$J285*'无量纲动导数'!X285</x:f>
        <x:v>7.224993108864263</x:v>
      </x:c>
      <x:c r="Y285" s="41" t="n">
        <x:f>0.25*$I285*$G285*$K285*$J285*'无量纲动导数'!AA285</x:f>
        <x:v>1.3881708284904786</x:v>
      </x:c>
      <x:c r="Z285" s="41" t="n">
        <x:f>0.5*$I285*$G285*$J285*'无量纲动导数'!V285-$I285*$G285*$J285*$V285</x:f>
        <x:v>-18.1608660862689</x:v>
      </x:c>
      <x:c r="AA285" s="41" t="n">
        <x:f>-0.5*$I285*$G285*$J285*'无量纲动导数'!Y285</x:f>
        <x:v>-69.1220255610753</x:v>
      </x:c>
      <x:c r="AB285" s="41" t="n">
        <x:f>-0.25*$I285*$G285*$K285*$J285*'无量纲动导数'!AB285</x:f>
        <x:v>-12.48899711382461</x:v>
      </x:c>
      <x:c r="AC285" s="41" t="n">
        <x:f>0.5*$I285*$G285*$K285*$J285*'无量纲动导数'!W285</x:f>
        <x:v>-0.0035688857066944186</x:v>
      </x:c>
      <x:c r="AD285" s="41" t="n">
        <x:f>0.5*$I285*$G285*$K285*$J285*'无量纲动导数'!Z285</x:f>
        <x:v>-2.523427079217627</x:v>
      </x:c>
      <x:c r="AE285" s="41" t="n">
        <x:f>0.25*$I285*$G285*$K285^2*$J285*'无量纲动导数'!AC285</x:f>
        <x:v>-7.140782919077833</x:v>
      </x:c>
      <x:c r="AF285" s="41" t="n">
        <x:f>'无量纲动导数'!AD285*$U285*$J285/$G285</x:f>
        <x:v>-3.688798456694009</x:v>
      </x:c>
      <x:c r="AG285" s="41" t="n">
        <x:f>'无量纲动导数'!AE285*$U285*$J285*$L285/(2*$G285)</x:f>
        <x:v>-0.462464593534051</x:v>
      </x:c>
      <x:c r="AH285" s="41" t="n">
        <x:f>'无量纲动导数'!AF285*$U285*$J285*$L285/(2*$G285)</x:f>
        <x:v>4.209608385973063</x:v>
      </x:c>
      <x:c r="AI285" s="41" t="n">
        <x:f>'无量纲动导数'!AG285*$U285*$J285*$L285/$G285</x:f>
        <x:v>-1.9855471352020524</x:v>
      </x:c>
      <x:c r="AJ285" s="41" t="n">
        <x:f>'无量纲动导数'!AH285*$U285*$J285*$L285^2/(2*$G285)</x:f>
        <x:v>-131.1667856676188</x:v>
      </x:c>
      <x:c r="AK285" s="41" t="n">
        <x:f>'无量纲动导数'!AI285*$U285*$J285*$L285^2/(2*$G285)</x:f>
        <x:v>39.512864041510774</x:v>
      </x:c>
      <x:c r="AL285" s="41" t="n">
        <x:f>'无量纲动导数'!AJ285*$U285*$J285*$L285/$G285</x:f>
        <x:v>3.2563970549880055</x:v>
      </x:c>
      <x:c r="AM285" s="41" t="n">
        <x:f>'无量纲动导数'!AK285*$U285*$J285*$L285^2/(2*$G285)</x:f>
        <x:v>-21.32808341561453</x:v>
      </x:c>
      <x:c r="AN285" s="41" t="n">
        <x:f>'无量纲动导数'!AL285*$U285*$J285*$L285^2/(2*$G285)</x:f>
        <x:v>-5.5655979776516435</x:v>
      </x:c>
      <x:c r="AO285" s="41" t="n">
        <x:f>'无量纲动导数'!AM285*$U285*$J285</x:f>
        <x:v>-15.092913687810022</x:v>
      </x:c>
      <x:c r="AP285" s="41" t="n">
        <x:f>'无量纲动导数'!AN285*$U285*$J285</x:f>
        <x:v>35.63790667466904</x:v>
      </x:c>
      <x:c r="AQ285" s="41" t="n">
        <x:f>'无量纲动导数'!AO285*$U285*$J285</x:f>
        <x:v>11.093863705544013</x:v>
      </x:c>
      <x:c r="AR285" s="41" t="n">
        <x:f>'无量纲动导数'!AP285*$U285*$J285*$L285</x:f>
        <x:v>346.12153092768517</x:v>
      </x:c>
      <x:c r="AS285" s="41" t="n">
        <x:f>'无量纲动导数'!AQ285*$U285*$J285*$K285</x:f>
        <x:v>0.6828200109525174</x:v>
      </x:c>
      <x:c r="AT285" s="41" t="n">
        <x:f>'无量纲动导数'!AR285*$U285*$J285*$L285</x:f>
        <x:v>-39.42570638359379</x:v>
      </x:c>
    </x:row>
    <x:row r="286">
      <x:c r="A286" s="31" t="str">
        <x:f>'无量纲动导数'!A286</x:f>
        <x:v>CFG018</x:v>
      </x:c>
      <x:c r="B286" s="33" t="n">
        <x:f>'无量纲动导数'!B286</x:f>
        <x:v>33</x:v>
      </x:c>
      <x:c r="C286" s="31" t="str">
        <x:f>'无量纲动导数'!C286</x:f>
        <x:v>0（选定5-12kg）算协调转弯-5 1.AR20.03.6 </x:v>
      </x:c>
      <x:c r="D286" s="31" t="str">
        <x:f>'无量纲动导数'!D286</x:f>
        <x:v>T7-VLM2-WF1(g1.0)-WF2(g-1.0)-FF1(g1)-Inviscid</x:v>
      </x:c>
      <x:c r="E286" s="37" t="n">
        <x:f>'无量纲动导数'!E286</x:f>
        <x:v>0.8343321785865598</x:v>
      </x:c>
      <x:c r="F286" s="37" t="n">
        <x:f>'无量纲动导数'!F286</x:f>
        <x:v>0</x:v>
      </x:c>
      <x:c r="G286" s="35" t="n">
        <x:f>'无量纲动导数'!G286</x:f>
        <x:v>12.872825721728418</x:v>
      </x:c>
      <x:c r="H286" s="36" t="n">
        <x:f>'无量纲动导数'!H286</x:f>
        <x:v>11</x:v>
      </x:c>
      <x:c r="I286" s="35" t="n">
        <x:f>'无量纲动导数'!I286</x:f>
        <x:v>1.225</x:v>
      </x:c>
      <x:c r="J286" s="35" t="n">
        <x:f>'无量纲动导数'!J286</x:f>
        <x:v>1.5705518175924542</x:v>
      </x:c>
      <x:c r="K286" s="35" t="n">
        <x:f>'无量纲动导数'!K286</x:f>
        <x:v>0.284701945718181</x:v>
      </x:c>
      <x:c r="L286" s="35" t="n">
        <x:f>'无量纲动导数'!L286</x:f>
        <x:v>5.525419388778789</x:v>
      </x:c>
      <x:c r="M286" s="35" t="n">
        <x:f>'无量纲动导数'!M286</x:f>
        <x:v>11.925999999999998</x:v>
      </x:c>
      <x:c r="N286" s="35" t="n">
        <x:f>'无量纲动导数'!N286</x:f>
        <x:v>0.10987464130192907</x:v>
      </x:c>
      <x:c r="O286" s="35" t="n">
        <x:f>'无量纲动导数'!O286</x:f>
        <x:v>-0.000014145666992340812</x:v>
      </x:c>
      <x:c r="P286" s="35" t="n">
        <x:f>'无量纲动导数'!P286</x:f>
        <x:v>0.01419477884024726</x:v>
      </x:c>
      <x:c r="Q286" s="36" t="n">
        <x:f>'无量纲动导数'!Q286</x:f>
        <x:v>0.7336227215095825</x:v>
      </x:c>
      <x:c r="R286" s="36" t="n">
        <x:f>'无量纲动导数'!R286</x:f>
        <x:v>0.02679477189916157</x:v>
      </x:c>
      <x:c r="S286" s="36" t="n">
        <x:f>'无量纲动导数'!S286</x:f>
        <x:v>0.000002331428597422955</x:v>
      </x:c>
      <x:c r="T286" s="35" t="n">
        <x:f>'无量纲动导数'!T286</x:f>
        <x:v>0.1463797760613791</x:v>
      </x:c>
      <x:c r="U286" s="41" t="n">
        <x:f>0.5*$I286*$G286^2</x:f>
        <x:v>101.49715576297059</x:v>
      </x:c>
      <x:c r="V286" s="41" t="n">
        <x:f>$M286*9.81/($U286*$J286)</x:f>
        <x:v>0.7339351208023547</x:v>
      </x:c>
      <x:c r="W286" s="41" t="n">
        <x:f>0.5*$I286*$G286*$J286*'无量纲动导数'!U286</x:f>
        <x:v>-0.6638318295580057</x:v>
      </x:c>
      <x:c r="X286" s="41" t="n">
        <x:f>0.5*$I286*$G286*$J286*'无量纲动导数'!X286</x:f>
        <x:v>7.232563313111528</x:v>
      </x:c>
      <x:c r="Y286" s="41" t="n">
        <x:f>0.25*$I286*$G286*$K286*$J286*'无量纲动导数'!AA286</x:f>
        <x:v>1.3909242283234464</x:v>
      </x:c>
      <x:c r="Z286" s="41" t="n">
        <x:f>0.5*$I286*$G286*$J286*'无量纲动导数'!V286-$I286*$G286*$J286*$V286</x:f>
        <x:v>-18.169164665266354</x:v>
      </x:c>
      <x:c r="AA286" s="41" t="n">
        <x:f>-0.5*$I286*$G286*$J286*'无量纲动导数'!Y286</x:f>
        <x:v>-69.00613728986268</x:v>
      </x:c>
      <x:c r="AB286" s="41" t="n">
        <x:f>-0.25*$I286*$G286*$K286*$J286*'无量纲动导数'!AB286</x:f>
        <x:v>-12.479199824278304</x:v>
      </x:c>
      <x:c r="AC286" s="41" t="n">
        <x:f>0.5*$I286*$G286*$K286*$J286*'无量纲动导数'!W286</x:f>
        <x:v>-0.0036359049225154895</x:v>
      </x:c>
      <x:c r="AD286" s="41" t="n">
        <x:f>0.5*$I286*$G286*$K286*$J286*'无量纲动导数'!Z286</x:f>
        <x:v>-2.519078340995547</x:v>
      </x:c>
      <x:c r="AE286" s="41" t="n">
        <x:f>0.25*$I286*$G286*$K286^2*$J286*'无量纲动导数'!AC286</x:f>
        <x:v>-7.1369827612448224</x:v>
      </x:c>
      <x:c r="AF286" s="41" t="n">
        <x:f>'无量纲动导数'!AD286*$U286*$J286/$G286</x:f>
        <x:v>-3.687299926742327</x:v>
      </x:c>
      <x:c r="AG286" s="41" t="n">
        <x:f>'无量纲动导数'!AE286*$U286*$J286*$L286/(2*$G286)</x:f>
        <x:v>-0.46537617181741103</x:v>
      </x:c>
      <x:c r="AH286" s="41" t="n">
        <x:f>'无量纲动导数'!AF286*$U286*$J286*$L286/(2*$G286)</x:f>
        <x:v>4.21817960365889</x:v>
      </x:c>
      <x:c r="AI286" s="41" t="n">
        <x:f>'无量纲动导数'!AG286*$U286*$J286*$L286/$G286</x:f>
        <x:v>-1.9882649688613347</x:v>
      </x:c>
      <x:c r="AJ286" s="41" t="n">
        <x:f>'无量纲动导数'!AH286*$U286*$J286*$L286^2/(2*$G286)</x:f>
        <x:v>-130.8622560511884</x:v>
      </x:c>
      <x:c r="AK286" s="41" t="n">
        <x:f>'无量纲动导数'!AI286*$U286*$J286*$L286^2/(2*$G286)</x:f>
        <x:v>39.493733848496625</x:v>
      </x:c>
      <x:c r="AL286" s="41" t="n">
        <x:f>'无量纲动导数'!AJ286*$U286*$J286*$L286/$G286</x:f>
        <x:v>3.2542106867720277</x:v>
      </x:c>
      <x:c r="AM286" s="41" t="n">
        <x:f>'无量纲动导数'!AK286*$U286*$J286*$L286^2/(2*$G286)</x:f>
        <x:v>-21.32330549463071</x:v>
      </x:c>
      <x:c r="AN286" s="41" t="n">
        <x:f>'无量纲动导数'!AL286*$U286*$J286*$L286^2/(2*$G286)</x:f>
        <x:v>-5.569074596872936</x:v>
      </x:c>
      <x:c r="AO286" s="41" t="n">
        <x:f>'无量纲动导数'!AM286*$U286*$J286</x:f>
        <x:v>-15.378176816020297</x:v>
      </x:c>
      <x:c r="AP286" s="41" t="n">
        <x:f>'无量纲动导数'!AN286*$U286*$J286</x:f>
        <x:v>35.624956982024614</x:v>
      </x:c>
      <x:c r="AQ286" s="41" t="n">
        <x:f>'无量纲动导数'!AO286*$U286*$J286</x:f>
        <x:v>11.382191345180313</x:v>
      </x:c>
      <x:c r="AR286" s="41" t="n">
        <x:f>'无量纲动导数'!AP286*$U286*$J286*$L286</x:f>
        <x:v>344.85148969204835</x:v>
      </x:c>
      <x:c r="AS286" s="41" t="n">
        <x:f>'无量纲动导数'!AQ286*$U286*$J286*$K286</x:f>
        <x:v>0.7004231024729767</x:v>
      </x:c>
      <x:c r="AT286" s="41" t="n">
        <x:f>'无量纲动导数'!AR286*$U286*$J286*$L286</x:f>
        <x:v>-39.41469293337796</x:v>
      </x:c>
    </x:row>
    <x:row r="287">
      <x:c r="A287" s="31" t="str">
        <x:f>'无量纲动导数'!A287</x:f>
        <x:v>CFG018</x:v>
      </x:c>
      <x:c r="B287" s="33" t="n">
        <x:f>'无量纲动导数'!B287</x:f>
        <x:v>34</x:v>
      </x:c>
      <x:c r="C287" s="31" t="str">
        <x:f>'无量纲动导数'!C287</x:f>
        <x:v>0（选定5-12kg）算协调转弯-5 1.AR20.03.6 </x:v>
      </x:c>
      <x:c r="D287" s="31" t="str">
        <x:f>'无量纲动导数'!D287</x:f>
        <x:v>T7-VLM2-WF1(g1.0)-WF2(g-1.0)-FF1(g1)-Inviscid</x:v>
      </x:c>
      <x:c r="E287" s="37" t="n">
        <x:f>'无量纲动导数'!E287</x:f>
        <x:v>0.8521078401209532</x:v>
      </x:c>
      <x:c r="F287" s="37" t="n">
        <x:f>'无量纲动导数'!F287</x:f>
        <x:v>0</x:v>
      </x:c>
      <x:c r="G287" s="35" t="n">
        <x:f>'无量纲动导数'!G287</x:f>
        <x:v>12.866592119979458</x:v>
      </x:c>
      <x:c r="H287" s="36" t="n">
        <x:f>'无量纲动导数'!H287</x:f>
        <x:v>11.5</x:v>
      </x:c>
      <x:c r="I287" s="35" t="n">
        <x:f>'无量纲动导数'!I287</x:f>
        <x:v>1.225</x:v>
      </x:c>
      <x:c r="J287" s="35" t="n">
        <x:f>'无量纲动导数'!J287</x:f>
        <x:v>1.5705518175924542</x:v>
      </x:c>
      <x:c r="K287" s="35" t="n">
        <x:f>'无量纲动导数'!K287</x:f>
        <x:v>0.284701945718181</x:v>
      </x:c>
      <x:c r="L287" s="35" t="n">
        <x:f>'无量纲动导数'!L287</x:f>
        <x:v>5.525419388778789</x:v>
      </x:c>
      <x:c r="M287" s="35" t="n">
        <x:f>'无量纲动导数'!M287</x:f>
        <x:v>11.925999999999998</x:v>
      </x:c>
      <x:c r="N287" s="35" t="n">
        <x:f>'无量纲动导数'!N287</x:f>
        <x:v>0.10987464130192907</x:v>
      </x:c>
      <x:c r="O287" s="35" t="n">
        <x:f>'无量纲动导数'!O287</x:f>
        <x:v>-0.000014145666992340812</x:v>
      </x:c>
      <x:c r="P287" s="35" t="n">
        <x:f>'无量纲动导数'!P287</x:f>
        <x:v>0.01419477884024726</x:v>
      </x:c>
      <x:c r="Q287" s="36" t="n">
        <x:f>'无量纲动导数'!Q287</x:f>
        <x:v>0.7343156071101858</x:v>
      </x:c>
      <x:c r="R287" s="36" t="n">
        <x:f>'无量纲动导数'!R287</x:f>
        <x:v>0.027706246156716744</x:v>
      </x:c>
      <x:c r="S287" s="36" t="n">
        <x:f>'无量纲动导数'!S287</x:f>
        <x:v>0.000002397330347574059</x:v>
      </x:c>
      <x:c r="T287" s="35" t="n">
        <x:f>'无量纲动导数'!T287</x:f>
        <x:v>0.14637825910237806</x:v>
      </x:c>
      <x:c r="U287" s="41" t="n">
        <x:f>0.5*$I287*$G287^2</x:f>
        <x:v>101.39888057892448</x:v>
      </x:c>
      <x:c r="V287" s="41" t="n">
        <x:f>$M287*9.81/($U287*$J287)</x:f>
        <x:v>0.7346464462988785</x:v>
      </x:c>
      <x:c r="W287" s="41" t="n">
        <x:f>0.5*$I287*$G287*$J287*'无量纲动导数'!U287</x:f>
        <x:v>-0.6861010743079143</x:v>
      </x:c>
      <x:c r="X287" s="41" t="n">
        <x:f>0.5*$I287*$G287*$J287*'无量纲动导数'!X287</x:f>
        <x:v>7.240507665662673</x:v>
      </x:c>
      <x:c r="Y287" s="41" t="n">
        <x:f>0.25*$I287*$G287*$K287*$J287*'无量纲动导数'!AA287</x:f>
        <x:v>1.3937308615050283</x:v>
      </x:c>
      <x:c r="Z287" s="41" t="n">
        <x:f>0.5*$I287*$G287*$J287*'无量纲动导数'!V287-$I287*$G287*$J287*$V287</x:f>
        <x:v>-18.1775177780499</x:v>
      </x:c>
      <x:c r="AA287" s="41" t="n">
        <x:f>-0.5*$I287*$G287*$J287*'无量纲动导数'!Y287</x:f>
        <x:v>-68.89030410102944</x:v>
      </x:c>
      <x:c r="AB287" s="41" t="n">
        <x:f>-0.25*$I287*$G287*$K287*$J287*'无量纲动导数'!AB287</x:f>
        <x:v>-12.469484052963084</x:v>
      </x:c>
      <x:c r="AC287" s="41" t="n">
        <x:f>0.5*$I287*$G287*$K287*$J287*'无量纲动导数'!W287</x:f>
        <x:v>-0.0037031608833056756</x:v>
      </x:c>
      <x:c r="AD287" s="41" t="n">
        <x:f>0.5*$I287*$G287*$K287*$J287*'无量纲动导数'!Z287</x:f>
        <x:v>-2.514745331060681</x:v>
      </x:c>
      <x:c r="AE287" s="41" t="n">
        <x:f>0.25*$I287*$G287*$K287^2*$J287*'无量纲动导数'!AC287</x:f>
        <x:v>-7.133158565050019</x:v>
      </x:c>
      <x:c r="AF287" s="41" t="n">
        <x:f>'无量纲动导数'!AD287*$U287*$J287/$G287</x:f>
        <x:v>-3.6856331655528156</x:v>
      </x:c>
      <x:c r="AG287" s="41" t="n">
        <x:f>'无量纲动导数'!AE287*$U287*$J287*$L287/(2*$G287)</x:f>
        <x:v>-0.4679598827408427</x:v>
      </x:c>
      <x:c r="AH287" s="41" t="n">
        <x:f>'无量纲动导数'!AF287*$U287*$J287*$L287/(2*$G287)</x:f>
        <x:v>4.226530952216479</x:v>
      </x:c>
      <x:c r="AI287" s="41" t="n">
        <x:f>'无量纲动导数'!AG287*$U287*$J287*$L287/$G287</x:f>
        <x:v>-1.9909269448770952</x:v>
      </x:c>
      <x:c r="AJ287" s="41" t="n">
        <x:f>'无量纲动导数'!AH287*$U287*$J287*$L287^2/(2*$G287)</x:f>
        <x:v>-130.55796309477782</x:v>
      </x:c>
      <x:c r="AK287" s="41" t="n">
        <x:f>'无量纲动导数'!AI287*$U287*$J287*$L287^2/(2*$G287)</x:f>
        <x:v>39.47469163466167</x:v>
      </x:c>
      <x:c r="AL287" s="41" t="n">
        <x:f>'无量纲动导数'!AJ287*$U287*$J287*$L287/$G287</x:f>
        <x:v>3.251721460903286</x:v>
      </x:c>
      <x:c r="AM287" s="41" t="n">
        <x:f>'无量纲动导数'!AK287*$U287*$J287*$L287^2/(2*$G287)</x:f>
        <x:v>-21.318702482322777</x:v>
      </x:c>
      <x:c r="AN287" s="41" t="n">
        <x:f>'无量纲动导数'!AL287*$U287*$J287*$L287^2/(2*$G287)</x:f>
        <x:v>-5.572105533179925</x:v>
      </x:c>
      <x:c r="AO287" s="41" t="n">
        <x:f>'无量纲动导数'!AM287*$U287*$J287</x:f>
        <x:v>-15.583546216719183</x:v>
      </x:c>
      <x:c r="AP287" s="41" t="n">
        <x:f>'无量纲动导数'!AN287*$U287*$J287</x:f>
        <x:v>35.60839844832309</x:v>
      </x:c>
      <x:c r="AQ287" s="41" t="n">
        <x:f>'无量纲动导数'!AO287*$U287*$J287</x:f>
        <x:v>11.669600724787879</x:v>
      </x:c>
      <x:c r="AR287" s="41" t="n">
        <x:f>'无量纲动导数'!AP287*$U287*$J287*$L287</x:f>
        <x:v>343.568520322075</x:v>
      </x:c>
      <x:c r="AS287" s="41" t="n">
        <x:f>'无量纲动导数'!AQ287*$U287*$J287*$K287</x:f>
        <x:v>0.7179883553898316</x:v>
      </x:c>
      <x:c r="AT287" s="41" t="n">
        <x:f>'无量纲动导数'!AR287*$U287*$J287*$L287</x:f>
        <x:v>-39.399683507001114</x:v>
      </x:c>
    </x:row>
    <x:row r="288">
      <x:c r="A288" s="31" t="str">
        <x:f>'无量纲动导数'!A288</x:f>
        <x:v>CFG018</x:v>
      </x:c>
      <x:c r="B288" s="33" t="n">
        <x:f>'无量纲动导数'!B288</x:f>
        <x:v>35</x:v>
      </x:c>
      <x:c r="C288" s="31" t="str">
        <x:f>'无量纲动导数'!C288</x:f>
        <x:v>0（选定5-12kg）算协调转弯-5 1.AR20.03.6 </x:v>
      </x:c>
      <x:c r="D288" s="31" t="str">
        <x:f>'无量纲动导数'!D288</x:f>
        <x:v>T7-VLM2-WF1(g1.0)-WF2(g-1.0)-FF1(g1)-Inviscid</x:v>
      </x:c>
      <x:c r="E288" s="37" t="n">
        <x:f>'无量纲动导数'!E288</x:f>
        <x:v>0.8699668324241124</x:v>
      </x:c>
      <x:c r="F288" s="37" t="n">
        <x:f>'无量纲动导数'!F288</x:f>
        <x:v>0</x:v>
      </x:c>
      <x:c r="G288" s="35" t="n">
        <x:f>'无量纲动导数'!G288</x:f>
        <x:v>12.860308971181693</x:v>
      </x:c>
      <x:c r="H288" s="36" t="n">
        <x:f>'无量纲动导数'!H288</x:f>
        <x:v>12</x:v>
      </x:c>
      <x:c r="I288" s="35" t="n">
        <x:f>'无量纲动导数'!I288</x:f>
        <x:v>1.225</x:v>
      </x:c>
      <x:c r="J288" s="35" t="n">
        <x:f>'无量纲动导数'!J288</x:f>
        <x:v>1.5705518175924542</x:v>
      </x:c>
      <x:c r="K288" s="35" t="n">
        <x:f>'无量纲动导数'!K288</x:f>
        <x:v>0.284701945718181</x:v>
      </x:c>
      <x:c r="L288" s="35" t="n">
        <x:f>'无量纲动导数'!L288</x:f>
        <x:v>5.525419388778789</x:v>
      </x:c>
      <x:c r="M288" s="35" t="n">
        <x:f>'无量纲动导数'!M288</x:f>
        <x:v>11.925999999999998</x:v>
      </x:c>
      <x:c r="N288" s="35" t="n">
        <x:f>'无量纲动导数'!N288</x:f>
        <x:v>0.10987464130192907</x:v>
      </x:c>
      <x:c r="O288" s="35" t="n">
        <x:f>'无量纲动导数'!O288</x:f>
        <x:v>-0.000014145666992340812</x:v>
      </x:c>
      <x:c r="P288" s="35" t="n">
        <x:f>'无量纲动导数'!P288</x:f>
        <x:v>0.01419477884024726</x:v>
      </x:c>
      <x:c r="Q288" s="36" t="n">
        <x:f>'无量纲动导数'!Q288</x:f>
        <x:v>0.7350143750419302</x:v>
      </x:c>
      <x:c r="R288" s="36" t="n">
        <x:f>'无量纲动导数'!R288</x:f>
        <x:v>0.028637835992435252</x:v>
      </x:c>
      <x:c r="S288" s="36" t="n">
        <x:f>'无量纲动导数'!S288</x:f>
        <x:v>0.0000024629940340243816</x:v>
      </x:c>
      <x:c r="T288" s="35" t="n">
        <x:f>'无量纲动导数'!T288</x:f>
        <x:v>0.14637691984650794</x:v>
      </x:c>
      <x:c r="U288" s="41" t="n">
        <x:f>0.5*$I288*$G288^2</x:f>
        <x:v>101.29987243598201</x:v>
      </x:c>
      <x:c r="V288" s="41" t="n">
        <x:f>$M288*9.81/($U288*$J288)</x:f>
        <x:v>0.7353644726755978</x:v>
      </x:c>
      <x:c r="W288" s="41" t="n">
        <x:f>0.5*$I288*$G288*$J288*'无量纲动导数'!U288</x:f>
        <x:v>-0.7088545959728775</x:v>
      </x:c>
      <x:c r="X288" s="41" t="n">
        <x:f>0.5*$I288*$G288*$J288*'无量纲动导数'!X288</x:f>
        <x:v>7.248871626009409</x:v>
      </x:c>
      <x:c r="Y288" s="41" t="n">
        <x:f>0.25*$I288*$G288*$K288*$J288*'无量纲动导数'!AA288</x:f>
        <x:v>1.397282260916716</x:v>
      </x:c>
      <x:c r="Z288" s="41" t="n">
        <x:f>0.5*$I288*$G288*$J288*'无量纲动导数'!V288-$I288*$G288*$J288*$V288</x:f>
        <x:v>-18.185929562752488</x:v>
      </x:c>
      <x:c r="AA288" s="41" t="n">
        <x:f>-0.5*$I288*$G288*$J288*'无量纲动导数'!Y288</x:f>
        <x:v>-68.77453149094369</x:v>
      </x:c>
      <x:c r="AB288" s="41" t="n">
        <x:f>-0.25*$I288*$G288*$K288*$J288*'无量纲动导数'!AB288</x:f>
        <x:v>-12.459857818237397</x:v>
      </x:c>
      <x:c r="AC288" s="41" t="n">
        <x:f>0.5*$I288*$G288*$K288*$J288*'无量纲动导数'!W288</x:f>
        <x:v>-0.003770657517528434</x:v>
      </x:c>
      <x:c r="AD288" s="41" t="n">
        <x:f>0.5*$I288*$G288*$K288*$J288*'无量纲动导数'!Z288</x:f>
        <x:v>-2.510427105255338</x:v>
      </x:c>
      <x:c r="AE288" s="41" t="n">
        <x:f>0.25*$I288*$G288*$K288^2*$J288*'无量纲动导数'!AC288</x:f>
        <x:v>-7.129308252171883</x:v>
      </x:c>
      <x:c r="AF288" s="41" t="n">
        <x:f>'无量纲动导数'!AD288*$U288*$J288/$G288</x:f>
        <x:v>-3.6841190754319797</x:v>
      </x:c>
      <x:c r="AG288" s="41" t="n">
        <x:f>'无量纲动导数'!AE288*$U288*$J288*$L288/(2*$G288)</x:f>
        <x:v>-0.47157187694946134</x:v>
      </x:c>
      <x:c r="AH288" s="41" t="n">
        <x:f>'无量纲动导数'!AF288*$U288*$J288*$L288/(2*$G288)</x:f>
        <x:v>4.234916555325262</x:v>
      </x:c>
      <x:c r="AI288" s="41" t="n">
        <x:f>'无量纲动导数'!AG288*$U288*$J288*$L288/$G288</x:f>
        <x:v>-1.9935163509884557</x:v>
      </x:c>
      <x:c r="AJ288" s="41" t="n">
        <x:f>'无量纲动导数'!AH288*$U288*$J288*$L288^2/(2*$G288)</x:f>
        <x:v>-130.25393761740224</x:v>
      </x:c>
      <x:c r="AK288" s="41" t="n">
        <x:f>'无量纲动导数'!AI288*$U288*$J288*$L288^2/(2*$G288)</x:f>
        <x:v>39.45575909197503</x:v>
      </x:c>
      <x:c r="AL288" s="41" t="n">
        <x:f>'无量纲动导数'!AJ288*$U288*$J288*$L288/$G288</x:f>
        <x:v>3.249460304861941</x:v>
      </x:c>
      <x:c r="AM288" s="41" t="n">
        <x:f>'无量纲动导数'!AK288*$U288*$J288*$L288^2/(2*$G288)</x:f>
        <x:v>-21.31203659387043</x:v>
      </x:c>
      <x:c r="AN288" s="41" t="n">
        <x:f>'无量纲动导数'!AL288*$U288*$J288*$L288^2/(2*$G288)</x:f>
        <x:v>-5.575118930208797</x:v>
      </x:c>
      <x:c r="AO288" s="41" t="n">
        <x:f>'无量纲动导数'!AM288*$U288*$J288</x:f>
        <x:v>-15.707090070410858</x:v>
      </x:c>
      <x:c r="AP288" s="41" t="n">
        <x:f>'无量纲动导数'!AN288*$U288*$J288</x:f>
        <x:v>35.58873459931711</x:v>
      </x:c>
      <x:c r="AQ288" s="41" t="n">
        <x:f>'无量纲动导数'!AO288*$U288*$J288</x:f>
        <x:v>11.95598562833892</x:v>
      </x:c>
      <x:c r="AR288" s="41" t="n">
        <x:f>'无量纲动导数'!AP288*$U288*$J288*$L288</x:f>
        <x:v>342.27244569442695</x:v>
      </x:c>
      <x:c r="AS288" s="41" t="n">
        <x:f>'无量纲动导数'!AQ288*$U288*$J288*$K288</x:f>
        <x:v>0.7355153389889748</x:v>
      </x:c>
      <x:c r="AT288" s="41" t="n">
        <x:f>'无量纲动导数'!AR288*$U288*$J288*$L288</x:f>
        <x:v>-39.38153289136827</x:v>
      </x:c>
    </x:row>
    <x:row r="289">
      <x:c r="A289" s="31" t="str">
        <x:f>'无量纲动导数'!A289</x:f>
        <x:v>CFG018</x:v>
      </x:c>
      <x:c r="B289" s="33" t="n">
        <x:f>'无量纲动导数'!B289</x:f>
        <x:v>36</x:v>
      </x:c>
      <x:c r="C289" s="31" t="str">
        <x:f>'无量纲动导数'!C289</x:f>
        <x:v>0（选定5-12kg）算协调转弯-5 1.AR20.03.6 </x:v>
      </x:c>
      <x:c r="D289" s="31" t="str">
        <x:f>'无量纲动导数'!D289</x:f>
        <x:v>T7-VLM2-WF1(g1.0)-WF2(g-1.0)-FF1(g1)-Inviscid</x:v>
      </x:c>
      <x:c r="E289" s="37" t="n">
        <x:f>'无量纲动导数'!E289</x:f>
        <x:v>0.8879099999933229</x:v>
      </x:c>
      <x:c r="F289" s="37" t="n">
        <x:f>'无量纲动导数'!F289</x:f>
        <x:v>0</x:v>
      </x:c>
      <x:c r="G289" s="35" t="n">
        <x:f>'无量纲动导数'!G289</x:f>
        <x:v>12.85397393916084</x:v>
      </x:c>
      <x:c r="H289" s="36" t="n">
        <x:f>'无量纲动导数'!H289</x:f>
        <x:v>12.5</x:v>
      </x:c>
      <x:c r="I289" s="35" t="n">
        <x:f>'无量纲动导数'!I289</x:f>
        <x:v>1.225</x:v>
      </x:c>
      <x:c r="J289" s="35" t="n">
        <x:f>'无量纲动导数'!J289</x:f>
        <x:v>1.5705518175924542</x:v>
      </x:c>
      <x:c r="K289" s="35" t="n">
        <x:f>'无量纲动导数'!K289</x:f>
        <x:v>0.284701945718181</x:v>
      </x:c>
      <x:c r="L289" s="35" t="n">
        <x:f>'无量纲动导数'!L289</x:f>
        <x:v>5.525419388778789</x:v>
      </x:c>
      <x:c r="M289" s="35" t="n">
        <x:f>'无量纲动导数'!M289</x:f>
        <x:v>11.925999999999998</x:v>
      </x:c>
      <x:c r="N289" s="35" t="n">
        <x:f>'无量纲动导数'!N289</x:f>
        <x:v>0.10987464130192907</x:v>
      </x:c>
      <x:c r="O289" s="35" t="n">
        <x:f>'无量纲动导数'!O289</x:f>
        <x:v>-0.000014145666992340812</x:v>
      </x:c>
      <x:c r="P289" s="35" t="n">
        <x:f>'无量纲动导数'!P289</x:f>
        <x:v>0.01419477884024726</x:v>
      </x:c>
      <x:c r="Q289" s="36" t="n">
        <x:f>'无量纲动导数'!Q289</x:f>
        <x:v>0.7357192802894603</x:v>
      </x:c>
      <x:c r="R289" s="36" t="n">
        <x:f>'无量纲动导数'!R289</x:f>
        <x:v>0.02959068693733262</x:v>
      </x:c>
      <x:c r="S289" s="36" t="n">
        <x:f>'无量纲动导数'!S289</x:f>
        <x:v>0.000002528405378658552</x:v>
      </x:c>
      <x:c r="T289" s="35" t="n">
        <x:f>'无量纲动导数'!T289</x:f>
        <x:v>0.1463757477389283</x:v>
      </x:c>
      <x:c r="U289" s="41" t="n">
        <x:f>0.5*$I289*$G289^2</x:f>
        <x:v>101.20009569253345</x:v>
      </x:c>
      <x:c r="V289" s="41" t="n">
        <x:f>$M289*9.81/($U289*$J289)</x:f>
        <x:v>0.7360894944438998</x:v>
      </x:c>
      <x:c r="W289" s="41" t="n">
        <x:f>0.5*$I289*$G289*$J289*'无量纲动导数'!U289</x:f>
        <x:v>-0.7321044262675335</x:v>
      </x:c>
      <x:c r="X289" s="41" t="n">
        <x:f>0.5*$I289*$G289*$J289*'无量纲动导数'!X289</x:f>
        <x:v>7.257650717338299</x:v>
      </x:c>
      <x:c r="Y289" s="41" t="n">
        <x:f>0.25*$I289*$G289*$K289*$J289*'无量纲动导数'!AA289</x:f>
        <x:v>1.401892190818371</x:v>
      </x:c>
      <x:c r="Z289" s="41" t="n">
        <x:f>0.5*$I289*$G289*$J289*'无量纲动导数'!V289-$I289*$G289*$J289*$V289</x:f>
        <x:v>-18.19440282956598</x:v>
      </x:c>
      <x:c r="AA289" s="41" t="n">
        <x:f>-0.5*$I289*$G289*$J289*'无量纲动导数'!Y289</x:f>
        <x:v>-68.65882616587628</x:v>
      </x:c>
      <x:c r="AB289" s="41" t="n">
        <x:f>-0.25*$I289*$G289*$K289*$J289*'无量纲动导数'!AB289</x:f>
        <x:v>-12.450324930789108</x:v>
      </x:c>
      <x:c r="AC289" s="41" t="n">
        <x:f>0.5*$I289*$G289*$K289*$J289*'无量纲动导数'!W289</x:f>
        <x:v>-0.0038383960675632267</x:v>
      </x:c>
      <x:c r="AD289" s="41" t="n">
        <x:f>0.5*$I289*$G289*$K289*$J289*'无量纲动导数'!Z289</x:f>
        <x:v>-2.5061231217200772</x:v>
      </x:c>
      <x:c r="AE289" s="41" t="n">
        <x:f>0.25*$I289*$G289*$K289^2*$J289*'无量纲动导数'!AC289</x:f>
        <x:v>-7.125430422576056</x:v>
      </x:c>
      <x:c r="AF289" s="41" t="n">
        <x:f>'无量纲动导数'!AD289*$U289*$J289/$G289</x:f>
        <x:v>-3.6829081529941017</x:v>
      </x:c>
      <x:c r="AG289" s="41" t="n">
        <x:f>'无量纲动导数'!AE289*$U289*$J289*$L289/(2*$G289)</x:f>
        <x:v>-0.47684493229560587</x:v>
      </x:c>
      <x:c r="AH289" s="41" t="n">
        <x:f>'无量纲动导数'!AF289*$U289*$J289*$L289/(2*$G289)</x:f>
        <x:v>4.243452709071781</x:v>
      </x:c>
      <x:c r="AI289" s="41" t="n">
        <x:f>'无量纲动导数'!AG289*$U289*$J289*$L289/$G289</x:f>
        <x:v>-1.996018906022493</x:v>
      </x:c>
      <x:c r="AJ289" s="41" t="n">
        <x:f>'无量纲动导数'!AH289*$U289*$J289*$L289^2/(2*$G289)</x:f>
        <x:v>-129.95020761999177</x:v>
      </x:c>
      <x:c r="AK289" s="41" t="n">
        <x:f>'无量纲动导数'!AI289*$U289*$J289*$L289^2/(2*$G289)</x:f>
        <x:v>39.43695299039047</x:v>
      </x:c>
      <x:c r="AL289" s="41" t="n">
        <x:f>'无量纲动导数'!AJ289*$U289*$J289*$L289/$G289</x:f>
        <x:v>3.2476776068164233</x:v>
      </x:c>
      <x:c r="AM289" s="41" t="n">
        <x:f>'无量纲动导数'!AK289*$U289*$J289*$L289^2/(2*$G289)</x:f>
        <x:v>-21.302264733892965</x:v>
      </x:c>
      <x:c r="AN289" s="41" t="n">
        <x:f>'无量纲动导数'!AL289*$U289*$J289*$L289^2/(2*$G289)</x:f>
        <x:v>-5.578317316119708</x:v>
      </x:c>
      <x:c r="AO289" s="41" t="n">
        <x:f>'无量纲动导数'!AM289*$U289*$J289</x:f>
        <x:v>-15.846212338119358</x:v>
      </x:c>
      <x:c r="AP289" s="41" t="n">
        <x:f>'无量纲动导数'!AN289*$U289*$J289</x:f>
        <x:v>35.5661835823291</x:v>
      </x:c>
      <x:c r="AQ289" s="41" t="n">
        <x:f>'无量纲动导数'!AO289*$U289*$J289</x:f>
        <x:v>12.242779262937331</x:v>
      </x:c>
      <x:c r="AR289" s="41" t="n">
        <x:f>'无量纲动导数'!AP289*$U289*$J289*$L289</x:f>
        <x:v>340.96311966781286</x:v>
      </x:c>
      <x:c r="AS289" s="41" t="n">
        <x:f>'无量纲动导数'!AQ289*$U289*$J289*$K289</x:f>
        <x:v>0.7530034826419945</x:v>
      </x:c>
      <x:c r="AT289" s="41" t="n">
        <x:f>'无量纲动导数'!AR289*$U289*$J289*$L289</x:f>
        <x:v>-39.36062884617611</x:v>
      </x:c>
    </x:row>
    <x:row r="290">
      <x:c r="A290" s="31" t="str">
        <x:f>'无量纲动导数'!A290</x:f>
        <x:v>CFG018</x:v>
      </x:c>
      <x:c r="B290" s="33" t="n">
        <x:f>'无量纲动导数'!B290</x:f>
        <x:v>37</x:v>
      </x:c>
      <x:c r="C290" s="31" t="str">
        <x:f>'无量纲动导数'!C290</x:f>
        <x:v>0（选定5-12kg）算协调转弯-5 1.AR20.03.6 </x:v>
      </x:c>
      <x:c r="D290" s="31" t="str">
        <x:f>'无量纲动导数'!D290</x:f>
        <x:v>T7-VLM2-WF1(g1.0)-WF2(g-1.0)-FF1(g1)-Inviscid</x:v>
      </x:c>
      <x:c r="E290" s="37" t="n">
        <x:f>'无量纲动导数'!E290</x:f>
        <x:v>0.905935093219351</x:v>
      </x:c>
      <x:c r="F290" s="37" t="n">
        <x:f>'无量纲动导数'!F290</x:f>
        <x:v>0</x:v>
      </x:c>
      <x:c r="G290" s="35" t="n">
        <x:f>'无量纲动导数'!G290</x:f>
        <x:v>12.847587527733122</x:v>
      </x:c>
      <x:c r="H290" s="36" t="n">
        <x:f>'无量纲动导数'!H290</x:f>
        <x:v>13</x:v>
      </x:c>
      <x:c r="I290" s="35" t="n">
        <x:f>'无量纲动导数'!I290</x:f>
        <x:v>1.225</x:v>
      </x:c>
      <x:c r="J290" s="35" t="n">
        <x:f>'无量纲动导数'!J290</x:f>
        <x:v>1.5705518175924542</x:v>
      </x:c>
      <x:c r="K290" s="35" t="n">
        <x:f>'无量纲动导数'!K290</x:f>
        <x:v>0.284701945718181</x:v>
      </x:c>
      <x:c r="L290" s="35" t="n">
        <x:f>'无量纲动导数'!L290</x:f>
        <x:v>5.525419388778789</x:v>
      </x:c>
      <x:c r="M290" s="35" t="n">
        <x:f>'无量纲动导数'!M290</x:f>
        <x:v>11.925999999999998</x:v>
      </x:c>
      <x:c r="N290" s="35" t="n">
        <x:f>'无量纲动导数'!N290</x:f>
        <x:v>0.10987464130192907</x:v>
      </x:c>
      <x:c r="O290" s="35" t="n">
        <x:f>'无量纲动导数'!O290</x:f>
        <x:v>-0.000014145666992340812</x:v>
      </x:c>
      <x:c r="P290" s="35" t="n">
        <x:f>'无量纲动导数'!P290</x:f>
        <x:v>0.01419477884024726</x:v>
      </x:c>
      <x:c r="Q290" s="36" t="n">
        <x:f>'无量纲动导数'!Q290</x:f>
        <x:v>0.7364302822267644</x:v>
      </x:c>
      <x:c r="R290" s="36" t="n">
        <x:f>'无量纲动导数'!R290</x:f>
        <x:v>0.030564116534758972</x:v>
      </x:c>
      <x:c r="S290" s="36" t="n">
        <x:f>'无量纲动导数'!S290</x:f>
        <x:v>0.000002593548388172212</x:v>
      </x:c>
      <x:c r="T290" s="35" t="n">
        <x:f>'无量纲动导数'!T290</x:f>
        <x:v>0.14637474337276385</x:v>
      </x:c>
      <x:c r="U290" s="41" t="n">
        <x:f>0.5*$I290*$G290^2</x:f>
        <x:v>101.09955948569275</x:v>
      </x:c>
      <x:c r="V290" s="41" t="n">
        <x:f>$M290*9.81/($U290*$J290)</x:f>
        <x:v>0.7368214822591104</x:v>
      </x:c>
      <x:c r="W290" s="41" t="n">
        <x:f>0.5*$I290*$G290*$J290*'无量纲动导数'!U290</x:f>
        <x:v>-0.7558227746641685</x:v>
      </x:c>
      <x:c r="X290" s="41" t="n">
        <x:f>0.5*$I290*$G290*$J290*'无量纲动导数'!X290</x:f>
        <x:v>7.2667869505846525</x:v>
      </x:c>
      <x:c r="Y290" s="41" t="n">
        <x:f>0.25*$I290*$G290*$K290*$J290*'无量纲动导数'!AA290</x:f>
        <x:v>1.4070573329414744</x:v>
      </x:c>
      <x:c r="Z290" s="41" t="n">
        <x:f>0.5*$I290*$G290*$J290*'无量纲动导数'!V290-$I290*$G290*$J290*$V290</x:f>
        <x:v>-18.202937013064272</x:v>
      </x:c>
      <x:c r="AA290" s="41" t="n">
        <x:f>-0.5*$I290*$G290*$J290*'无量纲动导数'!Y290</x:f>
        <x:v>-68.54320811934838</x:v>
      </x:c>
      <x:c r="AB290" s="41" t="n">
        <x:f>-0.25*$I290*$G290*$K290*$J290*'无量纲动导数'!AB290</x:f>
        <x:v>-12.440879490236375</x:v>
      </x:c>
      <x:c r="AC290" s="41" t="n">
        <x:f>0.5*$I290*$G290*$K290*$J290*'无量纲动导数'!W290</x:f>
        <x:v>-0.003906366645520937</x:v>
      </x:c>
      <x:c r="AD290" s="41" t="n">
        <x:f>0.5*$I290*$G290*$K290*$J290*'无量纲动导数'!Z290</x:f>
        <x:v>-2.5018340926186866</x:v>
      </x:c>
      <x:c r="AE290" s="41" t="n">
        <x:f>0.25*$I290*$G290*$K290^2*$J290*'无量纲动导数'!AC290</x:f>
        <x:v>-7.121525423985075</x:v>
      </x:c>
      <x:c r="AF290" s="41" t="n">
        <x:f>'无量纲动导数'!AD290*$U290*$J290/$G290</x:f>
        <x:v>-3.6818428273193153</x:v>
      </x:c>
      <x:c r="AG290" s="41" t="n">
        <x:f>'无量纲动导数'!AE290*$U290*$J290*$L290/(2*$G290)</x:f>
        <x:v>-0.4830893747040932</x:v>
      </x:c>
      <x:c r="AH290" s="41" t="n">
        <x:f>'无量纲动导数'!AF290*$U290*$J290*$L290/(2*$G290)</x:f>
        <x:v>4.252002456107462</x:v>
      </x:c>
      <x:c r="AI290" s="41" t="n">
        <x:f>'无量纲动导数'!AG290*$U290*$J290*$L290/$G290</x:f>
        <x:v>-1.9984256587597178</x:v>
      </x:c>
      <x:c r="AJ290" s="41" t="n">
        <x:f>'无量纲动导数'!AH290*$U290*$J290*$L290^2/(2*$G290)</x:f>
        <x:v>-129.6468284060268</x:v>
      </x:c>
      <x:c r="AK290" s="41" t="n">
        <x:f>'无量纲动导数'!AI290*$U290*$J290*$L290^2/(2*$G290)</x:f>
        <x:v>39.418282990376774</x:v>
      </x:c>
      <x:c r="AL290" s="41" t="n">
        <x:f>'无量纲动导数'!AJ290*$U290*$J290*$L290/$G290</x:f>
        <x:v>3.246117795958807</x:v>
      </x:c>
      <x:c r="AM290" s="41" t="n">
        <x:f>'无量纲动导数'!AK290*$U290*$J290*$L290^2/(2*$G290)</x:f>
        <x:v>-21.29052273637276</x:v>
      </x:c>
      <x:c r="AN290" s="41" t="n">
        <x:f>'无量纲动导数'!AL290*$U290*$J290*$L290^2/(2*$G290)</x:f>
        <x:v>-5.581491730551755</x:v>
      </x:c>
      <x:c r="AO290" s="41" t="n">
        <x:f>'无量纲动导数'!AM290*$U290*$J290</x:f>
        <x:v>-16.066219913623378</x:v>
      </x:c>
      <x:c r="AP290" s="41" t="n">
        <x:f>'无量纲动导数'!AN290*$U290*$J290</x:f>
        <x:v>35.5404610787069</x:v>
      </x:c>
      <x:c r="AQ290" s="41" t="n">
        <x:f>'无量纲动导数'!AO290*$U290*$J290</x:f>
        <x:v>12.531031257686251</x:v>
      </x:c>
      <x:c r="AR290" s="41" t="n">
        <x:f>'无量纲动导数'!AP290*$U290*$J290*$L290</x:f>
        <x:v>339.6405310548542</x:v>
      </x:c>
      <x:c r="AS290" s="41" t="n">
        <x:f>'无量纲动导数'!AQ290*$U290*$J290*$K290</x:f>
        <x:v>0.7704517260160997</x:v>
      </x:c>
      <x:c r="AT290" s="41" t="n">
        <x:f>'无量纲动导数'!AR290*$U290*$J290*$L290</x:f>
        <x:v>-39.336551818109385</x:v>
      </x:c>
    </x:row>
    <x:row r="291">
      <x:c r="A291" s="31" t="str">
        <x:f>'无量纲动导数'!A291</x:f>
        <x:v>CFG018</x:v>
      </x:c>
      <x:c r="B291" s="33" t="n">
        <x:f>'无量纲动导数'!B291</x:f>
        <x:v>38</x:v>
      </x:c>
      <x:c r="C291" s="31" t="str">
        <x:f>'无量纲动导数'!C291</x:f>
        <x:v>0（选定5-12kg）算协调转弯-5 1.AR20.03.6 </x:v>
      </x:c>
      <x:c r="D291" s="31" t="str">
        <x:f>'无量纲动导数'!D291</x:f>
        <x:v>T7-VLM2-WF1(g1.0)-WF2(g-1.0)-FF1(g1)-Inviscid</x:v>
      </x:c>
      <x:c r="E291" s="37" t="n">
        <x:f>'无量纲动导数'!E291</x:f>
        <x:v>0.924039976485659</x:v>
      </x:c>
      <x:c r="F291" s="37" t="n">
        <x:f>'无量纲动导数'!F291</x:f>
        <x:v>0</x:v>
      </x:c>
      <x:c r="G291" s="35" t="n">
        <x:f>'无量纲动导数'!G291</x:f>
        <x:v>12.841150572298233</x:v>
      </x:c>
      <x:c r="H291" s="36" t="n">
        <x:f>'无量纲动导数'!H291</x:f>
        <x:v>13.5</x:v>
      </x:c>
      <x:c r="I291" s="35" t="n">
        <x:f>'无量纲动导数'!I291</x:f>
        <x:v>1.225</x:v>
      </x:c>
      <x:c r="J291" s="35" t="n">
        <x:f>'无量纲动导数'!J291</x:f>
        <x:v>1.5705518175924542</x:v>
      </x:c>
      <x:c r="K291" s="35" t="n">
        <x:f>'无量纲动导数'!K291</x:f>
        <x:v>0.284701945718181</x:v>
      </x:c>
      <x:c r="L291" s="35" t="n">
        <x:f>'无量纲动导数'!L291</x:f>
        <x:v>5.525419388778789</x:v>
      </x:c>
      <x:c r="M291" s="35" t="n">
        <x:f>'无量纲动导数'!M291</x:f>
        <x:v>11.925999999999998</x:v>
      </x:c>
      <x:c r="N291" s="35" t="n">
        <x:f>'无量纲动导数'!N291</x:f>
        <x:v>0.10987464130192907</x:v>
      </x:c>
      <x:c r="O291" s="35" t="n">
        <x:f>'无量纲动导数'!O291</x:f>
        <x:v>-0.000014145666992340812</x:v>
      </x:c>
      <x:c r="P291" s="35" t="n">
        <x:f>'无量纲动导数'!P291</x:f>
        <x:v>0.01419477884024726</x:v>
      </x:c>
      <x:c r="Q291" s="36" t="n">
        <x:f>'无量纲动导数'!Q291</x:f>
        <x:v>0.7371472960421317</x:v>
      </x:c>
      <x:c r="R291" s="36" t="n">
        <x:f>'无量纲动导数'!R291</x:f>
        <x:v>0.03155786613468553</x:v>
      </x:c>
      <x:c r="S291" s="36" t="n">
        <x:f>'无量纲动导数'!S291</x:f>
        <x:v>0.0000026584061131743912</x:v>
      </x:c>
      <x:c r="T291" s="35" t="n">
        <x:f>'无量纲动导数'!T291</x:f>
        <x:v>0.14637391009335374</x:v>
      </x:c>
      <x:c r="U291" s="41" t="n">
        <x:f>0.5*$I291*$G291^2</x:f>
        <x:v>100.99827816251657</x:v>
      </x:c>
      <x:c r="V291" s="41" t="n">
        <x:f>$M291*9.81/($U291*$J291)</x:f>
        <x:v>0.7375603686641613</x:v>
      </x:c>
      <x:c r="W291" s="41" t="n">
        <x:f>0.5*$I291*$G291*$J291*'无量纲动导数'!U291</x:f>
        <x:v>-0.7800070895650781</x:v>
      </x:c>
      <x:c r="X291" s="41" t="n">
        <x:f>0.5*$I291*$G291*$J291*'无量纲动导数'!X291</x:f>
        <x:v>7.276097883196122</x:v>
      </x:c>
      <x:c r="Y291" s="41" t="n">
        <x:f>0.25*$I291*$G291*$K291*$J291*'无量纲动导数'!AA291</x:f>
        <x:v>1.4122391643242718</x:v>
      </x:c>
      <x:c r="Z291" s="41" t="n">
        <x:f>0.5*$I291*$G291*$J291*'无量纲动导数'!V291-$I291*$G291*$J291*$V291</x:f>
        <x:v>-18.211530701975693</x:v>
      </x:c>
      <x:c r="AA291" s="41" t="n">
        <x:f>-0.5*$I291*$G291*$J291*'无量纲动导数'!Y291</x:f>
        <x:v>-68.42769296134259</x:v>
      </x:c>
      <x:c r="AB291" s="41" t="n">
        <x:f>-0.25*$I291*$G291*$K291*$J291*'无量纲动导数'!AB291</x:f>
        <x:v>-12.431514392776508</x:v>
      </x:c>
      <x:c r="AC291" s="41" t="n">
        <x:f>0.5*$I291*$G291*$K291*$J291*'无量纲动导数'!W291</x:f>
        <x:v>-0.003974559858973756</x:v>
      </x:c>
      <x:c r="AD291" s="41" t="n">
        <x:f>0.5*$I291*$G291*$K291*$J291*'无量纲动导数'!Z291</x:f>
        <x:v>-2.4975607581731207</x:v>
      </x:c>
      <x:c r="AE291" s="41" t="n">
        <x:f>0.25*$I291*$G291*$K291^2*$J291*'无量纲动导数'!AC291</x:f>
        <x:v>-7.117593804955741</x:v>
      </x:c>
      <x:c r="AF291" s="41" t="n">
        <x:f>'无量纲动导数'!AD291*$U291*$J291/$G291</x:f>
        <x:v>-3.6807268548280088</x:v>
      </x:c>
      <x:c r="AG291" s="41" t="n">
        <x:f>'无量纲动导数'!AE291*$U291*$J291*$L291/(2*$G291)</x:f>
        <x:v>-0.48947586195513537</x:v>
      </x:c>
      <x:c r="AH291" s="41" t="n">
        <x:f>'无量纲动导数'!AF291*$U291*$J291*$L291/(2*$G291)</x:f>
        <x:v>4.260396356298379</x:v>
      </x:c>
      <x:c r="AI291" s="41" t="n">
        <x:f>'无量纲动导数'!AG291*$U291*$J291*$L291/$G291</x:f>
        <x:v>-2.0007297529650105</x:v>
      </x:c>
      <x:c r="AJ291" s="41" t="n">
        <x:f>'无量纲动导数'!AH291*$U291*$J291*$L291^2/(2*$G291)</x:f>
        <x:v>-129.343847186977</x:v>
      </x:c>
      <x:c r="AK291" s="41" t="n">
        <x:f>'无量纲动导数'!AI291*$U291*$J291*$L291^2/(2*$G291)</x:f>
        <x:v>39.39975597684583</x:v>
      </x:c>
      <x:c r="AL291" s="41" t="n">
        <x:f>'无量纲动导数'!AJ291*$U291*$J291*$L291/$G291</x:f>
        <x:v>3.2444619676077777</x:v>
      </x:c>
      <x:c r="AM291" s="41" t="n">
        <x:f>'无量纲动导数'!AK291*$U291*$J291*$L291^2/(2*$G291)</x:f>
        <x:v>-21.278177084555427</x:v>
      </x:c>
      <x:c r="AN291" s="41" t="n">
        <x:f>'无量纲动导数'!AL291*$U291*$J291*$L291^2/(2*$G291)</x:f>
        <x:v>-5.584379976573154</x:v>
      </x:c>
      <x:c r="AO291" s="41" t="n">
        <x:f>'无量纲动导数'!AM291*$U291*$J291</x:f>
        <x:v>-16.33778859324584</x:v>
      </x:c>
      <x:c r="AP291" s="41" t="n">
        <x:f>'无量纲动导数'!AN291*$U291*$J291</x:f>
        <x:v>35.51123505994446</x:v>
      </x:c>
      <x:c r="AQ291" s="41" t="n">
        <x:f>'无量纲动导数'!AO291*$U291*$J291</x:f>
        <x:v>12.82035082364152</x:v>
      </x:c>
      <x:c r="AR291" s="41" t="n">
        <x:f>'无量纲动导数'!AP291*$U291*$J291*$L291</x:f>
        <x:v>338.30466317151723</x:v>
      </x:c>
      <x:c r="AS291" s="41" t="n">
        <x:f>'无量纲动导数'!AQ291*$U291*$J291*$K291</x:f>
        <x:v>0.7878590436421021</x:v>
      </x:c>
      <x:c r="AT291" s="41" t="n">
        <x:f>'无量纲动导数'!AR291*$U291*$J291*$L291</x:f>
        <x:v>-39.30880231847268</x:v>
      </x:c>
    </x:row>
    <x:row r="292">
      <x:c r="A292" s="31" t="str">
        <x:f>'无量纲动导数'!A292</x:f>
        <x:v>CFG018</x:v>
      </x:c>
      <x:c r="B292" s="33" t="n">
        <x:f>'无量纲动导数'!B292</x:f>
        <x:v>39</x:v>
      </x:c>
      <x:c r="C292" s="31" t="str">
        <x:f>'无量纲动导数'!C292</x:f>
        <x:v>0（选定5-12kg）算协调转弯-5 1.AR20.03.6 </x:v>
      </x:c>
      <x:c r="D292" s="31" t="str">
        <x:f>'无量纲动导数'!D292</x:f>
        <x:v>T7-VLM2-WF1(g1.0)-WF2(g-1.0)-FF1(g1)-Inviscid</x:v>
      </x:c>
      <x:c r="E292" s="37" t="n">
        <x:f>'无量纲动导数'!E292</x:f>
        <x:v>0.9422242098290506</x:v>
      </x:c>
      <x:c r="F292" s="37" t="n">
        <x:f>'无量纲动导数'!F292</x:f>
        <x:v>0</x:v>
      </x:c>
      <x:c r="G292" s="35" t="n">
        <x:f>'无量纲动导数'!G292</x:f>
        <x:v>12.834663009469839</x:v>
      </x:c>
      <x:c r="H292" s="36" t="n">
        <x:f>'无量纲动导数'!H292</x:f>
        <x:v>14</x:v>
      </x:c>
      <x:c r="I292" s="35" t="n">
        <x:f>'无量纲动导数'!I292</x:f>
        <x:v>1.225</x:v>
      </x:c>
      <x:c r="J292" s="35" t="n">
        <x:f>'无量纲动导数'!J292</x:f>
        <x:v>1.5705518175924542</x:v>
      </x:c>
      <x:c r="K292" s="35" t="n">
        <x:f>'无量纲动导数'!K292</x:f>
        <x:v>0.284701945718181</x:v>
      </x:c>
      <x:c r="L292" s="35" t="n">
        <x:f>'无量纲动导数'!L292</x:f>
        <x:v>5.525419388778789</x:v>
      </x:c>
      <x:c r="M292" s="35" t="n">
        <x:f>'无量纲动导数'!M292</x:f>
        <x:v>11.925999999999998</x:v>
      </x:c>
      <x:c r="N292" s="35" t="n">
        <x:f>'无量纲动导数'!N292</x:f>
        <x:v>0.10987464130192907</x:v>
      </x:c>
      <x:c r="O292" s="35" t="n">
        <x:f>'无量纲动导数'!O292</x:f>
        <x:v>-0.000014145666992340812</x:v>
      </x:c>
      <x:c r="P292" s="35" t="n">
        <x:f>'无量纲动导数'!P292</x:f>
        <x:v>0.01419477884024726</x:v>
      </x:c>
      <x:c r="Q292" s="36" t="n">
        <x:f>'无量纲动导数'!Q292</x:f>
        <x:v>0.7378703313852968</x:v>
      </x:c>
      <x:c r="R292" s="36" t="n">
        <x:f>'无量纲动导数'!R292</x:f>
        <x:v>0.03257218607854966</x:v>
      </x:c>
      <x:c r="S292" s="36" t="n">
        <x:f>'无量纲动导数'!S292</x:f>
        <x:v>0.000002722961064807296</x:v>
      </x:c>
      <x:c r="T292" s="35" t="n">
        <x:f>'无量纲动导数'!T292</x:f>
        <x:v>0.1463732483770552</x:v>
      </x:c>
      <x:c r="U292" s="41" t="n">
        <x:f>0.5*$I292*$G292^2</x:f>
        <x:v>100.89625192207521</x:v>
      </x:c>
      <x:c r="V292" s="41" t="n">
        <x:f>$M292*9.81/($U292*$J292)</x:f>
        <x:v>0.7383061893470889</x:v>
      </x:c>
      <x:c r="W292" s="41" t="n">
        <x:f>0.5*$I292*$G292*$J292*'无量纲动导数'!U292</x:f>
        <x:v>-0.8046694290439306</x:v>
      </x:c>
      <x:c r="X292" s="41" t="n">
        <x:f>0.5*$I292*$G292*$J292*'无量纲动导数'!X292</x:f>
        <x:v>7.2854264136703515</x:v>
      </x:c>
      <x:c r="Y292" s="41" t="n">
        <x:f>0.25*$I292*$G292*$K292*$J292*'无量纲动导数'!AA292</x:f>
        <x:v>1.4172581690087132</x:v>
      </x:c>
      <x:c r="Z292" s="41" t="n">
        <x:f>0.5*$I292*$G292*$J292*'无量纲动导数'!V292-$I292*$G292*$J292*$V292</x:f>
        <x:v>-18.220183506681657</x:v>
      </x:c>
      <x:c r="AA292" s="41" t="n">
        <x:f>-0.5*$I292*$G292*$J292*'无量纲动导数'!Y292</x:f>
        <x:v>-68.31228634940379</x:v>
      </x:c>
      <x:c r="AB292" s="41" t="n">
        <x:f>-0.25*$I292*$G292*$K292*$J292*'无量纲动导数'!AB292</x:f>
        <x:v>-12.422226380609422</x:v>
      </x:c>
      <x:c r="AC292" s="41" t="n">
        <x:f>0.5*$I292*$G292*$K292*$J292*'无量纲动导数'!W292</x:f>
        <x:v>-0.00404297261780151</x:v>
      </x:c>
      <x:c r="AD292" s="41" t="n">
        <x:f>0.5*$I292*$G292*$K292*$J292*'无量纲动导数'!Z292</x:f>
        <x:v>-2.49330329787039</x:v>
      </x:c>
      <x:c r="AE292" s="41" t="n">
        <x:f>0.25*$I292*$G292*$K292^2*$J292*'无量纲动导数'!AC292</x:f>
        <x:v>-7.113635553414279</x:v>
      </x:c>
      <x:c r="AF292" s="41" t="n">
        <x:f>'无量纲动导数'!AD292*$U292*$J292/$G292</x:f>
        <x:v>-3.679448968186172</x:v>
      </x:c>
      <x:c r="AG292" s="41" t="n">
        <x:f>'无量纲动导数'!AE292*$U292*$J292*$L292/(2*$G292)</x:f>
        <x:v>-0.4955365432079973</x:v>
      </x:c>
      <x:c r="AH292" s="41" t="n">
        <x:f>'无量纲动导数'!AF292*$U292*$J292*$L292/(2*$G292)</x:f>
        <x:v>4.26853496320856</x:v>
      </x:c>
      <x:c r="AI292" s="41" t="n">
        <x:f>'无量纲动导数'!AG292*$U292*$J292*$L292/$G292</x:f>
        <x:v>-2.002923905205302</x:v>
      </x:c>
      <x:c r="AJ292" s="41" t="n">
        <x:f>'无量纲动导数'!AH292*$U292*$J292*$L292^2/(2*$G292)</x:f>
        <x:v>-129.04128379481998</x:v>
      </x:c>
      <x:c r="AK292" s="41" t="n">
        <x:f>'无量纲动导数'!AI292*$U292*$J292*$L292^2/(2*$G292)</x:f>
        <x:v>39.381377524521206</x:v>
      </x:c>
      <x:c r="AL292" s="41" t="n">
        <x:f>'无量纲动导数'!AJ292*$U292*$J292*$L292/$G292</x:f>
        <x:v>3.2425315209456254</x:v>
      </x:c>
      <x:c r="AM292" s="41" t="n">
        <x:f>'无量纲动导数'!AK292*$U292*$J292*$L292^2/(2*$G292)</x:f>
        <x:v>-21.265996163386642</x:v>
      </x:c>
      <x:c r="AN292" s="41" t="n">
        <x:f>'无量纲动导数'!AL292*$U292*$J292*$L292^2/(2*$G292)</x:f>
        <x:v>-5.586833104996077</x:v>
      </x:c>
      <x:c r="AO292" s="41" t="n">
        <x:f>'无量纲动导数'!AM292*$U292*$J292</x:f>
        <x:v>-16.617054641253706</x:v>
      </x:c>
      <x:c r="AP292" s="41" t="n">
        <x:f>'无量纲动导数'!AN292*$U292*$J292</x:f>
        <x:v>35.47827742518983</x:v>
      </x:c>
      <x:c r="AQ292" s="41" t="n">
        <x:f>'无量纲动导数'!AO292*$U292*$J292</x:f>
        <x:v>13.110074930127686</x:v>
      </x:c>
      <x:c r="AR292" s="41" t="n">
        <x:f>'无量纲动导数'!AP292*$U292*$J292*$L292</x:f>
        <x:v>336.9554224779772</x:v>
      </x:c>
      <x:c r="AS292" s="41" t="n">
        <x:f>'无量纲动导数'!AQ292*$U292*$J292*$K292</x:f>
        <x:v>0.805224738172048</x:v>
      </x:c>
      <x:c r="AT292" s="41" t="n">
        <x:f>'无量纲动导数'!AR292*$U292*$J292*$L292</x:f>
        <x:v>-39.2770398308914</x:v>
      </x:c>
    </x:row>
    <x:row r="293">
      <x:c r="A293" s="31" t="str">
        <x:f>'无量纲动导数'!A293</x:f>
        <x:v>CFG018</x:v>
      </x:c>
      <x:c r="B293" s="33" t="n">
        <x:f>'无量纲动导数'!B293</x:f>
        <x:v>40</x:v>
      </x:c>
      <x:c r="C293" s="31" t="str">
        <x:f>'无量纲动导数'!C293</x:f>
        <x:v>0（选定5-12kg）算协调转弯-5 1.AR20.03.6 </x:v>
      </x:c>
      <x:c r="D293" s="31" t="str">
        <x:f>'无量纲动导数'!D293</x:f>
        <x:v>T7-VLM2-WF1(g1.0)-WF2(g-1.0)-FF1(g1)-Inviscid</x:v>
      </x:c>
      <x:c r="E293" s="37" t="n">
        <x:f>'无量纲动导数'!E293</x:f>
        <x:v>0.9604888782233086</x:v>
      </x:c>
      <x:c r="F293" s="37" t="n">
        <x:f>'无量纲动导数'!F293</x:f>
        <x:v>0</x:v>
      </x:c>
      <x:c r="G293" s="35" t="n">
        <x:f>'无量纲动导数'!G293</x:f>
        <x:v>12.828123983703211</x:v>
      </x:c>
      <x:c r="H293" s="36" t="n">
        <x:f>'无量纲动导数'!H293</x:f>
        <x:v>14.5</x:v>
      </x:c>
      <x:c r="I293" s="35" t="n">
        <x:f>'无量纲动导数'!I293</x:f>
        <x:v>1.225</x:v>
      </x:c>
      <x:c r="J293" s="35" t="n">
        <x:f>'无量纲动导数'!J293</x:f>
        <x:v>1.5705518175924542</x:v>
      </x:c>
      <x:c r="K293" s="35" t="n">
        <x:f>'无量纲动导数'!K293</x:f>
        <x:v>0.284701945718181</x:v>
      </x:c>
      <x:c r="L293" s="35" t="n">
        <x:f>'无量纲动导数'!L293</x:f>
        <x:v>5.525419388778789</x:v>
      </x:c>
      <x:c r="M293" s="35" t="n">
        <x:f>'无量纲动导数'!M293</x:f>
        <x:v>11.925999999999998</x:v>
      </x:c>
      <x:c r="N293" s="35" t="n">
        <x:f>'无量纲动导数'!N293</x:f>
        <x:v>0.10987464130192907</x:v>
      </x:c>
      <x:c r="O293" s="35" t="n">
        <x:f>'无量纲动导数'!O293</x:f>
        <x:v>-0.000014145666992340812</x:v>
      </x:c>
      <x:c r="P293" s="35" t="n">
        <x:f>'无量纲动导数'!P293</x:f>
        <x:v>0.01419477884024726</x:v>
      </x:c>
      <x:c r="Q293" s="36" t="n">
        <x:f>'无量纲动导数'!Q293</x:f>
        <x:v>0.7385994952777738</x:v>
      </x:c>
      <x:c r="R293" s="36" t="n">
        <x:f>'无量纲动导数'!R293</x:f>
        <x:v>0.03360692486852898</x:v>
      </x:c>
      <x:c r="S293" s="36" t="n">
        <x:f>'无量纲动导数'!S293</x:f>
        <x:v>0.00000278719529178739</x:v>
      </x:c>
      <x:c r="T293" s="35" t="n">
        <x:f>'无量纲动导数'!T293</x:f>
        <x:v>0.14637275543636982</x:v>
      </x:c>
      <x:c r="U293" s="41" t="n">
        <x:f>0.5*$I293*$G293^2</x:f>
        <x:v>100.7934685265227</x:v>
      </x:c>
      <x:c r="V293" s="41" t="n">
        <x:f>$M293*9.81/($U293*$J293)</x:f>
        <x:v>0.739059071634085</x:v>
      </x:c>
      <x:c r="W293" s="41" t="n">
        <x:f>0.5*$I293*$G293*$J293*'无量纲动导数'!U293</x:f>
        <x:v>-0.8298079081182088</x:v>
      </x:c>
      <x:c r="X293" s="41" t="n">
        <x:f>0.5*$I293*$G293*$J293*'无量纲动导数'!X293</x:f>
        <x:v>7.294724668440694</x:v>
      </x:c>
      <x:c r="Y293" s="41" t="n">
        <x:f>0.25*$I293*$G293*$K293*$J293*'无量纲动导数'!AA293</x:f>
        <x:v>1.422110758515849</x:v>
      </x:c>
      <x:c r="Z293" s="41" t="n">
        <x:f>0.5*$I293*$G293*$J293*'无量纲动导数'!V293-$I293*$G293*$J293*$V293</x:f>
        <x:v>-18.228896368263122</x:v>
      </x:c>
      <x:c r="AA293" s="41" t="n">
        <x:f>-0.5*$I293*$G293*$J293*'无量纲动导数'!Y293</x:f>
        <x:v>-68.196986674917</x:v>
      </x:c>
      <x:c r="AB293" s="41" t="n">
        <x:f>-0.25*$I293*$G293*$K293*$J293*'无量纲动导数'!AB293</x:f>
        <x:v>-12.413013707319728</x:v>
      </x:c>
      <x:c r="AC293" s="41" t="n">
        <x:f>0.5*$I293*$G293*$K293*$J293*'无量纲动导数'!W293</x:f>
        <x:v>-0.0041116075562668</x:v>
      </x:c>
      <x:c r="AD293" s="41" t="n">
        <x:f>0.5*$I293*$G293*$K293*$J293*'无量纲动导数'!Z293</x:f>
        <x:v>-2.4890614032860547</x:v>
      </x:c>
      <x:c r="AE293" s="41" t="n">
        <x:f>0.25*$I293*$G293*$K293^2*$J293*'无量纲动导数'!AC293</x:f>
        <x:v>-7.109650162843994</x:v>
      </x:c>
      <x:c r="AF293" s="41" t="n">
        <x:f>'无量纲动导数'!AD293*$U293*$J293/$G293</x:f>
        <x:v>-3.6779607591848054</x:v>
      </x:c>
      <x:c r="AG293" s="41" t="n">
        <x:f>'无量纲动导数'!AE293*$U293*$J293*$L293/(2*$G293)</x:f>
        <x:v>-0.5010589424010448</x:v>
      </x:c>
      <x:c r="AH293" s="41" t="n">
        <x:f>'无量纲动导数'!AF293*$U293*$J293*$L293/(2*$G293)</x:f>
        <x:v>4.276371127721389</x:v>
      </x:c>
      <x:c r="AI293" s="41" t="n">
        <x:f>'无量纲动导数'!AG293*$U293*$J293*$L293/$G293</x:f>
        <x:v>-2.005000560868568</x:v>
      </x:c>
      <x:c r="AJ293" s="41" t="n">
        <x:f>'无量纲动导数'!AH293*$U293*$J293*$L293^2/(2*$G293)</x:f>
        <x:v>-128.73913471852086</x:v>
      </x:c>
      <x:c r="AK293" s="41" t="n">
        <x:f>'无量纲动导数'!AI293*$U293*$J293*$L293^2/(2*$G293)</x:f>
        <x:v>39.36315195295044</x:v>
      </x:c>
      <x:c r="AL293" s="41" t="n">
        <x:f>'无量纲动导数'!AJ293*$U293*$J293*$L293/$G293</x:f>
        <x:v>3.240251180744577</x:v>
      </x:c>
      <x:c r="AM293" s="41" t="n">
        <x:f>'无量纲动导数'!AK293*$U293*$J293*$L293^2/(2*$G293)</x:f>
        <x:v>-21.254328029461817</x:v>
      </x:c>
      <x:c r="AN293" s="41" t="n">
        <x:f>'无量纲动导数'!AL293*$U293*$J293*$L293^2/(2*$G293)</x:f>
        <x:v>-5.588786029086909</x:v>
      </x:c>
      <x:c r="AO293" s="41" t="n">
        <x:f>'无量纲动导数'!AM293*$U293*$J293</x:f>
        <x:v>-16.88481346789661</x:v>
      </x:c>
      <x:c r="AP293" s="41" t="n">
        <x:f>'无量纲动导数'!AN293*$U293*$J293</x:f>
        <x:v>35.44153017852558</x:v>
      </x:c>
      <x:c r="AQ293" s="41" t="n">
        <x:f>'无量纲动导数'!AO293*$U293*$J293</x:f>
        <x:v>13.399901719414139</x:v>
      </x:c>
      <x:c r="AR293" s="41" t="n">
        <x:f>'无量纲动导数'!AP293*$U293*$J293*$L293</x:f>
        <x:v>335.592656466917</x:v>
      </x:c>
      <x:c r="AS293" s="41" t="n">
        <x:f>'无量纲动导数'!AQ293*$U293*$J293*$K293</x:f>
        <x:v>0.822548328705812</x:v>
      </x:c>
      <x:c r="AT293" s="41" t="n">
        <x:f>'无量纲动导数'!AR293*$U293*$J293*$L293</x:f>
        <x:v>-39.2411914947039</x:v>
      </x:c>
    </x:row>
    <x:row r="294">
      <x:c r="A294" s="31" t="str">
        <x:f>'无量纲动导数'!A294</x:f>
        <x:v>CFG018</x:v>
      </x:c>
      <x:c r="B294" s="33" t="n">
        <x:f>'无量纲动导数'!B294</x:f>
        <x:v>41</x:v>
      </x:c>
      <x:c r="C294" s="31" t="str">
        <x:f>'无量纲动导数'!C294</x:f>
        <x:v>0（选定5-12kg）算协调转弯-5 1.AR20.03.6 </x:v>
      </x:c>
      <x:c r="D294" s="31" t="str">
        <x:f>'无量纲动导数'!D294</x:f>
        <x:v>T7-VLM2-WF1(g1.0)-WF2(g-1.0)-FF1(g1)-Inviscid</x:v>
      </x:c>
      <x:c r="E294" s="37" t="n">
        <x:f>'无量纲动导数'!E294</x:f>
        <x:v>0.9788365475678247</x:v>
      </x:c>
      <x:c r="F294" s="37" t="n">
        <x:f>'无量纲动导数'!F294</x:f>
        <x:v>0</x:v>
      </x:c>
      <x:c r="G294" s="35" t="n">
        <x:f>'无量纲动导数'!G294</x:f>
        <x:v>12.82153185947245</x:v>
      </x:c>
      <x:c r="H294" s="36" t="n">
        <x:f>'无量纲动导数'!H294</x:f>
        <x:v>15</x:v>
      </x:c>
      <x:c r="I294" s="35" t="n">
        <x:f>'无量纲动导数'!I294</x:f>
        <x:v>1.225</x:v>
      </x:c>
      <x:c r="J294" s="35" t="n">
        <x:f>'无量纲动导数'!J294</x:f>
        <x:v>1.5705518175924542</x:v>
      </x:c>
      <x:c r="K294" s="35" t="n">
        <x:f>'无量纲动导数'!K294</x:f>
        <x:v>0.284701945718181</x:v>
      </x:c>
      <x:c r="L294" s="35" t="n">
        <x:f>'无量纲动导数'!L294</x:f>
        <x:v>5.525419388778789</x:v>
      </x:c>
      <x:c r="M294" s="35" t="n">
        <x:f>'无量纲动导数'!M294</x:f>
        <x:v>11.925999999999998</x:v>
      </x:c>
      <x:c r="N294" s="35" t="n">
        <x:f>'无量纲动导数'!N294</x:f>
        <x:v>0.10987464130192907</x:v>
      </x:c>
      <x:c r="O294" s="35" t="n">
        <x:f>'无量纲动导数'!O294</x:f>
        <x:v>-0.000014145666992340812</x:v>
      </x:c>
      <x:c r="P294" s="35" t="n">
        <x:f>'无量纲动导数'!P294</x:f>
        <x:v>0.01419477884024726</x:v>
      </x:c>
      <x:c r="Q294" s="36" t="n">
        <x:f>'无量纲动导数'!Q294</x:f>
        <x:v>0.7393349861633003</x:v>
      </x:c>
      <x:c r="R294" s="36" t="n">
        <x:f>'无量纲动导数'!R294</x:f>
        <x:v>0.034661868962697066</x:v>
      </x:c>
      <x:c r="S294" s="36" t="n">
        <x:f>'无量纲动导数'!S294</x:f>
        <x:v>0.0000028510904739045513</x:v>
      </x:c>
      <x:c r="T294" s="35" t="n">
        <x:f>'无量纲动导数'!T294</x:f>
        <x:v>0.1463724258077576</x:v>
      </x:c>
      <x:c r="U294" s="41" t="n">
        <x:f>0.5*$I294*$G294^2</x:f>
        <x:v>100.6899035243736</x:v>
      </x:c>
      <x:c r="V294" s="41" t="n">
        <x:f>$M294*9.81/($U294*$J294)</x:f>
        <x:v>0.7398192337919876</x:v>
      </x:c>
      <x:c r="W294" s="41" t="n">
        <x:f>0.5*$I294*$G294*$J294*'无量纲动导数'!U294</x:f>
        <x:v>-0.8554164739578167</x:v>
      </x:c>
      <x:c r="X294" s="41" t="n">
        <x:f>0.5*$I294*$G294*$J294*'无量纲动导数'!X294</x:f>
        <x:v>7.303989256712091</x:v>
      </x:c>
      <x:c r="Y294" s="41" t="n">
        <x:f>0.25*$I294*$G294*$K294*$J294*'无量纲动导数'!AA294</x:f>
        <x:v>1.4268431619800854</x:v>
      </x:c>
      <x:c r="Z294" s="41" t="n">
        <x:f>0.5*$I294*$G294*$J294*'无量纲动导数'!V294-$I294*$G294*$J294*$V294</x:f>
        <x:v>-18.237671399869132</x:v>
      </x:c>
      <x:c r="AA294" s="41" t="n">
        <x:f>-0.5*$I294*$G294*$J294*'无量纲动导数'!Y294</x:f>
        <x:v>-68.0817846934834</x:v>
      </x:c>
      <x:c r="AB294" s="41" t="n">
        <x:f>-0.25*$I294*$G294*$K294*$J294*'无量纲动导数'!AB294</x:f>
        <x:v>-12.403874322083299</x:v>
      </x:c>
      <x:c r="AC294" s="41" t="n">
        <x:f>0.5*$I294*$G294*$K294*$J294*'无量纲动导数'!W294</x:f>
        <x:v>-0.004180472678774055</x:v>
      </x:c>
      <x:c r="AD294" s="41" t="n">
        <x:f>0.5*$I294*$G294*$K294*$J294*'无量纲动导数'!Z294</x:f>
        <x:v>-2.484834306514973</x:v>
      </x:c>
      <x:c r="AE294" s="41" t="n">
        <x:f>0.25*$I294*$G294*$K294^2*$J294*'无量纲动导数'!AC294</x:f>
        <x:v>-7.105636642288835</x:v>
      </x:c>
      <x:c r="AF294" s="41" t="n">
        <x:f>'无量纲动导数'!AD294*$U294*$J294/$G294</x:f>
        <x:v>-3.676266009433604</x:v>
      </x:c>
      <x:c r="AG294" s="41" t="n">
        <x:f>'无量纲动导数'!AE294*$U294*$J294*$L294/(2*$G294)</x:f>
        <x:v>-0.5060562989305238</x:v>
      </x:c>
      <x:c r="AH294" s="41" t="n">
        <x:f>'无量纲动导数'!AF294*$U294*$J294*$L294/(2*$G294)</x:f>
        <x:v>4.283901682637924</x:v>
      </x:c>
      <x:c r="AI294" s="41" t="n">
        <x:f>'无量纲动导数'!AG294*$U294*$J294*$L294/$G294</x:f>
        <x:v>-2.0069520915873498</x:v>
      </x:c>
      <x:c r="AJ294" s="41" t="n">
        <x:f>'无量纲动导数'!AH294*$U294*$J294*$L294^2/(2*$G294)</x:f>
        <x:v>-128.43737552493624</x:v>
      </x:c>
      <x:c r="AK294" s="41" t="n">
        <x:f>'无量纲动导数'!AI294*$U294*$J294*$L294^2/(2*$G294)</x:f>
        <x:v>39.345082707109704</x:v>
      </x:c>
      <x:c r="AL294" s="41" t="n">
        <x:f>'无量纲动导数'!AJ294*$U294*$J294*$L294/$G294</x:f>
        <x:v>3.2376307532665476</x:v>
      </x:c>
      <x:c r="AM294" s="41" t="n">
        <x:f>'无量纲动导数'!AK294*$U294*$J294*$L294^2/(2*$G294)</x:f>
        <x:v>-21.243152410499427</x:v>
      </x:c>
      <x:c r="AN294" s="41" t="n">
        <x:f>'无量纲动导数'!AL294*$U294*$J294*$L294^2/(2*$G294)</x:f>
        <x:v>-5.590243279352239</x:v>
      </x:c>
      <x:c r="AO294" s="41" t="n">
        <x:f>'无量纲动导数'!AM294*$U294*$J294</x:f>
        <x:v>-17.13826041981302</x:v>
      </x:c>
      <x:c r="AP294" s="41" t="n">
        <x:f>'无量纲动导数'!AN294*$U294*$J294</x:f>
        <x:v>35.400980669951565</x:v>
      </x:c>
      <x:c r="AQ294" s="41" t="n">
        <x:f>'无量纲动导数'!AO294*$U294*$J294</x:f>
        <x:v>13.689787633144805</x:v>
      </x:c>
      <x:c r="AR294" s="41" t="n">
        <x:f>'无量纲动导数'!AP294*$U294*$J294*$L294</x:f>
        <x:v>334.2161516857158</x:v>
      </x:c>
      <x:c r="AS294" s="41" t="n">
        <x:f>'无量纲动导数'!AQ294*$U294*$J294*$K294</x:f>
        <x:v>0.8398295912749701</x:v>
      </x:c>
      <x:c r="AT294" s="41" t="n">
        <x:f>'无量纲动导数'!AR294*$U294*$J294*$L294</x:f>
        <x:v>-39.20124903772724</x:v>
      </x:c>
    </x:row>
  </x:sheetData>
  <x:pageMargins left="0.7" right="0.7" top="0.75" bottom="0.75" header="0.3" footer="0.3"/>
  <x:tableParts count="1">
    <x:tablePart xmlns:r="http://schemas.openxmlformats.org/officeDocument/2006/relationships" r:id="R83ccf798b32246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34" hidden="0" customWidth="1"/>
    <x:col min="4" max="4" width="3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24" hidden="0" customWidth="1"/>
    <x:col min="22" max="22" width="24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</x:cols>
  <x:sheetData>
    <x:row r="1" ht="34" customHeight="1">
      <x:c r="A1" s="28" t="str">
        <x:v>配置ID</x:v>
      </x:c>
      <x:c r="B1" s="28" t="str">
        <x:v>点号</x:v>
      </x:c>
      <x:c r="C1" s="28" t="str">
        <x:v>飞机名称</x:v>
      </x:c>
      <x:c r="D1" s="28" t="str">
        <x:v>极曲线</x:v>
      </x:c>
      <x:c r="E1" s="28" t="str">
        <x:v>迎角 deg</x:v>
      </x:c>
      <x:c r="F1" s="28" t="str">
        <x:v>侧滑 deg</x:v>
      </x:c>
      <x:c r="G1" s="28" t="str">
        <x:v>速度 m/s</x:v>
      </x:c>
      <x:c r="H1" s="28" t="str">
        <x:v>控制参数</x:v>
      </x:c>
      <x:c r="I1" s="28" t="str">
        <x:v>密度 kg/m³</x:v>
      </x:c>
      <x:c r="J1" s="28" t="str">
        <x:v>面积 m²</x:v>
      </x:c>
      <x:c r="K1" s="28" t="str">
        <x:v>弦长 m</x:v>
      </x:c>
      <x:c r="L1" s="28" t="str">
        <x:v>翼展 m</x:v>
      </x:c>
      <x:c r="M1" s="28" t="str">
        <x:v>质量 kg</x:v>
      </x:c>
      <x:c r="N1" s="28" t="str">
        <x:v>CG-x m</x:v>
      </x:c>
      <x:c r="O1" s="28" t="str">
        <x:v>CG-y m</x:v>
      </x:c>
      <x:c r="P1" s="28" t="str">
        <x:v>CG-z m</x:v>
      </x:c>
      <x:c r="Q1" s="28" t="str">
        <x:v>配平CL</x:v>
      </x:c>
      <x:c r="R1" s="28" t="str">
        <x:v>配平CD</x:v>
      </x:c>
      <x:c r="S1" s="28" t="str">
        <x:v>配平Cm</x:v>
      </x:c>
      <x:c r="T1" s="28" t="str">
        <x:v>中性点 m</x:v>
      </x:c>
      <x:c r="U1" s="28" t="str">
        <x:v>状态顺序</x:v>
      </x:c>
      <x:c r="V1" s="28" t="str">
        <x:v>导数顺序</x:v>
      </x:c>
      <x:c r="W1" s="28" t="str">
        <x:v>A11</x:v>
      </x:c>
      <x:c r="X1" s="28" t="str">
        <x:v>A12</x:v>
      </x:c>
      <x:c r="Y1" s="28" t="str">
        <x:v>A13</x:v>
      </x:c>
      <x:c r="Z1" s="28" t="str">
        <x:v>A14</x:v>
      </x:c>
      <x:c r="AA1" s="28" t="str">
        <x:v>A21</x:v>
      </x:c>
      <x:c r="AB1" s="28" t="str">
        <x:v>A22</x:v>
      </x:c>
      <x:c r="AC1" s="28" t="str">
        <x:v>A23</x:v>
      </x:c>
      <x:c r="AD1" s="28" t="str">
        <x:v>A24</x:v>
      </x:c>
      <x:c r="AE1" s="28" t="str">
        <x:v>A31</x:v>
      </x:c>
      <x:c r="AF1" s="28" t="str">
        <x:v>A32</x:v>
      </x:c>
      <x:c r="AG1" s="28" t="str">
        <x:v>A33</x:v>
      </x:c>
      <x:c r="AH1" s="28" t="str">
        <x:v>A34</x:v>
      </x:c>
      <x:c r="AI1" s="28" t="str">
        <x:v>A41</x:v>
      </x:c>
      <x:c r="AJ1" s="28" t="str">
        <x:v>A42</x:v>
      </x:c>
      <x:c r="AK1" s="28" t="str">
        <x:v>A43</x:v>
      </x:c>
      <x:c r="AL1" s="28" t="str">
        <x:v>A44</x:v>
      </x:c>
    </x:row>
    <x:row r="2">
      <x:c r="A2" s="31" t="str">
        <x:v>CFG013</x:v>
      </x:c>
      <x:c r="B2" s="33" t="n">
        <x:v>1</x:v>
      </x:c>
      <x:c r="C2" s="31" t="str">
        <x:v>（选定1）1.AR20.03.6 youhua a2.5-1翼梢反扭 上反6</x:v>
      </x:c>
      <x:c r="D2" s="31" t="str">
        <x:v>T7-VLM2</x:v>
      </x:c>
      <x:c r="E2" s="37" t="n">
        <x:v>0.36393779709523777</x:v>
      </x:c>
      <x:c r="F2" s="37" t="n">
        <x:v>0</x:v>
      </x:c>
      <x:c r="G2" s="35" t="n">
        <x:v>9.064809929759754</x:v>
      </x:c>
      <x:c r="H2" s="36" t="n">
        <x:v>0</x:v>
      </x:c>
      <x:c r="I2" s="35" t="n">
        <x:v>1.225</x:v>
      </x:c>
      <x:c r="J2" s="35" t="n">
        <x:v>1.7359216918244043</x:v>
      </x:c>
      <x:c r="K2" s="35" t="n">
        <x:v>0.2801882028918979</x:v>
      </x:c>
      <x:c r="L2" s="35" t="n">
        <x:v>6.294581594508789</x:v>
      </x:c>
      <x:c r="M2" s="35" t="n">
        <x:v>6.606000000000001</x:v>
      </x:c>
      <x:c r="N2" s="35" t="n">
        <x:v>0.11550723192904061</x:v>
      </x:c>
      <x:c r="O2" s="35" t="n">
        <x:v>4.787382549898761e-17</x:v>
      </x:c>
      <x:c r="P2" s="35" t="n">
        <x:v>0.021226863224315055</x:v>
      </x:c>
      <x:c r="Q2" s="36" t="n">
        <x:v>0.7407277583635228</x:v>
      </x:c>
      <x:c r="R2" s="36" t="n">
        <x:v>0.023518980658404947</x:v>
      </x:c>
      <x:c r="S2" s="36" t="n">
        <x:v>0.0030339728498308426</x:v>
      </x:c>
      <x:c r="T2" s="35" t="n">
        <x:v>0.14422635532768305</x:v>
      </x:c>
      <x:c r="U2" s="31" t="str">
        <x:v>[u,w,q,theta]</x:v>
      </x:c>
      <x:c r="V2" s="31" t="str">
        <x:v>[u_dot,w_dot,q_dot,theta_dot]</x:v>
      </x:c>
      <x:c r="W2" s="36" t="n">
        <x:v>-0.04963155501140365</x:v>
      </x:c>
      <x:c r="X2" s="36" t="n">
        <x:v>0.9167082039375326</x:v>
      </x:c>
      <x:c r="Y2" s="36" t="n">
        <x:v>0</x:v>
      </x:c>
      <x:c r="Z2" s="36" t="n">
        <x:v>-9.81</x:v>
      </x:c>
      <x:c r="AA2" s="36" t="n">
        <x:v>-2.1614488985065714</x:v>
      </x:c>
      <x:c r="AB2" s="36" t="n">
        <x:v>-8.564157852343339</x:v>
      </x:c>
      <x:c r="AC2" s="36" t="n">
        <x:v>7.700074425519205</x:v>
      </x:c>
      <x:c r="AD2" s="36" t="n">
        <x:v>0</x:v>
      </x:c>
      <x:c r="AE2" s="36" t="n">
        <x:v>-0.01846647744839526</x:v>
      </x:c>
      <x:c r="AF2" s="36" t="n">
        <x:v>-3.8915748797656025</x:v>
      </x:c>
      <x:c r="AG2" s="36" t="n">
        <x:v>-11.860341392311703</x:v>
      </x:c>
      <x:c r="AH2" s="36" t="n">
        <x:v>0</x:v>
      </x:c>
      <x:c r="AI2" s="36" t="n">
        <x:v>0</x:v>
      </x:c>
      <x:c r="AJ2" s="36" t="n">
        <x:v>0</x:v>
      </x:c>
      <x:c r="AK2" s="36" t="n">
        <x:v>1</x:v>
      </x:c>
      <x:c r="AL2" s="36" t="n">
        <x:v>0</x:v>
      </x:c>
    </x:row>
    <x:row r="3">
      <x:c r="A3" s="31" t="str">
        <x:v>CFG014</x:v>
      </x:c>
      <x:c r="B3" s="33" t="n">
        <x:v>1</x:v>
      </x:c>
      <x:c r="C3" s="31" t="str">
        <x:v>（选定1）1.AR20.03.6 youhua a2.5-1翼梢反扭 上反6</x:v>
      </x:c>
      <x:c r="D3" s="31" t="str">
        <x:v>T7-VLM2-Elev(g1.0)</x:v>
      </x:c>
      <x:c r="E3" s="37" t="n">
        <x:v>6.020259718090201</x:v>
      </x:c>
      <x:c r="F3" s="37" t="n">
        <x:v>0</x:v>
      </x:c>
      <x:c r="G3" s="35" t="n">
        <x:v>6.867815649913003</x:v>
      </x:c>
      <x:c r="H3" s="36" t="n">
        <x:v>-3</x:v>
      </x:c>
      <x:c r="I3" s="35" t="n">
        <x:v>1.225</x:v>
      </x:c>
      <x:c r="J3" s="35" t="n">
        <x:v>1.7359216918244043</x:v>
      </x:c>
      <x:c r="K3" s="35" t="n">
        <x:v>0.2801882028918979</x:v>
      </x:c>
      <x:c r="L3" s="35" t="n">
        <x:v>6.294581594508789</x:v>
      </x:c>
      <x:c r="M3" s="35" t="n">
        <x:v>6.606000000000001</x:v>
      </x:c>
      <x:c r="N3" s="35" t="n">
        <x:v>0.11550723192904061</x:v>
      </x:c>
      <x:c r="O3" s="35" t="n">
        <x:v>4.787382549898761e-17</x:v>
      </x:c>
      <x:c r="P3" s="35" t="n">
        <x:v>0.021226863224315055</x:v>
      </x:c>
      <x:c r="Q3" s="36" t="n">
        <x:v>1.2965470680014513</x:v>
      </x:c>
      <x:c r="R3" s="36" t="n">
        <x:v>0.06282772790162747</x:v>
      </x:c>
      <x:c r="S3" s="36" t="n">
        <x:v>0.004240017809248771</x:v>
      </x:c>
      <x:c r="T3" s="35" t="n">
        <x:v>0.16896663178247684</x:v>
      </x:c>
      <x:c r="U3" s="31" t="str">
        <x:v>[u,w,q,theta]</x:v>
      </x:c>
      <x:c r="V3" s="31" t="str">
        <x:v>[u_dot,w_dot,q_dot,theta_dot]</x:v>
      </x:c>
      <x:c r="W3" s="36" t="n">
        <x:v>-0.1268008519448948</x:v>
      </x:c>
      <x:c r="X3" s="36" t="n">
        <x:v>0.3114161306118963</x:v>
      </x:c>
      <x:c r="Y3" s="36" t="n">
        <x:v>0</x:v>
      </x:c>
      <x:c r="Z3" s="36" t="n">
        <x:v>-9.81</x:v>
      </x:c>
      <x:c r="AA3" s="36" t="n">
        <x:v>-2.8663853080222643</x:v>
      </x:c>
      <x:c r="AB3" s="36" t="n">
        <x:v>-6.355133462208079</x:v>
      </x:c>
      <x:c r="AC3" s="36" t="n">
        <x:v>5.836316513471961</x:v>
      </x:c>
      <x:c r="AD3" s="36" t="n">
        <x:v>0</x:v>
      </x:c>
      <x:c r="AE3" s="36" t="n">
        <x:v>-0.039612005676674646</x:v>
      </x:c>
      <x:c r="AF3" s="36" t="n">
        <x:v>-5.375493024011549</x:v>
      </x:c>
      <x:c r="AG3" s="36" t="n">
        <x:v>-9.039044964037767</x:v>
      </x:c>
      <x:c r="AH3" s="36" t="n">
        <x:v>0</x:v>
      </x:c>
      <x:c r="AI3" s="36" t="n">
        <x:v>0</x:v>
      </x:c>
      <x:c r="AJ3" s="36" t="n">
        <x:v>0</x:v>
      </x:c>
      <x:c r="AK3" s="36" t="n">
        <x:v>1</x:v>
      </x:c>
      <x:c r="AL3" s="36" t="n">
        <x:v>0</x:v>
      </x:c>
    </x:row>
    <x:row r="4">
      <x:c r="A4" s="31" t="str">
        <x:v>CFG014</x:v>
      </x:c>
      <x:c r="B4" s="33" t="n">
        <x:v>2</x:v>
      </x:c>
      <x:c r="C4" s="31" t="str">
        <x:v>（选定1）1.AR20.03.6 youhua a2.5-1翼梢反扭 上反6</x:v>
      </x:c>
      <x:c r="D4" s="31" t="str">
        <x:v>T7-VLM2-Elev(g1.0)</x:v>
      </x:c>
      <x:c r="E4" s="37" t="n">
        <x:v>5.857821906434406</x:v>
      </x:c>
      <x:c r="F4" s="37" t="n">
        <x:v>0</x:v>
      </x:c>
      <x:c r="G4" s="35" t="n">
        <x:v>6.90897843764162</x:v>
      </x:c>
      <x:c r="H4" s="36" t="n">
        <x:v>-2.9</x:v>
      </x:c>
      <x:c r="I4" s="35" t="n">
        <x:v>1.225</x:v>
      </x:c>
      <x:c r="J4" s="35" t="n">
        <x:v>1.7359216918244043</x:v>
      </x:c>
      <x:c r="K4" s="35" t="n">
        <x:v>0.2801882028918979</x:v>
      </x:c>
      <x:c r="L4" s="35" t="n">
        <x:v>6.294581594508789</x:v>
      </x:c>
      <x:c r="M4" s="35" t="n">
        <x:v>6.606000000000001</x:v>
      </x:c>
      <x:c r="N4" s="35" t="n">
        <x:v>0.11550723192904061</x:v>
      </x:c>
      <x:c r="O4" s="35" t="n">
        <x:v>4.787382549898761e-17</x:v>
      </x:c>
      <x:c r="P4" s="35" t="n">
        <x:v>0.021226863224315055</x:v>
      </x:c>
      <x:c r="Q4" s="36" t="n">
        <x:v>1.2808683569305548</x:v>
      </x:c>
      <x:c r="R4" s="36" t="n">
        <x:v>0.06088777286807184</x:v>
      </x:c>
      <x:c r="S4" s="36" t="n">
        <x:v>0.003969525683583361</x:v>
      </x:c>
      <x:c r="T4" s="35" t="n">
        <x:v>0.1579829872992593</x:v>
      </x:c>
      <x:c r="U4" s="31" t="str">
        <x:v>[u,w,q,theta]</x:v>
      </x:c>
      <x:c r="V4" s="31" t="str">
        <x:v>[u_dot,w_dot,q_dot,theta_dot]</x:v>
      </x:c>
      <x:c r="W4" s="36" t="n">
        <x:v>-0.12539791881092843</x:v>
      </x:c>
      <x:c r="X4" s="36" t="n">
        <x:v>0.8282960412435549</x:v>
      </x:c>
      <x:c r="Y4" s="36" t="n">
        <x:v>0</x:v>
      </x:c>
      <x:c r="Z4" s="36" t="n">
        <x:v>-9.81</x:v>
      </x:c>
      <x:c r="AA4" s="36" t="n">
        <x:v>-2.8486952193825443</x:v>
      </x:c>
      <x:c r="AB4" s="36" t="n">
        <x:v>-6.398141226327204</x:v>
      </x:c>
      <x:c r="AC4" s="36" t="n">
        <x:v>5.871543611675405</x:v>
      </x:c>
      <x:c r="AD4" s="36" t="n">
        <x:v>0</x:v>
      </x:c>
      <x:c r="AE4" s="36" t="n">
        <x:v>-0.03581975315631305</x:v>
      </x:c>
      <x:c r="AF4" s="36" t="n">
        <x:v>-4.2999606485649435</x:v>
      </x:c>
      <x:c r="AG4" s="36" t="n">
        <x:v>-9.089063106513636</x:v>
      </x:c>
      <x:c r="AH4" s="36" t="n">
        <x:v>0</x:v>
      </x:c>
      <x:c r="AI4" s="36" t="n">
        <x:v>0</x:v>
      </x:c>
      <x:c r="AJ4" s="36" t="n">
        <x:v>0</x:v>
      </x:c>
      <x:c r="AK4" s="36" t="n">
        <x:v>1</x:v>
      </x:c>
      <x:c r="AL4" s="36" t="n">
        <x:v>0</x:v>
      </x:c>
    </x:row>
    <x:row r="5">
      <x:c r="A5" s="31" t="str">
        <x:v>CFG014</x:v>
      </x:c>
      <x:c r="B5" s="33" t="n">
        <x:v>3</x:v>
      </x:c>
      <x:c r="C5" s="31" t="str">
        <x:v>（选定1）1.AR20.03.6 youhua a2.5-1翼梢反扭 上反6</x:v>
      </x:c>
      <x:c r="D5" s="31" t="str">
        <x:v>T7-VLM2-Elev(g1.0)</x:v>
      </x:c>
      <x:c r="E5" s="37" t="n">
        <x:v>5.693995887793187</x:v>
      </x:c>
      <x:c r="F5" s="37" t="n">
        <x:v>0</x:v>
      </x:c>
      <x:c r="G5" s="35" t="n">
        <x:v>6.951347116830918</x:v>
      </x:c>
      <x:c r="H5" s="36" t="n">
        <x:v>-2.8</x:v>
      </x:c>
      <x:c r="I5" s="35" t="n">
        <x:v>1.225</x:v>
      </x:c>
      <x:c r="J5" s="35" t="n">
        <x:v>1.7359216918244043</x:v>
      </x:c>
      <x:c r="K5" s="35" t="n">
        <x:v>0.2801882028918979</x:v>
      </x:c>
      <x:c r="L5" s="35" t="n">
        <x:v>6.294581594508789</x:v>
      </x:c>
      <x:c r="M5" s="35" t="n">
        <x:v>6.606000000000001</x:v>
      </x:c>
      <x:c r="N5" s="35" t="n">
        <x:v>0.11550723192904061</x:v>
      </x:c>
      <x:c r="O5" s="35" t="n">
        <x:v>4.787382549898761e-17</x:v>
      </x:c>
      <x:c r="P5" s="35" t="n">
        <x:v>0.021226863224315055</x:v>
      </x:c>
      <x:c r="Q5" s="36" t="n">
        <x:v>1.2650365910646426</x:v>
      </x:c>
      <x:c r="R5" s="36" t="n">
        <x:v>0.058884506833043304</x:v>
      </x:c>
      <x:c r="S5" s="36" t="n">
        <x:v>0.00371484489580841</x:v>
      </x:c>
      <x:c r="T5" s="35" t="n">
        <x:v>0.15784554787131694</x:v>
      </x:c>
      <x:c r="U5" s="31" t="str">
        <x:v>[u,w,q,theta]</x:v>
      </x:c>
      <x:c r="V5" s="31" t="str">
        <x:v>[u_dot,w_dot,q_dot,theta_dot]</x:v>
      </x:c>
      <x:c r="W5" s="36" t="n">
        <x:v>-0.12237129279390173</x:v>
      </x:c>
      <x:c r="X5" s="36" t="n">
        <x:v>0.7735714614051014</x:v>
      </x:c>
      <x:c r="Y5" s="36" t="n">
        <x:v>0</x:v>
      </x:c>
      <x:c r="Z5" s="36" t="n">
        <x:v>-9.81</x:v>
      </x:c>
      <x:c r="AA5" s="36" t="n">
        <x:v>-2.8307382669048047</x:v>
      </x:c>
      <x:c r="AB5" s="36" t="n">
        <x:v>-6.442304143900702</x:v>
      </x:c>
      <x:c r="AC5" s="36" t="n">
        <x:v>5.907783410164671</x:v>
      </x:c>
      <x:c r="AD5" s="36" t="n">
        <x:v>0</x:v>
      </x:c>
      <x:c r="AE5" s="36" t="n">
        <x:v>-0.03167513627951665</x:v>
      </x:c>
      <x:c r="AF5" s="36" t="n">
        <x:v>-4.31563147433436</x:v>
      </x:c>
      <x:c r="AG5" s="36" t="n">
        <x:v>-9.145042636477083</x:v>
      </x:c>
      <x:c r="AH5" s="36" t="n">
        <x:v>0</x:v>
      </x:c>
      <x:c r="AI5" s="36" t="n">
        <x:v>0</x:v>
      </x:c>
      <x:c r="AJ5" s="36" t="n">
        <x:v>0</x:v>
      </x:c>
      <x:c r="AK5" s="36" t="n">
        <x:v>1</x:v>
      </x:c>
      <x:c r="AL5" s="36" t="n">
        <x:v>0</x:v>
      </x:c>
    </x:row>
    <x:row r="6">
      <x:c r="A6" s="31" t="str">
        <x:v>CFG014</x:v>
      </x:c>
      <x:c r="B6" s="33" t="n">
        <x:v>4</x:v>
      </x:c>
      <x:c r="C6" s="31" t="str">
        <x:v>（选定1）1.AR20.03.6 youhua a2.5-1翼梢反扭 上反6</x:v>
      </x:c>
      <x:c r="D6" s="31" t="str">
        <x:v>T7-VLM2-Elev(g1.0)</x:v>
      </x:c>
      <x:c r="E6" s="37" t="n">
        <x:v>5.528748637768786</x:v>
      </x:c>
      <x:c r="F6" s="37" t="n">
        <x:v>0</x:v>
      </x:c>
      <x:c r="G6" s="35" t="n">
        <x:v>6.994315805576867</x:v>
      </x:c>
      <x:c r="H6" s="36" t="n">
        <x:v>-2.7</x:v>
      </x:c>
      <x:c r="I6" s="35" t="n">
        <x:v>1.225</x:v>
      </x:c>
      <x:c r="J6" s="35" t="n">
        <x:v>1.7359216918244043</x:v>
      </x:c>
      <x:c r="K6" s="35" t="n">
        <x:v>0.2801882028918979</x:v>
      </x:c>
      <x:c r="L6" s="35" t="n">
        <x:v>6.294581594508789</x:v>
      </x:c>
      <x:c r="M6" s="35" t="n">
        <x:v>6.606000000000001</x:v>
      </x:c>
      <x:c r="N6" s="35" t="n">
        <x:v>0.11550723192904061</x:v>
      </x:c>
      <x:c r="O6" s="35" t="n">
        <x:v>4.787382549898761e-17</x:v>
      </x:c>
      <x:c r="P6" s="35" t="n">
        <x:v>0.021226863224315055</x:v>
      </x:c>
      <x:c r="Q6" s="36" t="n">
        <x:v>1.2490482794281403</x:v>
      </x:c>
      <x:c r="R6" s="36" t="n">
        <x:v>0.056691655419544636</x:v>
      </x:c>
      <x:c r="S6" s="36" t="n">
        <x:v>0.0034120971851052707</x:v>
      </x:c>
      <x:c r="T6" s="35" t="n">
        <x:v>0.15723190414966803</x:v>
      </x:c>
      <x:c r="U6" s="31" t="str">
        <x:v>[u,w,q,theta]</x:v>
      </x:c>
      <x:c r="V6" s="31" t="str">
        <x:v>[u_dot,w_dot,q_dot,theta_dot]</x:v>
      </x:c>
      <x:c r="W6" s="36" t="n">
        <x:v>-0.11718797494179745</x:v>
      </x:c>
      <x:c r="X6" s="36" t="n">
        <x:v>0.770980690764436</x:v>
      </x:c>
      <x:c r="Y6" s="36" t="n">
        <x:v>0</x:v>
      </x:c>
      <x:c r="Z6" s="36" t="n">
        <x:v>-9.81</x:v>
      </x:c>
      <x:c r="AA6" s="36" t="n">
        <x:v>-2.8122382808340882</x:v>
      </x:c>
      <x:c r="AB6" s="36" t="n">
        <x:v>-6.487061712656529</x:v>
      </x:c>
      <x:c r="AC6" s="36" t="n">
        <x:v>5.9445202244058315</x:v>
      </x:c>
      <x:c r="AD6" s="36" t="n">
        <x:v>0</x:v>
      </x:c>
      <x:c r="AE6" s="36" t="n">
        <x:v>-0.028605383317956208</x:v>
      </x:c>
      <x:c r="AF6" s="36" t="n">
        <x:v>-4.282629569635495</x:v>
      </x:c>
      <x:c r="AG6" s="36" t="n">
        <x:v>-9.198161960655948</x:v>
      </x:c>
      <x:c r="AH6" s="36" t="n">
        <x:v>0</x:v>
      </x:c>
      <x:c r="AI6" s="36" t="n">
        <x:v>0</x:v>
      </x:c>
      <x:c r="AJ6" s="36" t="n">
        <x:v>0</x:v>
      </x:c>
      <x:c r="AK6" s="36" t="n">
        <x:v>1</x:v>
      </x:c>
      <x:c r="AL6" s="36" t="n">
        <x:v>0</x:v>
      </x:c>
    </x:row>
    <x:row r="7">
      <x:c r="A7" s="31" t="str">
        <x:v>CFG014</x:v>
      </x:c>
      <x:c r="B7" s="33" t="n">
        <x:v>5</x:v>
      </x:c>
      <x:c r="C7" s="31" t="str">
        <x:v>（选定1）1.AR20.03.6 youhua a2.5-1翼梢反扭 上反6</x:v>
      </x:c>
      <x:c r="D7" s="31" t="str">
        <x:v>T7-VLM2-Elev(g1.0)</x:v>
      </x:c>
      <x:c r="E7" s="37" t="n">
        <x:v>5.362054727997976</x:v>
      </x:c>
      <x:c r="F7" s="37" t="n">
        <x:v>0</x:v>
      </x:c>
      <x:c r="G7" s="35" t="n">
        <x:v>7.039291061077097</x:v>
      </x:c>
      <x:c r="H7" s="36" t="n">
        <x:v>-2.6</x:v>
      </x:c>
      <x:c r="I7" s="35" t="n">
        <x:v>1.225</x:v>
      </x:c>
      <x:c r="J7" s="35" t="n">
        <x:v>1.7359216918244043</x:v>
      </x:c>
      <x:c r="K7" s="35" t="n">
        <x:v>0.2801882028918979</x:v>
      </x:c>
      <x:c r="L7" s="35" t="n">
        <x:v>6.294581594508789</x:v>
      </x:c>
      <x:c r="M7" s="35" t="n">
        <x:v>6.606000000000001</x:v>
      </x:c>
      <x:c r="N7" s="35" t="n">
        <x:v>0.11550723192904061</x:v>
      </x:c>
      <x:c r="O7" s="35" t="n">
        <x:v>4.787382549898761e-17</x:v>
      </x:c>
      <x:c r="P7" s="35" t="n">
        <x:v>0.021226863224315055</x:v>
      </x:c>
      <x:c r="Q7" s="36" t="n">
        <x:v>1.232900687610043</x:v>
      </x:c>
      <x:c r="R7" s="36" t="n">
        <x:v>0.05406820937071198</x:v>
      </x:c>
      <x:c r="S7" s="36" t="n">
        <x:v>0.003042276855155777</x:v>
      </x:c>
      <x:c r="T7" s="35" t="n">
        <x:v>0.15840015699102997</x:v>
      </x:c>
      <x:c r="U7" s="31" t="str">
        <x:v>[u,w,q,theta]</x:v>
      </x:c>
      <x:c r="V7" s="31" t="str">
        <x:v>[u_dot,w_dot,q_dot,theta_dot]</x:v>
      </x:c>
      <x:c r="W7" s="36" t="n">
        <x:v>-0.1099744304114723</x:v>
      </x:c>
      <x:c r="X7" s="36" t="n">
        <x:v>0.5795477078294163</x:v>
      </x:c>
      <x:c r="Y7" s="36" t="n">
        <x:v>0</x:v>
      </x:c>
      <x:c r="Z7" s="36" t="n">
        <x:v>-9.81</x:v>
      </x:c>
      <x:c r="AA7" s="36" t="n">
        <x:v>-2.7937315360704438</x:v>
      </x:c>
      <x:c r="AB7" s="36" t="n">
        <x:v>-6.533719292446737</x:v>
      </x:c>
      <x:c r="AC7" s="36" t="n">
        <x:v>5.982948672773387</x:v>
      </x:c>
      <x:c r="AD7" s="36" t="n">
        <x:v>0</x:v>
      </x:c>
      <x:c r="AE7" s="36" t="n">
        <x:v>-0.025616007311192665</x:v>
      </x:c>
      <x:c r="AF7" s="36" t="n">
        <x:v>-4.4342041480792656</x:v>
      </x:c>
      <x:c r="AG7" s="36" t="n">
        <x:v>-9.249231442918326</x:v>
      </x:c>
      <x:c r="AH7" s="36" t="n">
        <x:v>0</x:v>
      </x:c>
      <x:c r="AI7" s="36" t="n">
        <x:v>0</x:v>
      </x:c>
      <x:c r="AJ7" s="36" t="n">
        <x:v>0</x:v>
      </x:c>
      <x:c r="AK7" s="36" t="n">
        <x:v>1</x:v>
      </x:c>
      <x:c r="AL7" s="36" t="n">
        <x:v>0</x:v>
      </x:c>
    </x:row>
    <x:row r="8">
      <x:c r="A8" s="31" t="str">
        <x:v>CFG014</x:v>
      </x:c>
      <x:c r="B8" s="33" t="n">
        <x:v>6</x:v>
      </x:c>
      <x:c r="C8" s="31" t="str">
        <x:v>（选定1）1.AR20.03.6 youhua a2.5-1翼梢反扭 上反6</x:v>
      </x:c>
      <x:c r="D8" s="31" t="str">
        <x:v>T7-VLM2-Elev(g1.0)</x:v>
      </x:c>
      <x:c r="E8" s="37" t="n">
        <x:v>5.193863228471973</x:v>
      </x:c>
      <x:c r="F8" s="37" t="n">
        <x:v>0</x:v>
      </x:c>
      <x:c r="G8" s="35" t="n">
        <x:v>7.083115933599536</x:v>
      </x:c>
      <x:c r="H8" s="36" t="n">
        <x:v>-2.5</x:v>
      </x:c>
      <x:c r="I8" s="35" t="n">
        <x:v>1.225</x:v>
      </x:c>
      <x:c r="J8" s="35" t="n">
        <x:v>1.7359216918244043</x:v>
      </x:c>
      <x:c r="K8" s="35" t="n">
        <x:v>0.2801882028918979</x:v>
      </x:c>
      <x:c r="L8" s="35" t="n">
        <x:v>6.294581594508789</x:v>
      </x:c>
      <x:c r="M8" s="35" t="n">
        <x:v>6.606000000000001</x:v>
      </x:c>
      <x:c r="N8" s="35" t="n">
        <x:v>0.11550723192904061</x:v>
      </x:c>
      <x:c r="O8" s="35" t="n">
        <x:v>4.787382549898761e-17</x:v>
      </x:c>
      <x:c r="P8" s="35" t="n">
        <x:v>0.021226863224315055</x:v>
      </x:c>
      <x:c r="Q8" s="36" t="n">
        <x:v>1.2165885200828976</x:v>
      </x:c>
      <x:c r="R8" s="36" t="n">
        <x:v>0.05071081170778683</x:v>
      </x:c>
      <x:c r="S8" s="36" t="n">
        <x:v>0.0027314581601037484</x:v>
      </x:c>
      <x:c r="T8" s="35" t="n">
        <x:v>0.16017675103527917</x:v>
      </x:c>
      <x:c r="U8" s="31" t="str">
        <x:v>[u,w,q,theta]</x:v>
      </x:c>
      <x:c r="V8" s="31" t="str">
        <x:v>[u_dot,w_dot,q_dot,theta_dot]</x:v>
      </x:c>
      <x:c r="W8" s="36" t="n">
        <x:v>-0.10430757540322849</x:v>
      </x:c>
      <x:c r="X8" s="36" t="n">
        <x:v>-0.009096922467829314</x:v>
      </x:c>
      <x:c r="Y8" s="36" t="n">
        <x:v>0</x:v>
      </x:c>
      <x:c r="Z8" s="36" t="n">
        <x:v>-9.81</x:v>
      </x:c>
      <x:c r="AA8" s="36" t="n">
        <x:v>-2.7739314013775127</x:v>
      </x:c>
      <x:c r="AB8" s="36" t="n">
        <x:v>-6.5793479095576695</x:v>
      </x:c>
      <x:c r="AC8" s="36" t="n">
        <x:v>6.020384682583357</x:v>
      </x:c>
      <x:c r="AD8" s="36" t="n">
        <x:v>0</x:v>
      </x:c>
      <x:c r="AE8" s="36" t="n">
        <x:v>-0.021954663005737184</x:v>
      </x:c>
      <x:c r="AF8" s="36" t="n">
        <x:v>-4.650114827844788</x:v>
      </x:c>
      <x:c r="AG8" s="36" t="n">
        <x:v>-9.296313039981424</x:v>
      </x:c>
      <x:c r="AH8" s="36" t="n">
        <x:v>0</x:v>
      </x:c>
      <x:c r="AI8" s="36" t="n">
        <x:v>0</x:v>
      </x:c>
      <x:c r="AJ8" s="36" t="n">
        <x:v>0</x:v>
      </x:c>
      <x:c r="AK8" s="36" t="n">
        <x:v>1</x:v>
      </x:c>
      <x:c r="AL8" s="36" t="n">
        <x:v>0</x:v>
      </x:c>
    </x:row>
    <x:row r="9">
      <x:c r="A9" s="31" t="str">
        <x:v>CFG014</x:v>
      </x:c>
      <x:c r="B9" s="33" t="n">
        <x:v>7</x:v>
      </x:c>
      <x:c r="C9" s="31" t="str">
        <x:v>（选定1）1.AR20.03.6 youhua a2.5-1翼梢反扭 上反6</x:v>
      </x:c>
      <x:c r="D9" s="31" t="str">
        <x:v>T7-VLM2-Elev(g1.0)</x:v>
      </x:c>
      <x:c r="E9" s="37" t="n">
        <x:v>5.0241442434386565</x:v>
      </x:c>
      <x:c r="F9" s="37" t="n">
        <x:v>0</x:v>
      </x:c>
      <x:c r="G9" s="35" t="n">
        <x:v>7.127073901087376</x:v>
      </x:c>
      <x:c r="H9" s="36" t="n">
        <x:v>-2.4</x:v>
      </x:c>
      <x:c r="I9" s="35" t="n">
        <x:v>1.225</x:v>
      </x:c>
      <x:c r="J9" s="35" t="n">
        <x:v>1.7359216918244043</x:v>
      </x:c>
      <x:c r="K9" s="35" t="n">
        <x:v>0.2801882028918979</x:v>
      </x:c>
      <x:c r="L9" s="35" t="n">
        <x:v>6.294581594508789</x:v>
      </x:c>
      <x:c r="M9" s="35" t="n">
        <x:v>6.606000000000001</x:v>
      </x:c>
      <x:c r="N9" s="35" t="n">
        <x:v>0.11550723192904061</x:v>
      </x:c>
      <x:c r="O9" s="35" t="n">
        <x:v>4.787382549898761e-17</x:v>
      </x:c>
      <x:c r="P9" s="35" t="n">
        <x:v>0.021226863224315055</x:v>
      </x:c>
      <x:c r="Q9" s="36" t="n">
        <x:v>1.2001085833775906</x:v>
      </x:c>
      <x:c r="R9" s="36" t="n">
        <x:v>0.04574383619284329</x:v>
      </x:c>
      <x:c r="S9" s="36" t="n">
        <x:v>0.0026613328246988237</x:v>
      </x:c>
      <x:c r="T9" s="35" t="n">
        <x:v>0.15351367514049705</x:v>
      </x:c>
      <x:c r="U9" s="31" t="str">
        <x:v>[u,w,q,theta]</x:v>
      </x:c>
      <x:c r="V9" s="31" t="str">
        <x:v>[u_dot,w_dot,q_dot,theta_dot]</x:v>
      </x:c>
      <x:c r="W9" s="36" t="n">
        <x:v>-0.09476124412097976</x:v>
      </x:c>
      <x:c r="X9" s="36" t="n">
        <x:v>-0.17062050625807285</x:v>
      </x:c>
      <x:c r="Y9" s="36" t="n">
        <x:v>0</x:v>
      </x:c>
      <x:c r="Z9" s="36" t="n">
        <x:v>-9.81</x:v>
      </x:c>
      <x:c r="AA9" s="36" t="n">
        <x:v>-2.7533375424841213</x:v>
      </x:c>
      <x:c r="AB9" s="36" t="n">
        <x:v>-6.625136730599937</x:v>
      </x:c>
      <x:c r="AC9" s="36" t="n">
        <x:v>6.057918075173941</x:v>
      </x:c>
      <x:c r="AD9" s="36" t="n">
        <x:v>0</x:v>
      </x:c>
      <x:c r="AE9" s="36" t="n">
        <x:v>-0.021320708395822226</x:v>
      </x:c>
      <x:c r="AF9" s="36" t="n">
        <x:v>-3.984021032210052</x:v>
      </x:c>
      <x:c r="AG9" s="36" t="n">
        <x:v>-9.27900934650398</x:v>
      </x:c>
      <x:c r="AH9" s="36" t="n">
        <x:v>0</x:v>
      </x:c>
      <x:c r="AI9" s="36" t="n">
        <x:v>0</x:v>
      </x:c>
      <x:c r="AJ9" s="36" t="n">
        <x:v>0</x:v>
      </x:c>
      <x:c r="AK9" s="36" t="n">
        <x:v>1</x:v>
      </x:c>
      <x:c r="AL9" s="36" t="n">
        <x:v>0</x:v>
      </x:c>
    </x:row>
    <x:row r="10">
      <x:c r="A10" s="31" t="str">
        <x:v>CFG014</x:v>
      </x:c>
      <x:c r="B10" s="33" t="n">
        <x:v>8</x:v>
      </x:c>
      <x:c r="C10" s="31" t="str">
        <x:v>（选定1）1.AR20.03.6 youhua a2.5-1翼梢反扭 上反6</x:v>
      </x:c>
      <x:c r="D10" s="31" t="str">
        <x:v>T7-VLM2-Elev(g1.0)</x:v>
      </x:c>
      <x:c r="E10" s="37" t="n">
        <x:v>4.852859422895901</x:v>
      </x:c>
      <x:c r="F10" s="37" t="n">
        <x:v>0</x:v>
      </x:c>
      <x:c r="G10" s="35" t="n">
        <x:v>7.174230596987133</x:v>
      </x:c>
      <x:c r="H10" s="36" t="n">
        <x:v>-2.3</x:v>
      </x:c>
      <x:c r="I10" s="35" t="n">
        <x:v>1.225</x:v>
      </x:c>
      <x:c r="J10" s="35" t="n">
        <x:v>1.7359216918244043</x:v>
      </x:c>
      <x:c r="K10" s="35" t="n">
        <x:v>0.2801882028918979</x:v>
      </x:c>
      <x:c r="L10" s="35" t="n">
        <x:v>6.294581594508789</x:v>
      </x:c>
      <x:c r="M10" s="35" t="n">
        <x:v>6.606000000000001</x:v>
      </x:c>
      <x:c r="N10" s="35" t="n">
        <x:v>0.11550723192904061</x:v>
      </x:c>
      <x:c r="O10" s="35" t="n">
        <x:v>4.787382549898761e-17</x:v>
      </x:c>
      <x:c r="P10" s="35" t="n">
        <x:v>0.021226863224315055</x:v>
      </x:c>
      <x:c r="Q10" s="36" t="n">
        <x:v>1.1834568313279719</x:v>
      </x:c>
      <x:c r="R10" s="36" t="n">
        <x:v>0.0408121752187674</x:v>
      </x:c>
      <x:c r="S10" s="36" t="n">
        <x:v>0.002900023152104417</x:v>
      </x:c>
      <x:c r="T10" s="35" t="n">
        <x:v>0.1536173652119159</x:v>
      </x:c>
      <x:c r="U10" s="31" t="str">
        <x:v>[u,w,q,theta]</x:v>
      </x:c>
      <x:c r="V10" s="31" t="str">
        <x:v>[u_dot,w_dot,q_dot,theta_dot]</x:v>
      </x:c>
      <x:c r="W10" s="36" t="n">
        <x:v>-0.0845727061624412</x:v>
      </x:c>
      <x:c r="X10" s="36" t="n">
        <x:v>0.763556344413883</x:v>
      </x:c>
      <x:c r="Y10" s="36" t="n">
        <x:v>0</x:v>
      </x:c>
      <x:c r="Z10" s="36" t="n">
        <x:v>-9.81</x:v>
      </x:c>
      <x:c r="AA10" s="36" t="n">
        <x:v>-2.7330992645021146</x:v>
      </x:c>
      <x:c r="AB10" s="36" t="n">
        <x:v>-6.673936532036005</x:v>
      </x:c>
      <x:c r="AC10" s="36" t="n">
        <x:v>6.098153600086157</x:v>
      </x:c>
      <x:c r="AD10" s="36" t="n">
        <x:v>0</x:v>
      </x:c>
      <x:c r="AE10" s="36" t="n">
        <x:v>-0.022755133247080953</x:v>
      </x:c>
      <x:c r="AF10" s="36" t="n">
        <x:v>-4.0243161178990645</x:v>
      </x:c>
      <x:c r="AG10" s="36" t="n">
        <x:v>-9.398881166157627</x:v>
      </x:c>
      <x:c r="AH10" s="36" t="n">
        <x:v>0</x:v>
      </x:c>
      <x:c r="AI10" s="36" t="n">
        <x:v>0</x:v>
      </x:c>
      <x:c r="AJ10" s="36" t="n">
        <x:v>0</x:v>
      </x:c>
      <x:c r="AK10" s="36" t="n">
        <x:v>1</x:v>
      </x:c>
      <x:c r="AL10" s="36" t="n">
        <x:v>0</x:v>
      </x:c>
    </x:row>
    <x:row r="11">
      <x:c r="A11" s="31" t="str">
        <x:v>CFG014</x:v>
      </x:c>
      <x:c r="B11" s="33" t="n">
        <x:v>9</x:v>
      </x:c>
      <x:c r="C11" s="31" t="str">
        <x:v>（选定1）1.AR20.03.6 youhua a2.5-1翼梢反扭 上反6</x:v>
      </x:c>
      <x:c r="D11" s="31" t="str">
        <x:v>T7-VLM2-Elev(g1.0)</x:v>
      </x:c>
      <x:c r="E11" s="37" t="n">
        <x:v>4.679968861314503</x:v>
      </x:c>
      <x:c r="F11" s="37" t="n">
        <x:v>0</x:v>
      </x:c>
      <x:c r="G11" s="35" t="n">
        <x:v>7.224612468842738</x:v>
      </x:c>
      <x:c r="H11" s="36" t="n">
        <x:v>-2.2</x:v>
      </x:c>
      <x:c r="I11" s="35" t="n">
        <x:v>1.225</x:v>
      </x:c>
      <x:c r="J11" s="35" t="n">
        <x:v>1.7359216918244043</x:v>
      </x:c>
      <x:c r="K11" s="35" t="n">
        <x:v>0.2801882028918979</x:v>
      </x:c>
      <x:c r="L11" s="35" t="n">
        <x:v>6.294581594508789</x:v>
      </x:c>
      <x:c r="M11" s="35" t="n">
        <x:v>6.606000000000001</x:v>
      </x:c>
      <x:c r="N11" s="35" t="n">
        <x:v>0.11550723192904061</x:v>
      </x:c>
      <x:c r="O11" s="35" t="n">
        <x:v>4.787382549898761e-17</x:v>
      </x:c>
      <x:c r="P11" s="35" t="n">
        <x:v>0.021226863224315055</x:v>
      </x:c>
      <x:c r="Q11" s="36" t="n">
        <x:v>1.166629055873462</x:v>
      </x:c>
      <x:c r="R11" s="36" t="n">
        <x:v>0.03955226208406264</x:v>
      </x:c>
      <x:c r="S11" s="36" t="n">
        <x:v>0.0029004009394164153</x:v>
      </x:c>
      <x:c r="T11" s="35" t="n">
        <x:v>0.1533319048761428</x:v>
      </x:c>
      <x:c r="U11" s="31" t="str">
        <x:v>[u,w,q,theta]</x:v>
      </x:c>
      <x:c r="V11" s="31" t="str">
        <x:v>[u_dot,w_dot,q_dot,theta_dot]</x:v>
      </x:c>
      <x:c r="W11" s="36" t="n">
        <x:v>-0.08145274379216066</x:v>
      </x:c>
      <x:c r="X11" s="36" t="n">
        <x:v>0.9029471009153179</x:v>
      </x:c>
      <x:c r="Y11" s="36" t="n">
        <x:v>0</x:v>
      </x:c>
      <x:c r="Z11" s="36" t="n">
        <x:v>-9.81</x:v>
      </x:c>
      <x:c r="AA11" s="36" t="n">
        <x:v>-2.7131574505459053</x:v>
      </x:c>
      <x:c r="AB11" s="36" t="n">
        <x:v>-6.725777125230757</x:v>
      </x:c>
      <x:c r="AC11" s="36" t="n">
        <x:v>6.141112787382408</x:v>
      </x:c>
      <x:c r="AD11" s="36" t="n">
        <x:v>0</x:v>
      </x:c>
      <x:c r="AE11" s="36" t="n">
        <x:v>-0.02207002761675674</x:v>
      </x:c>
      <x:c r="AF11" s="36" t="n">
        <x:v>-4.025197567331639</x:v>
      </x:c>
      <x:c r="AG11" s="36" t="n">
        <x:v>-9.465257323835768</x:v>
      </x:c>
      <x:c r="AH11" s="36" t="n">
        <x:v>0</x:v>
      </x:c>
      <x:c r="AI11" s="36" t="n">
        <x:v>0</x:v>
      </x:c>
      <x:c r="AJ11" s="36" t="n">
        <x:v>0</x:v>
      </x:c>
      <x:c r="AK11" s="36" t="n">
        <x:v>1</x:v>
      </x:c>
      <x:c r="AL11" s="36" t="n">
        <x:v>0</x:v>
      </x:c>
    </x:row>
    <x:row r="12">
      <x:c r="A12" s="31" t="str">
        <x:v>CFG014</x:v>
      </x:c>
      <x:c r="B12" s="33" t="n">
        <x:v>10</x:v>
      </x:c>
      <x:c r="C12" s="31" t="str">
        <x:v>（选定1）1.AR20.03.6 youhua a2.5-1翼梢反扭 上反6</x:v>
      </x:c>
      <x:c r="D12" s="31" t="str">
        <x:v>T7-VLM2-Elev(g1.0)</x:v>
      </x:c>
      <x:c r="E12" s="37" t="n">
        <x:v>4.505441121376136</x:v>
      </x:c>
      <x:c r="F12" s="37" t="n">
        <x:v>0</x:v>
      </x:c>
      <x:c r="G12" s="35" t="n">
        <x:v>7.276761502508455</x:v>
      </x:c>
      <x:c r="H12" s="36" t="n">
        <x:v>-2.1</x:v>
      </x:c>
      <x:c r="I12" s="35" t="n">
        <x:v>1.225</x:v>
      </x:c>
      <x:c r="J12" s="35" t="n">
        <x:v>1.7359216918244043</x:v>
      </x:c>
      <x:c r="K12" s="35" t="n">
        <x:v>0.2801882028918979</x:v>
      </x:c>
      <x:c r="L12" s="35" t="n">
        <x:v>6.294581594508789</x:v>
      </x:c>
      <x:c r="M12" s="35" t="n">
        <x:v>6.606000000000001</x:v>
      </x:c>
      <x:c r="N12" s="35" t="n">
        <x:v>0.11550723192904061</x:v>
      </x:c>
      <x:c r="O12" s="35" t="n">
        <x:v>4.787382549898761e-17</x:v>
      </x:c>
      <x:c r="P12" s="35" t="n">
        <x:v>0.021226863224315055</x:v>
      </x:c>
      <x:c r="Q12" s="36" t="n">
        <x:v>1.1496218961318956</x:v>
      </x:c>
      <x:c r="R12" s="36" t="n">
        <x:v>0.03843245526884276</x:v>
      </x:c>
      <x:c r="S12" s="36" t="n">
        <x:v>0.0029052586621627443</x:v>
      </x:c>
      <x:c r="T12" s="35" t="n">
        <x:v>0.15285296358231076</x:v>
      </x:c>
      <x:c r="U12" s="31" t="str">
        <x:v>[u,w,q,theta]</x:v>
      </x:c>
      <x:c r="V12" s="31" t="str">
        <x:v>[u_dot,w_dot,q_dot,theta_dot]</x:v>
      </x:c>
      <x:c r="W12" s="36" t="n">
        <x:v>-0.07883804309862287</x:v>
      </x:c>
      <x:c r="X12" s="36" t="n">
        <x:v>0.9517801248649289</x:v>
      </x:c>
      <x:c r="Y12" s="36" t="n">
        <x:v>0</x:v>
      </x:c>
      <x:c r="Z12" s="36" t="n">
        <x:v>-9.81</x:v>
      </x:c>
      <x:c r="AA12" s="36" t="n">
        <x:v>-2.6929036844820473</x:v>
      </x:c>
      <x:c r="AB12" s="36" t="n">
        <x:v>-6.779304980414181</x:v>
      </x:c>
      <x:c r="AC12" s="36" t="n">
        <x:v>6.185555194271161</x:v>
      </x:c>
      <x:c r="AD12" s="36" t="n">
        <x:v>0</x:v>
      </x:c>
      <x:c r="AE12" s="36" t="n">
        <x:v>-0.021630347068967125</x:v>
      </x:c>
      <x:c r="AF12" s="36" t="n">
        <x:v>-4.005859310263621</x:v>
      </x:c>
      <x:c r="AG12" s="36" t="n">
        <x:v>-9.531568544014007</x:v>
      </x:c>
      <x:c r="AH12" s="36" t="n">
        <x:v>0</x:v>
      </x:c>
      <x:c r="AI12" s="36" t="n">
        <x:v>0</x:v>
      </x:c>
      <x:c r="AJ12" s="36" t="n">
        <x:v>0</x:v>
      </x:c>
      <x:c r="AK12" s="36" t="n">
        <x:v>1</x:v>
      </x:c>
      <x:c r="AL12" s="36" t="n">
        <x:v>0</x:v>
      </x:c>
    </x:row>
    <x:row r="13">
      <x:c r="A13" s="31" t="str">
        <x:v>CFG014</x:v>
      </x:c>
      <x:c r="B13" s="33" t="n">
        <x:v>11</x:v>
      </x:c>
      <x:c r="C13" s="31" t="str">
        <x:v>（选定1）1.AR20.03.6 youhua a2.5-1翼梢反扭 上反6</x:v>
      </x:c>
      <x:c r="D13" s="31" t="str">
        <x:v>T7-VLM2-Elev(g1.0)</x:v>
      </x:c>
      <x:c r="E13" s="37" t="n">
        <x:v>4.329216096870249</x:v>
      </x:c>
      <x:c r="F13" s="37" t="n">
        <x:v>0</x:v>
      </x:c>
      <x:c r="G13" s="35" t="n">
        <x:v>7.33078441253139</x:v>
      </x:c>
      <x:c r="H13" s="36" t="n">
        <x:v>-2</x:v>
      </x:c>
      <x:c r="I13" s="35" t="n">
        <x:v>1.225</x:v>
      </x:c>
      <x:c r="J13" s="35" t="n">
        <x:v>1.7359216918244043</x:v>
      </x:c>
      <x:c r="K13" s="35" t="n">
        <x:v>0.2801882028918979</x:v>
      </x:c>
      <x:c r="L13" s="35" t="n">
        <x:v>6.294581594508789</x:v>
      </x:c>
      <x:c r="M13" s="35" t="n">
        <x:v>6.606000000000001</x:v>
      </x:c>
      <x:c r="N13" s="35" t="n">
        <x:v>0.11550723192904061</x:v>
      </x:c>
      <x:c r="O13" s="35" t="n">
        <x:v>4.787382549898761e-17</x:v>
      </x:c>
      <x:c r="P13" s="35" t="n">
        <x:v>0.021226863224315055</x:v>
      </x:c>
      <x:c r="Q13" s="36" t="n">
        <x:v>1.1324291000288482</x:v>
      </x:c>
      <x:c r="R13" s="36" t="n">
        <x:v>0.0374343165359408</x:v>
      </x:c>
      <x:c r="S13" s="36" t="n">
        <x:v>0.0029174382339227064</x:v>
      </x:c>
      <x:c r="T13" s="35" t="n">
        <x:v>0.15237049268562047</x:v>
      </x:c>
      <x:c r="U13" s="31" t="str">
        <x:v>[u,w,q,theta]</x:v>
      </x:c>
      <x:c r="V13" s="31" t="str">
        <x:v>[u_dot,w_dot,q_dot,theta_dot]</x:v>
      </x:c>
      <x:c r="W13" s="36" t="n">
        <x:v>-0.07620305330397623</x:v>
      </x:c>
      <x:c r="X13" s="36" t="n">
        <x:v>0.9927503232812341</x:v>
      </x:c>
      <x:c r="Y13" s="36" t="n">
        <x:v>0</x:v>
      </x:c>
      <x:c r="Z13" s="36" t="n">
        <x:v>-9.81</x:v>
      </x:c>
      <x:c r="AA13" s="36" t="n">
        <x:v>-2.672324055929713</x:v>
      </x:c>
      <x:c r="AB13" s="36" t="n">
        <x:v>-6.834622061283347</x:v>
      </x:c>
      <x:c r="AC13" s="36" t="n">
        <x:v>6.23157030416885</x:v>
      </x:c>
      <x:c r="AD13" s="36" t="n">
        <x:v>0</x:v>
      </x:c>
      <x:c r="AE13" s="36" t="n">
        <x:v>-0.02114265382190912</x:v>
      </x:c>
      <x:c r="AF13" s="36" t="n">
        <x:v>-3.9863717873216262</x:v>
      </x:c>
      <x:c r="AG13" s="36" t="n">
        <x:v>-9.600292143361466</x:v>
      </x:c>
      <x:c r="AH13" s="36" t="n">
        <x:v>0</x:v>
      </x:c>
      <x:c r="AI13" s="36" t="n">
        <x:v>0</x:v>
      </x:c>
      <x:c r="AJ13" s="36" t="n">
        <x:v>0</x:v>
      </x:c>
      <x:c r="AK13" s="36" t="n">
        <x:v>1</x:v>
      </x:c>
      <x:c r="AL13" s="36" t="n">
        <x:v>0</x:v>
      </x:c>
    </x:row>
    <x:row r="14">
      <x:c r="A14" s="31" t="str">
        <x:v>CFG014</x:v>
      </x:c>
      <x:c r="B14" s="33" t="n">
        <x:v>12</x:v>
      </x:c>
      <x:c r="C14" s="31" t="str">
        <x:v>（选定1）1.AR20.03.6 youhua a2.5-1翼梢反扭 上反6</x:v>
      </x:c>
      <x:c r="D14" s="31" t="str">
        <x:v>T7-VLM2-Elev(g1.0)</x:v>
      </x:c>
      <x:c r="E14" s="37" t="n">
        <x:v>4.151256435106743</x:v>
      </x:c>
      <x:c r="F14" s="37" t="n">
        <x:v>0</x:v>
      </x:c>
      <x:c r="G14" s="35" t="n">
        <x:v>7.385915661494788</x:v>
      </x:c>
      <x:c r="H14" s="36" t="n">
        <x:v>-1.9</x:v>
      </x:c>
      <x:c r="I14" s="35" t="n">
        <x:v>1.225</x:v>
      </x:c>
      <x:c r="J14" s="35" t="n">
        <x:v>1.7359216918244043</x:v>
      </x:c>
      <x:c r="K14" s="35" t="n">
        <x:v>0.2801882028918979</x:v>
      </x:c>
      <x:c r="L14" s="35" t="n">
        <x:v>6.294581594508789</x:v>
      </x:c>
      <x:c r="M14" s="35" t="n">
        <x:v>6.606000000000001</x:v>
      </x:c>
      <x:c r="N14" s="35" t="n">
        <x:v>0.11550723192904061</x:v>
      </x:c>
      <x:c r="O14" s="35" t="n">
        <x:v>4.787382549898761e-17</x:v>
      </x:c>
      <x:c r="P14" s="35" t="n">
        <x:v>0.021226863224315055</x:v>
      </x:c>
      <x:c r="Q14" s="36" t="n">
        <x:v>1.115046698995218</x:v>
      </x:c>
      <x:c r="R14" s="36" t="n">
        <x:v>0.03654050336412952</x:v>
      </x:c>
      <x:c r="S14" s="36" t="n">
        <x:v>0.0029320384162499387</x:v>
      </x:c>
      <x:c r="T14" s="35" t="n">
        <x:v>0.15196774678460886</x:v>
      </x:c>
      <x:c r="U14" s="31" t="str">
        <x:v>[u,w,q,theta]</x:v>
      </x:c>
      <x:c r="V14" s="31" t="str">
        <x:v>[u_dot,w_dot,q_dot,theta_dot]</x:v>
      </x:c>
      <x:c r="W14" s="36" t="n">
        <x:v>-0.07372412011616475</x:v>
      </x:c>
      <x:c r="X14" s="36" t="n">
        <x:v>1.026000127352975</x:v>
      </x:c>
      <x:c r="Y14" s="36" t="n">
        <x:v>0</x:v>
      </x:c>
      <x:c r="Z14" s="36" t="n">
        <x:v>-9.81</x:v>
      </x:c>
      <x:c r="AA14" s="36" t="n">
        <x:v>-2.6510935497063333</x:v>
      </x:c>
      <x:c r="AB14" s="36" t="n">
        <x:v>-6.891015972003253</x:v>
      </x:c>
      <x:c r="AC14" s="36" t="n">
        <x:v>6.278506019176058</x:v>
      </x:c>
      <x:c r="AD14" s="36" t="n">
        <x:v>0</x:v>
      </x:c>
      <x:c r="AE14" s="36" t="n">
        <x:v>-0.020629183025451067</x:v>
      </x:c>
      <x:c r="AF14" s="36" t="n">
        <x:v>-3.975352110832177</x:v>
      </x:c>
      <x:c r="AG14" s="36" t="n">
        <x:v>-9.6721107949907</x:v>
      </x:c>
      <x:c r="AH14" s="36" t="n">
        <x:v>0</x:v>
      </x:c>
      <x:c r="AI14" s="36" t="n">
        <x:v>0</x:v>
      </x:c>
      <x:c r="AJ14" s="36" t="n">
        <x:v>0</x:v>
      </x:c>
      <x:c r="AK14" s="36" t="n">
        <x:v>1</x:v>
      </x:c>
      <x:c r="AL14" s="36" t="n">
        <x:v>0</x:v>
      </x:c>
    </x:row>
    <x:row r="15">
      <x:c r="A15" s="31" t="str">
        <x:v>CFG014</x:v>
      </x:c>
      <x:c r="B15" s="33" t="n">
        <x:v>13</x:v>
      </x:c>
      <x:c r="C15" s="31" t="str">
        <x:v>（选定1）1.AR20.03.6 youhua a2.5-1翼梢反扭 上反6</x:v>
      </x:c>
      <x:c r="D15" s="31" t="str">
        <x:v>T7-VLM2-Elev(g1.0)</x:v>
      </x:c>
      <x:c r="E15" s="37" t="n">
        <x:v>3.971515157926686</x:v>
      </x:c>
      <x:c r="F15" s="37" t="n">
        <x:v>0</x:v>
      </x:c>
      <x:c r="G15" s="35" t="n">
        <x:v>7.4431851878120465</x:v>
      </x:c>
      <x:c r="H15" s="36" t="n">
        <x:v>-1.7999999999999998</x:v>
      </x:c>
      <x:c r="I15" s="35" t="n">
        <x:v>1.225</x:v>
      </x:c>
      <x:c r="J15" s="35" t="n">
        <x:v>1.7359216918244043</x:v>
      </x:c>
      <x:c r="K15" s="35" t="n">
        <x:v>0.2801882028918979</x:v>
      </x:c>
      <x:c r="L15" s="35" t="n">
        <x:v>6.294581594508789</x:v>
      </x:c>
      <x:c r="M15" s="35" t="n">
        <x:v>6.606000000000001</x:v>
      </x:c>
      <x:c r="N15" s="35" t="n">
        <x:v>0.11550723192904061</x:v>
      </x:c>
      <x:c r="O15" s="35" t="n">
        <x:v>4.787382549898761e-17</x:v>
      </x:c>
      <x:c r="P15" s="35" t="n">
        <x:v>0.021226863224315055</x:v>
      </x:c>
      <x:c r="Q15" s="36" t="n">
        <x:v>1.0974697497343453</x:v>
      </x:c>
      <x:c r="R15" s="36" t="n">
        <x:v>0.03574164893400505</x:v>
      </x:c>
      <x:c r="S15" s="36" t="n">
        <x:v>0.002947320004329101</x:v>
      </x:c>
      <x:c r="T15" s="35" t="n">
        <x:v>0.1515420283626176</x:v>
      </x:c>
      <x:c r="U15" s="31" t="str">
        <x:v>[u,w,q,theta]</x:v>
      </x:c>
      <x:c r="V15" s="31" t="str">
        <x:v>[u_dot,w_dot,q_dot,theta_dot]</x:v>
      </x:c>
      <x:c r="W15" s="36" t="n">
        <x:v>-0.07235411665044462</x:v>
      </x:c>
      <x:c r="X15" s="36" t="n">
        <x:v>1.0547522227202932</x:v>
      </x:c>
      <x:c r="Y15" s="36" t="n">
        <x:v>0</x:v>
      </x:c>
      <x:c r="Z15" s="36" t="n">
        <x:v>-9.81</x:v>
      </x:c>
      <x:c r="AA15" s="36" t="n">
        <x:v>-2.629535481133841</x:v>
      </x:c>
      <x:c r="AB15" s="36" t="n">
        <x:v>-6.949448724468123</x:v>
      </x:c>
      <x:c r="AC15" s="36" t="n">
        <x:v>6.327236402012587</x:v>
      </x:c>
      <x:c r="AD15" s="36" t="n">
        <x:v>0</x:v>
      </x:c>
      <x:c r="AE15" s="36" t="n">
        <x:v>-0.020913406536193245</x:v>
      </x:c>
      <x:c r="AF15" s="36" t="n">
        <x:v>-3.962250930326899</x:v>
      </x:c>
      <x:c r="AG15" s="36" t="n">
        <x:v>-9.745658040776496</x:v>
      </x:c>
      <x:c r="AH15" s="36" t="n">
        <x:v>0</x:v>
      </x:c>
      <x:c r="AI15" s="36" t="n">
        <x:v>0</x:v>
      </x:c>
      <x:c r="AJ15" s="36" t="n">
        <x:v>0</x:v>
      </x:c>
      <x:c r="AK15" s="36" t="n">
        <x:v>1</x:v>
      </x:c>
      <x:c r="AL15" s="36" t="n">
        <x:v>0</x:v>
      </x:c>
    </x:row>
    <x:row r="16">
      <x:c r="A16" s="31" t="str">
        <x:v>CFG014</x:v>
      </x:c>
      <x:c r="B16" s="33" t="n">
        <x:v>14</x:v>
      </x:c>
      <x:c r="C16" s="31" t="str">
        <x:v>（选定1）1.AR20.03.6 youhua a2.5-1翼梢反扭 上反6</x:v>
      </x:c>
      <x:c r="D16" s="31" t="str">
        <x:v>T7-VLM2-Elev(g1.0)</x:v>
      </x:c>
      <x:c r="E16" s="37" t="n">
        <x:v>3.7899557217894535</x:v>
      </x:c>
      <x:c r="F16" s="37" t="n">
        <x:v>0</x:v>
      </x:c>
      <x:c r="G16" s="35" t="n">
        <x:v>7.501890837206431</x:v>
      </x:c>
      <x:c r="H16" s="36" t="n">
        <x:v>-1.7</x:v>
      </x:c>
      <x:c r="I16" s="35" t="n">
        <x:v>1.225</x:v>
      </x:c>
      <x:c r="J16" s="35" t="n">
        <x:v>1.7359216918244043</x:v>
      </x:c>
      <x:c r="K16" s="35" t="n">
        <x:v>0.2801882028918979</x:v>
      </x:c>
      <x:c r="L16" s="35" t="n">
        <x:v>6.294581594508789</x:v>
      </x:c>
      <x:c r="M16" s="35" t="n">
        <x:v>6.606000000000001</x:v>
      </x:c>
      <x:c r="N16" s="35" t="n">
        <x:v>0.11550723192904061</x:v>
      </x:c>
      <x:c r="O16" s="35" t="n">
        <x:v>4.787382549898761e-17</x:v>
      </x:c>
      <x:c r="P16" s="35" t="n">
        <x:v>0.021226863224315055</x:v>
      </x:c>
      <x:c r="Q16" s="36" t="n">
        <x:v>1.0796943572824695</x:v>
      </x:c>
      <x:c r="R16" s="36" t="n">
        <x:v>0.03502864921056838</x:v>
      </x:c>
      <x:c r="S16" s="36" t="n">
        <x:v>0.002959534424170711</x:v>
      </x:c>
      <x:c r="T16" s="35" t="n">
        <x:v>0.15128811426025174</x:v>
      </x:c>
      <x:c r="U16" s="31" t="str">
        <x:v>[u,w,q,theta]</x:v>
      </x:c>
      <x:c r="V16" s="31" t="str">
        <x:v>[u_dot,w_dot,q_dot,theta_dot]</x:v>
      </x:c>
      <x:c r="W16" s="36" t="n">
        <x:v>-0.0703816566926693</x:v>
      </x:c>
      <x:c r="X16" s="36" t="n">
        <x:v>1.0712127335073098</x:v>
      </x:c>
      <x:c r="Y16" s="36" t="n">
        <x:v>0</x:v>
      </x:c>
      <x:c r="Z16" s="36" t="n">
        <x:v>-9.81</x:v>
      </x:c>
      <x:c r="AA16" s="36" t="n">
        <x:v>-2.6073493478521934</x:v>
      </x:c>
      <x:c r="AB16" s="36" t="n">
        <x:v>-7.009266254511838</x:v>
      </x:c>
      <x:c r="AC16" s="36" t="n">
        <x:v>6.377163024612251</x:v>
      </x:c>
      <x:c r="AD16" s="36" t="n">
        <x:v>0</x:v>
      </x:c>
      <x:c r="AE16" s="36" t="n">
        <x:v>-0.020955097622111108</x:v>
      </x:c>
      <x:c r="AF16" s="36" t="n">
        <x:v>-3.9681963321957663</x:v>
      </x:c>
      <x:c r="AG16" s="36" t="n">
        <x:v>-9.823982533687749</x:v>
      </x:c>
      <x:c r="AH16" s="36" t="n">
        <x:v>0</x:v>
      </x:c>
      <x:c r="AI16" s="36" t="n">
        <x:v>0</x:v>
      </x:c>
      <x:c r="AJ16" s="36" t="n">
        <x:v>0</x:v>
      </x:c>
      <x:c r="AK16" s="36" t="n">
        <x:v>1</x:v>
      </x:c>
      <x:c r="AL16" s="36" t="n">
        <x:v>0</x:v>
      </x:c>
    </x:row>
    <x:row r="17">
      <x:c r="A17" s="31" t="str">
        <x:v>CFG014</x:v>
      </x:c>
      <x:c r="B17" s="33" t="n">
        <x:v>15</x:v>
      </x:c>
      <x:c r="C17" s="31" t="str">
        <x:v>（选定1）1.AR20.03.6 youhua a2.5-1翼梢反扭 上反6</x:v>
      </x:c>
      <x:c r="D17" s="31" t="str">
        <x:v>T7-VLM2-Elev(g1.0)</x:v>
      </x:c>
      <x:c r="E17" s="37" t="n">
        <x:v>3.606506978571662</x:v>
      </x:c>
      <x:c r="F17" s="37" t="n">
        <x:v>0</x:v>
      </x:c>
      <x:c r="G17" s="35" t="n">
        <x:v>7.5622640709981255</x:v>
      </x:c>
      <x:c r="H17" s="36" t="n">
        <x:v>-1.5999999999999999</x:v>
      </x:c>
      <x:c r="I17" s="35" t="n">
        <x:v>1.225</x:v>
      </x:c>
      <x:c r="J17" s="35" t="n">
        <x:v>1.7359216918244043</x:v>
      </x:c>
      <x:c r="K17" s="35" t="n">
        <x:v>0.2801882028918979</x:v>
      </x:c>
      <x:c r="L17" s="35" t="n">
        <x:v>6.294581594508789</x:v>
      </x:c>
      <x:c r="M17" s="35" t="n">
        <x:v>6.606000000000001</x:v>
      </x:c>
      <x:c r="N17" s="35" t="n">
        <x:v>0.11550723192904061</x:v>
      </x:c>
      <x:c r="O17" s="35" t="n">
        <x:v>4.787382549898761e-17</x:v>
      </x:c>
      <x:c r="P17" s="35" t="n">
        <x:v>0.021226863224315055</x:v>
      </x:c>
      <x:c r="Q17" s="36" t="n">
        <x:v>1.061713126356224</x:v>
      </x:c>
      <x:c r="R17" s="36" t="n">
        <x:v>0.03433995240229507</x:v>
      </x:c>
      <x:c r="S17" s="36" t="n">
        <x:v>0.002973187083609059</x:v>
      </x:c>
      <x:c r="T17" s="35" t="n">
        <x:v>0.15092256483882827</x:v>
      </x:c>
      <x:c r="U17" s="31" t="str">
        <x:v>[u,w,q,theta]</x:v>
      </x:c>
      <x:c r="V17" s="31" t="str">
        <x:v>[u_dot,w_dot,q_dot,theta_dot]</x:v>
      </x:c>
      <x:c r="W17" s="36" t="n">
        <x:v>-0.06859050958291518</x:v>
      </x:c>
      <x:c r="X17" s="36" t="n">
        <x:v>1.0645146568904713</x:v>
      </x:c>
      <x:c r="Y17" s="36" t="n">
        <x:v>0</x:v>
      </x:c>
      <x:c r="Z17" s="36" t="n">
        <x:v>-9.81</x:v>
      </x:c>
      <x:c r="AA17" s="36" t="n">
        <x:v>-2.5845603517901603</x:v>
      </x:c>
      <x:c r="AB17" s="36" t="n">
        <x:v>-7.070686312848295</x:v>
      </x:c>
      <x:c r="AC17" s="36" t="n">
        <x:v>6.428480982916999</x:v>
      </x:c>
      <x:c r="AD17" s="36" t="n">
        <x:v>0</x:v>
      </x:c>
      <x:c r="AE17" s="36" t="n">
        <x:v>-0.020646631409486586</x:v>
      </x:c>
      <x:c r="AF17" s="36" t="n">
        <x:v>-3.962072764269263</x:v>
      </x:c>
      <x:c r="AG17" s="36" t="n">
        <x:v>-9.90298783324554</x:v>
      </x:c>
      <x:c r="AH17" s="36" t="n">
        <x:v>0</x:v>
      </x:c>
      <x:c r="AI17" s="36" t="n">
        <x:v>0</x:v>
      </x:c>
      <x:c r="AJ17" s="36" t="n">
        <x:v>0</x:v>
      </x:c>
      <x:c r="AK17" s="36" t="n">
        <x:v>1</x:v>
      </x:c>
      <x:c r="AL17" s="36" t="n">
        <x:v>0</x:v>
      </x:c>
    </x:row>
    <x:row r="18">
      <x:c r="A18" s="31" t="str">
        <x:v>CFG014</x:v>
      </x:c>
      <x:c r="B18" s="33" t="n">
        <x:v>16</x:v>
      </x:c>
      <x:c r="C18" s="31" t="str">
        <x:v>（选定1）1.AR20.03.6 youhua a2.5-1翼梢反扭 上反6</x:v>
      </x:c>
      <x:c r="D18" s="31" t="str">
        <x:v>T7-VLM2-Elev(g1.0)</x:v>
      </x:c>
      <x:c r="E18" s="37" t="n">
        <x:v>3.4211342524948627</x:v>
      </x:c>
      <x:c r="F18" s="37" t="n">
        <x:v>0</x:v>
      </x:c>
      <x:c r="G18" s="35" t="n">
        <x:v>7.622966851527408</x:v>
      </x:c>
      <x:c r="H18" s="36" t="n">
        <x:v>-1.5</x:v>
      </x:c>
      <x:c r="I18" s="35" t="n">
        <x:v>1.225</x:v>
      </x:c>
      <x:c r="J18" s="35" t="n">
        <x:v>1.7359216918244043</x:v>
      </x:c>
      <x:c r="K18" s="35" t="n">
        <x:v>0.2801882028918979</x:v>
      </x:c>
      <x:c r="L18" s="35" t="n">
        <x:v>6.294581594508789</x:v>
      </x:c>
      <x:c r="M18" s="35" t="n">
        <x:v>6.606000000000001</x:v>
      </x:c>
      <x:c r="N18" s="35" t="n">
        <x:v>0.11550723192904061</x:v>
      </x:c>
      <x:c r="O18" s="35" t="n">
        <x:v>4.787382549898761e-17</x:v>
      </x:c>
      <x:c r="P18" s="35" t="n">
        <x:v>0.021226863224315055</x:v>
      </x:c>
      <x:c r="Q18" s="36" t="n">
        <x:v>1.0435223396556221</x:v>
      </x:c>
      <x:c r="R18" s="36" t="n">
        <x:v>0.03364381503085686</x:v>
      </x:c>
      <x:c r="S18" s="36" t="n">
        <x:v>0.002983370092487532</x:v>
      </x:c>
      <x:c r="T18" s="35" t="n">
        <x:v>0.15039925441694318</x:v>
      </x:c>
      <x:c r="U18" s="31" t="str">
        <x:v>[u,w,q,theta]</x:v>
      </x:c>
      <x:c r="V18" s="31" t="str">
        <x:v>[u_dot,w_dot,q_dot,theta_dot]</x:v>
      </x:c>
      <x:c r="W18" s="36" t="n">
        <x:v>-0.06702808310885949</x:v>
      </x:c>
      <x:c r="X18" s="36" t="n">
        <x:v>1.0594491124066812</x:v>
      </x:c>
      <x:c r="Y18" s="36" t="n">
        <x:v>0</x:v>
      </x:c>
      <x:c r="Z18" s="36" t="n">
        <x:v>-9.81</x:v>
      </x:c>
      <x:c r="AA18" s="36" t="n">
        <x:v>-2.560668944407937</x:v>
      </x:c>
      <x:c r="AB18" s="36" t="n">
        <x:v>-7.132457511711278</x:v>
      </x:c>
      <x:c r="AC18" s="36" t="n">
        <x:v>6.480051074330691</x:v>
      </x:c>
      <x:c r="AD18" s="36" t="n">
        <x:v>0</x:v>
      </x:c>
      <x:c r="AE18" s="36" t="n">
        <x:v>-0.020290045013001218</x:v>
      </x:c>
      <x:c r="AF18" s="36" t="n">
        <x:v>-3.9376298179590012</x:v>
      </x:c>
      <x:c r="AG18" s="36" t="n">
        <x:v>-9.98000318965462</x:v>
      </x:c>
      <x:c r="AH18" s="36" t="n">
        <x:v>0</x:v>
      </x:c>
      <x:c r="AI18" s="36" t="n">
        <x:v>0</x:v>
      </x:c>
      <x:c r="AJ18" s="36" t="n">
        <x:v>0</x:v>
      </x:c>
      <x:c r="AK18" s="36" t="n">
        <x:v>1</x:v>
      </x:c>
      <x:c r="AL18" s="36" t="n">
        <x:v>0</x:v>
      </x:c>
    </x:row>
    <x:row r="19">
      <x:c r="A19" s="31" t="str">
        <x:v>CFG014</x:v>
      </x:c>
      <x:c r="B19" s="33" t="n">
        <x:v>17</x:v>
      </x:c>
      <x:c r="C19" s="31" t="str">
        <x:v>（选定1）1.AR20.03.6 youhua a2.5-1翼梢反扭 上反6</x:v>
      </x:c>
      <x:c r="D19" s="31" t="str">
        <x:v>T7-VLM2-Elev(g1.0)</x:v>
      </x:c>
      <x:c r="E19" s="37" t="n">
        <x:v>3.2337656644237014</x:v>
      </x:c>
      <x:c r="F19" s="37" t="n">
        <x:v>0</x:v>
      </x:c>
      <x:c r="G19" s="35" t="n">
        <x:v>7.68145036019268</x:v>
      </x:c>
      <x:c r="H19" s="36" t="n">
        <x:v>-1.4</x:v>
      </x:c>
      <x:c r="I19" s="35" t="n">
        <x:v>1.225</x:v>
      </x:c>
      <x:c r="J19" s="35" t="n">
        <x:v>1.7359216918244043</x:v>
      </x:c>
      <x:c r="K19" s="35" t="n">
        <x:v>0.2801882028918979</x:v>
      </x:c>
      <x:c r="L19" s="35" t="n">
        <x:v>6.294581594508789</x:v>
      </x:c>
      <x:c r="M19" s="35" t="n">
        <x:v>6.606000000000001</x:v>
      </x:c>
      <x:c r="N19" s="35" t="n">
        <x:v>0.11550723192904061</x:v>
      </x:c>
      <x:c r="O19" s="35" t="n">
        <x:v>4.787382549898761e-17</x:v>
      </x:c>
      <x:c r="P19" s="35" t="n">
        <x:v>0.021226863224315055</x:v>
      </x:c>
      <x:c r="Q19" s="36" t="n">
        <x:v>1.0251145128040229</x:v>
      </x:c>
      <x:c r="R19" s="36" t="n">
        <x:v>0.03297033303528066</x:v>
      </x:c>
      <x:c r="S19" s="36" t="n">
        <x:v>0.002997837992868254</x:v>
      </x:c>
      <x:c r="T19" s="35" t="n">
        <x:v>0.15000975328919675</x:v>
      </x:c>
      <x:c r="U19" s="31" t="str">
        <x:v>[u,w,q,theta]</x:v>
      </x:c>
      <x:c r="V19" s="31" t="str">
        <x:v>[u_dot,w_dot,q_dot,theta_dot]</x:v>
      </x:c>
      <x:c r="W19" s="36" t="n">
        <x:v>-0.06573925711304576</x:v>
      </x:c>
      <x:c r="X19" s="36" t="n">
        <x:v>1.0530209956071839</x:v>
      </x:c>
      <x:c r="Y19" s="36" t="n">
        <x:v>0</x:v>
      </x:c>
      <x:c r="Z19" s="36" t="n">
        <x:v>-9.81</x:v>
      </x:c>
      <x:c r="AA19" s="36" t="n">
        <x:v>-2.5347974560795032</x:v>
      </x:c>
      <x:c r="AB19" s="36" t="n">
        <x:v>-7.192192096837397</x:v>
      </x:c>
      <x:c r="AC19" s="36" t="n">
        <x:v>6.52970477550379</x:v>
      </x:c>
      <x:c r="AD19" s="36" t="n">
        <x:v>0</x:v>
      </x:c>
      <x:c r="AE19" s="36" t="n">
        <x:v>-0.019771890993850638</x:v>
      </x:c>
      <x:c r="AF19" s="36" t="n">
        <x:v>-3.926283546390997</x:v>
      </x:c>
      <x:c r="AG19" s="36" t="n">
        <x:v>-10.055996318060176</x:v>
      </x:c>
      <x:c r="AH19" s="36" t="n">
        <x:v>0</x:v>
      </x:c>
      <x:c r="AI19" s="36" t="n">
        <x:v>0</x:v>
      </x:c>
      <x:c r="AJ19" s="36" t="n">
        <x:v>0</x:v>
      </x:c>
      <x:c r="AK19" s="36" t="n">
        <x:v>1</x:v>
      </x:c>
      <x:c r="AL19" s="36" t="n">
        <x:v>0</x:v>
      </x:c>
    </x:row>
    <x:row r="20">
      <x:c r="A20" s="31" t="str">
        <x:v>CFG014</x:v>
      </x:c>
      <x:c r="B20" s="33" t="n">
        <x:v>18</x:v>
      </x:c>
      <x:c r="C20" s="31" t="str">
        <x:v>（选定1）1.AR20.03.6 youhua a2.5-1翼梢反扭 上反6</x:v>
      </x:c>
      <x:c r="D20" s="31" t="str">
        <x:v>T7-VLM2-Elev(g1.0)</x:v>
      </x:c>
      <x:c r="E20" s="37" t="n">
        <x:v>3.0443596273924682</x:v>
      </x:c>
      <x:c r="F20" s="37" t="n">
        <x:v>0</x:v>
      </x:c>
      <x:c r="G20" s="35" t="n">
        <x:v>7.735254890183171</x:v>
      </x:c>
      <x:c r="H20" s="36" t="n">
        <x:v>-1.2999999999999998</x:v>
      </x:c>
      <x:c r="I20" s="35" t="n">
        <x:v>1.225</x:v>
      </x:c>
      <x:c r="J20" s="35" t="n">
        <x:v>1.7359216918244043</x:v>
      </x:c>
      <x:c r="K20" s="35" t="n">
        <x:v>0.2801882028918979</x:v>
      </x:c>
      <x:c r="L20" s="35" t="n">
        <x:v>6.294581594508789</x:v>
      </x:c>
      <x:c r="M20" s="35" t="n">
        <x:v>6.606000000000001</x:v>
      </x:c>
      <x:c r="N20" s="35" t="n">
        <x:v>0.11550723192904061</x:v>
      </x:c>
      <x:c r="O20" s="35" t="n">
        <x:v>4.787382549898761e-17</x:v>
      </x:c>
      <x:c r="P20" s="35" t="n">
        <x:v>0.021226863224315055</x:v>
      </x:c>
      <x:c r="Q20" s="36" t="n">
        <x:v>1.0064852203162094</x:v>
      </x:c>
      <x:c r="R20" s="36" t="n">
        <x:v>0.03231402463158935</x:v>
      </x:c>
      <x:c r="S20" s="36" t="n">
        <x:v>0.0030158689821307527</x:v>
      </x:c>
      <x:c r="T20" s="35" t="n">
        <x:v>0.14975321276743336</x:v>
      </x:c>
      <x:c r="U20" s="31" t="str">
        <x:v>[u,w,q,theta]</x:v>
      </x:c>
      <x:c r="V20" s="31" t="str">
        <x:v>[u_dot,w_dot,q_dot,theta_dot]</x:v>
      </x:c>
      <x:c r="W20" s="36" t="n">
        <x:v>-0.06425153572325983</x:v>
      </x:c>
      <x:c r="X20" s="36" t="n">
        <x:v>1.0356470706728114</x:v>
      </x:c>
      <x:c r="Y20" s="36" t="n">
        <x:v>0</x:v>
      </x:c>
      <x:c r="Z20" s="36" t="n">
        <x:v>-9.81</x:v>
      </x:c>
      <x:c r="AA20" s="36" t="n">
        <x:v>-2.506165130287361</x:v>
      </x:c>
      <x:c r="AB20" s="36" t="n">
        <x:v>-7.247578160122295</x:v>
      </x:c>
      <x:c r="AC20" s="36" t="n">
        <x:v>6.5753493509930605</x:v>
      </x:c>
      <x:c r="AD20" s="36" t="n">
        <x:v>0</x:v>
      </x:c>
      <x:c r="AE20" s="36" t="n">
        <x:v>-0.01942734697314374</x:v>
      </x:c>
      <x:c r="AF20" s="36" t="n">
        <x:v>-3.9271009476251892</x:v>
      </x:c>
      <x:c r="AG20" s="36" t="n">
        <x:v>-10.128396761295178</x:v>
      </x:c>
      <x:c r="AH20" s="36" t="n">
        <x:v>0</x:v>
      </x:c>
      <x:c r="AI20" s="36" t="n">
        <x:v>0</x:v>
      </x:c>
      <x:c r="AJ20" s="36" t="n">
        <x:v>0</x:v>
      </x:c>
      <x:c r="AK20" s="36" t="n">
        <x:v>1</x:v>
      </x:c>
      <x:c r="AL20" s="36" t="n">
        <x:v>0</x:v>
      </x:c>
    </x:row>
    <x:row r="21">
      <x:c r="A21" s="31" t="str">
        <x:v>CFG014</x:v>
      </x:c>
      <x:c r="B21" s="33" t="n">
        <x:v>19</x:v>
      </x:c>
      <x:c r="C21" s="31" t="str">
        <x:v>（选定1）1.AR20.03.6 youhua a2.5-1翼梢反扭 上反6</x:v>
      </x:c>
      <x:c r="D21" s="31" t="str">
        <x:v>T7-VLM2-Elev(g1.0)</x:v>
      </x:c>
      <x:c r="E21" s="37" t="n">
        <x:v>2.852850326948834</x:v>
      </x:c>
      <x:c r="F21" s="37" t="n">
        <x:v>0</x:v>
      </x:c>
      <x:c r="G21" s="35" t="n">
        <x:v>7.811725463875023</x:v>
      </x:c>
      <x:c r="H21" s="36" t="n">
        <x:v>-1.2</x:v>
      </x:c>
      <x:c r="I21" s="35" t="n">
        <x:v>1.225</x:v>
      </x:c>
      <x:c r="J21" s="35" t="n">
        <x:v>1.7359216918244043</x:v>
      </x:c>
      <x:c r="K21" s="35" t="n">
        <x:v>0.2801882028918979</x:v>
      </x:c>
      <x:c r="L21" s="35" t="n">
        <x:v>6.294581594508789</x:v>
      </x:c>
      <x:c r="M21" s="35" t="n">
        <x:v>6.606000000000001</x:v>
      </x:c>
      <x:c r="N21" s="35" t="n">
        <x:v>0.11550723192904061</x:v>
      </x:c>
      <x:c r="O21" s="35" t="n">
        <x:v>4.787382549898761e-17</x:v>
      </x:c>
      <x:c r="P21" s="35" t="n">
        <x:v>0.021226863224315055</x:v>
      </x:c>
      <x:c r="Q21" s="36" t="n">
        <x:v>0.9876275791273607</x:v>
      </x:c>
      <x:c r="R21" s="36" t="n">
        <x:v>0.03162568282883312</x:v>
      </x:c>
      <x:c r="S21" s="36" t="n">
        <x:v>0.003022952105089531</x:v>
      </x:c>
      <x:c r="T21" s="35" t="n">
        <x:v>0.1491808323623751</x:v>
      </x:c>
      <x:c r="U21" s="31" t="str">
        <x:v>[u,w,q,theta]</x:v>
      </x:c>
      <x:c r="V21" s="31" t="str">
        <x:v>[u_dot,w_dot,q_dot,theta_dot]</x:v>
      </x:c>
      <x:c r="W21" s="36" t="n">
        <x:v>-0.06376725938690653</x:v>
      </x:c>
      <x:c r="X21" s="36" t="n">
        <x:v>1.035512654153754</x:v>
      </x:c>
      <x:c r="Y21" s="36" t="n">
        <x:v>0</x:v>
      </x:c>
      <x:c r="Z21" s="36" t="n">
        <x:v>-9.81</x:v>
      </x:c>
      <x:c r="AA21" s="36" t="n">
        <x:v>-2.4835209793094983</x:v>
      </x:c>
      <x:c r="AB21" s="36" t="n">
        <x:v>-7.324242786355184</x:v>
      </x:c>
      <x:c r="AC21" s="36" t="n">
        <x:v>6.64022720008469</x:v>
      </x:c>
      <x:c r="AD21" s="36" t="n">
        <x:v>0</x:v>
      </x:c>
      <x:c r="AE21" s="36" t="n">
        <x:v>-0.019837475512216245</x:v>
      </x:c>
      <x:c r="AF21" s="36" t="n">
        <x:v>-3.9023106076727228</x:v>
      </x:c>
      <x:c r="AG21" s="36" t="n">
        <x:v>-10.224884048281856</x:v>
      </x:c>
      <x:c r="AH21" s="36" t="n">
        <x:v>0</x:v>
      </x:c>
      <x:c r="AI21" s="36" t="n">
        <x:v>0</x:v>
      </x:c>
      <x:c r="AJ21" s="36" t="n">
        <x:v>0</x:v>
      </x:c>
      <x:c r="AK21" s="36" t="n">
        <x:v>1</x:v>
      </x:c>
      <x:c r="AL21" s="36" t="n">
        <x:v>0</x:v>
      </x:c>
    </x:row>
    <x:row r="22">
      <x:c r="A22" s="31" t="str">
        <x:v>CFG014</x:v>
      </x:c>
      <x:c r="B22" s="33" t="n">
        <x:v>20</x:v>
      </x:c>
      <x:c r="C22" s="31" t="str">
        <x:v>（选定1）1.AR20.03.6 youhua a2.5-1翼梢反扭 上反6</x:v>
      </x:c>
      <x:c r="D22" s="31" t="str">
        <x:v>T7-VLM2-Elev(g1.0)</x:v>
      </x:c>
      <x:c r="E22" s="37" t="n">
        <x:v>2.6591700839298826</x:v>
      </x:c>
      <x:c r="F22" s="37" t="n">
        <x:v>0</x:v>
      </x:c>
      <x:c r="G22" s="35" t="n">
        <x:v>7.891426761010909</x:v>
      </x:c>
      <x:c r="H22" s="36" t="n">
        <x:v>-1.0999999999999999</x:v>
      </x:c>
      <x:c r="I22" s="35" t="n">
        <x:v>1.225</x:v>
      </x:c>
      <x:c r="J22" s="35" t="n">
        <x:v>1.7359216918244043</x:v>
      </x:c>
      <x:c r="K22" s="35" t="n">
        <x:v>0.2801882028918979</x:v>
      </x:c>
      <x:c r="L22" s="35" t="n">
        <x:v>6.294581594508789</x:v>
      </x:c>
      <x:c r="M22" s="35" t="n">
        <x:v>6.606000000000001</x:v>
      </x:c>
      <x:c r="N22" s="35" t="n">
        <x:v>0.11550723192904061</x:v>
      </x:c>
      <x:c r="O22" s="35" t="n">
        <x:v>4.787382549898761e-17</x:v>
      </x:c>
      <x:c r="P22" s="35" t="n">
        <x:v>0.021226863224315055</x:v>
      </x:c>
      <x:c r="Q22" s="36" t="n">
        <x:v>0.9685345097463992</x:v>
      </x:c>
      <x:c r="R22" s="36" t="n">
        <x:v>0.03094505638565427</x:v>
      </x:c>
      <x:c r="S22" s="36" t="n">
        <x:v>0.003029428164616224</x:v>
      </x:c>
      <x:c r="T22" s="35" t="n">
        <x:v>0.14883093592103408</x:v>
      </x:c>
      <x:c r="U22" s="31" t="str">
        <x:v>[u,w,q,theta]</x:v>
      </x:c>
      <x:c r="V22" s="31" t="str">
        <x:v>[u_dot,w_dot,q_dot,theta_dot]</x:v>
      </x:c>
      <x:c r="W22" s="36" t="n">
        <x:v>-0.06198778069817805</x:v>
      </x:c>
      <x:c r="X22" s="36" t="n">
        <x:v>1.0265033419836895</x:v>
      </x:c>
      <x:c r="Y22" s="36" t="n">
        <x:v>0</x:v>
      </x:c>
      <x:c r="Z22" s="36" t="n">
        <x:v>-9.81</x:v>
      </x:c>
      <x:c r="AA22" s="36" t="n">
        <x:v>-2.4603578705002382</x:v>
      </x:c>
      <x:c r="AB22" s="36" t="n">
        <x:v>-7.403991796190191</x:v>
      </x:c>
      <x:c r="AC22" s="36" t="n">
        <x:v>6.707814622915214</x:v>
      </x:c>
      <x:c r="AD22" s="36" t="n">
        <x:v>0</x:v>
      </x:c>
      <x:c r="AE22" s="36" t="n">
        <x:v>-0.019588492398287218</x:v>
      </x:c>
      <x:c r="AF22" s="36" t="n">
        <x:v>-3.9038106550073377</x:v>
      </x:c>
      <x:c r="AG22" s="36" t="n">
        <x:v>-10.329472540473969</x:v>
      </x:c>
      <x:c r="AH22" s="36" t="n">
        <x:v>0</x:v>
      </x:c>
      <x:c r="AI22" s="36" t="n">
        <x:v>0</x:v>
      </x:c>
      <x:c r="AJ22" s="36" t="n">
        <x:v>0</x:v>
      </x:c>
      <x:c r="AK22" s="36" t="n">
        <x:v>1</x:v>
      </x:c>
      <x:c r="AL22" s="36" t="n">
        <x:v>0</x:v>
      </x:c>
    </x:row>
    <x:row r="23">
      <x:c r="A23" s="31" t="str">
        <x:v>CFG014</x:v>
      </x:c>
      <x:c r="B23" s="33" t="n">
        <x:v>21</x:v>
      </x:c>
      <x:c r="C23" s="31" t="str">
        <x:v>（选定1）1.AR20.03.6 youhua a2.5-1翼梢反扭 上反6</x:v>
      </x:c>
      <x:c r="D23" s="31" t="str">
        <x:v>T7-VLM2-Elev(g1.0)</x:v>
      </x:c>
      <x:c r="E23" s="37" t="n">
        <x:v>2.463255137492784</x:v>
      </x:c>
      <x:c r="F23" s="37" t="n">
        <x:v>0</x:v>
      </x:c>
      <x:c r="G23" s="35" t="n">
        <x:v>7.974536001162279</x:v>
      </x:c>
      <x:c r="H23" s="36" t="n">
        <x:v>-1</x:v>
      </x:c>
      <x:c r="I23" s="35" t="n">
        <x:v>1.225</x:v>
      </x:c>
      <x:c r="J23" s="35" t="n">
        <x:v>1.7359216918244043</x:v>
      </x:c>
      <x:c r="K23" s="35" t="n">
        <x:v>0.2801882028918979</x:v>
      </x:c>
      <x:c r="L23" s="35" t="n">
        <x:v>6.294581594508789</x:v>
      </x:c>
      <x:c r="M23" s="35" t="n">
        <x:v>6.606000000000001</x:v>
      </x:c>
      <x:c r="N23" s="35" t="n">
        <x:v>0.11550723192904061</x:v>
      </x:c>
      <x:c r="O23" s="35" t="n">
        <x:v>4.787382549898761e-17</x:v>
      </x:c>
      <x:c r="P23" s="35" t="n">
        <x:v>0.021226863224315055</x:v>
      </x:c>
      <x:c r="Q23" s="36" t="n">
        <x:v>0.9491993240318415</x:v>
      </x:c>
      <x:c r="R23" s="36" t="n">
        <x:v>0.030263097476291828</x:v>
      </x:c>
      <x:c r="S23" s="36" t="n">
        <x:v>0.0030366735109185593</x:v>
      </x:c>
      <x:c r="T23" s="35" t="n">
        <x:v>0.14844950681860292</x:v>
      </x:c>
      <x:c r="U23" s="31" t="str">
        <x:v>[u,w,q,theta]</x:v>
      </x:c>
      <x:c r="V23" s="31" t="str">
        <x:v>[u_dot,w_dot,q_dot,theta_dot]</x:v>
      </x:c>
      <x:c r="W23" s="36" t="n">
        <x:v>-0.06050568616943541</x:v>
      </x:c>
      <x:c r="X23" s="36" t="n">
        <x:v>1.0159723336347226</x:v>
      </x:c>
      <x:c r="Y23" s="36" t="n">
        <x:v>0</x:v>
      </x:c>
      <x:c r="Z23" s="36" t="n">
        <x:v>-9.81</x:v>
      </x:c>
      <x:c r="AA23" s="36" t="n">
        <x:v>-2.4366350951465465</x:v>
      </x:c>
      <x:c r="AB23" s="36" t="n">
        <x:v>-7.48699432272162</x:v>
      </x:c>
      <x:c r="AC23" s="36" t="n">
        <x:v>6.778259589206928</x:v>
      </x:c>
      <x:c r="AD23" s="36" t="n">
        <x:v>0</x:v>
      </x:c>
      <x:c r="AE23" s="36" t="n">
        <x:v>-0.01915729228744988</x:v>
      </x:c>
      <x:c r="AF23" s="36" t="n">
        <x:v>-3.9023897193382986</x:v>
      </x:c>
      <x:c r="AG23" s="36" t="n">
        <x:v>-10.438083241198665</x:v>
      </x:c>
      <x:c r="AH23" s="36" t="n">
        <x:v>0</x:v>
      </x:c>
      <x:c r="AI23" s="36" t="n">
        <x:v>0</x:v>
      </x:c>
      <x:c r="AJ23" s="36" t="n">
        <x:v>0</x:v>
      </x:c>
      <x:c r="AK23" s="36" t="n">
        <x:v>1</x:v>
      </x:c>
      <x:c r="AL23" s="36" t="n">
        <x:v>0</x:v>
      </x:c>
    </x:row>
    <x:row r="24">
      <x:c r="A24" s="31" t="str">
        <x:v>CFG014</x:v>
      </x:c>
      <x:c r="B24" s="33" t="n">
        <x:v>22</x:v>
      </x:c>
      <x:c r="C24" s="31" t="str">
        <x:v>（选定1）1.AR20.03.6 youhua a2.5-1翼梢反扭 上反6</x:v>
      </x:c>
      <x:c r="D24" s="31" t="str">
        <x:v>T7-VLM2-Elev(g1.0)</x:v>
      </x:c>
      <x:c r="E24" s="37" t="n">
        <x:v>2.2650368012095674</x:v>
      </x:c>
      <x:c r="F24" s="37" t="n">
        <x:v>0</x:v>
      </x:c>
      <x:c r="G24" s="35" t="n">
        <x:v>8.061325689745576</x:v>
      </x:c>
      <x:c r="H24" s="36" t="n">
        <x:v>-0.8999999999999999</x:v>
      </x:c>
      <x:c r="I24" s="35" t="n">
        <x:v>1.225</x:v>
      </x:c>
      <x:c r="J24" s="35" t="n">
        <x:v>1.7359216918244043</x:v>
      </x:c>
      <x:c r="K24" s="35" t="n">
        <x:v>0.2801882028918979</x:v>
      </x:c>
      <x:c r="L24" s="35" t="n">
        <x:v>6.294581594508789</x:v>
      </x:c>
      <x:c r="M24" s="35" t="n">
        <x:v>6.606000000000001</x:v>
      </x:c>
      <x:c r="N24" s="35" t="n">
        <x:v>0.11550723192904061</x:v>
      </x:c>
      <x:c r="O24" s="35" t="n">
        <x:v>4.787382549898761e-17</x:v>
      </x:c>
      <x:c r="P24" s="35" t="n">
        <x:v>0.021226863224315055</x:v>
      </x:c>
      <x:c r="Q24" s="36" t="n">
        <x:v>0.9296148288613948</x:v>
      </x:c>
      <x:c r="R24" s="36" t="n">
        <x:v>0.029581050988174314</x:v>
      </x:c>
      <x:c r="S24" s="36" t="n">
        <x:v>0.003039761625610396</x:v>
      </x:c>
      <x:c r="T24" s="35" t="n">
        <x:v>0.1480615913813819</x:v>
      </x:c>
      <x:c r="U24" s="31" t="str">
        <x:v>[u,w,q,theta]</x:v>
      </x:c>
      <x:c r="V24" s="31" t="str">
        <x:v>[u_dot,w_dot,q_dot,theta_dot]</x:v>
      </x:c>
      <x:c r="W24" s="36" t="n">
        <x:v>-0.05905742118100538</x:v>
      </x:c>
      <x:c r="X24" s="36" t="n">
        <x:v>1.0093075241119684</x:v>
      </x:c>
      <x:c r="Y24" s="36" t="n">
        <x:v>0</x:v>
      </x:c>
      <x:c r="Z24" s="36" t="n">
        <x:v>-9.81</x:v>
      </x:c>
      <x:c r="AA24" s="36" t="n">
        <x:v>-2.412332468166017</x:v>
      </x:c>
      <x:c r="AB24" s="36" t="n">
        <x:v>-7.573509177257476</x:v>
      </x:c>
      <x:c r="AC24" s="36" t="n">
        <x:v>6.851790842635545</x:v>
      </x:c>
      <x:c r="AD24" s="36" t="n">
        <x:v>0</x:v>
      </x:c>
      <x:c r="AE24" s="36" t="n">
        <x:v>-0.01856677237980532</x:v>
      </x:c>
      <x:c r="AF24" s="36" t="n">
        <x:v>-3.9009991766583183</x:v>
      </x:c>
      <x:c r="AG24" s="36" t="n">
        <x:v>-10.551693130958395</x:v>
      </x:c>
      <x:c r="AH24" s="36" t="n">
        <x:v>0</x:v>
      </x:c>
      <x:c r="AI24" s="36" t="n">
        <x:v>0</x:v>
      </x:c>
      <x:c r="AJ24" s="36" t="n">
        <x:v>0</x:v>
      </x:c>
      <x:c r="AK24" s="36" t="n">
        <x:v>1</x:v>
      </x:c>
      <x:c r="AL24" s="36" t="n">
        <x:v>0</x:v>
      </x:c>
    </x:row>
    <x:row r="25">
      <x:c r="A25" s="31" t="str">
        <x:v>CFG014</x:v>
      </x:c>
      <x:c r="B25" s="33" t="n">
        <x:v>23</x:v>
      </x:c>
      <x:c r="C25" s="31" t="str">
        <x:v>（选定1）1.AR20.03.6 youhua a2.5-1翼梢反扭 上反6</x:v>
      </x:c>
      <x:c r="D25" s="31" t="str">
        <x:v>T7-VLM2-Elev(g1.0)</x:v>
      </x:c>
      <x:c r="E25" s="37" t="n">
        <x:v>2.0644418319729776</x:v>
      </x:c>
      <x:c r="F25" s="37" t="n">
        <x:v>0</x:v>
      </x:c>
      <x:c r="G25" s="35" t="n">
        <x:v>8.15203910165882</x:v>
      </x:c>
      <x:c r="H25" s="36" t="n">
        <x:v>-0.7999999999999998</x:v>
      </x:c>
      <x:c r="I25" s="35" t="n">
        <x:v>1.225</x:v>
      </x:c>
      <x:c r="J25" s="35" t="n">
        <x:v>1.7359216918244043</x:v>
      </x:c>
      <x:c r="K25" s="35" t="n">
        <x:v>0.2801882028918979</x:v>
      </x:c>
      <x:c r="L25" s="35" t="n">
        <x:v>6.294581594508789</x:v>
      </x:c>
      <x:c r="M25" s="35" t="n">
        <x:v>6.606000000000001</x:v>
      </x:c>
      <x:c r="N25" s="35" t="n">
        <x:v>0.11550723192904061</x:v>
      </x:c>
      <x:c r="O25" s="35" t="n">
        <x:v>4.787382549898761e-17</x:v>
      </x:c>
      <x:c r="P25" s="35" t="n">
        <x:v>0.021226863224315055</x:v>
      </x:c>
      <x:c r="Q25" s="36" t="n">
        <x:v>0.9097733630304544</x:v>
      </x:c>
      <x:c r="R25" s="36" t="n">
        <x:v>0.028901841760774635</x:v>
      </x:c>
      <x:c r="S25" s="36" t="n">
        <x:v>0.00304508691520696</x:v>
      </x:c>
      <x:c r="T25" s="35" t="n">
        <x:v>0.147621350900189</x:v>
      </x:c>
      <x:c r="U25" s="31" t="str">
        <x:v>[u,w,q,theta]</x:v>
      </x:c>
      <x:c r="V25" s="31" t="str">
        <x:v>[u_dot,w_dot,q_dot,theta_dot]</x:v>
      </x:c>
      <x:c r="W25" s="36" t="n">
        <x:v>-0.058757063185398785</x:v>
      </x:c>
      <x:c r="X25" s="36" t="n">
        <x:v>0.997107052992173</x:v>
      </x:c>
      <x:c r="Y25" s="36" t="n">
        <x:v>0</x:v>
      </x:c>
      <x:c r="Z25" s="36" t="n">
        <x:v>-9.81</x:v>
      </x:c>
      <x:c r="AA25" s="36" t="n">
        <x:v>-2.387410627305923</x:v>
      </x:c>
      <x:c r="AB25" s="36" t="n">
        <x:v>-7.663768028362797</x:v>
      </x:c>
      <x:c r="AC25" s="36" t="n">
        <x:v>6.928612037758462</x:v>
      </x:c>
      <x:c r="AD25" s="36" t="n">
        <x:v>0</x:v>
      </x:c>
      <x:c r="AE25" s="36" t="n">
        <x:v>-0.019560962721882163</x:v>
      </x:c>
      <x:c r="AF25" s="36" t="n">
        <x:v>-3.8941072711373788</x:v>
      </x:c>
      <x:c r="AG25" s="36" t="n">
        <x:v>-10.668961280433946</x:v>
      </x:c>
      <x:c r="AH25" s="36" t="n">
        <x:v>0</x:v>
      </x:c>
      <x:c r="AI25" s="36" t="n">
        <x:v>0</x:v>
      </x:c>
      <x:c r="AJ25" s="36" t="n">
        <x:v>0</x:v>
      </x:c>
      <x:c r="AK25" s="36" t="n">
        <x:v>1</x:v>
      </x:c>
      <x:c r="AL25" s="36" t="n">
        <x:v>0</x:v>
      </x:c>
    </x:row>
    <x:row r="26">
      <x:c r="A26" s="31" t="str">
        <x:v>CFG014</x:v>
      </x:c>
      <x:c r="B26" s="33" t="n">
        <x:v>24</x:v>
      </x:c>
      <x:c r="C26" s="31" t="str">
        <x:v>（选定1）1.AR20.03.6 youhua a2.5-1翼梢反扭 上反6</x:v>
      </x:c>
      <x:c r="D26" s="31" t="str">
        <x:v>T7-VLM2-Elev(g1.0)</x:v>
      </x:c>
      <x:c r="E26" s="37" t="n">
        <x:v>1.8614045941214845</x:v>
      </x:c>
      <x:c r="F26" s="37" t="n">
        <x:v>0</x:v>
      </x:c>
      <x:c r="G26" s="35" t="n">
        <x:v>8.247019813622154</x:v>
      </x:c>
      <x:c r="H26" s="36" t="n">
        <x:v>-0.6999999999999997</x:v>
      </x:c>
      <x:c r="I26" s="35" t="n">
        <x:v>1.225</x:v>
      </x:c>
      <x:c r="J26" s="35" t="n">
        <x:v>1.7359216918244043</x:v>
      </x:c>
      <x:c r="K26" s="35" t="n">
        <x:v>0.2801882028918979</x:v>
      </x:c>
      <x:c r="L26" s="35" t="n">
        <x:v>6.294581594508789</x:v>
      </x:c>
      <x:c r="M26" s="35" t="n">
        <x:v>6.606000000000001</x:v>
      </x:c>
      <x:c r="N26" s="35" t="n">
        <x:v>0.11550723192904061</x:v>
      </x:c>
      <x:c r="O26" s="35" t="n">
        <x:v>4.787382549898761e-17</x:v>
      </x:c>
      <x:c r="P26" s="35" t="n">
        <x:v>0.021226863224315055</x:v>
      </x:c>
      <x:c r="Q26" s="36" t="n">
        <x:v>0.8896680352789892</x:v>
      </x:c>
      <x:c r="R26" s="36" t="n">
        <x:v>0.02822081354988275</x:v>
      </x:c>
      <x:c r="S26" s="36" t="n">
        <x:v>0.0030471119924221825</x:v>
      </x:c>
      <x:c r="T26" s="35" t="n">
        <x:v>0.1472288204360333</x:v>
      </x:c>
      <x:c r="U26" s="31" t="str">
        <x:v>[u,w,q,theta]</x:v>
      </x:c>
      <x:c r="V26" s="31" t="str">
        <x:v>[u_dot,w_dot,q_dot,theta_dot]</x:v>
      </x:c>
      <x:c r="W26" s="36" t="n">
        <x:v>-0.05742981280540462</x:v>
      </x:c>
      <x:c r="X26" s="36" t="n">
        <x:v>0.987282950449709</x:v>
      </x:c>
      <x:c r="Y26" s="36" t="n">
        <x:v>0</x:v>
      </x:c>
      <x:c r="Z26" s="36" t="n">
        <x:v>-9.81</x:v>
      </x:c>
      <x:c r="AA26" s="36" t="n">
        <x:v>-2.3618519804262843</x:v>
      </x:c>
      <x:c r="AB26" s="36" t="n">
        <x:v>-7.758096806736755</x:v>
      </x:c>
      <x:c r="AC26" s="36" t="n">
        <x:v>7.009011829310293</x:v>
      </x:c>
      <x:c r="AD26" s="36" t="n">
        <x:v>0</x:v>
      </x:c>
      <x:c r="AE26" s="36" t="n">
        <x:v>-0.018652385190006168</x:v>
      </x:c>
      <x:c r="AF26" s="36" t="n">
        <x:v>-3.89385405536837</x:v>
      </x:c>
      <x:c r="AG26" s="36" t="n">
        <x:v>-10.793460988610965</x:v>
      </x:c>
      <x:c r="AH26" s="36" t="n">
        <x:v>0</x:v>
      </x:c>
      <x:c r="AI26" s="36" t="n">
        <x:v>0</x:v>
      </x:c>
      <x:c r="AJ26" s="36" t="n">
        <x:v>0</x:v>
      </x:c>
      <x:c r="AK26" s="36" t="n">
        <x:v>1</x:v>
      </x:c>
      <x:c r="AL26" s="36" t="n">
        <x:v>0</x:v>
      </x:c>
    </x:row>
    <x:row r="27">
      <x:c r="A27" s="31" t="str">
        <x:v>CFG014</x:v>
      </x:c>
      <x:c r="B27" s="33" t="n">
        <x:v>25</x:v>
      </x:c>
      <x:c r="C27" s="31" t="str">
        <x:v>（选定1）1.AR20.03.6 youhua a2.5-1翼梢反扭 上反6</x:v>
      </x:c>
      <x:c r="D27" s="31" t="str">
        <x:v>T7-VLM2-Elev(g1.0)</x:v>
      </x:c>
      <x:c r="E27" s="37" t="n">
        <x:v>1.655824110554575</x:v>
      </x:c>
      <x:c r="F27" s="37" t="n">
        <x:v>0</x:v>
      </x:c>
      <x:c r="G27" s="35" t="n">
        <x:v>8.346575859781522</x:v>
      </x:c>
      <x:c r="H27" s="36" t="n">
        <x:v>-0.5999999999999996</x:v>
      </x:c>
      <x:c r="I27" s="35" t="n">
        <x:v>1.225</x:v>
      </x:c>
      <x:c r="J27" s="35" t="n">
        <x:v>1.7359216918244043</x:v>
      </x:c>
      <x:c r="K27" s="35" t="n">
        <x:v>0.2801882028918979</x:v>
      </x:c>
      <x:c r="L27" s="35" t="n">
        <x:v>6.294581594508789</x:v>
      </x:c>
      <x:c r="M27" s="35" t="n">
        <x:v>6.606000000000001</x:v>
      </x:c>
      <x:c r="N27" s="35" t="n">
        <x:v>0.11550723192904061</x:v>
      </x:c>
      <x:c r="O27" s="35" t="n">
        <x:v>4.787382549898761e-17</x:v>
      </x:c>
      <x:c r="P27" s="35" t="n">
        <x:v>0.021226863224315055</x:v>
      </x:c>
      <x:c r="Q27" s="36" t="n">
        <x:v>0.8692883530265204</x:v>
      </x:c>
      <x:c r="R27" s="36" t="n">
        <x:v>0.027546855948571314</x:v>
      </x:c>
      <x:c r="S27" s="36" t="n">
        <x:v>0.003049135850306414</x:v>
      </x:c>
      <x:c r="T27" s="35" t="n">
        <x:v>0.14679846796387164</x:v>
      </x:c>
      <x:c r="U27" s="31" t="str">
        <x:v>[u,w,q,theta]</x:v>
      </x:c>
      <x:c r="V27" s="31" t="str">
        <x:v>[u_dot,w_dot,q_dot,theta_dot]</x:v>
      </x:c>
      <x:c r="W27" s="36" t="n">
        <x:v>-0.055938899714824325</x:v>
      </x:c>
      <x:c r="X27" s="36" t="n">
        <x:v>0.978384017540968</x:v>
      </x:c>
      <x:c r="Y27" s="36" t="n">
        <x:v>0</x:v>
      </x:c>
      <x:c r="Z27" s="36" t="n">
        <x:v>-9.81</x:v>
      </x:c>
      <x:c r="AA27" s="36" t="n">
        <x:v>-2.3356074772464495</x:v>
      </x:c>
      <x:c r="AB27" s="36" t="n">
        <x:v>-7.856789146498724</x:v>
      </x:c>
      <x:c r="AC27" s="36" t="n">
        <x:v>7.093248315498946</x:v>
      </x:c>
      <x:c r="AD27" s="36" t="n">
        <x:v>0</x:v>
      </x:c>
      <x:c r="AE27" s="36" t="n">
        <x:v>-0.018269138869593953</x:v>
      </x:c>
      <x:c r="AF27" s="36" t="n">
        <x:v>-3.8898903982848996</x:v>
      </x:c>
      <x:c r="AG27" s="36" t="n">
        <x:v>-10.923176406187476</x:v>
      </x:c>
      <x:c r="AH27" s="36" t="n">
        <x:v>0</x:v>
      </x:c>
      <x:c r="AI27" s="36" t="n">
        <x:v>0</x:v>
      </x:c>
      <x:c r="AJ27" s="36" t="n">
        <x:v>0</x:v>
      </x:c>
      <x:c r="AK27" s="36" t="n">
        <x:v>1</x:v>
      </x:c>
      <x:c r="AL27" s="36" t="n">
        <x:v>0</x:v>
      </x:c>
    </x:row>
    <x:row r="28">
      <x:c r="A28" s="31" t="str">
        <x:v>CFG014</x:v>
      </x:c>
      <x:c r="B28" s="33" t="n">
        <x:v>26</x:v>
      </x:c>
      <x:c r="C28" s="31" t="str">
        <x:v>（选定1）1.AR20.03.6 youhua a2.5-1翼梢反扭 上反6</x:v>
      </x:c>
      <x:c r="D28" s="31" t="str">
        <x:v>T7-VLM2-Elev(g1.0)</x:v>
      </x:c>
      <x:c r="E28" s="37" t="n">
        <x:v>1.447622814216753</x:v>
      </x:c>
      <x:c r="F28" s="37" t="n">
        <x:v>0</x:v>
      </x:c>
      <x:c r="G28" s="35" t="n">
        <x:v>8.451097644346532</x:v>
      </x:c>
      <x:c r="H28" s="36" t="n">
        <x:v>-0.5</x:v>
      </x:c>
      <x:c r="I28" s="35" t="n">
        <x:v>1.225</x:v>
      </x:c>
      <x:c r="J28" s="35" t="n">
        <x:v>1.7359216918244043</x:v>
      </x:c>
      <x:c r="K28" s="35" t="n">
        <x:v>0.2801882028918979</x:v>
      </x:c>
      <x:c r="L28" s="35" t="n">
        <x:v>6.294581594508789</x:v>
      </x:c>
      <x:c r="M28" s="35" t="n">
        <x:v>6.606000000000001</x:v>
      </x:c>
      <x:c r="N28" s="35" t="n">
        <x:v>0.11550723192904061</x:v>
      </x:c>
      <x:c r="O28" s="35" t="n">
        <x:v>4.787382549898761e-17</x:v>
      </x:c>
      <x:c r="P28" s="35" t="n">
        <x:v>0.021226863224315055</x:v>
      </x:c>
      <x:c r="Q28" s="36" t="n">
        <x:v>0.8486262008401717</x:v>
      </x:c>
      <x:c r="R28" s="36" t="n">
        <x:v>0.026871330701295194</x:v>
      </x:c>
      <x:c r="S28" s="36" t="n">
        <x:v>0.003047617873181116</x:v>
      </x:c>
      <x:c r="T28" s="35" t="n">
        <x:v>0.1463256620793627</x:v>
      </x:c>
      <x:c r="U28" s="31" t="str">
        <x:v>[u,w,q,theta]</x:v>
      </x:c>
      <x:c r="V28" s="31" t="str">
        <x:v>[u_dot,w_dot,q_dot,theta_dot]</x:v>
      </x:c>
      <x:c r="W28" s="36" t="n">
        <x:v>-0.0555007524706306</x:v>
      </x:c>
      <x:c r="X28" s="36" t="n">
        <x:v>0.9708923150897023</x:v>
      </x:c>
      <x:c r="Y28" s="36" t="n">
        <x:v>0</x:v>
      </x:c>
      <x:c r="Z28" s="36" t="n">
        <x:v>-9.81</x:v>
      </x:c>
      <x:c r="AA28" s="36" t="n">
        <x:v>-2.308645266446644</x:v>
      </x:c>
      <x:c r="AB28" s="36" t="n">
        <x:v>-7.960215800686238</x:v>
      </x:c>
      <x:c r="AC28" s="36" t="n">
        <x:v>7.1816493041329235</x:v>
      </x:c>
      <x:c r="AD28" s="36" t="n">
        <x:v>0</x:v>
      </x:c>
      <x:c r="AE28" s="36" t="n">
        <x:v>-0.01862396738098079</x:v>
      </x:c>
      <x:c r="AF28" s="36" t="n">
        <x:v>-3.8815474744385394</x:v>
      </x:c>
      <x:c r="AG28" s="36" t="n">
        <x:v>-11.058406929592419</x:v>
      </x:c>
      <x:c r="AH28" s="36" t="n">
        <x:v>0</x:v>
      </x:c>
      <x:c r="AI28" s="36" t="n">
        <x:v>0</x:v>
      </x:c>
      <x:c r="AJ28" s="36" t="n">
        <x:v>0</x:v>
      </x:c>
      <x:c r="AK28" s="36" t="n">
        <x:v>1</x:v>
      </x:c>
      <x:c r="AL28" s="36" t="n">
        <x:v>0</x:v>
      </x:c>
    </x:row>
    <x:row r="29">
      <x:c r="A29" s="31" t="str">
        <x:v>CFG014</x:v>
      </x:c>
      <x:c r="B29" s="33" t="n">
        <x:v>27</x:v>
      </x:c>
      <x:c r="C29" s="31" t="str">
        <x:v>（选定1）1.AR20.03.6 youhua a2.5-1翼梢反扭 上反6</x:v>
      </x:c>
      <x:c r="D29" s="31" t="str">
        <x:v>T7-VLM2-Elev(g1.0)</x:v>
      </x:c>
      <x:c r="E29" s="37" t="n">
        <x:v>1.2367202597944762</x:v>
      </x:c>
      <x:c r="F29" s="37" t="n">
        <x:v>0</x:v>
      </x:c>
      <x:c r="G29" s="35" t="n">
        <x:v>8.560994412903847</x:v>
      </x:c>
      <x:c r="H29" s="36" t="n">
        <x:v>-0.3999999999999999</x:v>
      </x:c>
      <x:c r="I29" s="35" t="n">
        <x:v>1.225</x:v>
      </x:c>
      <x:c r="J29" s="35" t="n">
        <x:v>1.7359216918244043</x:v>
      </x:c>
      <x:c r="K29" s="35" t="n">
        <x:v>0.2801882028918979</x:v>
      </x:c>
      <x:c r="L29" s="35" t="n">
        <x:v>6.294581594508789</x:v>
      </x:c>
      <x:c r="M29" s="35" t="n">
        <x:v>6.606000000000001</x:v>
      </x:c>
      <x:c r="N29" s="35" t="n">
        <x:v>0.11550723192904061</x:v>
      </x:c>
      <x:c r="O29" s="35" t="n">
        <x:v>4.787382549898761e-17</x:v>
      </x:c>
      <x:c r="P29" s="35" t="n">
        <x:v>0.021226863224315055</x:v>
      </x:c>
      <x:c r="Q29" s="36" t="n">
        <x:v>0.8276731688770684</x:v>
      </x:c>
      <x:c r="R29" s="36" t="n">
        <x:v>0.02620306987425118</x:v>
      </x:c>
      <x:c r="S29" s="36" t="n">
        <x:v>0.003049207192714683</x:v>
      </x:c>
      <x:c r="T29" s="35" t="n">
        <x:v>0.14600757484683774</x:v>
      </x:c>
      <x:c r="U29" s="31" t="str">
        <x:v>[u,w,q,theta]</x:v>
      </x:c>
      <x:c r="V29" s="31" t="str">
        <x:v>[u_dot,w_dot,q_dot,theta_dot]</x:v>
      </x:c>
      <x:c r="W29" s="36" t="n">
        <x:v>-0.05405357138854909</x:v>
      </x:c>
      <x:c r="X29" s="36" t="n">
        <x:v>0.9539525733447717</x:v>
      </x:c>
      <x:c r="Y29" s="36" t="n">
        <x:v>0</x:v>
      </x:c>
      <x:c r="Z29" s="36" t="n">
        <x:v>-9.81</x:v>
      </x:c>
      <x:c r="AA29" s="36" t="n">
        <x:v>-2.280923612114962</x:v>
      </x:c>
      <x:c r="AB29" s="36" t="n">
        <x:v>-8.068765604858573</x:v>
      </x:c>
      <x:c r="AC29" s="36" t="n">
        <x:v>7.274558245840817</x:v>
      </x:c>
      <x:c r="AD29" s="36" t="n">
        <x:v>0</x:v>
      </x:c>
      <x:c r="AE29" s="36" t="n">
        <x:v>-0.018498896037292812</x:v>
      </x:c>
      <x:c r="AF29" s="36" t="n">
        <x:v>-3.8938692981077794</x:v>
      </x:c>
      <x:c r="AG29" s="36" t="n">
        <x:v>-11.20365225189483</x:v>
      </x:c>
      <x:c r="AH29" s="36" t="n">
        <x:v>0</x:v>
      </x:c>
      <x:c r="AI29" s="36" t="n">
        <x:v>0</x:v>
      </x:c>
      <x:c r="AJ29" s="36" t="n">
        <x:v>0</x:v>
      </x:c>
      <x:c r="AK29" s="36" t="n">
        <x:v>1</x:v>
      </x:c>
      <x:c r="AL29" s="36" t="n">
        <x:v>0</x:v>
      </x:c>
    </x:row>
    <x:row r="30">
      <x:c r="A30" s="31" t="str">
        <x:v>CFG014</x:v>
      </x:c>
      <x:c r="B30" s="33" t="n">
        <x:v>28</x:v>
      </x:c>
      <x:c r="C30" s="31" t="str">
        <x:v>（选定1）1.AR20.03.6 youhua a2.5-1翼梢反扭 上反6</x:v>
      </x:c>
      <x:c r="D30" s="31" t="str">
        <x:v>T7-VLM2-Elev(g1.0)</x:v>
      </x:c>
      <x:c r="E30" s="37" t="n">
        <x:v>1.0230011370315144</x:v>
      </x:c>
      <x:c r="F30" s="37" t="n">
        <x:v>0</x:v>
      </x:c>
      <x:c r="G30" s="35" t="n">
        <x:v>8.67675027531452</x:v>
      </x:c>
      <x:c r="H30" s="36" t="n">
        <x:v>-0.2999999999999998</x:v>
      </x:c>
      <x:c r="I30" s="35" t="n">
        <x:v>1.225</x:v>
      </x:c>
      <x:c r="J30" s="35" t="n">
        <x:v>1.7359216918244043</x:v>
      </x:c>
      <x:c r="K30" s="35" t="n">
        <x:v>0.2801882028918979</x:v>
      </x:c>
      <x:c r="L30" s="35" t="n">
        <x:v>6.294581594508789</x:v>
      </x:c>
      <x:c r="M30" s="35" t="n">
        <x:v>6.606000000000001</x:v>
      </x:c>
      <x:c r="N30" s="35" t="n">
        <x:v>0.11550723192904061</x:v>
      </x:c>
      <x:c r="O30" s="35" t="n">
        <x:v>4.787382549898761e-17</x:v>
      </x:c>
      <x:c r="P30" s="35" t="n">
        <x:v>0.021226863224315055</x:v>
      </x:c>
      <x:c r="Q30" s="36" t="n">
        <x:v>0.8064172880260688</x:v>
      </x:c>
      <x:c r="R30" s="36" t="n">
        <x:v>0.025525891904598884</x:v>
      </x:c>
      <x:c r="S30" s="36" t="n">
        <x:v>0.003047367729218051</x:v>
      </x:c>
      <x:c r="T30" s="35" t="n">
        <x:v>0.14555424426540242</x:v>
      </x:c>
      <x:c r="U30" s="31" t="str">
        <x:v>[u,w,q,theta]</x:v>
      </x:c>
      <x:c r="V30" s="31" t="str">
        <x:v>[u_dot,w_dot,q_dot,theta_dot]</x:v>
      </x:c>
      <x:c r="W30" s="36" t="n">
        <x:v>-0.05216276253105996</x:v>
      </x:c>
      <x:c r="X30" s="36" t="n">
        <x:v>0.9422623137454801</x:v>
      </x:c>
      <x:c r="Y30" s="36" t="n">
        <x:v>0</x:v>
      </x:c>
      <x:c r="Z30" s="36" t="n">
        <x:v>-9.81</x:v>
      </x:c>
      <x:c r="AA30" s="36" t="n">
        <x:v>-2.252395123631746</x:v>
      </x:c>
      <x:c r="AB30" s="36" t="n">
        <x:v>-8.182899027419268</x:v>
      </x:c>
      <x:c r="AC30" s="36" t="n">
        <x:v>7.372381717354642</x:v>
      </x:c>
      <x:c r="AD30" s="36" t="n">
        <x:v>0</x:v>
      </x:c>
      <x:c r="AE30" s="36" t="n">
        <x:v>-0.017781839729982638</x:v>
      </x:c>
      <x:c r="AF30" s="36" t="n">
        <x:v>-3.8902546966406533</x:v>
      </x:c>
      <x:c r="AG30" s="36" t="n">
        <x:v>-11.354263959725417</x:v>
      </x:c>
      <x:c r="AH30" s="36" t="n">
        <x:v>0</x:v>
      </x:c>
      <x:c r="AI30" s="36" t="n">
        <x:v>0</x:v>
      </x:c>
      <x:c r="AJ30" s="36" t="n">
        <x:v>0</x:v>
      </x:c>
      <x:c r="AK30" s="36" t="n">
        <x:v>1</x:v>
      </x:c>
      <x:c r="AL30" s="36" t="n">
        <x:v>0</x:v>
      </x:c>
    </x:row>
    <x:row r="31">
      <x:c r="A31" s="31" t="str">
        <x:v>CFG014</x:v>
      </x:c>
      <x:c r="B31" s="33" t="n">
        <x:v>29</x:v>
      </x:c>
      <x:c r="C31" s="31" t="str">
        <x:v>（选定1）1.AR20.03.6 youhua a2.5-1翼梢反扭 上反6</x:v>
      </x:c>
      <x:c r="D31" s="31" t="str">
        <x:v>T7-VLM2-Elev(g1.0)</x:v>
      </x:c>
      <x:c r="E31" s="37" t="n">
        <x:v>0.8063697852889297</x:v>
      </x:c>
      <x:c r="F31" s="37" t="n">
        <x:v>0</x:v>
      </x:c>
      <x:c r="G31" s="35" t="n">
        <x:v>8.798884523894817</x:v>
      </x:c>
      <x:c r="H31" s="36" t="n">
        <x:v>-0.19999999999999973</x:v>
      </x:c>
      <x:c r="I31" s="35" t="n">
        <x:v>1.225</x:v>
      </x:c>
      <x:c r="J31" s="35" t="n">
        <x:v>1.7359216918244043</x:v>
      </x:c>
      <x:c r="K31" s="35" t="n">
        <x:v>0.2801882028918979</x:v>
      </x:c>
      <x:c r="L31" s="35" t="n">
        <x:v>6.294581594508789</x:v>
      </x:c>
      <x:c r="M31" s="35" t="n">
        <x:v>6.606000000000001</x:v>
      </x:c>
      <x:c r="N31" s="35" t="n">
        <x:v>0.11550723192904061</x:v>
      </x:c>
      <x:c r="O31" s="35" t="n">
        <x:v>4.787382549898761e-17</x:v>
      </x:c>
      <x:c r="P31" s="35" t="n">
        <x:v>0.021226863224315055</x:v>
      </x:c>
      <x:c r="Q31" s="36" t="n">
        <x:v>0.784848589355925</x:v>
      </x:c>
      <x:c r="R31" s="36" t="n">
        <x:v>0.02485157984921586</x:v>
      </x:c>
      <x:c r="S31" s="36" t="n">
        <x:v>0.003044035038750729</x:v>
      </x:c>
      <x:c r="T31" s="35" t="n">
        <x:v>0.14507838002729637</x:v>
      </x:c>
      <x:c r="U31" s="31" t="str">
        <x:v>[u,w,q,theta]</x:v>
      </x:c>
      <x:c r="V31" s="31" t="str">
        <x:v>[u_dot,w_dot,q_dot,theta_dot]</x:v>
      </x:c>
      <x:c r="W31" s="36" t="n">
        <x:v>-0.05223997770631267</x:v>
      </x:c>
      <x:c r="X31" s="36" t="n">
        <x:v>0.9303144972037112</x:v>
      </x:c>
      <x:c r="Y31" s="36" t="n">
        <x:v>0</x:v>
      </x:c>
      <x:c r="Z31" s="36" t="n">
        <x:v>-9.81</x:v>
      </x:c>
      <x:c r="AA31" s="36" t="n">
        <x:v>-2.223008639199846</x:v>
      </x:c>
      <x:c r="AB31" s="36" t="n">
        <x:v>-8.303109528810635</x:v>
      </x:c>
      <x:c r="AC31" s="36" t="n">
        <x:v>7.475555749817179</x:v>
      </x:c>
      <x:c r="AD31" s="36" t="n">
        <x:v>0</x:v>
      </x:c>
      <x:c r="AE31" s="36" t="n">
        <x:v>-0.018456103685631137</x:v>
      </x:c>
      <x:c r="AF31" s="36" t="n">
        <x:v>-3.884887987354165</x:v>
      </x:c>
      <x:c r="AG31" s="36" t="n">
        <x:v>-11.51325431759454</x:v>
      </x:c>
      <x:c r="AH31" s="36" t="n">
        <x:v>0</x:v>
      </x:c>
      <x:c r="AI31" s="36" t="n">
        <x:v>0</x:v>
      </x:c>
      <x:c r="AJ31" s="36" t="n">
        <x:v>0</x:v>
      </x:c>
      <x:c r="AK31" s="36" t="n">
        <x:v>1</x:v>
      </x:c>
      <x:c r="AL31" s="36" t="n">
        <x:v>0</x:v>
      </x:c>
    </x:row>
    <x:row r="32">
      <x:c r="A32" s="31" t="str">
        <x:v>CFG014</x:v>
      </x:c>
      <x:c r="B32" s="33" t="n">
        <x:v>30</x:v>
      </x:c>
      <x:c r="C32" s="31" t="str">
        <x:v>（选定1）1.AR20.03.6 youhua a2.5-1翼梢反扭 上反6</x:v>
      </x:c>
      <x:c r="D32" s="31" t="str">
        <x:v>T7-VLM2-Elev(g1.0)</x:v>
      </x:c>
      <x:c r="E32" s="37" t="n">
        <x:v>0.5867283409684289</x:v>
      </x:c>
      <x:c r="F32" s="37" t="n">
        <x:v>0</x:v>
      </x:c>
      <x:c r="G32" s="35" t="n">
        <x:v>8.92799820519945</x:v>
      </x:c>
      <x:c r="H32" s="36" t="n">
        <x:v>-0.09999999999999964</x:v>
      </x:c>
      <x:c r="I32" s="35" t="n">
        <x:v>1.225</x:v>
      </x:c>
      <x:c r="J32" s="35" t="n">
        <x:v>1.7359216918244043</x:v>
      </x:c>
      <x:c r="K32" s="35" t="n">
        <x:v>0.2801882028918979</x:v>
      </x:c>
      <x:c r="L32" s="35" t="n">
        <x:v>6.294581594508789</x:v>
      </x:c>
      <x:c r="M32" s="35" t="n">
        <x:v>6.606000000000001</x:v>
      </x:c>
      <x:c r="N32" s="35" t="n">
        <x:v>0.11550723192904061</x:v>
      </x:c>
      <x:c r="O32" s="35" t="n">
        <x:v>4.787382549898761e-17</x:v>
      </x:c>
      <x:c r="P32" s="35" t="n">
        <x:v>0.021226863224315055</x:v>
      </x:c>
      <x:c r="Q32" s="36" t="n">
        <x:v>0.7629568794442811</x:v>
      </x:c>
      <x:c r="R32" s="36" t="n">
        <x:v>0.024190089327036556</x:v>
      </x:c>
      <x:c r="S32" s="36" t="n">
        <x:v>0.003040182289118258</x:v>
      </x:c>
      <x:c r="T32" s="35" t="n">
        <x:v>0.1446954100165178</x:v>
      </x:c>
      <x:c r="U32" s="31" t="str">
        <x:v>[u,w,q,theta]</x:v>
      </x:c>
      <x:c r="V32" s="31" t="str">
        <x:v>[u_dot,w_dot,q_dot,theta_dot]</x:v>
      </x:c>
      <x:c r="W32" s="36" t="n">
        <x:v>-0.0501254942019877</x:v>
      </x:c>
      <x:c r="X32" s="36" t="n">
        <x:v>0.9182648305270039</x:v>
      </x:c>
      <x:c r="Y32" s="36" t="n">
        <x:v>0</x:v>
      </x:c>
      <x:c r="Z32" s="36" t="n">
        <x:v>-9.81</x:v>
      </x:c>
      <x:c r="AA32" s="36" t="n">
        <x:v>-2.19271272941866</x:v>
      </x:c>
      <x:c r="AB32" s="36" t="n">
        <x:v>-8.429968058950863</x:v>
      </x:c>
      <x:c r="AC32" s="36" t="n">
        <x:v>7.584585292794341</x:v>
      </x:c>
      <x:c r="AD32" s="36" t="n">
        <x:v>0</x:v>
      </x:c>
      <x:c r="AE32" s="36" t="n">
        <x:v>-0.018024309929101978</x:v>
      </x:c>
      <x:c r="AF32" s="36" t="n">
        <x:v>-3.893161900665102</x:v>
      </x:c>
      <x:c r="AG32" s="36" t="n">
        <x:v>-11.682254101498463</x:v>
      </x:c>
      <x:c r="AH32" s="36" t="n">
        <x:v>0</x:v>
      </x:c>
      <x:c r="AI32" s="36" t="n">
        <x:v>0</x:v>
      </x:c>
      <x:c r="AJ32" s="36" t="n">
        <x:v>0</x:v>
      </x:c>
      <x:c r="AK32" s="36" t="n">
        <x:v>1</x:v>
      </x:c>
      <x:c r="AL32" s="36" t="n">
        <x:v>0</x:v>
      </x:c>
    </x:row>
    <x:row r="33">
      <x:c r="A33" s="31" t="str">
        <x:v>CFG014</x:v>
      </x:c>
      <x:c r="B33" s="33" t="n">
        <x:v>31</x:v>
      </x:c>
      <x:c r="C33" s="31" t="str">
        <x:v>（选定1）1.AR20.03.6 youhua a2.5-1翼梢反扭 上反6</x:v>
      </x:c>
      <x:c r="D33" s="31" t="str">
        <x:v>T7-VLM2-Elev(g1.0)</x:v>
      </x:c>
      <x:c r="E33" s="37" t="n">
        <x:v>0.36393779709523777</x:v>
      </x:c>
      <x:c r="F33" s="37" t="n">
        <x:v>0</x:v>
      </x:c>
      <x:c r="G33" s="35" t="n">
        <x:v>9.064809929759754</x:v>
      </x:c>
      <x:c r="H33" s="36" t="n">
        <x:v>0</x:v>
      </x:c>
      <x:c r="I33" s="35" t="n">
        <x:v>1.225</x:v>
      </x:c>
      <x:c r="J33" s="35" t="n">
        <x:v>1.7359216918244043</x:v>
      </x:c>
      <x:c r="K33" s="35" t="n">
        <x:v>0.2801882028918979</x:v>
      </x:c>
      <x:c r="L33" s="35" t="n">
        <x:v>6.294581594508789</x:v>
      </x:c>
      <x:c r="M33" s="35" t="n">
        <x:v>6.606000000000001</x:v>
      </x:c>
      <x:c r="N33" s="35" t="n">
        <x:v>0.11550723192904061</x:v>
      </x:c>
      <x:c r="O33" s="35" t="n">
        <x:v>4.787382549898761e-17</x:v>
      </x:c>
      <x:c r="P33" s="35" t="n">
        <x:v>0.021226863224315055</x:v>
      </x:c>
      <x:c r="Q33" s="36" t="n">
        <x:v>0.7407277583975892</x:v>
      </x:c>
      <x:c r="R33" s="36" t="n">
        <x:v>0.02351897529478439</x:v>
      </x:c>
      <x:c r="S33" s="36" t="n">
        <x:v>0.0030339962253212384</x:v>
      </x:c>
      <x:c r="T33" s="35" t="n">
        <x:v>0.14422635532768305</x:v>
      </x:c>
      <x:c r="U33" s="31" t="str">
        <x:v>[u,w,q,theta]</x:v>
      </x:c>
      <x:c r="V33" s="31" t="str">
        <x:v>[u_dot,w_dot,q_dot,theta_dot]</x:v>
      </x:c>
      <x:c r="W33" s="36" t="n">
        <x:v>-0.04963155501140365</x:v>
      </x:c>
      <x:c r="X33" s="36" t="n">
        <x:v>0.9167082039375326</x:v>
      </x:c>
      <x:c r="Y33" s="36" t="n">
        <x:v>0</x:v>
      </x:c>
      <x:c r="Z33" s="36" t="n">
        <x:v>-9.81</x:v>
      </x:c>
      <x:c r="AA33" s="36" t="n">
        <x:v>-2.1614488985065714</x:v>
      </x:c>
      <x:c r="AB33" s="36" t="n">
        <x:v>-8.564157852343339</x:v>
      </x:c>
      <x:c r="AC33" s="36" t="n">
        <x:v>7.700074425519205</x:v>
      </x:c>
      <x:c r="AD33" s="36" t="n">
        <x:v>0</x:v>
      </x:c>
      <x:c r="AE33" s="36" t="n">
        <x:v>-0.01846647744839526</x:v>
      </x:c>
      <x:c r="AF33" s="36" t="n">
        <x:v>-3.8915748797656025</x:v>
      </x:c>
      <x:c r="AG33" s="36" t="n">
        <x:v>-11.860341392311703</x:v>
      </x:c>
      <x:c r="AH33" s="36" t="n">
        <x:v>0</x:v>
      </x:c>
      <x:c r="AI33" s="36" t="n">
        <x:v>0</x:v>
      </x:c>
      <x:c r="AJ33" s="36" t="n">
        <x:v>0</x:v>
      </x:c>
      <x:c r="AK33" s="36" t="n">
        <x:v>1</x:v>
      </x:c>
      <x:c r="AL33" s="36" t="n">
        <x:v>0</x:v>
      </x:c>
    </x:row>
    <x:row r="34">
      <x:c r="A34" s="31" t="str">
        <x:v>CFG014</x:v>
      </x:c>
      <x:c r="B34" s="33" t="n">
        <x:v>32</x:v>
      </x:c>
      <x:c r="C34" s="31" t="str">
        <x:v>（选定1）1.AR20.03.6 youhua a2.5-1翼梢反扭 上反6</x:v>
      </x:c>
      <x:c r="D34" s="31" t="str">
        <x:v>T7-VLM2-Elev(g1.0)</x:v>
      </x:c>
      <x:c r="E34" s="37" t="n">
        <x:v>0.13789207441358578</x:v>
      </x:c>
      <x:c r="F34" s="37" t="n">
        <x:v>0</x:v>
      </x:c>
      <x:c r="G34" s="35" t="n">
        <x:v>9.210125351942178</x:v>
      </x:c>
      <x:c r="H34" s="36" t="n">
        <x:v>0.10000000000000009</x:v>
      </x:c>
      <x:c r="I34" s="35" t="n">
        <x:v>1.225</x:v>
      </x:c>
      <x:c r="J34" s="35" t="n">
        <x:v>1.7359216918244043</x:v>
      </x:c>
      <x:c r="K34" s="35" t="n">
        <x:v>0.2801882028918979</x:v>
      </x:c>
      <x:c r="L34" s="35" t="n">
        <x:v>6.294581594508789</x:v>
      </x:c>
      <x:c r="M34" s="35" t="n">
        <x:v>6.606000000000001</x:v>
      </x:c>
      <x:c r="N34" s="35" t="n">
        <x:v>0.11550723192904061</x:v>
      </x:c>
      <x:c r="O34" s="35" t="n">
        <x:v>4.787382549898761e-17</x:v>
      </x:c>
      <x:c r="P34" s="35" t="n">
        <x:v>0.021226863224315055</x:v>
      </x:c>
      <x:c r="Q34" s="36" t="n">
        <x:v>0.7181501917482553</x:v>
      </x:c>
      <x:c r="R34" s="36" t="n">
        <x:v>0.02285657125331838</x:v>
      </x:c>
      <x:c r="S34" s="36" t="n">
        <x:v>0.0030299821427896404</x:v>
      </x:c>
      <x:c r="T34" s="35" t="n">
        <x:v>0.14378551985961482</x:v>
      </x:c>
      <x:c r="U34" s="31" t="str">
        <x:v>[u,w,q,theta]</x:v>
      </x:c>
      <x:c r="V34" s="31" t="str">
        <x:v>[u_dot,w_dot,q_dot,theta_dot]</x:v>
      </x:c>
      <x:c r="W34" s="36" t="n">
        <x:v>-0.04849340814439444</x:v>
      </x:c>
      <x:c r="X34" s="36" t="n">
        <x:v>0.8961219032032723</x:v>
      </x:c>
      <x:c r="Y34" s="36" t="n">
        <x:v>0</x:v>
      </x:c>
      <x:c r="Z34" s="36" t="n">
        <x:v>-9.81</x:v>
      </x:c>
      <x:c r="AA34" s="36" t="n">
        <x:v>-2.129160849635129</x:v>
      </x:c>
      <x:c r="AB34" s="36" t="n">
        <x:v>-8.706444061922854</x:v>
      </x:c>
      <x:c r="AC34" s="36" t="n">
        <x:v>7.822700516957851</x:v>
      </x:c>
      <x:c r="AD34" s="36" t="n">
        <x:v>0</x:v>
      </x:c>
      <x:c r="AE34" s="36" t="n">
        <x:v>-0.018631522759397324</x:v>
      </x:c>
      <x:c r="AF34" s="36" t="n">
        <x:v>-3.8955023833083495</x:v>
      </x:c>
      <x:c r="AG34" s="36" t="n">
        <x:v>-12.050201579087348</x:v>
      </x:c>
      <x:c r="AH34" s="36" t="n">
        <x:v>0</x:v>
      </x:c>
      <x:c r="AI34" s="36" t="n">
        <x:v>0</x:v>
      </x:c>
      <x:c r="AJ34" s="36" t="n">
        <x:v>0</x:v>
      </x:c>
      <x:c r="AK34" s="36" t="n">
        <x:v>1</x:v>
      </x:c>
      <x:c r="AL34" s="36" t="n">
        <x:v>0</x:v>
      </x:c>
    </x:row>
    <x:row r="35">
      <x:c r="A35" s="31" t="str">
        <x:v>CFG014</x:v>
      </x:c>
      <x:c r="B35" s="33" t="n">
        <x:v>33</x:v>
      </x:c>
      <x:c r="C35" s="31" t="str">
        <x:v>（选定1）1.AR20.03.6 youhua a2.5-1翼梢反扭 上反6</x:v>
      </x:c>
      <x:c r="D35" s="31" t="str">
        <x:v>T7-VLM2-Elev(g1.0)</x:v>
      </x:c>
      <x:c r="E35" s="37" t="n">
        <x:v>-0.09156523387115645</x:v>
      </x:c>
      <x:c r="F35" s="37" t="n">
        <x:v>0</x:v>
      </x:c>
      <x:c r="G35" s="35" t="n">
        <x:v>9.364893260308806</x:v>
      </x:c>
      <x:c r="H35" s="36" t="n">
        <x:v>0.20000000000000018</x:v>
      </x:c>
      <x:c r="I35" s="35" t="n">
        <x:v>1.225</x:v>
      </x:c>
      <x:c r="J35" s="35" t="n">
        <x:v>1.7359216918244043</x:v>
      </x:c>
      <x:c r="K35" s="35" t="n">
        <x:v>0.2801882028918979</x:v>
      </x:c>
      <x:c r="L35" s="35" t="n">
        <x:v>6.294581594508789</x:v>
      </x:c>
      <x:c r="M35" s="35" t="n">
        <x:v>6.606000000000001</x:v>
      </x:c>
      <x:c r="N35" s="35" t="n">
        <x:v>0.11550723192904061</x:v>
      </x:c>
      <x:c r="O35" s="35" t="n">
        <x:v>4.787382549898761e-17</x:v>
      </x:c>
      <x:c r="P35" s="35" t="n">
        <x:v>0.021226863224315055</x:v>
      </x:c>
      <x:c r="Q35" s="36" t="n">
        <x:v>0.6952079962855169</x:v>
      </x:c>
      <x:c r="R35" s="36" t="n">
        <x:v>0.022196785743954485</x:v>
      </x:c>
      <x:c r="S35" s="36" t="n">
        <x:v>0.0030227985087788235</x:v>
      </x:c>
      <x:c r="T35" s="35" t="n">
        <x:v>0.14328014479709142</x:v>
      </x:c>
      <x:c r="U35" s="31" t="str">
        <x:v>[u,w,q,theta]</x:v>
      </x:c>
      <x:c r="V35" s="31" t="str">
        <x:v>[u_dot,w_dot,q_dot,theta_dot]</x:v>
      </x:c>
      <x:c r="W35" s="36" t="n">
        <x:v>-0.04694710053020387</x:v>
      </x:c>
      <x:c r="X35" s="36" t="n">
        <x:v>0.8825537935533103</x:v>
      </x:c>
      <x:c r="Y35" s="36" t="n">
        <x:v>0</x:v>
      </x:c>
      <x:c r="Z35" s="36" t="n">
        <x:v>-9.81</x:v>
      </x:c>
      <x:c r="AA35" s="36" t="n">
        <x:v>-2.0957778232829374</x:v>
      </x:c>
      <x:c r="AB35" s="36" t="n">
        <x:v>-8.857728712782823</x:v>
      </x:c>
      <x:c r="AC35" s="36" t="n">
        <x:v>7.953261483448459</x:v>
      </x:c>
      <x:c r="AD35" s="36" t="n">
        <x:v>0</x:v>
      </x:c>
      <x:c r="AE35" s="36" t="n">
        <x:v>-0.0173519740742273</x:v>
      </x:c>
      <x:c r="AF35" s="36" t="n">
        <x:v>-3.8923631716624074</x:v>
      </x:c>
      <x:c r="AG35" s="36" t="n">
        <x:v>-12.251283948704023</x:v>
      </x:c>
      <x:c r="AH35" s="36" t="n">
        <x:v>0</x:v>
      </x:c>
      <x:c r="AI35" s="36" t="n">
        <x:v>0</x:v>
      </x:c>
      <x:c r="AJ35" s="36" t="n">
        <x:v>0</x:v>
      </x:c>
      <x:c r="AK35" s="36" t="n">
        <x:v>1</x:v>
      </x:c>
      <x:c r="AL35" s="36" t="n">
        <x:v>0</x:v>
      </x:c>
    </x:row>
    <x:row r="36">
      <x:c r="A36" s="31" t="str">
        <x:v>CFG014</x:v>
      </x:c>
      <x:c r="B36" s="33" t="n">
        <x:v>34</x:v>
      </x:c>
      <x:c r="C36" s="31" t="str">
        <x:v>（选定1）1.AR20.03.6 youhua a2.5-1翼梢反扭 上反6</x:v>
      </x:c>
      <x:c r="D36" s="31" t="str">
        <x:v>T7-VLM2-Elev(g1.0)</x:v>
      </x:c>
      <x:c r="E36" s="37" t="n">
        <x:v>-0.32455965194552655</x:v>
      </x:c>
      <x:c r="F36" s="37" t="n">
        <x:v>0</x:v>
      </x:c>
      <x:c r="G36" s="35" t="n">
        <x:v>9.53016061459776</x:v>
      </x:c>
      <x:c r="H36" s="36" t="n">
        <x:v>0.30000000000000027</x:v>
      </x:c>
      <x:c r="I36" s="35" t="n">
        <x:v>1.225</x:v>
      </x:c>
      <x:c r="J36" s="35" t="n">
        <x:v>1.7359216918244043</x:v>
      </x:c>
      <x:c r="K36" s="35" t="n">
        <x:v>0.2801882028918979</x:v>
      </x:c>
      <x:c r="L36" s="35" t="n">
        <x:v>6.294581594508789</x:v>
      </x:c>
      <x:c r="M36" s="35" t="n">
        <x:v>6.606000000000001</x:v>
      </x:c>
      <x:c r="N36" s="35" t="n">
        <x:v>0.11550723192904061</x:v>
      </x:c>
      <x:c r="O36" s="35" t="n">
        <x:v>4.787382549898761e-17</x:v>
      </x:c>
      <x:c r="P36" s="35" t="n">
        <x:v>0.021226863224315055</x:v>
      </x:c>
      <x:c r="Q36" s="36" t="n">
        <x:v>0.6718881514940789</x:v>
      </x:c>
      <x:c r="R36" s="36" t="n">
        <x:v>0.021542436513090048</x:v>
      </x:c>
      <x:c r="S36" s="36" t="n">
        <x:v>0.003015686162978588</x:v>
      </x:c>
      <x:c r="T36" s="35" t="n">
        <x:v>0.14291040892228987</x:v>
      </x:c>
      <x:c r="U36" s="31" t="str">
        <x:v>[u,w,q,theta]</x:v>
      </x:c>
      <x:c r="V36" s="31" t="str">
        <x:v>[u_dot,w_dot,q_dot,theta_dot]</x:v>
      </x:c>
      <x:c r="W36" s="36" t="n">
        <x:v>-0.04581032748997409</x:v>
      </x:c>
      <x:c r="X36" s="36" t="n">
        <x:v>0.877354100125423</x:v>
      </x:c>
      <x:c r="Y36" s="36" t="n">
        <x:v>0</x:v>
      </x:c>
      <x:c r="Z36" s="36" t="n">
        <x:v>-9.81</x:v>
      </x:c>
      <x:c r="AA36" s="36" t="n">
        <x:v>-2.0612223966254883</x:v>
      </x:c>
      <x:c r="AB36" s="36" t="n">
        <x:v>-9.019006527254348</x:v>
      </x:c>
      <x:c r="AC36" s="36" t="n">
        <x:v>8.092637692537028</x:v>
      </x:c>
      <x:c r="AD36" s="36" t="n">
        <x:v>0</x:v>
      </x:c>
      <x:c r="AE36" s="36" t="n">
        <x:v>-0.01766133812687059</x:v>
      </x:c>
      <x:c r="AF36" s="36" t="n">
        <x:v>-3.9104718611817266</x:v>
      </x:c>
      <x:c r="AG36" s="36" t="n">
        <x:v>-12.468463380380133</x:v>
      </x:c>
      <x:c r="AH36" s="36" t="n">
        <x:v>0</x:v>
      </x:c>
      <x:c r="AI36" s="36" t="n">
        <x:v>0</x:v>
      </x:c>
      <x:c r="AJ36" s="36" t="n">
        <x:v>0</x:v>
      </x:c>
      <x:c r="AK36" s="36" t="n">
        <x:v>1</x:v>
      </x:c>
      <x:c r="AL36" s="36" t="n">
        <x:v>0</x:v>
      </x:c>
    </x:row>
    <x:row r="37">
      <x:c r="A37" s="31" t="str">
        <x:v>CFG014</x:v>
      </x:c>
      <x:c r="B37" s="33" t="n">
        <x:v>35</x:v>
      </x:c>
      <x:c r="C37" s="31" t="str">
        <x:v>（选定1）1.AR20.03.6 youhua a2.5-1翼梢反扭 上反6</x:v>
      </x:c>
      <x:c r="D37" s="31" t="str">
        <x:v>T7-VLM2-Elev(g1.0)</x:v>
      </x:c>
      <x:c r="E37" s="37" t="n">
        <x:v>-0.5612620401705937</x:v>
      </x:c>
      <x:c r="F37" s="37" t="n">
        <x:v>0</x:v>
      </x:c>
      <x:c r="G37" s="35" t="n">
        <x:v>9.707121787637744</x:v>
      </x:c>
      <x:c r="H37" s="36" t="n">
        <x:v>0.40000000000000036</x:v>
      </x:c>
      <x:c r="I37" s="35" t="n">
        <x:v>1.225</x:v>
      </x:c>
      <x:c r="J37" s="35" t="n">
        <x:v>1.7359216918244043</x:v>
      </x:c>
      <x:c r="K37" s="35" t="n">
        <x:v>0.2801882028918979</x:v>
      </x:c>
      <x:c r="L37" s="35" t="n">
        <x:v>6.294581594508789</x:v>
      </x:c>
      <x:c r="M37" s="35" t="n">
        <x:v>6.606000000000001</x:v>
      </x:c>
      <x:c r="N37" s="35" t="n">
        <x:v>0.11550723192904061</x:v>
      </x:c>
      <x:c r="O37" s="35" t="n">
        <x:v>4.787382549898761e-17</x:v>
      </x:c>
      <x:c r="P37" s="35" t="n">
        <x:v>0.021226863224315055</x:v>
      </x:c>
      <x:c r="Q37" s="36" t="n">
        <x:v>0.6481729961666151</x:v>
      </x:c>
      <x:c r="R37" s="36" t="n">
        <x:v>0.020884397857463648</x:v>
      </x:c>
      <x:c r="S37" s="36" t="n">
        <x:v>0.0030052264938254</x:v>
      </x:c>
      <x:c r="T37" s="35" t="n">
        <x:v>0.142346816250371</x:v>
      </x:c>
      <x:c r="U37" s="31" t="str">
        <x:v>[u,w,q,theta]</x:v>
      </x:c>
      <x:c r="V37" s="31" t="str">
        <x:v>[u_dot,w_dot,q_dot,theta_dot]</x:v>
      </x:c>
      <x:c r="W37" s="36" t="n">
        <x:v>-0.04591052050519573</x:v>
      </x:c>
      <x:c r="X37" s="36" t="n">
        <x:v>0.8628095236492872</x:v>
      </x:c>
      <x:c r="Y37" s="36" t="n">
        <x:v>0</x:v>
      </x:c>
      <x:c r="Z37" s="36" t="n">
        <x:v>-9.81</x:v>
      </x:c>
      <x:c r="AA37" s="36" t="n">
        <x:v>-2.0253918711902474</x:v>
      </x:c>
      <x:c r="AB37" s="36" t="n">
        <x:v>-9.191413179774845</x:v>
      </x:c>
      <x:c r="AC37" s="36" t="n">
        <x:v>8.241833330441047</x:v>
      </x:c>
      <x:c r="AD37" s="36" t="n">
        <x:v>0</x:v>
      </x:c>
      <x:c r="AE37" s="36" t="n">
        <x:v>-0.018764523626908926</x:v>
      </x:c>
      <x:c r="AF37" s="36" t="n">
        <x:v>-3.9032612746998367</x:v>
      </x:c>
      <x:c r="AG37" s="36" t="n">
        <x:v>-12.69789562178844</x:v>
      </x:c>
      <x:c r="AH37" s="36" t="n">
        <x:v>0</x:v>
      </x:c>
      <x:c r="AI37" s="36" t="n">
        <x:v>0</x:v>
      </x:c>
      <x:c r="AJ37" s="36" t="n">
        <x:v>0</x:v>
      </x:c>
      <x:c r="AK37" s="36" t="n">
        <x:v>1</x:v>
      </x:c>
      <x:c r="AL37" s="36" t="n">
        <x:v>0</x:v>
      </x:c>
    </x:row>
    <x:row r="38">
      <x:c r="A38" s="31" t="str">
        <x:v>CFG014</x:v>
      </x:c>
      <x:c r="B38" s="33" t="n">
        <x:v>36</x:v>
      </x:c>
      <x:c r="C38" s="31" t="str">
        <x:v>（选定1）1.AR20.03.6 youhua a2.5-1翼梢反扭 上反6</x:v>
      </x:c>
      <x:c r="D38" s="31" t="str">
        <x:v>T7-VLM2-Elev(g1.0)</x:v>
      </x:c>
      <x:c r="E38" s="37" t="n">
        <x:v>-0.8018379235502779</x:v>
      </x:c>
      <x:c r="F38" s="37" t="n">
        <x:v>0</x:v>
      </x:c>
      <x:c r="G38" s="35" t="n">
        <x:v>9.89719893483011</x:v>
      </x:c>
      <x:c r="H38" s="36" t="n">
        <x:v>0.5</x:v>
      </x:c>
      <x:c r="I38" s="35" t="n">
        <x:v>1.225</x:v>
      </x:c>
      <x:c r="J38" s="35" t="n">
        <x:v>1.7359216918244043</x:v>
      </x:c>
      <x:c r="K38" s="35" t="n">
        <x:v>0.2801882028918979</x:v>
      </x:c>
      <x:c r="L38" s="35" t="n">
        <x:v>6.294581594508789</x:v>
      </x:c>
      <x:c r="M38" s="35" t="n">
        <x:v>6.606000000000001</x:v>
      </x:c>
      <x:c r="N38" s="35" t="n">
        <x:v>0.11550723192904061</x:v>
      </x:c>
      <x:c r="O38" s="35" t="n">
        <x:v>4.787382549898761e-17</x:v>
      </x:c>
      <x:c r="P38" s="35" t="n">
        <x:v>0.021226863224315055</x:v>
      </x:c>
      <x:c r="Q38" s="36" t="n">
        <x:v>0.6240454189415896</x:v>
      </x:c>
      <x:c r="R38" s="36" t="n">
        <x:v>0.02025347464614339</x:v>
      </x:c>
      <x:c r="S38" s="36" t="n">
        <x:v>0.002997417005821111</x:v>
      </x:c>
      <x:c r="T38" s="35" t="n">
        <x:v>0.14191571231551542</x:v>
      </x:c>
      <x:c r="U38" s="31" t="str">
        <x:v>[u,w,q,theta]</x:v>
      </x:c>
      <x:c r="V38" s="31" t="str">
        <x:v>[u_dot,w_dot,q_dot,theta_dot]</x:v>
      </x:c>
      <x:c r="W38" s="36" t="n">
        <x:v>-0.04472026030201912</x:v>
      </x:c>
      <x:c r="X38" s="36" t="n">
        <x:v>0.8466213279182696</x:v>
      </x:c>
      <x:c r="Y38" s="36" t="n">
        <x:v>0</x:v>
      </x:c>
      <x:c r="Z38" s="36" t="n">
        <x:v>-9.81</x:v>
      </x:c>
      <x:c r="AA38" s="36" t="n">
        <x:v>-1.988182057232461</x:v>
      </x:c>
      <x:c r="AB38" s="36" t="n">
        <x:v>-9.376300414692256</x:v>
      </x:c>
      <x:c r="AC38" s="36" t="n">
        <x:v>8.402044575057444</x:v>
      </x:c>
      <x:c r="AD38" s="36" t="n">
        <x:v>0</x:v>
      </x:c>
      <x:c r="AE38" s="36" t="n">
        <x:v>-0.018150181573225496</x:v>
      </x:c>
      <x:c r="AF38" s="36" t="n">
        <x:v>-3.9178199486605196</x:v>
      </x:c>
      <x:c r="AG38" s="36" t="n">
        <x:v>-12.946630497768739</x:v>
      </x:c>
      <x:c r="AH38" s="36" t="n">
        <x:v>0</x:v>
      </x:c>
      <x:c r="AI38" s="36" t="n">
        <x:v>0</x:v>
      </x:c>
      <x:c r="AJ38" s="36" t="n">
        <x:v>0</x:v>
      </x:c>
      <x:c r="AK38" s="36" t="n">
        <x:v>1</x:v>
      </x:c>
      <x:c r="AL38" s="36" t="n">
        <x:v>0</x:v>
      </x:c>
    </x:row>
    <x:row r="39">
      <x:c r="A39" s="31" t="str">
        <x:v>CFG014</x:v>
      </x:c>
      <x:c r="B39" s="33" t="n">
        <x:v>37</x:v>
      </x:c>
      <x:c r="C39" s="31" t="str">
        <x:v>（选定1）1.AR20.03.6 youhua a2.5-1翼梢反扭 上反6</x:v>
      </x:c>
      <x:c r="D39" s="31" t="str">
        <x:v>T7-VLM2-Elev(g1.0)</x:v>
      </x:c>
      <x:c r="E39" s="37" t="n">
        <x:v>-1.0464836362977383</x:v>
      </x:c>
      <x:c r="F39" s="37" t="n">
        <x:v>0</x:v>
      </x:c>
      <x:c r="G39" s="35" t="n">
        <x:v>10.102172822766589</x:v>
      </x:c>
      <x:c r="H39" s="36" t="n">
        <x:v>0.6000000000000001</x:v>
      </x:c>
      <x:c r="I39" s="35" t="n">
        <x:v>1.225</x:v>
      </x:c>
      <x:c r="J39" s="35" t="n">
        <x:v>1.7359216918244043</x:v>
      </x:c>
      <x:c r="K39" s="35" t="n">
        <x:v>0.2801882028918979</x:v>
      </x:c>
      <x:c r="L39" s="35" t="n">
        <x:v>6.294581594508789</x:v>
      </x:c>
      <x:c r="M39" s="35" t="n">
        <x:v>6.606000000000001</x:v>
      </x:c>
      <x:c r="N39" s="35" t="n">
        <x:v>0.11550723192904061</x:v>
      </x:c>
      <x:c r="O39" s="35" t="n">
        <x:v>4.787382549898761e-17</x:v>
      </x:c>
      <x:c r="P39" s="35" t="n">
        <x:v>0.021226863224315055</x:v>
      </x:c>
      <x:c r="Q39" s="36" t="n">
        <x:v>0.5994851535712955</x:v>
      </x:c>
      <x:c r="R39" s="36" t="n">
        <x:v>0.019613830050834356</x:v>
      </x:c>
      <x:c r="S39" s="36" t="n">
        <x:v>0.0029882277731627296</x:v>
      </x:c>
      <x:c r="T39" s="35" t="n">
        <x:v>0.14148541587071117</x:v>
      </x:c>
      <x:c r="U39" s="31" t="str">
        <x:v>[u,w,q,theta]</x:v>
      </x:c>
      <x:c r="V39" s="31" t="str">
        <x:v>[u_dot,w_dot,q_dot,theta_dot]</x:v>
      </x:c>
      <x:c r="W39" s="36" t="n">
        <x:v>-0.04406626415283369</x:v>
      </x:c>
      <x:c r="X39" s="36" t="n">
        <x:v>0.8465801337791956</x:v>
      </x:c>
      <x:c r="Y39" s="36" t="n">
        <x:v>0</x:v>
      </x:c>
      <x:c r="Z39" s="36" t="n">
        <x:v>-9.81</x:v>
      </x:c>
      <x:c r="AA39" s="36" t="n">
        <x:v>-1.9494893981268024</x:v>
      </x:c>
      <x:c r="AB39" s="36" t="n">
        <x:v>-9.575360978392295</x:v>
      </x:c>
      <x:c r="AC39" s="36" t="n">
        <x:v>8.574770177136275</x:v>
      </x:c>
      <x:c r="AD39" s="36" t="n">
        <x:v>0</x:v>
      </x:c>
      <x:c r="AE39" s="36" t="n">
        <x:v>-0.01857691692263761</x:v>
      </x:c>
      <x:c r="AF39" s="36" t="n">
        <x:v>-3.935804255693673</x:v>
      </x:c>
      <x:c r="AG39" s="36" t="n">
        <x:v>-13.215186453536177</x:v>
      </x:c>
      <x:c r="AH39" s="36" t="n">
        <x:v>0</x:v>
      </x:c>
      <x:c r="AI39" s="36" t="n">
        <x:v>0</x:v>
      </x:c>
      <x:c r="AJ39" s="36" t="n">
        <x:v>0</x:v>
      </x:c>
      <x:c r="AK39" s="36" t="n">
        <x:v>1</x:v>
      </x:c>
      <x:c r="AL39" s="36" t="n">
        <x:v>0</x:v>
      </x:c>
    </x:row>
    <x:row r="40">
      <x:c r="A40" s="31" t="str">
        <x:v>CFG014</x:v>
      </x:c>
      <x:c r="B40" s="33" t="n">
        <x:v>38</x:v>
      </x:c>
      <x:c r="C40" s="31" t="str">
        <x:v>（选定1）1.AR20.03.6 youhua a2.5-1翼梢反扭 上反6</x:v>
      </x:c>
      <x:c r="D40" s="31" t="str">
        <x:v>T7-VLM2-Elev(g1.0)</x:v>
      </x:c>
      <x:c r="E40" s="37" t="n">
        <x:v>-1.2953989954050178</x:v>
      </x:c>
      <x:c r="F40" s="37" t="n">
        <x:v>0</x:v>
      </x:c>
      <x:c r="G40" s="35" t="n">
        <x:v>10.324166334907835</x:v>
      </x:c>
      <x:c r="H40" s="36" t="n">
        <x:v>0.7000000000000002</x:v>
      </x:c>
      <x:c r="I40" s="35" t="n">
        <x:v>1.225</x:v>
      </x:c>
      <x:c r="J40" s="35" t="n">
        <x:v>1.7359216918244043</x:v>
      </x:c>
      <x:c r="K40" s="35" t="n">
        <x:v>0.2801882028918979</x:v>
      </x:c>
      <x:c r="L40" s="35" t="n">
        <x:v>6.294581594508789</x:v>
      </x:c>
      <x:c r="M40" s="35" t="n">
        <x:v>6.606000000000001</x:v>
      </x:c>
      <x:c r="N40" s="35" t="n">
        <x:v>0.11550723192904061</x:v>
      </x:c>
      <x:c r="O40" s="35" t="n">
        <x:v>4.787382549898761e-17</x:v>
      </x:c>
      <x:c r="P40" s="35" t="n">
        <x:v>0.021226863224315055</x:v>
      </x:c>
      <x:c r="Q40" s="36" t="n">
        <x:v>0.5744715831731718</x:v>
      </x:c>
      <x:c r="R40" s="36" t="n">
        <x:v>0.019000724108288368</x:v>
      </x:c>
      <x:c r="S40" s="36" t="n">
        <x:v>0.002977957620570783</x:v>
      </x:c>
      <x:c r="T40" s="35" t="n">
        <x:v>0.14085511001183634</x:v>
      </x:c>
      <x:c r="U40" s="31" t="str">
        <x:v>[u,w,q,theta]</x:v>
      </x:c>
      <x:c r="V40" s="31" t="str">
        <x:v>[u_dot,w_dot,q_dot,theta_dot]</x:v>
      </x:c>
      <x:c r="W40" s="36" t="n">
        <x:v>-0.042631079205137846</x:v>
      </x:c>
      <x:c r="X40" s="36" t="n">
        <x:v>0.8251577302459183</x:v>
      </x:c>
      <x:c r="Y40" s="36" t="n">
        <x:v>0</x:v>
      </x:c>
      <x:c r="Z40" s="36" t="n">
        <x:v>-9.81</x:v>
      </x:c>
      <x:c r="AA40" s="36" t="n">
        <x:v>-1.9091989916753724</x:v>
      </x:c>
      <x:c r="AB40" s="36" t="n">
        <x:v>-9.790612821579158</x:v>
      </x:c>
      <x:c r="AC40" s="36" t="n">
        <x:v>8.761797118817768</x:v>
      </x:c>
      <x:c r="AD40" s="36" t="n">
        <x:v>0</x:v>
      </x:c>
      <x:c r="AE40" s="36" t="n">
        <x:v>-0.01893007625168822</x:v>
      </x:c>
      <x:c r="AF40" s="36" t="n">
        <x:v>-3.926639527671972</x:v>
      </x:c>
      <x:c r="AG40" s="36" t="n">
        <x:v>-13.502309665897632</x:v>
      </x:c>
      <x:c r="AH40" s="36" t="n">
        <x:v>0</x:v>
      </x:c>
      <x:c r="AI40" s="36" t="n">
        <x:v>0</x:v>
      </x:c>
      <x:c r="AJ40" s="36" t="n">
        <x:v>0</x:v>
      </x:c>
      <x:c r="AK40" s="36" t="n">
        <x:v>1</x:v>
      </x:c>
      <x:c r="AL40" s="36" t="n">
        <x:v>0</x:v>
      </x:c>
    </x:row>
    <x:row r="41">
      <x:c r="A41" s="31" t="str">
        <x:v>CFG014</x:v>
      </x:c>
      <x:c r="B41" s="33" t="n">
        <x:v>39</x:v>
      </x:c>
      <x:c r="C41" s="31" t="str">
        <x:v>（选定1）1.AR20.03.6 youhua a2.5-1翼梢反扭 上反6</x:v>
      </x:c>
      <x:c r="D41" s="31" t="str">
        <x:v>T7-VLM2-Elev(g1.0)</x:v>
      </x:c>
      <x:c r="E41" s="37" t="n">
        <x:v>-1.548793270229867</x:v>
      </x:c>
      <x:c r="F41" s="37" t="n">
        <x:v>0</x:v>
      </x:c>
      <x:c r="G41" s="35" t="n">
        <x:v>10.565657285288747</x:v>
      </x:c>
      <x:c r="H41" s="36" t="n">
        <x:v>0.8000000000000003</x:v>
      </x:c>
      <x:c r="I41" s="35" t="n">
        <x:v>1.225</x:v>
      </x:c>
      <x:c r="J41" s="35" t="n">
        <x:v>1.7359216918244043</x:v>
      </x:c>
      <x:c r="K41" s="35" t="n">
        <x:v>0.2801882028918979</x:v>
      </x:c>
      <x:c r="L41" s="35" t="n">
        <x:v>6.294581594508789</x:v>
      </x:c>
      <x:c r="M41" s="35" t="n">
        <x:v>6.606000000000001</x:v>
      </x:c>
      <x:c r="N41" s="35" t="n">
        <x:v>0.11550723192904061</x:v>
      </x:c>
      <x:c r="O41" s="35" t="n">
        <x:v>4.787382549898761e-17</x:v>
      </x:c>
      <x:c r="P41" s="35" t="n">
        <x:v>0.021226863224315055</x:v>
      </x:c>
      <x:c r="Q41" s="36" t="n">
        <x:v>0.5489831321411802</x:v>
      </x:c>
      <x:c r="R41" s="36" t="n">
        <x:v>0.01842441576354008</x:v>
      </x:c>
      <x:c r="S41" s="36" t="n">
        <x:v>0.0029830058323561653</x:v>
      </x:c>
      <x:c r="T41" s="35" t="n">
        <x:v>0.14031960254865103</x:v>
      </x:c>
      <x:c r="U41" s="31" t="str">
        <x:v>[u,w,q,theta]</x:v>
      </x:c>
      <x:c r="V41" s="31" t="str">
        <x:v>[u_dot,w_dot,q_dot,theta_dot]</x:v>
      </x:c>
      <x:c r="W41" s="36" t="n">
        <x:v>-0.04316680642460536</x:v>
      </x:c>
      <x:c r="X41" s="36" t="n">
        <x:v>0.8430980598544625</x:v>
      </x:c>
      <x:c r="Y41" s="36" t="n">
        <x:v>0</x:v>
      </x:c>
      <x:c r="Z41" s="36" t="n">
        <x:v>-9.81</x:v>
      </x:c>
      <x:c r="AA41" s="36" t="n">
        <x:v>-1.8671670476849442</x:v>
      </x:c>
      <x:c r="AB41" s="36" t="n">
        <x:v>-10.024411619628095</x:v>
      </x:c>
      <x:c r="AC41" s="36" t="n">
        <x:v>8.96521095577389</x:v>
      </x:c>
      <x:c r="AD41" s="36" t="n">
        <x:v>0</x:v>
      </x:c>
      <x:c r="AE41" s="36" t="n">
        <x:v>-0.021205531164096757</x:v>
      </x:c>
      <x:c r="AF41" s="36" t="n">
        <x:v>-3.9354708410427524</x:v>
      </x:c>
      <x:c r="AG41" s="36" t="n">
        <x:v>-13.816360787799702</x:v>
      </x:c>
      <x:c r="AH41" s="36" t="n">
        <x:v>0</x:v>
      </x:c>
      <x:c r="AI41" s="36" t="n">
        <x:v>0</x:v>
      </x:c>
      <x:c r="AJ41" s="36" t="n">
        <x:v>0</x:v>
      </x:c>
      <x:c r="AK41" s="36" t="n">
        <x:v>1</x:v>
      </x:c>
      <x:c r="AL41" s="36" t="n">
        <x:v>0</x:v>
      </x:c>
    </x:row>
    <x:row r="42">
      <x:c r="A42" s="31" t="str">
        <x:v>CFG014</x:v>
      </x:c>
      <x:c r="B42" s="33" t="n">
        <x:v>40</x:v>
      </x:c>
      <x:c r="C42" s="31" t="str">
        <x:v>（选定1）1.AR20.03.6 youhua a2.5-1翼梢反扭 上反6</x:v>
      </x:c>
      <x:c r="D42" s="31" t="str">
        <x:v>T7-VLM2-Elev(g1.0)</x:v>
      </x:c>
      <x:c r="E42" s="37" t="n">
        <x:v>-1.8069324237657673</x:v>
      </x:c>
      <x:c r="F42" s="37" t="n">
        <x:v>0</x:v>
      </x:c>
      <x:c r="G42" s="35" t="n">
        <x:v>10.82975522227101</x:v>
      </x:c>
      <x:c r="H42" s="36" t="n">
        <x:v>0.9000000000000004</x:v>
      </x:c>
      <x:c r="I42" s="35" t="n">
        <x:v>1.225</x:v>
      </x:c>
      <x:c r="J42" s="35" t="n">
        <x:v>1.7359216918244043</x:v>
      </x:c>
      <x:c r="K42" s="35" t="n">
        <x:v>0.2801882028918979</x:v>
      </x:c>
      <x:c r="L42" s="35" t="n">
        <x:v>6.294581594508789</x:v>
      </x:c>
      <x:c r="M42" s="35" t="n">
        <x:v>6.606000000000001</x:v>
      </x:c>
      <x:c r="N42" s="35" t="n">
        <x:v>0.11550723192904061</x:v>
      </x:c>
      <x:c r="O42" s="35" t="n">
        <x:v>4.787382549898761e-17</x:v>
      </x:c>
      <x:c r="P42" s="35" t="n">
        <x:v>0.021226863224315055</x:v>
      </x:c>
      <x:c r="Q42" s="36" t="n">
        <x:v>0.5229924117573582</x:v>
      </x:c>
      <x:c r="R42" s="36" t="n">
        <x:v>0.01794468685899246</x:v>
      </x:c>
      <x:c r="S42" s="36" t="n">
        <x:v>0.0029938101468086143</x:v>
      </x:c>
      <x:c r="T42" s="35" t="n">
        <x:v>0.13977348697960118</x:v>
      </x:c>
      <x:c r="U42" s="31" t="str">
        <x:v>[u,w,q,theta]</x:v>
      </x:c>
      <x:c r="V42" s="31" t="str">
        <x:v>[u_dot,w_dot,q_dot,theta_dot]</x:v>
      </x:c>
      <x:c r="W42" s="36" t="n">
        <x:v>-0.04568501283071153</x:v>
      </x:c>
      <x:c r="X42" s="36" t="n">
        <x:v>0.8389567203383724</x:v>
      </x:c>
      <x:c r="Y42" s="36" t="n">
        <x:v>0</x:v>
      </x:c>
      <x:c r="Z42" s="36" t="n">
        <x:v>-9.81</x:v>
      </x:c>
      <x:c r="AA42" s="36" t="n">
        <x:v>-1.823230948303694</x:v>
      </x:c>
      <x:c r="AB42" s="36" t="n">
        <x:v>-10.279714456472002</x:v>
      </x:c>
      <x:c r="AC42" s="36" t="n">
        <x:v>9.187629772953505</x:v>
      </x:c>
      <x:c r="AD42" s="36" t="n">
        <x:v>0</x:v>
      </x:c>
      <x:c r="AE42" s="36" t="n">
        <x:v>-0.022417895425544784</x:v>
      </x:c>
      <x:c r="AF42" s="36" t="n">
        <x:v>-3.9468748648320346</x:v>
      </x:c>
      <x:c r="AG42" s="36" t="n">
        <x:v>-14.159752502934806</x:v>
      </x:c>
      <x:c r="AH42" s="36" t="n">
        <x:v>0</x:v>
      </x:c>
      <x:c r="AI42" s="36" t="n">
        <x:v>0</x:v>
      </x:c>
      <x:c r="AJ42" s="36" t="n">
        <x:v>0</x:v>
      </x:c>
      <x:c r="AK42" s="36" t="n">
        <x:v>1</x:v>
      </x:c>
      <x:c r="AL42" s="36" t="n">
        <x:v>0</x:v>
      </x:c>
    </x:row>
    <x:row r="43">
      <x:c r="A43" s="31" t="str">
        <x:v>CFG014</x:v>
      </x:c>
      <x:c r="B43" s="33" t="n">
        <x:v>41</x:v>
      </x:c>
      <x:c r="C43" s="31" t="str">
        <x:v>（选定1）1.AR20.03.6 youhua a2.5-1翼梢反扭 上反6</x:v>
      </x:c>
      <x:c r="D43" s="31" t="str">
        <x:v>T7-VLM2-Elev(g1.0)</x:v>
      </x:c>
      <x:c r="E43" s="37" t="n">
        <x:v>-2.0700636188711354</x:v>
      </x:c>
      <x:c r="F43" s="37" t="n">
        <x:v>0</x:v>
      </x:c>
      <x:c r="G43" s="35" t="n">
        <x:v>11.119968356047599</x:v>
      </x:c>
      <x:c r="H43" s="36" t="n">
        <x:v>1</x:v>
      </x:c>
      <x:c r="I43" s="35" t="n">
        <x:v>1.225</x:v>
      </x:c>
      <x:c r="J43" s="35" t="n">
        <x:v>1.7359216918244043</x:v>
      </x:c>
      <x:c r="K43" s="35" t="n">
        <x:v>0.2801882028918979</x:v>
      </x:c>
      <x:c r="L43" s="35" t="n">
        <x:v>6.294581594508789</x:v>
      </x:c>
      <x:c r="M43" s="35" t="n">
        <x:v>6.606000000000001</x:v>
      </x:c>
      <x:c r="N43" s="35" t="n">
        <x:v>0.11550723192904061</x:v>
      </x:c>
      <x:c r="O43" s="35" t="n">
        <x:v>4.787382549898761e-17</x:v>
      </x:c>
      <x:c r="P43" s="35" t="n">
        <x:v>0.021226863224315055</x:v>
      </x:c>
      <x:c r="Q43" s="36" t="n">
        <x:v>0.4964739822618861</x:v>
      </x:c>
      <x:c r="R43" s="36" t="n">
        <x:v>0.017551531157718743</x:v>
      </x:c>
      <x:c r="S43" s="36" t="n">
        <x:v>0.003002469303873138</x:v>
      </x:c>
      <x:c r="T43" s="35" t="n">
        <x:v>0.1393601195798627</x:v>
      </x:c>
      <x:c r="U43" s="31" t="str">
        <x:v>[u,w,q,theta]</x:v>
      </x:c>
      <x:c r="V43" s="31" t="str">
        <x:v>[u_dot,w_dot,q_dot,theta_dot]</x:v>
      </x:c>
      <x:c r="W43" s="36" t="n">
        <x:v>-0.04561731511888123</x:v>
      </x:c>
      <x:c r="X43" s="36" t="n">
        <x:v>0.8438309671219713</x:v>
      </x:c>
      <x:c r="Y43" s="36" t="n">
        <x:v>0</x:v>
      </x:c>
      <x:c r="Z43" s="36" t="n">
        <x:v>-9.81</x:v>
      </x:c>
      <x:c r="AA43" s="36" t="n">
        <x:v>-1.7771648049153177</x:v>
      </x:c>
      <x:c r="AB43" s="36" t="n">
        <x:v>-10.559857598541532</x:v>
      </x:c>
      <x:c r="AC43" s="36" t="n">
        <x:v>9.432005972171323</x:v>
      </x:c>
      <x:c r="AD43" s="36" t="n">
        <x:v>0</x:v>
      </x:c>
      <x:c r="AE43" s="36" t="n">
        <x:v>-0.0223269105153271</x:v>
      </x:c>
      <x:c r="AF43" s="36" t="n">
        <x:v>-3.9853693132700476</x:v>
      </x:c>
      <x:c r="AG43" s="36" t="n">
        <x:v>-14.539643895034462</x:v>
      </x:c>
      <x:c r="AH43" s="36" t="n">
        <x:v>0</x:v>
      </x:c>
      <x:c r="AI43" s="36" t="n">
        <x:v>0</x:v>
      </x:c>
      <x:c r="AJ43" s="36" t="n">
        <x:v>0</x:v>
      </x:c>
      <x:c r="AK43" s="36" t="n">
        <x:v>1</x:v>
      </x:c>
      <x:c r="AL43" s="36" t="n">
        <x:v>0</x:v>
      </x:c>
    </x:row>
    <x:row r="44">
      <x:c r="A44" s="31" t="str">
        <x:v>CFG014</x:v>
      </x:c>
      <x:c r="B44" s="33" t="n">
        <x:v>42</x:v>
      </x:c>
      <x:c r="C44" s="31" t="str">
        <x:v>（选定1）1.AR20.03.6 youhua a2.5-1翼梢反扭 上反6</x:v>
      </x:c>
      <x:c r="D44" s="31" t="str">
        <x:v>T7-VLM2-Elev(g1.0)</x:v>
      </x:c>
      <x:c r="E44" s="37" t="n">
        <x:v>-2.3385063503138865</x:v>
      </x:c>
      <x:c r="F44" s="37" t="n">
        <x:v>0</x:v>
      </x:c>
      <x:c r="G44" s="35" t="n">
        <x:v>11.441009162405457</x:v>
      </x:c>
      <x:c r="H44" s="36" t="n">
        <x:v>1.1000000000000005</x:v>
      </x:c>
      <x:c r="I44" s="35" t="n">
        <x:v>1.225</x:v>
      </x:c>
      <x:c r="J44" s="35" t="n">
        <x:v>1.7359216918244043</x:v>
      </x:c>
      <x:c r="K44" s="35" t="n">
        <x:v>0.2801882028918979</x:v>
      </x:c>
      <x:c r="L44" s="35" t="n">
        <x:v>6.294581594508789</x:v>
      </x:c>
      <x:c r="M44" s="35" t="n">
        <x:v>6.606000000000001</x:v>
      </x:c>
      <x:c r="N44" s="35" t="n">
        <x:v>0.11550723192904061</x:v>
      </x:c>
      <x:c r="O44" s="35" t="n">
        <x:v>4.787382549898761e-17</x:v>
      </x:c>
      <x:c r="P44" s="35" t="n">
        <x:v>0.021226863224315055</x:v>
      </x:c>
      <x:c r="Q44" s="36" t="n">
        <x:v>0.4693949848032922</x:v>
      </x:c>
      <x:c r="R44" s="36" t="n">
        <x:v>0.017090914116185473</x:v>
      </x:c>
      <x:c r="S44" s="36" t="n">
        <x:v>0.0029967841852388453</x:v>
      </x:c>
      <x:c r="T44" s="35" t="n">
        <x:v>0.13881893892414074</x:v>
      </x:c>
      <x:c r="U44" s="31" t="str">
        <x:v>[u,w,q,theta]</x:v>
      </x:c>
      <x:c r="V44" s="31" t="str">
        <x:v>[u_dot,w_dot,q_dot,theta_dot]</x:v>
      </x:c>
      <x:c r="W44" s="36" t="n">
        <x:v>-0.04423316543017581</x:v>
      </x:c>
      <x:c r="X44" s="36" t="n">
        <x:v>0.7816631199994073</x:v>
      </x:c>
      <x:c r="Y44" s="36" t="n">
        <x:v>0</x:v>
      </x:c>
      <x:c r="Z44" s="36" t="n">
        <x:v>-9.81</x:v>
      </x:c>
      <x:c r="AA44" s="36" t="n">
        <x:v>-1.728743021343972</x:v>
      </x:c>
      <x:c r="AB44" s="36" t="n">
        <x:v>-10.869323160936835</x:v>
      </x:c>
      <x:c r="AC44" s="36" t="n">
        <x:v>9.702308027573</x:v>
      </x:c>
      <x:c r="AD44" s="36" t="n">
        <x:v>0</x:v>
      </x:c>
      <x:c r="AE44" s="36" t="n">
        <x:v>-0.023038141509628903</x:v>
      </x:c>
      <x:c r="AF44" s="36" t="n">
        <x:v>-4.0090929475310055</x:v>
      </x:c>
      <x:c r="AG44" s="36" t="n">
        <x:v>-14.957285303776798</x:v>
      </x:c>
      <x:c r="AH44" s="36" t="n">
        <x:v>0</x:v>
      </x:c>
      <x:c r="AI44" s="36" t="n">
        <x:v>0</x:v>
      </x:c>
      <x:c r="AJ44" s="36" t="n">
        <x:v>0</x:v>
      </x:c>
      <x:c r="AK44" s="36" t="n">
        <x:v>1</x:v>
      </x:c>
      <x:c r="AL44" s="36" t="n">
        <x:v>0</x:v>
      </x:c>
    </x:row>
    <x:row r="45">
      <x:c r="A45" s="31" t="str">
        <x:v>CFG014</x:v>
      </x:c>
      <x:c r="B45" s="33" t="n">
        <x:v>43</x:v>
      </x:c>
      <x:c r="C45" s="31" t="str">
        <x:v>（选定1）1.AR20.03.6 youhua a2.5-1翼梢反扭 上反6</x:v>
      </x:c>
      <x:c r="D45" s="31" t="str">
        <x:v>T7-VLM2-Elev(g1.0)</x:v>
      </x:c>
      <x:c r="E45" s="37" t="n">
        <x:v>-2.612566343940322</x:v>
      </x:c>
      <x:c r="F45" s="37" t="n">
        <x:v>0</x:v>
      </x:c>
      <x:c r="G45" s="35" t="n">
        <x:v>11.799200204502103</x:v>
      </x:c>
      <x:c r="H45" s="36" t="n">
        <x:v>1.2000000000000002</x:v>
      </x:c>
      <x:c r="I45" s="35" t="n">
        <x:v>1.225</x:v>
      </x:c>
      <x:c r="J45" s="35" t="n">
        <x:v>1.7359216918244043</x:v>
      </x:c>
      <x:c r="K45" s="35" t="n">
        <x:v>0.2801882028918979</x:v>
      </x:c>
      <x:c r="L45" s="35" t="n">
        <x:v>6.294581594508789</x:v>
      </x:c>
      <x:c r="M45" s="35" t="n">
        <x:v>6.606000000000001</x:v>
      </x:c>
      <x:c r="N45" s="35" t="n">
        <x:v>0.11550723192904061</x:v>
      </x:c>
      <x:c r="O45" s="35" t="n">
        <x:v>4.787382549898761e-17</x:v>
      </x:c>
      <x:c r="P45" s="35" t="n">
        <x:v>0.021226863224315055</x:v>
      </x:c>
      <x:c r="Q45" s="36" t="n">
        <x:v>0.4417240034965611</x:v>
      </x:c>
      <x:c r="R45" s="36" t="n">
        <x:v>0.016550114967347505</x:v>
      </x:c>
      <x:c r="S45" s="36" t="n">
        <x:v>0.002984817453272324</x:v>
      </x:c>
      <x:c r="T45" s="35" t="n">
        <x:v>0.1384650873121862</x:v>
      </x:c>
      <x:c r="U45" s="31" t="str">
        <x:v>[u,w,q,theta]</x:v>
      </x:c>
      <x:c r="V45" s="31" t="str">
        <x:v>[u_dot,w_dot,q_dot,theta_dot]</x:v>
      </x:c>
      <x:c r="W45" s="36" t="n">
        <x:v>-0.04291827013644726</x:v>
      </x:c>
      <x:c r="X45" s="36" t="n">
        <x:v>0.7516994327441829</x:v>
      </x:c>
      <x:c r="Y45" s="36" t="n">
        <x:v>0</x:v>
      </x:c>
      <x:c r="Z45" s="36" t="n">
        <x:v>-9.81</x:v>
      </x:c>
      <x:c r="AA45" s="36" t="n">
        <x:v>-1.677765405729782</x:v>
      </x:c>
      <x:c r="AB45" s="36" t="n">
        <x:v>-11.21412430836364</x:v>
      </x:c>
      <x:c r="AC45" s="36" t="n">
        <x:v>10.003863325982609</x:v>
      </x:c>
      <x:c r="AD45" s="36" t="n">
        <x:v>0</x:v>
      </x:c>
      <x:c r="AE45" s="36" t="n">
        <x:v>-0.02183875529273805</x:v>
      </x:c>
      <x:c r="AF45" s="36" t="n">
        <x:v>-4.0734860177162675</x:v>
      </x:c>
      <x:c r="AG45" s="36" t="n">
        <x:v>-15.427927785442984</x:v>
      </x:c>
      <x:c r="AH45" s="36" t="n">
        <x:v>0</x:v>
      </x:c>
      <x:c r="AI45" s="36" t="n">
        <x:v>0</x:v>
      </x:c>
      <x:c r="AJ45" s="36" t="n">
        <x:v>0</x:v>
      </x:c>
      <x:c r="AK45" s="36" t="n">
        <x:v>1</x:v>
      </x:c>
      <x:c r="AL45" s="36" t="n">
        <x:v>0</x:v>
      </x:c>
    </x:row>
    <x:row r="46">
      <x:c r="A46" s="31" t="str">
        <x:v>CFG014</x:v>
      </x:c>
      <x:c r="B46" s="33" t="n">
        <x:v>44</x:v>
      </x:c>
      <x:c r="C46" s="31" t="str">
        <x:v>（选定1）1.AR20.03.6 youhua a2.5-1翼梢反扭 上反6</x:v>
      </x:c>
      <x:c r="D46" s="31" t="str">
        <x:v>T7-VLM2-Elev(g1.0)</x:v>
      </x:c>
      <x:c r="E46" s="37" t="n">
        <x:v>-2.8926236249102417</x:v>
      </x:c>
      <x:c r="F46" s="37" t="n">
        <x:v>0</x:v>
      </x:c>
      <x:c r="G46" s="35" t="n">
        <x:v>12.202450799280342</x:v>
      </x:c>
      <x:c r="H46" s="36" t="n">
        <x:v>1.2999999999999998</x:v>
      </x:c>
      <x:c r="I46" s="35" t="n">
        <x:v>1.225</x:v>
      </x:c>
      <x:c r="J46" s="35" t="n">
        <x:v>1.7359216918244043</x:v>
      </x:c>
      <x:c r="K46" s="35" t="n">
        <x:v>0.2801882028918979</x:v>
      </x:c>
      <x:c r="L46" s="35" t="n">
        <x:v>6.294581594508789</x:v>
      </x:c>
      <x:c r="M46" s="35" t="n">
        <x:v>6.606000000000001</x:v>
      </x:c>
      <x:c r="N46" s="35" t="n">
        <x:v>0.11550723192904061</x:v>
      </x:c>
      <x:c r="O46" s="35" t="n">
        <x:v>4.787382549898761e-17</x:v>
      </x:c>
      <x:c r="P46" s="35" t="n">
        <x:v>0.021226863224315055</x:v>
      </x:c>
      <x:c r="Q46" s="36" t="n">
        <x:v>0.41342200639016097</x:v>
      </x:c>
      <x:c r="R46" s="36" t="n">
        <x:v>0.015966182139346214</x:v>
      </x:c>
      <x:c r="S46" s="36" t="n">
        <x:v>0.00296048571189954</x:v>
      </x:c>
      <x:c r="T46" s="35" t="n">
        <x:v>0.1379202524277396</x:v>
      </x:c>
      <x:c r="U46" s="31" t="str">
        <x:v>[u,w,q,theta]</x:v>
      </x:c>
      <x:c r="V46" s="31" t="str">
        <x:v>[u_dot,w_dot,q_dot,theta_dot]</x:v>
      </x:c>
      <x:c r="W46" s="36" t="n">
        <x:v>-0.040948524543736035</x:v>
      </x:c>
      <x:c r="X46" s="36" t="n">
        <x:v>0.7497840793352506</x:v>
      </x:c>
      <x:c r="Y46" s="36" t="n">
        <x:v>0</x:v>
      </x:c>
      <x:c r="Z46" s="36" t="n">
        <x:v>-9.81</x:v>
      </x:c>
      <x:c r="AA46" s="36" t="n">
        <x:v>-1.623933819488595</x:v>
      </x:c>
      <x:c r="AB46" s="36" t="n">
        <x:v>-11.601785632673208</x:v>
      </x:c>
      <x:c r="AC46" s="36" t="n">
        <x:v>10.343335323091926</x:v>
      </x:c>
      <x:c r="AD46" s="36" t="n">
        <x:v>0</x:v>
      </x:c>
      <x:c r="AE46" s="36" t="n">
        <x:v>-0.02097672175053595</x:v>
      </x:c>
      <x:c r="AF46" s="36" t="n">
        <x:v>-4.114288797406102</x:v>
      </x:c>
      <x:c r="AG46" s="36" t="n">
        <x:v>-15.953428234924427</x:v>
      </x:c>
      <x:c r="AH46" s="36" t="n">
        <x:v>0</x:v>
      </x:c>
      <x:c r="AI46" s="36" t="n">
        <x:v>0</x:v>
      </x:c>
      <x:c r="AJ46" s="36" t="n">
        <x:v>0</x:v>
      </x:c>
      <x:c r="AK46" s="36" t="n">
        <x:v>1</x:v>
      </x:c>
      <x:c r="AL46" s="36" t="n">
        <x:v>0</x:v>
      </x:c>
    </x:row>
    <x:row r="47">
      <x:c r="A47" s="31" t="str">
        <x:v>CFG014</x:v>
      </x:c>
      <x:c r="B47" s="33" t="n">
        <x:v>45</x:v>
      </x:c>
      <x:c r="C47" s="31" t="str">
        <x:v>（选定1）1.AR20.03.6 youhua a2.5-1翼梢反扭 上反6</x:v>
      </x:c>
      <x:c r="D47" s="31" t="str">
        <x:v>T7-VLM2-Elev(g1.0)</x:v>
      </x:c>
      <x:c r="E47" s="37" t="n">
        <x:v>-3.1790882980782227</x:v>
      </x:c>
      <x:c r="F47" s="37" t="n">
        <x:v>0</x:v>
      </x:c>
      <x:c r="G47" s="35" t="n">
        <x:v>12.661147558981583</x:v>
      </x:c>
      <x:c r="H47" s="36" t="n">
        <x:v>1.4000000000000004</x:v>
      </x:c>
      <x:c r="I47" s="35" t="n">
        <x:v>1.225</x:v>
      </x:c>
      <x:c r="J47" s="35" t="n">
        <x:v>1.7359216918244043</x:v>
      </x:c>
      <x:c r="K47" s="35" t="n">
        <x:v>0.2801882028918979</x:v>
      </x:c>
      <x:c r="L47" s="35" t="n">
        <x:v>6.294581594508789</x:v>
      </x:c>
      <x:c r="M47" s="35" t="n">
        <x:v>6.606000000000001</x:v>
      </x:c>
      <x:c r="N47" s="35" t="n">
        <x:v>0.11550723192904061</x:v>
      </x:c>
      <x:c r="O47" s="35" t="n">
        <x:v>4.787382549898761e-17</x:v>
      </x:c>
      <x:c r="P47" s="35" t="n">
        <x:v>0.021226863224315055</x:v>
      </x:c>
      <x:c r="Q47" s="36" t="n">
        <x:v>0.38444690275046134</x:v>
      </x:c>
      <x:c r="R47" s="36" t="n">
        <x:v>0.015395665371005127</x:v>
      </x:c>
      <x:c r="S47" s="36" t="n">
        <x:v>0.0029292923940072097</x:v>
      </x:c>
      <x:c r="T47" s="35" t="n">
        <x:v>0.13733111015346053</x:v>
      </x:c>
      <x:c r="U47" s="31" t="str">
        <x:v>[u,w,q,theta]</x:v>
      </x:c>
      <x:c r="V47" s="31" t="str">
        <x:v>[u_dot,w_dot,q_dot,theta_dot]</x:v>
      </x:c>
      <x:c r="W47" s="36" t="n">
        <x:v>-0.04215230175993327</x:v>
      </x:c>
      <x:c r="X47" s="36" t="n">
        <x:v>0.7048801837806609</x:v>
      </x:c>
      <x:c r="Y47" s="36" t="n">
        <x:v>0</x:v>
      </x:c>
      <x:c r="Z47" s="36" t="n">
        <x:v>-9.81</x:v>
      </x:c>
      <x:c r="AA47" s="36" t="n">
        <x:v>-1.5668849687208406</x:v>
      </x:c>
      <x:c r="AB47" s="36" t="n">
        <x:v>-12.042189652814196</x:v>
      </x:c>
      <x:c r="AC47" s="36" t="n">
        <x:v>10.729475618225043</x:v>
      </x:c>
      <x:c r="AD47" s="36" t="n">
        <x:v>0</x:v>
      </x:c>
      <x:c r="AE47" s="36" t="n">
        <x:v>-0.021279729549701754</x:v>
      </x:c>
      <x:c r="AF47" s="36" t="n">
        <x:v>-4.158214997450333</x:v>
      </x:c>
      <x:c r="AG47" s="36" t="n">
        <x:v>-16.54991762211157</x:v>
      </x:c>
      <x:c r="AH47" s="36" t="n">
        <x:v>0</x:v>
      </x:c>
      <x:c r="AI47" s="36" t="n">
        <x:v>0</x:v>
      </x:c>
      <x:c r="AJ47" s="36" t="n">
        <x:v>0</x:v>
      </x:c>
      <x:c r="AK47" s="36" t="n">
        <x:v>1</x:v>
      </x:c>
      <x:c r="AL47" s="36" t="n">
        <x:v>0</x:v>
      </x:c>
    </x:row>
    <x:row r="48">
      <x:c r="A48" s="31" t="str">
        <x:v>CFG014</x:v>
      </x:c>
      <x:c r="B48" s="33" t="n">
        <x:v>46</x:v>
      </x:c>
      <x:c r="C48" s="31" t="str">
        <x:v>（选定1）1.AR20.03.6 youhua a2.5-1翼梢反扭 上反6</x:v>
      </x:c>
      <x:c r="D48" s="31" t="str">
        <x:v>T7-VLM2-Elev(g1.0)</x:v>
      </x:c>
      <x:c r="E48" s="37" t="n">
        <x:v>-3.472422129603243</x:v>
      </x:c>
      <x:c r="F48" s="37" t="n">
        <x:v>0</x:v>
      </x:c>
      <x:c r="G48" s="35" t="n">
        <x:v>13.189243386255537</x:v>
      </x:c>
      <x:c r="H48" s="36" t="n">
        <x:v>1.5</x:v>
      </x:c>
      <x:c r="I48" s="35" t="n">
        <x:v>1.225</x:v>
      </x:c>
      <x:c r="J48" s="35" t="n">
        <x:v>1.7359216918244043</x:v>
      </x:c>
      <x:c r="K48" s="35" t="n">
        <x:v>0.2801882028918979</x:v>
      </x:c>
      <x:c r="L48" s="35" t="n">
        <x:v>6.294581594508789</x:v>
      </x:c>
      <x:c r="M48" s="35" t="n">
        <x:v>6.606000000000001</x:v>
      </x:c>
      <x:c r="N48" s="35" t="n">
        <x:v>0.11550723192904061</x:v>
      </x:c>
      <x:c r="O48" s="35" t="n">
        <x:v>4.787382549898761e-17</x:v>
      </x:c>
      <x:c r="P48" s="35" t="n">
        <x:v>0.021226863224315055</x:v>
      </x:c>
      <x:c r="Q48" s="36" t="n">
        <x:v>0.35475132928148007</x:v>
      </x:c>
      <x:c r="R48" s="36" t="n">
        <x:v>0.014827744292735513</x:v>
      </x:c>
      <x:c r="S48" s="36" t="n">
        <x:v>0.002893878455492402</x:v>
      </x:c>
      <x:c r="T48" s="35" t="n">
        <x:v>0.13681561083269603</x:v>
      </x:c>
      <x:c r="U48" s="31" t="str">
        <x:v>[u,w,q,theta]</x:v>
      </x:c>
      <x:c r="V48" s="31" t="str">
        <x:v>[u_dot,w_dot,q_dot,theta_dot]</x:v>
      </x:c>
      <x:c r="W48" s="36" t="n">
        <x:v>-0.041868853693415704</x:v>
      </x:c>
      <x:c r="X48" s="36" t="n">
        <x:v>0.7038304818998115</x:v>
      </x:c>
      <x:c r="Y48" s="36" t="n">
        <x:v>0</x:v>
      </x:c>
      <x:c r="Z48" s="36" t="n">
        <x:v>-9.81</x:v>
      </x:c>
      <x:c r="AA48" s="36" t="n">
        <x:v>-1.5061617027106848</x:v>
      </x:c>
      <x:c r="AB48" s="36" t="n">
        <x:v>-12.548613892660063</x:v>
      </x:c>
      <x:c r="AC48" s="36" t="n">
        <x:v>11.174042016230704</x:v>
      </x:c>
      <x:c r="AD48" s="36" t="n">
        <x:v>0</x:v>
      </x:c>
      <x:c r="AE48" s="36" t="n">
        <x:v>-0.02174460336726417</x:v>
      </x:c>
      <x:c r="AF48" s="36" t="n">
        <x:v>-4.230733951026658</x:v>
      </x:c>
      <x:c r="AG48" s="36" t="n">
        <x:v>-17.2378499999142</x:v>
      </x:c>
      <x:c r="AH48" s="36" t="n">
        <x:v>0</x:v>
      </x:c>
      <x:c r="AI48" s="36" t="n">
        <x:v>0</x:v>
      </x:c>
      <x:c r="AJ48" s="36" t="n">
        <x:v>0</x:v>
      </x:c>
      <x:c r="AK48" s="36" t="n">
        <x:v>1</x:v>
      </x:c>
      <x:c r="AL48" s="36" t="n">
        <x:v>0</x:v>
      </x:c>
    </x:row>
    <x:row r="49">
      <x:c r="A49" s="31" t="str">
        <x:v>CFG014</x:v>
      </x:c>
      <x:c r="B49" s="33" t="n">
        <x:v>47</x:v>
      </x:c>
      <x:c r="C49" s="31" t="str">
        <x:v>（选定1）1.AR20.03.6 youhua a2.5-1翼梢反扭 上反6</x:v>
      </x:c>
      <x:c r="D49" s="31" t="str">
        <x:v>T7-VLM2-Elev(g1.0)</x:v>
      </x:c>
      <x:c r="E49" s="37" t="n">
        <x:v>-3.773148652105863</x:v>
      </x:c>
      <x:c r="F49" s="37" t="n">
        <x:v>0</x:v>
      </x:c>
      <x:c r="G49" s="35" t="n">
        <x:v>13.806027088900853</x:v>
      </x:c>
      <x:c r="H49" s="36" t="n">
        <x:v>1.6000000000000005</x:v>
      </x:c>
      <x:c r="I49" s="35" t="n">
        <x:v>1.225</x:v>
      </x:c>
      <x:c r="J49" s="35" t="n">
        <x:v>1.7359216918244043</x:v>
      </x:c>
      <x:c r="K49" s="35" t="n">
        <x:v>0.2801882028918979</x:v>
      </x:c>
      <x:c r="L49" s="35" t="n">
        <x:v>6.294581594508789</x:v>
      </x:c>
      <x:c r="M49" s="35" t="n">
        <x:v>6.606000000000001</x:v>
      </x:c>
      <x:c r="N49" s="35" t="n">
        <x:v>0.11550723192904061</x:v>
      </x:c>
      <x:c r="O49" s="35" t="n">
        <x:v>4.787382549898761e-17</x:v>
      </x:c>
      <x:c r="P49" s="35" t="n">
        <x:v>0.021226863224315055</x:v>
      </x:c>
      <x:c r="Q49" s="36" t="n">
        <x:v>0.32428161913675074</x:v>
      </x:c>
      <x:c r="R49" s="36" t="n">
        <x:v>0.014264376783372446</x:v>
      </x:c>
      <x:c r="S49" s="36" t="n">
        <x:v>0.0028557941709955194</x:v>
      </x:c>
      <x:c r="T49" s="35" t="n">
        <x:v>0.13620945000033455</x:v>
      </x:c>
      <x:c r="U49" s="31" t="str">
        <x:v>[u,w,q,theta]</x:v>
      </x:c>
      <x:c r="V49" s="31" t="str">
        <x:v>[u_dot,w_dot,q_dot,theta_dot]</x:v>
      </x:c>
      <x:c r="W49" s="36" t="n">
        <x:v>-0.04348077841727121</x:v>
      </x:c>
      <x:c r="X49" s="36" t="n">
        <x:v>0.6746436328284151</x:v>
      </x:c>
      <x:c r="Y49" s="36" t="n">
        <x:v>0</x:v>
      </x:c>
      <x:c r="Z49" s="36" t="n">
        <x:v>-9.81</x:v>
      </x:c>
      <x:c r="AA49" s="36" t="n">
        <x:v>-1.4411817444690298</x:v>
      </x:c>
      <x:c r="AB49" s="36" t="n">
        <x:v>-13.139415836599847</x:v>
      </x:c>
      <x:c r="AC49" s="36" t="n">
        <x:v>11.693290767455633</x:v>
      </x:c>
      <x:c r="AD49" s="36" t="n">
        <x:v>0</x:v>
      </x:c>
      <x:c r="AE49" s="36" t="n">
        <x:v>-0.022163583716484386</x:v>
      </x:c>
      <x:c r="AF49" s="36" t="n">
        <x:v>-4.303903097177946</x:v>
      </x:c>
      <x:c r="AG49" s="36" t="n">
        <x:v>-18.038546746389112</x:v>
      </x:c>
      <x:c r="AH49" s="36" t="n">
        <x:v>0</x:v>
      </x:c>
      <x:c r="AI49" s="36" t="n">
        <x:v>0</x:v>
      </x:c>
      <x:c r="AJ49" s="36" t="n">
        <x:v>0</x:v>
      </x:c>
      <x:c r="AK49" s="36" t="n">
        <x:v>1</x:v>
      </x:c>
      <x:c r="AL49" s="36" t="n">
        <x:v>0</x:v>
      </x:c>
    </x:row>
    <x:row r="50">
      <x:c r="A50" s="31" t="str">
        <x:v>CFG014</x:v>
      </x:c>
      <x:c r="B50" s="33" t="n">
        <x:v>48</x:v>
      </x:c>
      <x:c r="C50" s="31" t="str">
        <x:v>（选定1）1.AR20.03.6 youhua a2.5-1翼梢反扭 上反6</x:v>
      </x:c>
      <x:c r="D50" s="31" t="str">
        <x:v>T7-VLM2-Elev(g1.0)</x:v>
      </x:c>
      <x:c r="E50" s="37" t="n">
        <x:v>-4.081855958245172</x:v>
      </x:c>
      <x:c r="F50" s="37" t="n">
        <x:v>0</x:v>
      </x:c>
      <x:c r="G50" s="35" t="n">
        <x:v>14.539098570286908</x:v>
      </x:c>
      <x:c r="H50" s="36" t="n">
        <x:v>1.7000000000000002</x:v>
      </x:c>
      <x:c r="I50" s="35" t="n">
        <x:v>1.225</x:v>
      </x:c>
      <x:c r="J50" s="35" t="n">
        <x:v>1.7359216918244043</x:v>
      </x:c>
      <x:c r="K50" s="35" t="n">
        <x:v>0.2801882028918979</x:v>
      </x:c>
      <x:c r="L50" s="35" t="n">
        <x:v>6.294581594508789</x:v>
      </x:c>
      <x:c r="M50" s="35" t="n">
        <x:v>6.606000000000001</x:v>
      </x:c>
      <x:c r="N50" s="35" t="n">
        <x:v>0.11550723192904061</x:v>
      </x:c>
      <x:c r="O50" s="35" t="n">
        <x:v>4.787382549898761e-17</x:v>
      </x:c>
      <x:c r="P50" s="35" t="n">
        <x:v>0.021226863224315055</x:v>
      </x:c>
      <x:c r="Q50" s="36" t="n">
        <x:v>0.29297752848864417</x:v>
      </x:c>
      <x:c r="R50" s="36" t="n">
        <x:v>0.013720577854743744</x:v>
      </x:c>
      <x:c r="S50" s="36" t="n">
        <x:v>0.002810936892485975</x:v>
      </x:c>
      <x:c r="T50" s="35" t="n">
        <x:v>0.13565224334723616</x:v>
      </x:c>
      <x:c r="U50" s="31" t="str">
        <x:v>[u,w,q,theta]</x:v>
      </x:c>
      <x:c r="V50" s="31" t="str">
        <x:v>[u_dot,w_dot,q_dot,theta_dot]</x:v>
      </x:c>
      <x:c r="W50" s="36" t="n">
        <x:v>-0.04356282001555133</x:v>
      </x:c>
      <x:c r="X50" s="36" t="n">
        <x:v>0.6678219380859003</x:v>
      </x:c>
      <x:c r="Y50" s="36" t="n">
        <x:v>0</x:v>
      </x:c>
      <x:c r="Z50" s="36" t="n">
        <x:v>-9.81</x:v>
      </x:c>
      <x:c r="AA50" s="36" t="n">
        <x:v>-1.371195899704788</x:v>
      </x:c>
      <x:c r="AB50" s="36" t="n">
        <x:v>-13.840865883256805</x:v>
      </x:c>
      <x:c r="AC50" s="36" t="n">
        <x:v>12.31048576669255</x:v>
      </x:c>
      <x:c r="AD50" s="36" t="n">
        <x:v>0</x:v>
      </x:c>
      <x:c r="AE50" s="36" t="n">
        <x:v>-0.02256483825370559</x:v>
      </x:c>
      <x:c r="AF50" s="36" t="n">
        <x:v>-4.411642647731497</x:v>
      </x:c>
      <x:c r="AG50" s="36" t="n">
        <x:v>-18.990787243154543</x:v>
      </x:c>
      <x:c r="AH50" s="36" t="n">
        <x:v>0</x:v>
      </x:c>
      <x:c r="AI50" s="36" t="n">
        <x:v>0</x:v>
      </x:c>
      <x:c r="AJ50" s="36" t="n">
        <x:v>0</x:v>
      </x:c>
      <x:c r="AK50" s="36" t="n">
        <x:v>1</x:v>
      </x:c>
      <x:c r="AL50" s="36" t="n">
        <x:v>0</x:v>
      </x:c>
    </x:row>
    <x:row r="51">
      <x:c r="A51" s="31" t="str">
        <x:v>CFG014</x:v>
      </x:c>
      <x:c r="B51" s="33" t="n">
        <x:v>49</x:v>
      </x:c>
      <x:c r="C51" s="31" t="str">
        <x:v>（选定1）1.AR20.03.6 youhua a2.5-1翼梢反扭 上反6</x:v>
      </x:c>
      <x:c r="D51" s="31" t="str">
        <x:v>T7-VLM2-Elev(g1.0)</x:v>
      </x:c>
      <x:c r="E51" s="37" t="n">
        <x:v>-4.399229147922805</x:v>
      </x:c>
      <x:c r="F51" s="37" t="n">
        <x:v>0</x:v>
      </x:c>
      <x:c r="G51" s="35" t="n">
        <x:v>15.429721644285648</x:v>
      </x:c>
      <x:c r="H51" s="36" t="n">
        <x:v>1.8000000000000007</x:v>
      </x:c>
      <x:c r="I51" s="35" t="n">
        <x:v>1.225</x:v>
      </x:c>
      <x:c r="J51" s="35" t="n">
        <x:v>1.7359216918244043</x:v>
      </x:c>
      <x:c r="K51" s="35" t="n">
        <x:v>0.2801882028918979</x:v>
      </x:c>
      <x:c r="L51" s="35" t="n">
        <x:v>6.294581594508789</x:v>
      </x:c>
      <x:c r="M51" s="35" t="n">
        <x:v>6.606000000000001</x:v>
      </x:c>
      <x:c r="N51" s="35" t="n">
        <x:v>0.11550723192904061</x:v>
      </x:c>
      <x:c r="O51" s="35" t="n">
        <x:v>4.787382549898761e-17</x:v>
      </x:c>
      <x:c r="P51" s="35" t="n">
        <x:v>0.021226863224315055</x:v>
      </x:c>
      <x:c r="Q51" s="36" t="n">
        <x:v>0.26076890796398833</x:v>
      </x:c>
      <x:c r="R51" s="36" t="n">
        <x:v>0.01317450172828039</x:v>
      </x:c>
      <x:c r="S51" s="36" t="n">
        <x:v>0.002761463400434133</x:v>
      </x:c>
      <x:c r="T51" s="35" t="n">
        <x:v>0.13495567651572743</x:v>
      </x:c>
      <x:c r="U51" s="31" t="str">
        <x:v>[u,w,q,theta]</x:v>
      </x:c>
      <x:c r="V51" s="31" t="str">
        <x:v>[u_dot,w_dot,q_dot,theta_dot]</x:v>
      </x:c>
      <x:c r="W51" s="36" t="n">
        <x:v>-0.045911490745709986</x:v>
      </x:c>
      <x:c r="X51" s="36" t="n">
        <x:v>0.6450528022819723</x:v>
      </x:c>
      <x:c r="Y51" s="36" t="n">
        <x:v>0</x:v>
      </x:c>
      <x:c r="Z51" s="36" t="n">
        <x:v>-9.81</x:v>
      </x:c>
      <x:c r="AA51" s="36" t="n">
        <x:v>-1.2952143125875066</x:v>
      </x:c>
      <x:c r="AB51" s="36" t="n">
        <x:v>-14.692244992211405</x:v>
      </x:c>
      <x:c r="AC51" s="36" t="n">
        <x:v>13.06041324100624</x:v>
      </x:c>
      <x:c r="AD51" s="36" t="n">
        <x:v>0</x:v>
      </x:c>
      <x:c r="AE51" s="36" t="n">
        <x:v>-0.023458272568742455</x:v>
      </x:c>
      <x:c r="AF51" s="36" t="n">
        <x:v>-4.521084077078112</x:v>
      </x:c>
      <x:c r="AG51" s="36" t="n">
        <x:v>-20.14381911028562</x:v>
      </x:c>
      <x:c r="AH51" s="36" t="n">
        <x:v>0</x:v>
      </x:c>
      <x:c r="AI51" s="36" t="n">
        <x:v>0</x:v>
      </x:c>
      <x:c r="AJ51" s="36" t="n">
        <x:v>0</x:v>
      </x:c>
      <x:c r="AK51" s="36" t="n">
        <x:v>1</x:v>
      </x:c>
      <x:c r="AL51" s="36" t="n">
        <x:v>0</x:v>
      </x:c>
    </x:row>
    <x:row r="52">
      <x:c r="A52" s="31" t="str">
        <x:v>CFG014</x:v>
      </x:c>
      <x:c r="B52" s="33" t="n">
        <x:v>50</x:v>
      </x:c>
      <x:c r="C52" s="31" t="str">
        <x:v>（选定1）1.AR20.03.6 youhua a2.5-1翼梢反扭 上反6</x:v>
      </x:c>
      <x:c r="D52" s="31" t="str">
        <x:v>T7-VLM2-Elev(g1.0)</x:v>
      </x:c>
      <x:c r="E52" s="37" t="n">
        <x:v>-4.72604823180449</x:v>
      </x:c>
      <x:c r="F52" s="37" t="n">
        <x:v>0</x:v>
      </x:c>
      <x:c r="G52" s="35" t="n">
        <x:v>16.54285560015372</x:v>
      </x:c>
      <x:c r="H52" s="36" t="n">
        <x:v>1.9000000000000004</x:v>
      </x:c>
      <x:c r="I52" s="35" t="n">
        <x:v>1.225</x:v>
      </x:c>
      <x:c r="J52" s="35" t="n">
        <x:v>1.7359216918244043</x:v>
      </x:c>
      <x:c r="K52" s="35" t="n">
        <x:v>0.2801882028918979</x:v>
      </x:c>
      <x:c r="L52" s="35" t="n">
        <x:v>6.294581594508789</x:v>
      </x:c>
      <x:c r="M52" s="35" t="n">
        <x:v>6.606000000000001</x:v>
      </x:c>
      <x:c r="N52" s="35" t="n">
        <x:v>0.11550723192904061</x:v>
      </x:c>
      <x:c r="O52" s="35" t="n">
        <x:v>4.787382549898761e-17</x:v>
      </x:c>
      <x:c r="P52" s="35" t="n">
        <x:v>0.021226863224315055</x:v>
      </x:c>
      <x:c r="Q52" s="36" t="n">
        <x:v>0.22757594369212683</x:v>
      </x:c>
      <x:c r="R52" s="36" t="n">
        <x:v>0.01267241952242754</x:v>
      </x:c>
      <x:c r="S52" s="36" t="n">
        <x:v>0.0027096473379195707</x:v>
      </x:c>
      <x:c r="T52" s="35" t="n">
        <x:v>0.1343235774178951</x:v>
      </x:c>
      <x:c r="U52" s="31" t="str">
        <x:v>[u,w,q,theta]</x:v>
      </x:c>
      <x:c r="V52" s="31" t="str">
        <x:v>[u_dot,w_dot,q_dot,theta_dot]</x:v>
      </x:c>
      <x:c r="W52" s="36" t="n">
        <x:v>-0.047723891670816775</x:v>
      </x:c>
      <x:c r="X52" s="36" t="n">
        <x:v>0.6471220436860327</x:v>
      </x:c>
      <x:c r="Y52" s="36" t="n">
        <x:v>0</x:v>
      </x:c>
      <x:c r="Z52" s="36" t="n">
        <x:v>-9.81</x:v>
      </x:c>
      <x:c r="AA52" s="36" t="n">
        <x:v>-1.2118938910974861</x:v>
      </x:c>
      <x:c r="AB52" s="36" t="n">
        <x:v>-15.755398121252222</x:v>
      </x:c>
      <x:c r="AC52" s="36" t="n">
        <x:v>13.997843354008177</x:v>
      </x:c>
      <x:c r="AD52" s="36" t="n">
        <x:v>0</x:v>
      </x:c>
      <x:c r="AE52" s="36" t="n">
        <x:v>-0.024729072084027307</x:v>
      </x:c>
      <x:c r="AF52" s="36" t="n">
        <x:v>-4.690662743939404</x:v>
      </x:c>
      <x:c r="AG52" s="36" t="n">
        <x:v>-21.586865284505834</x:v>
      </x:c>
      <x:c r="AH52" s="36" t="n">
        <x:v>0</x:v>
      </x:c>
      <x:c r="AI52" s="36" t="n">
        <x:v>0</x:v>
      </x:c>
      <x:c r="AJ52" s="36" t="n">
        <x:v>0</x:v>
      </x:c>
      <x:c r="AK52" s="36" t="n">
        <x:v>1</x:v>
      </x:c>
      <x:c r="AL52" s="36" t="n">
        <x:v>0</x:v>
      </x:c>
    </x:row>
    <x:row r="53">
      <x:c r="A53" s="31" t="str">
        <x:v>CFG014</x:v>
      </x:c>
      <x:c r="B53" s="33" t="n">
        <x:v>51</x:v>
      </x:c>
      <x:c r="C53" s="31" t="str">
        <x:v>（选定1）1.AR20.03.6 youhua a2.5-1翼梢反扭 上反6</x:v>
      </x:c>
      <x:c r="D53" s="31" t="str">
        <x:v>T7-VLM2-Elev(g1.0)</x:v>
      </x:c>
      <x:c r="E53" s="37" t="n">
        <x:v>-5.063233909926402</x:v>
      </x:c>
      <x:c r="F53" s="37" t="n">
        <x:v>0</x:v>
      </x:c>
      <x:c r="G53" s="35" t="n">
        <x:v>17.988138590671433</x:v>
      </x:c>
      <x:c r="H53" s="36" t="n">
        <x:v>2</x:v>
      </x:c>
      <x:c r="I53" s="35" t="n">
        <x:v>1.225</x:v>
      </x:c>
      <x:c r="J53" s="35" t="n">
        <x:v>1.7359216918244043</x:v>
      </x:c>
      <x:c r="K53" s="35" t="n">
        <x:v>0.2801882028918979</x:v>
      </x:c>
      <x:c r="L53" s="35" t="n">
        <x:v>6.294581594508789</x:v>
      </x:c>
      <x:c r="M53" s="35" t="n">
        <x:v>6.606000000000001</x:v>
      </x:c>
      <x:c r="N53" s="35" t="n">
        <x:v>0.11550723192904061</x:v>
      </x:c>
      <x:c r="O53" s="35" t="n">
        <x:v>4.787382549898761e-17</x:v>
      </x:c>
      <x:c r="P53" s="35" t="n">
        <x:v>0.021226863224315055</x:v>
      </x:c>
      <x:c r="Q53" s="36" t="n">
        <x:v>0.19330446563353398</x:v>
      </x:c>
      <x:c r="R53" s="36" t="n">
        <x:v>0.012190640131517784</x:v>
      </x:c>
      <x:c r="S53" s="36" t="n">
        <x:v>0.0026512948880717214</x:v>
      </x:c>
      <x:c r="T53" s="35" t="n">
        <x:v>0.13363354367840727</x:v>
      </x:c>
      <x:c r="U53" s="31" t="str">
        <x:v>[u,w,q,theta]</x:v>
      </x:c>
      <x:c r="V53" s="31" t="str">
        <x:v>[u_dot,w_dot,q_dot,theta_dot]</x:v>
      </x:c>
      <x:c r="W53" s="36" t="n">
        <x:v>-0.051182849433364284</x:v>
      </x:c>
      <x:c r="X53" s="36" t="n">
        <x:v>0.6323412890071564</x:v>
      </x:c>
      <x:c r="Y53" s="36" t="n">
        <x:v>0</x:v>
      </x:c>
      <x:c r="Z53" s="36" t="n">
        <x:v>-9.81</x:v>
      </x:c>
      <x:c r="AA53" s="36" t="n">
        <x:v>-1.1193242706827256</x:v>
      </x:c>
      <x:c r="AB53" s="36" t="n">
        <x:v>-17.13471924089449</x:v>
      </x:c>
      <x:c r="AC53" s="36" t="n">
        <x:v>15.21523080960087</x:v>
      </x:c>
      <x:c r="AD53" s="36" t="n">
        <x:v>0</x:v>
      </x:c>
      <x:c r="AE53" s="36" t="n">
        <x:v>-0.025832083087557144</x:v>
      </x:c>
      <x:c r="AF53" s="36" t="n">
        <x:v>-4.914235737889215</x:v>
      </x:c>
      <x:c r="AG53" s="36" t="n">
        <x:v>-23.45929432497433</x:v>
      </x:c>
      <x:c r="AH53" s="36" t="n">
        <x:v>0</x:v>
      </x:c>
      <x:c r="AI53" s="36" t="n">
        <x:v>0</x:v>
      </x:c>
      <x:c r="AJ53" s="36" t="n">
        <x:v>0</x:v>
      </x:c>
      <x:c r="AK53" s="36" t="n">
        <x:v>1</x:v>
      </x:c>
      <x:c r="AL53" s="36" t="n">
        <x:v>0</x:v>
      </x:c>
    </x:row>
    <x:row r="54">
      <x:c r="A54" s="31" t="str">
        <x:v>CFG014</x:v>
      </x:c>
      <x:c r="B54" s="33" t="n">
        <x:v>52</x:v>
      </x:c>
      <x:c r="C54" s="31" t="str">
        <x:v>（选定1）1.AR20.03.6 youhua a2.5-1翼梢反扭 上反6</x:v>
      </x:c>
      <x:c r="D54" s="31" t="str">
        <x:v>T7-VLM2-Elev(g1.0)</x:v>
      </x:c>
      <x:c r="E54" s="37" t="n">
        <x:v>-5.411863263871076</x:v>
      </x:c>
      <x:c r="F54" s="37" t="n">
        <x:v>0</x:v>
      </x:c>
      <x:c r="G54" s="35" t="n">
        <x:v>19.9687737689175</x:v>
      </x:c>
      <x:c r="H54" s="36" t="n">
        <x:v>2.1000000000000005</x:v>
      </x:c>
      <x:c r="I54" s="35" t="n">
        <x:v>1.225</x:v>
      </x:c>
      <x:c r="J54" s="35" t="n">
        <x:v>1.7359216918244043</x:v>
      </x:c>
      <x:c r="K54" s="35" t="n">
        <x:v>0.2801882028918979</x:v>
      </x:c>
      <x:c r="L54" s="35" t="n">
        <x:v>6.294581594508789</x:v>
      </x:c>
      <x:c r="M54" s="35" t="n">
        <x:v>6.606000000000001</x:v>
      </x:c>
      <x:c r="N54" s="35" t="n">
        <x:v>0.11550723192904061</x:v>
      </x:c>
      <x:c r="O54" s="35" t="n">
        <x:v>4.787382549898761e-17</x:v>
      </x:c>
      <x:c r="P54" s="35" t="n">
        <x:v>0.021226863224315055</x:v>
      </x:c>
      <x:c r="Q54" s="36" t="n">
        <x:v>0.15784437262889398</x:v>
      </x:c>
      <x:c r="R54" s="36" t="n">
        <x:v>0.011717377658854708</x:v>
      </x:c>
      <x:c r="S54" s="36" t="n">
        <x:v>0.0025813548554395314</x:v>
      </x:c>
      <x:c r="T54" s="35" t="n">
        <x:v>0.1329432536122605</x:v>
      </x:c>
      <x:c r="U54" s="31" t="str">
        <x:v>[u,w,q,theta]</x:v>
      </x:c>
      <x:c r="V54" s="31" t="str">
        <x:v>[u_dot,w_dot,q_dot,theta_dot]</x:v>
      </x:c>
      <x:c r="W54" s="36" t="n">
        <x:v>-0.056455382984756664</x:v>
      </x:c>
      <x:c r="X54" s="36" t="n">
        <x:v>0.6306240642906417</x:v>
      </x:c>
      <x:c r="Y54" s="36" t="n">
        <x:v>0</x:v>
      </x:c>
      <x:c r="Z54" s="36" t="n">
        <x:v>-9.81</x:v>
      </x:c>
      <x:c r="AA54" s="36" t="n">
        <x:v>-1.014631583623003</x:v>
      </x:c>
      <x:c r="AB54" s="36" t="n">
        <x:v>-19.02371328114464</x:v>
      </x:c>
      <x:c r="AC54" s="36" t="n">
        <x:v>16.88395642986626</x:v>
      </x:c>
      <x:c r="AD54" s="36" t="n">
        <x:v>0</x:v>
      </x:c>
      <x:c r="AE54" s="36" t="n">
        <x:v>-0.02767901188779779</x:v>
      </x:c>
      <x:c r="AF54" s="36" t="n">
        <x:v>-5.248222518957001</x:v>
      </x:c>
      <x:c r="AG54" s="36" t="n">
        <x:v>-26.026376852552893</x:v>
      </x:c>
      <x:c r="AH54" s="36" t="n">
        <x:v>0</x:v>
      </x:c>
      <x:c r="AI54" s="36" t="n">
        <x:v>0</x:v>
      </x:c>
      <x:c r="AJ54" s="36" t="n">
        <x:v>0</x:v>
      </x:c>
      <x:c r="AK54" s="36" t="n">
        <x:v>1</x:v>
      </x:c>
      <x:c r="AL54" s="36" t="n">
        <x:v>0</x:v>
      </x:c>
    </x:row>
    <x:row r="55">
      <x:c r="A55" s="31" t="str">
        <x:v>CFG014</x:v>
      </x:c>
      <x:c r="B55" s="33" t="n">
        <x:v>53</x:v>
      </x:c>
      <x:c r="C55" s="31" t="str">
        <x:v>（选定1）1.AR20.03.6 youhua a2.5-1翼梢反扭 上反6</x:v>
      </x:c>
      <x:c r="D55" s="31" t="str">
        <x:v>T7-VLM2-Elev(g1.0)</x:v>
      </x:c>
      <x:c r="E55" s="37" t="n">
        <x:v>-5.773204695540609</x:v>
      </x:c>
      <x:c r="F55" s="37" t="n">
        <x:v>0</x:v>
      </x:c>
      <x:c r="G55" s="35" t="n">
        <x:v>22.917123053252546</x:v>
      </x:c>
      <x:c r="H55" s="36" t="n">
        <x:v>2.2</x:v>
      </x:c>
      <x:c r="I55" s="35" t="n">
        <x:v>1.225</x:v>
      </x:c>
      <x:c r="J55" s="35" t="n">
        <x:v>1.7359216918244043</x:v>
      </x:c>
      <x:c r="K55" s="35" t="n">
        <x:v>0.2801882028918979</x:v>
      </x:c>
      <x:c r="L55" s="35" t="n">
        <x:v>6.294581594508789</x:v>
      </x:c>
      <x:c r="M55" s="35" t="n">
        <x:v>6.606000000000001</x:v>
      </x:c>
      <x:c r="N55" s="35" t="n">
        <x:v>0.11550723192904061</x:v>
      </x:c>
      <x:c r="O55" s="35" t="n">
        <x:v>4.787382549898761e-17</x:v>
      </x:c>
      <x:c r="P55" s="35" t="n">
        <x:v>0.021226863224315055</x:v>
      </x:c>
      <x:c r="Q55" s="36" t="n">
        <x:v>0.12106608807791608</x:v>
      </x:c>
      <x:c r="R55" s="36" t="n">
        <x:v>0.01121692716458109</x:v>
      </x:c>
      <x:c r="S55" s="36" t="n">
        <x:v>0.002486398298348399</x:v>
      </x:c>
      <x:c r="T55" s="35" t="n">
        <x:v>0.13227934029775698</x:v>
      </x:c>
      <x:c r="U55" s="31" t="str">
        <x:v>[u,w,q,theta]</x:v>
      </x:c>
      <x:c r="V55" s="31" t="str">
        <x:v>[u_dot,w_dot,q_dot,theta_dot]</x:v>
      </x:c>
      <x:c r="W55" s="36" t="n">
        <x:v>-0.06417955647746307</x:v>
      </x:c>
      <x:c r="X55" s="36" t="n">
        <x:v>0.6146109079074362</x:v>
      </x:c>
      <x:c r="Y55" s="36" t="n">
        <x:v>0</x:v>
      </x:c>
      <x:c r="Z55" s="36" t="n">
        <x:v>-9.81</x:v>
      </x:c>
      <x:c r="AA55" s="36" t="n">
        <x:v>-0.893121614812824</x:v>
      </x:c>
      <x:c r="AB55" s="36" t="n">
        <x:v>-21.834149737895746</x:v>
      </x:c>
      <x:c r="AC55" s="36" t="n">
        <x:v>19.36872654812849</x:v>
      </x:c>
      <x:c r="AD55" s="36" t="n">
        <x:v>0</x:v>
      </x:c>
      <x:c r="AE55" s="36" t="n">
        <x:v>-0.030303552982351236</x:v>
      </x:c>
      <x:c r="AF55" s="36" t="n">
        <x:v>-5.794200140763226</x:v>
      </x:c>
      <x:c r="AG55" s="36" t="n">
        <x:v>-29.850525712408178</x:v>
      </x:c>
      <x:c r="AH55" s="36" t="n">
        <x:v>0</x:v>
      </x:c>
      <x:c r="AI55" s="36" t="n">
        <x:v>0</x:v>
      </x:c>
      <x:c r="AJ55" s="36" t="n">
        <x:v>0</x:v>
      </x:c>
      <x:c r="AK55" s="36" t="n">
        <x:v>1</x:v>
      </x:c>
      <x:c r="AL55" s="36" t="n">
        <x:v>0</x:v>
      </x:c>
    </x:row>
    <x:row r="56">
      <x:c r="A56" s="31" t="str">
        <x:v>CFG014</x:v>
      </x:c>
      <x:c r="B56" s="33" t="n">
        <x:v>54</x:v>
      </x:c>
      <x:c r="C56" s="31" t="str">
        <x:v>（选定1）1.AR20.03.6 youhua a2.5-1翼梢反扭 上反6</x:v>
      </x:c>
      <x:c r="D56" s="31" t="str">
        <x:v>T7-VLM2-Elev(g1.0)</x:v>
      </x:c>
      <x:c r="E56" s="37" t="n">
        <x:v>-6.148828603717333</x:v>
      </x:c>
      <x:c r="F56" s="37" t="n">
        <x:v>0</x:v>
      </x:c>
      <x:c r="G56" s="35" t="n">
        <x:v>27.987281139798764</x:v>
      </x:c>
      <x:c r="H56" s="36" t="n">
        <x:v>2.3000000000000007</x:v>
      </x:c>
      <x:c r="I56" s="35" t="n">
        <x:v>1.225</x:v>
      </x:c>
      <x:c r="J56" s="35" t="n">
        <x:v>1.7359216918244043</x:v>
      </x:c>
      <x:c r="K56" s="35" t="n">
        <x:v>0.2801882028918979</x:v>
      </x:c>
      <x:c r="L56" s="35" t="n">
        <x:v>6.294581594508789</x:v>
      </x:c>
      <x:c r="M56" s="35" t="n">
        <x:v>6.606000000000001</x:v>
      </x:c>
      <x:c r="N56" s="35" t="n">
        <x:v>0.11550723192904061</x:v>
      </x:c>
      <x:c r="O56" s="35" t="n">
        <x:v>4.787382549898761e-17</x:v>
      </x:c>
      <x:c r="P56" s="35" t="n">
        <x:v>0.021226863224315055</x:v>
      </x:c>
      <x:c r="Q56" s="36" t="n">
        <x:v>0.08280921656290915</x:v>
      </x:c>
      <x:c r="R56" s="36" t="n">
        <x:v>0.010583016760805874</x:v>
      </x:c>
      <x:c r="S56" s="36" t="n">
        <x:v>0.002345813901254582</x:v>
      </x:c>
      <x:c r="T56" s="35" t="n">
        <x:v>0.13157928661054447</x:v>
      </x:c>
      <x:c r="U56" s="31" t="str">
        <x:v>[u,w,q,theta]</x:v>
      </x:c>
      <x:c r="V56" s="31" t="str">
        <x:v>[u_dot,w_dot,q_dot,theta_dot]</x:v>
      </x:c>
      <x:c r="W56" s="36" t="n">
        <x:v>-0.07712223567925955</x:v>
      </x:c>
      <x:c r="X56" s="36" t="n">
        <x:v>0.594382695379843</x:v>
      </x:c>
      <x:c r="Y56" s="36" t="n">
        <x:v>0</x:v>
      </x:c>
      <x:c r="Z56" s="36" t="n">
        <x:v>-9.81</x:v>
      </x:c>
      <x:c r="AA56" s="36" t="n">
        <x:v>-0.7460494570168119</x:v>
      </x:c>
      <x:c r="AB56" s="36" t="n">
        <x:v>-26.66526111885643</x:v>
      </x:c>
      <x:c r="AC56" s="36" t="n">
        <x:v>23.643186076402174</x:v>
      </x:c>
      <x:c r="AD56" s="36" t="n">
        <x:v>0</x:v>
      </x:c>
      <x:c r="AE56" s="36" t="n">
        <x:v>-0.03416523325493084</x:v>
      </x:c>
      <x:c r="AF56" s="36" t="n">
        <x:v>-6.780891421805805</x:v>
      </x:c>
      <x:c r="AG56" s="36" t="n">
        <x:v>-36.4293378514985</x:v>
      </x:c>
      <x:c r="AH56" s="36" t="n">
        <x:v>0</x:v>
      </x:c>
      <x:c r="AI56" s="36" t="n">
        <x:v>0</x:v>
      </x:c>
      <x:c r="AJ56" s="36" t="n">
        <x:v>0</x:v>
      </x:c>
      <x:c r="AK56" s="36" t="n">
        <x:v>1</x:v>
      </x:c>
      <x:c r="AL56" s="36" t="n">
        <x:v>0</x:v>
      </x:c>
    </x:row>
    <x:row r="57">
      <x:c r="A57" s="31" t="str">
        <x:v>CFG014</x:v>
      </x:c>
      <x:c r="B57" s="33" t="n">
        <x:v>55</x:v>
      </x:c>
      <x:c r="C57" s="31" t="str">
        <x:v>（选定1）1.AR20.03.6 youhua a2.5-1翼梢反扭 上反6</x:v>
      </x:c>
      <x:c r="D57" s="31" t="str">
        <x:v>T7-VLM2-Elev(g1.0)</x:v>
      </x:c>
      <x:c r="E57" s="37" t="n">
        <x:v>-6.540589547916774</x:v>
      </x:c>
      <x:c r="F57" s="37" t="n">
        <x:v>0</x:v>
      </x:c>
      <x:c r="G57" s="35" t="n">
        <x:v>40.07405745473013</x:v>
      </x:c>
      <x:c r="H57" s="36" t="n">
        <x:v>2.4000000000000004</x:v>
      </x:c>
      <x:c r="I57" s="35" t="n">
        <x:v>1.225</x:v>
      </x:c>
      <x:c r="J57" s="35" t="n">
        <x:v>1.7359216918244043</x:v>
      </x:c>
      <x:c r="K57" s="35" t="n">
        <x:v>0.2801882028918979</x:v>
      </x:c>
      <x:c r="L57" s="35" t="n">
        <x:v>6.294581594508789</x:v>
      </x:c>
      <x:c r="M57" s="35" t="n">
        <x:v>6.606000000000001</x:v>
      </x:c>
      <x:c r="N57" s="35" t="n">
        <x:v>0.11550723192904061</x:v>
      </x:c>
      <x:c r="O57" s="35" t="n">
        <x:v>4.787382549898761e-17</x:v>
      </x:c>
      <x:c r="P57" s="35" t="n">
        <x:v>0.021226863224315055</x:v>
      </x:c>
      <x:c r="Q57" s="36" t="n">
        <x:v>0.04288451278254327</x:v>
      </x:c>
      <x:c r="R57" s="36" t="n">
        <x:v>0.009833245577189544</x:v>
      </x:c>
      <x:c r="S57" s="36" t="n">
        <x:v>0.002147219864023788</x:v>
      </x:c>
      <x:c r="T57" s="35" t="n">
        <x:v>0.13085686725067708</x:v>
      </x:c>
      <x:c r="U57" s="31" t="str">
        <x:v>[u,w,q,theta]</x:v>
      </x:c>
      <x:c r="V57" s="31" t="str">
        <x:v>[u_dot,w_dot,q_dot,theta_dot]</x:v>
      </x:c>
      <x:c r="W57" s="36" t="n">
        <x:v>-0.10880846373320296</x:v>
      </x:c>
      <x:c r="X57" s="36" t="n">
        <x:v>0.6274943854191779</x:v>
      </x:c>
      <x:c r="Y57" s="36" t="n">
        <x:v>0</x:v>
      </x:c>
      <x:c r="Z57" s="36" t="n">
        <x:v>-9.81</x:v>
      </x:c>
      <x:c r="AA57" s="36" t="n">
        <x:v>-0.5532134709954878</x:v>
      </x:c>
      <x:c r="AB57" s="36" t="n">
        <x:v>-38.1795647061046</x:v>
      </x:c>
      <x:c r="AC57" s="36" t="n">
        <x:v>33.83742742317287</x:v>
      </x:c>
      <x:c r="AD57" s="36" t="n">
        <x:v>0</x:v>
      </x:c>
      <x:c r="AE57" s="36" t="n">
        <x:v>-0.04475897224251264</x:v>
      </x:c>
      <x:c r="AF57" s="36" t="n">
        <x:v>-9.27253716466706</x:v>
      </x:c>
      <x:c r="AG57" s="36" t="n">
        <x:v>-52.12255001815103</x:v>
      </x:c>
      <x:c r="AH57" s="36" t="n">
        <x:v>0</x:v>
      </x:c>
      <x:c r="AI57" s="36" t="n">
        <x:v>0</x:v>
      </x:c>
      <x:c r="AJ57" s="36" t="n">
        <x:v>0</x:v>
      </x:c>
      <x:c r="AK57" s="36" t="n">
        <x:v>1</x:v>
      </x:c>
      <x:c r="AL57" s="36" t="n">
        <x:v>0</x:v>
      </x:c>
    </x:row>
    <x:row r="58">
      <x:c r="A58" s="31" t="str">
        <x:v>CFG015</x:v>
      </x:c>
      <x:c r="B58" s="33" t="n">
        <x:v>1</x:v>
      </x:c>
      <x:c r="C58" s="31" t="str">
        <x:v>000000（选定5-12kg）1.AR20.03.6 youhua a2.5 翼梢反扭-3</x:v>
      </x:c>
      <x:c r="D58" s="31" t="str">
        <x:v>T7-VLM2-Elev(g1.0)</x:v>
      </x:c>
      <x:c r="E58" s="37" t="n">
        <x:v>7.37511869980493</x:v>
      </x:c>
      <x:c r="F58" s="37" t="n">
        <x:v>0</x:v>
      </x:c>
      <x:c r="G58" s="35" t="n">
        <x:v>9.35824947124204</x:v>
      </x:c>
      <x:c r="H58" s="36" t="n">
        <x:v>-3.8</x:v>
      </x:c>
      <x:c r="I58" s="35" t="n">
        <x:v>1.225</x:v>
      </x:c>
      <x:c r="J58" s="35" t="n">
        <x:v>1.5705518175924542</x:v>
      </x:c>
      <x:c r="K58" s="35" t="n">
        <x:v>0.284701945718181</x:v>
      </x:c>
      <x:c r="L58" s="35" t="n">
        <x:v>5.525419388778789</x:v>
      </x:c>
      <x:c r="M58" s="35" t="n">
        <x:v>11.925999999999998</x:v>
      </x:c>
      <x:c r="N58" s="35" t="n">
        <x:v>0.10992231757937915</x:v>
      </x:c>
      <x:c r="O58" s="35" t="n">
        <x:v>-1.546328403528402e-17</x:v>
      </x:c>
      <x:c r="P58" s="35" t="n">
        <x:v>0.014190650827474498</x:v>
      </x:c>
      <x:c r="Q58" s="36" t="n">
        <x:v>1.3945427695234025</x:v>
      </x:c>
      <x:c r="R58" s="36" t="n">
        <x:v>0.08365236732426312</x:v>
      </x:c>
      <x:c r="S58" s="36" t="n">
        <x:v>0.00454174556272409</x:v>
      </x:c>
      <x:c r="T58" s="35" t="n">
        <x:v>0.16481647187309795</x:v>
      </x:c>
      <x:c r="U58" s="31" t="str">
        <x:v>[u,w,q,theta]</x:v>
      </x:c>
      <x:c r="V58" s="31" t="str">
        <x:v>[u_dot,w_dot,q_dot,theta_dot]</x:v>
      </x:c>
      <x:c r="W58" s="36" t="n">
        <x:v>-0.11888418658780397</x:v>
      </x:c>
      <x:c r="X58" s="36" t="n">
        <x:v>0.6970733719746285</x:v>
      </x:c>
      <x:c r="Y58" s="36" t="n">
        <x:v>0</x:v>
      </x:c>
      <x:c r="Z58" s="36" t="n">
        <x:v>-9.81</x:v>
      </x:c>
      <x:c r="AA58" s="36" t="n">
        <x:v>-2.105329226641519</x:v>
      </x:c>
      <x:c r="AB58" s="36" t="n">
        <x:v>-4.237101967887368</x:v>
      </x:c>
      <x:c r="AC58" s="36" t="n">
        <x:v>8.580467982059167</x:v>
      </x:c>
      <x:c r="AD58" s="36" t="n">
        <x:v>0</x:v>
      </x:c>
      <x:c r="AE58" s="36" t="n">
        <x:v>-0.04695823220399428</x:v>
      </x:c>
      <x:c r="AF58" s="36" t="n">
        <x:v>-2.4117443644475416</x:v>
      </x:c>
      <x:c r="AG58" s="36" t="n">
        <x:v>-4.549112210458604</x:v>
      </x:c>
      <x:c r="AH58" s="36" t="n">
        <x:v>0</x:v>
      </x:c>
      <x:c r="AI58" s="36" t="n">
        <x:v>0</x:v>
      </x:c>
      <x:c r="AJ58" s="36" t="n">
        <x:v>0</x:v>
      </x:c>
      <x:c r="AK58" s="36" t="n">
        <x:v>1</x:v>
      </x:c>
      <x:c r="AL58" s="36" t="n">
        <x:v>0</x:v>
      </x:c>
    </x:row>
    <x:row r="59">
      <x:c r="A59" s="31" t="str">
        <x:v>CFG015</x:v>
      </x:c>
      <x:c r="B59" s="33" t="n">
        <x:v>2</x:v>
      </x:c>
      <x:c r="C59" s="31" t="str">
        <x:v>000000（选定5-12kg）1.AR20.03.6 youhua a2.5 翼梢反扭-3</x:v>
      </x:c>
      <x:c r="D59" s="31" t="str">
        <x:v>T7-VLM2-Elev(g1.0)</x:v>
      </x:c>
      <x:c r="E59" s="37" t="n">
        <x:v>7.211808054882394</x:v>
      </x:c>
      <x:c r="F59" s="37" t="n">
        <x:v>0</x:v>
      </x:c>
      <x:c r="G59" s="35" t="n">
        <x:v>9.408707178181121</x:v>
      </x:c>
      <x:c r="H59" s="36" t="n">
        <x:v>-3.7</x:v>
      </x:c>
      <x:c r="I59" s="35" t="n">
        <x:v>1.225</x:v>
      </x:c>
      <x:c r="J59" s="35" t="n">
        <x:v>1.5705518175924542</x:v>
      </x:c>
      <x:c r="K59" s="35" t="n">
        <x:v>0.284701945718181</x:v>
      </x:c>
      <x:c r="L59" s="35" t="n">
        <x:v>5.525419388778789</x:v>
      </x:c>
      <x:c r="M59" s="35" t="n">
        <x:v>11.925999999999998</x:v>
      </x:c>
      <x:c r="N59" s="35" t="n">
        <x:v>0.10992231757937915</x:v>
      </x:c>
      <x:c r="O59" s="35" t="n">
        <x:v>-1.546328403528402e-17</x:v>
      </x:c>
      <x:c r="P59" s="35" t="n">
        <x:v>0.014190650827474498</x:v>
      </x:c>
      <x:c r="Q59" s="36" t="n">
        <x:v>1.379294584751138</x:v>
      </x:c>
      <x:c r="R59" s="36" t="n">
        <x:v>0.08085646727575084</x:v>
      </x:c>
      <x:c r="S59" s="36" t="n">
        <x:v>0.004219712173398016</x:v>
      </x:c>
      <x:c r="T59" s="35" t="n">
        <x:v>0.20310293111334313</x:v>
      </x:c>
      <x:c r="U59" s="31" t="str">
        <x:v>[u,w,q,theta]</x:v>
      </x:c>
      <x:c r="V59" s="31" t="str">
        <x:v>[u_dot,w_dot,q_dot,theta_dot]</x:v>
      </x:c>
      <x:c r="W59" s="36" t="n">
        <x:v>-0.07205230571032167</x:v>
      </x:c>
      <x:c r="X59" s="36" t="n">
        <x:v>13.408299260534973</x:v>
      </x:c>
      <x:c r="Y59" s="36" t="n">
        <x:v>0</x:v>
      </x:c>
      <x:c r="Z59" s="36" t="n">
        <x:v>-9.81</x:v>
      </x:c>
      <x:c r="AA59" s="36" t="n">
        <x:v>-2.093536545127099</x:v>
      </x:c>
      <x:c r="AB59" s="36" t="n">
        <x:v>-4.263654625578982</x:v>
      </x:c>
      <x:c r="AC59" s="36" t="n">
        <x:v>8.627164410560223</x:v>
      </x:c>
      <x:c r="AD59" s="36" t="n">
        <x:v>0</x:v>
      </x:c>
      <x:c r="AE59" s="36" t="n">
        <x:v>-0.03513508214038259</x:v>
      </x:c>
      <x:c r="AF59" s="36" t="n">
        <x:v>-4.119493685164678</x:v>
      </x:c>
      <x:c r="AG59" s="36" t="n">
        <x:v>-5.042066227220079</x:v>
      </x:c>
      <x:c r="AH59" s="36" t="n">
        <x:v>0</x:v>
      </x:c>
      <x:c r="AI59" s="36" t="n">
        <x:v>0</x:v>
      </x:c>
      <x:c r="AJ59" s="36" t="n">
        <x:v>0</x:v>
      </x:c>
      <x:c r="AK59" s="36" t="n">
        <x:v>1</x:v>
      </x:c>
      <x:c r="AL59" s="36" t="n">
        <x:v>0</x:v>
      </x:c>
    </x:row>
    <x:row r="60">
      <x:c r="A60" s="31" t="str">
        <x:v>CFG015</x:v>
      </x:c>
      <x:c r="B60" s="33" t="n">
        <x:v>3</x:v>
      </x:c>
      <x:c r="C60" s="31" t="str">
        <x:v>000000（选定5-12kg）1.AR20.03.6 youhua a2.5 翼梢反扭-3</x:v>
      </x:c>
      <x:c r="D60" s="31" t="str">
        <x:v>T7-VLM2-Elev(g1.0)</x:v>
      </x:c>
      <x:c r="E60" s="37" t="n">
        <x:v>7.047512065138095</x:v>
      </x:c>
      <x:c r="F60" s="37" t="n">
        <x:v>0</x:v>
      </x:c>
      <x:c r="G60" s="35" t="n">
        <x:v>9.458728106167417</x:v>
      </x:c>
      <x:c r="H60" s="36" t="n">
        <x:v>-3.5999999999999996</x:v>
      </x:c>
      <x:c r="I60" s="35" t="n">
        <x:v>1.225</x:v>
      </x:c>
      <x:c r="J60" s="35" t="n">
        <x:v>1.5705518175924542</x:v>
      </x:c>
      <x:c r="K60" s="35" t="n">
        <x:v>0.284701945718181</x:v>
      </x:c>
      <x:c r="L60" s="35" t="n">
        <x:v>5.525419388778789</x:v>
      </x:c>
      <x:c r="M60" s="35" t="n">
        <x:v>11.925999999999998</x:v>
      </x:c>
      <x:c r="N60" s="35" t="n">
        <x:v>0.10992231757937915</x:v>
      </x:c>
      <x:c r="O60" s="35" t="n">
        <x:v>-1.546328403528402e-17</x:v>
      </x:c>
      <x:c r="P60" s="35" t="n">
        <x:v>0.014190650827474498</x:v>
      </x:c>
      <x:c r="Q60" s="36" t="n">
        <x:v>1.3639344312113497</x:v>
      </x:c>
      <x:c r="R60" s="36" t="n">
        <x:v>0.07671624653211004</x:v>
      </x:c>
      <x:c r="S60" s="36" t="n">
        <x:v>0.003965222014687214</x:v>
      </x:c>
      <x:c r="T60" s="35" t="n">
        <x:v>0.1623315472376042</x:v>
      </x:c>
      <x:c r="U60" s="31" t="str">
        <x:v>[u,w,q,theta]</x:v>
      </x:c>
      <x:c r="V60" s="31" t="str">
        <x:v>[u_dot,w_dot,q_dot,theta_dot]</x:v>
      </x:c>
      <x:c r="W60" s="36" t="n">
        <x:v>-0.07242724009583244</x:v>
      </x:c>
      <x:c r="X60" s="36" t="n">
        <x:v>0.09849868543537525</x:v>
      </x:c>
      <x:c r="Y60" s="36" t="n">
        <x:v>0</x:v>
      </x:c>
      <x:c r="Z60" s="36" t="n">
        <x:v>-9.81</x:v>
      </x:c>
      <x:c r="AA60" s="36" t="n">
        <x:v>-2.0812286584121784</x:v>
      </x:c>
      <x:c r="AB60" s="36" t="n">
        <x:v>-4.290028353790919</x:v>
      </x:c>
      <x:c r="AC60" s="36" t="n">
        <x:v>8.673457057623695</x:v>
      </x:c>
      <x:c r="AD60" s="36" t="n">
        <x:v>0</x:v>
      </x:c>
      <x:c r="AE60" s="36" t="n">
        <x:v>-0.03918765560842958</x:v>
      </x:c>
      <x:c r="AF60" s="36" t="n">
        <x:v>-2.331332386392158</x:v>
      </x:c>
      <x:c r="AG60" s="36" t="n">
        <x:v>-4.591412426394439</x:v>
      </x:c>
      <x:c r="AH60" s="36" t="n">
        <x:v>0</x:v>
      </x:c>
      <x:c r="AI60" s="36" t="n">
        <x:v>0</x:v>
      </x:c>
      <x:c r="AJ60" s="36" t="n">
        <x:v>0</x:v>
      </x:c>
      <x:c r="AK60" s="36" t="n">
        <x:v>1</x:v>
      </x:c>
      <x:c r="AL60" s="36" t="n">
        <x:v>0</x:v>
      </x:c>
    </x:row>
    <x:row r="61">
      <x:c r="A61" s="31" t="str">
        <x:v>CFG015</x:v>
      </x:c>
      <x:c r="B61" s="33" t="n">
        <x:v>4</x:v>
      </x:c>
      <x:c r="C61" s="31" t="str">
        <x:v>000000（选定5-12kg）1.AR20.03.6 youhua a2.5 翼梢反扭-3</x:v>
      </x:c>
      <x:c r="D61" s="31" t="str">
        <x:v>T7-VLM2-Elev(g1.0)</x:v>
      </x:c>
      <x:c r="E61" s="37" t="n">
        <x:v>6.8822155728117576</x:v>
      </x:c>
      <x:c r="F61" s="37" t="n">
        <x:v>0</x:v>
      </x:c>
      <x:c r="G61" s="35" t="n">
        <x:v>9.511809444358962</x:v>
      </x:c>
      <x:c r="H61" s="36" t="n">
        <x:v>-3.5</x:v>
      </x:c>
      <x:c r="I61" s="35" t="n">
        <x:v>1.225</x:v>
      </x:c>
      <x:c r="J61" s="35" t="n">
        <x:v>1.5705518175924542</x:v>
      </x:c>
      <x:c r="K61" s="35" t="n">
        <x:v>0.284701945718181</x:v>
      </x:c>
      <x:c r="L61" s="35" t="n">
        <x:v>5.525419388778789</x:v>
      </x:c>
      <x:c r="M61" s="35" t="n">
        <x:v>11.925999999999998</x:v>
      </x:c>
      <x:c r="N61" s="35" t="n">
        <x:v>0.10992231757937915</x:v>
      </x:c>
      <x:c r="O61" s="35" t="n">
        <x:v>-1.546328403528402e-17</x:v>
      </x:c>
      <x:c r="P61" s="35" t="n">
        <x:v>0.014190650827474498</x:v>
      </x:c>
      <x:c r="Q61" s="36" t="n">
        <x:v>1.348460719316452</x:v>
      </x:c>
      <x:c r="R61" s="36" t="n">
        <x:v>0.07287962669246176</x:v>
      </x:c>
      <x:c r="S61" s="36" t="n">
        <x:v>0.0037815189790535195</x:v>
      </x:c>
      <x:c r="T61" s="35" t="n">
        <x:v>0.1602537571373127</x:v>
      </x:c>
      <x:c r="U61" s="31" t="str">
        <x:v>[u,w,q,theta]</x:v>
      </x:c>
      <x:c r="V61" s="31" t="str">
        <x:v>[u_dot,w_dot,q_dot,theta_dot]</x:v>
      </x:c>
      <x:c r="W61" s="36" t="n">
        <x:v>-0.09112336616912847</x:v>
      </x:c>
      <x:c r="X61" s="36" t="n">
        <x:v>0.018402145480645952</x:v>
      </x:c>
      <x:c r="Y61" s="36" t="n">
        <x:v>0</x:v>
      </x:c>
      <x:c r="Z61" s="36" t="n">
        <x:v>-9.81</x:v>
      </x:c>
      <x:c r="AA61" s="36" t="n">
        <x:v>-2.0691644303899666</x:v>
      </x:c>
      <x:c r="AB61" s="36" t="n">
        <x:v>-4.3178092886496175</x:v>
      </x:c>
      <x:c r="AC61" s="36" t="n">
        <x:v>8.72255250694223</x:v>
      </x:c>
      <x:c r="AD61" s="36" t="n">
        <x:v>0</x:v>
      </x:c>
      <x:c r="AE61" s="36" t="n">
        <x:v>-0.035884465055627576</x:v>
      </x:c>
      <x:c r="AF61" s="36" t="n">
        <x:v>-2.2534040286443817</x:v>
      </x:c>
      <x:c r="AG61" s="36" t="n">
        <x:v>-4.606756828164002</x:v>
      </x:c>
      <x:c r="AH61" s="36" t="n">
        <x:v>0</x:v>
      </x:c>
      <x:c r="AI61" s="36" t="n">
        <x:v>0</x:v>
      </x:c>
      <x:c r="AJ61" s="36" t="n">
        <x:v>0</x:v>
      </x:c>
      <x:c r="AK61" s="36" t="n">
        <x:v>1</x:v>
      </x:c>
      <x:c r="AL61" s="36" t="n">
        <x:v>0</x:v>
      </x:c>
    </x:row>
    <x:row r="62">
      <x:c r="A62" s="31" t="str">
        <x:v>CFG015</x:v>
      </x:c>
      <x:c r="B62" s="33" t="n">
        <x:v>5</x:v>
      </x:c>
      <x:c r="C62" s="31" t="str">
        <x:v>000000（选定5-12kg）1.AR20.03.6 youhua a2.5 翼梢反扭-3</x:v>
      </x:c>
      <x:c r="D62" s="31" t="str">
        <x:v>T7-VLM2-Elev(g1.0)</x:v>
      </x:c>
      <x:c r="E62" s="37" t="n">
        <x:v>6.715903139636991</x:v>
      </x:c>
      <x:c r="F62" s="37" t="n">
        <x:v>0</x:v>
      </x:c>
      <x:c r="G62" s="35" t="n">
        <x:v>9.566259796458635</x:v>
      </x:c>
      <x:c r="H62" s="36" t="n">
        <x:v>-3.4</x:v>
      </x:c>
      <x:c r="I62" s="35" t="n">
        <x:v>1.225</x:v>
      </x:c>
      <x:c r="J62" s="35" t="n">
        <x:v>1.5705518175924542</x:v>
      </x:c>
      <x:c r="K62" s="35" t="n">
        <x:v>0.284701945718181</x:v>
      </x:c>
      <x:c r="L62" s="35" t="n">
        <x:v>5.525419388778789</x:v>
      </x:c>
      <x:c r="M62" s="35" t="n">
        <x:v>11.925999999999998</x:v>
      </x:c>
      <x:c r="N62" s="35" t="n">
        <x:v>0.10992231757937915</x:v>
      </x:c>
      <x:c r="O62" s="35" t="n">
        <x:v>-1.546328403528402e-17</x:v>
      </x:c>
      <x:c r="P62" s="35" t="n">
        <x:v>0.014190650827474498</x:v>
      </x:c>
      <x:c r="Q62" s="36" t="n">
        <x:v>1.332871831107151</x:v>
      </x:c>
      <x:c r="R62" s="36" t="n">
        <x:v>0.07023301292495612</x:v>
      </x:c>
      <x:c r="S62" s="36" t="n">
        <x:v>0.0035801300248180174</x:v>
      </x:c>
      <x:c r="T62" s="35" t="n">
        <x:v>0.16021996809173064</x:v>
      </x:c>
      <x:c r="U62" s="31" t="str">
        <x:v>[u,w,q,theta]</x:v>
      </x:c>
      <x:c r="V62" s="31" t="str">
        <x:v>[u_dot,w_dot,q_dot,theta_dot]</x:v>
      </x:c>
      <x:c r="W62" s="36" t="n">
        <x:v>-0.10910584680988215</x:v>
      </x:c>
      <x:c r="X62" s="36" t="n">
        <x:v>0.30380971506366006</x:v>
      </x:c>
      <x:c r="Y62" s="36" t="n">
        <x:v>0</x:v>
      </x:c>
      <x:c r="Z62" s="36" t="n">
        <x:v>-9.81</x:v>
      </x:c>
      <x:c r="AA62" s="36" t="n">
        <x:v>-2.056951841140666</x:v>
      </x:c>
      <x:c r="AB62" s="36" t="n">
        <x:v>-4.346231637824733</x:v>
      </x:c>
      <x:c r="AC62" s="36" t="n">
        <x:v>8.772899655217728</x:v>
      </x:c>
      <x:c r="AD62" s="36" t="n">
        <x:v>0</x:v>
      </x:c>
      <x:c r="AE62" s="36" t="n">
        <x:v>-0.03014741028891023</x:v>
      </x:c>
      <x:c r="AF62" s="36" t="n">
        <x:v>-2.2667145159868713</x:v>
      </x:c>
      <x:c r="AG62" s="36" t="n">
        <x:v>-4.635090536501212</x:v>
      </x:c>
      <x:c r="AH62" s="36" t="n">
        <x:v>0</x:v>
      </x:c>
      <x:c r="AI62" s="36" t="n">
        <x:v>0</x:v>
      </x:c>
      <x:c r="AJ62" s="36" t="n">
        <x:v>0</x:v>
      </x:c>
      <x:c r="AK62" s="36" t="n">
        <x:v>1</x:v>
      </x:c>
      <x:c r="AL62" s="36" t="n">
        <x:v>0</x:v>
      </x:c>
    </x:row>
    <x:row r="63">
      <x:c r="A63" s="31" t="str">
        <x:v>CFG015</x:v>
      </x:c>
      <x:c r="B63" s="33" t="n">
        <x:v>6</x:v>
      </x:c>
      <x:c r="C63" s="31" t="str">
        <x:v>000000（选定5-12kg）1.AR20.03.6 youhua a2.5 翼梢反扭-3</x:v>
      </x:c>
      <x:c r="D63" s="31" t="str">
        <x:v>T7-VLM2-Elev(g1.0)</x:v>
      </x:c>
      <x:c r="E63" s="37" t="n">
        <x:v>6.548559029149525</x:v>
      </x:c>
      <x:c r="F63" s="37" t="n">
        <x:v>0</x:v>
      </x:c>
      <x:c r="G63" s="35" t="n">
        <x:v>9.620460686779928</x:v>
      </x:c>
      <x:c r="H63" s="36" t="n">
        <x:v>-3.3</x:v>
      </x:c>
      <x:c r="I63" s="35" t="n">
        <x:v>1.225</x:v>
      </x:c>
      <x:c r="J63" s="35" t="n">
        <x:v>1.5705518175924542</x:v>
      </x:c>
      <x:c r="K63" s="35" t="n">
        <x:v>0.284701945718181</x:v>
      </x:c>
      <x:c r="L63" s="35" t="n">
        <x:v>5.525419388778789</x:v>
      </x:c>
      <x:c r="M63" s="35" t="n">
        <x:v>11.925999999999998</x:v>
      </x:c>
      <x:c r="N63" s="35" t="n">
        <x:v>0.10992231757937915</x:v>
      </x:c>
      <x:c r="O63" s="35" t="n">
        <x:v>-1.546328403528402e-17</x:v>
      </x:c>
      <x:c r="P63" s="35" t="n">
        <x:v>0.014190650827474498</x:v>
      </x:c>
      <x:c r="Q63" s="36" t="n">
        <x:v>1.3171661186181043</x:v>
      </x:c>
      <x:c r="R63" s="36" t="n">
        <x:v>0.0680641537441755</x:v>
      </x:c>
      <x:c r="S63" s="36" t="n">
        <x:v>0.0033633742517242436</x:v>
      </x:c>
      <x:c r="T63" s="35" t="n">
        <x:v>0.16009265611962403</x:v>
      </x:c>
      <x:c r="U63" s="31" t="str">
        <x:v>[u,w,q,theta]</x:v>
      </x:c>
      <x:c r="V63" s="31" t="str">
        <x:v>[u_dot,w_dot,q_dot,theta_dot]</x:v>
      </x:c>
      <x:c r="W63" s="36" t="n">
        <x:v>-0.10238074248420238</x:v>
      </x:c>
      <x:c r="X63" s="36" t="n">
        <x:v>0.4414256281789885</x:v>
      </x:c>
      <x:c r="Y63" s="36" t="n">
        <x:v>0</x:v>
      </x:c>
      <x:c r="Z63" s="36" t="n">
        <x:v>-9.81</x:v>
      </x:c>
      <x:c r="AA63" s="36" t="n">
        <x:v>-2.0442310625410234</x:v>
      </x:c>
      <x:c r="AB63" s="36" t="n">
        <x:v>-4.3745600936613975</x:v>
      </x:c>
      <x:c r="AC63" s="36" t="n">
        <x:v>8.823013952704343</x:v>
      </x:c>
      <x:c r="AD63" s="36" t="n">
        <x:v>0</x:v>
      </x:c>
      <x:c r="AE63" s="36" t="n">
        <x:v>-0.029226500647481116</x:v>
      </x:c>
      <x:c r="AF63" s="36" t="n">
        <x:v>-2.2757139750113176</x:v>
      </x:c>
      <x:c r="AG63" s="36" t="n">
        <x:v>-4.662608330175414</x:v>
      </x:c>
      <x:c r="AH63" s="36" t="n">
        <x:v>0</x:v>
      </x:c>
      <x:c r="AI63" s="36" t="n">
        <x:v>0</x:v>
      </x:c>
      <x:c r="AJ63" s="36" t="n">
        <x:v>0</x:v>
      </x:c>
      <x:c r="AK63" s="36" t="n">
        <x:v>1</x:v>
      </x:c>
      <x:c r="AL63" s="36" t="n">
        <x:v>0</x:v>
      </x:c>
    </x:row>
    <x:row r="64">
      <x:c r="A64" s="31" t="str">
        <x:v>CFG015</x:v>
      </x:c>
      <x:c r="B64" s="33" t="n">
        <x:v>7</x:v>
      </x:c>
      <x:c r="C64" s="31" t="str">
        <x:v>000000（选定5-12kg）1.AR20.03.6 youhua a2.5 翼梢反扭-3</x:v>
      </x:c>
      <x:c r="D64" s="31" t="str">
        <x:v>T7-VLM2-Elev(g1.0)</x:v>
      </x:c>
      <x:c r="E64" s="37" t="n">
        <x:v>6.380167208840064</x:v>
      </x:c>
      <x:c r="F64" s="37" t="n">
        <x:v>0</x:v>
      </x:c>
      <x:c r="G64" s="35" t="n">
        <x:v>9.677862022978541</x:v>
      </x:c>
      <x:c r="H64" s="36" t="n">
        <x:v>-3.2</x:v>
      </x:c>
      <x:c r="I64" s="35" t="n">
        <x:v>1.225</x:v>
      </x:c>
      <x:c r="J64" s="35" t="n">
        <x:v>1.5705518175924542</x:v>
      </x:c>
      <x:c r="K64" s="35" t="n">
        <x:v>0.284701945718181</x:v>
      </x:c>
      <x:c r="L64" s="35" t="n">
        <x:v>5.525419388778789</x:v>
      </x:c>
      <x:c r="M64" s="35" t="n">
        <x:v>11.925999999999998</x:v>
      </x:c>
      <x:c r="N64" s="35" t="n">
        <x:v>0.10992231757937915</x:v>
      </x:c>
      <x:c r="O64" s="35" t="n">
        <x:v>-1.546328403528402e-17</x:v>
      </x:c>
      <x:c r="P64" s="35" t="n">
        <x:v>0.014190650827474498</x:v>
      </x:c>
      <x:c r="Q64" s="36" t="n">
        <x:v>1.3013419041094678</x:v>
      </x:c>
      <x:c r="R64" s="36" t="n">
        <x:v>0.06600772480164666</x:v>
      </x:c>
      <x:c r="S64" s="36" t="n">
        <x:v>0.003135019881822051</x:v>
      </x:c>
      <x:c r="T64" s="35" t="n">
        <x:v>0.15994176931521975</x:v>
      </x:c>
      <x:c r="U64" s="31" t="str">
        <x:v>[u,w,q,theta]</x:v>
      </x:c>
      <x:c r="V64" s="31" t="str">
        <x:v>[u_dot,w_dot,q_dot,theta_dot]</x:v>
      </x:c>
      <x:c r="W64" s="36" t="n">
        <x:v>-0.09408226879879986</x:v>
      </x:c>
      <x:c r="X64" s="36" t="n">
        <x:v>0.5249357492252509</x:v>
      </x:c>
      <x:c r="Y64" s="36" t="n">
        <x:v>0</x:v>
      </x:c>
      <x:c r="Z64" s="36" t="n">
        <x:v>-9.81</x:v>
      </x:c>
      <x:c r="AA64" s="36" t="n">
        <x:v>-2.0317225644251855</x:v>
      </x:c>
      <x:c r="AB64" s="36" t="n">
        <x:v>-4.40436342980355</x:v>
      </x:c>
      <x:c r="AC64" s="36" t="n">
        <x:v>8.876059025027406</x:v>
      </x:c>
      <x:c r="AD64" s="36" t="n">
        <x:v>0</x:v>
      </x:c>
      <x:c r="AE64" s="36" t="n">
        <x:v>-0.028774237807120354</x:v>
      </x:c>
      <x:c r="AF64" s="36" t="n">
        <x:v>-2.284327316270242</x:v>
      </x:c>
      <x:c r="AG64" s="36" t="n">
        <x:v>-4.691403014423004</x:v>
      </x:c>
      <x:c r="AH64" s="36" t="n">
        <x:v>0</x:v>
      </x:c>
      <x:c r="AI64" s="36" t="n">
        <x:v>0</x:v>
      </x:c>
      <x:c r="AJ64" s="36" t="n">
        <x:v>0</x:v>
      </x:c>
      <x:c r="AK64" s="36" t="n">
        <x:v>1</x:v>
      </x:c>
      <x:c r="AL64" s="36" t="n">
        <x:v>0</x:v>
      </x:c>
    </x:row>
    <x:row r="65">
      <x:c r="A65" s="31" t="str">
        <x:v>CFG015</x:v>
      </x:c>
      <x:c r="B65" s="33" t="n">
        <x:v>8</x:v>
      </x:c>
      <x:c r="C65" s="31" t="str">
        <x:v>000000（选定5-12kg）1.AR20.03.6 youhua a2.5 翼梢反扭-3</x:v>
      </x:c>
      <x:c r="D65" s="31" t="str">
        <x:v>T7-VLM2-Elev(g1.0)</x:v>
      </x:c>
      <x:c r="E65" s="37" t="n">
        <x:v>6.210711349961324</x:v>
      </x:c>
      <x:c r="F65" s="37" t="n">
        <x:v>0</x:v>
      </x:c>
      <x:c r="G65" s="35" t="n">
        <x:v>9.736805895941885</x:v>
      </x:c>
      <x:c r="H65" s="36" t="n">
        <x:v>-3.0999999999999996</x:v>
      </x:c>
      <x:c r="I65" s="35" t="n">
        <x:v>1.225</x:v>
      </x:c>
      <x:c r="J65" s="35" t="n">
        <x:v>1.5705518175924542</x:v>
      </x:c>
      <x:c r="K65" s="35" t="n">
        <x:v>0.284701945718181</x:v>
      </x:c>
      <x:c r="L65" s="35" t="n">
        <x:v>5.525419388778789</x:v>
      </x:c>
      <x:c r="M65" s="35" t="n">
        <x:v>11.925999999999998</x:v>
      </x:c>
      <x:c r="N65" s="35" t="n">
        <x:v>0.10992231757937915</x:v>
      </x:c>
      <x:c r="O65" s="35" t="n">
        <x:v>-1.546328403528402e-17</x:v>
      </x:c>
      <x:c r="P65" s="35" t="n">
        <x:v>0.014190650827474498</x:v>
      </x:c>
      <x:c r="Q65" s="36" t="n">
        <x:v>1.2853974800837855</x:v>
      </x:c>
      <x:c r="R65" s="36" t="n">
        <x:v>0.0637247817013966</x:v>
      </x:c>
      <x:c r="S65" s="36" t="n">
        <x:v>0.00285958017338914</x:v>
      </x:c>
      <x:c r="T65" s="35" t="n">
        <x:v>0.17027998244557552</x:v>
      </x:c>
      <x:c r="U65" s="31" t="str">
        <x:v>[u,w,q,theta]</x:v>
      </x:c>
      <x:c r="V65" s="31" t="str">
        <x:v>[u_dot,w_dot,q_dot,theta_dot]</x:v>
      </x:c>
      <x:c r="W65" s="36" t="n">
        <x:v>-0.09822049335279436</x:v>
      </x:c>
      <x:c r="X65" s="36" t="n">
        <x:v>0.054323168203131156</x:v>
      </x:c>
      <x:c r="Y65" s="36" t="n">
        <x:v>0</x:v>
      </x:c>
      <x:c r="Z65" s="36" t="n">
        <x:v>-9.81</x:v>
      </x:c>
      <x:c r="AA65" s="36" t="n">
        <x:v>-2.019052073237917</x:v>
      </x:c>
      <x:c r="AB65" s="36" t="n">
        <x:v>-4.4348891477831796</x:v>
      </x:c>
      <x:c r="AC65" s="36" t="n">
        <x:v>8.930514191691993</x:v>
      </x:c>
      <x:c r="AD65" s="36" t="n">
        <x:v>0</x:v>
      </x:c>
      <x:c r="AE65" s="36" t="n">
        <x:v>-0.02627706159762717</x:v>
      </x:c>
      <x:c r="AF65" s="36" t="n">
        <x:v>-2.775565344590011</x:v>
      </x:c>
      <x:c r="AG65" s="36" t="n">
        <x:v>-4.7232711940962</x:v>
      </x:c>
      <x:c r="AH65" s="36" t="n">
        <x:v>0</x:v>
      </x:c>
      <x:c r="AI65" s="36" t="n">
        <x:v>0</x:v>
      </x:c>
      <x:c r="AJ65" s="36" t="n">
        <x:v>0</x:v>
      </x:c>
      <x:c r="AK65" s="36" t="n">
        <x:v>1</x:v>
      </x:c>
      <x:c r="AL65" s="36" t="n">
        <x:v>0</x:v>
      </x:c>
    </x:row>
    <x:row r="66">
      <x:c r="A66" s="31" t="str">
        <x:v>CFG015</x:v>
      </x:c>
      <x:c r="B66" s="33" t="n">
        <x:v>9</x:v>
      </x:c>
      <x:c r="C66" s="31" t="str">
        <x:v>000000（选定5-12kg）1.AR20.03.6 youhua a2.5 翼梢反扭-3</x:v>
      </x:c>
      <x:c r="D66" s="31" t="str">
        <x:v>T7-VLM2-Elev(g1.0)</x:v>
      </x:c>
      <x:c r="E66" s="37" t="n">
        <x:v>6.040186259698985</x:v>
      </x:c>
      <x:c r="F66" s="37" t="n">
        <x:v>0</x:v>
      </x:c>
      <x:c r="G66" s="35" t="n">
        <x:v>9.795732574129737</x:v>
      </x:c>
      <x:c r="H66" s="36" t="n">
        <x:v>-3</x:v>
      </x:c>
      <x:c r="I66" s="35" t="n">
        <x:v>1.225</x:v>
      </x:c>
      <x:c r="J66" s="35" t="n">
        <x:v>1.5705518175924542</x:v>
      </x:c>
      <x:c r="K66" s="35" t="n">
        <x:v>0.284701945718181</x:v>
      </x:c>
      <x:c r="L66" s="35" t="n">
        <x:v>5.525419388778789</x:v>
      </x:c>
      <x:c r="M66" s="35" t="n">
        <x:v>11.925999999999998</x:v>
      </x:c>
      <x:c r="N66" s="35" t="n">
        <x:v>0.10992231757937915</x:v>
      </x:c>
      <x:c r="O66" s="35" t="n">
        <x:v>-1.546328403528402e-17</x:v>
      </x:c>
      <x:c r="P66" s="35" t="n">
        <x:v>0.014190650827474498</x:v>
      </x:c>
      <x:c r="Q66" s="36" t="n">
        <x:v>1.269332231519726</x:v>
      </x:c>
      <x:c r="R66" s="36" t="n">
        <x:v>0.061133803938583184</x:v>
      </x:c>
      <x:c r="S66" s="36" t="n">
        <x:v>0.0026028030106361984</x:v>
      </x:c>
      <x:c r="T66" s="35" t="n">
        <x:v>0.15950539560076776</x:v>
      </x:c>
      <x:c r="U66" s="31" t="str">
        <x:v>[u,w,q,theta]</x:v>
      </x:c>
      <x:c r="V66" s="31" t="str">
        <x:v>[u_dot,w_dot,q_dot,theta_dot]</x:v>
      </x:c>
      <x:c r="W66" s="36" t="n">
        <x:v>-0.08905542706768027</x:v>
      </x:c>
      <x:c r="X66" s="36" t="n">
        <x:v>0.41944645559636595</x:v>
      </x:c>
      <x:c r="Y66" s="36" t="n">
        <x:v>0</x:v>
      </x:c>
      <x:c r="Z66" s="36" t="n">
        <x:v>-9.81</x:v>
      </x:c>
      <x:c r="AA66" s="36" t="n">
        <x:v>-2.00588389651347</x:v>
      </x:c>
      <x:c r="AB66" s="36" t="n">
        <x:v>-4.4654266672079626</x:v>
      </x:c>
      <x:c r="AC66" s="36" t="n">
        <x:v>8.984948495469448</x:v>
      </x:c>
      <x:c r="AD66" s="36" t="n">
        <x:v>0</x:v>
      </x:c>
      <x:c r="AE66" s="36" t="n">
        <x:v>-0.025317127807776414</x:v>
      </x:c>
      <x:c r="AF66" s="36" t="n">
        <x:v>-2.2957928718789207</x:v>
      </x:c>
      <x:c r="AG66" s="36" t="n">
        <x:v>-4.750698895499247</x:v>
      </x:c>
      <x:c r="AH66" s="36" t="n">
        <x:v>0</x:v>
      </x:c>
      <x:c r="AI66" s="36" t="n">
        <x:v>0</x:v>
      </x:c>
      <x:c r="AJ66" s="36" t="n">
        <x:v>0</x:v>
      </x:c>
      <x:c r="AK66" s="36" t="n">
        <x:v>1</x:v>
      </x:c>
      <x:c r="AL66" s="36" t="n">
        <x:v>0</x:v>
      </x:c>
    </x:row>
    <x:row r="67">
      <x:c r="A67" s="31" t="str">
        <x:v>CFG015</x:v>
      </x:c>
      <x:c r="B67" s="33" t="n">
        <x:v>10</x:v>
      </x:c>
      <x:c r="C67" s="31" t="str">
        <x:v>000000（选定5-12kg）1.AR20.03.6 youhua a2.5 翼梢反扭-3</x:v>
      </x:c>
      <x:c r="D67" s="31" t="str">
        <x:v>T7-VLM2-Elev(g1.0)</x:v>
      </x:c>
      <x:c r="E67" s="37" t="n">
        <x:v>5.868554613698781</x:v>
      </x:c>
      <x:c r="F67" s="37" t="n">
        <x:v>0</x:v>
      </x:c>
      <x:c r="G67" s="35" t="n">
        <x:v>9.858016226650612</x:v>
      </x:c>
      <x:c r="H67" s="36" t="n">
        <x:v>-2.9</x:v>
      </x:c>
      <x:c r="I67" s="35" t="n">
        <x:v>1.225</x:v>
      </x:c>
      <x:c r="J67" s="35" t="n">
        <x:v>1.5705518175924542</x:v>
      </x:c>
      <x:c r="K67" s="35" t="n">
        <x:v>0.284701945718181</x:v>
      </x:c>
      <x:c r="L67" s="35" t="n">
        <x:v>5.525419388778789</x:v>
      </x:c>
      <x:c r="M67" s="35" t="n">
        <x:v>11.925999999999998</x:v>
      </x:c>
      <x:c r="N67" s="35" t="n">
        <x:v>0.10992231757937915</x:v>
      </x:c>
      <x:c r="O67" s="35" t="n">
        <x:v>-1.546328403528402e-17</x:v>
      </x:c>
      <x:c r="P67" s="35" t="n">
        <x:v>0.014190650827474498</x:v>
      </x:c>
      <x:c r="Q67" s="36" t="n">
        <x:v>1.2531423900432306</x:v>
      </x:c>
      <x:c r="R67" s="36" t="n">
        <x:v>0.05856904787144335</x:v>
      </x:c>
      <x:c r="S67" s="36" t="n">
        <x:v>0.002347093787708374</x:v>
      </x:c>
      <x:c r="T67" s="35" t="n">
        <x:v>0.16858102851378082</x:v>
      </x:c>
      <x:c r="U67" s="31" t="str">
        <x:v>[u,w,q,theta]</x:v>
      </x:c>
      <x:c r="V67" s="31" t="str">
        <x:v>[u_dot,w_dot,q_dot,theta_dot]</x:v>
      </x:c>
      <x:c r="W67" s="36" t="n">
        <x:v>-0.08728708216685473</x:v>
      </x:c>
      <x:c r="X67" s="36" t="n">
        <x:v>-0.060987455919552284</x:v>
      </x:c>
      <x:c r="Y67" s="36" t="n">
        <x:v>0</x:v>
      </x:c>
      <x:c r="Z67" s="36" t="n">
        <x:v>-9.81</x:v>
      </x:c>
      <x:c r="AA67" s="36" t="n">
        <x:v>-1.9928908514597787</x:v>
      </x:c>
      <x:c r="AB67" s="36" t="n">
        <x:v>-4.49751471784942</x:v>
      </x:c>
      <x:c r="AC67" s="36" t="n">
        <x:v>9.042456486065216</x:v>
      </x:c>
      <x:c r="AD67" s="36" t="n">
        <x:v>0</x:v>
      </x:c>
      <x:c r="AE67" s="36" t="n">
        <x:v>-0.026228747861215467</x:v>
      </x:c>
      <x:c r="AF67" s="36" t="n">
        <x:v>-2.735529270377698</x:v>
      </x:c>
      <x:c r="AG67" s="36" t="n">
        <x:v>-5.001602268615379</x:v>
      </x:c>
      <x:c r="AH67" s="36" t="n">
        <x:v>0</x:v>
      </x:c>
      <x:c r="AI67" s="36" t="n">
        <x:v>0</x:v>
      </x:c>
      <x:c r="AJ67" s="36" t="n">
        <x:v>0</x:v>
      </x:c>
      <x:c r="AK67" s="36" t="n">
        <x:v>1</x:v>
      </x:c>
      <x:c r="AL67" s="36" t="n">
        <x:v>0</x:v>
      </x:c>
    </x:row>
    <x:row r="68">
      <x:c r="A68" s="31" t="str">
        <x:v>CFG015</x:v>
      </x:c>
      <x:c r="B68" s="33" t="n">
        <x:v>11</x:v>
      </x:c>
      <x:c r="C68" s="31" t="str">
        <x:v>000000（选定5-12kg）1.AR20.03.6 youhua a2.5 翼梢反扭-3</x:v>
      </x:c>
      <x:c r="D68" s="31" t="str">
        <x:v>T7-VLM2-Elev(g1.0)</x:v>
      </x:c>
      <x:c r="E68" s="37" t="n">
        <x:v>5.695808749941649</x:v>
      </x:c>
      <x:c r="F68" s="37" t="n">
        <x:v>0</x:v>
      </x:c>
      <x:c r="G68" s="35" t="n">
        <x:v>9.920461007390275</x:v>
      </x:c>
      <x:c r="H68" s="36" t="n">
        <x:v>-2.8</x:v>
      </x:c>
      <x:c r="I68" s="35" t="n">
        <x:v>1.225</x:v>
      </x:c>
      <x:c r="J68" s="35" t="n">
        <x:v>1.5705518175924542</x:v>
      </x:c>
      <x:c r="K68" s="35" t="n">
        <x:v>0.284701945718181</x:v>
      </x:c>
      <x:c r="L68" s="35" t="n">
        <x:v>5.525419388778789</x:v>
      </x:c>
      <x:c r="M68" s="35" t="n">
        <x:v>11.925999999999998</x:v>
      </x:c>
      <x:c r="N68" s="35" t="n">
        <x:v>0.10992231757937915</x:v>
      </x:c>
      <x:c r="O68" s="35" t="n">
        <x:v>-1.546328403528402e-17</x:v>
      </x:c>
      <x:c r="P68" s="35" t="n">
        <x:v>0.014190650827474498</x:v>
      </x:c>
      <x:c r="Q68" s="36" t="n">
        <x:v>1.2368270963604457</x:v>
      </x:c>
      <x:c r="R68" s="36" t="n">
        <x:v>0.055636269267306665</x:v>
      </x:c>
      <x:c r="S68" s="36" t="n">
        <x:v>0.002083012759489567</x:v>
      </x:c>
      <x:c r="T68" s="35" t="n">
        <x:v>0.15834099794322598</x:v>
      </x:c>
      <x:c r="U68" s="31" t="str">
        <x:v>[u,w,q,theta]</x:v>
      </x:c>
      <x:c r="V68" s="31" t="str">
        <x:v>[u_dot,w_dot,q_dot,theta_dot]</x:v>
      </x:c>
      <x:c r="W68" s="36" t="n">
        <x:v>-0.07946352293400764</x:v>
      </x:c>
      <x:c r="X68" s="36" t="n">
        <x:v>0.3522292440522848</x:v>
      </x:c>
      <x:c r="Y68" s="36" t="n">
        <x:v>0</x:v>
      </x:c>
      <x:c r="Z68" s="36" t="n">
        <x:v>-9.81</x:v>
      </x:c>
      <x:c r="AA68" s="36" t="n">
        <x:v>-1.9794038448680644</x:v>
      </x:c>
      <x:c r="AB68" s="36" t="n">
        <x:v>-4.529696470366742</x:v>
      </x:c>
      <x:c r="AC68" s="36" t="n">
        <x:v>9.10010640884203</x:v>
      </x:c>
      <x:c r="AD68" s="36" t="n">
        <x:v>0</x:v>
      </x:c>
      <x:c r="AE68" s="36" t="n">
        <x:v>-0.02231362038160468</x:v>
      </x:c>
      <x:c r="AF68" s="36" t="n">
        <x:v>-2.2741458182070238</x:v>
      </x:c>
      <x:c r="AG68" s="36" t="n">
        <x:v>-4.807820241083187</x:v>
      </x:c>
      <x:c r="AH68" s="36" t="n">
        <x:v>0</x:v>
      </x:c>
      <x:c r="AI68" s="36" t="n">
        <x:v>0</x:v>
      </x:c>
      <x:c r="AJ68" s="36" t="n">
        <x:v>0</x:v>
      </x:c>
      <x:c r="AK68" s="36" t="n">
        <x:v>1</x:v>
      </x:c>
      <x:c r="AL68" s="36" t="n">
        <x:v>0</x:v>
      </x:c>
    </x:row>
    <x:row r="69">
      <x:c r="A69" s="31" t="str">
        <x:v>CFG015</x:v>
      </x:c>
      <x:c r="B69" s="33" t="n">
        <x:v>12</x:v>
      </x:c>
      <x:c r="C69" s="31" t="str">
        <x:v>000000（选定5-12kg）1.AR20.03.6 youhua a2.5 翼梢反扭-3</x:v>
      </x:c>
      <x:c r="D69" s="31" t="str">
        <x:v>T7-VLM2-Elev(g1.0)</x:v>
      </x:c>
      <x:c r="E69" s="37" t="n">
        <x:v>5.5219312916341625</x:v>
      </x:c>
      <x:c r="F69" s="37" t="n">
        <x:v>0</x:v>
      </x:c>
      <x:c r="G69" s="35" t="n">
        <x:v>9.986379575708664</x:v>
      </x:c>
      <x:c r="H69" s="36" t="n">
        <x:v>-2.6999999999999997</x:v>
      </x:c>
      <x:c r="I69" s="35" t="n">
        <x:v>1.225</x:v>
      </x:c>
      <x:c r="J69" s="35" t="n">
        <x:v>1.5705518175924542</x:v>
      </x:c>
      <x:c r="K69" s="35" t="n">
        <x:v>0.284701945718181</x:v>
      </x:c>
      <x:c r="L69" s="35" t="n">
        <x:v>5.525419388778789</x:v>
      </x:c>
      <x:c r="M69" s="35" t="n">
        <x:v>11.925999999999998</x:v>
      </x:c>
      <x:c r="N69" s="35" t="n">
        <x:v>0.10992231757937915</x:v>
      </x:c>
      <x:c r="O69" s="35" t="n">
        <x:v>-1.546328403528402e-17</x:v>
      </x:c>
      <x:c r="P69" s="35" t="n">
        <x:v>0.014190650827474498</x:v>
      </x:c>
      <x:c r="Q69" s="36" t="n">
        <x:v>1.2203845381016276</x:v>
      </x:c>
      <x:c r="R69" s="36" t="n">
        <x:v>0.052355561444929186</x:v>
      </x:c>
      <x:c r="S69" s="36" t="n">
        <x:v>0.0018382877045239397</x:v>
      </x:c>
      <x:c r="T69" s="35" t="n">
        <x:v>0.15741266621949118</x:v>
      </x:c>
      <x:c r="U69" s="31" t="str">
        <x:v>[u,w,q,theta]</x:v>
      </x:c>
      <x:c r="V69" s="31" t="str">
        <x:v>[u_dot,w_dot,q_dot,theta_dot]</x:v>
      </x:c>
      <x:c r="W69" s="36" t="n">
        <x:v>-0.07361307482143287</x:v>
      </x:c>
      <x:c r="X69" s="36" t="n">
        <x:v>0.22321959509145317</x:v>
      </x:c>
      <x:c r="Y69" s="36" t="n">
        <x:v>0</x:v>
      </x:c>
      <x:c r="Z69" s="36" t="n">
        <x:v>-9.81</x:v>
      </x:c>
      <x:c r="AA69" s="36" t="n">
        <x:v>-1.9660670737277604</x:v>
      </x:c>
      <x:c r="AB69" s="36" t="n">
        <x:v>-4.563484694805934</x:v>
      </x:c>
      <x:c r="AC69" s="36" t="n">
        <x:v>9.160936545710676</x:v>
      </x:c>
      <x:c r="AD69" s="36" t="n">
        <x:v>0</x:v>
      </x:c>
      <x:c r="AE69" s="36" t="n">
        <x:v>-0.02136636958959251</x:v>
      </x:c>
      <x:c r="AF69" s="36" t="n">
        <x:v>-2.2471818280280003</x:v>
      </x:c>
      <x:c r="AG69" s="36" t="n">
        <x:v>-4.836433337884698</x:v>
      </x:c>
      <x:c r="AH69" s="36" t="n">
        <x:v>0</x:v>
      </x:c>
      <x:c r="AI69" s="36" t="n">
        <x:v>0</x:v>
      </x:c>
      <x:c r="AJ69" s="36" t="n">
        <x:v>0</x:v>
      </x:c>
      <x:c r="AK69" s="36" t="n">
        <x:v>1</x:v>
      </x:c>
      <x:c r="AL69" s="36" t="n">
        <x:v>0</x:v>
      </x:c>
    </x:row>
    <x:row r="70">
      <x:c r="A70" s="31" t="str">
        <x:v>CFG015</x:v>
      </x:c>
      <x:c r="B70" s="33" t="n">
        <x:v>13</x:v>
      </x:c>
      <x:c r="C70" s="31" t="str">
        <x:v>000000（选定5-12kg）1.AR20.03.6 youhua a2.5 翼梢反扭-3</x:v>
      </x:c>
      <x:c r="D70" s="31" t="str">
        <x:v>T7-VLM2-Elev(g1.0)</x:v>
      </x:c>
      <x:c r="E70" s="37" t="n">
        <x:v>5.346904601422281</x:v>
      </x:c>
      <x:c r="F70" s="37" t="n">
        <x:v>0</x:v>
      </x:c>
      <x:c r="G70" s="35" t="n">
        <x:v>10.05266803759263</x:v>
      </x:c>
      <x:c r="H70" s="36" t="n">
        <x:v>-2.5999999999999996</x:v>
      </x:c>
      <x:c r="I70" s="35" t="n">
        <x:v>1.225</x:v>
      </x:c>
      <x:c r="J70" s="35" t="n">
        <x:v>1.5705518175924542</x:v>
      </x:c>
      <x:c r="K70" s="35" t="n">
        <x:v>0.284701945718181</x:v>
      </x:c>
      <x:c r="L70" s="35" t="n">
        <x:v>5.525419388778789</x:v>
      </x:c>
      <x:c r="M70" s="35" t="n">
        <x:v>11.925999999999998</x:v>
      </x:c>
      <x:c r="N70" s="35" t="n">
        <x:v>0.10992231757937915</x:v>
      </x:c>
      <x:c r="O70" s="35" t="n">
        <x:v>-1.546328403528402e-17</x:v>
      </x:c>
      <x:c r="P70" s="35" t="n">
        <x:v>0.014190650827474498</x:v>
      </x:c>
      <x:c r="Q70" s="36" t="n">
        <x:v>1.2038128769837813</x:v>
      </x:c>
      <x:c r="R70" s="36" t="n">
        <x:v>0.04866300310466125</x:v>
      </x:c>
      <x:c r="S70" s="36" t="n">
        <x:v>0.0016676194292498767</x:v>
      </x:c>
      <x:c r="T70" s="35" t="n">
        <x:v>0.16022478677949575</x:v>
      </x:c>
      <x:c r="U70" s="31" t="str">
        <x:v>[u,w,q,theta]</x:v>
      </x:c>
      <x:c r="V70" s="31" t="str">
        <x:v>[u_dot,w_dot,q_dot,theta_dot]</x:v>
      </x:c>
      <x:c r="W70" s="36" t="n">
        <x:v>-0.06858638150311548</x:v>
      </x:c>
      <x:c r="X70" s="36" t="n">
        <x:v>-0.18214945444649766</x:v>
      </x:c>
      <x:c r="Y70" s="36" t="n">
        <x:v>0</x:v>
      </x:c>
      <x:c r="Z70" s="36" t="n">
        <x:v>-9.81</x:v>
      </x:c>
      <x:c r="AA70" s="36" t="n">
        <x:v>-1.9522430718903805</x:v>
      </x:c>
      <x:c r="AB70" s="36" t="n">
        <x:v>-4.59746245182131</x:v>
      </x:c>
      <x:c r="AC70" s="36" t="n">
        <x:v>9.222099204985815</x:v>
      </x:c>
      <x:c r="AD70" s="36" t="n">
        <x:v>0</x:v>
      </x:c>
      <x:c r="AE70" s="36" t="n">
        <x:v>-0.02111632189770944</x:v>
      </x:c>
      <x:c r="AF70" s="36" t="n">
        <x:v>-2.3979700405469364</x:v>
      </x:c>
      <x:c r="AG70" s="36" t="n">
        <x:v>-4.8638587195700556</x:v>
      </x:c>
      <x:c r="AH70" s="36" t="n">
        <x:v>0</x:v>
      </x:c>
      <x:c r="AI70" s="36" t="n">
        <x:v>0</x:v>
      </x:c>
      <x:c r="AJ70" s="36" t="n">
        <x:v>0</x:v>
      </x:c>
      <x:c r="AK70" s="36" t="n">
        <x:v>1</x:v>
      </x:c>
      <x:c r="AL70" s="36" t="n">
        <x:v>0</x:v>
      </x:c>
    </x:row>
    <x:row r="71">
      <x:c r="A71" s="31" t="str">
        <x:v>CFG015</x:v>
      </x:c>
      <x:c r="B71" s="33" t="n">
        <x:v>14</x:v>
      </x:c>
      <x:c r="C71" s="31" t="str">
        <x:v>000000（选定5-12kg）1.AR20.03.6 youhua a2.5 翼梢反扭-3</x:v>
      </x:c>
      <x:c r="D71" s="31" t="str">
        <x:v>T7-VLM2-Elev(g1.0)</x:v>
      </x:c>
      <x:c r="E71" s="37" t="n">
        <x:v>5.17071077250673</x:v>
      </x:c>
      <x:c r="F71" s="37" t="n">
        <x:v>0</x:v>
      </x:c>
      <x:c r="G71" s="35" t="n">
        <x:v>10.121026538620006</x:v>
      </x:c>
      <x:c r="H71" s="36" t="n">
        <x:v>-2.5</x:v>
      </x:c>
      <x:c r="I71" s="35" t="n">
        <x:v>1.225</x:v>
      </x:c>
      <x:c r="J71" s="35" t="n">
        <x:v>1.5705518175924542</x:v>
      </x:c>
      <x:c r="K71" s="35" t="n">
        <x:v>0.284701945718181</x:v>
      </x:c>
      <x:c r="L71" s="35" t="n">
        <x:v>5.525419388778789</x:v>
      </x:c>
      <x:c r="M71" s="35" t="n">
        <x:v>11.925999999999998</x:v>
      </x:c>
      <x:c r="N71" s="35" t="n">
        <x:v>0.10992231757937915</x:v>
      </x:c>
      <x:c r="O71" s="35" t="n">
        <x:v>-1.546328403528402e-17</x:v>
      </x:c>
      <x:c r="P71" s="35" t="n">
        <x:v>0.014190650827474498</x:v>
      </x:c>
      <x:c r="Q71" s="36" t="n">
        <x:v>1.187110248085524</x:v>
      </x:c>
      <x:c r="R71" s="36" t="n">
        <x:v>0.04435828540711913</x:v>
      </x:c>
      <x:c r="S71" s="36" t="n">
        <x:v>0.00159582630832572</x:v>
      </x:c>
      <x:c r="T71" s="35" t="n">
        <x:v>0.15515457208867864</x:v>
      </x:c>
      <x:c r="U71" s="31" t="str">
        <x:v>[u,w,q,theta]</x:v>
      </x:c>
      <x:c r="V71" s="31" t="str">
        <x:v>[u_dot,w_dot,q_dot,theta_dot]</x:v>
      </x:c>
      <x:c r="W71" s="36" t="n">
        <x:v>-0.06508765798514685</x:v>
      </x:c>
      <x:c r="X71" s="36" t="n">
        <x:v>-0.11299634914183211</x:v>
      </x:c>
      <x:c r="Y71" s="36" t="n">
        <x:v>0</x:v>
      </x:c>
      <x:c r="Z71" s="36" t="n">
        <x:v>-9.81</x:v>
      </x:c>
      <x:c r="AA71" s="36" t="n">
        <x:v>-1.9382472763084613</x:v>
      </x:c>
      <x:c r="AB71" s="36" t="n">
        <x:v>-4.632407005381694</x:v>
      </x:c>
      <x:c r="AC71" s="36" t="n">
        <x:v>9.285153499749756</x:v>
      </x:c>
      <x:c r="AD71" s="36" t="n">
        <x:v>0</x:v>
      </x:c>
      <x:c r="AE71" s="36" t="n">
        <x:v>-0.02057431138590021</x:v>
      </x:c>
      <x:c r="AF71" s="36" t="n">
        <x:v>-2.172657167339335</x:v>
      </x:c>
      <x:c r="AG71" s="36" t="n">
        <x:v>-4.888851682826463</x:v>
      </x:c>
      <x:c r="AH71" s="36" t="n">
        <x:v>0</x:v>
      </x:c>
      <x:c r="AI71" s="36" t="n">
        <x:v>0</x:v>
      </x:c>
      <x:c r="AJ71" s="36" t="n">
        <x:v>0</x:v>
      </x:c>
      <x:c r="AK71" s="36" t="n">
        <x:v>1</x:v>
      </x:c>
      <x:c r="AL71" s="36" t="n">
        <x:v>0</x:v>
      </x:c>
    </x:row>
    <x:row r="72">
      <x:c r="A72" s="31" t="str">
        <x:v>CFG015</x:v>
      </x:c>
      <x:c r="B72" s="33" t="n">
        <x:v>15</x:v>
      </x:c>
      <x:c r="C72" s="31" t="str">
        <x:v>000000（选定5-12kg）1.AR20.03.6 youhua a2.5 翼梢反扭-3</x:v>
      </x:c>
      <x:c r="D72" s="31" t="str">
        <x:v>T7-VLM2-Elev(g1.0)</x:v>
      </x:c>
      <x:c r="E72" s="37" t="n">
        <x:v>4.993331631327805</x:v>
      </x:c>
      <x:c r="F72" s="37" t="n">
        <x:v>0</x:v>
      </x:c>
      <x:c r="G72" s="35" t="n">
        <x:v>10.191557797820291</x:v>
      </x:c>
      <x:c r="H72" s="36" t="n">
        <x:v>-2.4</x:v>
      </x:c>
      <x:c r="I72" s="35" t="n">
        <x:v>1.225</x:v>
      </x:c>
      <x:c r="J72" s="35" t="n">
        <x:v>1.5705518175924542</x:v>
      </x:c>
      <x:c r="K72" s="35" t="n">
        <x:v>0.284701945718181</x:v>
      </x:c>
      <x:c r="L72" s="35" t="n">
        <x:v>5.525419388778789</x:v>
      </x:c>
      <x:c r="M72" s="35" t="n">
        <x:v>11.925999999999998</x:v>
      </x:c>
      <x:c r="N72" s="35" t="n">
        <x:v>0.10992231757937915</x:v>
      </x:c>
      <x:c r="O72" s="35" t="n">
        <x:v>-1.546328403528402e-17</x:v>
      </x:c>
      <x:c r="P72" s="35" t="n">
        <x:v>0.014190650827474498</x:v>
      </x:c>
      <x:c r="Q72" s="36" t="n">
        <x:v>1.1702747602168415</x:v>
      </x:c>
      <x:c r="R72" s="36" t="n">
        <x:v>0.041247351948940185</x:v>
      </x:c>
      <x:c r="S72" s="36" t="n">
        <x:v>0.0016418501940435194</x:v>
      </x:c>
      <x:c r="T72" s="35" t="n">
        <x:v>0.15490452517126255</x:v>
      </x:c>
      <x:c r="U72" s="31" t="str">
        <x:v>[u,w,q,theta]</x:v>
      </x:c>
      <x:c r="V72" s="31" t="str">
        <x:v>[u_dot,w_dot,q_dot,theta_dot]</x:v>
      </x:c>
      <x:c r="W72" s="36" t="n">
        <x:v>-0.06299190185641622</x:v>
      </x:c>
      <x:c r="X72" s="36" t="n">
        <x:v>0.5246272233424963</x:v>
      </x:c>
      <x:c r="Y72" s="36" t="n">
        <x:v>0</x:v>
      </x:c>
      <x:c r="Z72" s="36" t="n">
        <x:v>-9.81</x:v>
      </x:c>
      <x:c r="AA72" s="36" t="n">
        <x:v>-1.924074904076848</x:v>
      </x:c>
      <x:c r="AB72" s="36" t="n">
        <x:v>-4.668366309290595</x:v>
      </x:c>
      <x:c r="AC72" s="36" t="n">
        <x:v>9.350193175323108</x:v>
      </x:c>
      <x:c r="AD72" s="36" t="n">
        <x:v>0</x:v>
      </x:c>
      <x:c r="AE72" s="36" t="n">
        <x:v>-0.019928006212872437</x:v>
      </x:c>
      <x:c r="AF72" s="36" t="n">
        <x:v>-2.1774187068042528</x:v>
      </x:c>
      <x:c r="AG72" s="36" t="n">
        <x:v>-4.925186316679324</x:v>
      </x:c>
      <x:c r="AH72" s="36" t="n">
        <x:v>0</x:v>
      </x:c>
      <x:c r="AI72" s="36" t="n">
        <x:v>0</x:v>
      </x:c>
      <x:c r="AJ72" s="36" t="n">
        <x:v>0</x:v>
      </x:c>
      <x:c r="AK72" s="36" t="n">
        <x:v>1</x:v>
      </x:c>
      <x:c r="AL72" s="36" t="n">
        <x:v>0</x:v>
      </x:c>
    </x:row>
    <x:row r="73">
      <x:c r="A73" s="31" t="str">
        <x:v>CFG015</x:v>
      </x:c>
      <x:c r="B73" s="33" t="n">
        <x:v>16</x:v>
      </x:c>
      <x:c r="C73" s="31" t="str">
        <x:v>000000（选定5-12kg）1.AR20.03.6 youhua a2.5 翼梢反扭-3</x:v>
      </x:c>
      <x:c r="D73" s="31" t="str">
        <x:v>T7-VLM2-Elev(g1.0)</x:v>
      </x:c>
      <x:c r="E73" s="37" t="n">
        <x:v>4.814758766064916</x:v>
      </x:c>
      <x:c r="F73" s="37" t="n">
        <x:v>0</x:v>
      </x:c>
      <x:c r="G73" s="35" t="n">
        <x:v>10.264364823341625</x:v>
      </x:c>
      <x:c r="H73" s="36" t="n">
        <x:v>-2.3</x:v>
      </x:c>
      <x:c r="I73" s="35" t="n">
        <x:v>1.225</x:v>
      </x:c>
      <x:c r="J73" s="35" t="n">
        <x:v>1.5705518175924542</x:v>
      </x:c>
      <x:c r="K73" s="35" t="n">
        <x:v>0.284701945718181</x:v>
      </x:c>
      <x:c r="L73" s="35" t="n">
        <x:v>5.525419388778789</x:v>
      </x:c>
      <x:c r="M73" s="35" t="n">
        <x:v>11.925999999999998</x:v>
      </x:c>
      <x:c r="N73" s="35" t="n">
        <x:v>0.10992231757937915</x:v>
      </x:c>
      <x:c r="O73" s="35" t="n">
        <x:v>-1.546328403528402e-17</x:v>
      </x:c>
      <x:c r="P73" s="35" t="n">
        <x:v>0.014190650827474498</x:v>
      </x:c>
      <x:c r="Q73" s="36" t="n">
        <x:v>1.153305486871663</x:v>
      </x:c>
      <x:c r="R73" s="36" t="n">
        <x:v>0.039882872827689</x:v>
      </x:c>
      <x:c r="S73" s="36" t="n">
        <x:v>0.0016215748326413176</x:v>
      </x:c>
      <x:c r="T73" s="35" t="n">
        <x:v>0.15462175496194025</x:v>
      </x:c>
      <x:c r="U73" s="31" t="str">
        <x:v>[u,w,q,theta]</x:v>
      </x:c>
      <x:c r="V73" s="31" t="str">
        <x:v>[u_dot,w_dot,q_dot,theta_dot]</x:v>
      </x:c>
      <x:c r="W73" s="36" t="n">
        <x:v>-0.0607941101426865</x:v>
      </x:c>
      <x:c r="X73" s="36" t="n">
        <x:v>0.6078444626091991</x:v>
      </x:c>
      <x:c r="Y73" s="36" t="n">
        <x:v>0</x:v>
      </x:c>
      <x:c r="Z73" s="36" t="n">
        <x:v>-9.81</x:v>
      </x:c>
      <x:c r="AA73" s="36" t="n">
        <x:v>-1.909721347719602</x:v>
      </x:c>
      <x:c r="AB73" s="36" t="n">
        <x:v>-4.705388309241013</x:v>
      </x:c>
      <x:c r="AC73" s="36" t="n">
        <x:v>9.417312185659187</x:v>
      </x:c>
      <x:c r="AD73" s="36" t="n">
        <x:v>0</x:v>
      </x:c>
      <x:c r="AE73" s="36" t="n">
        <x:v>-0.019374374360668162</x:v>
      </x:c>
      <x:c r="AF73" s="36" t="n">
        <x:v>-2.1808901150209667</x:v>
      </x:c>
      <x:c r="AG73" s="36" t="n">
        <x:v>-4.960467027060301</x:v>
      </x:c>
      <x:c r="AH73" s="36" t="n">
        <x:v>0</x:v>
      </x:c>
      <x:c r="AI73" s="36" t="n">
        <x:v>0</x:v>
      </x:c>
      <x:c r="AJ73" s="36" t="n">
        <x:v>0</x:v>
      </x:c>
      <x:c r="AK73" s="36" t="n">
        <x:v>1</x:v>
      </x:c>
      <x:c r="AL73" s="36" t="n">
        <x:v>0</x:v>
      </x:c>
    </x:row>
    <x:row r="74">
      <x:c r="A74" s="31" t="str">
        <x:v>CFG015</x:v>
      </x:c>
      <x:c r="B74" s="33" t="n">
        <x:v>17</x:v>
      </x:c>
      <x:c r="C74" s="31" t="str">
        <x:v>000000（选定5-12kg）1.AR20.03.6 youhua a2.5 翼梢反扭-3</x:v>
      </x:c>
      <x:c r="D74" s="31" t="str">
        <x:v>T7-VLM2-Elev(g1.0)</x:v>
      </x:c>
      <x:c r="E74" s="37" t="n">
        <x:v>4.634956015301598</x:v>
      </x:c>
      <x:c r="F74" s="37" t="n">
        <x:v>0</x:v>
      </x:c>
      <x:c r="G74" s="35" t="n">
        <x:v>10.33957851932991</x:v>
      </x:c>
      <x:c r="H74" s="36" t="n">
        <x:v>-2.1999999999999997</x:v>
      </x:c>
      <x:c r="I74" s="35" t="n">
        <x:v>1.225</x:v>
      </x:c>
      <x:c r="J74" s="35" t="n">
        <x:v>1.5705518175924542</x:v>
      </x:c>
      <x:c r="K74" s="35" t="n">
        <x:v>0.284701945718181</x:v>
      </x:c>
      <x:c r="L74" s="35" t="n">
        <x:v>5.525419388778789</x:v>
      </x:c>
      <x:c r="M74" s="35" t="n">
        <x:v>11.925999999999998</x:v>
      </x:c>
      <x:c r="N74" s="35" t="n">
        <x:v>0.10992231757937915</x:v>
      </x:c>
      <x:c r="O74" s="35" t="n">
        <x:v>-1.546328403528402e-17</x:v>
      </x:c>
      <x:c r="P74" s="35" t="n">
        <x:v>0.014190650827474498</x:v>
      </x:c>
      <x:c r="Q74" s="36" t="n">
        <x:v>1.1361987614617015</x:v>
      </x:c>
      <x:c r="R74" s="36" t="n">
        <x:v>0.03862065265177713</x:v>
      </x:c>
      <x:c r="S74" s="36" t="n">
        <x:v>0.0016083023971411809</x:v>
      </x:c>
      <x:c r="T74" s="35" t="n">
        <x:v>0.15416935837179596</x:v>
      </x:c>
      <x:c r="U74" s="31" t="str">
        <x:v>[u,w,q,theta]</x:v>
      </x:c>
      <x:c r="V74" s="31" t="str">
        <x:v>[u_dot,w_dot,q_dot,theta_dot]</x:v>
      </x:c>
      <x:c r="W74" s="36" t="n">
        <x:v>-0.05892250471164468</x:v>
      </x:c>
      <x:c r="X74" s="36" t="n">
        <x:v>0.6266911860332233</x:v>
      </x:c>
      <x:c r="Y74" s="36" t="n">
        <x:v>0</x:v>
      </x:c>
      <x:c r="Z74" s="36" t="n">
        <x:v>-9.81</x:v>
      </x:c>
      <x:c r="AA74" s="36" t="n">
        <x:v>-1.8951810814387893</x:v>
      </x:c>
      <x:c r="AB74" s="36" t="n">
        <x:v>-4.743534397629254</x:v>
      </x:c>
      <x:c r="AC74" s="36" t="n">
        <x:v>9.48663007672336</x:v>
      </x:c>
      <x:c r="AD74" s="36" t="n">
        <x:v>0</x:v>
      </x:c>
      <x:c r="AE74" s="36" t="n">
        <x:v>-0.01881686147940818</x:v>
      </x:c>
      <x:c r="AF74" s="36" t="n">
        <x:v>-2.176318946848806</x:v>
      </x:c>
      <x:c r="AG74" s="36" t="n">
        <x:v>-4.995863941331485</x:v>
      </x:c>
      <x:c r="AH74" s="36" t="n">
        <x:v>0</x:v>
      </x:c>
      <x:c r="AI74" s="36" t="n">
        <x:v>0</x:v>
      </x:c>
      <x:c r="AJ74" s="36" t="n">
        <x:v>0</x:v>
      </x:c>
      <x:c r="AK74" s="36" t="n">
        <x:v>1</x:v>
      </x:c>
      <x:c r="AL74" s="36" t="n">
        <x:v>0</x:v>
      </x:c>
    </x:row>
    <x:row r="75">
      <x:c r="A75" s="31" t="str">
        <x:v>CFG015</x:v>
      </x:c>
      <x:c r="B75" s="33" t="n">
        <x:v>18</x:v>
      </x:c>
      <x:c r="C75" s="31" t="str">
        <x:v>000000（选定5-12kg）1.AR20.03.6 youhua a2.5 翼梢反扭-3</x:v>
      </x:c>
      <x:c r="D75" s="31" t="str">
        <x:v>T7-VLM2-Elev(g1.0)</x:v>
      </x:c>
      <x:c r="E75" s="37" t="n">
        <x:v>4.45391251002224</x:v>
      </x:c>
      <x:c r="F75" s="37" t="n">
        <x:v>0</x:v>
      </x:c>
      <x:c r="G75" s="35" t="n">
        <x:v>10.41731717155993</x:v>
      </x:c>
      <x:c r="H75" s="36" t="n">
        <x:v>-2.0999999999999996</x:v>
      </x:c>
      <x:c r="I75" s="35" t="n">
        <x:v>1.225</x:v>
      </x:c>
      <x:c r="J75" s="35" t="n">
        <x:v>1.5705518175924542</x:v>
      </x:c>
      <x:c r="K75" s="35" t="n">
        <x:v>0.284701945718181</x:v>
      </x:c>
      <x:c r="L75" s="35" t="n">
        <x:v>5.525419388778789</x:v>
      </x:c>
      <x:c r="M75" s="35" t="n">
        <x:v>11.925999999999998</x:v>
      </x:c>
      <x:c r="N75" s="35" t="n">
        <x:v>0.10992231757937915</x:v>
      </x:c>
      <x:c r="O75" s="35" t="n">
        <x:v>-1.546328403528402e-17</x:v>
      </x:c>
      <x:c r="P75" s="35" t="n">
        <x:v>0.014190650827474498</x:v>
      </x:c>
      <x:c r="Q75" s="36" t="n">
        <x:v>1.1189534151440281</x:v>
      </x:c>
      <x:c r="R75" s="36" t="n">
        <x:v>0.0374404169806843</x:v>
      </x:c>
      <x:c r="S75" s="36" t="n">
        <x:v>0.0016029014068221399</x:v>
      </x:c>
      <x:c r="T75" s="35" t="n">
        <x:v>0.15372118080301822</x:v>
      </x:c>
      <x:c r="U75" s="31" t="str">
        <x:v>[u,w,q,theta]</x:v>
      </x:c>
      <x:c r="V75" s="31" t="str">
        <x:v>[u_dot,w_dot,q_dot,theta_dot]</x:v>
      </x:c>
      <x:c r="W75" s="36" t="n">
        <x:v>-0.0573715633784402</x:v>
      </x:c>
      <x:c r="X75" s="36" t="n">
        <x:v>0.6439404550622835</x:v>
      </x:c>
      <x:c r="Y75" s="36" t="n">
        <x:v>0</x:v>
      </x:c>
      <x:c r="Z75" s="36" t="n">
        <x:v>-9.81</x:v>
      </x:c>
      <x:c r="AA75" s="36" t="n">
        <x:v>-1.8804485645186684</x:v>
      </x:c>
      <x:c r="AB75" s="36" t="n">
        <x:v>-4.78285972884518</x:v>
      </x:c>
      <x:c r="AC75" s="36" t="n">
        <x:v>9.558254729198488</x:v>
      </x:c>
      <x:c r="AD75" s="36" t="n">
        <x:v>0</x:v>
      </x:c>
      <x:c r="AE75" s="36" t="n">
        <x:v>-0.01839731713508991</x:v>
      </x:c>
      <x:c r="AF75" s="36" t="n">
        <x:v>-2.1721346370857804</x:v>
      </x:c>
      <x:c r="AG75" s="36" t="n">
        <x:v>-5.0324742351698974</x:v>
      </x:c>
      <x:c r="AH75" s="36" t="n">
        <x:v>0</x:v>
      </x:c>
      <x:c r="AI75" s="36" t="n">
        <x:v>0</x:v>
      </x:c>
      <x:c r="AJ75" s="36" t="n">
        <x:v>0</x:v>
      </x:c>
      <x:c r="AK75" s="36" t="n">
        <x:v>1</x:v>
      </x:c>
      <x:c r="AL75" s="36" t="n">
        <x:v>0</x:v>
      </x:c>
    </x:row>
    <x:row r="76">
      <x:c r="A76" s="31" t="str">
        <x:v>CFG015</x:v>
      </x:c>
      <x:c r="B76" s="33" t="n">
        <x:v>19</x:v>
      </x:c>
      <x:c r="C76" s="31" t="str">
        <x:v>000000（选定5-12kg）1.AR20.03.6 youhua a2.5 翼梢反扭-3</x:v>
      </x:c>
      <x:c r="D76" s="31" t="str">
        <x:v>T7-VLM2-Elev(g1.0)</x:v>
      </x:c>
      <x:c r="E76" s="37" t="n">
        <x:v>4.271609125112316</x:v>
      </x:c>
      <x:c r="F76" s="37" t="n">
        <x:v>0</x:v>
      </x:c>
      <x:c r="G76" s="35" t="n">
        <x:v>10.496281063777769</x:v>
      </x:c>
      <x:c r="H76" s="36" t="n">
        <x:v>-2</x:v>
      </x:c>
      <x:c r="I76" s="35" t="n">
        <x:v>1.225</x:v>
      </x:c>
      <x:c r="J76" s="35" t="n">
        <x:v>1.5705518175924542</x:v>
      </x:c>
      <x:c r="K76" s="35" t="n">
        <x:v>0.284701945718181</x:v>
      </x:c>
      <x:c r="L76" s="35" t="n">
        <x:v>5.525419388778789</x:v>
      </x:c>
      <x:c r="M76" s="35" t="n">
        <x:v>11.925999999999998</x:v>
      </x:c>
      <x:c r="N76" s="35" t="n">
        <x:v>0.10992231757937915</x:v>
      </x:c>
      <x:c r="O76" s="35" t="n">
        <x:v>-1.546328403528402e-17</x:v>
      </x:c>
      <x:c r="P76" s="35" t="n">
        <x:v>0.014190650827474498</x:v>
      </x:c>
      <x:c r="Q76" s="36" t="n">
        <x:v>1.1015674649673173</x:v>
      </x:c>
      <x:c r="R76" s="36" t="n">
        <x:v>0.03634903904656335</x:v>
      </x:c>
      <x:c r="S76" s="36" t="n">
        <x:v>0.0016039058975856335</x:v>
      </x:c>
      <x:c r="T76" s="35" t="n">
        <x:v>0.15330124562470174</x:v>
      </x:c>
      <x:c r="U76" s="31" t="str">
        <x:v>[u,w,q,theta]</x:v>
      </x:c>
      <x:c r="V76" s="31" t="str">
        <x:v>[u_dot,w_dot,q_dot,theta_dot]</x:v>
      </x:c>
      <x:c r="W76" s="36" t="n">
        <x:v>-0.05550883004131632</x:v>
      </x:c>
      <x:c r="X76" s="36" t="n">
        <x:v>0.6616384521937521</x:v>
      </x:c>
      <x:c r="Y76" s="36" t="n">
        <x:v>0</x:v>
      </x:c>
      <x:c r="Z76" s="36" t="n">
        <x:v>-9.81</x:v>
      </x:c>
      <x:c r="AA76" s="36" t="n">
        <x:v>-1.8652631811084666</x:v>
      </x:c>
      <x:c r="AB76" s="36" t="n">
        <x:v>-4.822768166289981</x:v>
      </x:c>
      <x:c r="AC76" s="36" t="n">
        <x:v>9.63099287797688</x:v>
      </x:c>
      <x:c r="AD76" s="36" t="n">
        <x:v>0</x:v>
      </x:c>
      <x:c r="AE76" s="36" t="n">
        <x:v>-0.017842023084082528</x:v>
      </x:c>
      <x:c r="AF76" s="36" t="n">
        <x:v>-2.169259257152736</x:v>
      </x:c>
      <x:c r="AG76" s="36" t="n">
        <x:v>-5.069879657797013</x:v>
      </x:c>
      <x:c r="AH76" s="36" t="n">
        <x:v>0</x:v>
      </x:c>
      <x:c r="AI76" s="36" t="n">
        <x:v>0</x:v>
      </x:c>
      <x:c r="AJ76" s="36" t="n">
        <x:v>0</x:v>
      </x:c>
      <x:c r="AK76" s="36" t="n">
        <x:v>1</x:v>
      </x:c>
      <x:c r="AL76" s="36" t="n">
        <x:v>0</x:v>
      </x:c>
    </x:row>
    <x:row r="77">
      <x:c r="A77" s="31" t="str">
        <x:v>CFG015</x:v>
      </x:c>
      <x:c r="B77" s="33" t="n">
        <x:v>20</x:v>
      </x:c>
      <x:c r="C77" s="31" t="str">
        <x:v>000000（选定5-12kg）1.AR20.03.6 youhua a2.5 翼梢反扭-3</x:v>
      </x:c>
      <x:c r="D77" s="31" t="str">
        <x:v>T7-VLM2-Elev(g1.0)</x:v>
      </x:c>
      <x:c r="E77" s="37" t="n">
        <x:v>4.088026426446308</x:v>
      </x:c>
      <x:c r="F77" s="37" t="n">
        <x:v>0</x:v>
      </x:c>
      <x:c r="G77" s="35" t="n">
        <x:v>10.576770067469113</x:v>
      </x:c>
      <x:c r="H77" s="36" t="n">
        <x:v>-1.9</x:v>
      </x:c>
      <x:c r="I77" s="35" t="n">
        <x:v>1.225</x:v>
      </x:c>
      <x:c r="J77" s="35" t="n">
        <x:v>1.5705518175924542</x:v>
      </x:c>
      <x:c r="K77" s="35" t="n">
        <x:v>0.284701945718181</x:v>
      </x:c>
      <x:c r="L77" s="35" t="n">
        <x:v>5.525419388778789</x:v>
      </x:c>
      <x:c r="M77" s="35" t="n">
        <x:v>11.925999999999998</x:v>
      </x:c>
      <x:c r="N77" s="35" t="n">
        <x:v>0.10992231757937915</x:v>
      </x:c>
      <x:c r="O77" s="35" t="n">
        <x:v>-1.546328403528402e-17</x:v>
      </x:c>
      <x:c r="P77" s="35" t="n">
        <x:v>0.014190650827474498</x:v>
      </x:c>
      <x:c r="Q77" s="36" t="n">
        <x:v>1.0840388985670566</x:v>
      </x:c>
      <x:c r="R77" s="36" t="n">
        <x:v>0.03534681671881715</x:v>
      </x:c>
      <x:c r="S77" s="36" t="n">
        <x:v>0.001609774446073369</x:v>
      </x:c>
      <x:c r="T77" s="35" t="n">
        <x:v>0.15291651021517072</x:v>
      </x:c>
      <x:c r="U77" s="31" t="str">
        <x:v>[u,w,q,theta]</x:v>
      </x:c>
      <x:c r="V77" s="31" t="str">
        <x:v>[u_dot,w_dot,q_dot,theta_dot]</x:v>
      </x:c>
      <x:c r="W77" s="36" t="n">
        <x:v>-0.05395195890911812</x:v>
      </x:c>
      <x:c r="X77" s="36" t="n">
        <x:v>0.6777884694701903</x:v>
      </x:c>
      <x:c r="Y77" s="36" t="n">
        <x:v>0</x:v>
      </x:c>
      <x:c r="Z77" s="36" t="n">
        <x:v>-9.81</x:v>
      </x:c>
      <x:c r="AA77" s="36" t="n">
        <x:v>-1.849658256227635</x:v>
      </x:c>
      <x:c r="AB77" s="36" t="n">
        <x:v>-4.86339720563432</x:v>
      </x:c>
      <x:c r="AC77" s="36" t="n">
        <x:v>9.70511881639536</x:v>
      </x:c>
      <x:c r="AD77" s="36" t="n">
        <x:v>0</x:v>
      </x:c>
      <x:c r="AE77" s="36" t="n">
        <x:v>-0.01742465431597587</x:v>
      </x:c>
      <x:c r="AF77" s="36" t="n">
        <x:v>-2.1681323875472427</x:v>
      </x:c>
      <x:c r="AG77" s="36" t="n">
        <x:v>-5.108223377882752</x:v>
      </x:c>
      <x:c r="AH77" s="36" t="n">
        <x:v>0</x:v>
      </x:c>
      <x:c r="AI77" s="36" t="n">
        <x:v>0</x:v>
      </x:c>
      <x:c r="AJ77" s="36" t="n">
        <x:v>0</x:v>
      </x:c>
      <x:c r="AK77" s="36" t="n">
        <x:v>1</x:v>
      </x:c>
      <x:c r="AL77" s="36" t="n">
        <x:v>0</x:v>
      </x:c>
    </x:row>
    <x:row r="78">
      <x:c r="A78" s="31" t="str">
        <x:v>CFG015</x:v>
      </x:c>
      <x:c r="B78" s="33" t="n">
        <x:v>21</x:v>
      </x:c>
      <x:c r="C78" s="31" t="str">
        <x:v>000000（选定5-12kg）1.AR20.03.6 youhua a2.5 翼梢反扭-3</x:v>
      </x:c>
      <x:c r="D78" s="31" t="str">
        <x:v>T7-VLM2-Elev(g1.0)</x:v>
      </x:c>
      <x:c r="E78" s="37" t="n">
        <x:v>3.9031447532408468</x:v>
      </x:c>
      <x:c r="F78" s="37" t="n">
        <x:v>0</x:v>
      </x:c>
      <x:c r="G78" s="35" t="n">
        <x:v>10.659004775823192</x:v>
      </x:c>
      <x:c r="H78" s="36" t="n">
        <x:v>-1.7999999999999998</x:v>
      </x:c>
      <x:c r="I78" s="35" t="n">
        <x:v>1.225</x:v>
      </x:c>
      <x:c r="J78" s="35" t="n">
        <x:v>1.5705518175924542</x:v>
      </x:c>
      <x:c r="K78" s="35" t="n">
        <x:v>0.284701945718181</x:v>
      </x:c>
      <x:c r="L78" s="35" t="n">
        <x:v>5.525419388778789</x:v>
      </x:c>
      <x:c r="M78" s="35" t="n">
        <x:v>11.925999999999998</x:v>
      </x:c>
      <x:c r="N78" s="35" t="n">
        <x:v>0.10992231757937915</x:v>
      </x:c>
      <x:c r="O78" s="35" t="n">
        <x:v>-1.546328403528402e-17</x:v>
      </x:c>
      <x:c r="P78" s="35" t="n">
        <x:v>0.014190650827474498</x:v>
      </x:c>
      <x:c r="Q78" s="36" t="n">
        <x:v>1.0663656821909848</x:v>
      </x:c>
      <x:c r="R78" s="36" t="n">
        <x:v>0.03441987138815449</x:v>
      </x:c>
      <x:c r="S78" s="36" t="n">
        <x:v>0.0016192662932321938</x:v>
      </x:c>
      <x:c r="T78" s="35" t="n">
        <x:v>0.15253327068462838</x:v>
      </x:c>
      <x:c r="U78" s="31" t="str">
        <x:v>[u,w,q,theta]</x:v>
      </x:c>
      <x:c r="V78" s="31" t="str">
        <x:v>[u_dot,w_dot,q_dot,theta_dot]</x:v>
      </x:c>
      <x:c r="W78" s="36" t="n">
        <x:v>-0.05228882345511018</x:v>
      </x:c>
      <x:c r="X78" s="36" t="n">
        <x:v>0.692799220785249</x:v>
      </x:c>
      <x:c r="Y78" s="36" t="n">
        <x:v>0</x:v>
      </x:c>
      <x:c r="Z78" s="36" t="n">
        <x:v>-9.81</x:v>
      </x:c>
      <x:c r="AA78" s="36" t="n">
        <x:v>-1.8336497477457787</x:v>
      </x:c>
      <x:c r="AB78" s="36" t="n">
        <x:v>-4.904848195004727</x:v>
      </x:c>
      <x:c r="AC78" s="36" t="n">
        <x:v>9.780834061122622</x:v>
      </x:c>
      <x:c r="AD78" s="36" t="n">
        <x:v>0</x:v>
      </x:c>
      <x:c r="AE78" s="36" t="n">
        <x:v>-0.017012835147191693</x:v>
      </x:c>
      <x:c r="AF78" s="36" t="n">
        <x:v>-2.167120583024077</x:v>
      </x:c>
      <x:c r="AG78" s="36" t="n">
        <x:v>-5.1474126957414885</x:v>
      </x:c>
      <x:c r="AH78" s="36" t="n">
        <x:v>0</x:v>
      </x:c>
      <x:c r="AI78" s="36" t="n">
        <x:v>0</x:v>
      </x:c>
      <x:c r="AJ78" s="36" t="n">
        <x:v>0</x:v>
      </x:c>
      <x:c r="AK78" s="36" t="n">
        <x:v>1</x:v>
      </x:c>
      <x:c r="AL78" s="36" t="n">
        <x:v>0</x:v>
      </x:c>
    </x:row>
    <x:row r="79">
      <x:c r="A79" s="31" t="str">
        <x:v>CFG015</x:v>
      </x:c>
      <x:c r="B79" s="33" t="n">
        <x:v>22</x:v>
      </x:c>
      <x:c r="C79" s="31" t="str">
        <x:v>000000（选定5-12kg）1.AR20.03.6 youhua a2.5 翼梢反扭-3</x:v>
      </x:c>
      <x:c r="D79" s="31" t="str">
        <x:v>T7-VLM2-Elev(g1.0)</x:v>
      </x:c>
      <x:c r="E79" s="37" t="n">
        <x:v>3.716954389798972</x:v>
      </x:c>
      <x:c r="F79" s="37" t="n">
        <x:v>0</x:v>
      </x:c>
      <x:c r="G79" s="35" t="n">
        <x:v>10.743289243513876</x:v>
      </x:c>
      <x:c r="H79" s="36" t="n">
        <x:v>-1.6999999999999997</x:v>
      </x:c>
      <x:c r="I79" s="35" t="n">
        <x:v>1.225</x:v>
      </x:c>
      <x:c r="J79" s="35" t="n">
        <x:v>1.5705518175924542</x:v>
      </x:c>
      <x:c r="K79" s="35" t="n">
        <x:v>0.284701945718181</x:v>
      </x:c>
      <x:c r="L79" s="35" t="n">
        <x:v>5.525419388778789</x:v>
      </x:c>
      <x:c r="M79" s="35" t="n">
        <x:v>11.925999999999998</x:v>
      </x:c>
      <x:c r="N79" s="35" t="n">
        <x:v>0.10992231757937915</x:v>
      </x:c>
      <x:c r="O79" s="35" t="n">
        <x:v>-1.546328403528402e-17</x:v>
      </x:c>
      <x:c r="P79" s="35" t="n">
        <x:v>0.014190650827474498</x:v>
      </x:c>
      <x:c r="Q79" s="36" t="n">
        <x:v>1.0485467718678447</x:v>
      </x:c>
      <x:c r="R79" s="36" t="n">
        <x:v>0.03357106855493962</x:v>
      </x:c>
      <x:c r="S79" s="36" t="n">
        <x:v>0.0016303346255428168</x:v>
      </x:c>
      <x:c r="T79" s="35" t="n">
        <x:v>0.15220852992616962</x:v>
      </x:c>
      <x:c r="U79" s="31" t="str">
        <x:v>[u,w,q,theta]</x:v>
      </x:c>
      <x:c r="V79" s="31" t="str">
        <x:v>[u_dot,w_dot,q_dot,theta_dot]</x:v>
      </x:c>
      <x:c r="W79" s="36" t="n">
        <x:v>-0.05108814393517068</x:v>
      </x:c>
      <x:c r="X79" s="36" t="n">
        <x:v>0.704242053513045</x:v>
      </x:c>
      <x:c r="Y79" s="36" t="n">
        <x:v>0</x:v>
      </x:c>
      <x:c r="Z79" s="36" t="n">
        <x:v>-9.81</x:v>
      </x:c>
      <x:c r="AA79" s="36" t="n">
        <x:v>-1.8172665900156153</x:v>
      </x:c>
      <x:c r="AB79" s="36" t="n">
        <x:v>-4.947260928613903</x:v>
      </x:c>
      <x:c r="AC79" s="36" t="n">
        <x:v>9.858416658088807</x:v>
      </x:c>
      <x:c r="AD79" s="36" t="n">
        <x:v>0</x:v>
      </x:c>
      <x:c r="AE79" s="36" t="n">
        <x:v>-0.016693729219726183</x:v>
      </x:c>
      <x:c r="AF79" s="36" t="n">
        <x:v>-2.1692013245699884</x:v>
      </x:c>
      <x:c r="AG79" s="36" t="n">
        <x:v>-5.187923589856726</x:v>
      </x:c>
      <x:c r="AH79" s="36" t="n">
        <x:v>0</x:v>
      </x:c>
      <x:c r="AI79" s="36" t="n">
        <x:v>0</x:v>
      </x:c>
      <x:c r="AJ79" s="36" t="n">
        <x:v>0</x:v>
      </x:c>
      <x:c r="AK79" s="36" t="n">
        <x:v>1</x:v>
      </x:c>
      <x:c r="AL79" s="36" t="n">
        <x:v>0</x:v>
      </x:c>
    </x:row>
    <x:row r="80">
      <x:c r="A80" s="31" t="str">
        <x:v>CFG015</x:v>
      </x:c>
      <x:c r="B80" s="33" t="n">
        <x:v>23</x:v>
      </x:c>
      <x:c r="C80" s="31" t="str">
        <x:v>000000（选定5-12kg）1.AR20.03.6 youhua a2.5 翼梢反扭-3</x:v>
      </x:c>
      <x:c r="D80" s="31" t="str">
        <x:v>T7-VLM2-Elev(g1.0)</x:v>
      </x:c>
      <x:c r="E80" s="37" t="n">
        <x:v>3.5294176212749315</x:v>
      </x:c>
      <x:c r="F80" s="37" t="n">
        <x:v>0</x:v>
      </x:c>
      <x:c r="G80" s="35" t="n">
        <x:v>10.827433949518127</x:v>
      </x:c>
      <x:c r="H80" s="36" t="n">
        <x:v>-1.5999999999999996</x:v>
      </x:c>
      <x:c r="I80" s="35" t="n">
        <x:v>1.225</x:v>
      </x:c>
      <x:c r="J80" s="35" t="n">
        <x:v>1.5705518175924542</x:v>
      </x:c>
      <x:c r="K80" s="35" t="n">
        <x:v>0.284701945718181</x:v>
      </x:c>
      <x:c r="L80" s="35" t="n">
        <x:v>5.525419388778789</x:v>
      </x:c>
      <x:c r="M80" s="35" t="n">
        <x:v>11.925999999999998</x:v>
      </x:c>
      <x:c r="N80" s="35" t="n">
        <x:v>0.10992231757937915</x:v>
      </x:c>
      <x:c r="O80" s="35" t="n">
        <x:v>-1.546328403528402e-17</x:v>
      </x:c>
      <x:c r="P80" s="35" t="n">
        <x:v>0.014190650827474498</x:v>
      </x:c>
      <x:c r="Q80" s="36" t="n">
        <x:v>1.0305783458708813</x:v>
      </x:c>
      <x:c r="R80" s="36" t="n">
        <x:v>0.032773049460655485</x:v>
      </x:c>
      <x:c r="S80" s="36" t="n">
        <x:v>0.00164146492594044</x:v>
      </x:c>
      <x:c r="T80" s="35" t="n">
        <x:v>0.15188591919334224</x:v>
      </x:c>
      <x:c r="U80" s="31" t="str">
        <x:v>[u,w,q,theta]</x:v>
      </x:c>
      <x:c r="V80" s="31" t="str">
        <x:v>[u_dot,w_dot,q_dot,theta_dot]</x:v>
      </x:c>
      <x:c r="W80" s="36" t="n">
        <x:v>-0.049867958469095246</x:v>
      </x:c>
      <x:c r="X80" s="36" t="n">
        <x:v>0.7069630787220764</x:v>
      </x:c>
      <x:c r="Y80" s="36" t="n">
        <x:v>0</x:v>
      </x:c>
      <x:c r="Z80" s="36" t="n">
        <x:v>-9.81</x:v>
      </x:c>
      <x:c r="AA80" s="36" t="n">
        <x:v>-1.8001144679117735</x:v>
      </x:c>
      <x:c r="AB80" s="36" t="n">
        <x:v>-4.989626949673131</x:v>
      </x:c>
      <x:c r="AC80" s="36" t="n">
        <x:v>9.935856396328608</x:v>
      </x:c>
      <x:c r="AD80" s="36" t="n">
        <x:v>0</x:v>
      </x:c>
      <x:c r="AE80" s="36" t="n">
        <x:v>-0.016304364444736454</x:v>
      </x:c>
      <x:c r="AF80" s="36" t="n">
        <x:v>-2.171086316465239</x:v>
      </x:c>
      <x:c r="AG80" s="36" t="n">
        <x:v>-5.228384606031529</x:v>
      </x:c>
      <x:c r="AH80" s="36" t="n">
        <x:v>0</x:v>
      </x:c>
      <x:c r="AI80" s="36" t="n">
        <x:v>0</x:v>
      </x:c>
      <x:c r="AJ80" s="36" t="n">
        <x:v>0</x:v>
      </x:c>
      <x:c r="AK80" s="36" t="n">
        <x:v>1</x:v>
      </x:c>
      <x:c r="AL80" s="36" t="n">
        <x:v>0</x:v>
      </x:c>
    </x:row>
    <x:row r="81">
      <x:c r="A81" s="31" t="str">
        <x:v>CFG015</x:v>
      </x:c>
      <x:c r="B81" s="33" t="n">
        <x:v>24</x:v>
      </x:c>
      <x:c r="C81" s="31" t="str">
        <x:v>000000（选定5-12kg）1.AR20.03.6 youhua a2.5 翼梢反扭-3</x:v>
      </x:c>
      <x:c r="D81" s="31" t="str">
        <x:v>T7-VLM2-Elev(g1.0)</x:v>
      </x:c>
      <x:c r="E81" s="37" t="n">
        <x:v>3.340521678473474</x:v>
      </x:c>
      <x:c r="F81" s="37" t="n">
        <x:v>0</x:v>
      </x:c>
      <x:c r="G81" s="35" t="n">
        <x:v>10.905843217347027</x:v>
      </x:c>
      <x:c r="H81" s="36" t="n">
        <x:v>-1.5</x:v>
      </x:c>
      <x:c r="I81" s="35" t="n">
        <x:v>1.225</x:v>
      </x:c>
      <x:c r="J81" s="35" t="n">
        <x:v>1.5705518175924542</x:v>
      </x:c>
      <x:c r="K81" s="35" t="n">
        <x:v>0.284701945718181</x:v>
      </x:c>
      <x:c r="L81" s="35" t="n">
        <x:v>5.525419388778789</x:v>
      </x:c>
      <x:c r="M81" s="35" t="n">
        <x:v>11.925999999999998</x:v>
      </x:c>
      <x:c r="N81" s="35" t="n">
        <x:v>0.10992231757937915</x:v>
      </x:c>
      <x:c r="O81" s="35" t="n">
        <x:v>-1.546328403528402e-17</x:v>
      </x:c>
      <x:c r="P81" s="35" t="n">
        <x:v>0.014190650827474498</x:v>
      </x:c>
      <x:c r="Q81" s="36" t="n">
        <x:v>1.012459060681904</x:v>
      </x:c>
      <x:c r="R81" s="36" t="n">
        <x:v>0.03199987559377005</x:v>
      </x:c>
      <x:c r="S81" s="36" t="n">
        <x:v>0.001653083046520704</x:v>
      </x:c>
      <x:c r="T81" s="35" t="n">
        <x:v>0.15153824384059625</x:v>
      </x:c>
      <x:c r="U81" s="31" t="str">
        <x:v>[u,w,q,theta]</x:v>
      </x:c>
      <x:c r="V81" s="31" t="str">
        <x:v>[u_dot,w_dot,q_dot,theta_dot]</x:v>
      </x:c>
      <x:c r="W81" s="36" t="n">
        <x:v>-0.04870399699847349</x:v>
      </x:c>
      <x:c r="X81" s="36" t="n">
        <x:v>0.7023262046932649</x:v>
      </x:c>
      <x:c r="Y81" s="36" t="n">
        <x:v>0</x:v>
      </x:c>
      <x:c r="Z81" s="36" t="n">
        <x:v>-9.81</x:v>
      </x:c>
      <x:c r="AA81" s="36" t="n">
        <x:v>-1.7812721906130233</x:v>
      </x:c>
      <x:c r="AB81" s="36" t="n">
        <x:v>-5.029363506682249</x:v>
      </x:c>
      <x:c r="AC81" s="36" t="n">
        <x:v>10.008017054193145</x:v>
      </x:c>
      <x:c r="AD81" s="36" t="n">
        <x:v>0</x:v>
      </x:c>
      <x:c r="AE81" s="36" t="n">
        <x:v>-0.015852238454082738</x:v>
      </x:c>
      <x:c r="AF81" s="36" t="n">
        <x:v>-2.1702454261482282</x:v>
      </x:c>
      <x:c r="AG81" s="36" t="n">
        <x:v>-5.265909359367373</x:v>
      </x:c>
      <x:c r="AH81" s="36" t="n">
        <x:v>0</x:v>
      </x:c>
      <x:c r="AI81" s="36" t="n">
        <x:v>0</x:v>
      </x:c>
      <x:c r="AJ81" s="36" t="n">
        <x:v>0</x:v>
      </x:c>
      <x:c r="AK81" s="36" t="n">
        <x:v>1</x:v>
      </x:c>
      <x:c r="AL81" s="36" t="n">
        <x:v>0</x:v>
      </x:c>
    </x:row>
    <x:row r="82">
      <x:c r="A82" s="31" t="str">
        <x:v>CFG015</x:v>
      </x:c>
      <x:c r="B82" s="33" t="n">
        <x:v>25</x:v>
      </x:c>
      <x:c r="C82" s="31" t="str">
        <x:v>000000（选定5-12kg）1.AR20.03.6 youhua a2.5 翼梢反扭-3</x:v>
      </x:c>
      <x:c r="D82" s="31" t="str">
        <x:v>T7-VLM2-Elev(g1.0)</x:v>
      </x:c>
      <x:c r="E82" s="37" t="n">
        <x:v>3.1502455018919293</x:v>
      </x:c>
      <x:c r="F82" s="37" t="n">
        <x:v>0</x:v>
      </x:c>
      <x:c r="G82" s="35" t="n">
        <x:v>10.991160288071903</x:v>
      </x:c>
      <x:c r="H82" s="36" t="n">
        <x:v>-1.4</x:v>
      </x:c>
      <x:c r="I82" s="35" t="n">
        <x:v>1.225</x:v>
      </x:c>
      <x:c r="J82" s="35" t="n">
        <x:v>1.5705518175924542</x:v>
      </x:c>
      <x:c r="K82" s="35" t="n">
        <x:v>0.284701945718181</x:v>
      </x:c>
      <x:c r="L82" s="35" t="n">
        <x:v>5.525419388778789</x:v>
      </x:c>
      <x:c r="M82" s="35" t="n">
        <x:v>11.925999999999998</x:v>
      </x:c>
      <x:c r="N82" s="35" t="n">
        <x:v>0.10992231757937915</x:v>
      </x:c>
      <x:c r="O82" s="35" t="n">
        <x:v>-1.546328403528402e-17</x:v>
      </x:c>
      <x:c r="P82" s="35" t="n">
        <x:v>0.014190650827474498</x:v>
      </x:c>
      <x:c r="Q82" s="36" t="n">
        <x:v>0.9941867528016253</x:v>
      </x:c>
      <x:c r="R82" s="36" t="n">
        <x:v>0.031234882549726513</x:v>
      </x:c>
      <x:c r="S82" s="36" t="n">
        <x:v>0.00166495104269613</x:v>
      </x:c>
      <x:c r="T82" s="35" t="n">
        <x:v>0.15121033690454247</x:v>
      </x:c>
      <x:c r="U82" s="31" t="str">
        <x:v>[u,w,q,theta]</x:v>
      </x:c>
      <x:c r="V82" s="31" t="str">
        <x:v>[u_dot,w_dot,q_dot,theta_dot]</x:v>
      </x:c>
      <x:c r="W82" s="36" t="n">
        <x:v>-0.04778611291501167</x:v>
      </x:c>
      <x:c r="X82" s="36" t="n">
        <x:v>0.6967929247870011</x:v>
      </x:c>
      <x:c r="Y82" s="36" t="n">
        <x:v>0</x:v>
      </x:c>
      <x:c r="Z82" s="36" t="n">
        <x:v>-9.81</x:v>
      </x:c>
      <x:c r="AA82" s="36" t="n">
        <x:v>-1.7628082723143448</x:v>
      </x:c>
      <x:c r="AB82" s="36" t="n">
        <x:v>-5.072297697744943</x:v>
      </x:c>
      <x:c r="AC82" s="36" t="n">
        <x:v>10.08649969162745</x:v>
      </x:c>
      <x:c r="AD82" s="36" t="n">
        <x:v>0</x:v>
      </x:c>
      <x:c r="AE82" s="36" t="n">
        <x:v>-0.015496105967383603</x:v>
      </x:c>
      <x:c r="AF82" s="36" t="n">
        <x:v>-2.1715260428284155</x:v>
      </x:c>
      <x:c r="AG82" s="36" t="n">
        <x:v>-5.3068452840194595</x:v>
      </x:c>
      <x:c r="AH82" s="36" t="n">
        <x:v>0</x:v>
      </x:c>
      <x:c r="AI82" s="36" t="n">
        <x:v>0</x:v>
      </x:c>
      <x:c r="AJ82" s="36" t="n">
        <x:v>0</x:v>
      </x:c>
      <x:c r="AK82" s="36" t="n">
        <x:v>1</x:v>
      </x:c>
      <x:c r="AL82" s="36" t="n">
        <x:v>0</x:v>
      </x:c>
    </x:row>
    <x:row r="83">
      <x:c r="A83" s="31" t="str">
        <x:v>CFG015</x:v>
      </x:c>
      <x:c r="B83" s="33" t="n">
        <x:v>26</x:v>
      </x:c>
      <x:c r="C83" s="31" t="str">
        <x:v>000000（选定5-12kg）1.AR20.03.6 youhua a2.5 翼梢反扭-3</x:v>
      </x:c>
      <x:c r="D83" s="31" t="str">
        <x:v>T7-VLM2-Elev(g1.0)</x:v>
      </x:c>
      <x:c r="E83" s="37" t="n">
        <x:v>2.95856743521901</x:v>
      </x:c>
      <x:c r="F83" s="37" t="n">
        <x:v>0</x:v>
      </x:c>
      <x:c r="G83" s="35" t="n">
        <x:v>11.098776238777045</x:v>
      </x:c>
      <x:c r="H83" s="36" t="n">
        <x:v>-1.2999999999999998</x:v>
      </x:c>
      <x:c r="I83" s="35" t="n">
        <x:v>1.225</x:v>
      </x:c>
      <x:c r="J83" s="35" t="n">
        <x:v>1.5705518175924542</x:v>
      </x:c>
      <x:c r="K83" s="35" t="n">
        <x:v>0.284701945718181</x:v>
      </x:c>
      <x:c r="L83" s="35" t="n">
        <x:v>5.525419388778789</x:v>
      </x:c>
      <x:c r="M83" s="35" t="n">
        <x:v>11.925999999999998</x:v>
      </x:c>
      <x:c r="N83" s="35" t="n">
        <x:v>0.10992231757937915</x:v>
      </x:c>
      <x:c r="O83" s="35" t="n">
        <x:v>-1.546328403528402e-17</x:v>
      </x:c>
      <x:c r="P83" s="35" t="n">
        <x:v>0.014190650827474498</x:v>
      </x:c>
      <x:c r="Q83" s="36" t="n">
        <x:v>0.975759202359915</x:v>
      </x:c>
      <x:c r="R83" s="36" t="n">
        <x:v>0.030467857058814496</x:v>
      </x:c>
      <x:c r="S83" s="36" t="n">
        <x:v>0.0016753004927226507</x:v>
      </x:c>
      <x:c r="T83" s="35" t="n">
        <x:v>0.15086199680870235</x:v>
      </x:c>
      <x:c r="U83" s="31" t="str">
        <x:v>[u,w,q,theta]</x:v>
      </x:c>
      <x:c r="V83" s="31" t="str">
        <x:v>[u_dot,w_dot,q_dot,theta_dot]</x:v>
      </x:c>
      <x:c r="W83" s="36" t="n">
        <x:v>-0.046990622224217245</x:v>
      </x:c>
      <x:c r="X83" s="36" t="n">
        <x:v>0.6925136195569057</x:v>
      </x:c>
      <x:c r="Y83" s="36" t="n">
        <x:v>0</x:v>
      </x:c>
      <x:c r="Z83" s="36" t="n">
        <x:v>-9.81</x:v>
      </x:c>
      <x:c r="AA83" s="36" t="n">
        <x:v>-1.7470740698527059</x:v>
      </x:c>
      <x:c r="AB83" s="36" t="n">
        <x:v>-5.125541993327232</x:v>
      </x:c>
      <x:c r="AC83" s="36" t="n">
        <x:v>10.185427867961868</x:v>
      </x:c>
      <x:c r="AD83" s="36" t="n">
        <x:v>0</x:v>
      </x:c>
      <x:c r="AE83" s="36" t="n">
        <x:v>-0.015167632326451023</x:v>
      </x:c>
      <x:c r="AF83" s="36" t="n">
        <x:v>-2.1758076012842813</x:v>
      </x:c>
      <x:c r="AG83" s="36" t="n">
        <x:v>-5.358407375557105</x:v>
      </x:c>
      <x:c r="AH83" s="36" t="n">
        <x:v>0</x:v>
      </x:c>
      <x:c r="AI83" s="36" t="n">
        <x:v>0</x:v>
      </x:c>
      <x:c r="AJ83" s="36" t="n">
        <x:v>0</x:v>
      </x:c>
      <x:c r="AK83" s="36" t="n">
        <x:v>1</x:v>
      </x:c>
      <x:c r="AL83" s="36" t="n">
        <x:v>0</x:v>
      </x:c>
    </x:row>
    <x:row r="84">
      <x:c r="A84" s="31" t="str">
        <x:v>CFG015</x:v>
      </x:c>
      <x:c r="B84" s="33" t="n">
        <x:v>27</x:v>
      </x:c>
      <x:c r="C84" s="31" t="str">
        <x:v>000000（选定5-12kg）1.AR20.03.6 youhua a2.5 翼梢反扭-3</x:v>
      </x:c>
      <x:c r="D84" s="31" t="str">
        <x:v>T7-VLM2-Elev(g1.0)</x:v>
      </x:c>
      <x:c r="E84" s="37" t="n">
        <x:v>2.7654789079267146</x:v>
      </x:c>
      <x:c r="F84" s="37" t="n">
        <x:v>0</x:v>
      </x:c>
      <x:c r="G84" s="35" t="n">
        <x:v>11.210399123093469</x:v>
      </x:c>
      <x:c r="H84" s="36" t="n">
        <x:v>-1.1999999999999997</x:v>
      </x:c>
      <x:c r="I84" s="35" t="n">
        <x:v>1.225</x:v>
      </x:c>
      <x:c r="J84" s="35" t="n">
        <x:v>1.5705518175924542</x:v>
      </x:c>
      <x:c r="K84" s="35" t="n">
        <x:v>0.284701945718181</x:v>
      </x:c>
      <x:c r="L84" s="35" t="n">
        <x:v>5.525419388778789</x:v>
      </x:c>
      <x:c r="M84" s="35" t="n">
        <x:v>11.925999999999998</x:v>
      </x:c>
      <x:c r="N84" s="35" t="n">
        <x:v>0.10992231757937915</x:v>
      </x:c>
      <x:c r="O84" s="35" t="n">
        <x:v>-1.546328403528402e-17</x:v>
      </x:c>
      <x:c r="P84" s="35" t="n">
        <x:v>0.014190650827474498</x:v>
      </x:c>
      <x:c r="Q84" s="36" t="n">
        <x:v>0.9571754978844111</x:v>
      </x:c>
      <x:c r="R84" s="36" t="n">
        <x:v>0.029709154741243176</x:v>
      </x:c>
      <x:c r="S84" s="36" t="n">
        <x:v>0.0016855557143060473</x:v>
      </x:c>
      <x:c r="T84" s="35" t="n">
        <x:v>0.15054108430976748</x:v>
      </x:c>
      <x:c r="U84" s="31" t="str">
        <x:v>[u,w,q,theta]</x:v>
      </x:c>
      <x:c r="V84" s="31" t="str">
        <x:v>[u_dot,w_dot,q_dot,theta_dot]</x:v>
      </x:c>
      <x:c r="W84" s="36" t="n">
        <x:v>-0.04599486663041725</x:v>
      </x:c>
      <x:c r="X84" s="36" t="n">
        <x:v>0.6869873614419809</x:v>
      </x:c>
      <x:c r="Y84" s="36" t="n">
        <x:v>0</x:v>
      </x:c>
      <x:c r="Z84" s="36" t="n">
        <x:v>-9.81</x:v>
      </x:c>
      <x:c r="AA84" s="36" t="n">
        <x:v>-1.7310364557721387</x:v>
      </x:c>
      <x:c r="AB84" s="36" t="n">
        <x:v>-5.180662053195309</x:v>
      </x:c>
      <x:c r="AC84" s="36" t="n">
        <x:v>10.288014221039425</x:v>
      </x:c>
      <x:c r="AD84" s="36" t="n">
        <x:v>0</x:v>
      </x:c>
      <x:c r="AE84" s="36" t="n">
        <x:v>-0.014719990239068425</x:v>
      </x:c>
      <x:c r="AF84" s="36" t="n">
        <x:v>-2.181967383722744</x:v>
      </x:c>
      <x:c r="AG84" s="36" t="n">
        <x:v>-5.412133789545037</x:v>
      </x:c>
      <x:c r="AH84" s="36" t="n">
        <x:v>0</x:v>
      </x:c>
      <x:c r="AI84" s="36" t="n">
        <x:v>0</x:v>
      </x:c>
      <x:c r="AJ84" s="36" t="n">
        <x:v>0</x:v>
      </x:c>
      <x:c r="AK84" s="36" t="n">
        <x:v>1</x:v>
      </x:c>
      <x:c r="AL84" s="36" t="n">
        <x:v>0</x:v>
      </x:c>
    </x:row>
    <x:row r="85">
      <x:c r="A85" s="31" t="str">
        <x:v>CFG015</x:v>
      </x:c>
      <x:c r="B85" s="33" t="n">
        <x:v>28</x:v>
      </x:c>
      <x:c r="C85" s="31" t="str">
        <x:v>000000（选定5-12kg）1.AR20.03.6 youhua a2.5 翼梢反扭-3</x:v>
      </x:c>
      <x:c r="D85" s="31" t="str">
        <x:v>T7-VLM2-Elev(g1.0)</x:v>
      </x:c>
      <x:c r="E85" s="37" t="n">
        <x:v>2.5709358168963137</x:v>
      </x:c>
      <x:c r="F85" s="37" t="n">
        <x:v>0</x:v>
      </x:c>
      <x:c r="G85" s="35" t="n">
        <x:v>11.32630302606564</x:v>
      </x:c>
      <x:c r="H85" s="36" t="n">
        <x:v>-1.0999999999999996</x:v>
      </x:c>
      <x:c r="I85" s="35" t="n">
        <x:v>1.225</x:v>
      </x:c>
      <x:c r="J85" s="35" t="n">
        <x:v>1.5705518175924542</x:v>
      </x:c>
      <x:c r="K85" s="35" t="n">
        <x:v>0.284701945718181</x:v>
      </x:c>
      <x:c r="L85" s="35" t="n">
        <x:v>5.525419388778789</x:v>
      </x:c>
      <x:c r="M85" s="35" t="n">
        <x:v>11.925999999999998</x:v>
      </x:c>
      <x:c r="N85" s="35" t="n">
        <x:v>0.10992231757937915</x:v>
      </x:c>
      <x:c r="O85" s="35" t="n">
        <x:v>-1.546328403528402e-17</x:v>
      </x:c>
      <x:c r="P85" s="35" t="n">
        <x:v>0.014190650827474498</x:v>
      </x:c>
      <x:c r="Q85" s="36" t="n">
        <x:v>0.9384311900287473</x:v>
      </x:c>
      <x:c r="R85" s="36" t="n">
        <x:v>0.028957886967865623</x:v>
      </x:c>
      <x:c r="S85" s="36" t="n">
        <x:v>0.0016953471207112277</x:v>
      </x:c>
      <x:c r="T85" s="35" t="n">
        <x:v>0.15020170967789898</x:v>
      </x:c>
      <x:c r="U85" s="31" t="str">
        <x:v>[u,w,q,theta]</x:v>
      </x:c>
      <x:c r="V85" s="31" t="str">
        <x:v>[u_dot,w_dot,q_dot,theta_dot]</x:v>
      </x:c>
      <x:c r="W85" s="36" t="n">
        <x:v>-0.045354643012331365</x:v>
      </x:c>
      <x:c r="X85" s="36" t="n">
        <x:v>0.6813789059418599</x:v>
      </x:c>
      <x:c r="Y85" s="36" t="n">
        <x:v>0</x:v>
      </x:c>
      <x:c r="Z85" s="36" t="n">
        <x:v>-9.81</x:v>
      </x:c>
      <x:c r="AA85" s="36" t="n">
        <x:v>-1.714684320579747</x:v>
      </x:c>
      <x:c r="AB85" s="36" t="n">
        <x:v>-5.237786322808727</x:v>
      </x:c>
      <x:c r="AC85" s="36" t="n">
        <x:v>10.394508903610282</x:v>
      </x:c>
      <x:c r="AD85" s="36" t="n">
        <x:v>0</x:v>
      </x:c>
      <x:c r="AE85" s="36" t="n">
        <x:v>-0.014451519174228785</x:v>
      </x:c>
      <x:c r="AF85" s="36" t="n">
        <x:v>-2.187595104622684</x:v>
      </x:c>
      <x:c r="AG85" s="36" t="n">
        <x:v>-5.467796521819375</x:v>
      </x:c>
      <x:c r="AH85" s="36" t="n">
        <x:v>0</x:v>
      </x:c>
      <x:c r="AI85" s="36" t="n">
        <x:v>0</x:v>
      </x:c>
      <x:c r="AJ85" s="36" t="n">
        <x:v>0</x:v>
      </x:c>
      <x:c r="AK85" s="36" t="n">
        <x:v>1</x:v>
      </x:c>
      <x:c r="AL85" s="36" t="n">
        <x:v>0</x:v>
      </x:c>
    </x:row>
    <x:row r="86">
      <x:c r="A86" s="31" t="str">
        <x:v>CFG015</x:v>
      </x:c>
      <x:c r="B86" s="33" t="n">
        <x:v>29</x:v>
      </x:c>
      <x:c r="C86" s="31" t="str">
        <x:v>000000（选定5-12kg）1.AR20.03.6 youhua a2.5 翼梢反扭-3</x:v>
      </x:c>
      <x:c r="D86" s="31" t="str">
        <x:v>T7-VLM2-Elev(g1.0)</x:v>
      </x:c>
      <x:c r="E86" s="37" t="n">
        <x:v>2.3749236431112055</x:v>
      </x:c>
      <x:c r="F86" s="37" t="n">
        <x:v>0</x:v>
      </x:c>
      <x:c r="G86" s="35" t="n">
        <x:v>11.446732628215477</x:v>
      </x:c>
      <x:c r="H86" s="36" t="n">
        <x:v>-1</x:v>
      </x:c>
      <x:c r="I86" s="35" t="n">
        <x:v>1.225</x:v>
      </x:c>
      <x:c r="J86" s="35" t="n">
        <x:v>1.5705518175924542</x:v>
      </x:c>
      <x:c r="K86" s="35" t="n">
        <x:v>0.284701945718181</x:v>
      </x:c>
      <x:c r="L86" s="35" t="n">
        <x:v>5.525419388778789</x:v>
      </x:c>
      <x:c r="M86" s="35" t="n">
        <x:v>11.925999999999998</x:v>
      </x:c>
      <x:c r="N86" s="35" t="n">
        <x:v>0.10992231757937915</x:v>
      </x:c>
      <x:c r="O86" s="35" t="n">
        <x:v>-1.546328403528402e-17</x:v>
      </x:c>
      <x:c r="P86" s="35" t="n">
        <x:v>0.014190650827474498</x:v>
      </x:c>
      <x:c r="Q86" s="36" t="n">
        <x:v>0.9195247818121736</x:v>
      </x:c>
      <x:c r="R86" s="36" t="n">
        <x:v>0.02821755745210397</x:v>
      </x:c>
      <x:c r="S86" s="36" t="n">
        <x:v>0.0017057639727322605</x:v>
      </x:c>
      <x:c r="T86" s="35" t="n">
        <x:v>0.14987042206825582</x:v>
      </x:c>
      <x:c r="U86" s="31" t="str">
        <x:v>[u,w,q,theta]</x:v>
      </x:c>
      <x:c r="V86" s="31" t="str">
        <x:v>[u_dot,w_dot,q_dot,theta_dot]</x:v>
      </x:c>
      <x:c r="W86" s="36" t="n">
        <x:v>-0.04433607071531348</x:v>
      </x:c>
      <x:c r="X86" s="36" t="n">
        <x:v>0.6751134024201482</x:v>
      </x:c>
      <x:c r="Y86" s="36" t="n">
        <x:v>0</x:v>
      </x:c>
      <x:c r="Z86" s="36" t="n">
        <x:v>-9.81</x:v>
      </x:c>
      <x:c r="AA86" s="36" t="n">
        <x:v>-1.6980033512463941</x:v>
      </x:c>
      <x:c r="AB86" s="36" t="n">
        <x:v>-5.297029218112755</x:v>
      </x:c>
      <x:c r="AC86" s="36" t="n">
        <x:v>10.505134972399883</x:v>
      </x:c>
      <x:c r="AD86" s="36" t="n">
        <x:v>0</x:v>
      </x:c>
      <x:c r="AE86" s="36" t="n">
        <x:v>-0.013953232152351532</x:v>
      </x:c>
      <x:c r="AF86" s="36" t="n">
        <x:v>-2.194142368748166</x:v>
      </x:c>
      <x:c r="AG86" s="36" t="n">
        <x:v>-5.525694836050383</x:v>
      </x:c>
      <x:c r="AH86" s="36" t="n">
        <x:v>0</x:v>
      </x:c>
      <x:c r="AI86" s="36" t="n">
        <x:v>0</x:v>
      </x:c>
      <x:c r="AJ86" s="36" t="n">
        <x:v>0</x:v>
      </x:c>
      <x:c r="AK86" s="36" t="n">
        <x:v>1</x:v>
      </x:c>
      <x:c r="AL86" s="36" t="n">
        <x:v>0</x:v>
      </x:c>
    </x:row>
    <x:row r="87">
      <x:c r="A87" s="31" t="str">
        <x:v>CFG015</x:v>
      </x:c>
      <x:c r="B87" s="33" t="n">
        <x:v>30</x:v>
      </x:c>
      <x:c r="C87" s="31" t="str">
        <x:v>000000（选定5-12kg）1.AR20.03.6 youhua a2.5 翼梢反扭-3</x:v>
      </x:c>
      <x:c r="D87" s="31" t="str">
        <x:v>T7-VLM2-Elev(g1.0)</x:v>
      </x:c>
      <x:c r="E87" s="37" t="n">
        <x:v>2.1774332622392425</x:v>
      </x:c>
      <x:c r="F87" s="37" t="n">
        <x:v>0</x:v>
      </x:c>
      <x:c r="G87" s="35" t="n">
        <x:v>11.57197020479898</x:v>
      </x:c>
      <x:c r="H87" s="36" t="n">
        <x:v>-0.8999999999999995</x:v>
      </x:c>
      <x:c r="I87" s="35" t="n">
        <x:v>1.225</x:v>
      </x:c>
      <x:c r="J87" s="35" t="n">
        <x:v>1.5705518175924542</x:v>
      </x:c>
      <x:c r="K87" s="35" t="n">
        <x:v>0.284701945718181</x:v>
      </x:c>
      <x:c r="L87" s="35" t="n">
        <x:v>5.525419388778789</x:v>
      </x:c>
      <x:c r="M87" s="35" t="n">
        <x:v>11.925999999999998</x:v>
      </x:c>
      <x:c r="N87" s="35" t="n">
        <x:v>0.10992231757937915</x:v>
      </x:c>
      <x:c r="O87" s="35" t="n">
        <x:v>-1.546328403528402e-17</x:v>
      </x:c>
      <x:c r="P87" s="35" t="n">
        <x:v>0.014190650827474498</x:v>
      </x:c>
      <x:c r="Q87" s="36" t="n">
        <x:v>0.9004553230009155</x:v>
      </x:c>
      <x:c r="R87" s="36" t="n">
        <x:v>0.027483040563358756</x:v>
      </x:c>
      <x:c r="S87" s="36" t="n">
        <x:v>0.0017154780208486246</x:v>
      </x:c>
      <x:c r="T87" s="35" t="n">
        <x:v>0.14954032642612308</x:v>
      </x:c>
      <x:c r="U87" s="31" t="str">
        <x:v>[u,w,q,theta]</x:v>
      </x:c>
      <x:c r="V87" s="31" t="str">
        <x:v>[u_dot,w_dot,q_dot,theta_dot]</x:v>
      </x:c>
      <x:c r="W87" s="36" t="n">
        <x:v>-0.04344558976744318</x:v>
      </x:c>
      <x:c r="X87" s="36" t="n">
        <x:v>0.6688695445954709</x:v>
      </x:c>
      <x:c r="Y87" s="36" t="n">
        <x:v>0</x:v>
      </x:c>
      <x:c r="Z87" s="36" t="n">
        <x:v>-9.81</x:v>
      </x:c>
      <x:c r="AA87" s="36" t="n">
        <x:v>-1.680981919923065</x:v>
      </x:c>
      <x:c r="AB87" s="36" t="n">
        <x:v>-5.358522552845723</x:v>
      </x:c>
      <x:c r="AC87" s="36" t="n">
        <x:v>10.62014989274115</x:v>
      </x:c>
      <x:c r="AD87" s="36" t="n">
        <x:v>0</x:v>
      </x:c>
      <x:c r="AE87" s="36" t="n">
        <x:v>-0.013419835380387293</x:v>
      </x:c>
      <x:c r="AF87" s="36" t="n">
        <x:v>-2.2012732984637764</x:v>
      </x:c>
      <x:c r="AG87" s="36" t="n">
        <x:v>-5.586062681757561</x:v>
      </x:c>
      <x:c r="AH87" s="36" t="n">
        <x:v>0</x:v>
      </x:c>
      <x:c r="AI87" s="36" t="n">
        <x:v>0</x:v>
      </x:c>
      <x:c r="AJ87" s="36" t="n">
        <x:v>0</x:v>
      </x:c>
      <x:c r="AK87" s="36" t="n">
        <x:v>1</x:v>
      </x:c>
      <x:c r="AL87" s="36" t="n">
        <x:v>0</x:v>
      </x:c>
    </x:row>
    <x:row r="88">
      <x:c r="A88" s="31" t="str">
        <x:v>CFG015</x:v>
      </x:c>
      <x:c r="B88" s="33" t="n">
        <x:v>31</x:v>
      </x:c>
      <x:c r="C88" s="31" t="str">
        <x:v>000000（选定5-12kg）1.AR20.03.6 youhua a2.5 翼梢反扭-3</x:v>
      </x:c>
      <x:c r="D88" s="31" t="str">
        <x:v>T7-VLM2-Elev(g1.0)</x:v>
      </x:c>
      <x:c r="E88" s="37" t="n">
        <x:v>1.9784252589800104</x:v>
      </x:c>
      <x:c r="F88" s="37" t="n">
        <x:v>0</x:v>
      </x:c>
      <x:c r="G88" s="35" t="n">
        <x:v>11.702356631209465</x:v>
      </x:c>
      <x:c r="H88" s="36" t="n">
        <x:v>-0.7999999999999998</x:v>
      </x:c>
      <x:c r="I88" s="35" t="n">
        <x:v>1.225</x:v>
      </x:c>
      <x:c r="J88" s="35" t="n">
        <x:v>1.5705518175924542</x:v>
      </x:c>
      <x:c r="K88" s="35" t="n">
        <x:v>0.284701945718181</x:v>
      </x:c>
      <x:c r="L88" s="35" t="n">
        <x:v>5.525419388778789</x:v>
      </x:c>
      <x:c r="M88" s="35" t="n">
        <x:v>11.925999999999998</x:v>
      </x:c>
      <x:c r="N88" s="35" t="n">
        <x:v>0.10992231757937915</x:v>
      </x:c>
      <x:c r="O88" s="35" t="n">
        <x:v>-1.546328403528402e-17</x:v>
      </x:c>
      <x:c r="P88" s="35" t="n">
        <x:v>0.014190650827474498</x:v>
      </x:c>
      <x:c r="Q88" s="36" t="n">
        <x:v>0.8812188433383313</x:v>
      </x:c>
      <x:c r="R88" s="36" t="n">
        <x:v>0.02675624619943886</x:v>
      </x:c>
      <x:c r="S88" s="36" t="n">
        <x:v>0.0017250850483534002</x:v>
      </x:c>
      <x:c r="T88" s="35" t="n">
        <x:v>0.1492142865632411</x:v>
      </x:c>
      <x:c r="U88" s="31" t="str">
        <x:v>[u,w,q,theta]</x:v>
      </x:c>
      <x:c r="V88" s="31" t="str">
        <x:v>[u_dot,w_dot,q_dot,theta_dot]</x:v>
      </x:c>
      <x:c r="W88" s="36" t="n">
        <x:v>-0.042870657243528655</x:v>
      </x:c>
      <x:c r="X88" s="36" t="n">
        <x:v>0.662337219567894</x:v>
      </x:c>
      <x:c r="Y88" s="36" t="n">
        <x:v>0</x:v>
      </x:c>
      <x:c r="Z88" s="36" t="n">
        <x:v>-9.81</x:v>
      </x:c>
      <x:c r="AA88" s="36" t="n">
        <x:v>-1.6636067351659432</x:v>
      </x:c>
      <x:c r="AB88" s="36" t="n">
        <x:v>-5.422425949006646</x:v>
      </x:c>
      <x:c r="AC88" s="36" t="n">
        <x:v>10.739864820680854</x:v>
      </x:c>
      <x:c r="AD88" s="36" t="n">
        <x:v>0</x:v>
      </x:c>
      <x:c r="AE88" s="36" t="n">
        <x:v>-0.013111515544424352</x:v>
      </x:c>
      <x:c r="AF88" s="36" t="n">
        <x:v>-2.20919311181162</x:v>
      </x:c>
      <x:c r="AG88" s="36" t="n">
        <x:v>-5.648911786445067</x:v>
      </x:c>
      <x:c r="AH88" s="36" t="n">
        <x:v>0</x:v>
      </x:c>
      <x:c r="AI88" s="36" t="n">
        <x:v>0</x:v>
      </x:c>
      <x:c r="AJ88" s="36" t="n">
        <x:v>0</x:v>
      </x:c>
      <x:c r="AK88" s="36" t="n">
        <x:v>1</x:v>
      </x:c>
      <x:c r="AL88" s="36" t="n">
        <x:v>0</x:v>
      </x:c>
    </x:row>
    <x:row r="89">
      <x:c r="A89" s="31" t="str">
        <x:v>CFG015</x:v>
      </x:c>
      <x:c r="B89" s="33" t="n">
        <x:v>32</x:v>
      </x:c>
      <x:c r="C89" s="31" t="str">
        <x:v>000000（选定5-12kg）1.AR20.03.6 youhua a2.5 翼梢反扭-3</x:v>
      </x:c>
      <x:c r="D89" s="31" t="str">
        <x:v>T7-VLM2-Elev(g1.0)</x:v>
      </x:c>
      <x:c r="E89" s="37" t="n">
        <x:v>1.7778756300001557</x:v>
      </x:c>
      <x:c r="F89" s="37" t="n">
        <x:v>0</x:v>
      </x:c>
      <x:c r="G89" s="35" t="n">
        <x:v>11.838215032461994</x:v>
      </x:c>
      <x:c r="H89" s="36" t="n">
        <x:v>-0.7000000000000002</x:v>
      </x:c>
      <x:c r="I89" s="35" t="n">
        <x:v>1.225</x:v>
      </x:c>
      <x:c r="J89" s="35" t="n">
        <x:v>1.5705518175924542</x:v>
      </x:c>
      <x:c r="K89" s="35" t="n">
        <x:v>0.284701945718181</x:v>
      </x:c>
      <x:c r="L89" s="35" t="n">
        <x:v>5.525419388778789</x:v>
      </x:c>
      <x:c r="M89" s="35" t="n">
        <x:v>11.925999999999998</x:v>
      </x:c>
      <x:c r="N89" s="35" t="n">
        <x:v>0.10992231757937915</x:v>
      </x:c>
      <x:c r="O89" s="35" t="n">
        <x:v>-1.546328403528402e-17</x:v>
      </x:c>
      <x:c r="P89" s="35" t="n">
        <x:v>0.014190650827474498</x:v>
      </x:c>
      <x:c r="Q89" s="36" t="n">
        <x:v>0.8618129166143498</x:v>
      </x:c>
      <x:c r="R89" s="36" t="n">
        <x:v>0.026039262802309903</x:v>
      </x:c>
      <x:c r="S89" s="36" t="n">
        <x:v>0.0017346366550388325</x:v>
      </x:c>
      <x:c r="T89" s="35" t="n">
        <x:v>0.14887722163981879</x:v>
      </x:c>
      <x:c r="U89" s="31" t="str">
        <x:v>[u,w,q,theta]</x:v>
      </x:c>
      <x:c r="V89" s="31" t="str">
        <x:v>[u_dot,w_dot,q_dot,theta_dot]</x:v>
      </x:c>
      <x:c r="W89" s="36" t="n">
        <x:v>-0.041919605742263506</x:v>
      </x:c>
      <x:c r="X89" s="36" t="n">
        <x:v>0.6563343456370742</x:v>
      </x:c>
      <x:c r="Y89" s="36" t="n">
        <x:v>0</x:v>
      </x:c>
      <x:c r="Z89" s="36" t="n">
        <x:v>-9.81</x:v>
      </x:c>
      <x:c r="AA89" s="36" t="n">
        <x:v>-1.6458596133182029</x:v>
      </x:c>
      <x:c r="AB89" s="36" t="n">
        <x:v>-5.488890655023391</x:v>
      </x:c>
      <x:c r="AC89" s="36" t="n">
        <x:v>10.86457451147114</x:v>
      </x:c>
      <x:c r="AD89" s="36" t="n">
        <x:v>0</x:v>
      </x:c>
      <x:c r="AE89" s="36" t="n">
        <x:v>-0.012609436691400465</x:v>
      </x:c>
      <x:c r="AF89" s="36" t="n">
        <x:v>-2.217088229943265</x:v>
      </x:c>
      <x:c r="AG89" s="36" t="n">
        <x:v>-5.714366253531815</x:v>
      </x:c>
      <x:c r="AH89" s="36" t="n">
        <x:v>0</x:v>
      </x:c>
      <x:c r="AI89" s="36" t="n">
        <x:v>0</x:v>
      </x:c>
      <x:c r="AJ89" s="36" t="n">
        <x:v>0</x:v>
      </x:c>
      <x:c r="AK89" s="36" t="n">
        <x:v>1</x:v>
      </x:c>
      <x:c r="AL89" s="36" t="n">
        <x:v>0</x:v>
      </x:c>
    </x:row>
    <x:row r="90">
      <x:c r="A90" s="31" t="str">
        <x:v>CFG015</x:v>
      </x:c>
      <x:c r="B90" s="33" t="n">
        <x:v>33</x:v>
      </x:c>
      <x:c r="C90" s="31" t="str">
        <x:v>000000（选定5-12kg）1.AR20.03.6 youhua a2.5 翼梢反扭-3</x:v>
      </x:c>
      <x:c r="D90" s="31" t="str">
        <x:v>T7-VLM2-Elev(g1.0)</x:v>
      </x:c>
      <x:c r="E90" s="37" t="n">
        <x:v>1.575757015664228</x:v>
      </x:c>
      <x:c r="F90" s="37" t="n">
        <x:v>0</x:v>
      </x:c>
      <x:c r="G90" s="35" t="n">
        <x:v>11.979940005405146</x:v>
      </x:c>
      <x:c r="H90" s="36" t="n">
        <x:v>-0.5999999999999996</x:v>
      </x:c>
      <x:c r="I90" s="35" t="n">
        <x:v>1.225</x:v>
      </x:c>
      <x:c r="J90" s="35" t="n">
        <x:v>1.5705518175924542</x:v>
      </x:c>
      <x:c r="K90" s="35" t="n">
        <x:v>0.284701945718181</x:v>
      </x:c>
      <x:c r="L90" s="35" t="n">
        <x:v>5.525419388778789</x:v>
      </x:c>
      <x:c r="M90" s="35" t="n">
        <x:v>11.925999999999998</x:v>
      </x:c>
      <x:c r="N90" s="35" t="n">
        <x:v>0.10992231757937915</x:v>
      </x:c>
      <x:c r="O90" s="35" t="n">
        <x:v>-1.546328403528402e-17</x:v>
      </x:c>
      <x:c r="P90" s="35" t="n">
        <x:v>0.014190650827474498</x:v>
      </x:c>
      <x:c r="Q90" s="36" t="n">
        <x:v>0.8422347873992001</x:v>
      </x:c>
      <x:c r="R90" s="36" t="n">
        <x:v>0.025328381281799137</x:v>
      </x:c>
      <x:c r="S90" s="36" t="n">
        <x:v>0.0017436638957195258</x:v>
      </x:c>
      <x:c r="T90" s="35" t="n">
        <x:v>0.14853245074852722</x:v>
      </x:c>
      <x:c r="U90" s="31" t="str">
        <x:v>[u,w,q,theta]</x:v>
      </x:c>
      <x:c r="V90" s="31" t="str">
        <x:v>[u_dot,w_dot,q_dot,theta_dot]</x:v>
      </x:c>
      <x:c r="W90" s="36" t="n">
        <x:v>-0.04098069173134692</x:v>
      </x:c>
      <x:c r="X90" s="36" t="n">
        <x:v>0.6498863897550121</x:v>
      </x:c>
      <x:c r="Y90" s="36" t="n">
        <x:v>0</x:v>
      </x:c>
      <x:c r="Z90" s="36" t="n">
        <x:v>-9.81</x:v>
      </x:c>
      <x:c r="AA90" s="36" t="n">
        <x:v>-1.6277263106207491</x:v>
      </x:c>
      <x:c r="AB90" s="36" t="n">
        <x:v>-5.558101227751218</x:v>
      </x:c>
      <x:c r="AC90" s="36" t="n">
        <x:v>10.99463920427549</x:v>
      </x:c>
      <x:c r="AD90" s="36" t="n">
        <x:v>0</x:v>
      </x:c>
      <x:c r="AE90" s="36" t="n">
        <x:v>-0.012018689157634632</x:v>
      </x:c>
      <x:c r="AF90" s="36" t="n">
        <x:v>-2.2251741690023312</x:v>
      </x:c>
      <x:c r="AG90" s="36" t="n">
        <x:v>-5.782567366076013</x:v>
      </x:c>
      <x:c r="AH90" s="36" t="n">
        <x:v>0</x:v>
      </x:c>
      <x:c r="AI90" s="36" t="n">
        <x:v>0</x:v>
      </x:c>
      <x:c r="AJ90" s="36" t="n">
        <x:v>0</x:v>
      </x:c>
      <x:c r="AK90" s="36" t="n">
        <x:v>1</x:v>
      </x:c>
      <x:c r="AL90" s="36" t="n">
        <x:v>0</x:v>
      </x:c>
    </x:row>
    <x:row r="91">
      <x:c r="A91" s="31" t="str">
        <x:v>CFG015</x:v>
      </x:c>
      <x:c r="B91" s="33" t="n">
        <x:v>34</x:v>
      </x:c>
      <x:c r="C91" s="31" t="str">
        <x:v>000000（选定5-12kg）1.AR20.03.6 youhua a2.5 翼梢反扭-3</x:v>
      </x:c>
      <x:c r="D91" s="31" t="str">
        <x:v>T7-VLM2-Elev(g1.0)</x:v>
      </x:c>
      <x:c r="E91" s="37" t="n">
        <x:v>1.3720639160677814</x:v>
      </x:c>
      <x:c r="F91" s="37" t="n">
        <x:v>0</x:v>
      </x:c>
      <x:c r="G91" s="35" t="n">
        <x:v>12.127905715360976</x:v>
      </x:c>
      <x:c r="H91" s="36" t="n">
        <x:v>-0.5</x:v>
      </x:c>
      <x:c r="I91" s="35" t="n">
        <x:v>1.225</x:v>
      </x:c>
      <x:c r="J91" s="35" t="n">
        <x:v>1.5705518175924542</x:v>
      </x:c>
      <x:c r="K91" s="35" t="n">
        <x:v>0.284701945718181</x:v>
      </x:c>
      <x:c r="L91" s="35" t="n">
        <x:v>5.525419388778789</x:v>
      </x:c>
      <x:c r="M91" s="35" t="n">
        <x:v>11.925999999999998</x:v>
      </x:c>
      <x:c r="N91" s="35" t="n">
        <x:v>0.10992231757937915</x:v>
      </x:c>
      <x:c r="O91" s="35" t="n">
        <x:v>-1.546328403528402e-17</x:v>
      </x:c>
      <x:c r="P91" s="35" t="n">
        <x:v>0.014190650827474498</x:v>
      </x:c>
      <x:c r="Q91" s="36" t="n">
        <x:v>0.8224838982623025</x:v>
      </x:c>
      <x:c r="R91" s="36" t="n">
        <x:v>0.02462422438273867</x:v>
      </x:c>
      <x:c r="S91" s="36" t="n">
        <x:v>0.001752065971661066</x:v>
      </x:c>
      <x:c r="T91" s="35" t="n">
        <x:v>0.14820913285941142</x:v>
      </x:c>
      <x:c r="U91" s="31" t="str">
        <x:v>[u,w,q,theta]</x:v>
      </x:c>
      <x:c r="V91" s="31" t="str">
        <x:v>[u_dot,w_dot,q_dot,theta_dot]</x:v>
      </x:c>
      <x:c r="W91" s="36" t="n">
        <x:v>-0.03999873094785436</x:v>
      </x:c>
      <x:c r="X91" s="36" t="n">
        <x:v>0.6425061624212957</x:v>
      </x:c>
      <x:c r="Y91" s="36" t="n">
        <x:v>0</x:v>
      </x:c>
      <x:c r="Z91" s="36" t="n">
        <x:v>-9.81</x:v>
      </x:c>
      <x:c r="AA91" s="36" t="n">
        <x:v>-1.6091879845516348</x:v>
      </x:c>
      <x:c r="AB91" s="36" t="n">
        <x:v>-5.6302325021845405</x:v>
      </x:c>
      <x:c r="AC91" s="36" t="n">
        <x:v>11.13040027536134</x:v>
      </x:c>
      <x:c r="AD91" s="36" t="n">
        <x:v>0</x:v>
      </x:c>
      <x:c r="AE91" s="36" t="n">
        <x:v>-0.011444379773431176</x:v>
      </x:c>
      <x:c r="AF91" s="36" t="n">
        <x:v>-2.2351765403921657</x:v>
      </x:c>
      <x:c r="AG91" s="36" t="n">
        <x:v>-5.853983337924831</x:v>
      </x:c>
      <x:c r="AH91" s="36" t="n">
        <x:v>0</x:v>
      </x:c>
      <x:c r="AI91" s="36" t="n">
        <x:v>0</x:v>
      </x:c>
      <x:c r="AJ91" s="36" t="n">
        <x:v>0</x:v>
      </x:c>
      <x:c r="AK91" s="36" t="n">
        <x:v>1</x:v>
      </x:c>
      <x:c r="AL91" s="36" t="n">
        <x:v>0</x:v>
      </x:c>
    </x:row>
    <x:row r="92">
      <x:c r="A92" s="31" t="str">
        <x:v>CFG015</x:v>
      </x:c>
      <x:c r="B92" s="33" t="n">
        <x:v>35</x:v>
      </x:c>
      <x:c r="C92" s="31" t="str">
        <x:v>000000（选定5-12kg）1.AR20.03.6 youhua a2.5 翼梢反扭-3</x:v>
      </x:c>
      <x:c r="D92" s="31" t="str">
        <x:v>T7-VLM2-Elev(g1.0)</x:v>
      </x:c>
      <x:c r="E92" s="37" t="n">
        <x:v>1.1667445922147517</x:v>
      </x:c>
      <x:c r="F92" s="37" t="n">
        <x:v>0</x:v>
      </x:c>
      <x:c r="G92" s="35" t="n">
        <x:v>12.282593720531118</x:v>
      </x:c>
      <x:c r="H92" s="36" t="n">
        <x:v>-0.39999999999999947</x:v>
      </x:c>
      <x:c r="I92" s="35" t="n">
        <x:v>1.225</x:v>
      </x:c>
      <x:c r="J92" s="35" t="n">
        <x:v>1.5705518175924542</x:v>
      </x:c>
      <x:c r="K92" s="35" t="n">
        <x:v>0.284701945718181</x:v>
      </x:c>
      <x:c r="L92" s="35" t="n">
        <x:v>5.525419388778789</x:v>
      </x:c>
      <x:c r="M92" s="35" t="n">
        <x:v>11.925999999999998</x:v>
      </x:c>
      <x:c r="N92" s="35" t="n">
        <x:v>0.10992231757937915</x:v>
      </x:c>
      <x:c r="O92" s="35" t="n">
        <x:v>-1.546328403528402e-17</x:v>
      </x:c>
      <x:c r="P92" s="35" t="n">
        <x:v>0.014190650827474498</x:v>
      </x:c>
      <x:c r="Q92" s="36" t="n">
        <x:v>0.8025550670956326</x:v>
      </x:c>
      <x:c r="R92" s="36" t="n">
        <x:v>0.023924767909665752</x:v>
      </x:c>
      <x:c r="S92" s="36" t="n">
        <x:v>0.0017598216983134311</x:v>
      </x:c>
      <x:c r="T92" s="35" t="n">
        <x:v>0.14787987304762465</x:v>
      </x:c>
      <x:c r="U92" s="31" t="str">
        <x:v>[u,w,q,theta]</x:v>
      </x:c>
      <x:c r="V92" s="31" t="str">
        <x:v>[u_dot,w_dot,q_dot,theta_dot]</x:v>
      </x:c>
      <x:c r="W92" s="36" t="n">
        <x:v>-0.038953348903198154</x:v>
      </x:c>
      <x:c r="X92" s="36" t="n">
        <x:v>0.6348997891919934</x:v>
      </x:c>
      <x:c r="Y92" s="36" t="n">
        <x:v>0</x:v>
      </x:c>
      <x:c r="Z92" s="36" t="n">
        <x:v>-9.81</x:v>
      </x:c>
      <x:c r="AA92" s="36" t="n">
        <x:v>-1.5902246896234824</x:v>
      </x:c>
      <x:c r="AB92" s="36" t="n">
        <x:v>-5.70551007738029</x:v>
      </x:c>
      <x:c r="AC92" s="36" t="n">
        <x:v>11.272297532475628</x:v>
      </x:c>
      <x:c r="AD92" s="36" t="n">
        <x:v>0</x:v>
      </x:c>
      <x:c r="AE92" s="36" t="n">
        <x:v>-0.01084123131574954</x:v>
      </x:c>
      <x:c r="AF92" s="36" t="n">
        <x:v>-2.245582267573363</x:v>
      </x:c>
      <x:c r="AG92" s="36" t="n">
        <x:v>-5.928712637202972</x:v>
      </x:c>
      <x:c r="AH92" s="36" t="n">
        <x:v>0</x:v>
      </x:c>
      <x:c r="AI92" s="36" t="n">
        <x:v>0</x:v>
      </x:c>
      <x:c r="AJ92" s="36" t="n">
        <x:v>0</x:v>
      </x:c>
      <x:c r="AK92" s="36" t="n">
        <x:v>1</x:v>
      </x:c>
      <x:c r="AL92" s="36" t="n">
        <x:v>0</x:v>
      </x:c>
    </x:row>
    <x:row r="93">
      <x:c r="A93" s="31" t="str">
        <x:v>CFG015</x:v>
      </x:c>
      <x:c r="B93" s="33" t="n">
        <x:v>36</x:v>
      </x:c>
      <x:c r="C93" s="31" t="str">
        <x:v>000000（选定5-12kg）1.AR20.03.6 youhua a2.5 翼梢反扭-3</x:v>
      </x:c>
      <x:c r="D93" s="31" t="str">
        <x:v>T7-VLM2-Elev(g1.0)</x:v>
      </x:c>
      <x:c r="E93" s="37" t="n">
        <x:v>0.959779449263071</x:v>
      </x:c>
      <x:c r="F93" s="37" t="n">
        <x:v>0</x:v>
      </x:c>
      <x:c r="G93" s="35" t="n">
        <x:v>12.444484106176134</x:v>
      </x:c>
      <x:c r="H93" s="36" t="n">
        <x:v>-0.2999999999999998</x:v>
      </x:c>
      <x:c r="I93" s="35" t="n">
        <x:v>1.225</x:v>
      </x:c>
      <x:c r="J93" s="35" t="n">
        <x:v>1.5705518175924542</x:v>
      </x:c>
      <x:c r="K93" s="35" t="n">
        <x:v>0.284701945718181</x:v>
      </x:c>
      <x:c r="L93" s="35" t="n">
        <x:v>5.525419388778789</x:v>
      </x:c>
      <x:c r="M93" s="35" t="n">
        <x:v>11.925999999999998</x:v>
      </x:c>
      <x:c r="N93" s="35" t="n">
        <x:v>0.10992231757937915</x:v>
      </x:c>
      <x:c r="O93" s="35" t="n">
        <x:v>-1.546328403528402e-17</x:v>
      </x:c>
      <x:c r="P93" s="35" t="n">
        <x:v>0.014190650827474498</x:v>
      </x:c>
      <x:c r="Q93" s="36" t="n">
        <x:v>0.7824463402586642</x:v>
      </x:c>
      <x:c r="R93" s="36" t="n">
        <x:v>0.02324224451917075</x:v>
      </x:c>
      <x:c r="S93" s="36" t="n">
        <x:v>0.0017687422035438862</x:v>
      </x:c>
      <x:c r="T93" s="35" t="n">
        <x:v>0.14752304638967598</x:v>
      </x:c>
      <x:c r="U93" s="31" t="str">
        <x:v>[u,w,q,theta]</x:v>
      </x:c>
      <x:c r="V93" s="31" t="str">
        <x:v>[u_dot,w_dot,q_dot,theta_dot]</x:v>
      </x:c>
      <x:c r="W93" s="36" t="n">
        <x:v>-0.03873662645559288</x:v>
      </x:c>
      <x:c r="X93" s="36" t="n">
        <x:v>0.6290586667474161</x:v>
      </x:c>
      <x:c r="Y93" s="36" t="n">
        <x:v>0</x:v>
      </x:c>
      <x:c r="Z93" s="36" t="n">
        <x:v>-9.81</x:v>
      </x:c>
      <x:c r="AA93" s="36" t="n">
        <x:v>-1.5708149460229428</x:v>
      </x:c>
      <x:c r="AB93" s="36" t="n">
        <x:v>-5.7841584660539676</x:v>
      </x:c>
      <x:c r="AC93" s="36" t="n">
        <x:v>11.420769301358176</x:v>
      </x:c>
      <x:c r="AD93" s="36" t="n">
        <x:v>0</x:v>
      </x:c>
      <x:c r="AE93" s="36" t="n">
        <x:v>-0.010610751629117203</x:v>
      </x:c>
      <x:c r="AF93" s="36" t="n">
        <x:v>-2.255135821763115</x:v>
      </x:c>
      <x:c r="AG93" s="36" t="n">
        <x:v>-6.00669050913101</x:v>
      </x:c>
      <x:c r="AH93" s="36" t="n">
        <x:v>0</x:v>
      </x:c>
      <x:c r="AI93" s="36" t="n">
        <x:v>0</x:v>
      </x:c>
      <x:c r="AJ93" s="36" t="n">
        <x:v>0</x:v>
      </x:c>
      <x:c r="AK93" s="36" t="n">
        <x:v>1</x:v>
      </x:c>
      <x:c r="AL93" s="36" t="n">
        <x:v>0</x:v>
      </x:c>
    </x:row>
    <x:row r="94">
      <x:c r="A94" s="31" t="str">
        <x:v>CFG015</x:v>
      </x:c>
      <x:c r="B94" s="33" t="n">
        <x:v>37</x:v>
      </x:c>
      <x:c r="C94" s="31" t="str">
        <x:v>000000（选定5-12kg）1.AR20.03.6 youhua a2.5 翼梢反扭-3</x:v>
      </x:c>
      <x:c r="D94" s="31" t="str">
        <x:v>T7-VLM2-Elev(g1.0)</x:v>
      </x:c>
      <x:c r="E94" s="37" t="n">
        <x:v>0.7511385592813821</x:v>
      </x:c>
      <x:c r="F94" s="37" t="n">
        <x:v>0</x:v>
      </x:c>
      <x:c r="G94" s="35" t="n">
        <x:v>12.614159513512169</x:v>
      </x:c>
      <x:c r="H94" s="36" t="n">
        <x:v>-0.1999999999999993</x:v>
      </x:c>
      <x:c r="I94" s="35" t="n">
        <x:v>1.225</x:v>
      </x:c>
      <x:c r="J94" s="35" t="n">
        <x:v>1.5705518175924542</x:v>
      </x:c>
      <x:c r="K94" s="35" t="n">
        <x:v>0.284701945718181</x:v>
      </x:c>
      <x:c r="L94" s="35" t="n">
        <x:v>5.525419388778789</x:v>
      </x:c>
      <x:c r="M94" s="35" t="n">
        <x:v>11.925999999999998</x:v>
      </x:c>
      <x:c r="N94" s="35" t="n">
        <x:v>0.10992231757937915</x:v>
      </x:c>
      <x:c r="O94" s="35" t="n">
        <x:v>-1.546328403528402e-17</x:v>
      </x:c>
      <x:c r="P94" s="35" t="n">
        <x:v>0.014190650827474498</x:v>
      </x:c>
      <x:c r="Q94" s="36" t="n">
        <x:v>0.7621547378129129</x:v>
      </x:c>
      <x:c r="R94" s="36" t="n">
        <x:v>0.02256835421260425</x:v>
      </x:c>
      <x:c r="S94" s="36" t="n">
        <x:v>0.001778036698083632</x:v>
      </x:c>
      <x:c r="T94" s="35" t="n">
        <x:v>0.14718712217027155</x:v>
      </x:c>
      <x:c r="U94" s="31" t="str">
        <x:v>[u,w,q,theta]</x:v>
      </x:c>
      <x:c r="V94" s="31" t="str">
        <x:v>[u_dot,w_dot,q_dot,theta_dot]</x:v>
      </x:c>
      <x:c r="W94" s="36" t="n">
        <x:v>-0.03778742587189355</x:v>
      </x:c>
      <x:c r="X94" s="36" t="n">
        <x:v>0.621124977662288</x:v>
      </x:c>
      <x:c r="Y94" s="36" t="n">
        <x:v>0</x:v>
      </x:c>
      <x:c r="Z94" s="36" t="n">
        <x:v>-9.81</x:v>
      </x:c>
      <x:c r="AA94" s="36" t="n">
        <x:v>-1.5509401393350133</x:v>
      </x:c>
      <x:c r="AB94" s="36" t="n">
        <x:v>-5.866450162394722</x:v>
      </x:c>
      <x:c r="AC94" s="36" t="n">
        <x:v>11.576347879708305</x:v>
      </x:c>
      <x:c r="AD94" s="36" t="n">
        <x:v>0</x:v>
      </x:c>
      <x:c r="AE94" s="36" t="n">
        <x:v>-0.00994961899554569</x:v>
      </x:c>
      <x:c r="AF94" s="36" t="n">
        <x:v>-2.266785844016965</x:v>
      </x:c>
      <x:c r="AG94" s="36" t="n">
        <x:v>-6.0886355965443055</x:v>
      </x:c>
      <x:c r="AH94" s="36" t="n">
        <x:v>0</x:v>
      </x:c>
      <x:c r="AI94" s="36" t="n">
        <x:v>0</x:v>
      </x:c>
      <x:c r="AJ94" s="36" t="n">
        <x:v>0</x:v>
      </x:c>
      <x:c r="AK94" s="36" t="n">
        <x:v>1</x:v>
      </x:c>
      <x:c r="AL94" s="36" t="n">
        <x:v>0</x:v>
      </x:c>
    </x:row>
    <x:row r="95">
      <x:c r="A95" s="31" t="str">
        <x:v>CFG015</x:v>
      </x:c>
      <x:c r="B95" s="33" t="n">
        <x:v>38</x:v>
      </x:c>
      <x:c r="C95" s="31" t="str">
        <x:v>000000（选定5-12kg）1.AR20.03.6 youhua a2.5 翼梢反扭-3</x:v>
      </x:c>
      <x:c r="D95" s="31" t="str">
        <x:v>T7-VLM2-Elev(g1.0)</x:v>
      </x:c>
      <x:c r="E95" s="37" t="n">
        <x:v>0.5407904867264904</x:v>
      </x:c>
      <x:c r="F95" s="37" t="n">
        <x:v>0</x:v>
      </x:c>
      <x:c r="G95" s="35" t="n">
        <x:v>12.792272395293491</x:v>
      </x:c>
      <x:c r="H95" s="36" t="n">
        <x:v>-0.09999999999999964</x:v>
      </x:c>
      <x:c r="I95" s="35" t="n">
        <x:v>1.225</x:v>
      </x:c>
      <x:c r="J95" s="35" t="n">
        <x:v>1.5705518175924542</x:v>
      </x:c>
      <x:c r="K95" s="35" t="n">
        <x:v>0.284701945718181</x:v>
      </x:c>
      <x:c r="L95" s="35" t="n">
        <x:v>5.525419388778789</x:v>
      </x:c>
      <x:c r="M95" s="35" t="n">
        <x:v>11.925999999999998</x:v>
      </x:c>
      <x:c r="N95" s="35" t="n">
        <x:v>0.10992231757937915</x:v>
      </x:c>
      <x:c r="O95" s="35" t="n">
        <x:v>-1.546328403528402e-17</x:v>
      </x:c>
      <x:c r="P95" s="35" t="n">
        <x:v>0.014190650827474498</x:v>
      </x:c>
      <x:c r="Q95" s="36" t="n">
        <x:v>0.7416771381931855</x:v>
      </x:c>
      <x:c r="R95" s="36" t="n">
        <x:v>0.021905377003926696</x:v>
      </x:c>
      <x:c r="S95" s="36" t="n">
        <x:v>0.0017877473125703844</x:v>
      </x:c>
      <x:c r="T95" s="35" t="n">
        <x:v>0.14683732985044406</x:v>
      </x:c>
      <x:c r="U95" s="31" t="str">
        <x:v>[u,w,q,theta]</x:v>
      </x:c>
      <x:c r="V95" s="31" t="str">
        <x:v>[u_dot,w_dot,q_dot,theta_dot]</x:v>
      </x:c>
      <x:c r="W95" s="36" t="n">
        <x:v>-0.03679144534123661</x:v>
      </x:c>
      <x:c r="X95" s="36" t="n">
        <x:v>0.6142300438487858</x:v>
      </x:c>
      <x:c r="Y95" s="36" t="n">
        <x:v>0</x:v>
      </x:c>
      <x:c r="Z95" s="36" t="n">
        <x:v>-9.81</x:v>
      </x:c>
      <x:c r="AA95" s="36" t="n">
        <x:v>-1.5305804237039489</x:v>
      </x:c>
      <x:c r="AB95" s="36" t="n">
        <x:v>-5.952690336712732</x:v>
      </x:c>
      <x:c r="AC95" s="36" t="n">
        <x:v>11.739629469670925</x:v>
      </x:c>
      <x:c r="AD95" s="36" t="n">
        <x:v>0</x:v>
      </x:c>
      <x:c r="AE95" s="36" t="n">
        <x:v>-0.009369029556355395</x:v>
      </x:c>
      <x:c r="AF95" s="36" t="n">
        <x:v>-2.278518536280315</x:v>
      </x:c>
      <x:c r="AG95" s="36" t="n">
        <x:v>-6.174597810114679</x:v>
      </x:c>
      <x:c r="AH95" s="36" t="n">
        <x:v>0</x:v>
      </x:c>
      <x:c r="AI95" s="36" t="n">
        <x:v>0</x:v>
      </x:c>
      <x:c r="AJ95" s="36" t="n">
        <x:v>0</x:v>
      </x:c>
      <x:c r="AK95" s="36" t="n">
        <x:v>1</x:v>
      </x:c>
      <x:c r="AL95" s="36" t="n">
        <x:v>0</x:v>
      </x:c>
    </x:row>
    <x:row r="96">
      <x:c r="A96" s="31" t="str">
        <x:v>CFG015</x:v>
      </x:c>
      <x:c r="B96" s="33" t="n">
        <x:v>39</x:v>
      </x:c>
      <x:c r="C96" s="31" t="str">
        <x:v>000000（选定5-12kg）1.AR20.03.6 youhua a2.5 翼梢反扭-3</x:v>
      </x:c>
      <x:c r="D96" s="31" t="str">
        <x:v>T7-VLM2-Elev(g1.0)</x:v>
      </x:c>
      <x:c r="E96" s="37" t="n">
        <x:v>0.328702131129505</x:v>
      </x:c>
      <x:c r="F96" s="37" t="n">
        <x:v>0</x:v>
      </x:c>
      <x:c r="G96" s="35" t="n">
        <x:v>12.979568504821353</x:v>
      </x:c>
      <x:c r="H96" s="36" t="n">
        <x:v>0</x:v>
      </x:c>
      <x:c r="I96" s="35" t="n">
        <x:v>1.225</x:v>
      </x:c>
      <x:c r="J96" s="35" t="n">
        <x:v>1.5705518175924542</x:v>
      </x:c>
      <x:c r="K96" s="35" t="n">
        <x:v>0.284701945718181</x:v>
      </x:c>
      <x:c r="L96" s="35" t="n">
        <x:v>5.525419388778789</x:v>
      </x:c>
      <x:c r="M96" s="35" t="n">
        <x:v>11.925999999999998</x:v>
      </x:c>
      <x:c r="N96" s="35" t="n">
        <x:v>0.10992231757937915</x:v>
      </x:c>
      <x:c r="O96" s="35" t="n">
        <x:v>-1.546328403528402e-17</x:v>
      </x:c>
      <x:c r="P96" s="35" t="n">
        <x:v>0.014190650827474498</x:v>
      </x:c>
      <x:c r="Q96" s="36" t="n">
        <x:v>0.7210102629439843</x:v>
      </x:c>
      <x:c r="R96" s="36" t="n">
        <x:v>0.02125218401548458</x:v>
      </x:c>
      <x:c r="S96" s="36" t="n">
        <x:v>0.0017983665513706816</x:v>
      </x:c>
      <x:c r="T96" s="35" t="n">
        <x:v>0.14648231958173483</x:v>
      </x:c>
      <x:c r="U96" s="31" t="str">
        <x:v>[u,w,q,theta]</x:v>
      </x:c>
      <x:c r="V96" s="31" t="str">
        <x:v>[u_dot,w_dot,q_dot,theta_dot]</x:v>
      </x:c>
      <x:c r="W96" s="36" t="n">
        <x:v>-0.036353901782284335</x:v>
      </x:c>
      <x:c r="X96" s="36" t="n">
        <x:v>0.6068341713667347</x:v>
      </x:c>
      <x:c r="Y96" s="36" t="n">
        <x:v>0</x:v>
      </x:c>
      <x:c r="Z96" s="36" t="n">
        <x:v>-9.81</x:v>
      </x:c>
      <x:c r="AA96" s="36" t="n">
        <x:v>-1.5097160247034902</x:v>
      </x:c>
      <x:c r="AB96" s="36" t="n">
        <x:v>-6.043227807491513</x:v>
      </x:c>
      <x:c r="AC96" s="36" t="n">
        <x:v>11.911295709891869</x:v>
      </x:c>
      <x:c r="AD96" s="36" t="n">
        <x:v>0</x:v>
      </x:c>
      <x:c r="AE96" s="36" t="n">
        <x:v>-0.009035114590591713</x:v>
      </x:c>
      <x:c r="AF96" s="36" t="n">
        <x:v>-2.290927971102439</x:v>
      </x:c>
      <x:c r="AG96" s="36" t="n">
        <x:v>-6.265021852130833</x:v>
      </x:c>
      <x:c r="AH96" s="36" t="n">
        <x:v>0</x:v>
      </x:c>
      <x:c r="AI96" s="36" t="n">
        <x:v>0</x:v>
      </x:c>
      <x:c r="AJ96" s="36" t="n">
        <x:v>0</x:v>
      </x:c>
      <x:c r="AK96" s="36" t="n">
        <x:v>1</x:v>
      </x:c>
      <x:c r="AL96" s="36" t="n">
        <x:v>0</x:v>
      </x:c>
    </x:row>
    <x:row r="97">
      <x:c r="A97" s="31" t="str">
        <x:v>CFG015</x:v>
      </x:c>
      <x:c r="B97" s="33" t="n">
        <x:v>40</x:v>
      </x:c>
      <x:c r="C97" s="31" t="str">
        <x:v>000000（选定5-12kg）1.AR20.03.6 youhua a2.5 翼梢反扭-3</x:v>
      </x:c>
      <x:c r="D97" s="31" t="str">
        <x:v>T7-VLM2-Elev(g1.0)</x:v>
      </x:c>
      <x:c r="E97" s="37" t="n">
        <x:v>0.11484983426888215</x:v>
      </x:c>
      <x:c r="F97" s="37" t="n">
        <x:v>0</x:v>
      </x:c>
      <x:c r="G97" s="35" t="n">
        <x:v>13.176855084752702</x:v>
      </x:c>
      <x:c r="H97" s="36" t="n">
        <x:v>0.10000000000000053</x:v>
      </x:c>
      <x:c r="I97" s="35" t="n">
        <x:v>1.225</x:v>
      </x:c>
      <x:c r="J97" s="35" t="n">
        <x:v>1.5705518175924542</x:v>
      </x:c>
      <x:c r="K97" s="35" t="n">
        <x:v>0.284701945718181</x:v>
      </x:c>
      <x:c r="L97" s="35" t="n">
        <x:v>5.525419388778789</x:v>
      </x:c>
      <x:c r="M97" s="35" t="n">
        <x:v>11.925999999999998</x:v>
      </x:c>
      <x:c r="N97" s="35" t="n">
        <x:v>0.10992231757937915</x:v>
      </x:c>
      <x:c r="O97" s="35" t="n">
        <x:v>-1.546328403528402e-17</x:v>
      </x:c>
      <x:c r="P97" s="35" t="n">
        <x:v>0.014190650827474498</x:v>
      </x:c>
      <x:c r="Q97" s="36" t="n">
        <x:v>0.7001517951326017</x:v>
      </x:c>
      <x:c r="R97" s="36" t="n">
        <x:v>0.020616595165289776</x:v>
      </x:c>
      <x:c r="S97" s="36" t="n">
        <x:v>0.0018101427011545637</x:v>
      </x:c>
      <x:c r="T97" s="35" t="n">
        <x:v>0.14612548635111333</x:v>
      </x:c>
      <x:c r="U97" s="31" t="str">
        <x:v>[u,w,q,theta]</x:v>
      </x:c>
      <x:c r="V97" s="31" t="str">
        <x:v>[u_dot,w_dot,q_dot,theta_dot]</x:v>
      </x:c>
      <x:c r="W97" s="36" t="n">
        <x:v>-0.035630791280551535</x:v>
      </x:c>
      <x:c r="X97" s="36" t="n">
        <x:v>0.5991707899720764</x:v>
      </x:c>
      <x:c r="Y97" s="36" t="n">
        <x:v>0</x:v>
      </x:c>
      <x:c r="Z97" s="36" t="n">
        <x:v>-9.81</x:v>
      </x:c>
      <x:c r="AA97" s="36" t="n">
        <x:v>-1.4883241874555024</x:v>
      </x:c>
      <x:c r="AB97" s="36" t="n">
        <x:v>-6.138440102516535</x:v>
      </x:c>
      <x:c r="AC97" s="36" t="n">
        <x:v>12.092084466857921</x:v>
      </x:c>
      <x:c r="AD97" s="36" t="n">
        <x:v>0</x:v>
      </x:c>
      <x:c r="AE97" s="36" t="n">
        <x:v>-0.008346637170520524</x:v>
      </x:c>
      <x:c r="AF97" s="36" t="n">
        <x:v>-2.3043097924321105</x:v>
      </x:c>
      <x:c r="AG97" s="36" t="n">
        <x:v>-6.36025874302838</x:v>
      </x:c>
      <x:c r="AH97" s="36" t="n">
        <x:v>0</x:v>
      </x:c>
      <x:c r="AI97" s="36" t="n">
        <x:v>0</x:v>
      </x:c>
      <x:c r="AJ97" s="36" t="n">
        <x:v>0</x:v>
      </x:c>
      <x:c r="AK97" s="36" t="n">
        <x:v>1</x:v>
      </x:c>
      <x:c r="AL97" s="36" t="n">
        <x:v>0</x:v>
      </x:c>
    </x:row>
    <x:row r="98">
      <x:c r="A98" s="31" t="str">
        <x:v>CFG015</x:v>
      </x:c>
      <x:c r="B98" s="33" t="n">
        <x:v>41</x:v>
      </x:c>
      <x:c r="C98" s="31" t="str">
        <x:v>000000（选定5-12kg）1.AR20.03.6 youhua a2.5 翼梢反扭-3</x:v>
      </x:c>
      <x:c r="D98" s="31" t="str">
        <x:v>T7-VLM2-Elev(g1.0)</x:v>
      </x:c>
      <x:c r="E98" s="37" t="n">
        <x:v>-0.10082301400195692</x:v>
      </x:c>
      <x:c r="F98" s="37" t="n">
        <x:v>0</x:v>
      </x:c>
      <x:c r="G98" s="35" t="n">
        <x:v>13.3850538401881</x:v>
      </x:c>
      <x:c r="H98" s="36" t="n">
        <x:v>0.20000000000000018</x:v>
      </x:c>
      <x:c r="I98" s="35" t="n">
        <x:v>1.225</x:v>
      </x:c>
      <x:c r="J98" s="35" t="n">
        <x:v>1.5705518175924542</x:v>
      </x:c>
      <x:c r="K98" s="35" t="n">
        <x:v>0.284701945718181</x:v>
      </x:c>
      <x:c r="L98" s="35" t="n">
        <x:v>5.525419388778789</x:v>
      </x:c>
      <x:c r="M98" s="35" t="n">
        <x:v>11.925999999999998</x:v>
      </x:c>
      <x:c r="N98" s="35" t="n">
        <x:v>0.10992231757937915</x:v>
      </x:c>
      <x:c r="O98" s="35" t="n">
        <x:v>-1.546328403528402e-17</x:v>
      </x:c>
      <x:c r="P98" s="35" t="n">
        <x:v>0.014190650827474498</x:v>
      </x:c>
      <x:c r="Q98" s="36" t="n">
        <x:v>0.6790961141937546</x:v>
      </x:c>
      <x:c r="R98" s="36" t="n">
        <x:v>0.019995149734011276</x:v>
      </x:c>
      <x:c r="S98" s="36" t="n">
        <x:v>0.0018226891312638108</x:v>
      </x:c>
      <x:c r="T98" s="35" t="n">
        <x:v>0.14577210518290803</x:v>
      </x:c>
      <x:c r="U98" s="31" t="str">
        <x:v>[u,w,q,theta]</x:v>
      </x:c>
      <x:c r="V98" s="31" t="str">
        <x:v>[u_dot,w_dot,q_dot,theta_dot]</x:v>
      </x:c>
      <x:c r="W98" s="36" t="n">
        <x:v>-0.034986200148042434</x:v>
      </x:c>
      <x:c r="X98" s="36" t="n">
        <x:v>0.5942284449843248</x:v>
      </x:c>
      <x:c r="Y98" s="36" t="n">
        <x:v>0</x:v>
      </x:c>
      <x:c r="Z98" s="36" t="n">
        <x:v>-9.81</x:v>
      </x:c>
      <x:c r="AA98" s="36" t="n">
        <x:v>-1.4663746071339143</x:v>
      </x:c>
      <x:c r="AB98" s="36" t="n">
        <x:v>-6.238758809136848</x:v>
      </x:c>
      <x:c r="AC98" s="36" t="n">
        <x:v>12.282838370583251</x:v>
      </x:c>
      <x:c r="AD98" s="36" t="n">
        <x:v>0</x:v>
      </x:c>
      <x:c r="AE98" s="36" t="n">
        <x:v>-0.00788298211502584</x:v>
      </x:c>
      <x:c r="AF98" s="36" t="n">
        <x:v>-2.3191083583595664</x:v>
      </x:c>
      <x:c r="AG98" s="36" t="n">
        <x:v>-6.46087163796519</x:v>
      </x:c>
      <x:c r="AH98" s="36" t="n">
        <x:v>0</x:v>
      </x:c>
      <x:c r="AI98" s="36" t="n">
        <x:v>0</x:v>
      </x:c>
      <x:c r="AJ98" s="36" t="n">
        <x:v>0</x:v>
      </x:c>
      <x:c r="AK98" s="36" t="n">
        <x:v>1</x:v>
      </x:c>
      <x:c r="AL98" s="36" t="n">
        <x:v>0</x:v>
      </x:c>
    </x:row>
    <x:row r="99">
      <x:c r="A99" s="31" t="str">
        <x:v>CFG015</x:v>
      </x:c>
      <x:c r="B99" s="33" t="n">
        <x:v>42</x:v>
      </x:c>
      <x:c r="C99" s="31" t="str">
        <x:v>000000（选定5-12kg）1.AR20.03.6 youhua a2.5 翼梢反扭-3</x:v>
      </x:c>
      <x:c r="D99" s="31" t="str">
        <x:v>T7-VLM2-Elev(g1.0)</x:v>
      </x:c>
      <x:c r="E99" s="37" t="n">
        <x:v>-0.3183464319307618</x:v>
      </x:c>
      <x:c r="F99" s="37" t="n">
        <x:v>0</x:v>
      </x:c>
      <x:c r="G99" s="35" t="n">
        <x:v>13.605146911148795</x:v>
      </x:c>
      <x:c r="H99" s="36" t="n">
        <x:v>0.3000000000000007</x:v>
      </x:c>
      <x:c r="I99" s="35" t="n">
        <x:v>1.225</x:v>
      </x:c>
      <x:c r="J99" s="35" t="n">
        <x:v>1.5705518175924542</x:v>
      </x:c>
      <x:c r="K99" s="35" t="n">
        <x:v>0.284701945718181</x:v>
      </x:c>
      <x:c r="L99" s="35" t="n">
        <x:v>5.525419388778789</x:v>
      </x:c>
      <x:c r="M99" s="35" t="n">
        <x:v>11.925999999999998</x:v>
      </x:c>
      <x:c r="N99" s="35" t="n">
        <x:v>0.10992231757937915</x:v>
      </x:c>
      <x:c r="O99" s="35" t="n">
        <x:v>-1.546328403528402e-17</x:v>
      </x:c>
      <x:c r="P99" s="35" t="n">
        <x:v>0.014190650827474498</x:v>
      </x:c>
      <x:c r="Q99" s="36" t="n">
        <x:v>0.6578402870704279</x:v>
      </x:c>
      <x:c r="R99" s="36" t="n">
        <x:v>0.019391613566883067</x:v>
      </x:c>
      <x:c r="S99" s="36" t="n">
        <x:v>0.0018357939397401371</x:v>
      </x:c>
      <x:c r="T99" s="35" t="n">
        <x:v>0.14539214550851334</x:v>
      </x:c>
      <x:c r="U99" s="31" t="str">
        <x:v>[u,w,q,theta]</x:v>
      </x:c>
      <x:c r="V99" s="31" t="str">
        <x:v>[u_dot,w_dot,q_dot,theta_dot]</x:v>
      </x:c>
      <x:c r="W99" s="36" t="n">
        <x:v>-0.034789003882371564</x:v>
      </x:c>
      <x:c r="X99" s="36" t="n">
        <x:v>0.5874908777313801</x:v>
      </x:c>
      <x:c r="Y99" s="36" t="n">
        <x:v>0</x:v>
      </x:c>
      <x:c r="Z99" s="36" t="n">
        <x:v>-9.81</x:v>
      </x:c>
      <x:c r="AA99" s="36" t="n">
        <x:v>-1.4438340064894928</x:v>
      </x:c>
      <x:c r="AB99" s="36" t="n">
        <x:v>-6.34464350590529</x:v>
      </x:c>
      <x:c r="AC99" s="36" t="n">
        <x:v>12.484455251085732</x:v>
      </x:c>
      <x:c r="AD99" s="36" t="n">
        <x:v>0</x:v>
      </x:c>
      <x:c r="AE99" s="36" t="n">
        <x:v>-0.007463172946038554</x:v>
      </x:c>
      <x:c r="AF99" s="36" t="n">
        <x:v>-2.3334718418547697</x:v>
      </x:c>
      <x:c r="AG99" s="36" t="n">
        <x:v>-6.56700658538581</x:v>
      </x:c>
      <x:c r="AH99" s="36" t="n">
        <x:v>0</x:v>
      </x:c>
      <x:c r="AI99" s="36" t="n">
        <x:v>0</x:v>
      </x:c>
      <x:c r="AJ99" s="36" t="n">
        <x:v>0</x:v>
      </x:c>
      <x:c r="AK99" s="36" t="n">
        <x:v>1</x:v>
      </x:c>
      <x:c r="AL99" s="36" t="n">
        <x:v>0</x:v>
      </x:c>
    </x:row>
    <x:row r="100">
      <x:c r="A100" s="31" t="str">
        <x:v>CFG015</x:v>
      </x:c>
      <x:c r="B100" s="33" t="n">
        <x:v>43</x:v>
      </x:c>
      <x:c r="C100" s="31" t="str">
        <x:v>000000（选定5-12kg）1.AR20.03.6 youhua a2.5 翼梢反扭-3</x:v>
      </x:c>
      <x:c r="D100" s="31" t="str">
        <x:v>T7-VLM2-Elev(g1.0)</x:v>
      </x:c>
      <x:c r="E100" s="37" t="n">
        <x:v>-0.5377618020575349</x:v>
      </x:c>
      <x:c r="F100" s="37" t="n">
        <x:v>0</x:v>
      </x:c>
      <x:c r="G100" s="35" t="n">
        <x:v>13.838215749045343</x:v>
      </x:c>
      <x:c r="H100" s="36" t="n">
        <x:v>0.40000000000000036</x:v>
      </x:c>
      <x:c r="I100" s="35" t="n">
        <x:v>1.225</x:v>
      </x:c>
      <x:c r="J100" s="35" t="n">
        <x:v>1.5705518175924542</x:v>
      </x:c>
      <x:c r="K100" s="35" t="n">
        <x:v>0.284701945718181</x:v>
      </x:c>
      <x:c r="L100" s="35" t="n">
        <x:v>5.525419388778789</x:v>
      </x:c>
      <x:c r="M100" s="35" t="n">
        <x:v>11.925999999999998</x:v>
      </x:c>
      <x:c r="N100" s="35" t="n">
        <x:v>0.10992231757937915</x:v>
      </x:c>
      <x:c r="O100" s="35" t="n">
        <x:v>-1.546328403528402e-17</x:v>
      </x:c>
      <x:c r="P100" s="35" t="n">
        <x:v>0.014190650827474498</x:v>
      </x:c>
      <x:c r="Q100" s="36" t="n">
        <x:v>0.6363802506248263</x:v>
      </x:c>
      <x:c r="R100" s="36" t="n">
        <x:v>0.018814727338082225</x:v>
      </x:c>
      <x:c r="S100" s="36" t="n">
        <x:v>0.0018510758729486081</x:v>
      </x:c>
      <x:c r="T100" s="35" t="n">
        <x:v>0.14501781119858453</x:v>
      </x:c>
      <x:c r="U100" s="31" t="str">
        <x:v>[u,w,q,theta]</x:v>
      </x:c>
      <x:c r="V100" s="31" t="str">
        <x:v>[u_dot,w_dot,q_dot,theta_dot]</x:v>
      </x:c>
      <x:c r="W100" s="36" t="n">
        <x:v>-0.03405868831291323</x:v>
      </x:c>
      <x:c r="X100" s="36" t="n">
        <x:v>0.5854349275542078</x:v>
      </x:c>
      <x:c r="Y100" s="36" t="n">
        <x:v>0</x:v>
      </x:c>
      <x:c r="Z100" s="36" t="n">
        <x:v>-9.81</x:v>
      </x:c>
      <x:c r="AA100" s="36" t="n">
        <x:v>-1.420660662809182</x:v>
      </x:c>
      <x:c r="AB100" s="36" t="n">
        <x:v>-6.456600471379708</x:v>
      </x:c>
      <x:c r="AC100" s="36" t="n">
        <x:v>12.697923732303767</x:v>
      </x:c>
      <x:c r="AD100" s="36" t="n">
        <x:v>0</x:v>
      </x:c>
      <x:c r="AE100" s="36" t="n">
        <x:v>-0.0068347777620552915</x:v>
      </x:c>
      <x:c r="AF100" s="36" t="n">
        <x:v>-2.349586978874943</x:v>
      </x:c>
      <x:c r="AG100" s="36" t="n">
        <x:v>-6.679570134374081</x:v>
      </x:c>
      <x:c r="AH100" s="36" t="n">
        <x:v>0</x:v>
      </x:c>
      <x:c r="AI100" s="36" t="n">
        <x:v>0</x:v>
      </x:c>
      <x:c r="AJ100" s="36" t="n">
        <x:v>0</x:v>
      </x:c>
      <x:c r="AK100" s="36" t="n">
        <x:v>1</x:v>
      </x:c>
      <x:c r="AL100" s="36" t="n">
        <x:v>0</x:v>
      </x:c>
    </x:row>
    <x:row r="101">
      <x:c r="A101" s="31" t="str">
        <x:v>CFG015</x:v>
      </x:c>
      <x:c r="B101" s="33" t="n">
        <x:v>44</x:v>
      </x:c>
      <x:c r="C101" s="31" t="str">
        <x:v>000000（选定5-12kg）1.AR20.03.6 youhua a2.5 翼梢反扭-3</x:v>
      </x:c>
      <x:c r="D101" s="31" t="str">
        <x:v>T7-VLM2-Elev(g1.0)</x:v>
      </x:c>
      <x:c r="E101" s="37" t="n">
        <x:v>-0.7591130633850983</x:v>
      </x:c>
      <x:c r="F101" s="37" t="n">
        <x:v>0</x:v>
      </x:c>
      <x:c r="G101" s="35" t="n">
        <x:v>14.085597517982126</x:v>
      </x:c>
      <x:c r="H101" s="36" t="n">
        <x:v>0.5</x:v>
      </x:c>
      <x:c r="I101" s="35" t="n">
        <x:v>1.225</x:v>
      </x:c>
      <x:c r="J101" s="35" t="n">
        <x:v>1.5705518175924542</x:v>
      </x:c>
      <x:c r="K101" s="35" t="n">
        <x:v>0.284701945718181</x:v>
      </x:c>
      <x:c r="L101" s="35" t="n">
        <x:v>5.525419388778789</x:v>
      </x:c>
      <x:c r="M101" s="35" t="n">
        <x:v>11.925999999999998</x:v>
      </x:c>
      <x:c r="N101" s="35" t="n">
        <x:v>0.10992231757937915</x:v>
      </x:c>
      <x:c r="O101" s="35" t="n">
        <x:v>-1.546328403528402e-17</x:v>
      </x:c>
      <x:c r="P101" s="35" t="n">
        <x:v>0.014190650827474498</x:v>
      </x:c>
      <x:c r="Q101" s="36" t="n">
        <x:v>0.6147116981102393</x:v>
      </x:c>
      <x:c r="R101" s="36" t="n">
        <x:v>0.018272725493595487</x:v>
      </x:c>
      <x:c r="S101" s="36" t="n">
        <x:v>0.0018682233224192307</x:v>
      </x:c>
      <x:c r="T101" s="35" t="n">
        <x:v>0.1446528527964641</x:v>
      </x:c>
      <x:c r="U101" s="31" t="str">
        <x:v>[u,w,q,theta]</x:v>
      </x:c>
      <x:c r="V101" s="31" t="str">
        <x:v>[u_dot,w_dot,q_dot,theta_dot]</x:v>
      </x:c>
      <x:c r="W101" s="36" t="n">
        <x:v>-0.03381032890880699</x:v>
      </x:c>
      <x:c r="X101" s="36" t="n">
        <x:v>0.5901823066035962</x:v>
      </x:c>
      <x:c r="Y101" s="36" t="n">
        <x:v>0</x:v>
      </x:c>
      <x:c r="Z101" s="36" t="n">
        <x:v>-9.81</x:v>
      </x:c>
      <x:c r="AA101" s="36" t="n">
        <x:v>-1.3968195931262575</x:v>
      </x:c>
      <x:c r="AB101" s="36" t="n">
        <x:v>-6.575255563864225</x:v>
      </x:c>
      <x:c r="AC101" s="36" t="n">
        <x:v>12.924466692644973</x:v>
      </x:c>
      <x:c r="AD101" s="36" t="n">
        <x:v>0</x:v>
      </x:c>
      <x:c r="AE101" s="36" t="n">
        <x:v>-0.006236532595017514</x:v>
      </x:c>
      <x:c r="AF101" s="36" t="n">
        <x:v>-2.367883719894657</x:v>
      </x:c>
      <x:c r="AG101" s="36" t="n">
        <x:v>-6.799085199867</x:v>
      </x:c>
      <x:c r="AH101" s="36" t="n">
        <x:v>0</x:v>
      </x:c>
      <x:c r="AI101" s="36" t="n">
        <x:v>0</x:v>
      </x:c>
      <x:c r="AJ101" s="36" t="n">
        <x:v>0</x:v>
      </x:c>
      <x:c r="AK101" s="36" t="n">
        <x:v>1</x:v>
      </x:c>
      <x:c r="AL101" s="36" t="n">
        <x:v>0</x:v>
      </x:c>
    </x:row>
    <x:row r="102">
      <x:c r="A102" s="31" t="str">
        <x:v>CFG015</x:v>
      </x:c>
      <x:c r="B102" s="33" t="n">
        <x:v>45</x:v>
      </x:c>
      <x:c r="C102" s="31" t="str">
        <x:v>000000（选定5-12kg）1.AR20.03.6 youhua a2.5 翼梢反扭-3</x:v>
      </x:c>
      <x:c r="D102" s="31" t="str">
        <x:v>T7-VLM2-Elev(g1.0)</x:v>
      </x:c>
      <x:c r="E102" s="37" t="n">
        <x:v>-0.9824356434497491</x:v>
      </x:c>
      <x:c r="F102" s="37" t="n">
        <x:v>0</x:v>
      </x:c>
      <x:c r="G102" s="35" t="n">
        <x:v>14.348865050963306</x:v>
      </x:c>
      <x:c r="H102" s="36" t="n">
        <x:v>0.6000000000000005</x:v>
      </x:c>
      <x:c r="I102" s="35" t="n">
        <x:v>1.225</x:v>
      </x:c>
      <x:c r="J102" s="35" t="n">
        <x:v>1.5705518175924542</x:v>
      </x:c>
      <x:c r="K102" s="35" t="n">
        <x:v>0.284701945718181</x:v>
      </x:c>
      <x:c r="L102" s="35" t="n">
        <x:v>5.525419388778789</x:v>
      </x:c>
      <x:c r="M102" s="35" t="n">
        <x:v>11.925999999999998</x:v>
      </x:c>
      <x:c r="N102" s="35" t="n">
        <x:v>0.10992231757937915</x:v>
      </x:c>
      <x:c r="O102" s="35" t="n">
        <x:v>-1.546328403528402e-17</x:v>
      </x:c>
      <x:c r="P102" s="35" t="n">
        <x:v>0.014190650827474498</x:v>
      </x:c>
      <x:c r="Q102" s="36" t="n">
        <x:v>0.5928311971551371</x:v>
      </x:c>
      <x:c r="R102" s="36" t="n">
        <x:v>0.01779399654529703</x:v>
      </x:c>
      <x:c r="S102" s="36" t="n">
        <x:v>0.0018853791091286206</x:v>
      </x:c>
      <x:c r="T102" s="35" t="n">
        <x:v>0.14433275012538177</x:v>
      </x:c>
      <x:c r="U102" s="31" t="str">
        <x:v>[u,w,q,theta]</x:v>
      </x:c>
      <x:c r="V102" s="31" t="str">
        <x:v>[u_dot,w_dot,q_dot,theta_dot]</x:v>
      </x:c>
      <x:c r="W102" s="36" t="n">
        <x:v>-0.033974018331926904</x:v>
      </x:c>
      <x:c r="X102" s="36" t="n">
        <x:v>0.5898958286866978</x:v>
      </x:c>
      <x:c r="Y102" s="36" t="n">
        <x:v>0</x:v>
      </x:c>
      <x:c r="Z102" s="36" t="n">
        <x:v>-9.81</x:v>
      </x:c>
      <x:c r="AA102" s="36" t="n">
        <x:v>-1.3722782118258114</x:v>
      </x:c>
      <x:c r="AB102" s="36" t="n">
        <x:v>-6.701344873189542</x:v>
      </x:c>
      <x:c r="AC102" s="36" t="n">
        <x:v>13.16552280652807</x:v>
      </x:c>
      <x:c r="AD102" s="36" t="n">
        <x:v>0</x:v>
      </x:c>
      <x:c r="AE102" s="36" t="n">
        <x:v>-0.005595448668847947</x:v>
      </x:c>
      <x:c r="AF102" s="36" t="n">
        <x:v>-2.391048352425919</x:v>
      </x:c>
      <x:c r="AG102" s="36" t="n">
        <x:v>-6.926678433052093</x:v>
      </x:c>
      <x:c r="AH102" s="36" t="n">
        <x:v>0</x:v>
      </x:c>
      <x:c r="AI102" s="36" t="n">
        <x:v>0</x:v>
      </x:c>
      <x:c r="AJ102" s="36" t="n">
        <x:v>0</x:v>
      </x:c>
      <x:c r="AK102" s="36" t="n">
        <x:v>1</x:v>
      </x:c>
      <x:c r="AL102" s="36" t="n">
        <x:v>0</x:v>
      </x:c>
    </x:row>
    <x:row r="103">
      <x:c r="A103" s="31" t="str">
        <x:v>CFG015</x:v>
      </x:c>
      <x:c r="B103" s="33" t="n">
        <x:v>46</x:v>
      </x:c>
      <x:c r="C103" s="31" t="str">
        <x:v>000000（选定5-12kg）1.AR20.03.6 youhua a2.5 翼梢反扭-3</x:v>
      </x:c>
      <x:c r="D103" s="31" t="str">
        <x:v>T7-VLM2-Elev(g1.0)</x:v>
      </x:c>
      <x:c r="E103" s="37" t="n">
        <x:v>-1.2077985619086375</x:v>
      </x:c>
      <x:c r="F103" s="37" t="n">
        <x:v>0</x:v>
      </x:c>
      <x:c r="G103" s="35" t="n">
        <x:v>14.62983538440613</x:v>
      </x:c>
      <x:c r="H103" s="36" t="n">
        <x:v>0.7000000000000002</x:v>
      </x:c>
      <x:c r="I103" s="35" t="n">
        <x:v>1.225</x:v>
      </x:c>
      <x:c r="J103" s="35" t="n">
        <x:v>1.5705518175924542</x:v>
      </x:c>
      <x:c r="K103" s="35" t="n">
        <x:v>0.284701945718181</x:v>
      </x:c>
      <x:c r="L103" s="35" t="n">
        <x:v>5.525419388778789</x:v>
      </x:c>
      <x:c r="M103" s="35" t="n">
        <x:v>11.925999999999998</x:v>
      </x:c>
      <x:c r="N103" s="35" t="n">
        <x:v>0.10992231757937915</x:v>
      </x:c>
      <x:c r="O103" s="35" t="n">
        <x:v>-1.546328403528402e-17</x:v>
      </x:c>
      <x:c r="P103" s="35" t="n">
        <x:v>0.014190650827474498</x:v>
      </x:c>
      <x:c r="Q103" s="36" t="n">
        <x:v>0.5707319410989316</x:v>
      </x:c>
      <x:c r="R103" s="36" t="n">
        <x:v>0.01733519340691187</x:v>
      </x:c>
      <x:c r="S103" s="36" t="n">
        <x:v>0.0018982678685842342</x:v>
      </x:c>
      <x:c r="T103" s="35" t="n">
        <x:v>0.14404023721976422</x:v>
      </x:c>
      <x:c r="U103" s="31" t="str">
        <x:v>[u,w,q,theta]</x:v>
      </x:c>
      <x:c r="V103" s="31" t="str">
        <x:v>[u_dot,w_dot,q_dot,theta_dot]</x:v>
      </x:c>
      <x:c r="W103" s="36" t="n">
        <x:v>-0.03321749070023669</x:v>
      </x:c>
      <x:c r="X103" s="36" t="n">
        <x:v>0.574570891437861</x:v>
      </x:c>
      <x:c r="Y103" s="36" t="n">
        <x:v>0</x:v>
      </x:c>
      <x:c r="Z103" s="36" t="n">
        <x:v>-9.81</x:v>
      </x:c>
      <x:c r="AA103" s="36" t="n">
        <x:v>-1.3469925281870125</x:v>
      </x:c>
      <x:c r="AB103" s="36" t="n">
        <x:v>-6.835719404356965</x:v>
      </x:c>
      <x:c r="AC103" s="36" t="n">
        <x:v>13.42275419114055</x:v>
      </x:c>
      <x:c r="AD103" s="36" t="n">
        <x:v>0</x:v>
      </x:c>
      <x:c r="AE103" s="36" t="n">
        <x:v>-0.004644977734756489</x:v>
      </x:c>
      <x:c r="AF103" s="36" t="n">
        <x:v>-2.4182601947610336</x:v>
      </x:c>
      <x:c r="AG103" s="36" t="n">
        <x:v>-7.06305516786386</x:v>
      </x:c>
      <x:c r="AH103" s="36" t="n">
        <x:v>0</x:v>
      </x:c>
      <x:c r="AI103" s="36" t="n">
        <x:v>0</x:v>
      </x:c>
      <x:c r="AJ103" s="36" t="n">
        <x:v>0</x:v>
      </x:c>
      <x:c r="AK103" s="36" t="n">
        <x:v>1</x:v>
      </x:c>
      <x:c r="AL103" s="36" t="n">
        <x:v>0</x:v>
      </x:c>
    </x:row>
    <x:row r="104">
      <x:c r="A104" s="31" t="str">
        <x:v>CFG015</x:v>
      </x:c>
      <x:c r="B104" s="33" t="n">
        <x:v>47</x:v>
      </x:c>
      <x:c r="C104" s="31" t="str">
        <x:v>000000（选定5-12kg）1.AR20.03.6 youhua a2.5 翼梢反扭-3</x:v>
      </x:c>
      <x:c r="D104" s="31" t="str">
        <x:v>T7-VLM2-Elev(g1.0)</x:v>
      </x:c>
      <x:c r="E104" s="37" t="n">
        <x:v>-1.435245652869199</x:v>
      </x:c>
      <x:c r="F104" s="37" t="n">
        <x:v>0</x:v>
      </x:c>
      <x:c r="G104" s="35" t="n">
        <x:v>14.930538386956279</x:v>
      </x:c>
      <x:c r="H104" s="36" t="n">
        <x:v>0.8000000000000007</x:v>
      </x:c>
      <x:c r="I104" s="35" t="n">
        <x:v>1.225</x:v>
      </x:c>
      <x:c r="J104" s="35" t="n">
        <x:v>1.5705518175924542</x:v>
      </x:c>
      <x:c r="K104" s="35" t="n">
        <x:v>0.284701945718181</x:v>
      </x:c>
      <x:c r="L104" s="35" t="n">
        <x:v>5.525419388778789</x:v>
      </x:c>
      <x:c r="M104" s="35" t="n">
        <x:v>11.925999999999998</x:v>
      </x:c>
      <x:c r="N104" s="35" t="n">
        <x:v>0.10992231757937915</x:v>
      </x:c>
      <x:c r="O104" s="35" t="n">
        <x:v>-1.546328403528402e-17</x:v>
      </x:c>
      <x:c r="P104" s="35" t="n">
        <x:v>0.014190650827474498</x:v>
      </x:c>
      <x:c r="Q104" s="36" t="n">
        <x:v>0.5484096810007157</x:v>
      </x:c>
      <x:c r="R104" s="36" t="n">
        <x:v>0.016843064927636833</x:v>
      </x:c>
      <x:c r="S104" s="36" t="n">
        <x:v>0.0019065588471167956</x:v>
      </x:c>
      <x:c r="T104" s="35" t="n">
        <x:v>0.1437049940898963</x:v>
      </x:c>
      <x:c r="U104" s="31" t="str">
        <x:v>[u,w,q,theta]</x:v>
      </x:c>
      <x:c r="V104" s="31" t="str">
        <x:v>[u_dot,w_dot,q_dot,theta_dot]</x:v>
      </x:c>
      <x:c r="W104" s="36" t="n">
        <x:v>-0.032366898696138846</x:v>
      </x:c>
      <x:c r="X104" s="36" t="n">
        <x:v>0.5581021031217854</x:v>
      </x:c>
      <x:c r="Y104" s="36" t="n">
        <x:v>0</x:v>
      </x:c>
      <x:c r="Z104" s="36" t="n">
        <x:v>-9.81</x:v>
      </x:c>
      <x:c r="AA104" s="36" t="n">
        <x:v>-1.3209128102762602</x:v>
      </x:c>
      <x:c r="AB104" s="36" t="n">
        <x:v>-6.97932967438133</x:v>
      </x:c>
      <x:c r="AC104" s="36" t="n">
        <x:v>13.698017614199268</x:v>
      </x:c>
      <x:c r="AD104" s="36" t="n">
        <x:v>0</x:v>
      </x:c>
      <x:c r="AE104" s="36" t="n">
        <x:v>-0.003890114898417744</x:v>
      </x:c>
      <x:c r="AF104" s="36" t="n">
        <x:v>-2.4448038776448655</x:v>
      </x:c>
      <x:c r="AG104" s="36" t="n">
        <x:v>-7.208630252517293</x:v>
      </x:c>
      <x:c r="AH104" s="36" t="n">
        <x:v>0</x:v>
      </x:c>
      <x:c r="AI104" s="36" t="n">
        <x:v>0</x:v>
      </x:c>
      <x:c r="AJ104" s="36" t="n">
        <x:v>0</x:v>
      </x:c>
      <x:c r="AK104" s="36" t="n">
        <x:v>1</x:v>
      </x:c>
      <x:c r="AL104" s="36" t="n">
        <x:v>0</x:v>
      </x:c>
    </x:row>
    <x:row r="105">
      <x:c r="A105" s="31" t="str">
        <x:v>CFG015</x:v>
      </x:c>
      <x:c r="B105" s="33" t="n">
        <x:v>48</x:v>
      </x:c>
      <x:c r="C105" s="31" t="str">
        <x:v>000000（选定5-12kg）1.AR20.03.6 youhua a2.5 翼梢反扭-3</x:v>
      </x:c>
      <x:c r="D105" s="31" t="str">
        <x:v>T7-VLM2-Elev(g1.0)</x:v>
      </x:c>
      <x:c r="E105" s="37" t="n">
        <x:v>-1.6648328628953215</x:v>
      </x:c>
      <x:c r="F105" s="37" t="n">
        <x:v>0</x:v>
      </x:c>
      <x:c r="G105" s="35" t="n">
        <x:v>15.253405640801407</x:v>
      </x:c>
      <x:c r="H105" s="36" t="n">
        <x:v>0.9000000000000004</x:v>
      </x:c>
      <x:c r="I105" s="35" t="n">
        <x:v>1.225</x:v>
      </x:c>
      <x:c r="J105" s="35" t="n">
        <x:v>1.5705518175924542</x:v>
      </x:c>
      <x:c r="K105" s="35" t="n">
        <x:v>0.284701945718181</x:v>
      </x:c>
      <x:c r="L105" s="35" t="n">
        <x:v>5.525419388778789</x:v>
      </x:c>
      <x:c r="M105" s="35" t="n">
        <x:v>11.925999999999998</x:v>
      </x:c>
      <x:c r="N105" s="35" t="n">
        <x:v>0.10992231757937915</x:v>
      </x:c>
      <x:c r="O105" s="35" t="n">
        <x:v>-1.546328403528402e-17</x:v>
      </x:c>
      <x:c r="P105" s="35" t="n">
        <x:v>0.014190650827474498</x:v>
      </x:c>
      <x:c r="Q105" s="36" t="n">
        <x:v>0.5258589630859205</x:v>
      </x:c>
      <x:c r="R105" s="36" t="n">
        <x:v>0.016341202776185188</x:v>
      </x:c>
      <x:c r="S105" s="36" t="n">
        <x:v>0.0019127490297746485</x:v>
      </x:c>
      <x:c r="T105" s="35" t="n">
        <x:v>0.14335612469886927</x:v>
      </x:c>
      <x:c r="U105" s="31" t="str">
        <x:v>[u,w,q,theta]</x:v>
      </x:c>
      <x:c r="V105" s="31" t="str">
        <x:v>[u_dot,w_dot,q_dot,theta_dot]</x:v>
      </x:c>
      <x:c r="W105" s="36" t="n">
        <x:v>-0.031696550223843656</x:v>
      </x:c>
      <x:c r="X105" s="36" t="n">
        <x:v>0.5467998180817081</x:v>
      </x:c>
      <x:c r="Y105" s="36" t="n">
        <x:v>0</x:v>
      </x:c>
      <x:c r="Z105" s="36" t="n">
        <x:v>-9.81</x:v>
      </x:c>
      <x:c r="AA105" s="36" t="n">
        <x:v>-1.2939862876460275</x:v>
      </x:c>
      <x:c r="AB105" s="36" t="n">
        <x:v>-7.1333145809291</x:v>
      </x:c>
      <x:c r="AC105" s="36" t="n">
        <x:v>13.993537577238861</x:v>
      </x:c>
      <x:c r="AD105" s="36" t="n">
        <x:v>0</x:v>
      </x:c>
      <x:c r="AE105" s="36" t="n">
        <x:v>-0.0030439768079874702</x:v>
      </x:c>
      <x:c r="AF105" s="36" t="n">
        <x:v>-2.4729393640532233</x:v>
      </x:c>
      <x:c r="AG105" s="36" t="n">
        <x:v>-7.364794433290062</x:v>
      </x:c>
      <x:c r="AH105" s="36" t="n">
        <x:v>0</x:v>
      </x:c>
      <x:c r="AI105" s="36" t="n">
        <x:v>0</x:v>
      </x:c>
      <x:c r="AJ105" s="36" t="n">
        <x:v>0</x:v>
      </x:c>
      <x:c r="AK105" s="36" t="n">
        <x:v>1</x:v>
      </x:c>
      <x:c r="AL105" s="36" t="n">
        <x:v>0</x:v>
      </x:c>
    </x:row>
    <x:row r="106">
      <x:c r="A106" s="31" t="str">
        <x:v>CFG015</x:v>
      </x:c>
      <x:c r="B106" s="33" t="n">
        <x:v>49</x:v>
      </x:c>
      <x:c r="C106" s="31" t="str">
        <x:v>000000（选定5-12kg）1.AR20.03.6 youhua a2.5 翼梢反扭-3</x:v>
      </x:c>
      <x:c r="D106" s="31" t="str">
        <x:v>T7-VLM2-Elev(g1.0)</x:v>
      </x:c>
      <x:c r="E106" s="37" t="n">
        <x:v>-1.896619712919399</x:v>
      </x:c>
      <x:c r="F106" s="37" t="n">
        <x:v>0</x:v>
      </x:c>
      <x:c r="G106" s="35" t="n">
        <x:v>15.601147525867129</x:v>
      </x:c>
      <x:c r="H106" s="36" t="n">
        <x:v>1</x:v>
      </x:c>
      <x:c r="I106" s="35" t="n">
        <x:v>1.225</x:v>
      </x:c>
      <x:c r="J106" s="35" t="n">
        <x:v>1.5705518175924542</x:v>
      </x:c>
      <x:c r="K106" s="35" t="n">
        <x:v>0.284701945718181</x:v>
      </x:c>
      <x:c r="L106" s="35" t="n">
        <x:v>5.525419388778789</x:v>
      </x:c>
      <x:c r="M106" s="35" t="n">
        <x:v>11.925999999999998</x:v>
      </x:c>
      <x:c r="N106" s="35" t="n">
        <x:v>0.10992231757937915</x:v>
      </x:c>
      <x:c r="O106" s="35" t="n">
        <x:v>-1.546328403528402e-17</x:v>
      </x:c>
      <x:c r="P106" s="35" t="n">
        <x:v>0.014190650827474498</x:v>
      </x:c>
      <x:c r="Q106" s="36" t="n">
        <x:v>0.5030739910488687</x:v>
      </x:c>
      <x:c r="R106" s="36" t="n">
        <x:v>0.015845292198077565</x:v>
      </x:c>
      <x:c r="S106" s="36" t="n">
        <x:v>0.001917735370635662</x:v>
      </x:c>
      <x:c r="T106" s="35" t="n">
        <x:v>0.14300851793747504</x:v>
      </x:c>
      <x:c r="U106" s="31" t="str">
        <x:v>[u,w,q,theta]</x:v>
      </x:c>
      <x:c r="V106" s="31" t="str">
        <x:v>[u_dot,w_dot,q_dot,theta_dot]</x:v>
      </x:c>
      <x:c r="W106" s="36" t="n">
        <x:v>-0.03144535867241636</x:v>
      </x:c>
      <x:c r="X106" s="36" t="n">
        <x:v>0.5348059933047178</x:v>
      </x:c>
      <x:c r="Y106" s="36" t="n">
        <x:v>0</x:v>
      </x:c>
      <x:c r="Z106" s="36" t="n">
        <x:v>-9.81</x:v>
      </x:c>
      <x:c r="AA106" s="36" t="n">
        <x:v>-1.2661407469881156</x:v>
      </x:c>
      <x:c r="AB106" s="36" t="n">
        <x:v>-7.298943929111129</x:v>
      </x:c>
      <x:c r="AC106" s="36" t="n">
        <x:v>14.311793387281634</x:v>
      </x:c>
      <x:c r="AD106" s="36" t="n">
        <x:v>0</x:v>
      </x:c>
      <x:c r="AE106" s="36" t="n">
        <x:v>-0.0022798334398757055</x:v>
      </x:c>
      <x:c r="AF106" s="36" t="n">
        <x:v>-2.5040510628798636</x:v>
      </x:c>
      <x:c r="AG106" s="36" t="n">
        <x:v>-7.532952606968589</x:v>
      </x:c>
      <x:c r="AH106" s="36" t="n">
        <x:v>0</x:v>
      </x:c>
      <x:c r="AI106" s="36" t="n">
        <x:v>0</x:v>
      </x:c>
      <x:c r="AJ106" s="36" t="n">
        <x:v>0</x:v>
      </x:c>
      <x:c r="AK106" s="36" t="n">
        <x:v>1</x:v>
      </x:c>
      <x:c r="AL106" s="36" t="n">
        <x:v>0</x:v>
      </x:c>
    </x:row>
    <x:row r="107">
      <x:c r="A107" s="31" t="str">
        <x:v>CFG015</x:v>
      </x:c>
      <x:c r="B107" s="33" t="n">
        <x:v>50</x:v>
      </x:c>
      <x:c r="C107" s="31" t="str">
        <x:v>000000（选定5-12kg）1.AR20.03.6 youhua a2.5 翼梢反扭-3</x:v>
      </x:c>
      <x:c r="D107" s="31" t="str">
        <x:v>T7-VLM2-Elev(g1.0)</x:v>
      </x:c>
      <x:c r="E107" s="37" t="n">
        <x:v>-2.1306551615748153</x:v>
      </x:c>
      <x:c r="F107" s="37" t="n">
        <x:v>0</x:v>
      </x:c>
      <x:c r="G107" s="35" t="n">
        <x:v>15.97689658218205</x:v>
      </x:c>
      <x:c r="H107" s="36" t="n">
        <x:v>1.1000000000000005</x:v>
      </x:c>
      <x:c r="I107" s="35" t="n">
        <x:v>1.225</x:v>
      </x:c>
      <x:c r="J107" s="35" t="n">
        <x:v>1.5705518175924542</x:v>
      </x:c>
      <x:c r="K107" s="35" t="n">
        <x:v>0.284701945718181</x:v>
      </x:c>
      <x:c r="L107" s="35" t="n">
        <x:v>5.525419388778789</x:v>
      </x:c>
      <x:c r="M107" s="35" t="n">
        <x:v>11.925999999999998</x:v>
      </x:c>
      <x:c r="N107" s="35" t="n">
        <x:v>0.10992231757937915</x:v>
      </x:c>
      <x:c r="O107" s="35" t="n">
        <x:v>-1.546328403528402e-17</x:v>
      </x:c>
      <x:c r="P107" s="35" t="n">
        <x:v>0.014190650827474498</x:v>
      </x:c>
      <x:c r="Q107" s="36" t="n">
        <x:v>0.48005005741580425</x:v>
      </x:c>
      <x:c r="R107" s="36" t="n">
        <x:v>0.01536254292528053</x:v>
      </x:c>
      <x:c r="S107" s="36" t="n">
        <x:v>0.001921275800825748</x:v>
      </x:c>
      <x:c r="T107" s="35" t="n">
        <x:v>0.1426620197736301</x:v>
      </x:c>
      <x:c r="U107" s="31" t="str">
        <x:v>[u,w,q,theta]</x:v>
      </x:c>
      <x:c r="V107" s="31" t="str">
        <x:v>[u_dot,w_dot,q_dot,theta_dot]</x:v>
      </x:c>
      <x:c r="W107" s="36" t="n">
        <x:v>-0.030715138369772223</x:v>
      </x:c>
      <x:c r="X107" s="36" t="n">
        <x:v>0.5255259438474722</x:v>
      </x:c>
      <x:c r="Y107" s="36" t="n">
        <x:v>0</x:v>
      </x:c>
      <x:c r="Z107" s="36" t="n">
        <x:v>-9.81</x:v>
      </x:c>
      <x:c r="AA107" s="36" t="n">
        <x:v>-1.2372929296563158</x:v>
      </x:c>
      <x:c r="AB107" s="36" t="n">
        <x:v>-7.477685342182162</x:v>
      </x:c>
      <x:c r="AC107" s="36" t="n">
        <x:v>14.655650521039489</x:v>
      </x:c>
      <x:c r="AD107" s="36" t="n">
        <x:v>0</x:v>
      </x:c>
      <x:c r="AE107" s="36" t="n">
        <x:v>-0.0012269085760963352</x:v>
      </x:c>
      <x:c r="AF107" s="36" t="n">
        <x:v>-2.538505852636858</x:v>
      </x:c>
      <x:c r="AG107" s="36" t="n">
        <x:v>-7.71464199887793</x:v>
      </x:c>
      <x:c r="AH107" s="36" t="n">
        <x:v>0</x:v>
      </x:c>
      <x:c r="AI107" s="36" t="n">
        <x:v>0</x:v>
      </x:c>
      <x:c r="AJ107" s="36" t="n">
        <x:v>0</x:v>
      </x:c>
      <x:c r="AK107" s="36" t="n">
        <x:v>1</x:v>
      </x:c>
      <x:c r="AL107" s="36" t="n">
        <x:v>0</x:v>
      </x:c>
    </x:row>
    <x:row r="108">
      <x:c r="A108" s="31" t="str">
        <x:v>CFG015</x:v>
      </x:c>
      <x:c r="B108" s="33" t="n">
        <x:v>51</x:v>
      </x:c>
      <x:c r="C108" s="31" t="str">
        <x:v>000000（选定5-12kg）1.AR20.03.6 youhua a2.5 翼梢反扭-3</x:v>
      </x:c>
      <x:c r="D108" s="31" t="str">
        <x:v>T7-VLM2-Elev(g1.0)</x:v>
      </x:c>
      <x:c r="E108" s="37" t="n">
        <x:v>-2.367030295927459</x:v>
      </x:c>
      <x:c r="F108" s="37" t="n">
        <x:v>0</x:v>
      </x:c>
      <x:c r="G108" s="35" t="n">
        <x:v>16.385211938515823</x:v>
      </x:c>
      <x:c r="H108" s="36" t="n">
        <x:v>1.2000000000000002</x:v>
      </x:c>
      <x:c r="I108" s="35" t="n">
        <x:v>1.225</x:v>
      </x:c>
      <x:c r="J108" s="35" t="n">
        <x:v>1.5705518175924542</x:v>
      </x:c>
      <x:c r="K108" s="35" t="n">
        <x:v>0.284701945718181</x:v>
      </x:c>
      <x:c r="L108" s="35" t="n">
        <x:v>5.525419388778789</x:v>
      </x:c>
      <x:c r="M108" s="35" t="n">
        <x:v>11.925999999999998</x:v>
      </x:c>
      <x:c r="N108" s="35" t="n">
        <x:v>0.10992231757937915</x:v>
      </x:c>
      <x:c r="O108" s="35" t="n">
        <x:v>-1.546328403528402e-17</x:v>
      </x:c>
      <x:c r="P108" s="35" t="n">
        <x:v>0.014190650827474498</x:v>
      </x:c>
      <x:c r="Q108" s="36" t="n">
        <x:v>0.4567782137165423</x:v>
      </x:c>
      <x:c r="R108" s="36" t="n">
        <x:v>0.014888978766055192</x:v>
      </x:c>
      <x:c r="S108" s="36" t="n">
        <x:v>0.0019237793291719924</x:v>
      </x:c>
      <x:c r="T108" s="35" t="n">
        <x:v>0.14231251459645802</x:v>
      </x:c>
      <x:c r="U108" s="31" t="str">
        <x:v>[u,w,q,theta]</x:v>
      </x:c>
      <x:c r="V108" s="31" t="str">
        <x:v>[u_dot,w_dot,q_dot,theta_dot]</x:v>
      </x:c>
      <x:c r="W108" s="36" t="n">
        <x:v>-0.03069309765597005</x:v>
      </x:c>
      <x:c r="X108" s="36" t="n">
        <x:v>0.5174363610760021</x:v>
      </x:c>
      <x:c r="Y108" s="36" t="n">
        <x:v>0</x:v>
      </x:c>
      <x:c r="Z108" s="36" t="n">
        <x:v>-9.81</x:v>
      </x:c>
      <x:c r="AA108" s="36" t="n">
        <x:v>-1.2073996102347522</x:v>
      </x:c>
      <x:c r="AB108" s="36" t="n">
        <x:v>-7.671675214225499</x:v>
      </x:c>
      <x:c r="AC108" s="36" t="n">
        <x:v>15.0292815385265</x:v>
      </x:c>
      <x:c r="AD108" s="36" t="n">
        <x:v>0</x:v>
      </x:c>
      <x:c r="AE108" s="36" t="n">
        <x:v>-0.0004698166466230914</x:v>
      </x:c>
      <x:c r="AF108" s="36" t="n">
        <x:v>-2.5765587888520347</x:v>
      </x:c>
      <x:c r="AG108" s="36" t="n">
        <x:v>-7.9119584040212665</x:v>
      </x:c>
      <x:c r="AH108" s="36" t="n">
        <x:v>0</x:v>
      </x:c>
      <x:c r="AI108" s="36" t="n">
        <x:v>0</x:v>
      </x:c>
      <x:c r="AJ108" s="36" t="n">
        <x:v>0</x:v>
      </x:c>
      <x:c r="AK108" s="36" t="n">
        <x:v>1</x:v>
      </x:c>
      <x:c r="AL108" s="36" t="n">
        <x:v>0</x:v>
      </x:c>
    </x:row>
    <x:row r="109">
      <x:c r="A109" s="31" t="str">
        <x:v>CFG015</x:v>
      </x:c>
      <x:c r="B109" s="33" t="n">
        <x:v>52</x:v>
      </x:c>
      <x:c r="C109" s="31" t="str">
        <x:v>000000（选定5-12kg）1.AR20.03.6 youhua a2.5 翼梢反扭-3</x:v>
      </x:c>
      <x:c r="D109" s="31" t="str">
        <x:v>T7-VLM2-Elev(g1.0)</x:v>
      </x:c>
      <x:c r="E109" s="37" t="n">
        <x:v>-2.6058055580369084</x:v>
      </x:c>
      <x:c r="F109" s="37" t="n">
        <x:v>0</x:v>
      </x:c>
      <x:c r="G109" s="35" t="n">
        <x:v>16.831154777345354</x:v>
      </x:c>
      <x:c r="H109" s="36" t="n">
        <x:v>1.3000000000000007</x:v>
      </x:c>
      <x:c r="I109" s="35" t="n">
        <x:v>1.225</x:v>
      </x:c>
      <x:c r="J109" s="35" t="n">
        <x:v>1.5705518175924542</x:v>
      </x:c>
      <x:c r="K109" s="35" t="n">
        <x:v>0.284701945718181</x:v>
      </x:c>
      <x:c r="L109" s="35" t="n">
        <x:v>5.525419388778789</x:v>
      </x:c>
      <x:c r="M109" s="35" t="n">
        <x:v>11.925999999999998</x:v>
      </x:c>
      <x:c r="N109" s="35" t="n">
        <x:v>0.10992231757937915</x:v>
      </x:c>
      <x:c r="O109" s="35" t="n">
        <x:v>-1.546328403528402e-17</x:v>
      </x:c>
      <x:c r="P109" s="35" t="n">
        <x:v>0.014190650827474498</x:v>
      </x:c>
      <x:c r="Q109" s="36" t="n">
        <x:v>0.43325263372146827</x:v>
      </x:c>
      <x:c r="R109" s="36" t="n">
        <x:v>0.014425859618892665</x:v>
      </x:c>
      <x:c r="S109" s="36" t="n">
        <x:v>0.0019250679636726414</x:v>
      </x:c>
      <x:c r="T109" s="35" t="n">
        <x:v>0.14193862473508864</x:v>
      </x:c>
      <x:c r="U109" s="31" t="str">
        <x:v>[u,w,q,theta]</x:v>
      </x:c>
      <x:c r="V109" s="31" t="str">
        <x:v>[u_dot,w_dot,q_dot,theta_dot]</x:v>
      </x:c>
      <x:c r="W109" s="36" t="n">
        <x:v>-0.031226184010794265</x:v>
      </x:c>
      <x:c r="X109" s="36" t="n">
        <x:v>0.5058356197720781</x:v>
      </x:c>
      <x:c r="Y109" s="36" t="n">
        <x:v>0</x:v>
      </x:c>
      <x:c r="Z109" s="36" t="n">
        <x:v>-9.81</x:v>
      </x:c>
      <x:c r="AA109" s="36" t="n">
        <x:v>-1.1763829395225713</x:v>
      </x:c>
      <x:c r="AB109" s="36" t="n">
        <x:v>-7.883285619308227</x:v>
      </x:c>
      <x:c r="AC109" s="36" t="n">
        <x:v>15.437317746948326</x:v>
      </x:c>
      <x:c r="AD109" s="36" t="n">
        <x:v>0</x:v>
      </x:c>
      <x:c r="AE109" s="36" t="n">
        <x:v>0.00008186267184198802</x:v>
      </x:c>
      <x:c r="AF109" s="36" t="n">
        <x:v>-2.617066496371069</x:v>
      </x:c>
      <x:c r="AG109" s="36" t="n">
        <x:v>-8.12707384193297</x:v>
      </x:c>
      <x:c r="AH109" s="36" t="n">
        <x:v>0</x:v>
      </x:c>
      <x:c r="AI109" s="36" t="n">
        <x:v>0</x:v>
      </x:c>
      <x:c r="AJ109" s="36" t="n">
        <x:v>0</x:v>
      </x:c>
      <x:c r="AK109" s="36" t="n">
        <x:v>1</x:v>
      </x:c>
      <x:c r="AL109" s="36" t="n">
        <x:v>0</x:v>
      </x:c>
    </x:row>
    <x:row r="110">
      <x:c r="A110" s="31" t="str">
        <x:v>CFG015</x:v>
      </x:c>
      <x:c r="B110" s="33" t="n">
        <x:v>53</x:v>
      </x:c>
      <x:c r="C110" s="31" t="str">
        <x:v>000000（选定5-12kg）1.AR20.03.6 youhua a2.5 翼梢反扭-3</x:v>
      </x:c>
      <x:c r="D110" s="31" t="str">
        <x:v>T7-VLM2-Elev(g1.0)</x:v>
      </x:c>
      <x:c r="E110" s="37" t="n">
        <x:v>-2.8470439516093817</x:v>
      </x:c>
      <x:c r="F110" s="37" t="n">
        <x:v>0</x:v>
      </x:c>
      <x:c r="G110" s="35" t="n">
        <x:v>17.32091243416187</x:v>
      </x:c>
      <x:c r="H110" s="36" t="n">
        <x:v>1.4000000000000004</x:v>
      </x:c>
      <x:c r="I110" s="35" t="n">
        <x:v>1.225</x:v>
      </x:c>
      <x:c r="J110" s="35" t="n">
        <x:v>1.5705518175924542</x:v>
      </x:c>
      <x:c r="K110" s="35" t="n">
        <x:v>0.284701945718181</x:v>
      </x:c>
      <x:c r="L110" s="35" t="n">
        <x:v>5.525419388778789</x:v>
      </x:c>
      <x:c r="M110" s="35" t="n">
        <x:v>11.925999999999998</x:v>
      </x:c>
      <x:c r="N110" s="35" t="n">
        <x:v>0.10992231757937915</x:v>
      </x:c>
      <x:c r="O110" s="35" t="n">
        <x:v>-1.546328403528402e-17</x:v>
      </x:c>
      <x:c r="P110" s="35" t="n">
        <x:v>0.014190650827474498</x:v>
      </x:c>
      <x:c r="Q110" s="36" t="n">
        <x:v>0.40946725792963984</x:v>
      </x:c>
      <x:c r="R110" s="36" t="n">
        <x:v>0.013995034652783638</x:v>
      </x:c>
      <x:c r="S110" s="36" t="n">
        <x:v>0.0019275380583145222</x:v>
      </x:c>
      <x:c r="T110" s="35" t="n">
        <x:v>0.1415922546926517</x:v>
      </x:c>
      <x:c r="U110" s="31" t="str">
        <x:v>[u,w,q,theta]</x:v>
      </x:c>
      <x:c r="V110" s="31" t="str">
        <x:v>[u_dot,w_dot,q_dot,theta_dot]</x:v>
      </x:c>
      <x:c r="W110" s="36" t="n">
        <x:v>-0.03058885011777104</x:v>
      </x:c>
      <x:c r="X110" s="36" t="n">
        <x:v>0.4963052941508303</x:v>
      </x:c>
      <x:c r="Y110" s="36" t="n">
        <x:v>0</x:v>
      </x:c>
      <x:c r="Z110" s="36" t="n">
        <x:v>-9.81</x:v>
      </x:c>
      <x:c r="AA110" s="36" t="n">
        <x:v>-1.1441515307829766</x:v>
      </x:c>
      <x:c r="AB110" s="36" t="n">
        <x:v>-8.115416997896002</x:v>
      </x:c>
      <x:c r="AC110" s="36" t="n">
        <x:v>15.885421135829597</x:v>
      </x:c>
      <x:c r="AD110" s="36" t="n">
        <x:v>0</x:v>
      </x:c>
      <x:c r="AE110" s="36" t="n">
        <x:v>0.0013393696675326732</x:v>
      </x:c>
      <x:c r="AF110" s="36" t="n">
        <x:v>-2.664982118494148</x:v>
      </x:c>
      <x:c r="AG110" s="36" t="n">
        <x:v>-8.36366426683291</x:v>
      </x:c>
      <x:c r="AH110" s="36" t="n">
        <x:v>0</x:v>
      </x:c>
      <x:c r="AI110" s="36" t="n">
        <x:v>0</x:v>
      </x:c>
      <x:c r="AJ110" s="36" t="n">
        <x:v>0</x:v>
      </x:c>
      <x:c r="AK110" s="36" t="n">
        <x:v>1</x:v>
      </x:c>
      <x:c r="AL110" s="36" t="n">
        <x:v>0</x:v>
      </x:c>
    </x:row>
    <x:row r="111">
      <x:c r="A111" s="31" t="str">
        <x:v>CFG015</x:v>
      </x:c>
      <x:c r="B111" s="33" t="n">
        <x:v>54</x:v>
      </x:c>
      <x:c r="C111" s="31" t="str">
        <x:v>000000（选定5-12kg）1.AR20.03.6 youhua a2.5 翼梢反扭-3</x:v>
      </x:c>
      <x:c r="D111" s="31" t="str">
        <x:v>T7-VLM2-Elev(g1.0)</x:v>
      </x:c>
      <x:c r="E111" s="37" t="n">
        <x:v>-3.0908462704676025</x:v>
      </x:c>
      <x:c r="F111" s="37" t="n">
        <x:v>0</x:v>
      </x:c>
      <x:c r="G111" s="35" t="n">
        <x:v>17.8622168241216</x:v>
      </x:c>
      <x:c r="H111" s="36" t="n">
        <x:v>1.5</x:v>
      </x:c>
      <x:c r="I111" s="35" t="n">
        <x:v>1.225</x:v>
      </x:c>
      <x:c r="J111" s="35" t="n">
        <x:v>1.5705518175924542</x:v>
      </x:c>
      <x:c r="K111" s="35" t="n">
        <x:v>0.284701945718181</x:v>
      </x:c>
      <x:c r="L111" s="35" t="n">
        <x:v>5.525419388778789</x:v>
      </x:c>
      <x:c r="M111" s="35" t="n">
        <x:v>11.925999999999998</x:v>
      </x:c>
      <x:c r="N111" s="35" t="n">
        <x:v>0.10992231757937915</x:v>
      </x:c>
      <x:c r="O111" s="35" t="n">
        <x:v>-1.546328403528402e-17</x:v>
      </x:c>
      <x:c r="P111" s="35" t="n">
        <x:v>0.014190650827474498</x:v>
      </x:c>
      <x:c r="Q111" s="36" t="n">
        <x:v>0.38541222458721247</x:v>
      </x:c>
      <x:c r="R111" s="36" t="n">
        <x:v>0.0135655112022714</x:v>
      </x:c>
      <x:c r="S111" s="36" t="n">
        <x:v>0.0019275008886498997</x:v>
      </x:c>
      <x:c r="T111" s="35" t="n">
        <x:v>0.14122183080632278</x:v>
      </x:c>
      <x:c r="U111" s="31" t="str">
        <x:v>[u,w,q,theta]</x:v>
      </x:c>
      <x:c r="V111" s="31" t="str">
        <x:v>[u_dot,w_dot,q_dot,theta_dot]</x:v>
      </x:c>
      <x:c r="W111" s="36" t="n">
        <x:v>-0.030057371531194768</x:v>
      </x:c>
      <x:c r="X111" s="36" t="n">
        <x:v>0.4860141723729449</x:v>
      </x:c>
      <x:c r="Y111" s="36" t="n">
        <x:v>0</x:v>
      </x:c>
      <x:c r="Z111" s="36" t="n">
        <x:v>-9.81</x:v>
      </x:c>
      <x:c r="AA111" s="36" t="n">
        <x:v>-1.1105917702528936</x:v>
      </x:c>
      <x:c r="AB111" s="36" t="n">
        <x:v>-8.371694823942587</x:v>
      </x:c>
      <x:c r="AC111" s="36" t="n">
        <x:v>16.38066734332118</x:v>
      </x:c>
      <x:c r="AD111" s="36" t="n">
        <x:v>0</x:v>
      </x:c>
      <x:c r="AE111" s="36" t="n">
        <x:v>0.0026382839006095825</x:v>
      </x:c>
      <x:c r="AF111" s="36" t="n">
        <x:v>-2.7169849324379367</x:v>
      </x:c>
      <x:c r="AG111" s="36" t="n">
        <x:v>-8.624808126778708</x:v>
      </x:c>
      <x:c r="AH111" s="36" t="n">
        <x:v>0</x:v>
      </x:c>
      <x:c r="AI111" s="36" t="n">
        <x:v>0</x:v>
      </x:c>
      <x:c r="AJ111" s="36" t="n">
        <x:v>0</x:v>
      </x:c>
      <x:c r="AK111" s="36" t="n">
        <x:v>1</x:v>
      </x:c>
      <x:c r="AL111" s="36" t="n">
        <x:v>0</x:v>
      </x:c>
    </x:row>
    <x:row r="112">
      <x:c r="A112" s="31" t="str">
        <x:v>CFG015</x:v>
      </x:c>
      <x:c r="B112" s="33" t="n">
        <x:v>55</x:v>
      </x:c>
      <x:c r="C112" s="31" t="str">
        <x:v>000000（选定5-12kg）1.AR20.03.6 youhua a2.5 翼梢反扭-3</x:v>
      </x:c>
      <x:c r="D112" s="31" t="str">
        <x:v>T7-VLM2-Elev(g1.0)</x:v>
      </x:c>
      <x:c r="E112" s="37" t="n">
        <x:v>-3.337288594259182</x:v>
      </x:c>
      <x:c r="F112" s="37" t="n">
        <x:v>0</x:v>
      </x:c>
      <x:c r="G112" s="35" t="n">
        <x:v>18.46468957863123</x:v>
      </x:c>
      <x:c r="H112" s="36" t="n">
        <x:v>1.6000000000000005</x:v>
      </x:c>
      <x:c r="I112" s="35" t="n">
        <x:v>1.225</x:v>
      </x:c>
      <x:c r="J112" s="35" t="n">
        <x:v>1.5705518175924542</x:v>
      </x:c>
      <x:c r="K112" s="35" t="n">
        <x:v>0.284701945718181</x:v>
      </x:c>
      <x:c r="L112" s="35" t="n">
        <x:v>5.525419388778789</x:v>
      </x:c>
      <x:c r="M112" s="35" t="n">
        <x:v>11.925999999999998</x:v>
      </x:c>
      <x:c r="N112" s="35" t="n">
        <x:v>0.10992231757937915</x:v>
      </x:c>
      <x:c r="O112" s="35" t="n">
        <x:v>-1.546328403528402e-17</x:v>
      </x:c>
      <x:c r="P112" s="35" t="n">
        <x:v>0.014190650827474498</x:v>
      </x:c>
      <x:c r="Q112" s="36" t="n">
        <x:v>0.36108020308199484</x:v>
      </x:c>
      <x:c r="R112" s="36" t="n">
        <x:v>0.013155869712931097</x:v>
      </x:c>
      <x:c r="S112" s="36" t="n">
        <x:v>0.0019260634093576066</x:v>
      </x:c>
      <x:c r="T112" s="35" t="n">
        <x:v>0.1408615215582801</x:v>
      </x:c>
      <x:c r="U112" s="31" t="str">
        <x:v>[u,w,q,theta]</x:v>
      </x:c>
      <x:c r="V112" s="31" t="str">
        <x:v>[u_dot,w_dot,q_dot,theta_dot]</x:v>
      </x:c>
      <x:c r="W112" s="36" t="n">
        <x:v>-0.03054880630748666</x:v>
      </x:c>
      <x:c r="X112" s="36" t="n">
        <x:v>0.4783121536886429</x:v>
      </x:c>
      <x:c r="Y112" s="36" t="n">
        <x:v>0</x:v>
      </x:c>
      <x:c r="Z112" s="36" t="n">
        <x:v>-9.81</x:v>
      </x:c>
      <x:c r="AA112" s="36" t="n">
        <x:v>-1.0755715546225413</x:v>
      </x:c>
      <x:c r="AB112" s="36" t="n">
        <x:v>-8.656631032642292</x:v>
      </x:c>
      <x:c r="AC112" s="36" t="n">
        <x:v>16.931861538260126</x:v>
      </x:c>
      <x:c r="AD112" s="36" t="n">
        <x:v>0</x:v>
      </x:c>
      <x:c r="AE112" s="36" t="n">
        <x:v>0.0036973235317455397</x:v>
      </x:c>
      <x:c r="AF112" s="36" t="n">
        <x:v>-2.777117793093644</x:v>
      </x:c>
      <x:c r="AG112" s="36" t="n">
        <x:v>-8.915453421791511</x:v>
      </x:c>
      <x:c r="AH112" s="36" t="n">
        <x:v>0</x:v>
      </x:c>
      <x:c r="AI112" s="36" t="n">
        <x:v>0</x:v>
      </x:c>
      <x:c r="AJ112" s="36" t="n">
        <x:v>0</x:v>
      </x:c>
      <x:c r="AK112" s="36" t="n">
        <x:v>1</x:v>
      </x:c>
      <x:c r="AL112" s="36" t="n">
        <x:v>0</x:v>
      </x:c>
    </x:row>
    <x:row r="113">
      <x:c r="A113" s="31" t="str">
        <x:v>CFG015</x:v>
      </x:c>
      <x:c r="B113" s="33" t="n">
        <x:v>56</x:v>
      </x:c>
      <x:c r="C113" s="31" t="str">
        <x:v>000000（选定5-12kg）1.AR20.03.6 youhua a2.5 翼梢反扭-3</x:v>
      </x:c>
      <x:c r="D113" s="31" t="str">
        <x:v>T7-VLM2-Elev(g1.0)</x:v>
      </x:c>
      <x:c r="E113" s="37" t="n">
        <x:v>-3.586447784153918</x:v>
      </x:c>
      <x:c r="F113" s="37" t="n">
        <x:v>0</x:v>
      </x:c>
      <x:c r="G113" s="35" t="n">
        <x:v>19.140589345315767</x:v>
      </x:c>
      <x:c r="H113" s="36" t="n">
        <x:v>1.7000000000000002</x:v>
      </x:c>
      <x:c r="I113" s="35" t="n">
        <x:v>1.225</x:v>
      </x:c>
      <x:c r="J113" s="35" t="n">
        <x:v>1.5705518175924542</x:v>
      </x:c>
      <x:c r="K113" s="35" t="n">
        <x:v>0.284701945718181</x:v>
      </x:c>
      <x:c r="L113" s="35" t="n">
        <x:v>5.525419388778789</x:v>
      </x:c>
      <x:c r="M113" s="35" t="n">
        <x:v>11.925999999999998</x:v>
      </x:c>
      <x:c r="N113" s="35" t="n">
        <x:v>0.10992231757937915</x:v>
      </x:c>
      <x:c r="O113" s="35" t="n">
        <x:v>-1.546328403528402e-17</x:v>
      </x:c>
      <x:c r="P113" s="35" t="n">
        <x:v>0.014190650827474498</x:v>
      </x:c>
      <x:c r="Q113" s="36" t="n">
        <x:v>0.3364638152054362</x:v>
      </x:c>
      <x:c r="R113" s="36" t="n">
        <x:v>0.012762816328389884</x:v>
      </x:c>
      <x:c r="S113" s="36" t="n">
        <x:v>0.0019234647209325569</x:v>
      </x:c>
      <x:c r="T113" s="35" t="n">
        <x:v>0.1404832182788076</x:v>
      </x:c>
      <x:c r="U113" s="31" t="str">
        <x:v>[u,w,q,theta]</x:v>
      </x:c>
      <x:c r="V113" s="31" t="str">
        <x:v>[u_dot,w_dot,q_dot,theta_dot]</x:v>
      </x:c>
      <x:c r="W113" s="36" t="n">
        <x:v>-0.03095489995979616</x:v>
      </x:c>
      <x:c r="X113" s="36" t="n">
        <x:v>0.46755908545707625</x:v>
      </x:c>
      <x:c r="Y113" s="36" t="n">
        <x:v>0</x:v>
      </x:c>
      <x:c r="Z113" s="36" t="n">
        <x:v>-9.81</x:v>
      </x:c>
      <x:c r="AA113" s="36" t="n">
        <x:v>-1.03893242991788</x:v>
      </x:c>
      <x:c r="AB113" s="36" t="n">
        <x:v>-8.975974981057577</x:v>
      </x:c>
      <x:c r="AC113" s="36" t="n">
        <x:v>17.550222481643388</x:v>
      </x:c>
      <x:c r="AD113" s="36" t="n">
        <x:v>0</x:v>
      </x:c>
      <x:c r="AE113" s="36" t="n">
        <x:v>0.004939332974906384</x:v>
      </x:c>
      <x:c r="AF113" s="36" t="n">
        <x:v>-2.844356585440921</x:v>
      </x:c>
      <x:c r="AG113" s="36" t="n">
        <x:v>-9.241071799846392</x:v>
      </x:c>
      <x:c r="AH113" s="36" t="n">
        <x:v>0</x:v>
      </x:c>
      <x:c r="AI113" s="36" t="n">
        <x:v>0</x:v>
      </x:c>
      <x:c r="AJ113" s="36" t="n">
        <x:v>0</x:v>
      </x:c>
      <x:c r="AK113" s="36" t="n">
        <x:v>1</x:v>
      </x:c>
      <x:c r="AL113" s="36" t="n">
        <x:v>0</x:v>
      </x:c>
    </x:row>
    <x:row r="114">
      <x:c r="A114" s="31" t="str">
        <x:v>CFG015</x:v>
      </x:c>
      <x:c r="B114" s="33" t="n">
        <x:v>57</x:v>
      </x:c>
      <x:c r="C114" s="31" t="str">
        <x:v>000000（选定5-12kg）1.AR20.03.6 youhua a2.5 翼梢反扭-3</x:v>
      </x:c>
      <x:c r="D114" s="31" t="str">
        <x:v>T7-VLM2-Elev(g1.0)</x:v>
      </x:c>
      <x:c r="E114" s="37" t="n">
        <x:v>-3.838441605734654</x:v>
      </x:c>
      <x:c r="F114" s="37" t="n">
        <x:v>0</x:v>
      </x:c>
      <x:c r="G114" s="35" t="n">
        <x:v>19.905975207836082</x:v>
      </x:c>
      <x:c r="H114" s="36" t="n">
        <x:v>1.8000000000000007</x:v>
      </x:c>
      <x:c r="I114" s="35" t="n">
        <x:v>1.225</x:v>
      </x:c>
      <x:c r="J114" s="35" t="n">
        <x:v>1.5705518175924542</x:v>
      </x:c>
      <x:c r="K114" s="35" t="n">
        <x:v>0.284701945718181</x:v>
      </x:c>
      <x:c r="L114" s="35" t="n">
        <x:v>5.525419388778789</x:v>
      </x:c>
      <x:c r="M114" s="35" t="n">
        <x:v>11.925999999999998</x:v>
      </x:c>
      <x:c r="N114" s="35" t="n">
        <x:v>0.10992231757937915</x:v>
      </x:c>
      <x:c r="O114" s="35" t="n">
        <x:v>-1.546328403528402e-17</x:v>
      </x:c>
      <x:c r="P114" s="35" t="n">
        <x:v>0.014190650827474498</x:v>
      </x:c>
      <x:c r="Q114" s="36" t="n">
        <x:v>0.31155156771091636</x:v>
      </x:c>
      <x:c r="R114" s="36" t="n">
        <x:v>0.012391379598211693</x:v>
      </x:c>
      <x:c r="S114" s="36" t="n">
        <x:v>0.001920209608839265</x:v>
      </x:c>
      <x:c r="T114" s="35" t="n">
        <x:v>0.1401071796061447</x:v>
      </x:c>
      <x:c r="U114" s="31" t="str">
        <x:v>[u,w,q,theta]</x:v>
      </x:c>
      <x:c r="V114" s="31" t="str">
        <x:v>[u_dot,w_dot,q_dot,theta_dot]</x:v>
      </x:c>
      <x:c r="W114" s="36" t="n">
        <x:v>-0.03115437617763899</x:v>
      </x:c>
      <x:c r="X114" s="36" t="n">
        <x:v>0.4601395327649705</x:v>
      </x:c>
      <x:c r="Y114" s="36" t="n">
        <x:v>0</x:v>
      </x:c>
      <x:c r="Z114" s="36" t="n">
        <x:v>-9.81</x:v>
      </x:c>
      <x:c r="AA114" s="36" t="n">
        <x:v>-1.0004768579196008</x:v>
      </x:c>
      <x:c r="AB114" s="36" t="n">
        <x:v>-9.337259780766743</x:v>
      </x:c>
      <x:c r="AC114" s="36" t="n">
        <x:v>18.250447491144666</x:v>
      </x:c>
      <x:c r="AD114" s="36" t="n">
        <x:v>0</x:v>
      </x:c>
      <x:c r="AE114" s="36" t="n">
        <x:v>0.006307069191632644</x:v>
      </x:c>
      <x:c r="AF114" s="36" t="n">
        <x:v>-2.922435232444316</x:v>
      </x:c>
      <x:c r="AG114" s="36" t="n">
        <x:v>-9.609989146738924</x:v>
      </x:c>
      <x:c r="AH114" s="36" t="n">
        <x:v>0</x:v>
      </x:c>
      <x:c r="AI114" s="36" t="n">
        <x:v>0</x:v>
      </x:c>
      <x:c r="AJ114" s="36" t="n">
        <x:v>0</x:v>
      </x:c>
      <x:c r="AK114" s="36" t="n">
        <x:v>1</x:v>
      </x:c>
      <x:c r="AL114" s="36" t="n">
        <x:v>0</x:v>
      </x:c>
    </x:row>
    <x:row r="115">
      <x:c r="A115" s="31" t="str">
        <x:v>CFG015</x:v>
      </x:c>
      <x:c r="B115" s="33" t="n">
        <x:v>58</x:v>
      </x:c>
      <x:c r="C115" s="31" t="str">
        <x:v>000000（选定5-12kg）1.AR20.03.6 youhua a2.5 翼梢反扭-3</x:v>
      </x:c>
      <x:c r="D115" s="31" t="str">
        <x:v>T7-VLM2-Elev(g1.0)</x:v>
      </x:c>
      <x:c r="E115" s="37" t="n">
        <x:v>-4.093350642178696</x:v>
      </x:c>
      <x:c r="F115" s="37" t="n">
        <x:v>0</x:v>
      </x:c>
      <x:c r="G115" s="35" t="n">
        <x:v>20.782086126581984</x:v>
      </x:c>
      <x:c r="H115" s="36" t="n">
        <x:v>1.9000000000000004</x:v>
      </x:c>
      <x:c r="I115" s="35" t="n">
        <x:v>1.225</x:v>
      </x:c>
      <x:c r="J115" s="35" t="n">
        <x:v>1.5705518175924542</x:v>
      </x:c>
      <x:c r="K115" s="35" t="n">
        <x:v>0.284701945718181</x:v>
      </x:c>
      <x:c r="L115" s="35" t="n">
        <x:v>5.525419388778789</x:v>
      </x:c>
      <x:c r="M115" s="35" t="n">
        <x:v>11.925999999999998</x:v>
      </x:c>
      <x:c r="N115" s="35" t="n">
        <x:v>0.10992231757937915</x:v>
      </x:c>
      <x:c r="O115" s="35" t="n">
        <x:v>-1.546328403528402e-17</x:v>
      </x:c>
      <x:c r="P115" s="35" t="n">
        <x:v>0.014190650827474498</x:v>
      </x:c>
      <x:c r="Q115" s="36" t="n">
        <x:v>0.286335774076809</x:v>
      </x:c>
      <x:c r="R115" s="36" t="n">
        <x:v>0.012043374062257894</x:v>
      </x:c>
      <x:c r="S115" s="36" t="n">
        <x:v>0.001916053332292538</x:v>
      </x:c>
      <x:c r="T115" s="35" t="n">
        <x:v>0.13972014556436735</x:v>
      </x:c>
      <x:c r="U115" s="31" t="str">
        <x:v>[u,w,q,theta]</x:v>
      </x:c>
      <x:c r="V115" s="31" t="str">
        <x:v>[u_dot,w_dot,q_dot,theta_dot]</x:v>
      </x:c>
      <x:c r="W115" s="36" t="n">
        <x:v>-0.03221722498215539</x:v>
      </x:c>
      <x:c r="X115" s="36" t="n">
        <x:v>0.4498175592457426</x:v>
      </x:c>
      <x:c r="Y115" s="36" t="n">
        <x:v>0</x:v>
      </x:c>
      <x:c r="Z115" s="36" t="n">
        <x:v>-9.81</x:v>
      </x:c>
      <x:c r="AA115" s="36" t="n">
        <x:v>-0.959971673575535</x:v>
      </x:c>
      <x:c r="AB115" s="36" t="n">
        <x:v>-9.750449185693746</x:v>
      </x:c>
      <x:c r="AC115" s="36" t="n">
        <x:v>19.051975258612753</x:v>
      </x:c>
      <x:c r="AD115" s="36" t="n">
        <x:v>0</x:v>
      </x:c>
      <x:c r="AE115" s="36" t="n">
        <x:v>0.0075099096708177455</x:v>
      </x:c>
      <x:c r="AF115" s="36" t="n">
        <x:v>-3.0126278748194046</x:v>
      </x:c>
      <x:c r="AG115" s="36" t="n">
        <x:v>-10.031839418417501</x:v>
      </x:c>
      <x:c r="AH115" s="36" t="n">
        <x:v>0</x:v>
      </x:c>
      <x:c r="AI115" s="36" t="n">
        <x:v>0</x:v>
      </x:c>
      <x:c r="AJ115" s="36" t="n">
        <x:v>0</x:v>
      </x:c>
      <x:c r="AK115" s="36" t="n">
        <x:v>1</x:v>
      </x:c>
      <x:c r="AL115" s="36" t="n">
        <x:v>0</x:v>
      </x:c>
    </x:row>
    <x:row r="116">
      <x:c r="A116" s="31" t="str">
        <x:v>CFG015</x:v>
      </x:c>
      <x:c r="B116" s="33" t="n">
        <x:v>59</x:v>
      </x:c>
      <x:c r="C116" s="31" t="str">
        <x:v>000000（选定5-12kg）1.AR20.03.6 youhua a2.5 翼梢反扭-3</x:v>
      </x:c>
      <x:c r="D116" s="31" t="str">
        <x:v>T7-VLM2-Elev(g1.0)</x:v>
      </x:c>
      <x:c r="E116" s="37" t="n">
        <x:v>-4.351302902763224</x:v>
      </x:c>
      <x:c r="F116" s="37" t="n">
        <x:v>0</x:v>
      </x:c>
      <x:c r="G116" s="35" t="n">
        <x:v>21.798116205009627</x:v>
      </x:c>
      <x:c r="H116" s="36" t="n">
        <x:v>2</x:v>
      </x:c>
      <x:c r="I116" s="35" t="n">
        <x:v>1.225</x:v>
      </x:c>
      <x:c r="J116" s="35" t="n">
        <x:v>1.5705518175924542</x:v>
      </x:c>
      <x:c r="K116" s="35" t="n">
        <x:v>0.284701945718181</x:v>
      </x:c>
      <x:c r="L116" s="35" t="n">
        <x:v>5.525419388778789</x:v>
      </x:c>
      <x:c r="M116" s="35" t="n">
        <x:v>11.925999999999998</x:v>
      </x:c>
      <x:c r="N116" s="35" t="n">
        <x:v>0.10992231757937915</x:v>
      </x:c>
      <x:c r="O116" s="35" t="n">
        <x:v>-1.546328403528402e-17</x:v>
      </x:c>
      <x:c r="P116" s="35" t="n">
        <x:v>0.014190650827474498</x:v>
      </x:c>
      <x:c r="Q116" s="36" t="n">
        <x:v>0.2608039754266481</x:v>
      </x:c>
      <x:c r="R116" s="36" t="n">
        <x:v>0.011721595535236587</x:v>
      </x:c>
      <x:c r="S116" s="36" t="n">
        <x:v>0.0019126954589248988</x:v>
      </x:c>
      <x:c r="T116" s="35" t="n">
        <x:v>0.13931500501380176</x:v>
      </x:c>
      <x:c r="U116" s="31" t="str">
        <x:v>[u,w,q,theta]</x:v>
      </x:c>
      <x:c r="V116" s="31" t="str">
        <x:v>[u_dot,w_dot,q_dot,theta_dot]</x:v>
      </x:c>
      <x:c r="W116" s="36" t="n">
        <x:v>-0.032766888309037574</x:v>
      </x:c>
      <x:c r="X116" s="36" t="n">
        <x:v>0.4474201560834272</x:v>
      </x:c>
      <x:c r="Y116" s="36" t="n">
        <x:v>0</x:v>
      </x:c>
      <x:c r="Z116" s="36" t="n">
        <x:v>-9.81</x:v>
      </x:c>
      <x:c r="AA116" s="36" t="n">
        <x:v>-0.9171214717323272</x:v>
      </x:c>
      <x:c r="AB116" s="36" t="n">
        <x:v>-10.229240891677202</x:v>
      </x:c>
      <x:c r="AC116" s="36" t="n">
        <x:v>19.9815263563658</x:v>
      </x:c>
      <x:c r="AD116" s="36" t="n">
        <x:v>0</x:v>
      </x:c>
      <x:c r="AE116" s="36" t="n">
        <x:v>0.00928341893510889</x:v>
      </x:c>
      <x:c r="AF116" s="36" t="n">
        <x:v>-3.11758971812493</x:v>
      </x:c>
      <x:c r="AG116" s="36" t="n">
        <x:v>-10.52031250133259</x:v>
      </x:c>
      <x:c r="AH116" s="36" t="n">
        <x:v>0</x:v>
      </x:c>
      <x:c r="AI116" s="36" t="n">
        <x:v>0</x:v>
      </x:c>
      <x:c r="AJ116" s="36" t="n">
        <x:v>0</x:v>
      </x:c>
      <x:c r="AK116" s="36" t="n">
        <x:v>1</x:v>
      </x:c>
      <x:c r="AL116" s="36" t="n">
        <x:v>0</x:v>
      </x:c>
    </x:row>
    <x:row r="117">
      <x:c r="A117" s="31" t="str">
        <x:v>CFG015</x:v>
      </x:c>
      <x:c r="B117" s="33" t="n">
        <x:v>60</x:v>
      </x:c>
      <x:c r="C117" s="31" t="str">
        <x:v>000000（选定5-12kg）1.AR20.03.6 youhua a2.5 翼梢反扭-3</x:v>
      </x:c>
      <x:c r="D117" s="31" t="str">
        <x:v>T7-VLM2-Elev(g1.0)</x:v>
      </x:c>
      <x:c r="E117" s="37" t="n">
        <x:v>-4.612392781742361</x:v>
      </x:c>
      <x:c r="F117" s="37" t="n">
        <x:v>0</x:v>
      </x:c>
      <x:c r="G117" s="35" t="n">
        <x:v>22.99504263453496</x:v>
      </x:c>
      <x:c r="H117" s="36" t="n">
        <x:v>2.1000000000000005</x:v>
      </x:c>
      <x:c r="I117" s="35" t="n">
        <x:v>1.225</x:v>
      </x:c>
      <x:c r="J117" s="35" t="n">
        <x:v>1.5705518175924542</x:v>
      </x:c>
      <x:c r="K117" s="35" t="n">
        <x:v>0.284701945718181</x:v>
      </x:c>
      <x:c r="L117" s="35" t="n">
        <x:v>5.525419388778789</x:v>
      </x:c>
      <x:c r="M117" s="35" t="n">
        <x:v>11.925999999999998</x:v>
      </x:c>
      <x:c r="N117" s="35" t="n">
        <x:v>0.10992231757937915</x:v>
      </x:c>
      <x:c r="O117" s="35" t="n">
        <x:v>-1.546328403528402e-17</x:v>
      </x:c>
      <x:c r="P117" s="35" t="n">
        <x:v>0.014190650827474498</x:v>
      </x:c>
      <x:c r="Q117" s="36" t="n">
        <x:v>0.23494716689291892</x:v>
      </x:c>
      <x:c r="R117" s="36" t="n">
        <x:v>0.01143435452414718</x:v>
      </x:c>
      <x:c r="S117" s="36" t="n">
        <x:v>0.0019087790372504683</x:v>
      </x:c>
      <x:c r="T117" s="35" t="n">
        <x:v>0.13892767242165496</x:v>
      </x:c>
      <x:c r="U117" s="31" t="str">
        <x:v>[u,w,q,theta]</x:v>
      </x:c>
      <x:c r="V117" s="31" t="str">
        <x:v>[u_dot,w_dot,q_dot,theta_dot]</x:v>
      </x:c>
      <x:c r="W117" s="36" t="n">
        <x:v>-0.03430150288284039</x:v>
      </x:c>
      <x:c r="X117" s="36" t="n">
        <x:v>0.4391697623524056</x:v>
      </x:c>
      <x:c r="Y117" s="36" t="n">
        <x:v>0</x:v>
      </x:c>
      <x:c r="Z117" s="36" t="n">
        <x:v>-9.81</x:v>
      </x:c>
      <x:c r="AA117" s="36" t="n">
        <x:v>-0.8715617308575551</x:v>
      </x:c>
      <x:c r="AB117" s="36" t="n">
        <x:v>-10.792862909298533</x:v>
      </x:c>
      <x:c r="AC117" s="36" t="n">
        <x:v>21.076607593178785</x:v>
      </x:c>
      <x:c r="AD117" s="36" t="n">
        <x:v>0</x:v>
      </x:c>
      <x:c r="AE117" s="36" t="n">
        <x:v>0.010962304977146049</x:v>
      </x:c>
      <x:c r="AF117" s="36" t="n">
        <x:v>-3.2460193293248656</x:v>
      </x:c>
      <x:c r="AG117" s="36" t="n">
        <x:v>-11.096684839751019</x:v>
      </x:c>
      <x:c r="AH117" s="36" t="n">
        <x:v>0</x:v>
      </x:c>
      <x:c r="AI117" s="36" t="n">
        <x:v>0</x:v>
      </x:c>
      <x:c r="AJ117" s="36" t="n">
        <x:v>0</x:v>
      </x:c>
      <x:c r="AK117" s="36" t="n">
        <x:v>1</x:v>
      </x:c>
      <x:c r="AL117" s="36" t="n">
        <x:v>0</x:v>
      </x:c>
    </x:row>
    <x:row r="118">
      <x:c r="A118" s="31" t="str">
        <x:v>CFG015</x:v>
      </x:c>
      <x:c r="B118" s="33" t="n">
        <x:v>61</x:v>
      </x:c>
      <x:c r="C118" s="31" t="str">
        <x:v>000000（选定5-12kg）1.AR20.03.6 youhua a2.5 翼梢反扭-3</x:v>
      </x:c>
      <x:c r="D118" s="31" t="str">
        <x:v>T7-VLM2-Elev(g1.0)</x:v>
      </x:c>
      <x:c r="E118" s="37" t="n">
        <x:v>-4.876754583069464</x:v>
      </x:c>
      <x:c r="F118" s="37" t="n">
        <x:v>0</x:v>
      </x:c>
      <x:c r="G118" s="35" t="n">
        <x:v>24.433038036651936</x:v>
      </x:c>
      <x:c r="H118" s="36" t="n">
        <x:v>2.2</x:v>
      </x:c>
      <x:c r="I118" s="35" t="n">
        <x:v>1.225</x:v>
      </x:c>
      <x:c r="J118" s="35" t="n">
        <x:v>1.5705518175924542</x:v>
      </x:c>
      <x:c r="K118" s="35" t="n">
        <x:v>0.284701945718181</x:v>
      </x:c>
      <x:c r="L118" s="35" t="n">
        <x:v>5.525419388778789</x:v>
      </x:c>
      <x:c r="M118" s="35" t="n">
        <x:v>11.925999999999998</x:v>
      </x:c>
      <x:c r="N118" s="35" t="n">
        <x:v>0.10992231757937915</x:v>
      </x:c>
      <x:c r="O118" s="35" t="n">
        <x:v>-1.546328403528402e-17</x:v>
      </x:c>
      <x:c r="P118" s="35" t="n">
        <x:v>0.014190650827474498</x:v>
      </x:c>
      <x:c r="Q118" s="36" t="n">
        <x:v>0.20875234002949286</x:v>
      </x:c>
      <x:c r="R118" s="36" t="n">
        <x:v>0.01116950729834351</x:v>
      </x:c>
      <x:c r="S118" s="36" t="n">
        <x:v>0.0019031585254924335</x:v>
      </x:c>
      <x:c r="T118" s="35" t="n">
        <x:v>0.13853075198411482</x:v>
      </x:c>
      <x:c r="U118" s="31" t="str">
        <x:v>[u,w,q,theta]</x:v>
      </x:c>
      <x:c r="V118" s="31" t="str">
        <x:v>[u_dot,w_dot,q_dot,theta_dot]</x:v>
      </x:c>
      <x:c r="W118" s="36" t="n">
        <x:v>-0.035748633275509964</x:v>
      </x:c>
      <x:c r="X118" s="36" t="n">
        <x:v>0.43059690738076023</x:v>
      </x:c>
      <x:c r="Y118" s="36" t="n">
        <x:v>0</x:v>
      </x:c>
      <x:c r="Z118" s="36" t="n">
        <x:v>-9.81</x:v>
      </x:c>
      <x:c r="AA118" s="36" t="n">
        <x:v>-0.8228157266358983</x:v>
      </x:c>
      <x:c r="AB118" s="36" t="n">
        <x:v>-11.469553611722793</x:v>
      </x:c>
      <x:c r="AC118" s="36" t="n">
        <x:v>22.392297692559183</x:v>
      </x:c>
      <x:c r="AD118" s="36" t="n">
        <x:v>0</x:v>
      </x:c>
      <x:c r="AE118" s="36" t="n">
        <x:v>0.013224814597541795</x:v>
      </x:c>
      <x:c r="AF118" s="36" t="n">
        <x:v>-3.4023333762242114</x:v>
      </x:c>
      <x:c r="AG118" s="36" t="n">
        <x:v>-11.788645505174701</x:v>
      </x:c>
      <x:c r="AH118" s="36" t="n">
        <x:v>0</x:v>
      </x:c>
      <x:c r="AI118" s="36" t="n">
        <x:v>0</x:v>
      </x:c>
      <x:c r="AJ118" s="36" t="n">
        <x:v>0</x:v>
      </x:c>
      <x:c r="AK118" s="36" t="n">
        <x:v>1</x:v>
      </x:c>
      <x:c r="AL118" s="36" t="n">
        <x:v>0</x:v>
      </x:c>
    </x:row>
    <x:row r="119">
      <x:c r="A119" s="31" t="str">
        <x:v>CFG015</x:v>
      </x:c>
      <x:c r="B119" s="33" t="n">
        <x:v>62</x:v>
      </x:c>
      <x:c r="C119" s="31" t="str">
        <x:v>000000（选定5-12kg）1.AR20.03.6 youhua a2.5 翼梢反扭-3</x:v>
      </x:c>
      <x:c r="D119" s="31" t="str">
        <x:v>T7-VLM2-Elev(g1.0)</x:v>
      </x:c>
      <x:c r="E119" s="37" t="n">
        <x:v>-5.144523496672996</x:v>
      </x:c>
      <x:c r="F119" s="37" t="n">
        <x:v>0</x:v>
      </x:c>
      <x:c r="G119" s="35" t="n">
        <x:v>26.204427128562045</x:v>
      </x:c>
      <x:c r="H119" s="36" t="n">
        <x:v>2.3000000000000007</x:v>
      </x:c>
      <x:c r="I119" s="35" t="n">
        <x:v>1.225</x:v>
      </x:c>
      <x:c r="J119" s="35" t="n">
        <x:v>1.5705518175924542</x:v>
      </x:c>
      <x:c r="K119" s="35" t="n">
        <x:v>0.284701945718181</x:v>
      </x:c>
      <x:c r="L119" s="35" t="n">
        <x:v>5.525419388778789</x:v>
      </x:c>
      <x:c r="M119" s="35" t="n">
        <x:v>11.925999999999998</x:v>
      </x:c>
      <x:c r="N119" s="35" t="n">
        <x:v>0.10992231757937915</x:v>
      </x:c>
      <x:c r="O119" s="35" t="n">
        <x:v>-1.546328403528402e-17</x:v>
      </x:c>
      <x:c r="P119" s="35" t="n">
        <x:v>0.014190650827474498</x:v>
      </x:c>
      <x:c r="Q119" s="36" t="n">
        <x:v>0.18220644761313562</x:v>
      </x:c>
      <x:c r="R119" s="36" t="n">
        <x:v>0.010926359176022955</x:v>
      </x:c>
      <x:c r="S119" s="36" t="n">
        <x:v>0.0018961737944576086</x:v>
      </x:c>
      <x:c r="T119" s="35" t="n">
        <x:v>0.138136036421665</x:v>
      </x:c>
      <x:c r="U119" s="31" t="str">
        <x:v>[u,w,q,theta]</x:v>
      </x:c>
      <x:c r="V119" s="31" t="str">
        <x:v>[u_dot,w_dot,q_dot,theta_dot]</x:v>
      </x:c>
      <x:c r="W119" s="36" t="n">
        <x:v>-0.038171165159925004</x:v>
      </x:c>
      <x:c r="X119" s="36" t="n">
        <x:v>0.42368839385565726</x:v>
      </x:c>
      <x:c r="Y119" s="36" t="n">
        <x:v>0</x:v>
      </x:c>
      <x:c r="Z119" s="36" t="n">
        <x:v>-9.81</x:v>
      </x:c>
      <x:c r="AA119" s="36" t="n">
        <x:v>-0.7702509156836255</x:v>
      </x:c>
      <x:c r="AB119" s="36" t="n">
        <x:v>-12.30264397514961</x:v>
      </x:c>
      <x:c r="AC119" s="36" t="n">
        <x:v>24.013108951818495</x:v>
      </x:c>
      <x:c r="AD119" s="36" t="n">
        <x:v>0</x:v>
      </x:c>
      <x:c r="AE119" s="36" t="n">
        <x:v>0.015660841911308544</x:v>
      </x:c>
      <x:c r="AF119" s="36" t="n">
        <x:v>-3.599109404771248</x:v>
      </x:c>
      <x:c r="AG119" s="36" t="n">
        <x:v>-12.640904873176213</x:v>
      </x:c>
      <x:c r="AH119" s="36" t="n">
        <x:v>0</x:v>
      </x:c>
      <x:c r="AI119" s="36" t="n">
        <x:v>0</x:v>
      </x:c>
      <x:c r="AJ119" s="36" t="n">
        <x:v>0</x:v>
      </x:c>
      <x:c r="AK119" s="36" t="n">
        <x:v>1</x:v>
      </x:c>
      <x:c r="AL119" s="36" t="n">
        <x:v>0</x:v>
      </x:c>
    </x:row>
    <x:row r="120">
      <x:c r="A120" s="31" t="str">
        <x:v>CFG015</x:v>
      </x:c>
      <x:c r="B120" s="33" t="n">
        <x:v>63</x:v>
      </x:c>
      <x:c r="C120" s="31" t="str">
        <x:v>000000（选定5-12kg）1.AR20.03.6 youhua a2.5 翼梢反扭-3</x:v>
      </x:c>
      <x:c r="D120" s="31" t="str">
        <x:v>T7-VLM2-Elev(g1.0)</x:v>
      </x:c>
      <x:c r="E120" s="37" t="n">
        <x:v>-5.415823452829866</x:v>
      </x:c>
      <x:c r="F120" s="37" t="n">
        <x:v>0</x:v>
      </x:c>
      <x:c r="G120" s="35" t="n">
        <x:v>28.459660064165845</x:v>
      </x:c>
      <x:c r="H120" s="36" t="n">
        <x:v>2.4000000000000004</x:v>
      </x:c>
      <x:c r="I120" s="35" t="n">
        <x:v>1.225</x:v>
      </x:c>
      <x:c r="J120" s="35" t="n">
        <x:v>1.5705518175924542</x:v>
      </x:c>
      <x:c r="K120" s="35" t="n">
        <x:v>0.284701945718181</x:v>
      </x:c>
      <x:c r="L120" s="35" t="n">
        <x:v>5.525419388778789</x:v>
      </x:c>
      <x:c r="M120" s="35" t="n">
        <x:v>11.925999999999998</x:v>
      </x:c>
      <x:c r="N120" s="35" t="n">
        <x:v>0.10992231757937915</x:v>
      </x:c>
      <x:c r="O120" s="35" t="n">
        <x:v>-1.546328403528402e-17</x:v>
      </x:c>
      <x:c r="P120" s="35" t="n">
        <x:v>0.014190650827474498</x:v>
      </x:c>
      <x:c r="Q120" s="36" t="n">
        <x:v>0.15529764338673308</x:v>
      </x:c>
      <x:c r="R120" s="36" t="n">
        <x:v>0.010686424309503386</x:v>
      </x:c>
      <x:c r="S120" s="36" t="n">
        <x:v>0.0018836674272550693</x:v>
      </x:c>
      <x:c r="T120" s="35" t="n">
        <x:v>0.13774617262073685</x:v>
      </x:c>
      <x:c r="U120" s="31" t="str">
        <x:v>[u,w,q,theta]</x:v>
      </x:c>
      <x:c r="V120" s="31" t="str">
        <x:v>[u_dot,w_dot,q_dot,theta_dot]</x:v>
      </x:c>
      <x:c r="W120" s="36" t="n">
        <x:v>-0.04096682361275492</x:v>
      </x:c>
      <x:c r="X120" s="36" t="n">
        <x:v>0.4127759553154407</x:v>
      </x:c>
      <x:c r="Y120" s="36" t="n">
        <x:v>0</x:v>
      </x:c>
      <x:c r="Z120" s="36" t="n">
        <x:v>-9.81</x:v>
      </x:c>
      <x:c r="AA120" s="36" t="n">
        <x:v>-0.7129982413931166</x:v>
      </x:c>
      <x:c r="AB120" s="36" t="n">
        <x:v>-13.362751052718018</x:v>
      </x:c>
      <x:c r="AC120" s="36" t="n">
        <x:v>26.07676596478396</x:v>
      </x:c>
      <x:c r="AD120" s="36" t="n">
        <x:v>0</x:v>
      </x:c>
      <x:c r="AE120" s="36" t="n">
        <x:v>0.01870736561259285</x:v>
      </x:c>
      <x:c r="AF120" s="36" t="n">
        <x:v>-3.8552224092242944</x:v>
      </x:c>
      <x:c r="AG120" s="36" t="n">
        <x:v>-13.726046937028938</x:v>
      </x:c>
      <x:c r="AH120" s="36" t="n">
        <x:v>0</x:v>
      </x:c>
      <x:c r="AI120" s="36" t="n">
        <x:v>0</x:v>
      </x:c>
      <x:c r="AJ120" s="36" t="n">
        <x:v>0</x:v>
      </x:c>
      <x:c r="AK120" s="36" t="n">
        <x:v>1</x:v>
      </x:c>
      <x:c r="AL120" s="36" t="n">
        <x:v>0</x:v>
      </x:c>
    </x:row>
    <x:row r="121">
      <x:c r="A121" s="31" t="str">
        <x:v>CFG015</x:v>
      </x:c>
      <x:c r="B121" s="33" t="n">
        <x:v>64</x:v>
      </x:c>
      <x:c r="C121" s="31" t="str">
        <x:v>000000（选定5-12kg）1.AR20.03.6 youhua a2.5 翼梢反扭-3</x:v>
      </x:c>
      <x:c r="D121" s="31" t="str">
        <x:v>T7-VLM2-Elev(g1.0)</x:v>
      </x:c>
      <x:c r="E121" s="37" t="n">
        <x:v>-5.690805436928634</x:v>
      </x:c>
      <x:c r="F121" s="37" t="n">
        <x:v>0</x:v>
      </x:c>
      <x:c r="G121" s="35" t="n">
        <x:v>31.465273551486682</x:v>
      </x:c>
      <x:c r="H121" s="36" t="n">
        <x:v>2.5</x:v>
      </x:c>
      <x:c r="I121" s="35" t="n">
        <x:v>1.225</x:v>
      </x:c>
      <x:c r="J121" s="35" t="n">
        <x:v>1.5705518175924542</x:v>
      </x:c>
      <x:c r="K121" s="35" t="n">
        <x:v>0.284701945718181</x:v>
      </x:c>
      <x:c r="L121" s="35" t="n">
        <x:v>5.525419388778789</x:v>
      </x:c>
      <x:c r="M121" s="35" t="n">
        <x:v>11.925999999999998</x:v>
      </x:c>
      <x:c r="N121" s="35" t="n">
        <x:v>0.10992231757937915</x:v>
      </x:c>
      <x:c r="O121" s="35" t="n">
        <x:v>-1.546328403528402e-17</x:v>
      </x:c>
      <x:c r="P121" s="35" t="n">
        <x:v>0.014190650827474498</x:v>
      </x:c>
      <x:c r="Q121" s="36" t="n">
        <x:v>0.12801139706795867</x:v>
      </x:c>
      <x:c r="R121" s="36" t="n">
        <x:v>0.010447256487642897</x:v>
      </x:c>
      <x:c r="S121" s="36" t="n">
        <x:v>0.0018669226592406617</x:v>
      </x:c>
      <x:c r="T121" s="35" t="n">
        <x:v>0.13736170664383612</x:v>
      </x:c>
      <x:c r="U121" s="31" t="str">
        <x:v>[u,w,q,theta]</x:v>
      </x:c>
      <x:c r="V121" s="31" t="str">
        <x:v>[u_dot,w_dot,q_dot,theta_dot]</x:v>
      </x:c>
      <x:c r="W121" s="36" t="n">
        <x:v>-0.04741397311266151</x:v>
      </x:c>
      <x:c r="X121" s="36" t="n">
        <x:v>0.3971502281926824</x:v>
      </x:c>
      <x:c r="Y121" s="36" t="n">
        <x:v>0</x:v>
      </x:c>
      <x:c r="Z121" s="36" t="n">
        <x:v>-9.81</x:v>
      </x:c>
      <x:c r="AA121" s="36" t="n">
        <x:v>-0.6497916702199034</x:v>
      </x:c>
      <x:c r="AB121" s="36" t="n">
        <x:v>-14.774989403850471</x:v>
      </x:c>
      <x:c r="AC121" s="36" t="n">
        <x:v>28.827270169544903</x:v>
      </x:c>
      <x:c r="AD121" s="36" t="n">
        <x:v>0</x:v>
      </x:c>
      <x:c r="AE121" s="36" t="n">
        <x:v>0.02135364073142447</x:v>
      </x:c>
      <x:c r="AF121" s="36" t="n">
        <x:v>-4.203759616149868</x:v>
      </x:c>
      <x:c r="AG121" s="36" t="n">
        <x:v>-15.171227169520481</x:v>
      </x:c>
      <x:c r="AH121" s="36" t="n">
        <x:v>0</x:v>
      </x:c>
      <x:c r="AI121" s="36" t="n">
        <x:v>0</x:v>
      </x:c>
      <x:c r="AJ121" s="36" t="n">
        <x:v>0</x:v>
      </x:c>
      <x:c r="AK121" s="36" t="n">
        <x:v>1</x:v>
      </x:c>
      <x:c r="AL121" s="36" t="n">
        <x:v>0</x:v>
      </x:c>
    </x:row>
    <x:row r="122">
      <x:c r="A122" s="31" t="str">
        <x:v>CFG015</x:v>
      </x:c>
      <x:c r="B122" s="33" t="n">
        <x:v>65</x:v>
      </x:c>
      <x:c r="C122" s="31" t="str">
        <x:v>000000（选定5-12kg）1.AR20.03.6 youhua a2.5 翼梢反扭-3</x:v>
      </x:c>
      <x:c r="D122" s="31" t="str">
        <x:v>T7-VLM2-Elev(g1.0)</x:v>
      </x:c>
      <x:c r="E122" s="37" t="n">
        <x:v>-5.969646472187626</x:v>
      </x:c>
      <x:c r="F122" s="37" t="n">
        <x:v>0</x:v>
      </x:c>
      <x:c r="G122" s="35" t="n">
        <x:v>35.75163343314701</x:v>
      </x:c>
      <x:c r="H122" s="36" t="n">
        <x:v>2.6000000000000005</x:v>
      </x:c>
      <x:c r="I122" s="35" t="n">
        <x:v>1.225</x:v>
      </x:c>
      <x:c r="J122" s="35" t="n">
        <x:v>1.5705518175924542</x:v>
      </x:c>
      <x:c r="K122" s="35" t="n">
        <x:v>0.284701945718181</x:v>
      </x:c>
      <x:c r="L122" s="35" t="n">
        <x:v>5.525419388778789</x:v>
      </x:c>
      <x:c r="M122" s="35" t="n">
        <x:v>11.925999999999998</x:v>
      </x:c>
      <x:c r="N122" s="35" t="n">
        <x:v>0.10992231757937915</x:v>
      </x:c>
      <x:c r="O122" s="35" t="n">
        <x:v>-1.546328403528402e-17</x:v>
      </x:c>
      <x:c r="P122" s="35" t="n">
        <x:v>0.014190650827474498</x:v>
      </x:c>
      <x:c r="Q122" s="36" t="n">
        <x:v>0.10033060349994151</x:v>
      </x:c>
      <x:c r="R122" s="36" t="n">
        <x:v>0.010267689081061555</x:v>
      </x:c>
      <x:c r="S122" s="36" t="n">
        <x:v>0.001857869646077269</x:v>
      </x:c>
      <x:c r="T122" s="35" t="n">
        <x:v>0.13697284111508917</x:v>
      </x:c>
      <x:c r="U122" s="31" t="str">
        <x:v>[u,w,q,theta]</x:v>
      </x:c>
      <x:c r="V122" s="31" t="str">
        <x:v>[u_dot,w_dot,q_dot,theta_dot]</x:v>
      </x:c>
      <x:c r="W122" s="36" t="n">
        <x:v>-0.05240698342265761</x:v>
      </x:c>
      <x:c r="X122" s="36" t="n">
        <x:v>0.3854407486555093</x:v>
      </x:c>
      <x:c r="Y122" s="36" t="n">
        <x:v>0</x:v>
      </x:c>
      <x:c r="Z122" s="36" t="n">
        <x:v>-9.81</x:v>
      </x:c>
      <x:c r="AA122" s="36" t="n">
        <x:v>-0.5786600123839258</x:v>
      </x:c>
      <x:c r="AB122" s="36" t="n">
        <x:v>-16.788334083303294</x:v>
      </x:c>
      <x:c r="AC122" s="36" t="n">
        <x:v>32.750163898454126</x:v>
      </x:c>
      <x:c r="AD122" s="36" t="n">
        <x:v>0</x:v>
      </x:c>
      <x:c r="AE122" s="36" t="n">
        <x:v>0.026670195809490087</x:v>
      </x:c>
      <x:c r="AF122" s="36" t="n">
        <x:v>-4.708900739469309</x:v>
      </x:c>
      <x:c r="AG122" s="36" t="n">
        <x:v>-17.233542134411103</x:v>
      </x:c>
      <x:c r="AH122" s="36" t="n">
        <x:v>0</x:v>
      </x:c>
      <x:c r="AI122" s="36" t="n">
        <x:v>0</x:v>
      </x:c>
      <x:c r="AJ122" s="36" t="n">
        <x:v>0</x:v>
      </x:c>
      <x:c r="AK122" s="36" t="n">
        <x:v>1</x:v>
      </x:c>
      <x:c r="AL122" s="36" t="n">
        <x:v>0</x:v>
      </x:c>
    </x:row>
    <x:row r="123">
      <x:c r="A123" s="31" t="str">
        <x:v>CFG015</x:v>
      </x:c>
      <x:c r="B123" s="33" t="n">
        <x:v>66</x:v>
      </x:c>
      <x:c r="C123" s="31" t="str">
        <x:v>000000（选定5-12kg）1.AR20.03.6 youhua a2.5 翼梢反扭-3</x:v>
      </x:c>
      <x:c r="D123" s="31" t="str">
        <x:v>T7-VLM2-Elev(g1.0)</x:v>
      </x:c>
      <x:c r="E123" s="37" t="n">
        <x:v>-6.252509760271423</x:v>
      </x:c>
      <x:c r="F123" s="37" t="n">
        <x:v>0</x:v>
      </x:c>
      <x:c r="G123" s="35" t="n">
        <x:v>42.58179485581521</x:v>
      </x:c>
      <x:c r="H123" s="36" t="n">
        <x:v>2.7</x:v>
      </x:c>
      <x:c r="I123" s="35" t="n">
        <x:v>1.225</x:v>
      </x:c>
      <x:c r="J123" s="35" t="n">
        <x:v>1.5705518175924542</x:v>
      </x:c>
      <x:c r="K123" s="35" t="n">
        <x:v>0.284701945718181</x:v>
      </x:c>
      <x:c r="L123" s="35" t="n">
        <x:v>5.525419388778789</x:v>
      </x:c>
      <x:c r="M123" s="35" t="n">
        <x:v>11.925999999999998</x:v>
      </x:c>
      <x:c r="N123" s="35" t="n">
        <x:v>0.10992231757937915</x:v>
      </x:c>
      <x:c r="O123" s="35" t="n">
        <x:v>-1.546328403528402e-17</x:v>
      </x:c>
      <x:c r="P123" s="35" t="n">
        <x:v>0.014190650827474498</x:v>
      </x:c>
      <x:c r="Q123" s="36" t="n">
        <x:v>0.0722396397684078</x:v>
      </x:c>
      <x:c r="R123" s="36" t="n">
        <x:v>0.009960050965904847</x:v>
      </x:c>
      <x:c r="S123" s="36" t="n">
        <x:v>0.0018227626319134416</x:v>
      </x:c>
      <x:c r="T123" s="35" t="n">
        <x:v>0.1365744277805269</x:v>
      </x:c>
      <x:c r="U123" s="31" t="str">
        <x:v>[u,w,q,theta]</x:v>
      </x:c>
      <x:c r="V123" s="31" t="str">
        <x:v>[u_dot,w_dot,q_dot,theta_dot]</x:v>
      </x:c>
      <x:c r="W123" s="36" t="n">
        <x:v>-0.058812827320500256</x:v>
      </x:c>
      <x:c r="X123" s="36" t="n">
        <x:v>0.3823999128021148</x:v>
      </x:c>
      <x:c r="Y123" s="36" t="n">
        <x:v>0</x:v>
      </x:c>
      <x:c r="Z123" s="36" t="n">
        <x:v>-9.81</x:v>
      </x:c>
      <x:c r="AA123" s="36" t="n">
        <x:v>-0.49624254801644413</x:v>
      </x:c>
      <x:c r="AB123" s="36" t="n">
        <x:v>-19.99574873618983</x:v>
      </x:c>
      <x:c r="AC123" s="36" t="n">
        <x:v>39.00179886307784</x:v>
      </x:c>
      <x:c r="AD123" s="36" t="n">
        <x:v>0</x:v>
      </x:c>
      <x:c r="AE123" s="36" t="n">
        <x:v>0.03637743806206556</x:v>
      </x:c>
      <x:c r="AF123" s="36" t="n">
        <x:v>-5.5259319092895804</x:v>
      </x:c>
      <x:c r="AG123" s="36" t="n">
        <x:v>-20.519437631632073</x:v>
      </x:c>
      <x:c r="AH123" s="36" t="n">
        <x:v>0</x:v>
      </x:c>
      <x:c r="AI123" s="36" t="n">
        <x:v>0</x:v>
      </x:c>
      <x:c r="AJ123" s="36" t="n">
        <x:v>0</x:v>
      </x:c>
      <x:c r="AK123" s="36" t="n">
        <x:v>1</x:v>
      </x:c>
      <x:c r="AL123" s="36" t="n">
        <x:v>0</x:v>
      </x:c>
    </x:row>
    <x:row r="124">
      <x:c r="A124" s="31" t="str">
        <x:v>CFG016</x:v>
      </x:c>
      <x:c r="B124" s="33" t="n">
        <x:v>1</x:v>
      </x:c>
      <x:c r="C124" s="31" t="str">
        <x:v>000000（选定5-12kg）1.AR20.03.6 youhua a2.5 翼梢反扭-3</x:v>
      </x:c>
      <x:c r="D124" s="31" t="str">
        <x:v>T7-VLM2-Elev(g1.0)-11.9kg-x109.9mm-z14.2mm</x:v>
      </x:c>
      <x:c r="E124" s="37" t="n">
        <x:v>6.040186259698985</x:v>
      </x:c>
      <x:c r="F124" s="37" t="n">
        <x:v>0</x:v>
      </x:c>
      <x:c r="G124" s="35" t="n">
        <x:v>9.795732574129737</x:v>
      </x:c>
      <x:c r="H124" s="36" t="n">
        <x:v>-3</x:v>
      </x:c>
      <x:c r="I124" s="35" t="n">
        <x:v>1.225</x:v>
      </x:c>
      <x:c r="J124" s="35" t="n">
        <x:v>1.5705518175924542</x:v>
      </x:c>
      <x:c r="K124" s="35" t="n">
        <x:v>0.284701945718181</x:v>
      </x:c>
      <x:c r="L124" s="35" t="n">
        <x:v>5.525419388778789</x:v>
      </x:c>
      <x:c r="M124" s="35" t="n">
        <x:v>11.925999999999998</x:v>
      </x:c>
      <x:c r="N124" s="35" t="n">
        <x:v>0.10992231757937915</x:v>
      </x:c>
      <x:c r="O124" s="35" t="n">
        <x:v>-1.546328403528402e-17</x:v>
      </x:c>
      <x:c r="P124" s="35" t="n">
        <x:v>0.014190650827474498</x:v>
      </x:c>
      <x:c r="Q124" s="36" t="n">
        <x:v>1.269332231519726</x:v>
      </x:c>
      <x:c r="R124" s="36" t="n">
        <x:v>0.061133803938583184</x:v>
      </x:c>
      <x:c r="S124" s="36" t="n">
        <x:v>0.0026028030106361954</x:v>
      </x:c>
      <x:c r="T124" s="35" t="n">
        <x:v>0.15950539560076776</x:v>
      </x:c>
      <x:c r="U124" s="31" t="str">
        <x:v>[u,w,q,theta]</x:v>
      </x:c>
      <x:c r="V124" s="31" t="str">
        <x:v>[u_dot,w_dot,q_dot,theta_dot]</x:v>
      </x:c>
      <x:c r="W124" s="36" t="n">
        <x:v>-0.08905542706768027</x:v>
      </x:c>
      <x:c r="X124" s="36" t="n">
        <x:v>0.41944645559636595</x:v>
      </x:c>
      <x:c r="Y124" s="36" t="n">
        <x:v>0</x:v>
      </x:c>
      <x:c r="Z124" s="36" t="n">
        <x:v>-9.81</x:v>
      </x:c>
      <x:c r="AA124" s="36" t="n">
        <x:v>-2.00588389651347</x:v>
      </x:c>
      <x:c r="AB124" s="36" t="n">
        <x:v>-4.4654266672079626</x:v>
      </x:c>
      <x:c r="AC124" s="36" t="n">
        <x:v>8.984948495469448</x:v>
      </x:c>
      <x:c r="AD124" s="36" t="n">
        <x:v>0</x:v>
      </x:c>
      <x:c r="AE124" s="36" t="n">
        <x:v>-0.025317127807776414</x:v>
      </x:c>
      <x:c r="AF124" s="36" t="n">
        <x:v>-2.2957928718789207</x:v>
      </x:c>
      <x:c r="AG124" s="36" t="n">
        <x:v>-4.750698895499247</x:v>
      </x:c>
      <x:c r="AH124" s="36" t="n">
        <x:v>0</x:v>
      </x:c>
      <x:c r="AI124" s="36" t="n">
        <x:v>0</x:v>
      </x:c>
      <x:c r="AJ124" s="36" t="n">
        <x:v>0</x:v>
      </x:c>
      <x:c r="AK124" s="36" t="n">
        <x:v>1</x:v>
      </x:c>
      <x:c r="AL124" s="36" t="n">
        <x:v>0</x:v>
      </x:c>
    </x:row>
    <x:row r="125">
      <x:c r="A125" s="31" t="str">
        <x:v>CFG016</x:v>
      </x:c>
      <x:c r="B125" s="33" t="n">
        <x:v>2</x:v>
      </x:c>
      <x:c r="C125" s="31" t="str">
        <x:v>000000（选定5-12kg）1.AR20.03.6 youhua a2.5 翼梢反扭-3</x:v>
      </x:c>
      <x:c r="D125" s="31" t="str">
        <x:v>T7-VLM2-Elev(g1.0)-11.9kg-x109.9mm-z14.2mm</x:v>
      </x:c>
      <x:c r="E125" s="37" t="n">
        <x:v>5.868554613698781</x:v>
      </x:c>
      <x:c r="F125" s="37" t="n">
        <x:v>0</x:v>
      </x:c>
      <x:c r="G125" s="35" t="n">
        <x:v>9.858016226650612</x:v>
      </x:c>
      <x:c r="H125" s="36" t="n">
        <x:v>-2.9</x:v>
      </x:c>
      <x:c r="I125" s="35" t="n">
        <x:v>1.225</x:v>
      </x:c>
      <x:c r="J125" s="35" t="n">
        <x:v>1.5705518175924542</x:v>
      </x:c>
      <x:c r="K125" s="35" t="n">
        <x:v>0.284701945718181</x:v>
      </x:c>
      <x:c r="L125" s="35" t="n">
        <x:v>5.525419388778789</x:v>
      </x:c>
      <x:c r="M125" s="35" t="n">
        <x:v>11.925999999999998</x:v>
      </x:c>
      <x:c r="N125" s="35" t="n">
        <x:v>0.10992231757937915</x:v>
      </x:c>
      <x:c r="O125" s="35" t="n">
        <x:v>-1.546328403528402e-17</x:v>
      </x:c>
      <x:c r="P125" s="35" t="n">
        <x:v>0.014190650827474498</x:v>
      </x:c>
      <x:c r="Q125" s="36" t="n">
        <x:v>1.2531423900432306</x:v>
      </x:c>
      <x:c r="R125" s="36" t="n">
        <x:v>0.05856904787144335</x:v>
      </x:c>
      <x:c r="S125" s="36" t="n">
        <x:v>0.0023470937877083653</x:v>
      </x:c>
      <x:c r="T125" s="35" t="n">
        <x:v>0.16858102851378082</x:v>
      </x:c>
      <x:c r="U125" s="31" t="str">
        <x:v>[u,w,q,theta]</x:v>
      </x:c>
      <x:c r="V125" s="31" t="str">
        <x:v>[u_dot,w_dot,q_dot,theta_dot]</x:v>
      </x:c>
      <x:c r="W125" s="36" t="n">
        <x:v>-0.08728708216685473</x:v>
      </x:c>
      <x:c r="X125" s="36" t="n">
        <x:v>-0.060987455919552284</x:v>
      </x:c>
      <x:c r="Y125" s="36" t="n">
        <x:v>0</x:v>
      </x:c>
      <x:c r="Z125" s="36" t="n">
        <x:v>-9.81</x:v>
      </x:c>
      <x:c r="AA125" s="36" t="n">
        <x:v>-1.9928908514597787</x:v>
      </x:c>
      <x:c r="AB125" s="36" t="n">
        <x:v>-4.49751471784942</x:v>
      </x:c>
      <x:c r="AC125" s="36" t="n">
        <x:v>9.042456486065216</x:v>
      </x:c>
      <x:c r="AD125" s="36" t="n">
        <x:v>0</x:v>
      </x:c>
      <x:c r="AE125" s="36" t="n">
        <x:v>-0.026228747861215467</x:v>
      </x:c>
      <x:c r="AF125" s="36" t="n">
        <x:v>-2.735529270377698</x:v>
      </x:c>
      <x:c r="AG125" s="36" t="n">
        <x:v>-5.001602268615379</x:v>
      </x:c>
      <x:c r="AH125" s="36" t="n">
        <x:v>0</x:v>
      </x:c>
      <x:c r="AI125" s="36" t="n">
        <x:v>0</x:v>
      </x:c>
      <x:c r="AJ125" s="36" t="n">
        <x:v>0</x:v>
      </x:c>
      <x:c r="AK125" s="36" t="n">
        <x:v>1</x:v>
      </x:c>
      <x:c r="AL125" s="36" t="n">
        <x:v>0</x:v>
      </x:c>
    </x:row>
    <x:row r="126">
      <x:c r="A126" s="31" t="str">
        <x:v>CFG016</x:v>
      </x:c>
      <x:c r="B126" s="33" t="n">
        <x:v>3</x:v>
      </x:c>
      <x:c r="C126" s="31" t="str">
        <x:v>000000（选定5-12kg）1.AR20.03.6 youhua a2.5 翼梢反扭-3</x:v>
      </x:c>
      <x:c r="D126" s="31" t="str">
        <x:v>T7-VLM2-Elev(g1.0)-11.9kg-x109.9mm-z14.2mm</x:v>
      </x:c>
      <x:c r="E126" s="37" t="n">
        <x:v>5.695808749941649</x:v>
      </x:c>
      <x:c r="F126" s="37" t="n">
        <x:v>0</x:v>
      </x:c>
      <x:c r="G126" s="35" t="n">
        <x:v>9.920461007390275</x:v>
      </x:c>
      <x:c r="H126" s="36" t="n">
        <x:v>-2.8</x:v>
      </x:c>
      <x:c r="I126" s="35" t="n">
        <x:v>1.225</x:v>
      </x:c>
      <x:c r="J126" s="35" t="n">
        <x:v>1.5705518175924542</x:v>
      </x:c>
      <x:c r="K126" s="35" t="n">
        <x:v>0.284701945718181</x:v>
      </x:c>
      <x:c r="L126" s="35" t="n">
        <x:v>5.525419388778789</x:v>
      </x:c>
      <x:c r="M126" s="35" t="n">
        <x:v>11.925999999999998</x:v>
      </x:c>
      <x:c r="N126" s="35" t="n">
        <x:v>0.10992231757937915</x:v>
      </x:c>
      <x:c r="O126" s="35" t="n">
        <x:v>-1.546328403528402e-17</x:v>
      </x:c>
      <x:c r="P126" s="35" t="n">
        <x:v>0.014190650827474498</x:v>
      </x:c>
      <x:c r="Q126" s="36" t="n">
        <x:v>1.2368270963604457</x:v>
      </x:c>
      <x:c r="R126" s="36" t="n">
        <x:v>0.055636269267306665</x:v>
      </x:c>
      <x:c r="S126" s="36" t="n">
        <x:v>0.0020830127594895715</x:v>
      </x:c>
      <x:c r="T126" s="35" t="n">
        <x:v>0.15834099794322598</x:v>
      </x:c>
      <x:c r="U126" s="31" t="str">
        <x:v>[u,w,q,theta]</x:v>
      </x:c>
      <x:c r="V126" s="31" t="str">
        <x:v>[u_dot,w_dot,q_dot,theta_dot]</x:v>
      </x:c>
      <x:c r="W126" s="36" t="n">
        <x:v>-0.07946352293400764</x:v>
      </x:c>
      <x:c r="X126" s="36" t="n">
        <x:v>0.3522292440522848</x:v>
      </x:c>
      <x:c r="Y126" s="36" t="n">
        <x:v>0</x:v>
      </x:c>
      <x:c r="Z126" s="36" t="n">
        <x:v>-9.81</x:v>
      </x:c>
      <x:c r="AA126" s="36" t="n">
        <x:v>-1.9794038448680644</x:v>
      </x:c>
      <x:c r="AB126" s="36" t="n">
        <x:v>-4.529696470366742</x:v>
      </x:c>
      <x:c r="AC126" s="36" t="n">
        <x:v>9.10010640884203</x:v>
      </x:c>
      <x:c r="AD126" s="36" t="n">
        <x:v>0</x:v>
      </x:c>
      <x:c r="AE126" s="36" t="n">
        <x:v>-0.02231362038160468</x:v>
      </x:c>
      <x:c r="AF126" s="36" t="n">
        <x:v>-2.2741458182070238</x:v>
      </x:c>
      <x:c r="AG126" s="36" t="n">
        <x:v>-4.807820241083187</x:v>
      </x:c>
      <x:c r="AH126" s="36" t="n">
        <x:v>0</x:v>
      </x:c>
      <x:c r="AI126" s="36" t="n">
        <x:v>0</x:v>
      </x:c>
      <x:c r="AJ126" s="36" t="n">
        <x:v>0</x:v>
      </x:c>
      <x:c r="AK126" s="36" t="n">
        <x:v>1</x:v>
      </x:c>
      <x:c r="AL126" s="36" t="n">
        <x:v>0</x:v>
      </x:c>
    </x:row>
    <x:row r="127">
      <x:c r="A127" s="31" t="str">
        <x:v>CFG016</x:v>
      </x:c>
      <x:c r="B127" s="33" t="n">
        <x:v>4</x:v>
      </x:c>
      <x:c r="C127" s="31" t="str">
        <x:v>000000（选定5-12kg）1.AR20.03.6 youhua a2.5 翼梢反扭-3</x:v>
      </x:c>
      <x:c r="D127" s="31" t="str">
        <x:v>T7-VLM2-Elev(g1.0)-11.9kg-x109.9mm-z14.2mm</x:v>
      </x:c>
      <x:c r="E127" s="37" t="n">
        <x:v>5.5219312916341625</x:v>
      </x:c>
      <x:c r="F127" s="37" t="n">
        <x:v>0</x:v>
      </x:c>
      <x:c r="G127" s="35" t="n">
        <x:v>9.986379575708664</x:v>
      </x:c>
      <x:c r="H127" s="36" t="n">
        <x:v>-2.7</x:v>
      </x:c>
      <x:c r="I127" s="35" t="n">
        <x:v>1.225</x:v>
      </x:c>
      <x:c r="J127" s="35" t="n">
        <x:v>1.5705518175924542</x:v>
      </x:c>
      <x:c r="K127" s="35" t="n">
        <x:v>0.284701945718181</x:v>
      </x:c>
      <x:c r="L127" s="35" t="n">
        <x:v>5.525419388778789</x:v>
      </x:c>
      <x:c r="M127" s="35" t="n">
        <x:v>11.925999999999998</x:v>
      </x:c>
      <x:c r="N127" s="35" t="n">
        <x:v>0.10992231757937915</x:v>
      </x:c>
      <x:c r="O127" s="35" t="n">
        <x:v>-1.546328403528402e-17</x:v>
      </x:c>
      <x:c r="P127" s="35" t="n">
        <x:v>0.014190650827474498</x:v>
      </x:c>
      <x:c r="Q127" s="36" t="n">
        <x:v>1.2203845381016274</x:v>
      </x:c>
      <x:c r="R127" s="36" t="n">
        <x:v>0.052355561444929186</x:v>
      </x:c>
      <x:c r="S127" s="36" t="n">
        <x:v>0.0018382877045239742</x:v>
      </x:c>
      <x:c r="T127" s="35" t="n">
        <x:v>0.1574126662194993</x:v>
      </x:c>
      <x:c r="U127" s="31" t="str">
        <x:v>[u,w,q,theta]</x:v>
      </x:c>
      <x:c r="V127" s="31" t="str">
        <x:v>[u_dot,w_dot,q_dot,theta_dot]</x:v>
      </x:c>
      <x:c r="W127" s="36" t="n">
        <x:v>-0.07361307482124754</x:v>
      </x:c>
      <x:c r="X127" s="36" t="n">
        <x:v>0.2232195950915274</x:v>
      </x:c>
      <x:c r="Y127" s="36" t="n">
        <x:v>0</x:v>
      </x:c>
      <x:c r="Z127" s="36" t="n">
        <x:v>-9.81</x:v>
      </x:c>
      <x:c r="AA127" s="36" t="n">
        <x:v>-1.9660670737277781</x:v>
      </x:c>
      <x:c r="AB127" s="36" t="n">
        <x:v>-4.5634846948059415</x:v>
      </x:c>
      <x:c r="AC127" s="36" t="n">
        <x:v>9.160936545710676</x:v>
      </x:c>
      <x:c r="AD127" s="36" t="n">
        <x:v>0</x:v>
      </x:c>
      <x:c r="AE127" s="36" t="n">
        <x:v>-0.02136636958959251</x:v>
      </x:c>
      <x:c r="AF127" s="36" t="n">
        <x:v>-2.247181828028386</x:v>
      </x:c>
      <x:c r="AG127" s="36" t="n">
        <x:v>-4.836433337883648</x:v>
      </x:c>
      <x:c r="AH127" s="36" t="n">
        <x:v>0</x:v>
      </x:c>
      <x:c r="AI127" s="36" t="n">
        <x:v>0</x:v>
      </x:c>
      <x:c r="AJ127" s="36" t="n">
        <x:v>0</x:v>
      </x:c>
      <x:c r="AK127" s="36" t="n">
        <x:v>1</x:v>
      </x:c>
      <x:c r="AL127" s="36" t="n">
        <x:v>0</x:v>
      </x:c>
    </x:row>
    <x:row r="128">
      <x:c r="A128" s="31" t="str">
        <x:v>CFG016</x:v>
      </x:c>
      <x:c r="B128" s="33" t="n">
        <x:v>5</x:v>
      </x:c>
      <x:c r="C128" s="31" t="str">
        <x:v>000000（选定5-12kg）1.AR20.03.6 youhua a2.5 翼梢反扭-3</x:v>
      </x:c>
      <x:c r="D128" s="31" t="str">
        <x:v>T7-VLM2-Elev(g1.0)-11.9kg-x109.9mm-z14.2mm</x:v>
      </x:c>
      <x:c r="E128" s="37" t="n">
        <x:v>5.346904601422281</x:v>
      </x:c>
      <x:c r="F128" s="37" t="n">
        <x:v>0</x:v>
      </x:c>
      <x:c r="G128" s="35" t="n">
        <x:v>10.05266803759263</x:v>
      </x:c>
      <x:c r="H128" s="36" t="n">
        <x:v>-2.6</x:v>
      </x:c>
      <x:c r="I128" s="35" t="n">
        <x:v>1.225</x:v>
      </x:c>
      <x:c r="J128" s="35" t="n">
        <x:v>1.5705518175924542</x:v>
      </x:c>
      <x:c r="K128" s="35" t="n">
        <x:v>0.284701945718181</x:v>
      </x:c>
      <x:c r="L128" s="35" t="n">
        <x:v>5.525419388778789</x:v>
      </x:c>
      <x:c r="M128" s="35" t="n">
        <x:v>11.925999999999998</x:v>
      </x:c>
      <x:c r="N128" s="35" t="n">
        <x:v>0.10992231757937915</x:v>
      </x:c>
      <x:c r="O128" s="35" t="n">
        <x:v>-1.546328403528402e-17</x:v>
      </x:c>
      <x:c r="P128" s="35" t="n">
        <x:v>0.014190650827474498</x:v>
      </x:c>
      <x:c r="Q128" s="36" t="n">
        <x:v>1.2038128769837815</x:v>
      </x:c>
      <x:c r="R128" s="36" t="n">
        <x:v>0.048663003104661255</x:v>
      </x:c>
      <x:c r="S128" s="36" t="n">
        <x:v>0.0016676194292498622</x:v>
      </x:c>
      <x:c r="T128" s="35" t="n">
        <x:v>0.1602247867794957</x:v>
      </x:c>
      <x:c r="U128" s="31" t="str">
        <x:v>[u,w,q,theta]</x:v>
      </x:c>
      <x:c r="V128" s="31" t="str">
        <x:v>[u_dot,w_dot,q_dot,theta_dot]</x:v>
      </x:c>
      <x:c r="W128" s="36" t="n">
        <x:v>-0.0685863815030413</x:v>
      </x:c>
      <x:c r="X128" s="36" t="n">
        <x:v>-0.18214945444642353</x:v>
      </x:c>
      <x:c r="Y128" s="36" t="n">
        <x:v>0</x:v>
      </x:c>
      <x:c r="Z128" s="36" t="n">
        <x:v>-9.81</x:v>
      </x:c>
      <x:c r="AA128" s="36" t="n">
        <x:v>-1.952243071890387</x:v>
      </x:c>
      <x:c r="AB128" s="36" t="n">
        <x:v>-4.5974624518213165</x:v>
      </x:c>
      <x:c r="AC128" s="36" t="n">
        <x:v>9.222099204985827</x:v>
      </x:c>
      <x:c r="AD128" s="36" t="n">
        <x:v>0</x:v>
      </x:c>
      <x:c r="AE128" s="36" t="n">
        <x:v>-0.021116321897962823</x:v>
      </x:c>
      <x:c r="AF128" s="36" t="n">
        <x:v>-2.3979700405469364</x:v>
      </x:c>
      <x:c r="AG128" s="36" t="n">
        <x:v>-4.863858719570043</x:v>
      </x:c>
      <x:c r="AH128" s="36" t="n">
        <x:v>0</x:v>
      </x:c>
      <x:c r="AI128" s="36" t="n">
        <x:v>0</x:v>
      </x:c>
      <x:c r="AJ128" s="36" t="n">
        <x:v>0</x:v>
      </x:c>
      <x:c r="AK128" s="36" t="n">
        <x:v>1</x:v>
      </x:c>
      <x:c r="AL128" s="36" t="n">
        <x:v>0</x:v>
      </x:c>
    </x:row>
    <x:row r="129">
      <x:c r="A129" s="31" t="str">
        <x:v>CFG016</x:v>
      </x:c>
      <x:c r="B129" s="33" t="n">
        <x:v>6</x:v>
      </x:c>
      <x:c r="C129" s="31" t="str">
        <x:v>000000（选定5-12kg）1.AR20.03.6 youhua a2.5 翼梢反扭-3</x:v>
      </x:c>
      <x:c r="D129" s="31" t="str">
        <x:v>T7-VLM2-Elev(g1.0)-11.9kg-x109.9mm-z14.2mm</x:v>
      </x:c>
      <x:c r="E129" s="37" t="n">
        <x:v>5.17071077250673</x:v>
      </x:c>
      <x:c r="F129" s="37" t="n">
        <x:v>0</x:v>
      </x:c>
      <x:c r="G129" s="35" t="n">
        <x:v>10.121026538620006</x:v>
      </x:c>
      <x:c r="H129" s="36" t="n">
        <x:v>-2.5</x:v>
      </x:c>
      <x:c r="I129" s="35" t="n">
        <x:v>1.225</x:v>
      </x:c>
      <x:c r="J129" s="35" t="n">
        <x:v>1.5705518175924542</x:v>
      </x:c>
      <x:c r="K129" s="35" t="n">
        <x:v>0.284701945718181</x:v>
      </x:c>
      <x:c r="L129" s="35" t="n">
        <x:v>5.525419388778789</x:v>
      </x:c>
      <x:c r="M129" s="35" t="n">
        <x:v>11.925999999999998</x:v>
      </x:c>
      <x:c r="N129" s="35" t="n">
        <x:v>0.10992231757937915</x:v>
      </x:c>
      <x:c r="O129" s="35" t="n">
        <x:v>-1.546328403528402e-17</x:v>
      </x:c>
      <x:c r="P129" s="35" t="n">
        <x:v>0.014190650827474498</x:v>
      </x:c>
      <x:c r="Q129" s="36" t="n">
        <x:v>1.187110248085524</x:v>
      </x:c>
      <x:c r="R129" s="36" t="n">
        <x:v>0.04435828540711913</x:v>
      </x:c>
      <x:c r="S129" s="36" t="n">
        <x:v>0.0015958263083257194</x:v>
      </x:c>
      <x:c r="T129" s="35" t="n">
        <x:v>0.15515457208867864</x:v>
      </x:c>
      <x:c r="U129" s="31" t="str">
        <x:v>[u,w,q,theta]</x:v>
      </x:c>
      <x:c r="V129" s="31" t="str">
        <x:v>[u_dot,w_dot,q_dot,theta_dot]</x:v>
      </x:c>
      <x:c r="W129" s="36" t="n">
        <x:v>-0.06508765798514685</x:v>
      </x:c>
      <x:c r="X129" s="36" t="n">
        <x:v>-0.11299634914183211</x:v>
      </x:c>
      <x:c r="Y129" s="36" t="n">
        <x:v>0</x:v>
      </x:c>
      <x:c r="Z129" s="36" t="n">
        <x:v>-9.81</x:v>
      </x:c>
      <x:c r="AA129" s="36" t="n">
        <x:v>-1.9382472763084613</x:v>
      </x:c>
      <x:c r="AB129" s="36" t="n">
        <x:v>-4.632407005381694</x:v>
      </x:c>
      <x:c r="AC129" s="36" t="n">
        <x:v>9.285153499749756</x:v>
      </x:c>
      <x:c r="AD129" s="36" t="n">
        <x:v>0</x:v>
      </x:c>
      <x:c r="AE129" s="36" t="n">
        <x:v>-0.02057431138590021</x:v>
      </x:c>
      <x:c r="AF129" s="36" t="n">
        <x:v>-2.172657167339335</x:v>
      </x:c>
      <x:c r="AG129" s="36" t="n">
        <x:v>-4.888851682826463</x:v>
      </x:c>
      <x:c r="AH129" s="36" t="n">
        <x:v>0</x:v>
      </x:c>
      <x:c r="AI129" s="36" t="n">
        <x:v>0</x:v>
      </x:c>
      <x:c r="AJ129" s="36" t="n">
        <x:v>0</x:v>
      </x:c>
      <x:c r="AK129" s="36" t="n">
        <x:v>1</x:v>
      </x:c>
      <x:c r="AL129" s="36" t="n">
        <x:v>0</x:v>
      </x:c>
    </x:row>
    <x:row r="130">
      <x:c r="A130" s="31" t="str">
        <x:v>CFG016</x:v>
      </x:c>
      <x:c r="B130" s="33" t="n">
        <x:v>7</x:v>
      </x:c>
      <x:c r="C130" s="31" t="str">
        <x:v>000000（选定5-12kg）1.AR20.03.6 youhua a2.5 翼梢反扭-3</x:v>
      </x:c>
      <x:c r="D130" s="31" t="str">
        <x:v>T7-VLM2-Elev(g1.0)-11.9kg-x109.9mm-z14.2mm</x:v>
      </x:c>
      <x:c r="E130" s="37" t="n">
        <x:v>4.993331631327805</x:v>
      </x:c>
      <x:c r="F130" s="37" t="n">
        <x:v>0</x:v>
      </x:c>
      <x:c r="G130" s="35" t="n">
        <x:v>10.191557797820291</x:v>
      </x:c>
      <x:c r="H130" s="36" t="n">
        <x:v>-2.4</x:v>
      </x:c>
      <x:c r="I130" s="35" t="n">
        <x:v>1.225</x:v>
      </x:c>
      <x:c r="J130" s="35" t="n">
        <x:v>1.5705518175924542</x:v>
      </x:c>
      <x:c r="K130" s="35" t="n">
        <x:v>0.284701945718181</x:v>
      </x:c>
      <x:c r="L130" s="35" t="n">
        <x:v>5.525419388778789</x:v>
      </x:c>
      <x:c r="M130" s="35" t="n">
        <x:v>11.925999999999998</x:v>
      </x:c>
      <x:c r="N130" s="35" t="n">
        <x:v>0.10992231757937915</x:v>
      </x:c>
      <x:c r="O130" s="35" t="n">
        <x:v>-1.546328403528402e-17</x:v>
      </x:c>
      <x:c r="P130" s="35" t="n">
        <x:v>0.014190650827474498</x:v>
      </x:c>
      <x:c r="Q130" s="36" t="n">
        <x:v>1.1702747602168415</x:v>
      </x:c>
      <x:c r="R130" s="36" t="n">
        <x:v>0.041247351948940185</x:v>
      </x:c>
      <x:c r="S130" s="36" t="n">
        <x:v>0.0016418501940435252</x:v>
      </x:c>
      <x:c r="T130" s="35" t="n">
        <x:v>0.15490452517126255</x:v>
      </x:c>
      <x:c r="U130" s="31" t="str">
        <x:v>[u,w,q,theta]</x:v>
      </x:c>
      <x:c r="V130" s="31" t="str">
        <x:v>[u_dot,w_dot,q_dot,theta_dot]</x:v>
      </x:c>
      <x:c r="W130" s="36" t="n">
        <x:v>-0.06299190185641622</x:v>
      </x:c>
      <x:c r="X130" s="36" t="n">
        <x:v>0.5246272233424963</x:v>
      </x:c>
      <x:c r="Y130" s="36" t="n">
        <x:v>0</x:v>
      </x:c>
      <x:c r="Z130" s="36" t="n">
        <x:v>-9.81</x:v>
      </x:c>
      <x:c r="AA130" s="36" t="n">
        <x:v>-1.924074904076848</x:v>
      </x:c>
      <x:c r="AB130" s="36" t="n">
        <x:v>-4.668366309290595</x:v>
      </x:c>
      <x:c r="AC130" s="36" t="n">
        <x:v>9.350193175323108</x:v>
      </x:c>
      <x:c r="AD130" s="36" t="n">
        <x:v>0</x:v>
      </x:c>
      <x:c r="AE130" s="36" t="n">
        <x:v>-0.019928006212872437</x:v>
      </x:c>
      <x:c r="AF130" s="36" t="n">
        <x:v>-2.1774187068042528</x:v>
      </x:c>
      <x:c r="AG130" s="36" t="n">
        <x:v>-4.925186316679324</x:v>
      </x:c>
      <x:c r="AH130" s="36" t="n">
        <x:v>0</x:v>
      </x:c>
      <x:c r="AI130" s="36" t="n">
        <x:v>0</x:v>
      </x:c>
      <x:c r="AJ130" s="36" t="n">
        <x:v>0</x:v>
      </x:c>
      <x:c r="AK130" s="36" t="n">
        <x:v>1</x:v>
      </x:c>
      <x:c r="AL130" s="36" t="n">
        <x:v>0</x:v>
      </x:c>
    </x:row>
    <x:row r="131">
      <x:c r="A131" s="31" t="str">
        <x:v>CFG016</x:v>
      </x:c>
      <x:c r="B131" s="33" t="n">
        <x:v>8</x:v>
      </x:c>
      <x:c r="C131" s="31" t="str">
        <x:v>000000（选定5-12kg）1.AR20.03.6 youhua a2.5 翼梢反扭-3</x:v>
      </x:c>
      <x:c r="D131" s="31" t="str">
        <x:v>T7-VLM2-Elev(g1.0)-11.9kg-x109.9mm-z14.2mm</x:v>
      </x:c>
      <x:c r="E131" s="37" t="n">
        <x:v>4.814758766064916</x:v>
      </x:c>
      <x:c r="F131" s="37" t="n">
        <x:v>0</x:v>
      </x:c>
      <x:c r="G131" s="35" t="n">
        <x:v>10.264364823341625</x:v>
      </x:c>
      <x:c r="H131" s="36" t="n">
        <x:v>-2.3</x:v>
      </x:c>
      <x:c r="I131" s="35" t="n">
        <x:v>1.225</x:v>
      </x:c>
      <x:c r="J131" s="35" t="n">
        <x:v>1.5705518175924542</x:v>
      </x:c>
      <x:c r="K131" s="35" t="n">
        <x:v>0.284701945718181</x:v>
      </x:c>
      <x:c r="L131" s="35" t="n">
        <x:v>5.525419388778789</x:v>
      </x:c>
      <x:c r="M131" s="35" t="n">
        <x:v>11.925999999999998</x:v>
      </x:c>
      <x:c r="N131" s="35" t="n">
        <x:v>0.10992231757937915</x:v>
      </x:c>
      <x:c r="O131" s="35" t="n">
        <x:v>-1.546328403528402e-17</x:v>
      </x:c>
      <x:c r="P131" s="35" t="n">
        <x:v>0.014190650827474498</x:v>
      </x:c>
      <x:c r="Q131" s="36" t="n">
        <x:v>1.153305486871663</x:v>
      </x:c>
      <x:c r="R131" s="36" t="n">
        <x:v>0.039882872827689</x:v>
      </x:c>
      <x:c r="S131" s="36" t="n">
        <x:v>0.0016215748326413118</x:v>
      </x:c>
      <x:c r="T131" s="35" t="n">
        <x:v>0.15462175496194025</x:v>
      </x:c>
      <x:c r="U131" s="31" t="str">
        <x:v>[u,w,q,theta]</x:v>
      </x:c>
      <x:c r="V131" s="31" t="str">
        <x:v>[u_dot,w_dot,q_dot,theta_dot]</x:v>
      </x:c>
      <x:c r="W131" s="36" t="n">
        <x:v>-0.0607941101426865</x:v>
      </x:c>
      <x:c r="X131" s="36" t="n">
        <x:v>0.6078444626091991</x:v>
      </x:c>
      <x:c r="Y131" s="36" t="n">
        <x:v>0</x:v>
      </x:c>
      <x:c r="Z131" s="36" t="n">
        <x:v>-9.81</x:v>
      </x:c>
      <x:c r="AA131" s="36" t="n">
        <x:v>-1.909721347719602</x:v>
      </x:c>
      <x:c r="AB131" s="36" t="n">
        <x:v>-4.705388309241013</x:v>
      </x:c>
      <x:c r="AC131" s="36" t="n">
        <x:v>9.417312185659187</x:v>
      </x:c>
      <x:c r="AD131" s="36" t="n">
        <x:v>0</x:v>
      </x:c>
      <x:c r="AE131" s="36" t="n">
        <x:v>-0.019374374360668162</x:v>
      </x:c>
      <x:c r="AF131" s="36" t="n">
        <x:v>-2.1808901150209667</x:v>
      </x:c>
      <x:c r="AG131" s="36" t="n">
        <x:v>-4.960467027060301</x:v>
      </x:c>
      <x:c r="AH131" s="36" t="n">
        <x:v>0</x:v>
      </x:c>
      <x:c r="AI131" s="36" t="n">
        <x:v>0</x:v>
      </x:c>
      <x:c r="AJ131" s="36" t="n">
        <x:v>0</x:v>
      </x:c>
      <x:c r="AK131" s="36" t="n">
        <x:v>1</x:v>
      </x:c>
      <x:c r="AL131" s="36" t="n">
        <x:v>0</x:v>
      </x:c>
    </x:row>
    <x:row r="132">
      <x:c r="A132" s="31" t="str">
        <x:v>CFG016</x:v>
      </x:c>
      <x:c r="B132" s="33" t="n">
        <x:v>9</x:v>
      </x:c>
      <x:c r="C132" s="31" t="str">
        <x:v>000000（选定5-12kg）1.AR20.03.6 youhua a2.5 翼梢反扭-3</x:v>
      </x:c>
      <x:c r="D132" s="31" t="str">
        <x:v>T7-VLM2-Elev(g1.0)-11.9kg-x109.9mm-z14.2mm</x:v>
      </x:c>
      <x:c r="E132" s="37" t="n">
        <x:v>4.634956015301604</x:v>
      </x:c>
      <x:c r="F132" s="37" t="n">
        <x:v>0</x:v>
      </x:c>
      <x:c r="G132" s="35" t="n">
        <x:v>10.339578519329908</x:v>
      </x:c>
      <x:c r="H132" s="36" t="n">
        <x:v>-2.2</x:v>
      </x:c>
      <x:c r="I132" s="35" t="n">
        <x:v>1.225</x:v>
      </x:c>
      <x:c r="J132" s="35" t="n">
        <x:v>1.5705518175924542</x:v>
      </x:c>
      <x:c r="K132" s="35" t="n">
        <x:v>0.284701945718181</x:v>
      </x:c>
      <x:c r="L132" s="35" t="n">
        <x:v>5.525419388778789</x:v>
      </x:c>
      <x:c r="M132" s="35" t="n">
        <x:v>11.925999999999998</x:v>
      </x:c>
      <x:c r="N132" s="35" t="n">
        <x:v>0.10992231757937915</x:v>
      </x:c>
      <x:c r="O132" s="35" t="n">
        <x:v>-1.546328403528402e-17</x:v>
      </x:c>
      <x:c r="P132" s="35" t="n">
        <x:v>0.014190650827474498</x:v>
      </x:c>
      <x:c r="Q132" s="36" t="n">
        <x:v>1.1361987614617022</x:v>
      </x:c>
      <x:c r="R132" s="36" t="n">
        <x:v>0.03862065265177718</x:v>
      </x:c>
      <x:c r="S132" s="36" t="n">
        <x:v>0.001608302397141105</x:v>
      </x:c>
      <x:c r="T132" s="35" t="n">
        <x:v>0.15416935837179746</x:v>
      </x:c>
      <x:c r="U132" s="31" t="str">
        <x:v>[u,w,q,theta]</x:v>
      </x:c>
      <x:c r="V132" s="31" t="str">
        <x:v>[u_dot,w_dot,q_dot,theta_dot]</x:v>
      </x:c>
      <x:c r="W132" s="36" t="n">
        <x:v>-0.058922504711340966</x:v>
      </x:c>
      <x:c r="X132" s="36" t="n">
        <x:v>0.6266911860334676</x:v>
      </x:c>
      <x:c r="Y132" s="36" t="n">
        <x:v>0</x:v>
      </x:c>
      <x:c r="Z132" s="36" t="n">
        <x:v>-9.81</x:v>
      </x:c>
      <x:c r="AA132" s="36" t="n">
        <x:v>-1.8951810814364232</x:v>
      </x:c>
      <x:c r="AB132" s="36" t="n">
        <x:v>-4.743534397628078</x:v>
      </x:c>
      <x:c r="AC132" s="36" t="n">
        <x:v>9.48663007672337</x:v>
      </x:c>
      <x:c r="AD132" s="36" t="n">
        <x:v>0</x:v>
      </x:c>
      <x:c r="AE132" s="36" t="n">
        <x:v>-0.01881686147992702</x:v>
      </x:c>
      <x:c r="AF132" s="36" t="n">
        <x:v>-2.1763189468483413</x:v>
      </x:c>
      <x:c r="AG132" s="36" t="n">
        <x:v>-4.995863941331363</x:v>
      </x:c>
      <x:c r="AH132" s="36" t="n">
        <x:v>0</x:v>
      </x:c>
      <x:c r="AI132" s="36" t="n">
        <x:v>0</x:v>
      </x:c>
      <x:c r="AJ132" s="36" t="n">
        <x:v>0</x:v>
      </x:c>
      <x:c r="AK132" s="36" t="n">
        <x:v>1</x:v>
      </x:c>
      <x:c r="AL132" s="36" t="n">
        <x:v>0</x:v>
      </x:c>
    </x:row>
    <x:row r="133">
      <x:c r="A133" s="31" t="str">
        <x:v>CFG016</x:v>
      </x:c>
      <x:c r="B133" s="33" t="n">
        <x:v>10</x:v>
      </x:c>
      <x:c r="C133" s="31" t="str">
        <x:v>000000（选定5-12kg）1.AR20.03.6 youhua a2.5 翼梢反扭-3</x:v>
      </x:c>
      <x:c r="D133" s="31" t="str">
        <x:v>T7-VLM2-Elev(g1.0)-11.9kg-x109.9mm-z14.2mm</x:v>
      </x:c>
      <x:c r="E133" s="37" t="n">
        <x:v>4.453912510022228</x:v>
      </x:c>
      <x:c r="F133" s="37" t="n">
        <x:v>0</x:v>
      </x:c>
      <x:c r="G133" s="35" t="n">
        <x:v>10.417317171559937</x:v>
      </x:c>
      <x:c r="H133" s="36" t="n">
        <x:v>-2.1</x:v>
      </x:c>
      <x:c r="I133" s="35" t="n">
        <x:v>1.225</x:v>
      </x:c>
      <x:c r="J133" s="35" t="n">
        <x:v>1.5705518175924542</x:v>
      </x:c>
      <x:c r="K133" s="35" t="n">
        <x:v>0.284701945718181</x:v>
      </x:c>
      <x:c r="L133" s="35" t="n">
        <x:v>5.525419388778789</x:v>
      </x:c>
      <x:c r="M133" s="35" t="n">
        <x:v>11.925999999999998</x:v>
      </x:c>
      <x:c r="N133" s="35" t="n">
        <x:v>0.10992231757937915</x:v>
      </x:c>
      <x:c r="O133" s="35" t="n">
        <x:v>-1.546328403528402e-17</x:v>
      </x:c>
      <x:c r="P133" s="35" t="n">
        <x:v>0.014190650827474498</x:v>
      </x:c>
      <x:c r="Q133" s="36" t="n">
        <x:v>1.1189534151440268</x:v>
      </x:c>
      <x:c r="R133" s="36" t="n">
        <x:v>0.037440416980684205</x:v>
      </x:c>
      <x:c r="S133" s="36" t="n">
        <x:v>0.0016029014068223353</x:v>
      </x:c>
      <x:c r="T133" s="35" t="n">
        <x:v>0.1537211808029923</x:v>
      </x:c>
      <x:c r="U133" s="31" t="str">
        <x:v>[u,w,q,theta]</x:v>
      </x:c>
      <x:c r="V133" s="31" t="str">
        <x:v>[u_dot,w_dot,q_dot,theta_dot]</x:v>
      </x:c>
      <x:c r="W133" s="36" t="n">
        <x:v>-0.05737156337867168</x:v>
      </x:c>
      <x:c r="X133" s="36" t="n">
        <x:v>0.643940455062016</x:v>
      </x:c>
      <x:c r="Y133" s="36" t="n">
        <x:v>0</x:v>
      </x:c>
      <x:c r="Z133" s="36" t="n">
        <x:v>-9.81</x:v>
      </x:c>
      <x:c r="AA133" s="36" t="n">
        <x:v>-1.8804485645192477</x:v>
      </x:c>
      <x:c r="AB133" s="36" t="n">
        <x:v>-4.782859728848146</x:v>
      </x:c>
      <x:c r="AC133" s="36" t="n">
        <x:v>9.558254729201462</x:v>
      </x:c>
      <x:c r="AD133" s="36" t="n">
        <x:v>0</x:v>
      </x:c>
      <x:c r="AE133" s="36" t="n">
        <x:v>-0.018397317135542386</x:v>
      </x:c>
      <x:c r="AF133" s="36" t="n">
        <x:v>-2.172134637085841</x:v>
      </x:c>
      <x:c r="AG133" s="36" t="n">
        <x:v>-5.032474235168601</x:v>
      </x:c>
      <x:c r="AH133" s="36" t="n">
        <x:v>0</x:v>
      </x:c>
      <x:c r="AI133" s="36" t="n">
        <x:v>0</x:v>
      </x:c>
      <x:c r="AJ133" s="36" t="n">
        <x:v>0</x:v>
      </x:c>
      <x:c r="AK133" s="36" t="n">
        <x:v>1</x:v>
      </x:c>
      <x:c r="AL133" s="36" t="n">
        <x:v>0</x:v>
      </x:c>
    </x:row>
    <x:row r="134">
      <x:c r="A134" s="31" t="str">
        <x:v>CFG016</x:v>
      </x:c>
      <x:c r="B134" s="33" t="n">
        <x:v>11</x:v>
      </x:c>
      <x:c r="C134" s="31" t="str">
        <x:v>000000（选定5-12kg）1.AR20.03.6 youhua a2.5 翼梢反扭-3</x:v>
      </x:c>
      <x:c r="D134" s="31" t="str">
        <x:v>T7-VLM2-Elev(g1.0)-11.9kg-x109.9mm-z14.2mm</x:v>
      </x:c>
      <x:c r="E134" s="37" t="n">
        <x:v>4.271609125112316</x:v>
      </x:c>
      <x:c r="F134" s="37" t="n">
        <x:v>0</x:v>
      </x:c>
      <x:c r="G134" s="35" t="n">
        <x:v>10.496281063777769</x:v>
      </x:c>
      <x:c r="H134" s="36" t="n">
        <x:v>-2</x:v>
      </x:c>
      <x:c r="I134" s="35" t="n">
        <x:v>1.225</x:v>
      </x:c>
      <x:c r="J134" s="35" t="n">
        <x:v>1.5705518175924542</x:v>
      </x:c>
      <x:c r="K134" s="35" t="n">
        <x:v>0.284701945718181</x:v>
      </x:c>
      <x:c r="L134" s="35" t="n">
        <x:v>5.525419388778789</x:v>
      </x:c>
      <x:c r="M134" s="35" t="n">
        <x:v>11.925999999999998</x:v>
      </x:c>
      <x:c r="N134" s="35" t="n">
        <x:v>0.10992231757937915</x:v>
      </x:c>
      <x:c r="O134" s="35" t="n">
        <x:v>-1.546328403528402e-17</x:v>
      </x:c>
      <x:c r="P134" s="35" t="n">
        <x:v>0.014190650827474498</x:v>
      </x:c>
      <x:c r="Q134" s="36" t="n">
        <x:v>1.1015674649673173</x:v>
      </x:c>
      <x:c r="R134" s="36" t="n">
        <x:v>0.03634903904656335</x:v>
      </x:c>
      <x:c r="S134" s="36" t="n">
        <x:v>0.0016039058975856253</x:v>
      </x:c>
      <x:c r="T134" s="35" t="n">
        <x:v>0.15330124562470174</x:v>
      </x:c>
      <x:c r="U134" s="31" t="str">
        <x:v>[u,w,q,theta]</x:v>
      </x:c>
      <x:c r="V134" s="31" t="str">
        <x:v>[u_dot,w_dot,q_dot,theta_dot]</x:v>
      </x:c>
      <x:c r="W134" s="36" t="n">
        <x:v>-0.05550883004131632</x:v>
      </x:c>
      <x:c r="X134" s="36" t="n">
        <x:v>0.6616384521937521</x:v>
      </x:c>
      <x:c r="Y134" s="36" t="n">
        <x:v>0</x:v>
      </x:c>
      <x:c r="Z134" s="36" t="n">
        <x:v>-9.81</x:v>
      </x:c>
      <x:c r="AA134" s="36" t="n">
        <x:v>-1.8652631811084666</x:v>
      </x:c>
      <x:c r="AB134" s="36" t="n">
        <x:v>-4.822768166289981</x:v>
      </x:c>
      <x:c r="AC134" s="36" t="n">
        <x:v>9.63099287797688</x:v>
      </x:c>
      <x:c r="AD134" s="36" t="n">
        <x:v>0</x:v>
      </x:c>
      <x:c r="AE134" s="36" t="n">
        <x:v>-0.017842023084082528</x:v>
      </x:c>
      <x:c r="AF134" s="36" t="n">
        <x:v>-2.169259257152736</x:v>
      </x:c>
      <x:c r="AG134" s="36" t="n">
        <x:v>-5.069879657797013</x:v>
      </x:c>
      <x:c r="AH134" s="36" t="n">
        <x:v>0</x:v>
      </x:c>
      <x:c r="AI134" s="36" t="n">
        <x:v>0</x:v>
      </x:c>
      <x:c r="AJ134" s="36" t="n">
        <x:v>0</x:v>
      </x:c>
      <x:c r="AK134" s="36" t="n">
        <x:v>1</x:v>
      </x:c>
      <x:c r="AL134" s="36" t="n">
        <x:v>0</x:v>
      </x:c>
    </x:row>
    <x:row r="135">
      <x:c r="A135" s="31" t="str">
        <x:v>CFG016</x:v>
      </x:c>
      <x:c r="B135" s="33" t="n">
        <x:v>12</x:v>
      </x:c>
      <x:c r="C135" s="31" t="str">
        <x:v>000000（选定5-12kg）1.AR20.03.6 youhua a2.5 翼梢反扭-3</x:v>
      </x:c>
      <x:c r="D135" s="31" t="str">
        <x:v>T7-VLM2-Elev(g1.0)-11.9kg-x109.9mm-z14.2mm</x:v>
      </x:c>
      <x:c r="E135" s="37" t="n">
        <x:v>4.088026426446308</x:v>
      </x:c>
      <x:c r="F135" s="37" t="n">
        <x:v>0</x:v>
      </x:c>
      <x:c r="G135" s="35" t="n">
        <x:v>10.576770067469113</x:v>
      </x:c>
      <x:c r="H135" s="36" t="n">
        <x:v>-1.9</x:v>
      </x:c>
      <x:c r="I135" s="35" t="n">
        <x:v>1.225</x:v>
      </x:c>
      <x:c r="J135" s="35" t="n">
        <x:v>1.5705518175924542</x:v>
      </x:c>
      <x:c r="K135" s="35" t="n">
        <x:v>0.284701945718181</x:v>
      </x:c>
      <x:c r="L135" s="35" t="n">
        <x:v>5.525419388778789</x:v>
      </x:c>
      <x:c r="M135" s="35" t="n">
        <x:v>11.925999999999998</x:v>
      </x:c>
      <x:c r="N135" s="35" t="n">
        <x:v>0.10992231757937915</x:v>
      </x:c>
      <x:c r="O135" s="35" t="n">
        <x:v>-1.546328403528402e-17</x:v>
      </x:c>
      <x:c r="P135" s="35" t="n">
        <x:v>0.014190650827474498</x:v>
      </x:c>
      <x:c r="Q135" s="36" t="n">
        <x:v>1.0840388985670566</x:v>
      </x:c>
      <x:c r="R135" s="36" t="n">
        <x:v>0.03534681671881715</x:v>
      </x:c>
      <x:c r="S135" s="36" t="n">
        <x:v>0.0016097744460733627</x:v>
      </x:c>
      <x:c r="T135" s="35" t="n">
        <x:v>0.15291651021517072</x:v>
      </x:c>
      <x:c r="U135" s="31" t="str">
        <x:v>[u,w,q,theta]</x:v>
      </x:c>
      <x:c r="V135" s="31" t="str">
        <x:v>[u_dot,w_dot,q_dot,theta_dot]</x:v>
      </x:c>
      <x:c r="W135" s="36" t="n">
        <x:v>-0.05395195890911812</x:v>
      </x:c>
      <x:c r="X135" s="36" t="n">
        <x:v>0.6777884694701903</x:v>
      </x:c>
      <x:c r="Y135" s="36" t="n">
        <x:v>0</x:v>
      </x:c>
      <x:c r="Z135" s="36" t="n">
        <x:v>-9.81</x:v>
      </x:c>
      <x:c r="AA135" s="36" t="n">
        <x:v>-1.849658256227635</x:v>
      </x:c>
      <x:c r="AB135" s="36" t="n">
        <x:v>-4.86339720563432</x:v>
      </x:c>
      <x:c r="AC135" s="36" t="n">
        <x:v>9.70511881639536</x:v>
      </x:c>
      <x:c r="AD135" s="36" t="n">
        <x:v>0</x:v>
      </x:c>
      <x:c r="AE135" s="36" t="n">
        <x:v>-0.01742465431597587</x:v>
      </x:c>
      <x:c r="AF135" s="36" t="n">
        <x:v>-2.1681323875472427</x:v>
      </x:c>
      <x:c r="AG135" s="36" t="n">
        <x:v>-5.108223377882752</x:v>
      </x:c>
      <x:c r="AH135" s="36" t="n">
        <x:v>0</x:v>
      </x:c>
      <x:c r="AI135" s="36" t="n">
        <x:v>0</x:v>
      </x:c>
      <x:c r="AJ135" s="36" t="n">
        <x:v>0</x:v>
      </x:c>
      <x:c r="AK135" s="36" t="n">
        <x:v>1</x:v>
      </x:c>
      <x:c r="AL135" s="36" t="n">
        <x:v>0</x:v>
      </x:c>
    </x:row>
    <x:row r="136">
      <x:c r="A136" s="31" t="str">
        <x:v>CFG016</x:v>
      </x:c>
      <x:c r="B136" s="33" t="n">
        <x:v>13</x:v>
      </x:c>
      <x:c r="C136" s="31" t="str">
        <x:v>000000（选定5-12kg）1.AR20.03.6 youhua a2.5 翼梢反扭-3</x:v>
      </x:c>
      <x:c r="D136" s="31" t="str">
        <x:v>T7-VLM2-Elev(g1.0)-11.9kg-x109.9mm-z14.2mm</x:v>
      </x:c>
      <x:c r="E136" s="37" t="n">
        <x:v>3.9031447532408468</x:v>
      </x:c>
      <x:c r="F136" s="37" t="n">
        <x:v>0</x:v>
      </x:c>
      <x:c r="G136" s="35" t="n">
        <x:v>10.659004775823192</x:v>
      </x:c>
      <x:c r="H136" s="36" t="n">
        <x:v>-1.7999999999999998</x:v>
      </x:c>
      <x:c r="I136" s="35" t="n">
        <x:v>1.225</x:v>
      </x:c>
      <x:c r="J136" s="35" t="n">
        <x:v>1.5705518175924542</x:v>
      </x:c>
      <x:c r="K136" s="35" t="n">
        <x:v>0.284701945718181</x:v>
      </x:c>
      <x:c r="L136" s="35" t="n">
        <x:v>5.525419388778789</x:v>
      </x:c>
      <x:c r="M136" s="35" t="n">
        <x:v>11.925999999999998</x:v>
      </x:c>
      <x:c r="N136" s="35" t="n">
        <x:v>0.10992231757937915</x:v>
      </x:c>
      <x:c r="O136" s="35" t="n">
        <x:v>-1.546328403528402e-17</x:v>
      </x:c>
      <x:c r="P136" s="35" t="n">
        <x:v>0.014190650827474498</x:v>
      </x:c>
      <x:c r="Q136" s="36" t="n">
        <x:v>1.0663656821909848</x:v>
      </x:c>
      <x:c r="R136" s="36" t="n">
        <x:v>0.03441987138815449</x:v>
      </x:c>
      <x:c r="S136" s="36" t="n">
        <x:v>0.0016192662932321903</x:v>
      </x:c>
      <x:c r="T136" s="35" t="n">
        <x:v>0.15253327068462838</x:v>
      </x:c>
      <x:c r="U136" s="31" t="str">
        <x:v>[u,w,q,theta]</x:v>
      </x:c>
      <x:c r="V136" s="31" t="str">
        <x:v>[u_dot,w_dot,q_dot,theta_dot]</x:v>
      </x:c>
      <x:c r="W136" s="36" t="n">
        <x:v>-0.05228882345511018</x:v>
      </x:c>
      <x:c r="X136" s="36" t="n">
        <x:v>0.692799220785249</x:v>
      </x:c>
      <x:c r="Y136" s="36" t="n">
        <x:v>0</x:v>
      </x:c>
      <x:c r="Z136" s="36" t="n">
        <x:v>-9.81</x:v>
      </x:c>
      <x:c r="AA136" s="36" t="n">
        <x:v>-1.8336497477457787</x:v>
      </x:c>
      <x:c r="AB136" s="36" t="n">
        <x:v>-4.904848195004727</x:v>
      </x:c>
      <x:c r="AC136" s="36" t="n">
        <x:v>9.780834061122622</x:v>
      </x:c>
      <x:c r="AD136" s="36" t="n">
        <x:v>0</x:v>
      </x:c>
      <x:c r="AE136" s="36" t="n">
        <x:v>-0.017012835147191693</x:v>
      </x:c>
      <x:c r="AF136" s="36" t="n">
        <x:v>-2.167120583024077</x:v>
      </x:c>
      <x:c r="AG136" s="36" t="n">
        <x:v>-5.1474126957414885</x:v>
      </x:c>
      <x:c r="AH136" s="36" t="n">
        <x:v>0</x:v>
      </x:c>
      <x:c r="AI136" s="36" t="n">
        <x:v>0</x:v>
      </x:c>
      <x:c r="AJ136" s="36" t="n">
        <x:v>0</x:v>
      </x:c>
      <x:c r="AK136" s="36" t="n">
        <x:v>1</x:v>
      </x:c>
      <x:c r="AL136" s="36" t="n">
        <x:v>0</x:v>
      </x:c>
    </x:row>
    <x:row r="137">
      <x:c r="A137" s="31" t="str">
        <x:v>CFG016</x:v>
      </x:c>
      <x:c r="B137" s="33" t="n">
        <x:v>14</x:v>
      </x:c>
      <x:c r="C137" s="31" t="str">
        <x:v>000000（选定5-12kg）1.AR20.03.6 youhua a2.5 翼梢反扭-3</x:v>
      </x:c>
      <x:c r="D137" s="31" t="str">
        <x:v>T7-VLM2-Elev(g1.0)-11.9kg-x109.9mm-z14.2mm</x:v>
      </x:c>
      <x:c r="E137" s="37" t="n">
        <x:v>3.716954389798972</x:v>
      </x:c>
      <x:c r="F137" s="37" t="n">
        <x:v>0</x:v>
      </x:c>
      <x:c r="G137" s="35" t="n">
        <x:v>10.743289243513876</x:v>
      </x:c>
      <x:c r="H137" s="36" t="n">
        <x:v>-1.7</x:v>
      </x:c>
      <x:c r="I137" s="35" t="n">
        <x:v>1.225</x:v>
      </x:c>
      <x:c r="J137" s="35" t="n">
        <x:v>1.5705518175924542</x:v>
      </x:c>
      <x:c r="K137" s="35" t="n">
        <x:v>0.284701945718181</x:v>
      </x:c>
      <x:c r="L137" s="35" t="n">
        <x:v>5.525419388778789</x:v>
      </x:c>
      <x:c r="M137" s="35" t="n">
        <x:v>11.925999999999998</x:v>
      </x:c>
      <x:c r="N137" s="35" t="n">
        <x:v>0.10992231757937915</x:v>
      </x:c>
      <x:c r="O137" s="35" t="n">
        <x:v>-1.546328403528402e-17</x:v>
      </x:c>
      <x:c r="P137" s="35" t="n">
        <x:v>0.014190650827474498</x:v>
      </x:c>
      <x:c r="Q137" s="36" t="n">
        <x:v>1.0485467718678447</x:v>
      </x:c>
      <x:c r="R137" s="36" t="n">
        <x:v>0.03357106855493962</x:v>
      </x:c>
      <x:c r="S137" s="36" t="n">
        <x:v>0.0016303346255428254</x:v>
      </x:c>
      <x:c r="T137" s="35" t="n">
        <x:v>0.1522085299261628</x:v>
      </x:c>
      <x:c r="U137" s="31" t="str">
        <x:v>[u,w,q,theta]</x:v>
      </x:c>
      <x:c r="V137" s="31" t="str">
        <x:v>[u_dot,w_dot,q_dot,theta_dot]</x:v>
      </x:c>
      <x:c r="W137" s="36" t="n">
        <x:v>-0.051088143935207844</x:v>
      </x:c>
      <x:c r="X137" s="36" t="n">
        <x:v>0.7042420535130821</x:v>
      </x:c>
      <x:c r="Y137" s="36" t="n">
        <x:v>0</x:v>
      </x:c>
      <x:c r="Z137" s="36" t="n">
        <x:v>-9.81</x:v>
      </x:c>
      <x:c r="AA137" s="36" t="n">
        <x:v>-1.817266590015613</x:v>
      </x:c>
      <x:c r="AB137" s="36" t="n">
        <x:v>-4.947260928613906</x:v>
      </x:c>
      <x:c r="AC137" s="36" t="n">
        <x:v>9.858416658088814</x:v>
      </x:c>
      <x:c r="AD137" s="36" t="n">
        <x:v>0</x:v>
      </x:c>
      <x:c r="AE137" s="36" t="n">
        <x:v>-0.01669372921925561</x:v>
      </x:c>
      <x:c r="AF137" s="36" t="n">
        <x:v>-2.1692013245696384</x:v>
      </x:c>
      <x:c r="AG137" s="36" t="n">
        <x:v>-5.18792358985631</x:v>
      </x:c>
      <x:c r="AH137" s="36" t="n">
        <x:v>0</x:v>
      </x:c>
      <x:c r="AI137" s="36" t="n">
        <x:v>0</x:v>
      </x:c>
      <x:c r="AJ137" s="36" t="n">
        <x:v>0</x:v>
      </x:c>
      <x:c r="AK137" s="36" t="n">
        <x:v>1</x:v>
      </x:c>
      <x:c r="AL137" s="36" t="n">
        <x:v>0</x:v>
      </x:c>
    </x:row>
    <x:row r="138">
      <x:c r="A138" s="31" t="str">
        <x:v>CFG016</x:v>
      </x:c>
      <x:c r="B138" s="33" t="n">
        <x:v>15</x:v>
      </x:c>
      <x:c r="C138" s="31" t="str">
        <x:v>000000（选定5-12kg）1.AR20.03.6 youhua a2.5 翼梢反扭-3</x:v>
      </x:c>
      <x:c r="D138" s="31" t="str">
        <x:v>T7-VLM2-Elev(g1.0)-11.9kg-x109.9mm-z14.2mm</x:v>
      </x:c>
      <x:c r="E138" s="37" t="n">
        <x:v>3.529417621274944</x:v>
      </x:c>
      <x:c r="F138" s="37" t="n">
        <x:v>0</x:v>
      </x:c>
      <x:c r="G138" s="35" t="n">
        <x:v>10.82743394951812</x:v>
      </x:c>
      <x:c r="H138" s="36" t="n">
        <x:v>-1.6</x:v>
      </x:c>
      <x:c r="I138" s="35" t="n">
        <x:v>1.225</x:v>
      </x:c>
      <x:c r="J138" s="35" t="n">
        <x:v>1.5705518175924542</x:v>
      </x:c>
      <x:c r="K138" s="35" t="n">
        <x:v>0.284701945718181</x:v>
      </x:c>
      <x:c r="L138" s="35" t="n">
        <x:v>5.525419388778789</x:v>
      </x:c>
      <x:c r="M138" s="35" t="n">
        <x:v>11.925999999999998</x:v>
      </x:c>
      <x:c r="N138" s="35" t="n">
        <x:v>0.10992231757937915</x:v>
      </x:c>
      <x:c r="O138" s="35" t="n">
        <x:v>-1.546328403528402e-17</x:v>
      </x:c>
      <x:c r="P138" s="35" t="n">
        <x:v>0.014190650827474498</x:v>
      </x:c>
      <x:c r="Q138" s="36" t="n">
        <x:v>1.0305783458708828</x:v>
      </x:c>
      <x:c r="R138" s="36" t="n">
        <x:v>0.032773049460655526</x:v>
      </x:c>
      <x:c r="S138" s="36" t="n">
        <x:v>0.0016414649259403145</x:v>
      </x:c>
      <x:c r="T138" s="35" t="n">
        <x:v>0.15188591919332675</x:v>
      </x:c>
      <x:c r="U138" s="31" t="str">
        <x:v>[u,w,q,theta]</x:v>
      </x:c>
      <x:c r="V138" s="31" t="str">
        <x:v>[u_dot,w_dot,q_dot,theta_dot]</x:v>
      </x:c>
      <x:c r="W138" s="36" t="n">
        <x:v>-0.04986795846928048</x:v>
      </x:c>
      <x:c r="X138" s="36" t="n">
        <x:v>0.7069630787219848</x:v>
      </x:c>
      <x:c r="Y138" s="36" t="n">
        <x:v>0</x:v>
      </x:c>
      <x:c r="Z138" s="36" t="n">
        <x:v>-9.81</x:v>
      </x:c>
      <x:c r="AA138" s="36" t="n">
        <x:v>-1.800114467912956</x:v>
      </x:c>
      <x:c r="AB138" s="36" t="n">
        <x:v>-4.98962694967611</x:v>
      </x:c>
      <x:c r="AC138" s="36" t="n">
        <x:v>9.935856396326821</x:v>
      </x:c>
      <x:c r="AD138" s="36" t="n">
        <x:v>0</x:v>
      </x:c>
      <x:c r="AE138" s="36" t="n">
        <x:v>-0.016304364444344313</x:v>
      </x:c>
      <x:c r="AF138" s="36" t="n">
        <x:v>-2.171086316465734</x:v>
      </x:c>
      <x:c r="AG138" s="36" t="n">
        <x:v>-5.228384606031046</x:v>
      </x:c>
      <x:c r="AH138" s="36" t="n">
        <x:v>0</x:v>
      </x:c>
      <x:c r="AI138" s="36" t="n">
        <x:v>0</x:v>
      </x:c>
      <x:c r="AJ138" s="36" t="n">
        <x:v>0</x:v>
      </x:c>
      <x:c r="AK138" s="36" t="n">
        <x:v>1</x:v>
      </x:c>
      <x:c r="AL138" s="36" t="n">
        <x:v>0</x:v>
      </x:c>
    </x:row>
    <x:row r="139">
      <x:c r="A139" s="31" t="str">
        <x:v>CFG016</x:v>
      </x:c>
      <x:c r="B139" s="33" t="n">
        <x:v>16</x:v>
      </x:c>
      <x:c r="C139" s="31" t="str">
        <x:v>000000（选定5-12kg）1.AR20.03.6 youhua a2.5 翼梢反扭-3</x:v>
      </x:c>
      <x:c r="D139" s="31" t="str">
        <x:v>T7-VLM2-Elev(g1.0)-11.9kg-x109.9mm-z14.2mm</x:v>
      </x:c>
      <x:c r="E139" s="37" t="n">
        <x:v>3.340521678473474</x:v>
      </x:c>
      <x:c r="F139" s="37" t="n">
        <x:v>0</x:v>
      </x:c>
      <x:c r="G139" s="35" t="n">
        <x:v>10.905843217347027</x:v>
      </x:c>
      <x:c r="H139" s="36" t="n">
        <x:v>-1.5</x:v>
      </x:c>
      <x:c r="I139" s="35" t="n">
        <x:v>1.225</x:v>
      </x:c>
      <x:c r="J139" s="35" t="n">
        <x:v>1.5705518175924542</x:v>
      </x:c>
      <x:c r="K139" s="35" t="n">
        <x:v>0.284701945718181</x:v>
      </x:c>
      <x:c r="L139" s="35" t="n">
        <x:v>5.525419388778789</x:v>
      </x:c>
      <x:c r="M139" s="35" t="n">
        <x:v>11.925999999999998</x:v>
      </x:c>
      <x:c r="N139" s="35" t="n">
        <x:v>0.10992231757937915</x:v>
      </x:c>
      <x:c r="O139" s="35" t="n">
        <x:v>-1.546328403528402e-17</x:v>
      </x:c>
      <x:c r="P139" s="35" t="n">
        <x:v>0.014190650827474498</x:v>
      </x:c>
      <x:c r="Q139" s="36" t="n">
        <x:v>1.012459060681904</x:v>
      </x:c>
      <x:c r="R139" s="36" t="n">
        <x:v>0.03199987559377005</x:v>
      </x:c>
      <x:c r="S139" s="36" t="n">
        <x:v>0.0016530830465206973</x:v>
      </x:c>
      <x:c r="T139" s="35" t="n">
        <x:v>0.15153824384059625</x:v>
      </x:c>
      <x:c r="U139" s="31" t="str">
        <x:v>[u,w,q,theta]</x:v>
      </x:c>
      <x:c r="V139" s="31" t="str">
        <x:v>[u_dot,w_dot,q_dot,theta_dot]</x:v>
      </x:c>
      <x:c r="W139" s="36" t="n">
        <x:v>-0.04870399699847349</x:v>
      </x:c>
      <x:c r="X139" s="36" t="n">
        <x:v>0.7023262046932649</x:v>
      </x:c>
      <x:c r="Y139" s="36" t="n">
        <x:v>0</x:v>
      </x:c>
      <x:c r="Z139" s="36" t="n">
        <x:v>-9.81</x:v>
      </x:c>
      <x:c r="AA139" s="36" t="n">
        <x:v>-1.7812721906130233</x:v>
      </x:c>
      <x:c r="AB139" s="36" t="n">
        <x:v>-5.029363506682249</x:v>
      </x:c>
      <x:c r="AC139" s="36" t="n">
        <x:v>10.008017054193145</x:v>
      </x:c>
      <x:c r="AD139" s="36" t="n">
        <x:v>0</x:v>
      </x:c>
      <x:c r="AE139" s="36" t="n">
        <x:v>-0.015852238454082738</x:v>
      </x:c>
      <x:c r="AF139" s="36" t="n">
        <x:v>-2.1702454261482282</x:v>
      </x:c>
      <x:c r="AG139" s="36" t="n">
        <x:v>-5.265909359367373</x:v>
      </x:c>
      <x:c r="AH139" s="36" t="n">
        <x:v>0</x:v>
      </x:c>
      <x:c r="AI139" s="36" t="n">
        <x:v>0</x:v>
      </x:c>
      <x:c r="AJ139" s="36" t="n">
        <x:v>0</x:v>
      </x:c>
      <x:c r="AK139" s="36" t="n">
        <x:v>1</x:v>
      </x:c>
      <x:c r="AL139" s="36" t="n">
        <x:v>0</x:v>
      </x:c>
    </x:row>
    <x:row r="140">
      <x:c r="A140" s="31" t="str">
        <x:v>CFG016</x:v>
      </x:c>
      <x:c r="B140" s="33" t="n">
        <x:v>17</x:v>
      </x:c>
      <x:c r="C140" s="31" t="str">
        <x:v>000000（选定5-12kg）1.AR20.03.6 youhua a2.5 翼梢反扭-3</x:v>
      </x:c>
      <x:c r="D140" s="31" t="str">
        <x:v>T7-VLM2-Elev(g1.0)-11.9kg-x109.9mm-z14.2mm</x:v>
      </x:c>
      <x:c r="E140" s="37" t="n">
        <x:v>3.1502455018919293</x:v>
      </x:c>
      <x:c r="F140" s="37" t="n">
        <x:v>0</x:v>
      </x:c>
      <x:c r="G140" s="35" t="n">
        <x:v>10.991160288071903</x:v>
      </x:c>
      <x:c r="H140" s="36" t="n">
        <x:v>-1.4</x:v>
      </x:c>
      <x:c r="I140" s="35" t="n">
        <x:v>1.225</x:v>
      </x:c>
      <x:c r="J140" s="35" t="n">
        <x:v>1.5705518175924542</x:v>
      </x:c>
      <x:c r="K140" s="35" t="n">
        <x:v>0.284701945718181</x:v>
      </x:c>
      <x:c r="L140" s="35" t="n">
        <x:v>5.525419388778789</x:v>
      </x:c>
      <x:c r="M140" s="35" t="n">
        <x:v>11.925999999999998</x:v>
      </x:c>
      <x:c r="N140" s="35" t="n">
        <x:v>0.10992231757937915</x:v>
      </x:c>
      <x:c r="O140" s="35" t="n">
        <x:v>-1.546328403528402e-17</x:v>
      </x:c>
      <x:c r="P140" s="35" t="n">
        <x:v>0.014190650827474498</x:v>
      </x:c>
      <x:c r="Q140" s="36" t="n">
        <x:v>0.9941867528016253</x:v>
      </x:c>
      <x:c r="R140" s="36" t="n">
        <x:v>0.031234882549726513</x:v>
      </x:c>
      <x:c r="S140" s="36" t="n">
        <x:v>0.001664951042696133</x:v>
      </x:c>
      <x:c r="T140" s="35" t="n">
        <x:v>0.15121033690454247</x:v>
      </x:c>
      <x:c r="U140" s="31" t="str">
        <x:v>[u,w,q,theta]</x:v>
      </x:c>
      <x:c r="V140" s="31" t="str">
        <x:v>[u_dot,w_dot,q_dot,theta_dot]</x:v>
      </x:c>
      <x:c r="W140" s="36" t="n">
        <x:v>-0.04778611291501167</x:v>
      </x:c>
      <x:c r="X140" s="36" t="n">
        <x:v>0.6967929247870011</x:v>
      </x:c>
      <x:c r="Y140" s="36" t="n">
        <x:v>0</x:v>
      </x:c>
      <x:c r="Z140" s="36" t="n">
        <x:v>-9.81</x:v>
      </x:c>
      <x:c r="AA140" s="36" t="n">
        <x:v>-1.7628082723143448</x:v>
      </x:c>
      <x:c r="AB140" s="36" t="n">
        <x:v>-5.072297697744943</x:v>
      </x:c>
      <x:c r="AC140" s="36" t="n">
        <x:v>10.08649969162745</x:v>
      </x:c>
      <x:c r="AD140" s="36" t="n">
        <x:v>0</x:v>
      </x:c>
      <x:c r="AE140" s="36" t="n">
        <x:v>-0.015496105967383603</x:v>
      </x:c>
      <x:c r="AF140" s="36" t="n">
        <x:v>-2.1715260428284155</x:v>
      </x:c>
      <x:c r="AG140" s="36" t="n">
        <x:v>-5.3068452840194595</x:v>
      </x:c>
      <x:c r="AH140" s="36" t="n">
        <x:v>0</x:v>
      </x:c>
      <x:c r="AI140" s="36" t="n">
        <x:v>0</x:v>
      </x:c>
      <x:c r="AJ140" s="36" t="n">
        <x:v>0</x:v>
      </x:c>
      <x:c r="AK140" s="36" t="n">
        <x:v>1</x:v>
      </x:c>
      <x:c r="AL140" s="36" t="n">
        <x:v>0</x:v>
      </x:c>
    </x:row>
    <x:row r="141">
      <x:c r="A141" s="31" t="str">
        <x:v>CFG016</x:v>
      </x:c>
      <x:c r="B141" s="33" t="n">
        <x:v>18</x:v>
      </x:c>
      <x:c r="C141" s="31" t="str">
        <x:v>000000（选定5-12kg）1.AR20.03.6 youhua a2.5 翼梢反扭-3</x:v>
      </x:c>
      <x:c r="D141" s="31" t="str">
        <x:v>T7-VLM2-Elev(g1.0)-11.9kg-x109.9mm-z14.2mm</x:v>
      </x:c>
      <x:c r="E141" s="37" t="n">
        <x:v>2.95856743521901</x:v>
      </x:c>
      <x:c r="F141" s="37" t="n">
        <x:v>0</x:v>
      </x:c>
      <x:c r="G141" s="35" t="n">
        <x:v>11.098776238777045</x:v>
      </x:c>
      <x:c r="H141" s="36" t="n">
        <x:v>-1.2999999999999998</x:v>
      </x:c>
      <x:c r="I141" s="35" t="n">
        <x:v>1.225</x:v>
      </x:c>
      <x:c r="J141" s="35" t="n">
        <x:v>1.5705518175924542</x:v>
      </x:c>
      <x:c r="K141" s="35" t="n">
        <x:v>0.284701945718181</x:v>
      </x:c>
      <x:c r="L141" s="35" t="n">
        <x:v>5.525419388778789</x:v>
      </x:c>
      <x:c r="M141" s="35" t="n">
        <x:v>11.925999999999998</x:v>
      </x:c>
      <x:c r="N141" s="35" t="n">
        <x:v>0.10992231757937915</x:v>
      </x:c>
      <x:c r="O141" s="35" t="n">
        <x:v>-1.546328403528402e-17</x:v>
      </x:c>
      <x:c r="P141" s="35" t="n">
        <x:v>0.014190650827474498</x:v>
      </x:c>
      <x:c r="Q141" s="36" t="n">
        <x:v>0.975759202359915</x:v>
      </x:c>
      <x:c r="R141" s="36" t="n">
        <x:v>0.030467857058814496</x:v>
      </x:c>
      <x:c r="S141" s="36" t="n">
        <x:v>0.0016753004927226526</x:v>
      </x:c>
      <x:c r="T141" s="35" t="n">
        <x:v>0.15086199680870235</x:v>
      </x:c>
      <x:c r="U141" s="31" t="str">
        <x:v>[u,w,q,theta]</x:v>
      </x:c>
      <x:c r="V141" s="31" t="str">
        <x:v>[u_dot,w_dot,q_dot,theta_dot]</x:v>
      </x:c>
      <x:c r="W141" s="36" t="n">
        <x:v>-0.046990622224217245</x:v>
      </x:c>
      <x:c r="X141" s="36" t="n">
        <x:v>0.6925136195569057</x:v>
      </x:c>
      <x:c r="Y141" s="36" t="n">
        <x:v>0</x:v>
      </x:c>
      <x:c r="Z141" s="36" t="n">
        <x:v>-9.81</x:v>
      </x:c>
      <x:c r="AA141" s="36" t="n">
        <x:v>-1.7470740698527059</x:v>
      </x:c>
      <x:c r="AB141" s="36" t="n">
        <x:v>-5.125541993327232</x:v>
      </x:c>
      <x:c r="AC141" s="36" t="n">
        <x:v>10.185427867961868</x:v>
      </x:c>
      <x:c r="AD141" s="36" t="n">
        <x:v>0</x:v>
      </x:c>
      <x:c r="AE141" s="36" t="n">
        <x:v>-0.015167632326451023</x:v>
      </x:c>
      <x:c r="AF141" s="36" t="n">
        <x:v>-2.1758076012842813</x:v>
      </x:c>
      <x:c r="AG141" s="36" t="n">
        <x:v>-5.358407375557105</x:v>
      </x:c>
      <x:c r="AH141" s="36" t="n">
        <x:v>0</x:v>
      </x:c>
      <x:c r="AI141" s="36" t="n">
        <x:v>0</x:v>
      </x:c>
      <x:c r="AJ141" s="36" t="n">
        <x:v>0</x:v>
      </x:c>
      <x:c r="AK141" s="36" t="n">
        <x:v>1</x:v>
      </x:c>
      <x:c r="AL141" s="36" t="n">
        <x:v>0</x:v>
      </x:c>
    </x:row>
    <x:row r="142">
      <x:c r="A142" s="31" t="str">
        <x:v>CFG016</x:v>
      </x:c>
      <x:c r="B142" s="33" t="n">
        <x:v>19</x:v>
      </x:c>
      <x:c r="C142" s="31" t="str">
        <x:v>000000（选定5-12kg）1.AR20.03.6 youhua a2.5 翼梢反扭-3</x:v>
      </x:c>
      <x:c r="D142" s="31" t="str">
        <x:v>T7-VLM2-Elev(g1.0)-11.9kg-x109.9mm-z14.2mm</x:v>
      </x:c>
      <x:c r="E142" s="37" t="n">
        <x:v>2.7654789079267217</x:v>
      </x:c>
      <x:c r="F142" s="37" t="n">
        <x:v>0</x:v>
      </x:c>
      <x:c r="G142" s="35" t="n">
        <x:v>11.210399123093465</x:v>
      </x:c>
      <x:c r="H142" s="36" t="n">
        <x:v>-1.2</x:v>
      </x:c>
      <x:c r="I142" s="35" t="n">
        <x:v>1.225</x:v>
      </x:c>
      <x:c r="J142" s="35" t="n">
        <x:v>1.5705518175924542</x:v>
      </x:c>
      <x:c r="K142" s="35" t="n">
        <x:v>0.284701945718181</x:v>
      </x:c>
      <x:c r="L142" s="35" t="n">
        <x:v>5.525419388778789</x:v>
      </x:c>
      <x:c r="M142" s="35" t="n">
        <x:v>11.925999999999998</x:v>
      </x:c>
      <x:c r="N142" s="35" t="n">
        <x:v>0.10992231757937915</x:v>
      </x:c>
      <x:c r="O142" s="35" t="n">
        <x:v>-1.546328403528402e-17</x:v>
      </x:c>
      <x:c r="P142" s="35" t="n">
        <x:v>0.014190650827474498</x:v>
      </x:c>
      <x:c r="Q142" s="36" t="n">
        <x:v>0.9571754978844123</x:v>
      </x:c>
      <x:c r="R142" s="36" t="n">
        <x:v>0.029709154741243197</x:v>
      </x:c>
      <x:c r="S142" s="36" t="n">
        <x:v>0.0016855557143059272</x:v>
      </x:c>
      <x:c r="T142" s="35" t="n">
        <x:v>0.15054108430973376</x:v>
      </x:c>
      <x:c r="U142" s="31" t="str">
        <x:v>[u,w,q,theta]</x:v>
      </x:c>
      <x:c r="V142" s="31" t="str">
        <x:v>[u_dot,w_dot,q_dot,theta_dot]</x:v>
      </x:c>
      <x:c r="W142" s="36" t="n">
        <x:v>-0.04599486663052733</x:v>
      </x:c>
      <x:c r="X142" s="36" t="n">
        <x:v>0.6869873614418863</x:v>
      </x:c>
      <x:c r="Y142" s="36" t="n">
        <x:v>0</x:v>
      </x:c>
      <x:c r="Z142" s="36" t="n">
        <x:v>-9.81</x:v>
      </x:c>
      <x:c r="AA142" s="36" t="n">
        <x:v>-1.7310364557709406</x:v>
      </x:c>
      <x:c r="AB142" s="36" t="n">
        <x:v>-5.180662053195901</x:v>
      </x:c>
      <x:c r="AC142" s="36" t="n">
        <x:v>10.28801422104002</x:v>
      </x:c>
      <x:c r="AD142" s="36" t="n">
        <x:v>0</x:v>
      </x:c>
      <x:c r="AE142" s="36" t="n">
        <x:v>-0.014719990238676282</x:v>
      </x:c>
      <x:c r="AF142" s="36" t="n">
        <x:v>-2.1819673837211813</x:v>
      </x:c>
      <x:c r="AG142" s="36" t="n">
        <x:v>-5.4121337895448685</x:v>
      </x:c>
      <x:c r="AH142" s="36" t="n">
        <x:v>0</x:v>
      </x:c>
      <x:c r="AI142" s="36" t="n">
        <x:v>0</x:v>
      </x:c>
      <x:c r="AJ142" s="36" t="n">
        <x:v>0</x:v>
      </x:c>
      <x:c r="AK142" s="36" t="n">
        <x:v>1</x:v>
      </x:c>
      <x:c r="AL142" s="36" t="n">
        <x:v>0</x:v>
      </x:c>
    </x:row>
    <x:row r="143">
      <x:c r="A143" s="31" t="str">
        <x:v>CFG016</x:v>
      </x:c>
      <x:c r="B143" s="33" t="n">
        <x:v>20</x:v>
      </x:c>
      <x:c r="C143" s="31" t="str">
        <x:v>000000（选定5-12kg）1.AR20.03.6 youhua a2.5 翼梢反扭-3</x:v>
      </x:c>
      <x:c r="D143" s="31" t="str">
        <x:v>T7-VLM2-Elev(g1.0)-11.9kg-x109.9mm-z14.2mm</x:v>
      </x:c>
      <x:c r="E143" s="37" t="n">
        <x:v>2.5709358168963137</x:v>
      </x:c>
      <x:c r="F143" s="37" t="n">
        <x:v>0</x:v>
      </x:c>
      <x:c r="G143" s="35" t="n">
        <x:v>11.32630302606564</x:v>
      </x:c>
      <x:c r="H143" s="36" t="n">
        <x:v>-1.0999999999999999</x:v>
      </x:c>
      <x:c r="I143" s="35" t="n">
        <x:v>1.225</x:v>
      </x:c>
      <x:c r="J143" s="35" t="n">
        <x:v>1.5705518175924542</x:v>
      </x:c>
      <x:c r="K143" s="35" t="n">
        <x:v>0.284701945718181</x:v>
      </x:c>
      <x:c r="L143" s="35" t="n">
        <x:v>5.525419388778789</x:v>
      </x:c>
      <x:c r="M143" s="35" t="n">
        <x:v>11.925999999999998</x:v>
      </x:c>
      <x:c r="N143" s="35" t="n">
        <x:v>0.10992231757937915</x:v>
      </x:c>
      <x:c r="O143" s="35" t="n">
        <x:v>-1.546328403528402e-17</x:v>
      </x:c>
      <x:c r="P143" s="35" t="n">
        <x:v>0.014190650827474498</x:v>
      </x:c>
      <x:c r="Q143" s="36" t="n">
        <x:v>0.9384311900287473</x:v>
      </x:c>
      <x:c r="R143" s="36" t="n">
        <x:v>0.028957886967865627</x:v>
      </x:c>
      <x:c r="S143" s="36" t="n">
        <x:v>0.0016953471207112436</x:v>
      </x:c>
      <x:c r="T143" s="35" t="n">
        <x:v>0.15020170967789906</x:v>
      </x:c>
      <x:c r="U143" s="31" t="str">
        <x:v>[u,w,q,theta]</x:v>
      </x:c>
      <x:c r="V143" s="31" t="str">
        <x:v>[u_dot,w_dot,q_dot,theta_dot]</x:v>
      </x:c>
      <x:c r="W143" s="36" t="n">
        <x:v>-0.04535464301239645</x:v>
      </x:c>
      <x:c r="X143" s="36" t="n">
        <x:v>0.6813789059419064</x:v>
      </x:c>
      <x:c r="Y143" s="36" t="n">
        <x:v>0</x:v>
      </x:c>
      <x:c r="Z143" s="36" t="n">
        <x:v>-9.81</x:v>
      </x:c>
      <x:c r="AA143" s="36" t="n">
        <x:v>-1.7146843205797442</x:v>
      </x:c>
      <x:c r="AB143" s="36" t="n">
        <x:v>-5.237786322808729</x:v>
      </x:c>
      <x:c r="AC143" s="36" t="n">
        <x:v>10.394508903610285</x:v>
      </x:c>
      <x:c r="AD143" s="36" t="n">
        <x:v>0</x:v>
      </x:c>
      <x:c r="AE143" s="36" t="n">
        <x:v>-0.0144515191739935</x:v>
      </x:c>
      <x:c r="AF143" s="36" t="n">
        <x:v>-2.1875951046226896</x:v>
      </x:c>
      <x:c r="AG143" s="36" t="n">
        <x:v>-5.467796521818621</x:v>
      </x:c>
      <x:c r="AH143" s="36" t="n">
        <x:v>0</x:v>
      </x:c>
      <x:c r="AI143" s="36" t="n">
        <x:v>0</x:v>
      </x:c>
      <x:c r="AJ143" s="36" t="n">
        <x:v>0</x:v>
      </x:c>
      <x:c r="AK143" s="36" t="n">
        <x:v>1</x:v>
      </x:c>
      <x:c r="AL143" s="36" t="n">
        <x:v>0</x:v>
      </x:c>
    </x:row>
    <x:row r="144">
      <x:c r="A144" s="31" t="str">
        <x:v>CFG016</x:v>
      </x:c>
      <x:c r="B144" s="33" t="n">
        <x:v>21</x:v>
      </x:c>
      <x:c r="C144" s="31" t="str">
        <x:v>000000（选定5-12kg）1.AR20.03.6 youhua a2.5 翼梢反扭-3</x:v>
      </x:c>
      <x:c r="D144" s="31" t="str">
        <x:v>T7-VLM2-Elev(g1.0)-11.9kg-x109.9mm-z14.2mm</x:v>
      </x:c>
      <x:c r="E144" s="37" t="n">
        <x:v>2.3749236431112055</x:v>
      </x:c>
      <x:c r="F144" s="37" t="n">
        <x:v>0</x:v>
      </x:c>
      <x:c r="G144" s="35" t="n">
        <x:v>11.446732628215477</x:v>
      </x:c>
      <x:c r="H144" s="36" t="n">
        <x:v>-1</x:v>
      </x:c>
      <x:c r="I144" s="35" t="n">
        <x:v>1.225</x:v>
      </x:c>
      <x:c r="J144" s="35" t="n">
        <x:v>1.5705518175924542</x:v>
      </x:c>
      <x:c r="K144" s="35" t="n">
        <x:v>0.284701945718181</x:v>
      </x:c>
      <x:c r="L144" s="35" t="n">
        <x:v>5.525419388778789</x:v>
      </x:c>
      <x:c r="M144" s="35" t="n">
        <x:v>11.925999999999998</x:v>
      </x:c>
      <x:c r="N144" s="35" t="n">
        <x:v>0.10992231757937915</x:v>
      </x:c>
      <x:c r="O144" s="35" t="n">
        <x:v>-1.546328403528402e-17</x:v>
      </x:c>
      <x:c r="P144" s="35" t="n">
        <x:v>0.014190650827474498</x:v>
      </x:c>
      <x:c r="Q144" s="36" t="n">
        <x:v>0.9195247818121736</x:v>
      </x:c>
      <x:c r="R144" s="36" t="n">
        <x:v>0.02821755745210397</x:v>
      </x:c>
      <x:c r="S144" s="36" t="n">
        <x:v>0.0017057639727322636</x:v>
      </x:c>
      <x:c r="T144" s="35" t="n">
        <x:v>0.14987042206825582</x:v>
      </x:c>
      <x:c r="U144" s="31" t="str">
        <x:v>[u,w,q,theta]</x:v>
      </x:c>
      <x:c r="V144" s="31" t="str">
        <x:v>[u_dot,w_dot,q_dot,theta_dot]</x:v>
      </x:c>
      <x:c r="W144" s="36" t="n">
        <x:v>-0.04433607071531348</x:v>
      </x:c>
      <x:c r="X144" s="36" t="n">
        <x:v>0.6751134024201482</x:v>
      </x:c>
      <x:c r="Y144" s="36" t="n">
        <x:v>0</x:v>
      </x:c>
      <x:c r="Z144" s="36" t="n">
        <x:v>-9.81</x:v>
      </x:c>
      <x:c r="AA144" s="36" t="n">
        <x:v>-1.6980033512463941</x:v>
      </x:c>
      <x:c r="AB144" s="36" t="n">
        <x:v>-5.297029218112755</x:v>
      </x:c>
      <x:c r="AC144" s="36" t="n">
        <x:v>10.505134972399883</x:v>
      </x:c>
      <x:c r="AD144" s="36" t="n">
        <x:v>0</x:v>
      </x:c>
      <x:c r="AE144" s="36" t="n">
        <x:v>-0.013953232152351532</x:v>
      </x:c>
      <x:c r="AF144" s="36" t="n">
        <x:v>-2.194142368748166</x:v>
      </x:c>
      <x:c r="AG144" s="36" t="n">
        <x:v>-5.525694836050383</x:v>
      </x:c>
      <x:c r="AH144" s="36" t="n">
        <x:v>0</x:v>
      </x:c>
      <x:c r="AI144" s="36" t="n">
        <x:v>0</x:v>
      </x:c>
      <x:c r="AJ144" s="36" t="n">
        <x:v>0</x:v>
      </x:c>
      <x:c r="AK144" s="36" t="n">
        <x:v>1</x:v>
      </x:c>
      <x:c r="AL144" s="36" t="n">
        <x:v>0</x:v>
      </x:c>
    </x:row>
    <x:row r="145">
      <x:c r="A145" s="31" t="str">
        <x:v>CFG016</x:v>
      </x:c>
      <x:c r="B145" s="33" t="n">
        <x:v>22</x:v>
      </x:c>
      <x:c r="C145" s="31" t="str">
        <x:v>000000（选定5-12kg）1.AR20.03.6 youhua a2.5 翼梢反扭-3</x:v>
      </x:c>
      <x:c r="D145" s="31" t="str">
        <x:v>T7-VLM2-Elev(g1.0)-11.9kg-x109.9mm-z14.2mm</x:v>
      </x:c>
      <x:c r="E145" s="37" t="n">
        <x:v>2.1774332622392296</x:v>
      </x:c>
      <x:c r="F145" s="37" t="n">
        <x:v>0</x:v>
      </x:c>
      <x:c r="G145" s="35" t="n">
        <x:v>11.571970204798987</x:v>
      </x:c>
      <x:c r="H145" s="36" t="n">
        <x:v>-0.8999999999999999</x:v>
      </x:c>
      <x:c r="I145" s="35" t="n">
        <x:v>1.225</x:v>
      </x:c>
      <x:c r="J145" s="35" t="n">
        <x:v>1.5705518175924542</x:v>
      </x:c>
      <x:c r="K145" s="35" t="n">
        <x:v>0.284701945718181</x:v>
      </x:c>
      <x:c r="L145" s="35" t="n">
        <x:v>5.525419388778789</x:v>
      </x:c>
      <x:c r="M145" s="35" t="n">
        <x:v>11.925999999999998</x:v>
      </x:c>
      <x:c r="N145" s="35" t="n">
        <x:v>0.10992231757937915</x:v>
      </x:c>
      <x:c r="O145" s="35" t="n">
        <x:v>-1.546328403528402e-17</x:v>
      </x:c>
      <x:c r="P145" s="35" t="n">
        <x:v>0.014190650827474498</x:v>
      </x:c>
      <x:c r="Q145" s="36" t="n">
        <x:v>0.9004553230009142</x:v>
      </x:c>
      <x:c r="R145" s="36" t="n">
        <x:v>0.027483040563358718</x:v>
      </x:c>
      <x:c r="S145" s="36" t="n">
        <x:v>0.0017154780208488284</x:v>
      </x:c>
      <x:c r="T145" s="35" t="n">
        <x:v>0.1495403264260935</x:v>
      </x:c>
      <x:c r="U145" s="31" t="str">
        <x:v>[u,w,q,theta]</x:v>
      </x:c>
      <x:c r="V145" s="31" t="str">
        <x:v>[u_dot,w_dot,q_dot,theta_dot]</x:v>
      </x:c>
      <x:c r="W145" s="36" t="n">
        <x:v>-0.04344558976777645</x:v>
      </x:c>
      <x:c r="X145" s="36" t="n">
        <x:v>0.668869544595518</x:v>
      </x:c>
      <x:c r="Y145" s="36" t="n">
        <x:v>0</x:v>
      </x:c>
      <x:c r="Z145" s="36" t="n">
        <x:v>-9.81</x:v>
      </x:c>
      <x:c r="AA145" s="36" t="n">
        <x:v>-1.6809819199242444</x:v>
      </x:c>
      <x:c r="AB145" s="36" t="n">
        <x:v>-5.358522552845129</x:v>
      </x:c>
      <x:c r="AC145" s="36" t="n">
        <x:v>10.620149892741154</x:v>
      </x:c>
      <x:c r="AD145" s="36" t="n">
        <x:v>0</x:v>
      </x:c>
      <x:c r="AE145" s="36" t="n">
        <x:v>-0.013419835383759727</x:v>
      </x:c>
      <x:c r="AF145" s="36" t="n">
        <x:v>-2.2012732984618886</x:v>
      </x:c>
      <x:c r="AG145" s="36" t="n">
        <x:v>-5.5860626817596</x:v>
      </x:c>
      <x:c r="AH145" s="36" t="n">
        <x:v>0</x:v>
      </x:c>
      <x:c r="AI145" s="36" t="n">
        <x:v>0</x:v>
      </x:c>
      <x:c r="AJ145" s="36" t="n">
        <x:v>0</x:v>
      </x:c>
      <x:c r="AK145" s="36" t="n">
        <x:v>1</x:v>
      </x:c>
      <x:c r="AL145" s="36" t="n">
        <x:v>0</x:v>
      </x:c>
    </x:row>
    <x:row r="146">
      <x:c r="A146" s="31" t="str">
        <x:v>CFG016</x:v>
      </x:c>
      <x:c r="B146" s="33" t="n">
        <x:v>23</x:v>
      </x:c>
      <x:c r="C146" s="31" t="str">
        <x:v>000000（选定5-12kg）1.AR20.03.6 youhua a2.5 翼梢反扭-3</x:v>
      </x:c>
      <x:c r="D146" s="31" t="str">
        <x:v>T7-VLM2-Elev(g1.0)-11.9kg-x109.9mm-z14.2mm</x:v>
      </x:c>
      <x:c r="E146" s="37" t="n">
        <x:v>1.9784252589800104</x:v>
      </x:c>
      <x:c r="F146" s="37" t="n">
        <x:v>0</x:v>
      </x:c>
      <x:c r="G146" s="35" t="n">
        <x:v>11.702356631209465</x:v>
      </x:c>
      <x:c r="H146" s="36" t="n">
        <x:v>-0.7999999999999998</x:v>
      </x:c>
      <x:c r="I146" s="35" t="n">
        <x:v>1.225</x:v>
      </x:c>
      <x:c r="J146" s="35" t="n">
        <x:v>1.5705518175924542</x:v>
      </x:c>
      <x:c r="K146" s="35" t="n">
        <x:v>0.284701945718181</x:v>
      </x:c>
      <x:c r="L146" s="35" t="n">
        <x:v>5.525419388778789</x:v>
      </x:c>
      <x:c r="M146" s="35" t="n">
        <x:v>11.925999999999998</x:v>
      </x:c>
      <x:c r="N146" s="35" t="n">
        <x:v>0.10992231757937915</x:v>
      </x:c>
      <x:c r="O146" s="35" t="n">
        <x:v>-1.546328403528402e-17</x:v>
      </x:c>
      <x:c r="P146" s="35" t="n">
        <x:v>0.014190650827474498</x:v>
      </x:c>
      <x:c r="Q146" s="36" t="n">
        <x:v>0.8812188433383313</x:v>
      </x:c>
      <x:c r="R146" s="36" t="n">
        <x:v>0.02675624619943886</x:v>
      </x:c>
      <x:c r="S146" s="36" t="n">
        <x:v>0.0017250850483534013</x:v>
      </x:c>
      <x:c r="T146" s="35" t="n">
        <x:v>0.1492142865632411</x:v>
      </x:c>
      <x:c r="U146" s="31" t="str">
        <x:v>[u,w,q,theta]</x:v>
      </x:c>
      <x:c r="V146" s="31" t="str">
        <x:v>[u_dot,w_dot,q_dot,theta_dot]</x:v>
      </x:c>
      <x:c r="W146" s="36" t="n">
        <x:v>-0.042870657243528655</x:v>
      </x:c>
      <x:c r="X146" s="36" t="n">
        <x:v>0.662337219567894</x:v>
      </x:c>
      <x:c r="Y146" s="36" t="n">
        <x:v>0</x:v>
      </x:c>
      <x:c r="Z146" s="36" t="n">
        <x:v>-9.81</x:v>
      </x:c>
      <x:c r="AA146" s="36" t="n">
        <x:v>-1.6636067351659432</x:v>
      </x:c>
      <x:c r="AB146" s="36" t="n">
        <x:v>-5.422425949006646</x:v>
      </x:c>
      <x:c r="AC146" s="36" t="n">
        <x:v>10.739864820680854</x:v>
      </x:c>
      <x:c r="AD146" s="36" t="n">
        <x:v>0</x:v>
      </x:c>
      <x:c r="AE146" s="36" t="n">
        <x:v>-0.013111515544424352</x:v>
      </x:c>
      <x:c r="AF146" s="36" t="n">
        <x:v>-2.20919311181162</x:v>
      </x:c>
      <x:c r="AG146" s="36" t="n">
        <x:v>-5.648911786445067</x:v>
      </x:c>
      <x:c r="AH146" s="36" t="n">
        <x:v>0</x:v>
      </x:c>
      <x:c r="AI146" s="36" t="n">
        <x:v>0</x:v>
      </x:c>
      <x:c r="AJ146" s="36" t="n">
        <x:v>0</x:v>
      </x:c>
      <x:c r="AK146" s="36" t="n">
        <x:v>1</x:v>
      </x:c>
      <x:c r="AL146" s="36" t="n">
        <x:v>0</x:v>
      </x:c>
    </x:row>
    <x:row r="147">
      <x:c r="A147" s="31" t="str">
        <x:v>CFG016</x:v>
      </x:c>
      <x:c r="B147" s="33" t="n">
        <x:v>24</x:v>
      </x:c>
      <x:c r="C147" s="31" t="str">
        <x:v>000000（选定5-12kg）1.AR20.03.6 youhua a2.5 翼梢反扭-3</x:v>
      </x:c>
      <x:c r="D147" s="31" t="str">
        <x:v>T7-VLM2-Elev(g1.0)-11.9kg-x109.9mm-z14.2mm</x:v>
      </x:c>
      <x:c r="E147" s="37" t="n">
        <x:v>1.7778756300001493</x:v>
      </x:c>
      <x:c r="F147" s="37" t="n">
        <x:v>0</x:v>
      </x:c>
      <x:c r="G147" s="35" t="n">
        <x:v>11.838215032462001</x:v>
      </x:c>
      <x:c r="H147" s="36" t="n">
        <x:v>-0.7</x:v>
      </x:c>
      <x:c r="I147" s="35" t="n">
        <x:v>1.225</x:v>
      </x:c>
      <x:c r="J147" s="35" t="n">
        <x:v>1.5705518175924542</x:v>
      </x:c>
      <x:c r="K147" s="35" t="n">
        <x:v>0.284701945718181</x:v>
      </x:c>
      <x:c r="L147" s="35" t="n">
        <x:v>5.525419388778789</x:v>
      </x:c>
      <x:c r="M147" s="35" t="n">
        <x:v>11.925999999999998</x:v>
      </x:c>
      <x:c r="N147" s="35" t="n">
        <x:v>0.10992231757937915</x:v>
      </x:c>
      <x:c r="O147" s="35" t="n">
        <x:v>-1.546328403528402e-17</x:v>
      </x:c>
      <x:c r="P147" s="35" t="n">
        <x:v>0.014190650827474498</x:v>
      </x:c>
      <x:c r="Q147" s="36" t="n">
        <x:v>0.8618129166143489</x:v>
      </x:c>
      <x:c r="R147" s="36" t="n">
        <x:v>0.026039262802309875</x:v>
      </x:c>
      <x:c r="S147" s="36" t="n">
        <x:v>0.0017346366550388614</x:v>
      </x:c>
      <x:c r="T147" s="35" t="n">
        <x:v>0.14887722163979525</x:v>
      </x:c>
      <x:c r="U147" s="31" t="str">
        <x:v>[u,w,q,theta]</x:v>
      </x:c>
      <x:c r="V147" s="31" t="str">
        <x:v>[u_dot,w_dot,q_dot,theta_dot]</x:v>
      </x:c>
      <x:c r="W147" s="36" t="n">
        <x:v>-0.041919605742326206</x:v>
      </x:c>
      <x:c r="X147" s="36" t="n">
        <x:v>0.6563343456370699</x:v>
      </x:c>
      <x:c r="Y147" s="36" t="n">
        <x:v>0</x:v>
      </x:c>
      <x:c r="Z147" s="36" t="n">
        <x:v>-9.81</x:v>
      </x:c>
      <x:c r="AA147" s="36" t="n">
        <x:v>-1.6458596133205852</x:v>
      </x:c>
      <x:c r="AB147" s="36" t="n">
        <x:v>-5.488890655022793</x:v>
      </x:c>
      <x:c r="AC147" s="36" t="n">
        <x:v>10.864574511471737</x:v>
      </x:c>
      <x:c r="AD147" s="36" t="n">
        <x:v>0</x:v>
      </x:c>
      <x:c r="AE147" s="36" t="n">
        <x:v>-0.012609436691171212</x:v>
      </x:c>
      <x:c r="AF147" s="36" t="n">
        <x:v>-2.2170882299416843</x:v>
      </x:c>
      <x:c r="AG147" s="36" t="n">
        <x:v>-5.7143662535313995</x:v>
      </x:c>
      <x:c r="AH147" s="36" t="n">
        <x:v>0</x:v>
      </x:c>
      <x:c r="AI147" s="36" t="n">
        <x:v>0</x:v>
      </x:c>
      <x:c r="AJ147" s="36" t="n">
        <x:v>0</x:v>
      </x:c>
      <x:c r="AK147" s="36" t="n">
        <x:v>1</x:v>
      </x:c>
      <x:c r="AL147" s="36" t="n">
        <x:v>0</x:v>
      </x:c>
    </x:row>
    <x:row r="148">
      <x:c r="A148" s="31" t="str">
        <x:v>CFG016</x:v>
      </x:c>
      <x:c r="B148" s="33" t="n">
        <x:v>25</x:v>
      </x:c>
      <x:c r="C148" s="31" t="str">
        <x:v>000000（选定5-12kg）1.AR20.03.6 youhua a2.5 翼梢反扭-3</x:v>
      </x:c>
      <x:c r="D148" s="31" t="str">
        <x:v>T7-VLM2-Elev(g1.0)-11.9kg-x109.9mm-z14.2mm</x:v>
      </x:c>
      <x:c r="E148" s="37" t="n">
        <x:v>1.5757570156642218</x:v>
      </x:c>
      <x:c r="F148" s="37" t="n">
        <x:v>0</x:v>
      </x:c>
      <x:c r="G148" s="35" t="n">
        <x:v>11.979940005405155</x:v>
      </x:c>
      <x:c r="H148" s="36" t="n">
        <x:v>-0.5999999999999999</x:v>
      </x:c>
      <x:c r="I148" s="35" t="n">
        <x:v>1.225</x:v>
      </x:c>
      <x:c r="J148" s="35" t="n">
        <x:v>1.5705518175924542</x:v>
      </x:c>
      <x:c r="K148" s="35" t="n">
        <x:v>0.284701945718181</x:v>
      </x:c>
      <x:c r="L148" s="35" t="n">
        <x:v>5.525419388778789</x:v>
      </x:c>
      <x:c r="M148" s="35" t="n">
        <x:v>11.925999999999998</x:v>
      </x:c>
      <x:c r="N148" s="35" t="n">
        <x:v>0.10992231757937915</x:v>
      </x:c>
      <x:c r="O148" s="35" t="n">
        <x:v>-1.546328403528402e-17</x:v>
      </x:c>
      <x:c r="P148" s="35" t="n">
        <x:v>0.014190650827474498</x:v>
      </x:c>
      <x:c r="Q148" s="36" t="n">
        <x:v>0.8422347873991993</x:v>
      </x:c>
      <x:c r="R148" s="36" t="n">
        <x:v>0.025328381281799116</x:v>
      </x:c>
      <x:c r="S148" s="36" t="n">
        <x:v>0.0017436638957195629</x:v>
      </x:c>
      <x:c r="T148" s="35" t="n">
        <x:v>0.14853245074861401</x:v>
      </x:c>
      <x:c r="U148" s="31" t="str">
        <x:v>[u,w,q,theta]</x:v>
      </x:c>
      <x:c r="V148" s="31" t="str">
        <x:v>[u_dot,w_dot,q_dot,theta_dot]</x:v>
      </x:c>
      <x:c r="W148" s="36" t="n">
        <x:v>-0.040980691731474506</x:v>
      </x:c>
      <x:c r="X148" s="36" t="n">
        <x:v>0.6498863897550572</x:v>
      </x:c>
      <x:c r="Y148" s="36" t="n">
        <x:v>0</x:v>
      </x:c>
      <x:c r="Z148" s="36" t="n">
        <x:v>-9.81</x:v>
      </x:c>
      <x:c r="AA148" s="36" t="n">
        <x:v>-1.6277263106195536</x:v>
      </x:c>
      <x:c r="AB148" s="36" t="n">
        <x:v>-5.558101227750028</x:v>
      </x:c>
      <x:c r="AC148" s="36" t="n">
        <x:v>10.994639204274309</x:v>
      </x:c>
      <x:c r="AD148" s="36" t="n">
        <x:v>0</x:v>
      </x:c>
      <x:c r="AE148" s="36" t="n">
        <x:v>-0.012018689155136979</x:v>
      </x:c>
      <x:c r="AF148" s="36" t="n">
        <x:v>-2.2251741690068556</x:v>
      </x:c>
      <x:c r="AG148" s="36" t="n">
        <x:v>-5.78256736607658</x:v>
      </x:c>
      <x:c r="AH148" s="36" t="n">
        <x:v>0</x:v>
      </x:c>
      <x:c r="AI148" s="36" t="n">
        <x:v>0</x:v>
      </x:c>
      <x:c r="AJ148" s="36" t="n">
        <x:v>0</x:v>
      </x:c>
      <x:c r="AK148" s="36" t="n">
        <x:v>1</x:v>
      </x:c>
      <x:c r="AL148" s="36" t="n">
        <x:v>0</x:v>
      </x:c>
    </x:row>
    <x:row r="149">
      <x:c r="A149" s="31" t="str">
        <x:v>CFG016</x:v>
      </x:c>
      <x:c r="B149" s="33" t="n">
        <x:v>26</x:v>
      </x:c>
      <x:c r="C149" s="31" t="str">
        <x:v>000000（选定5-12kg）1.AR20.03.6 youhua a2.5 翼梢反扭-3</x:v>
      </x:c>
      <x:c r="D149" s="31" t="str">
        <x:v>T7-VLM2-Elev(g1.0)-11.9kg-x109.9mm-z14.2mm</x:v>
      </x:c>
      <x:c r="E149" s="37" t="n">
        <x:v>1.3720639160677814</x:v>
      </x:c>
      <x:c r="F149" s="37" t="n">
        <x:v>0</x:v>
      </x:c>
      <x:c r="G149" s="35" t="n">
        <x:v>12.127905715360976</x:v>
      </x:c>
      <x:c r="H149" s="36" t="n">
        <x:v>-0.5</x:v>
      </x:c>
      <x:c r="I149" s="35" t="n">
        <x:v>1.225</x:v>
      </x:c>
      <x:c r="J149" s="35" t="n">
        <x:v>1.5705518175924542</x:v>
      </x:c>
      <x:c r="K149" s="35" t="n">
        <x:v>0.284701945718181</x:v>
      </x:c>
      <x:c r="L149" s="35" t="n">
        <x:v>5.525419388778789</x:v>
      </x:c>
      <x:c r="M149" s="35" t="n">
        <x:v>11.925999999999998</x:v>
      </x:c>
      <x:c r="N149" s="35" t="n">
        <x:v>0.10992231757937915</x:v>
      </x:c>
      <x:c r="O149" s="35" t="n">
        <x:v>-1.546328403528402e-17</x:v>
      </x:c>
      <x:c r="P149" s="35" t="n">
        <x:v>0.014190650827474498</x:v>
      </x:c>
      <x:c r="Q149" s="36" t="n">
        <x:v>0.8224838982623025</x:v>
      </x:c>
      <x:c r="R149" s="36" t="n">
        <x:v>0.02462422438273867</x:v>
      </x:c>
      <x:c r="S149" s="36" t="n">
        <x:v>0.001752065971661053</x:v>
      </x:c>
      <x:c r="T149" s="35" t="n">
        <x:v>0.14820913285941142</x:v>
      </x:c>
      <x:c r="U149" s="31" t="str">
        <x:v>[u,w,q,theta]</x:v>
      </x:c>
      <x:c r="V149" s="31" t="str">
        <x:v>[u_dot,w_dot,q_dot,theta_dot]</x:v>
      </x:c>
      <x:c r="W149" s="36" t="n">
        <x:v>-0.03999873094785436</x:v>
      </x:c>
      <x:c r="X149" s="36" t="n">
        <x:v>0.6425061624212957</x:v>
      </x:c>
      <x:c r="Y149" s="36" t="n">
        <x:v>0</x:v>
      </x:c>
      <x:c r="Z149" s="36" t="n">
        <x:v>-9.81</x:v>
      </x:c>
      <x:c r="AA149" s="36" t="n">
        <x:v>-1.6091879845516348</x:v>
      </x:c>
      <x:c r="AB149" s="36" t="n">
        <x:v>-5.6302325021845405</x:v>
      </x:c>
      <x:c r="AC149" s="36" t="n">
        <x:v>11.13040027536134</x:v>
      </x:c>
      <x:c r="AD149" s="36" t="n">
        <x:v>0</x:v>
      </x:c>
      <x:c r="AE149" s="36" t="n">
        <x:v>-0.011444379773431176</x:v>
      </x:c>
      <x:c r="AF149" s="36" t="n">
        <x:v>-2.2351765403921657</x:v>
      </x:c>
      <x:c r="AG149" s="36" t="n">
        <x:v>-5.853983337924831</x:v>
      </x:c>
      <x:c r="AH149" s="36" t="n">
        <x:v>0</x:v>
      </x:c>
      <x:c r="AI149" s="36" t="n">
        <x:v>0</x:v>
      </x:c>
      <x:c r="AJ149" s="36" t="n">
        <x:v>0</x:v>
      </x:c>
      <x:c r="AK149" s="36" t="n">
        <x:v>1</x:v>
      </x:c>
      <x:c r="AL149" s="36" t="n">
        <x:v>0</x:v>
      </x:c>
    </x:row>
    <x:row r="150">
      <x:c r="A150" s="31" t="str">
        <x:v>CFG016</x:v>
      </x:c>
      <x:c r="B150" s="33" t="n">
        <x:v>27</x:v>
      </x:c>
      <x:c r="C150" s="31" t="str">
        <x:v>000000（选定5-12kg）1.AR20.03.6 youhua a2.5 翼梢反扭-3</x:v>
      </x:c>
      <x:c r="D150" s="31" t="str">
        <x:v>T7-VLM2-Elev(g1.0)-11.9kg-x109.9mm-z14.2mm</x:v>
      </x:c>
      <x:c r="E150" s="37" t="n">
        <x:v>1.1667445922147517</x:v>
      </x:c>
      <x:c r="F150" s="37" t="n">
        <x:v>0</x:v>
      </x:c>
      <x:c r="G150" s="35" t="n">
        <x:v>12.282593720531118</x:v>
      </x:c>
      <x:c r="H150" s="36" t="n">
        <x:v>-0.3999999999999999</x:v>
      </x:c>
      <x:c r="I150" s="35" t="n">
        <x:v>1.225</x:v>
      </x:c>
      <x:c r="J150" s="35" t="n">
        <x:v>1.5705518175924542</x:v>
      </x:c>
      <x:c r="K150" s="35" t="n">
        <x:v>0.284701945718181</x:v>
      </x:c>
      <x:c r="L150" s="35" t="n">
        <x:v>5.525419388778789</x:v>
      </x:c>
      <x:c r="M150" s="35" t="n">
        <x:v>11.925999999999998</x:v>
      </x:c>
      <x:c r="N150" s="35" t="n">
        <x:v>0.10992231757937915</x:v>
      </x:c>
      <x:c r="O150" s="35" t="n">
        <x:v>-1.546328403528402e-17</x:v>
      </x:c>
      <x:c r="P150" s="35" t="n">
        <x:v>0.014190650827474498</x:v>
      </x:c>
      <x:c r="Q150" s="36" t="n">
        <x:v>0.8025550670956326</x:v>
      </x:c>
      <x:c r="R150" s="36" t="n">
        <x:v>0.02392476790966576</x:v>
      </x:c>
      <x:c r="S150" s="36" t="n">
        <x:v>0.0017598216983134422</x:v>
      </x:c>
      <x:c r="T150" s="35" t="n">
        <x:v>0.1478798730476369</x:v>
      </x:c>
      <x:c r="U150" s="31" t="str">
        <x:v>[u,w,q,theta]</x:v>
      </x:c>
      <x:c r="V150" s="31" t="str">
        <x:v>[u_dot,w_dot,q_dot,theta_dot]</x:v>
      </x:c>
      <x:c r="W150" s="36" t="n">
        <x:v>-0.03895334890318884</x:v>
      </x:c>
      <x:c r="X150" s="36" t="n">
        <x:v>0.6348997891920306</x:v>
      </x:c>
      <x:c r="Y150" s="36" t="n">
        <x:v>0</x:v>
      </x:c>
      <x:c r="Z150" s="36" t="n">
        <x:v>-9.81</x:v>
      </x:c>
      <x:c r="AA150" s="36" t="n">
        <x:v>-1.5902246896234826</x:v>
      </x:c>
      <x:c r="AB150" s="36" t="n">
        <x:v>-5.70551007738029</x:v>
      </x:c>
      <x:c r="AC150" s="36" t="n">
        <x:v>11.27229753247563</x:v>
      </x:c>
      <x:c r="AD150" s="36" t="n">
        <x:v>0</x:v>
      </x:c>
      <x:c r="AE150" s="36" t="n">
        <x:v>-0.010841231313873283</x:v>
      </x:c>
      <x:c r="AF150" s="36" t="n">
        <x:v>-2.245582267574087</x:v>
      </x:c>
      <x:c r="AG150" s="36" t="n">
        <x:v>-5.92871263720369</x:v>
      </x:c>
      <x:c r="AH150" s="36" t="n">
        <x:v>0</x:v>
      </x:c>
      <x:c r="AI150" s="36" t="n">
        <x:v>0</x:v>
      </x:c>
      <x:c r="AJ150" s="36" t="n">
        <x:v>0</x:v>
      </x:c>
      <x:c r="AK150" s="36" t="n">
        <x:v>1</x:v>
      </x:c>
      <x:c r="AL150" s="36" t="n">
        <x:v>0</x:v>
      </x:c>
    </x:row>
    <x:row r="151">
      <x:c r="A151" s="31" t="str">
        <x:v>CFG016</x:v>
      </x:c>
      <x:c r="B151" s="33" t="n">
        <x:v>28</x:v>
      </x:c>
      <x:c r="C151" s="31" t="str">
        <x:v>000000（选定5-12kg）1.AR20.03.6 youhua a2.5 翼梢反扭-3</x:v>
      </x:c>
      <x:c r="D151" s="31" t="str">
        <x:v>T7-VLM2-Elev(g1.0)-11.9kg-x109.9mm-z14.2mm</x:v>
      </x:c>
      <x:c r="E151" s="37" t="n">
        <x:v>0.959779449263071</x:v>
      </x:c>
      <x:c r="F151" s="37" t="n">
        <x:v>0</x:v>
      </x:c>
      <x:c r="G151" s="35" t="n">
        <x:v>12.444484106176134</x:v>
      </x:c>
      <x:c r="H151" s="36" t="n">
        <x:v>-0.2999999999999998</x:v>
      </x:c>
      <x:c r="I151" s="35" t="n">
        <x:v>1.225</x:v>
      </x:c>
      <x:c r="J151" s="35" t="n">
        <x:v>1.5705518175924542</x:v>
      </x:c>
      <x:c r="K151" s="35" t="n">
        <x:v>0.284701945718181</x:v>
      </x:c>
      <x:c r="L151" s="35" t="n">
        <x:v>5.525419388778789</x:v>
      </x:c>
      <x:c r="M151" s="35" t="n">
        <x:v>11.925999999999998</x:v>
      </x:c>
      <x:c r="N151" s="35" t="n">
        <x:v>0.10992231757937915</x:v>
      </x:c>
      <x:c r="O151" s="35" t="n">
        <x:v>-1.546328403528402e-17</x:v>
      </x:c>
      <x:c r="P151" s="35" t="n">
        <x:v>0.014190650827474498</x:v>
      </x:c>
      <x:c r="Q151" s="36" t="n">
        <x:v>0.7824463402586642</x:v>
      </x:c>
      <x:c r="R151" s="36" t="n">
        <x:v>0.02324224451917075</x:v>
      </x:c>
      <x:c r="S151" s="36" t="n">
        <x:v>0.0017687422035438818</x:v>
      </x:c>
      <x:c r="T151" s="35" t="n">
        <x:v>0.14752304638967598</x:v>
      </x:c>
      <x:c r="U151" s="31" t="str">
        <x:v>[u,w,q,theta]</x:v>
      </x:c>
      <x:c r="V151" s="31" t="str">
        <x:v>[u_dot,w_dot,q_dot,theta_dot]</x:v>
      </x:c>
      <x:c r="W151" s="36" t="n">
        <x:v>-0.03873662645559288</x:v>
      </x:c>
      <x:c r="X151" s="36" t="n">
        <x:v>0.6290586667474161</x:v>
      </x:c>
      <x:c r="Y151" s="36" t="n">
        <x:v>0</x:v>
      </x:c>
      <x:c r="Z151" s="36" t="n">
        <x:v>-9.81</x:v>
      </x:c>
      <x:c r="AA151" s="36" t="n">
        <x:v>-1.5708149460229428</x:v>
      </x:c>
      <x:c r="AB151" s="36" t="n">
        <x:v>-5.7841584660539676</x:v>
      </x:c>
      <x:c r="AC151" s="36" t="n">
        <x:v>11.420769301358176</x:v>
      </x:c>
      <x:c r="AD151" s="36" t="n">
        <x:v>0</x:v>
      </x:c>
      <x:c r="AE151" s="36" t="n">
        <x:v>-0.010610751629117203</x:v>
      </x:c>
      <x:c r="AF151" s="36" t="n">
        <x:v>-2.255135821763115</x:v>
      </x:c>
      <x:c r="AG151" s="36" t="n">
        <x:v>-6.00669050913101</x:v>
      </x:c>
      <x:c r="AH151" s="36" t="n">
        <x:v>0</x:v>
      </x:c>
      <x:c r="AI151" s="36" t="n">
        <x:v>0</x:v>
      </x:c>
      <x:c r="AJ151" s="36" t="n">
        <x:v>0</x:v>
      </x:c>
      <x:c r="AK151" s="36" t="n">
        <x:v>1</x:v>
      </x:c>
      <x:c r="AL151" s="36" t="n">
        <x:v>0</x:v>
      </x:c>
    </x:row>
    <x:row r="152">
      <x:c r="A152" s="31" t="str">
        <x:v>CFG016</x:v>
      </x:c>
      <x:c r="B152" s="33" t="n">
        <x:v>29</x:v>
      </x:c>
      <x:c r="C152" s="31" t="str">
        <x:v>000000（选定5-12kg）1.AR20.03.6 youhua a2.5 翼梢反扭-3</x:v>
      </x:c>
      <x:c r="D152" s="31" t="str">
        <x:v>T7-VLM2-Elev(g1.0)-11.9kg-x109.9mm-z14.2mm</x:v>
      </x:c>
      <x:c r="E152" s="37" t="n">
        <x:v>0.7511385592813947</x:v>
      </x:c>
      <x:c r="F152" s="37" t="n">
        <x:v>0</x:v>
      </x:c>
      <x:c r="G152" s="35" t="n">
        <x:v>12.614159513512156</x:v>
      </x:c>
      <x:c r="H152" s="36" t="n">
        <x:v>-0.19999999999999973</x:v>
      </x:c>
      <x:c r="I152" s="35" t="n">
        <x:v>1.225</x:v>
      </x:c>
      <x:c r="J152" s="35" t="n">
        <x:v>1.5705518175924542</x:v>
      </x:c>
      <x:c r="K152" s="35" t="n">
        <x:v>0.284701945718181</x:v>
      </x:c>
      <x:c r="L152" s="35" t="n">
        <x:v>5.525419388778789</x:v>
      </x:c>
      <x:c r="M152" s="35" t="n">
        <x:v>11.925999999999998</x:v>
      </x:c>
      <x:c r="N152" s="35" t="n">
        <x:v>0.10992231757937915</x:v>
      </x:c>
      <x:c r="O152" s="35" t="n">
        <x:v>-1.546328403528402e-17</x:v>
      </x:c>
      <x:c r="P152" s="35" t="n">
        <x:v>0.014190650827474498</x:v>
      </x:c>
      <x:c r="Q152" s="36" t="n">
        <x:v>0.7621547378129141</x:v>
      </x:c>
      <x:c r="R152" s="36" t="n">
        <x:v>0.02256835421260429</x:v>
      </x:c>
      <x:c r="S152" s="36" t="n">
        <x:v>0.0017780366980835142</x:v>
      </x:c>
      <x:c r="T152" s="35" t="n">
        <x:v>0.1471871221702742</x:v>
      </x:c>
      <x:c r="U152" s="31" t="str">
        <x:v>[u,w,q,theta]</x:v>
      </x:c>
      <x:c r="V152" s="31" t="str">
        <x:v>[u_dot,w_dot,q_dot,theta_dot]</x:v>
      </x:c>
      <x:c r="W152" s="36" t="n">
        <x:v>-0.0377874258720026</x:v>
      </x:c>
      <x:c r="X152" s="36" t="n">
        <x:v>0.6211249776622911</x:v>
      </x:c>
      <x:c r="Y152" s="36" t="n">
        <x:v>0</x:v>
      </x:c>
      <x:c r="Z152" s="36" t="n">
        <x:v>-9.81</x:v>
      </x:c>
      <x:c r="AA152" s="36" t="n">
        <x:v>-1.550940139336204</x:v>
      </x:c>
      <x:c r="AB152" s="36" t="n">
        <x:v>-5.86645016239651</x:v>
      </x:c>
      <x:c r="AC152" s="36" t="n">
        <x:v>11.576347879710081</x:v>
      </x:c>
      <x:c r="AD152" s="36" t="n">
        <x:v>0</x:v>
      </x:c>
      <x:c r="AE152" s="36" t="n">
        <x:v>-0.00994961899643857</x:v>
      </x:c>
      <x:c r="AF152" s="36" t="n">
        <x:v>-2.266785844017816</x:v>
      </x:c>
      <x:c r="AG152" s="36" t="n">
        <x:v>-6.088635596546911</x:v>
      </x:c>
      <x:c r="AH152" s="36" t="n">
        <x:v>0</x:v>
      </x:c>
      <x:c r="AI152" s="36" t="n">
        <x:v>0</x:v>
      </x:c>
      <x:c r="AJ152" s="36" t="n">
        <x:v>0</x:v>
      </x:c>
      <x:c r="AK152" s="36" t="n">
        <x:v>1</x:v>
      </x:c>
      <x:c r="AL152" s="36" t="n">
        <x:v>0</x:v>
      </x:c>
    </x:row>
    <x:row r="153">
      <x:c r="A153" s="31" t="str">
        <x:v>CFG016</x:v>
      </x:c>
      <x:c r="B153" s="33" t="n">
        <x:v>30</x:v>
      </x:c>
      <x:c r="C153" s="31" t="str">
        <x:v>000000（选定5-12kg）1.AR20.03.6 youhua a2.5 翼梢反扭-3</x:v>
      </x:c>
      <x:c r="D153" s="31" t="str">
        <x:v>T7-VLM2-Elev(g1.0)-11.9kg-x109.9mm-z14.2mm</x:v>
      </x:c>
      <x:c r="E153" s="37" t="n">
        <x:v>0.5407904867264904</x:v>
      </x:c>
      <x:c r="F153" s="37" t="n">
        <x:v>0</x:v>
      </x:c>
      <x:c r="G153" s="35" t="n">
        <x:v>12.792272395293491</x:v>
      </x:c>
      <x:c r="H153" s="36" t="n">
        <x:v>-0.09999999999999964</x:v>
      </x:c>
      <x:c r="I153" s="35" t="n">
        <x:v>1.225</x:v>
      </x:c>
      <x:c r="J153" s="35" t="n">
        <x:v>1.5705518175924542</x:v>
      </x:c>
      <x:c r="K153" s="35" t="n">
        <x:v>0.284701945718181</x:v>
      </x:c>
      <x:c r="L153" s="35" t="n">
        <x:v>5.525419388778789</x:v>
      </x:c>
      <x:c r="M153" s="35" t="n">
        <x:v>11.925999999999998</x:v>
      </x:c>
      <x:c r="N153" s="35" t="n">
        <x:v>0.10992231757937915</x:v>
      </x:c>
      <x:c r="O153" s="35" t="n">
        <x:v>-1.546328403528402e-17</x:v>
      </x:c>
      <x:c r="P153" s="35" t="n">
        <x:v>0.014190650827474498</x:v>
      </x:c>
      <x:c r="Q153" s="36" t="n">
        <x:v>0.7416771381931855</x:v>
      </x:c>
      <x:c r="R153" s="36" t="n">
        <x:v>0.021905377003926696</x:v>
      </x:c>
      <x:c r="S153" s="36" t="n">
        <x:v>0.0017877473125703796</x:v>
      </x:c>
      <x:c r="T153" s="35" t="n">
        <x:v>0.14683732985044406</x:v>
      </x:c>
      <x:c r="U153" s="31" t="str">
        <x:v>[u,w,q,theta]</x:v>
      </x:c>
      <x:c r="V153" s="31" t="str">
        <x:v>[u_dot,w_dot,q_dot,theta_dot]</x:v>
      </x:c>
      <x:c r="W153" s="36" t="n">
        <x:v>-0.03679144534123661</x:v>
      </x:c>
      <x:c r="X153" s="36" t="n">
        <x:v>0.6142300438487858</x:v>
      </x:c>
      <x:c r="Y153" s="36" t="n">
        <x:v>0</x:v>
      </x:c>
      <x:c r="Z153" s="36" t="n">
        <x:v>-9.81</x:v>
      </x:c>
      <x:c r="AA153" s="36" t="n">
        <x:v>-1.5305804237039489</x:v>
      </x:c>
      <x:c r="AB153" s="36" t="n">
        <x:v>-5.952690336712732</x:v>
      </x:c>
      <x:c r="AC153" s="36" t="n">
        <x:v>11.739629469670925</x:v>
      </x:c>
      <x:c r="AD153" s="36" t="n">
        <x:v>0</x:v>
      </x:c>
      <x:c r="AE153" s="36" t="n">
        <x:v>-0.009369029556355395</x:v>
      </x:c>
      <x:c r="AF153" s="36" t="n">
        <x:v>-2.278518536280315</x:v>
      </x:c>
      <x:c r="AG153" s="36" t="n">
        <x:v>-6.174597810114679</x:v>
      </x:c>
      <x:c r="AH153" s="36" t="n">
        <x:v>0</x:v>
      </x:c>
      <x:c r="AI153" s="36" t="n">
        <x:v>0</x:v>
      </x:c>
      <x:c r="AJ153" s="36" t="n">
        <x:v>0</x:v>
      </x:c>
      <x:c r="AK153" s="36" t="n">
        <x:v>1</x:v>
      </x:c>
      <x:c r="AL153" s="36" t="n">
        <x:v>0</x:v>
      </x:c>
    </x:row>
    <x:row r="154">
      <x:c r="A154" s="31" t="str">
        <x:v>CFG016</x:v>
      </x:c>
      <x:c r="B154" s="33" t="n">
        <x:v>31</x:v>
      </x:c>
      <x:c r="C154" s="31" t="str">
        <x:v>000000（选定5-12kg）1.AR20.03.6 youhua a2.5 翼梢反扭-3</x:v>
      </x:c>
      <x:c r="D154" s="31" t="str">
        <x:v>T7-VLM2-Elev(g1.0)-11.9kg-x109.9mm-z14.2mm</x:v>
      </x:c>
      <x:c r="E154" s="37" t="n">
        <x:v>0.328702131129505</x:v>
      </x:c>
      <x:c r="F154" s="37" t="n">
        <x:v>0</x:v>
      </x:c>
      <x:c r="G154" s="35" t="n">
        <x:v>12.979568504821353</x:v>
      </x:c>
      <x:c r="H154" s="36" t="n">
        <x:v>0</x:v>
      </x:c>
      <x:c r="I154" s="35" t="n">
        <x:v>1.225</x:v>
      </x:c>
      <x:c r="J154" s="35" t="n">
        <x:v>1.5705518175924542</x:v>
      </x:c>
      <x:c r="K154" s="35" t="n">
        <x:v>0.284701945718181</x:v>
      </x:c>
      <x:c r="L154" s="35" t="n">
        <x:v>5.525419388778789</x:v>
      </x:c>
      <x:c r="M154" s="35" t="n">
        <x:v>11.925999999999998</x:v>
      </x:c>
      <x:c r="N154" s="35" t="n">
        <x:v>0.10992231757937915</x:v>
      </x:c>
      <x:c r="O154" s="35" t="n">
        <x:v>-1.546328403528402e-17</x:v>
      </x:c>
      <x:c r="P154" s="35" t="n">
        <x:v>0.014190650827474498</x:v>
      </x:c>
      <x:c r="Q154" s="36" t="n">
        <x:v>0.7210102629439843</x:v>
      </x:c>
      <x:c r="R154" s="36" t="n">
        <x:v>0.02125218401548458</x:v>
      </x:c>
      <x:c r="S154" s="36" t="n">
        <x:v>0.0017983665513706811</x:v>
      </x:c>
      <x:c r="T154" s="35" t="n">
        <x:v>0.14648231958173483</x:v>
      </x:c>
      <x:c r="U154" s="31" t="str">
        <x:v>[u,w,q,theta]</x:v>
      </x:c>
      <x:c r="V154" s="31" t="str">
        <x:v>[u_dot,w_dot,q_dot,theta_dot]</x:v>
      </x:c>
      <x:c r="W154" s="36" t="n">
        <x:v>-0.036353901782284335</x:v>
      </x:c>
      <x:c r="X154" s="36" t="n">
        <x:v>0.6068341713667347</x:v>
      </x:c>
      <x:c r="Y154" s="36" t="n">
        <x:v>0</x:v>
      </x:c>
      <x:c r="Z154" s="36" t="n">
        <x:v>-9.81</x:v>
      </x:c>
      <x:c r="AA154" s="36" t="n">
        <x:v>-1.5097160247034902</x:v>
      </x:c>
      <x:c r="AB154" s="36" t="n">
        <x:v>-6.043227807491513</x:v>
      </x:c>
      <x:c r="AC154" s="36" t="n">
        <x:v>11.911295709891869</x:v>
      </x:c>
      <x:c r="AD154" s="36" t="n">
        <x:v>0</x:v>
      </x:c>
      <x:c r="AE154" s="36" t="n">
        <x:v>-0.009035114590591713</x:v>
      </x:c>
      <x:c r="AF154" s="36" t="n">
        <x:v>-2.290927971102439</x:v>
      </x:c>
      <x:c r="AG154" s="36" t="n">
        <x:v>-6.265021852130833</x:v>
      </x:c>
      <x:c r="AH154" s="36" t="n">
        <x:v>0</x:v>
      </x:c>
      <x:c r="AI154" s="36" t="n">
        <x:v>0</x:v>
      </x:c>
      <x:c r="AJ154" s="36" t="n">
        <x:v>0</x:v>
      </x:c>
      <x:c r="AK154" s="36" t="n">
        <x:v>1</x:v>
      </x:c>
      <x:c r="AL154" s="36" t="n">
        <x:v>0</x:v>
      </x:c>
    </x:row>
    <x:row r="155">
      <x:c r="A155" s="31" t="str">
        <x:v>CFG016</x:v>
      </x:c>
      <x:c r="B155" s="33" t="n">
        <x:v>32</x:v>
      </x:c>
      <x:c r="C155" s="31" t="str">
        <x:v>000000（选定5-12kg）1.AR20.03.6 youhua a2.5 翼梢反扭-3</x:v>
      </x:c>
      <x:c r="D155" s="31" t="str">
        <x:v>T7-VLM2-Elev(g1.0)-11.9kg-x109.9mm-z14.2mm</x:v>
      </x:c>
      <x:c r="E155" s="37" t="n">
        <x:v>0.11484983426888852</x:v>
      </x:c>
      <x:c r="F155" s="37" t="n">
        <x:v>0</x:v>
      </x:c>
      <x:c r="G155" s="35" t="n">
        <x:v>13.176855084752695</x:v>
      </x:c>
      <x:c r="H155" s="36" t="n">
        <x:v>0.10000000000000009</x:v>
      </x:c>
      <x:c r="I155" s="35" t="n">
        <x:v>1.225</x:v>
      </x:c>
      <x:c r="J155" s="35" t="n">
        <x:v>1.5705518175924542</x:v>
      </x:c>
      <x:c r="K155" s="35" t="n">
        <x:v>0.284701945718181</x:v>
      </x:c>
      <x:c r="L155" s="35" t="n">
        <x:v>5.525419388778789</x:v>
      </x:c>
      <x:c r="M155" s="35" t="n">
        <x:v>11.925999999999998</x:v>
      </x:c>
      <x:c r="N155" s="35" t="n">
        <x:v>0.10992231757937915</x:v>
      </x:c>
      <x:c r="O155" s="35" t="n">
        <x:v>-1.546328403528402e-17</x:v>
      </x:c>
      <x:c r="P155" s="35" t="n">
        <x:v>0.014190650827474498</x:v>
      </x:c>
      <x:c r="Q155" s="36" t="n">
        <x:v>0.7001517951326025</x:v>
      </x:c>
      <x:c r="R155" s="36" t="n">
        <x:v>0.020616595165289794</x:v>
      </x:c>
      <x:c r="S155" s="36" t="n">
        <x:v>0.0018101427011545507</x:v>
      </x:c>
      <x:c r="T155" s="35" t="n">
        <x:v>0.14612548635108602</x:v>
      </x:c>
      <x:c r="U155" s="31" t="str">
        <x:v>[u,w,q,theta]</x:v>
      </x:c>
      <x:c r="V155" s="31" t="str">
        <x:v>[u_dot,w_dot,q_dot,theta_dot]</x:v>
      </x:c>
      <x:c r="W155" s="36" t="n">
        <x:v>-0.0356307912804598</x:v>
      </x:c>
      <x:c r="X155" s="36" t="n">
        <x:v>0.5991707899721677</x:v>
      </x:c>
      <x:c r="Y155" s="36" t="n">
        <x:v>0</x:v>
      </x:c>
      <x:c r="Z155" s="36" t="n">
        <x:v>-9.81</x:v>
      </x:c>
      <x:c r="AA155" s="36" t="n">
        <x:v>-1.4883241874560984</x:v>
      </x:c>
      <x:c r="AB155" s="36" t="n">
        <x:v>-6.138440102517132</x:v>
      </x:c>
      <x:c r="AC155" s="36" t="n">
        <x:v>12.092084466857914</x:v>
      </x:c>
      <x:c r="AD155" s="36" t="n">
        <x:v>0</x:v>
      </x:c>
      <x:c r="AE155" s="36" t="n">
        <x:v>-0.00834663716996549</x:v>
      </x:c>
      <x:c r="AF155" s="36" t="n">
        <x:v>-2.304309792430596</x:v>
      </x:c>
      <x:c r="AG155" s="36" t="n">
        <x:v>-6.360258743028073</x:v>
      </x:c>
      <x:c r="AH155" s="36" t="n">
        <x:v>0</x:v>
      </x:c>
      <x:c r="AI155" s="36" t="n">
        <x:v>0</x:v>
      </x:c>
      <x:c r="AJ155" s="36" t="n">
        <x:v>0</x:v>
      </x:c>
      <x:c r="AK155" s="36" t="n">
        <x:v>1</x:v>
      </x:c>
      <x:c r="AL155" s="36" t="n">
        <x:v>0</x:v>
      </x:c>
    </x:row>
    <x:row r="156">
      <x:c r="A156" s="31" t="str">
        <x:v>CFG016</x:v>
      </x:c>
      <x:c r="B156" s="33" t="n">
        <x:v>33</x:v>
      </x:c>
      <x:c r="C156" s="31" t="str">
        <x:v>000000（选定5-12kg）1.AR20.03.6 youhua a2.5 翼梢反扭-3</x:v>
      </x:c>
      <x:c r="D156" s="31" t="str">
        <x:v>T7-VLM2-Elev(g1.0)-11.9kg-x109.9mm-z14.2mm</x:v>
      </x:c>
      <x:c r="E156" s="37" t="n">
        <x:v>-0.10082301400195692</x:v>
      </x:c>
      <x:c r="F156" s="37" t="n">
        <x:v>0</x:v>
      </x:c>
      <x:c r="G156" s="35" t="n">
        <x:v>13.3850538401881</x:v>
      </x:c>
      <x:c r="H156" s="36" t="n">
        <x:v>0.20000000000000018</x:v>
      </x:c>
      <x:c r="I156" s="35" t="n">
        <x:v>1.225</x:v>
      </x:c>
      <x:c r="J156" s="35" t="n">
        <x:v>1.5705518175924542</x:v>
      </x:c>
      <x:c r="K156" s="35" t="n">
        <x:v>0.284701945718181</x:v>
      </x:c>
      <x:c r="L156" s="35" t="n">
        <x:v>5.525419388778789</x:v>
      </x:c>
      <x:c r="M156" s="35" t="n">
        <x:v>11.925999999999998</x:v>
      </x:c>
      <x:c r="N156" s="35" t="n">
        <x:v>0.10992231757937915</x:v>
      </x:c>
      <x:c r="O156" s="35" t="n">
        <x:v>-1.546328403528402e-17</x:v>
      </x:c>
      <x:c r="P156" s="35" t="n">
        <x:v>0.014190650827474498</x:v>
      </x:c>
      <x:c r="Q156" s="36" t="n">
        <x:v>0.6790961141937546</x:v>
      </x:c>
      <x:c r="R156" s="36" t="n">
        <x:v>0.019995149734011276</x:v>
      </x:c>
      <x:c r="S156" s="36" t="n">
        <x:v>0.0018226891312638047</x:v>
      </x:c>
      <x:c r="T156" s="35" t="n">
        <x:v>0.14577210518290803</x:v>
      </x:c>
      <x:c r="U156" s="31" t="str">
        <x:v>[u,w,q,theta]</x:v>
      </x:c>
      <x:c r="V156" s="31" t="str">
        <x:v>[u_dot,w_dot,q_dot,theta_dot]</x:v>
      </x:c>
      <x:c r="W156" s="36" t="n">
        <x:v>-0.034986200148042434</x:v>
      </x:c>
      <x:c r="X156" s="36" t="n">
        <x:v>0.5942284449843248</x:v>
      </x:c>
      <x:c r="Y156" s="36" t="n">
        <x:v>0</x:v>
      </x:c>
      <x:c r="Z156" s="36" t="n">
        <x:v>-9.81</x:v>
      </x:c>
      <x:c r="AA156" s="36" t="n">
        <x:v>-1.4663746071339143</x:v>
      </x:c>
      <x:c r="AB156" s="36" t="n">
        <x:v>-6.238758809136848</x:v>
      </x:c>
      <x:c r="AC156" s="36" t="n">
        <x:v>12.282838370583251</x:v>
      </x:c>
      <x:c r="AD156" s="36" t="n">
        <x:v>0</x:v>
      </x:c>
      <x:c r="AE156" s="36" t="n">
        <x:v>-0.00788298211502584</x:v>
      </x:c>
      <x:c r="AF156" s="36" t="n">
        <x:v>-2.3191083583595664</x:v>
      </x:c>
      <x:c r="AG156" s="36" t="n">
        <x:v>-6.46087163796519</x:v>
      </x:c>
      <x:c r="AH156" s="36" t="n">
        <x:v>0</x:v>
      </x:c>
      <x:c r="AI156" s="36" t="n">
        <x:v>0</x:v>
      </x:c>
      <x:c r="AJ156" s="36" t="n">
        <x:v>0</x:v>
      </x:c>
      <x:c r="AK156" s="36" t="n">
        <x:v>1</x:v>
      </x:c>
      <x:c r="AL156" s="36" t="n">
        <x:v>0</x:v>
      </x:c>
    </x:row>
    <x:row r="157">
      <x:c r="A157" s="31" t="str">
        <x:v>CFG016</x:v>
      </x:c>
      <x:c r="B157" s="33" t="n">
        <x:v>34</x:v>
      </x:c>
      <x:c r="C157" s="31" t="str">
        <x:v>000000（选定5-12kg）1.AR20.03.6 youhua a2.5 翼梢反扭-3</x:v>
      </x:c>
      <x:c r="D157" s="31" t="str">
        <x:v>T7-VLM2-Elev(g1.0)-11.9kg-x109.9mm-z14.2mm</x:v>
      </x:c>
      <x:c r="E157" s="37" t="n">
        <x:v>-0.31834643193075546</x:v>
      </x:c>
      <x:c r="F157" s="37" t="n">
        <x:v>0</x:v>
      </x:c>
      <x:c r="G157" s="35" t="n">
        <x:v>13.605146911148786</x:v>
      </x:c>
      <x:c r="H157" s="36" t="n">
        <x:v>0.3</x:v>
      </x:c>
      <x:c r="I157" s="35" t="n">
        <x:v>1.225</x:v>
      </x:c>
      <x:c r="J157" s="35" t="n">
        <x:v>1.5705518175924542</x:v>
      </x:c>
      <x:c r="K157" s="35" t="n">
        <x:v>0.284701945718181</x:v>
      </x:c>
      <x:c r="L157" s="35" t="n">
        <x:v>5.525419388778789</x:v>
      </x:c>
      <x:c r="M157" s="35" t="n">
        <x:v>11.925999999999998</x:v>
      </x:c>
      <x:c r="N157" s="35" t="n">
        <x:v>0.10992231757937915</x:v>
      </x:c>
      <x:c r="O157" s="35" t="n">
        <x:v>-1.546328403528402e-17</x:v>
      </x:c>
      <x:c r="P157" s="35" t="n">
        <x:v>0.014190650827474498</x:v>
      </x:c>
      <x:c r="Q157" s="36" t="n">
        <x:v>0.6578402870704283</x:v>
      </x:c>
      <x:c r="R157" s="36" t="n">
        <x:v>0.019391613566883074</x:v>
      </x:c>
      <x:c r="S157" s="36" t="n">
        <x:v>0.0018357939397400883</x:v>
      </x:c>
      <x:c r="T157" s="35" t="n">
        <x:v>0.14539214550849278</x:v>
      </x:c>
      <x:c r="U157" s="31" t="str">
        <x:v>[u,w,q,theta]</x:v>
      </x:c>
      <x:c r="V157" s="31" t="str">
        <x:v>[u_dot,w_dot,q_dot,theta_dot]</x:v>
      </x:c>
      <x:c r="W157" s="36" t="n">
        <x:v>-0.03478900388237834</x:v>
      </x:c>
      <x:c r="X157" s="36" t="n">
        <x:v>0.5874908777313356</x:v>
      </x:c>
      <x:c r="Y157" s="36" t="n">
        <x:v>0</x:v>
      </x:c>
      <x:c r="Z157" s="36" t="n">
        <x:v>-9.81</x:v>
      </x:c>
      <x:c r="AA157" s="36" t="n">
        <x:v>-1.443834006488301</x:v>
      </x:c>
      <x:c r="AB157" s="36" t="n">
        <x:v>-6.344643505904098</x:v>
      </x:c>
      <x:c r="AC157" s="36" t="n">
        <x:v>12.484455251085127</x:v>
      </x:c>
      <x:c r="AD157" s="36" t="n">
        <x:v>0</x:v>
      </x:c>
      <x:c r="AE157" s="36" t="n">
        <x:v>-0.007463172943450406</x:v>
      </x:c>
      <x:c r="AF157" s="36" t="n">
        <x:v>-2.333471841852978</x:v>
      </x:c>
      <x:c r="AG157" s="36" t="n">
        <x:v>-6.567006585383723</x:v>
      </x:c>
      <x:c r="AH157" s="36" t="n">
        <x:v>0</x:v>
      </x:c>
      <x:c r="AI157" s="36" t="n">
        <x:v>0</x:v>
      </x:c>
      <x:c r="AJ157" s="36" t="n">
        <x:v>0</x:v>
      </x:c>
      <x:c r="AK157" s="36" t="n">
        <x:v>1</x:v>
      </x:c>
      <x:c r="AL157" s="36" t="n">
        <x:v>0</x:v>
      </x:c>
    </x:row>
    <x:row r="158">
      <x:c r="A158" s="31" t="str">
        <x:v>CFG016</x:v>
      </x:c>
      <x:c r="B158" s="33" t="n">
        <x:v>35</x:v>
      </x:c>
      <x:c r="C158" s="31" t="str">
        <x:v>000000（选定5-12kg）1.AR20.03.6 youhua a2.5 翼梢反扭-3</x:v>
      </x:c>
      <x:c r="D158" s="31" t="str">
        <x:v>T7-VLM2-Elev(g1.0)-11.9kg-x109.9mm-z14.2mm</x:v>
      </x:c>
      <x:c r="E158" s="37" t="n">
        <x:v>-0.5377618020575349</x:v>
      </x:c>
      <x:c r="F158" s="37" t="n">
        <x:v>0</x:v>
      </x:c>
      <x:c r="G158" s="35" t="n">
        <x:v>13.838215749045343</x:v>
      </x:c>
      <x:c r="H158" s="36" t="n">
        <x:v>0.4</x:v>
      </x:c>
      <x:c r="I158" s="35" t="n">
        <x:v>1.225</x:v>
      </x:c>
      <x:c r="J158" s="35" t="n">
        <x:v>1.5705518175924542</x:v>
      </x:c>
      <x:c r="K158" s="35" t="n">
        <x:v>0.284701945718181</x:v>
      </x:c>
      <x:c r="L158" s="35" t="n">
        <x:v>5.525419388778789</x:v>
      </x:c>
      <x:c r="M158" s="35" t="n">
        <x:v>11.925999999999998</x:v>
      </x:c>
      <x:c r="N158" s="35" t="n">
        <x:v>0.10992231757937915</x:v>
      </x:c>
      <x:c r="O158" s="35" t="n">
        <x:v>-1.546328403528402e-17</x:v>
      </x:c>
      <x:c r="P158" s="35" t="n">
        <x:v>0.014190650827474498</x:v>
      </x:c>
      <x:c r="Q158" s="36" t="n">
        <x:v>0.6363802506248263</x:v>
      </x:c>
      <x:c r="R158" s="36" t="n">
        <x:v>0.018814727338082225</x:v>
      </x:c>
      <x:c r="S158" s="36" t="n">
        <x:v>0.0018510758729486342</x:v>
      </x:c>
      <x:c r="T158" s="35" t="n">
        <x:v>0.1450178111986223</x:v>
      </x:c>
      <x:c r="U158" s="31" t="str">
        <x:v>[u,w,q,theta]</x:v>
      </x:c>
      <x:c r="V158" s="31" t="str">
        <x:v>[u_dot,w_dot,q_dot,theta_dot]</x:v>
      </x:c>
      <x:c r="W158" s="36" t="n">
        <x:v>-0.03405868831295046</x:v>
      </x:c>
      <x:c r="X158" s="36" t="n">
        <x:v>0.5854349275542451</x:v>
      </x:c>
      <x:c r="Y158" s="36" t="n">
        <x:v>0</x:v>
      </x:c>
      <x:c r="Z158" s="36" t="n">
        <x:v>-9.81</x:v>
      </x:c>
      <x:c r="AA158" s="36" t="n">
        <x:v>-1.4206606628091827</x:v>
      </x:c>
      <x:c r="AB158" s="36" t="n">
        <x:v>-6.456600471379708</x:v>
      </x:c>
      <x:c r="AC158" s="36" t="n">
        <x:v>12.697923732303767</x:v>
      </x:c>
      <x:c r="AD158" s="36" t="n">
        <x:v>0</x:v>
      </x:c>
      <x:c r="AE158" s="36" t="n">
        <x:v>-0.006834777763159326</x:v>
      </x:c>
      <x:c r="AF158" s="36" t="n">
        <x:v>-2.3495869788774706</x:v>
      </x:c>
      <x:c r="AG158" s="36" t="n">
        <x:v>-6.679570134375209</x:v>
      </x:c>
      <x:c r="AH158" s="36" t="n">
        <x:v>0</x:v>
      </x:c>
      <x:c r="AI158" s="36" t="n">
        <x:v>0</x:v>
      </x:c>
      <x:c r="AJ158" s="36" t="n">
        <x:v>0</x:v>
      </x:c>
      <x:c r="AK158" s="36" t="n">
        <x:v>1</x:v>
      </x:c>
      <x:c r="AL158" s="36" t="n">
        <x:v>0</x:v>
      </x:c>
    </x:row>
    <x:row r="159">
      <x:c r="A159" s="31" t="str">
        <x:v>CFG016</x:v>
      </x:c>
      <x:c r="B159" s="33" t="n">
        <x:v>36</x:v>
      </x:c>
      <x:c r="C159" s="31" t="str">
        <x:v>000000（选定5-12kg）1.AR20.03.6 youhua a2.5 翼梢反扭-3</x:v>
      </x:c>
      <x:c r="D159" s="31" t="str">
        <x:v>T7-VLM2-Elev(g1.0)-11.9kg-x109.9mm-z14.2mm</x:v>
      </x:c>
      <x:c r="E159" s="37" t="n">
        <x:v>-0.7591130633850983</x:v>
      </x:c>
      <x:c r="F159" s="37" t="n">
        <x:v>0</x:v>
      </x:c>
      <x:c r="G159" s="35" t="n">
        <x:v>14.085597517982126</x:v>
      </x:c>
      <x:c r="H159" s="36" t="n">
        <x:v>0.5</x:v>
      </x:c>
      <x:c r="I159" s="35" t="n">
        <x:v>1.225</x:v>
      </x:c>
      <x:c r="J159" s="35" t="n">
        <x:v>1.5705518175924542</x:v>
      </x:c>
      <x:c r="K159" s="35" t="n">
        <x:v>0.284701945718181</x:v>
      </x:c>
      <x:c r="L159" s="35" t="n">
        <x:v>5.525419388778789</x:v>
      </x:c>
      <x:c r="M159" s="35" t="n">
        <x:v>11.925999999999998</x:v>
      </x:c>
      <x:c r="N159" s="35" t="n">
        <x:v>0.10992231757937915</x:v>
      </x:c>
      <x:c r="O159" s="35" t="n">
        <x:v>-1.546328403528402e-17</x:v>
      </x:c>
      <x:c r="P159" s="35" t="n">
        <x:v>0.014190650827474498</x:v>
      </x:c>
      <x:c r="Q159" s="36" t="n">
        <x:v>0.6147116981102393</x:v>
      </x:c>
      <x:c r="R159" s="36" t="n">
        <x:v>0.018272725493595487</x:v>
      </x:c>
      <x:c r="S159" s="36" t="n">
        <x:v>0.0018682233224192233</x:v>
      </x:c>
      <x:c r="T159" s="35" t="n">
        <x:v>0.1446528527964641</x:v>
      </x:c>
      <x:c r="U159" s="31" t="str">
        <x:v>[u,w,q,theta]</x:v>
      </x:c>
      <x:c r="V159" s="31" t="str">
        <x:v>[u_dot,w_dot,q_dot,theta_dot]</x:v>
      </x:c>
      <x:c r="W159" s="36" t="n">
        <x:v>-0.03381032890880699</x:v>
      </x:c>
      <x:c r="X159" s="36" t="n">
        <x:v>0.5901823066035962</x:v>
      </x:c>
      <x:c r="Y159" s="36" t="n">
        <x:v>0</x:v>
      </x:c>
      <x:c r="Z159" s="36" t="n">
        <x:v>-9.81</x:v>
      </x:c>
      <x:c r="AA159" s="36" t="n">
        <x:v>-1.3968195931262575</x:v>
      </x:c>
      <x:c r="AB159" s="36" t="n">
        <x:v>-6.575255563864225</x:v>
      </x:c>
      <x:c r="AC159" s="36" t="n">
        <x:v>12.924466692644973</x:v>
      </x:c>
      <x:c r="AD159" s="36" t="n">
        <x:v>0</x:v>
      </x:c>
      <x:c r="AE159" s="36" t="n">
        <x:v>-0.006236532595017514</x:v>
      </x:c>
      <x:c r="AF159" s="36" t="n">
        <x:v>-2.367883719894657</x:v>
      </x:c>
      <x:c r="AG159" s="36" t="n">
        <x:v>-6.799085199867</x:v>
      </x:c>
      <x:c r="AH159" s="36" t="n">
        <x:v>0</x:v>
      </x:c>
      <x:c r="AI159" s="36" t="n">
        <x:v>0</x:v>
      </x:c>
      <x:c r="AJ159" s="36" t="n">
        <x:v>0</x:v>
      </x:c>
      <x:c r="AK159" s="36" t="n">
        <x:v>1</x:v>
      </x:c>
      <x:c r="AL159" s="36" t="n">
        <x:v>0</x:v>
      </x:c>
    </x:row>
    <x:row r="160">
      <x:c r="A160" s="31" t="str">
        <x:v>CFG016</x:v>
      </x:c>
      <x:c r="B160" s="33" t="n">
        <x:v>37</x:v>
      </x:c>
      <x:c r="C160" s="31" t="str">
        <x:v>000000（选定5-12kg）1.AR20.03.6 youhua a2.5 翼梢反扭-3</x:v>
      </x:c>
      <x:c r="D160" s="31" t="str">
        <x:v>T7-VLM2-Elev(g1.0)-11.9kg-x109.9mm-z14.2mm</x:v>
      </x:c>
      <x:c r="E160" s="37" t="n">
        <x:v>-0.9824356434497491</x:v>
      </x:c>
      <x:c r="F160" s="37" t="n">
        <x:v>0</x:v>
      </x:c>
      <x:c r="G160" s="35" t="n">
        <x:v>14.348865050963306</x:v>
      </x:c>
      <x:c r="H160" s="36" t="n">
        <x:v>0.6000000000000001</x:v>
      </x:c>
      <x:c r="I160" s="35" t="n">
        <x:v>1.225</x:v>
      </x:c>
      <x:c r="J160" s="35" t="n">
        <x:v>1.5705518175924542</x:v>
      </x:c>
      <x:c r="K160" s="35" t="n">
        <x:v>0.284701945718181</x:v>
      </x:c>
      <x:c r="L160" s="35" t="n">
        <x:v>5.525419388778789</x:v>
      </x:c>
      <x:c r="M160" s="35" t="n">
        <x:v>11.925999999999998</x:v>
      </x:c>
      <x:c r="N160" s="35" t="n">
        <x:v>0.10992231757937915</x:v>
      </x:c>
      <x:c r="O160" s="35" t="n">
        <x:v>-1.546328403528402e-17</x:v>
      </x:c>
      <x:c r="P160" s="35" t="n">
        <x:v>0.014190650827474498</x:v>
      </x:c>
      <x:c r="Q160" s="36" t="n">
        <x:v>0.592831197155137</x:v>
      </x:c>
      <x:c r="R160" s="36" t="n">
        <x:v>0.01779399654529703</x:v>
      </x:c>
      <x:c r="S160" s="36" t="n">
        <x:v>0.0018853791091286308</x:v>
      </x:c>
      <x:c r="T160" s="35" t="n">
        <x:v>0.14433275012535207</x:v>
      </x:c>
      <x:c r="U160" s="31" t="str">
        <x:v>[u,w,q,theta]</x:v>
      </x:c>
      <x:c r="V160" s="31" t="str">
        <x:v>[u_dot,w_dot,q_dot,theta_dot]</x:v>
      </x:c>
      <x:c r="W160" s="36" t="n">
        <x:v>-0.03397401833185244</x:v>
      </x:c>
      <x:c r="X160" s="36" t="n">
        <x:v>0.5898958286866605</x:v>
      </x:c>
      <x:c r="Y160" s="36" t="n">
        <x:v>0</x:v>
      </x:c>
      <x:c r="Z160" s="36" t="n">
        <x:v>-9.81</x:v>
      </x:c>
      <x:c r="AA160" s="36" t="n">
        <x:v>-1.3722782118258103</x:v>
      </x:c>
      <x:c r="AB160" s="36" t="n">
        <x:v>-6.701344873189542</x:v>
      </x:c>
      <x:c r="AC160" s="36" t="n">
        <x:v>13.165522806526877</x:v>
      </x:c>
      <x:c r="AD160" s="36" t="n">
        <x:v>0</x:v>
      </x:c>
      <x:c r="AE160" s="36" t="n">
        <x:v>-0.00559544866778011</x:v>
      </x:c>
      <x:c r="AF160" s="36" t="n">
        <x:v>-2.3910483524238564</x:v>
      </x:c>
      <x:c r="AG160" s="36" t="n">
        <x:v>-6.92667843305421</x:v>
      </x:c>
      <x:c r="AH160" s="36" t="n">
        <x:v>0</x:v>
      </x:c>
      <x:c r="AI160" s="36" t="n">
        <x:v>0</x:v>
      </x:c>
      <x:c r="AJ160" s="36" t="n">
        <x:v>0</x:v>
      </x:c>
      <x:c r="AK160" s="36" t="n">
        <x:v>1</x:v>
      </x:c>
      <x:c r="AL160" s="36" t="n">
        <x:v>0</x:v>
      </x:c>
    </x:row>
    <x:row r="161">
      <x:c r="A161" s="31" t="str">
        <x:v>CFG016</x:v>
      </x:c>
      <x:c r="B161" s="33" t="n">
        <x:v>38</x:v>
      </x:c>
      <x:c r="C161" s="31" t="str">
        <x:v>000000（选定5-12kg）1.AR20.03.6 youhua a2.5 翼梢反扭-3</x:v>
      </x:c>
      <x:c r="D161" s="31" t="str">
        <x:v>T7-VLM2-Elev(g1.0)-11.9kg-x109.9mm-z14.2mm</x:v>
      </x:c>
      <x:c r="E161" s="37" t="n">
        <x:v>-1.2077985619086313</x:v>
      </x:c>
      <x:c r="F161" s="37" t="n">
        <x:v>0</x:v>
      </x:c>
      <x:c r="G161" s="35" t="n">
        <x:v>14.629835384406123</x:v>
      </x:c>
      <x:c r="H161" s="36" t="n">
        <x:v>0.7</x:v>
      </x:c>
      <x:c r="I161" s="35" t="n">
        <x:v>1.225</x:v>
      </x:c>
      <x:c r="J161" s="35" t="n">
        <x:v>1.5705518175924542</x:v>
      </x:c>
      <x:c r="K161" s="35" t="n">
        <x:v>0.284701945718181</x:v>
      </x:c>
      <x:c r="L161" s="35" t="n">
        <x:v>5.525419388778789</x:v>
      </x:c>
      <x:c r="M161" s="35" t="n">
        <x:v>11.925999999999998</x:v>
      </x:c>
      <x:c r="N161" s="35" t="n">
        <x:v>0.10992231757937915</x:v>
      </x:c>
      <x:c r="O161" s="35" t="n">
        <x:v>-1.546328403528402e-17</x:v>
      </x:c>
      <x:c r="P161" s="35" t="n">
        <x:v>0.014190650827474498</x:v>
      </x:c>
      <x:c r="Q161" s="36" t="n">
        <x:v>0.5707319410989321</x:v>
      </x:c>
      <x:c r="R161" s="36" t="n">
        <x:v>0.017335193406911885</x:v>
      </x:c>
      <x:c r="S161" s="36" t="n">
        <x:v>0.0018982678685841696</x:v>
      </x:c>
      <x:c r="T161" s="35" t="n">
        <x:v>0.14404023721959403</x:v>
      </x:c>
      <x:c r="U161" s="31" t="str">
        <x:v>[u,w,q,theta]</x:v>
      </x:c>
      <x:c r="V161" s="31" t="str">
        <x:v>[u_dot,w_dot,q_dot,theta_dot]</x:v>
      </x:c>
      <x:c r="W161" s="36" t="n">
        <x:v>-0.0332174907001256</x:v>
      </x:c>
      <x:c r="X161" s="36" t="n">
        <x:v>0.574570891438084</x:v>
      </x:c>
      <x:c r="Y161" s="36" t="n">
        <x:v>0</x:v>
      </x:c>
      <x:c r="Z161" s="36" t="n">
        <x:v>-9.81</x:v>
      </x:c>
      <x:c r="AA161" s="36" t="n">
        <x:v>-1.3469925281852224</x:v>
      </x:c>
      <x:c r="AB161" s="36" t="n">
        <x:v>-6.835719404358748</x:v>
      </x:c>
      <x:c r="AC161" s="36" t="n">
        <x:v>13.422754191140541</x:v>
      </x:c>
      <x:c r="AD161" s="36" t="n">
        <x:v>0</x:v>
      </x:c>
      <x:c r="AE161" s="36" t="n">
        <x:v>-0.004644977739027837</x:v>
      </x:c>
      <x:c r="AF161" s="36" t="n">
        <x:v>-2.418260194749601</x:v>
      </x:c>
      <x:c r="AG161" s="36" t="n">
        <x:v>-7.0630551678596065</x:v>
      </x:c>
      <x:c r="AH161" s="36" t="n">
        <x:v>0</x:v>
      </x:c>
      <x:c r="AI161" s="36" t="n">
        <x:v>0</x:v>
      </x:c>
      <x:c r="AJ161" s="36" t="n">
        <x:v>0</x:v>
      </x:c>
      <x:c r="AK161" s="36" t="n">
        <x:v>1</x:v>
      </x:c>
      <x:c r="AL161" s="36" t="n">
        <x:v>0</x:v>
      </x:c>
    </x:row>
    <x:row r="162">
      <x:c r="A162" s="31" t="str">
        <x:v>CFG016</x:v>
      </x:c>
      <x:c r="B162" s="33" t="n">
        <x:v>39</x:v>
      </x:c>
      <x:c r="C162" s="31" t="str">
        <x:v>000000（选定5-12kg）1.AR20.03.6 youhua a2.5 翼梢反扭-3</x:v>
      </x:c>
      <x:c r="D162" s="31" t="str">
        <x:v>T7-VLM2-Elev(g1.0)-11.9kg-x109.9mm-z14.2mm</x:v>
      </x:c>
      <x:c r="E162" s="37" t="n">
        <x:v>-1.4352456528691928</x:v>
      </x:c>
      <x:c r="F162" s="37" t="n">
        <x:v>0</x:v>
      </x:c>
      <x:c r="G162" s="35" t="n">
        <x:v>14.930538386956272</x:v>
      </x:c>
      <x:c r="H162" s="36" t="n">
        <x:v>0.8</x:v>
      </x:c>
      <x:c r="I162" s="35" t="n">
        <x:v>1.225</x:v>
      </x:c>
      <x:c r="J162" s="35" t="n">
        <x:v>1.5705518175924542</x:v>
      </x:c>
      <x:c r="K162" s="35" t="n">
        <x:v>0.284701945718181</x:v>
      </x:c>
      <x:c r="L162" s="35" t="n">
        <x:v>5.525419388778789</x:v>
      </x:c>
      <x:c r="M162" s="35" t="n">
        <x:v>11.925999999999998</x:v>
      </x:c>
      <x:c r="N162" s="35" t="n">
        <x:v>0.10992231757937915</x:v>
      </x:c>
      <x:c r="O162" s="35" t="n">
        <x:v>-1.546328403528402e-17</x:v>
      </x:c>
      <x:c r="P162" s="35" t="n">
        <x:v>0.014190650827474498</x:v>
      </x:c>
      <x:c r="Q162" s="36" t="n">
        <x:v>0.5484096810007164</x:v>
      </x:c>
      <x:c r="R162" s="36" t="n">
        <x:v>0.01684306492763684</x:v>
      </x:c>
      <x:c r="S162" s="36" t="n">
        <x:v>0.0019065588471167934</x:v>
      </x:c>
      <x:c r="T162" s="35" t="n">
        <x:v>0.143704994089904</x:v>
      </x:c>
      <x:c r="U162" s="31" t="str">
        <x:v>[u,w,q,theta]</x:v>
      </x:c>
      <x:c r="V162" s="31" t="str">
        <x:v>[u_dot,w_dot,q_dot,theta_dot]</x:v>
      </x:c>
      <x:c r="W162" s="36" t="n">
        <x:v>-0.032366898696265585</x:v>
      </x:c>
      <x:c r="X162" s="36" t="n">
        <x:v>0.5581021031218145</x:v>
      </x:c>
      <x:c r="Y162" s="36" t="n">
        <x:v>0</x:v>
      </x:c>
      <x:c r="Z162" s="36" t="n">
        <x:v>-9.81</x:v>
      </x:c>
      <x:c r="AA162" s="36" t="n">
        <x:v>-1.3209128102756678</x:v>
      </x:c>
      <x:c r="AB162" s="36" t="n">
        <x:v>-6.979329674382521</x:v>
      </x:c>
      <x:c r="AC162" s="36" t="n">
        <x:v>13.698017614199257</x:v>
      </x:c>
      <x:c r="AD162" s="36" t="n">
        <x:v>0</x:v>
      </x:c>
      <x:c r="AE162" s="36" t="n">
        <x:v>-0.0038901148985987333</x:v>
      </x:c>
      <x:c r="AF162" s="36" t="n">
        <x:v>-2.444803877645843</x:v>
      </x:c>
      <x:c r="AG162" s="36" t="n">
        <x:v>-7.208630252514121</x:v>
      </x:c>
      <x:c r="AH162" s="36" t="n">
        <x:v>0</x:v>
      </x:c>
      <x:c r="AI162" s="36" t="n">
        <x:v>0</x:v>
      </x:c>
      <x:c r="AJ162" s="36" t="n">
        <x:v>0</x:v>
      </x:c>
      <x:c r="AK162" s="36" t="n">
        <x:v>1</x:v>
      </x:c>
      <x:c r="AL162" s="36" t="n">
        <x:v>0</x:v>
      </x:c>
    </x:row>
    <x:row r="163">
      <x:c r="A163" s="31" t="str">
        <x:v>CFG016</x:v>
      </x:c>
      <x:c r="B163" s="33" t="n">
        <x:v>40</x:v>
      </x:c>
      <x:c r="C163" s="31" t="str">
        <x:v>000000（选定5-12kg）1.AR20.03.6 youhua a2.5 翼梢反扭-3</x:v>
      </x:c>
      <x:c r="D163" s="31" t="str">
        <x:v>T7-VLM2-Elev(g1.0)-11.9kg-x109.9mm-z14.2mm</x:v>
      </x:c>
      <x:c r="E163" s="37" t="n">
        <x:v>-1.6648328628953277</x:v>
      </x:c>
      <x:c r="F163" s="37" t="n">
        <x:v>0</x:v>
      </x:c>
      <x:c r="G163" s="35" t="n">
        <x:v>15.253405640801418</x:v>
      </x:c>
      <x:c r="H163" s="36" t="n">
        <x:v>0.9000000000000001</x:v>
      </x:c>
      <x:c r="I163" s="35" t="n">
        <x:v>1.225</x:v>
      </x:c>
      <x:c r="J163" s="35" t="n">
        <x:v>1.5705518175924542</x:v>
      </x:c>
      <x:c r="K163" s="35" t="n">
        <x:v>0.284701945718181</x:v>
      </x:c>
      <x:c r="L163" s="35" t="n">
        <x:v>5.525419388778789</x:v>
      </x:c>
      <x:c r="M163" s="35" t="n">
        <x:v>11.925999999999998</x:v>
      </x:c>
      <x:c r="N163" s="35" t="n">
        <x:v>0.10992231757937915</x:v>
      </x:c>
      <x:c r="O163" s="35" t="n">
        <x:v>-1.546328403528402e-17</x:v>
      </x:c>
      <x:c r="P163" s="35" t="n">
        <x:v>0.014190650827474498</x:v>
      </x:c>
      <x:c r="Q163" s="36" t="n">
        <x:v>0.5258589630859196</x:v>
      </x:c>
      <x:c r="R163" s="36" t="n">
        <x:v>0.016341202776185174</x:v>
      </x:c>
      <x:c r="S163" s="36" t="n">
        <x:v>0.0019127490297748046</x:v>
      </x:c>
      <x:c r="T163" s="35" t="n">
        <x:v>0.14335612469880193</x:v>
      </x:c>
      <x:c r="U163" s="31" t="str">
        <x:v>[u,w,q,theta]</x:v>
      </x:c>
      <x:c r="V163" s="31" t="str">
        <x:v>[u_dot,w_dot,q_dot,theta_dot]</x:v>
      </x:c>
      <x:c r="W163" s="36" t="n">
        <x:v>-0.03169655022349382</x:v>
      </x:c>
      <x:c r="X163" s="36" t="n">
        <x:v>0.5467998180817608</x:v>
      </x:c>
      <x:c r="Y163" s="36" t="n">
        <x:v>0</x:v>
      </x:c>
      <x:c r="Z163" s="36" t="n">
        <x:v>-9.81</x:v>
      </x:c>
      <x:c r="AA163" s="36" t="n">
        <x:v>-1.2939862876478054</x:v>
      </x:c>
      <x:c r="AB163" s="36" t="n">
        <x:v>-7.133314580930887</x:v>
      </x:c>
      <x:c r="AC163" s="36" t="n">
        <x:v>13.993537577241254</x:v>
      </x:c>
      <x:c r="AD163" s="36" t="n">
        <x:v>0</x:v>
      </x:c>
      <x:c r="AE163" s="36" t="n">
        <x:v>-0.003043976806177577</x:v>
      </x:c>
      <x:c r="AF163" s="36" t="n">
        <x:v>-2.4729393640488615</x:v>
      </x:c>
      <x:c r="AG163" s="36" t="n">
        <x:v>-7.364794433290372</x:v>
      </x:c>
      <x:c r="AH163" s="36" t="n">
        <x:v>0</x:v>
      </x:c>
      <x:c r="AI163" s="36" t="n">
        <x:v>0</x:v>
      </x:c>
      <x:c r="AJ163" s="36" t="n">
        <x:v>0</x:v>
      </x:c>
      <x:c r="AK163" s="36" t="n">
        <x:v>1</x:v>
      </x:c>
      <x:c r="AL163" s="36" t="n">
        <x:v>0</x:v>
      </x:c>
    </x:row>
    <x:row r="164">
      <x:c r="A164" s="31" t="str">
        <x:v>CFG016</x:v>
      </x:c>
      <x:c r="B164" s="33" t="n">
        <x:v>41</x:v>
      </x:c>
      <x:c r="C164" s="31" t="str">
        <x:v>000000（选定5-12kg）1.AR20.03.6 youhua a2.5 翼梢反扭-3</x:v>
      </x:c>
      <x:c r="D164" s="31" t="str">
        <x:v>T7-VLM2-Elev(g1.0)-11.9kg-x109.9mm-z14.2mm</x:v>
      </x:c>
      <x:c r="E164" s="37" t="n">
        <x:v>-1.896619712919399</x:v>
      </x:c>
      <x:c r="F164" s="37" t="n">
        <x:v>0</x:v>
      </x:c>
      <x:c r="G164" s="35" t="n">
        <x:v>15.601147525867129</x:v>
      </x:c>
      <x:c r="H164" s="36" t="n">
        <x:v>1</x:v>
      </x:c>
      <x:c r="I164" s="35" t="n">
        <x:v>1.225</x:v>
      </x:c>
      <x:c r="J164" s="35" t="n">
        <x:v>1.5705518175924542</x:v>
      </x:c>
      <x:c r="K164" s="35" t="n">
        <x:v>0.284701945718181</x:v>
      </x:c>
      <x:c r="L164" s="35" t="n">
        <x:v>5.525419388778789</x:v>
      </x:c>
      <x:c r="M164" s="35" t="n">
        <x:v>11.925999999999998</x:v>
      </x:c>
      <x:c r="N164" s="35" t="n">
        <x:v>0.10992231757937915</x:v>
      </x:c>
      <x:c r="O164" s="35" t="n">
        <x:v>-1.546328403528402e-17</x:v>
      </x:c>
      <x:c r="P164" s="35" t="n">
        <x:v>0.014190650827474498</x:v>
      </x:c>
      <x:c r="Q164" s="36" t="n">
        <x:v>0.5030739910488687</x:v>
      </x:c>
      <x:c r="R164" s="36" t="n">
        <x:v>0.015845292198077565</x:v>
      </x:c>
      <x:c r="S164" s="36" t="n">
        <x:v>0.0019177353706356602</x:v>
      </x:c>
      <x:c r="T164" s="35" t="n">
        <x:v>0.14300851793747504</x:v>
      </x:c>
      <x:c r="U164" s="31" t="str">
        <x:v>[u,w,q,theta]</x:v>
      </x:c>
      <x:c r="V164" s="31" t="str">
        <x:v>[u_dot,w_dot,q_dot,theta_dot]</x:v>
      </x:c>
      <x:c r="W164" s="36" t="n">
        <x:v>-0.03144535867241636</x:v>
      </x:c>
      <x:c r="X164" s="36" t="n">
        <x:v>0.5348059933047178</x:v>
      </x:c>
      <x:c r="Y164" s="36" t="n">
        <x:v>0</x:v>
      </x:c>
      <x:c r="Z164" s="36" t="n">
        <x:v>-9.81</x:v>
      </x:c>
      <x:c r="AA164" s="36" t="n">
        <x:v>-1.2661407469881156</x:v>
      </x:c>
      <x:c r="AB164" s="36" t="n">
        <x:v>-7.298943929111129</x:v>
      </x:c>
      <x:c r="AC164" s="36" t="n">
        <x:v>14.311793387281634</x:v>
      </x:c>
      <x:c r="AD164" s="36" t="n">
        <x:v>0</x:v>
      </x:c>
      <x:c r="AE164" s="36" t="n">
        <x:v>-0.0022798334398757055</x:v>
      </x:c>
      <x:c r="AF164" s="36" t="n">
        <x:v>-2.5040510628798636</x:v>
      </x:c>
      <x:c r="AG164" s="36" t="n">
        <x:v>-7.532952606968589</x:v>
      </x:c>
      <x:c r="AH164" s="36" t="n">
        <x:v>0</x:v>
      </x:c>
      <x:c r="AI164" s="36" t="n">
        <x:v>0</x:v>
      </x:c>
      <x:c r="AJ164" s="36" t="n">
        <x:v>0</x:v>
      </x:c>
      <x:c r="AK164" s="36" t="n">
        <x:v>1</x:v>
      </x:c>
      <x:c r="AL164" s="36" t="n">
        <x:v>0</x:v>
      </x:c>
    </x:row>
    <x:row r="165">
      <x:c r="A165" s="31" t="str">
        <x:v>CFG016</x:v>
      </x:c>
      <x:c r="B165" s="33" t="n">
        <x:v>42</x:v>
      </x:c>
      <x:c r="C165" s="31" t="str">
        <x:v>000000（选定5-12kg）1.AR20.03.6 youhua a2.5 翼梢反扭-3</x:v>
      </x:c>
      <x:c r="D165" s="31" t="str">
        <x:v>T7-VLM2-Elev(g1.0)-11.9kg-x109.9mm-z14.2mm</x:v>
      </x:c>
      <x:c r="E165" s="37" t="n">
        <x:v>-2.1306551615748215</x:v>
      </x:c>
      <x:c r="F165" s="37" t="n">
        <x:v>0</x:v>
      </x:c>
      <x:c r="G165" s="35" t="n">
        <x:v>15.976896582182059</x:v>
      </x:c>
      <x:c r="H165" s="36" t="n">
        <x:v>1.1</x:v>
      </x:c>
      <x:c r="I165" s="35" t="n">
        <x:v>1.225</x:v>
      </x:c>
      <x:c r="J165" s="35" t="n">
        <x:v>1.5705518175924542</x:v>
      </x:c>
      <x:c r="K165" s="35" t="n">
        <x:v>0.284701945718181</x:v>
      </x:c>
      <x:c r="L165" s="35" t="n">
        <x:v>5.525419388778789</x:v>
      </x:c>
      <x:c r="M165" s="35" t="n">
        <x:v>11.925999999999998</x:v>
      </x:c>
      <x:c r="N165" s="35" t="n">
        <x:v>0.10992231757937915</x:v>
      </x:c>
      <x:c r="O165" s="35" t="n">
        <x:v>-1.546328403528402e-17</x:v>
      </x:c>
      <x:c r="P165" s="35" t="n">
        <x:v>0.014190650827474498</x:v>
      </x:c>
      <x:c r="Q165" s="36" t="n">
        <x:v>0.4800500574158034</x:v>
      </x:c>
      <x:c r="R165" s="36" t="n">
        <x:v>0.015362542925280519</x:v>
      </x:c>
      <x:c r="S165" s="36" t="n">
        <x:v>0.0019212758008258016</x:v>
      </x:c>
      <x:c r="T165" s="35" t="n">
        <x:v>0.1426620197735984</x:v>
      </x:c>
      <x:c r="U165" s="31" t="str">
        <x:v>[u,w,q,theta]</x:v>
      </x:c>
      <x:c r="V165" s="31" t="str">
        <x:v>[u_dot,w_dot,q_dot,theta_dot]</x:v>
      </x:c>
      <x:c r="W165" s="36" t="n">
        <x:v>-0.03071513836967552</x:v>
      </x:c>
      <x:c r="X165" s="36" t="n">
        <x:v>0.5255259438477183</x:v>
      </x:c>
      <x:c r="Y165" s="36" t="n">
        <x:v>0</x:v>
      </x:c>
      <x:c r="Z165" s="36" t="n">
        <x:v>-9.81</x:v>
      </x:c>
      <x:c r="AA165" s="36" t="n">
        <x:v>-1.2372929296569084</x:v>
      </x:c>
      <x:c r="AB165" s="36" t="n">
        <x:v>-7.477685342182749</x:v>
      </x:c>
      <x:c r="AC165" s="36" t="n">
        <x:v>14.655650521037696</x:v>
      </x:c>
      <x:c r="AD165" s="36" t="n">
        <x:v>0</x:v>
      </x:c>
      <x:c r="AE165" s="36" t="n">
        <x:v>-0.0012269085788805545</x:v>
      </x:c>
      <x:c r="AF165" s="36" t="n">
        <x:v>-2.5385058526345987</x:v>
      </x:c>
      <x:c r="AG165" s="36" t="n">
        <x:v>-7.714641998882637</x:v>
      </x:c>
      <x:c r="AH165" s="36" t="n">
        <x:v>0</x:v>
      </x:c>
      <x:c r="AI165" s="36" t="n">
        <x:v>0</x:v>
      </x:c>
      <x:c r="AJ165" s="36" t="n">
        <x:v>0</x:v>
      </x:c>
      <x:c r="AK165" s="36" t="n">
        <x:v>1</x:v>
      </x:c>
      <x:c r="AL165" s="36" t="n">
        <x:v>0</x:v>
      </x:c>
    </x:row>
    <x:row r="166">
      <x:c r="A166" s="31" t="str">
        <x:v>CFG016</x:v>
      </x:c>
      <x:c r="B166" s="33" t="n">
        <x:v>43</x:v>
      </x:c>
      <x:c r="C166" s="31" t="str">
        <x:v>000000（选定5-12kg）1.AR20.03.6 youhua a2.5 翼梢反扭-3</x:v>
      </x:c>
      <x:c r="D166" s="31" t="str">
        <x:v>T7-VLM2-Elev(g1.0)-11.9kg-x109.9mm-z14.2mm</x:v>
      </x:c>
      <x:c r="E166" s="37" t="n">
        <x:v>-2.367030295927459</x:v>
      </x:c>
      <x:c r="F166" s="37" t="n">
        <x:v>0</x:v>
      </x:c>
      <x:c r="G166" s="35" t="n">
        <x:v>16.385211938515823</x:v>
      </x:c>
      <x:c r="H166" s="36" t="n">
        <x:v>1.2</x:v>
      </x:c>
      <x:c r="I166" s="35" t="n">
        <x:v>1.225</x:v>
      </x:c>
      <x:c r="J166" s="35" t="n">
        <x:v>1.5705518175924542</x:v>
      </x:c>
      <x:c r="K166" s="35" t="n">
        <x:v>0.284701945718181</x:v>
      </x:c>
      <x:c r="L166" s="35" t="n">
        <x:v>5.525419388778789</x:v>
      </x:c>
      <x:c r="M166" s="35" t="n">
        <x:v>11.925999999999998</x:v>
      </x:c>
      <x:c r="N166" s="35" t="n">
        <x:v>0.10992231757937915</x:v>
      </x:c>
      <x:c r="O166" s="35" t="n">
        <x:v>-1.546328403528402e-17</x:v>
      </x:c>
      <x:c r="P166" s="35" t="n">
        <x:v>0.014190650827474498</x:v>
      </x:c>
      <x:c r="Q166" s="36" t="n">
        <x:v>0.4567782137165423</x:v>
      </x:c>
      <x:c r="R166" s="36" t="n">
        <x:v>0.014888978766055192</x:v>
      </x:c>
      <x:c r="S166" s="36" t="n">
        <x:v>0.001923779329172039</x:v>
      </x:c>
      <x:c r="T166" s="35" t="n">
        <x:v>0.14231251459649052</x:v>
      </x:c>
      <x:c r="U166" s="31" t="str">
        <x:v>[u,w,q,theta]</x:v>
      </x:c>
      <x:c r="V166" s="31" t="str">
        <x:v>[u_dot,w_dot,q_dot,theta_dot]</x:v>
      </x:c>
      <x:c r="W166" s="36" t="n">
        <x:v>-0.03069309765597005</x:v>
      </x:c>
      <x:c r="X166" s="36" t="n">
        <x:v>0.5174363610759776</x:v>
      </x:c>
      <x:c r="Y166" s="36" t="n">
        <x:v>0</x:v>
      </x:c>
      <x:c r="Z166" s="36" t="n">
        <x:v>-9.81</x:v>
      </x:c>
      <x:c r="AA166" s="36" t="n">
        <x:v>-1.2073996102347522</x:v>
      </x:c>
      <x:c r="AB166" s="36" t="n">
        <x:v>-7.671675214224903</x:v>
      </x:c>
      <x:c r="AC166" s="36" t="n">
        <x:v>15.029281538527098</x:v>
      </x:c>
      <x:c r="AD166" s="36" t="n">
        <x:v>0</x:v>
      </x:c>
      <x:c r="AE166" s="36" t="n">
        <x:v>-0.000469816650589774</x:v>
      </x:c>
      <x:c r="AF166" s="36" t="n">
        <x:v>-2.576558788854421</x:v>
      </x:c>
      <x:c r="AG166" s="36" t="n">
        <x:v>-7.911958404024136</x:v>
      </x:c>
      <x:c r="AH166" s="36" t="n">
        <x:v>0</x:v>
      </x:c>
      <x:c r="AI166" s="36" t="n">
        <x:v>0</x:v>
      </x:c>
      <x:c r="AJ166" s="36" t="n">
        <x:v>0</x:v>
      </x:c>
      <x:c r="AK166" s="36" t="n">
        <x:v>1</x:v>
      </x:c>
      <x:c r="AL166" s="36" t="n">
        <x:v>0</x:v>
      </x:c>
    </x:row>
    <x:row r="167">
      <x:c r="A167" s="31" t="str">
        <x:v>CFG016</x:v>
      </x:c>
      <x:c r="B167" s="33" t="n">
        <x:v>44</x:v>
      </x:c>
      <x:c r="C167" s="31" t="str">
        <x:v>000000（选定5-12kg）1.AR20.03.6 youhua a2.5 翼梢反扭-3</x:v>
      </x:c>
      <x:c r="D167" s="31" t="str">
        <x:v>T7-VLM2-Elev(g1.0)-11.9kg-x109.9mm-z14.2mm</x:v>
      </x:c>
      <x:c r="E167" s="37" t="n">
        <x:v>-2.6058055580368955</x:v>
      </x:c>
      <x:c r="F167" s="37" t="n">
        <x:v>0</x:v>
      </x:c>
      <x:c r="G167" s="35" t="n">
        <x:v>16.83115477734533</x:v>
      </x:c>
      <x:c r="H167" s="36" t="n">
        <x:v>1.3</x:v>
      </x:c>
      <x:c r="I167" s="35" t="n">
        <x:v>1.225</x:v>
      </x:c>
      <x:c r="J167" s="35" t="n">
        <x:v>1.5705518175924542</x:v>
      </x:c>
      <x:c r="K167" s="35" t="n">
        <x:v>0.284701945718181</x:v>
      </x:c>
      <x:c r="L167" s="35" t="n">
        <x:v>5.525419388778789</x:v>
      </x:c>
      <x:c r="M167" s="35" t="n">
        <x:v>11.925999999999998</x:v>
      </x:c>
      <x:c r="N167" s="35" t="n">
        <x:v>0.10992231757937915</x:v>
      </x:c>
      <x:c r="O167" s="35" t="n">
        <x:v>-1.546328403528402e-17</x:v>
      </x:c>
      <x:c r="P167" s="35" t="n">
        <x:v>0.014190650827474498</x:v>
      </x:c>
      <x:c r="Q167" s="36" t="n">
        <x:v>0.43325263372146966</x:v>
      </x:c>
      <x:c r="R167" s="36" t="n">
        <x:v>0.014425859618892692</x:v>
      </x:c>
      <x:c r="S167" s="36" t="n">
        <x:v>0.0019250679636724562</x:v>
      </x:c>
      <x:c r="T167" s="35" t="n">
        <x:v>0.14193862473518035</x:v>
      </x:c>
      <x:c r="U167" s="31" t="str">
        <x:v>[u,w,q,theta]</x:v>
      </x:c>
      <x:c r="V167" s="31" t="str">
        <x:v>[u_dot,w_dot,q_dot,theta_dot]</x:v>
      </x:c>
      <x:c r="W167" s="36" t="n">
        <x:v>-0.03122618401107189</x:v>
      </x:c>
      <x:c r="X167" s="36" t="n">
        <x:v>0.5058356197719409</x:v>
      </x:c>
      <x:c r="Y167" s="36" t="n">
        <x:v>0</x:v>
      </x:c>
      <x:c r="Z167" s="36" t="n">
        <x:v>-9.81</x:v>
      </x:c>
      <x:c r="AA167" s="36" t="n">
        <x:v>-1.1763829395213912</x:v>
      </x:c>
      <x:c r="AB167" s="36" t="n">
        <x:v>-7.88328561930525</x:v>
      </x:c>
      <x:c r="AC167" s="36" t="n">
        <x:v>15.437317746947125</x:v>
      </x:c>
      <x:c r="AD167" s="36" t="n">
        <x:v>0</x:v>
      </x:c>
      <x:c r="AE167" s="36" t="n">
        <x:v>0.00008186267560354945</x:v>
      </x:c>
      <x:c r="AF167" s="36" t="n">
        <x:v>-2.6170664963775785</x:v>
      </x:c>
      <x:c r="AG167" s="36" t="n">
        <x:v>-8.127073841943323</x:v>
      </x:c>
      <x:c r="AH167" s="36" t="n">
        <x:v>0</x:v>
      </x:c>
      <x:c r="AI167" s="36" t="n">
        <x:v>0</x:v>
      </x:c>
      <x:c r="AJ167" s="36" t="n">
        <x:v>0</x:v>
      </x:c>
      <x:c r="AK167" s="36" t="n">
        <x:v>1</x:v>
      </x:c>
      <x:c r="AL167" s="36" t="n">
        <x:v>0</x:v>
      </x:c>
    </x:row>
    <x:row r="168">
      <x:c r="A168" s="31" t="str">
        <x:v>CFG016</x:v>
      </x:c>
      <x:c r="B168" s="33" t="n">
        <x:v>45</x:v>
      </x:c>
      <x:c r="C168" s="31" t="str">
        <x:v>000000（选定5-12kg）1.AR20.03.6 youhua a2.5 翼梢反扭-3</x:v>
      </x:c>
      <x:c r="D168" s="31" t="str">
        <x:v>T7-VLM2-Elev(g1.0)-11.9kg-x109.9mm-z14.2mm</x:v>
      </x:c>
      <x:c r="E168" s="37" t="n">
        <x:v>-2.8470439516093817</x:v>
      </x:c>
      <x:c r="F168" s="37" t="n">
        <x:v>0</x:v>
      </x:c>
      <x:c r="G168" s="35" t="n">
        <x:v>17.32091243416187</x:v>
      </x:c>
      <x:c r="H168" s="36" t="n">
        <x:v>1.4000000000000001</x:v>
      </x:c>
      <x:c r="I168" s="35" t="n">
        <x:v>1.225</x:v>
      </x:c>
      <x:c r="J168" s="35" t="n">
        <x:v>1.5705518175924542</x:v>
      </x:c>
      <x:c r="K168" s="35" t="n">
        <x:v>0.284701945718181</x:v>
      </x:c>
      <x:c r="L168" s="35" t="n">
        <x:v>5.525419388778789</x:v>
      </x:c>
      <x:c r="M168" s="35" t="n">
        <x:v>11.925999999999998</x:v>
      </x:c>
      <x:c r="N168" s="35" t="n">
        <x:v>0.10992231757937915</x:v>
      </x:c>
      <x:c r="O168" s="35" t="n">
        <x:v>-1.546328403528402e-17</x:v>
      </x:c>
      <x:c r="P168" s="35" t="n">
        <x:v>0.014190650827474498</x:v>
      </x:c>
      <x:c r="Q168" s="36" t="n">
        <x:v>0.40946725792963984</x:v>
      </x:c>
      <x:c r="R168" s="36" t="n">
        <x:v>0.013995034652783638</x:v>
      </x:c>
      <x:c r="S168" s="36" t="n">
        <x:v>0.0019275380583145306</x:v>
      </x:c>
      <x:c r="T168" s="35" t="n">
        <x:v>0.1415922546926517</x:v>
      </x:c>
      <x:c r="U168" s="31" t="str">
        <x:v>[u,w,q,theta]</x:v>
      </x:c>
      <x:c r="V168" s="31" t="str">
        <x:v>[u_dot,w_dot,q_dot,theta_dot]</x:v>
      </x:c>
      <x:c r="W168" s="36" t="n">
        <x:v>-0.03058885011777104</x:v>
      </x:c>
      <x:c r="X168" s="36" t="n">
        <x:v>0.4963052941508303</x:v>
      </x:c>
      <x:c r="Y168" s="36" t="n">
        <x:v>0</x:v>
      </x:c>
      <x:c r="Z168" s="36" t="n">
        <x:v>-9.81</x:v>
      </x:c>
      <x:c r="AA168" s="36" t="n">
        <x:v>-1.1441515307829766</x:v>
      </x:c>
      <x:c r="AB168" s="36" t="n">
        <x:v>-8.115416997896002</x:v>
      </x:c>
      <x:c r="AC168" s="36" t="n">
        <x:v>15.885421135829597</x:v>
      </x:c>
      <x:c r="AD168" s="36" t="n">
        <x:v>0</x:v>
      </x:c>
      <x:c r="AE168" s="36" t="n">
        <x:v>0.0013393696675326732</x:v>
      </x:c>
      <x:c r="AF168" s="36" t="n">
        <x:v>-2.664982118494148</x:v>
      </x:c>
      <x:c r="AG168" s="36" t="n">
        <x:v>-8.36366426683291</x:v>
      </x:c>
      <x:c r="AH168" s="36" t="n">
        <x:v>0</x:v>
      </x:c>
      <x:c r="AI168" s="36" t="n">
        <x:v>0</x:v>
      </x:c>
      <x:c r="AJ168" s="36" t="n">
        <x:v>0</x:v>
      </x:c>
      <x:c r="AK168" s="36" t="n">
        <x:v>1</x:v>
      </x:c>
      <x:c r="AL168" s="36" t="n">
        <x:v>0</x:v>
      </x:c>
    </x:row>
    <x:row r="169">
      <x:c r="A169" s="31" t="str">
        <x:v>CFG016</x:v>
      </x:c>
      <x:c r="B169" s="33" t="n">
        <x:v>46</x:v>
      </x:c>
      <x:c r="C169" s="31" t="str">
        <x:v>000000（选定5-12kg）1.AR20.03.6 youhua a2.5 翼梢反扭-3</x:v>
      </x:c>
      <x:c r="D169" s="31" t="str">
        <x:v>T7-VLM2-Elev(g1.0)-11.9kg-x109.9mm-z14.2mm</x:v>
      </x:c>
      <x:c r="E169" s="37" t="n">
        <x:v>-3.0908462704676087</x:v>
      </x:c>
      <x:c r="F169" s="37" t="n">
        <x:v>0</x:v>
      </x:c>
      <x:c r="G169" s="35" t="n">
        <x:v>17.862216824121614</x:v>
      </x:c>
      <x:c r="H169" s="36" t="n">
        <x:v>1.5000000000000002</x:v>
      </x:c>
      <x:c r="I169" s="35" t="n">
        <x:v>1.225</x:v>
      </x:c>
      <x:c r="J169" s="35" t="n">
        <x:v>1.5705518175924542</x:v>
      </x:c>
      <x:c r="K169" s="35" t="n">
        <x:v>0.284701945718181</x:v>
      </x:c>
      <x:c r="L169" s="35" t="n">
        <x:v>5.525419388778789</x:v>
      </x:c>
      <x:c r="M169" s="35" t="n">
        <x:v>11.925999999999998</x:v>
      </x:c>
      <x:c r="N169" s="35" t="n">
        <x:v>0.10992231757937915</x:v>
      </x:c>
      <x:c r="O169" s="35" t="n">
        <x:v>-1.546328403528402e-17</x:v>
      </x:c>
      <x:c r="P169" s="35" t="n">
        <x:v>0.014190650827474498</x:v>
      </x:c>
      <x:c r="Q169" s="36" t="n">
        <x:v>0.38541222458721186</x:v>
      </x:c>
      <x:c r="R169" s="36" t="n">
        <x:v>0.013565511202271386</x:v>
      </x:c>
      <x:c r="S169" s="36" t="n">
        <x:v>0.0019275008886498577</x:v>
      </x:c>
      <x:c r="T169" s="35" t="n">
        <x:v>0.14122183080621367</x:v>
      </x:c>
      <x:c r="U169" s="31" t="str">
        <x:v>[u,w,q,theta]</x:v>
      </x:c>
      <x:c r="V169" s="31" t="str">
        <x:v>[u_dot,w_dot,q_dot,theta_dot]</x:v>
      </x:c>
      <x:c r="W169" s="36" t="n">
        <x:v>-0.030057371531122052</x:v>
      </x:c>
      <x:c r="X169" s="36" t="n">
        <x:v>0.48601417237304223</x:v>
      </x:c>
      <x:c r="Y169" s="36" t="n">
        <x:v>0</x:v>
      </x:c>
      <x:c r="Z169" s="36" t="n">
        <x:v>-9.81</x:v>
      </x:c>
      <x:c r="AA169" s="36" t="n">
        <x:v>-1.110591770248713</x:v>
      </x:c>
      <x:c r="AB169" s="36" t="n">
        <x:v>-8.371694823944372</x:v>
      </x:c>
      <x:c r="AC169" s="36" t="n">
        <x:v>16.380667343320603</x:v>
      </x:c>
      <x:c r="AD169" s="36" t="n">
        <x:v>0</x:v>
      </x:c>
      <x:c r="AE169" s="36" t="n">
        <x:v>0.0026382838976971626</x:v>
      </x:c>
      <x:c r="AF169" s="36" t="n">
        <x:v>-2.7169849324290456</x:v>
      </x:c>
      <x:c r="AG169" s="36" t="n">
        <x:v>-8.624808126784702</x:v>
      </x:c>
      <x:c r="AH169" s="36" t="n">
        <x:v>0</x:v>
      </x:c>
      <x:c r="AI169" s="36" t="n">
        <x:v>0</x:v>
      </x:c>
      <x:c r="AJ169" s="36" t="n">
        <x:v>0</x:v>
      </x:c>
      <x:c r="AK169" s="36" t="n">
        <x:v>1</x:v>
      </x:c>
      <x:c r="AL169" s="36" t="n">
        <x:v>0</x:v>
      </x:c>
    </x:row>
    <x:row r="170">
      <x:c r="A170" s="31" t="str">
        <x:v>CFG016</x:v>
      </x:c>
      <x:c r="B170" s="33" t="n">
        <x:v>47</x:v>
      </x:c>
      <x:c r="C170" s="31" t="str">
        <x:v>000000（选定5-12kg）1.AR20.03.6 youhua a2.5 翼梢反扭-3</x:v>
      </x:c>
      <x:c r="D170" s="31" t="str">
        <x:v>T7-VLM2-Elev(g1.0)-11.9kg-x109.9mm-z14.2mm</x:v>
      </x:c>
      <x:c r="E170" s="37" t="n">
        <x:v>-3.337288594259182</x:v>
      </x:c>
      <x:c r="F170" s="37" t="n">
        <x:v>0</x:v>
      </x:c>
      <x:c r="G170" s="35" t="n">
        <x:v>18.46468957863123</x:v>
      </x:c>
      <x:c r="H170" s="36" t="n">
        <x:v>1.6</x:v>
      </x:c>
      <x:c r="I170" s="35" t="n">
        <x:v>1.225</x:v>
      </x:c>
      <x:c r="J170" s="35" t="n">
        <x:v>1.5705518175924542</x:v>
      </x:c>
      <x:c r="K170" s="35" t="n">
        <x:v>0.284701945718181</x:v>
      </x:c>
      <x:c r="L170" s="35" t="n">
        <x:v>5.525419388778789</x:v>
      </x:c>
      <x:c r="M170" s="35" t="n">
        <x:v>11.925999999999998</x:v>
      </x:c>
      <x:c r="N170" s="35" t="n">
        <x:v>0.10992231757937915</x:v>
      </x:c>
      <x:c r="O170" s="35" t="n">
        <x:v>-1.546328403528402e-17</x:v>
      </x:c>
      <x:c r="P170" s="35" t="n">
        <x:v>0.014190650827474498</x:v>
      </x:c>
      <x:c r="Q170" s="36" t="n">
        <x:v>0.36108020308199484</x:v>
      </x:c>
      <x:c r="R170" s="36" t="n">
        <x:v>0.013155869712931095</x:v>
      </x:c>
      <x:c r="S170" s="36" t="n">
        <x:v>0.0019260634093576112</x:v>
      </x:c>
      <x:c r="T170" s="35" t="n">
        <x:v>0.14086152155830423</x:v>
      </x:c>
      <x:c r="U170" s="31" t="str">
        <x:v>[u,w,q,theta]</x:v>
      </x:c>
      <x:c r="V170" s="31" t="str">
        <x:v>[u_dot,w_dot,q_dot,theta_dot]</x:v>
      </x:c>
      <x:c r="W170" s="36" t="n">
        <x:v>-0.03054880630741231</x:v>
      </x:c>
      <x:c r="X170" s="36" t="n">
        <x:v>0.47831215368898</x:v>
      </x:c>
      <x:c r="Y170" s="36" t="n">
        <x:v>0</x:v>
      </x:c>
      <x:c r="Z170" s="36" t="n">
        <x:v>-9.81</x:v>
      </x:c>
      <x:c r="AA170" s="36" t="n">
        <x:v>-1.0755715546225373</x:v>
      </x:c>
      <x:c r="AB170" s="36" t="n">
        <x:v>-8.656631032641675</x:v>
      </x:c>
      <x:c r="AC170" s="36" t="n">
        <x:v>16.931861538260126</x:v>
      </x:c>
      <x:c r="AD170" s="36" t="n">
        <x:v>0</x:v>
      </x:c>
      <x:c r="AE170" s="36" t="n">
        <x:v>0.003697323528198149</x:v>
      </x:c>
      <x:c r="AF170" s="36" t="n">
        <x:v>-2.7771177930956092</x:v>
      </x:c>
      <x:c r="AG170" s="36" t="n">
        <x:v>-8.915453421788909</x:v>
      </x:c>
      <x:c r="AH170" s="36" t="n">
        <x:v>0</x:v>
      </x:c>
      <x:c r="AI170" s="36" t="n">
        <x:v>0</x:v>
      </x:c>
      <x:c r="AJ170" s="36" t="n">
        <x:v>0</x:v>
      </x:c>
      <x:c r="AK170" s="36" t="n">
        <x:v>1</x:v>
      </x:c>
      <x:c r="AL170" s="36" t="n">
        <x:v>0</x:v>
      </x:c>
    </x:row>
    <x:row r="171">
      <x:c r="A171" s="31" t="str">
        <x:v>CFG016</x:v>
      </x:c>
      <x:c r="B171" s="33" t="n">
        <x:v>48</x:v>
      </x:c>
      <x:c r="C171" s="31" t="str">
        <x:v>000000（选定5-12kg）1.AR20.03.6 youhua a2.5 翼梢反扭-3</x:v>
      </x:c>
      <x:c r="D171" s="31" t="str">
        <x:v>T7-VLM2-Elev(g1.0)-11.9kg-x109.9mm-z14.2mm</x:v>
      </x:c>
      <x:c r="E171" s="37" t="n">
        <x:v>-3.586447784153918</x:v>
      </x:c>
      <x:c r="F171" s="37" t="n">
        <x:v>0</x:v>
      </x:c>
      <x:c r="G171" s="35" t="n">
        <x:v>19.140589345315767</x:v>
      </x:c>
      <x:c r="H171" s="36" t="n">
        <x:v>1.7000000000000002</x:v>
      </x:c>
      <x:c r="I171" s="35" t="n">
        <x:v>1.225</x:v>
      </x:c>
      <x:c r="J171" s="35" t="n">
        <x:v>1.5705518175924542</x:v>
      </x:c>
      <x:c r="K171" s="35" t="n">
        <x:v>0.284701945718181</x:v>
      </x:c>
      <x:c r="L171" s="35" t="n">
        <x:v>5.525419388778789</x:v>
      </x:c>
      <x:c r="M171" s="35" t="n">
        <x:v>11.925999999999998</x:v>
      </x:c>
      <x:c r="N171" s="35" t="n">
        <x:v>0.10992231757937915</x:v>
      </x:c>
      <x:c r="O171" s="35" t="n">
        <x:v>-1.546328403528402e-17</x:v>
      </x:c>
      <x:c r="P171" s="35" t="n">
        <x:v>0.014190650827474498</x:v>
      </x:c>
      <x:c r="Q171" s="36" t="n">
        <x:v>0.3364638152054362</x:v>
      </x:c>
      <x:c r="R171" s="36" t="n">
        <x:v>0.012762816328389884</x:v>
      </x:c>
      <x:c r="S171" s="36" t="n">
        <x:v>0.0019234647209325493</x:v>
      </x:c>
      <x:c r="T171" s="35" t="n">
        <x:v>0.1404832182788076</x:v>
      </x:c>
      <x:c r="U171" s="31" t="str">
        <x:v>[u,w,q,theta]</x:v>
      </x:c>
      <x:c r="V171" s="31" t="str">
        <x:v>[u_dot,w_dot,q_dot,theta_dot]</x:v>
      </x:c>
      <x:c r="W171" s="36" t="n">
        <x:v>-0.03095489995979616</x:v>
      </x:c>
      <x:c r="X171" s="36" t="n">
        <x:v>0.46755908545707625</x:v>
      </x:c>
      <x:c r="Y171" s="36" t="n">
        <x:v>0</x:v>
      </x:c>
      <x:c r="Z171" s="36" t="n">
        <x:v>-9.81</x:v>
      </x:c>
      <x:c r="AA171" s="36" t="n">
        <x:v>-1.03893242991788</x:v>
      </x:c>
      <x:c r="AB171" s="36" t="n">
        <x:v>-8.975974981057577</x:v>
      </x:c>
      <x:c r="AC171" s="36" t="n">
        <x:v>17.550222481643388</x:v>
      </x:c>
      <x:c r="AD171" s="36" t="n">
        <x:v>0</x:v>
      </x:c>
      <x:c r="AE171" s="36" t="n">
        <x:v>0.004939332974906384</x:v>
      </x:c>
      <x:c r="AF171" s="36" t="n">
        <x:v>-2.844356585440921</x:v>
      </x:c>
      <x:c r="AG171" s="36" t="n">
        <x:v>-9.241071799846392</x:v>
      </x:c>
      <x:c r="AH171" s="36" t="n">
        <x:v>0</x:v>
      </x:c>
      <x:c r="AI171" s="36" t="n">
        <x:v>0</x:v>
      </x:c>
      <x:c r="AJ171" s="36" t="n">
        <x:v>0</x:v>
      </x:c>
      <x:c r="AK171" s="36" t="n">
        <x:v>1</x:v>
      </x:c>
      <x:c r="AL171" s="36" t="n">
        <x:v>0</x:v>
      </x:c>
    </x:row>
    <x:row r="172">
      <x:c r="A172" s="31" t="str">
        <x:v>CFG016</x:v>
      </x:c>
      <x:c r="B172" s="33" t="n">
        <x:v>49</x:v>
      </x:c>
      <x:c r="C172" s="31" t="str">
        <x:v>000000（选定5-12kg）1.AR20.03.6 youhua a2.5 翼梢反扭-3</x:v>
      </x:c>
      <x:c r="D172" s="31" t="str">
        <x:v>T7-VLM2-Elev(g1.0)-11.9kg-x109.9mm-z14.2mm</x:v>
      </x:c>
      <x:c r="E172" s="37" t="n">
        <x:v>-3.838441605734654</x:v>
      </x:c>
      <x:c r="F172" s="37" t="n">
        <x:v>0</x:v>
      </x:c>
      <x:c r="G172" s="35" t="n">
        <x:v>19.905975207836082</x:v>
      </x:c>
      <x:c r="H172" s="36" t="n">
        <x:v>1.8</x:v>
      </x:c>
      <x:c r="I172" s="35" t="n">
        <x:v>1.225</x:v>
      </x:c>
      <x:c r="J172" s="35" t="n">
        <x:v>1.5705518175924542</x:v>
      </x:c>
      <x:c r="K172" s="35" t="n">
        <x:v>0.284701945718181</x:v>
      </x:c>
      <x:c r="L172" s="35" t="n">
        <x:v>5.525419388778789</x:v>
      </x:c>
      <x:c r="M172" s="35" t="n">
        <x:v>11.925999999999998</x:v>
      </x:c>
      <x:c r="N172" s="35" t="n">
        <x:v>0.10992231757937915</x:v>
      </x:c>
      <x:c r="O172" s="35" t="n">
        <x:v>-1.546328403528402e-17</x:v>
      </x:c>
      <x:c r="P172" s="35" t="n">
        <x:v>0.014190650827474498</x:v>
      </x:c>
      <x:c r="Q172" s="36" t="n">
        <x:v>0.31155156771091636</x:v>
      </x:c>
      <x:c r="R172" s="36" t="n">
        <x:v>0.012391379598211691</x:v>
      </x:c>
      <x:c r="S172" s="36" t="n">
        <x:v>0.001920209608839249</x:v>
      </x:c>
      <x:c r="T172" s="35" t="n">
        <x:v>0.14010717960610053</x:v>
      </x:c>
      <x:c r="U172" s="31" t="str">
        <x:v>[u,w,q,theta]</x:v>
      </x:c>
      <x:c r="V172" s="31" t="str">
        <x:v>[u_dot,w_dot,q_dot,theta_dot]</x:v>
      </x:c>
      <x:c r="W172" s="36" t="n">
        <x:v>-0.031154376177450486</x:v>
      </x:c>
      <x:c r="X172" s="36" t="n">
        <x:v>0.46013953276471853</x:v>
      </x:c>
      <x:c r="Y172" s="36" t="n">
        <x:v>0</x:v>
      </x:c>
      <x:c r="Z172" s="36" t="n">
        <x:v>-9.81</x:v>
      </x:c>
      <x:c r="AA172" s="36" t="n">
        <x:v>-1.0004768579201853</x:v>
      </x:c>
      <x:c r="AB172" s="36" t="n">
        <x:v>-9.337259780768552</x:v>
      </x:c>
      <x:c r="AC172" s="36" t="n">
        <x:v>18.25044749114408</x:v>
      </x:c>
      <x:c r="AD172" s="36" t="n">
        <x:v>0</x:v>
      </x:c>
      <x:c r="AE172" s="36" t="n">
        <x:v>0.006307069182217429</x:v>
      </x:c>
      <x:c r="AF172" s="36" t="n">
        <x:v>-2.9224352324406064</x:v>
      </x:c>
      <x:c r="AG172" s="36" t="n">
        <x:v>-9.609989146746315</x:v>
      </x:c>
      <x:c r="AH172" s="36" t="n">
        <x:v>0</x:v>
      </x:c>
      <x:c r="AI172" s="36" t="n">
        <x:v>0</x:v>
      </x:c>
      <x:c r="AJ172" s="36" t="n">
        <x:v>0</x:v>
      </x:c>
      <x:c r="AK172" s="36" t="n">
        <x:v>1</x:v>
      </x:c>
      <x:c r="AL172" s="36" t="n">
        <x:v>0</x:v>
      </x:c>
    </x:row>
    <x:row r="173">
      <x:c r="A173" s="31" t="str">
        <x:v>CFG016</x:v>
      </x:c>
      <x:c r="B173" s="33" t="n">
        <x:v>50</x:v>
      </x:c>
      <x:c r="C173" s="31" t="str">
        <x:v>000000（选定5-12kg）1.AR20.03.6 youhua a2.5 翼梢反扭-3</x:v>
      </x:c>
      <x:c r="D173" s="31" t="str">
        <x:v>T7-VLM2-Elev(g1.0)-11.9kg-x109.9mm-z14.2mm</x:v>
      </x:c>
      <x:c r="E173" s="37" t="n">
        <x:v>-4.09335064217869</x:v>
      </x:c>
      <x:c r="F173" s="37" t="n">
        <x:v>0</x:v>
      </x:c>
      <x:c r="G173" s="35" t="n">
        <x:v>20.78208612658195</x:v>
      </x:c>
      <x:c r="H173" s="36" t="n">
        <x:v>1.9000000000000001</x:v>
      </x:c>
      <x:c r="I173" s="35" t="n">
        <x:v>1.225</x:v>
      </x:c>
      <x:c r="J173" s="35" t="n">
        <x:v>1.5705518175924542</x:v>
      </x:c>
      <x:c r="K173" s="35" t="n">
        <x:v>0.284701945718181</x:v>
      </x:c>
      <x:c r="L173" s="35" t="n">
        <x:v>5.525419388778789</x:v>
      </x:c>
      <x:c r="M173" s="35" t="n">
        <x:v>11.925999999999998</x:v>
      </x:c>
      <x:c r="N173" s="35" t="n">
        <x:v>0.10992231757937915</x:v>
      </x:c>
      <x:c r="O173" s="35" t="n">
        <x:v>-1.546328403528402e-17</x:v>
      </x:c>
      <x:c r="P173" s="35" t="n">
        <x:v>0.014190650827474498</x:v>
      </x:c>
      <x:c r="Q173" s="36" t="n">
        <x:v>0.28633577407680955</x:v>
      </x:c>
      <x:c r="R173" s="36" t="n">
        <x:v>0.012043374062257903</x:v>
      </x:c>
      <x:c r="S173" s="36" t="n">
        <x:v>0.0019160533322924625</x:v>
      </x:c>
      <x:c r="T173" s="35" t="n">
        <x:v>0.13972014556438417</x:v>
      </x:c>
      <x:c r="U173" s="31" t="str">
        <x:v>[u,w,q,theta]</x:v>
      </x:c>
      <x:c r="V173" s="31" t="str">
        <x:v>[u_dot,w_dot,q_dot,theta_dot]</x:v>
      </x:c>
      <x:c r="W173" s="36" t="n">
        <x:v>-0.032217224981879344</x:v>
      </x:c>
      <x:c r="X173" s="36" t="n">
        <x:v>0.4498175592456031</x:v>
      </x:c>
      <x:c r="Y173" s="36" t="n">
        <x:v>0</x:v>
      </x:c>
      <x:c r="Z173" s="36" t="n">
        <x:v>-9.81</x:v>
      </x:c>
      <x:c r="AA173" s="36" t="n">
        <x:v>-0.9599716735773072</x:v>
      </x:c>
      <x:c r="AB173" s="36" t="n">
        <x:v>-9.750449185690767</x:v>
      </x:c>
      <x:c r="AC173" s="36" t="n">
        <x:v>19.051975258613332</x:v>
      </x:c>
      <x:c r="AD173" s="36" t="n">
        <x:v>0</x:v>
      </x:c>
      <x:c r="AE173" s="36" t="n">
        <x:v>0.007509909676478186</x:v>
      </x:c>
      <x:c r="AF173" s="36" t="n">
        <x:v>-3.0126278748201876</x:v>
      </x:c>
      <x:c r="AG173" s="36" t="n">
        <x:v>-10.031839418420653</x:v>
      </x:c>
      <x:c r="AH173" s="36" t="n">
        <x:v>0</x:v>
      </x:c>
      <x:c r="AI173" s="36" t="n">
        <x:v>0</x:v>
      </x:c>
      <x:c r="AJ173" s="36" t="n">
        <x:v>0</x:v>
      </x:c>
      <x:c r="AK173" s="36" t="n">
        <x:v>1</x:v>
      </x:c>
      <x:c r="AL173" s="36" t="n">
        <x:v>0</x:v>
      </x:c>
    </x:row>
    <x:row r="174">
      <x:c r="A174" s="31" t="str">
        <x:v>CFG016</x:v>
      </x:c>
      <x:c r="B174" s="33" t="n">
        <x:v>51</x:v>
      </x:c>
      <x:c r="C174" s="31" t="str">
        <x:v>000000（选定5-12kg）1.AR20.03.6 youhua a2.5 翼梢反扭-3</x:v>
      </x:c>
      <x:c r="D174" s="31" t="str">
        <x:v>T7-VLM2-Elev(g1.0)-11.9kg-x109.9mm-z14.2mm</x:v>
      </x:c>
      <x:c r="E174" s="37" t="n">
        <x:v>-4.351302902763224</x:v>
      </x:c>
      <x:c r="F174" s="37" t="n">
        <x:v>0</x:v>
      </x:c>
      <x:c r="G174" s="35" t="n">
        <x:v>21.798116205009627</x:v>
      </x:c>
      <x:c r="H174" s="36" t="n">
        <x:v>2</x:v>
      </x:c>
      <x:c r="I174" s="35" t="n">
        <x:v>1.225</x:v>
      </x:c>
      <x:c r="J174" s="35" t="n">
        <x:v>1.5705518175924542</x:v>
      </x:c>
      <x:c r="K174" s="35" t="n">
        <x:v>0.284701945718181</x:v>
      </x:c>
      <x:c r="L174" s="35" t="n">
        <x:v>5.525419388778789</x:v>
      </x:c>
      <x:c r="M174" s="35" t="n">
        <x:v>11.925999999999998</x:v>
      </x:c>
      <x:c r="N174" s="35" t="n">
        <x:v>0.10992231757937915</x:v>
      </x:c>
      <x:c r="O174" s="35" t="n">
        <x:v>-1.546328403528402e-17</x:v>
      </x:c>
      <x:c r="P174" s="35" t="n">
        <x:v>0.014190650827474498</x:v>
      </x:c>
      <x:c r="Q174" s="36" t="n">
        <x:v>0.2608039754266481</x:v>
      </x:c>
      <x:c r="R174" s="36" t="n">
        <x:v>0.011721595535236587</x:v>
      </x:c>
      <x:c r="S174" s="36" t="n">
        <x:v>0.0019126954589248936</x:v>
      </x:c>
      <x:c r="T174" s="35" t="n">
        <x:v>0.13931500501380176</x:v>
      </x:c>
      <x:c r="U174" s="31" t="str">
        <x:v>[u,w,q,theta]</x:v>
      </x:c>
      <x:c r="V174" s="31" t="str">
        <x:v>[u_dot,w_dot,q_dot,theta_dot]</x:v>
      </x:c>
      <x:c r="W174" s="36" t="n">
        <x:v>-0.032766888309037574</x:v>
      </x:c>
      <x:c r="X174" s="36" t="n">
        <x:v>0.4474201560834272</x:v>
      </x:c>
      <x:c r="Y174" s="36" t="n">
        <x:v>0</x:v>
      </x:c>
      <x:c r="Z174" s="36" t="n">
        <x:v>-9.81</x:v>
      </x:c>
      <x:c r="AA174" s="36" t="n">
        <x:v>-0.9171214717323272</x:v>
      </x:c>
      <x:c r="AB174" s="36" t="n">
        <x:v>-10.229240891677202</x:v>
      </x:c>
      <x:c r="AC174" s="36" t="n">
        <x:v>19.9815263563658</x:v>
      </x:c>
      <x:c r="AD174" s="36" t="n">
        <x:v>0</x:v>
      </x:c>
      <x:c r="AE174" s="36" t="n">
        <x:v>0.00928341893510889</x:v>
      </x:c>
      <x:c r="AF174" s="36" t="n">
        <x:v>-3.11758971812493</x:v>
      </x:c>
      <x:c r="AG174" s="36" t="n">
        <x:v>-10.52031250133259</x:v>
      </x:c>
      <x:c r="AH174" s="36" t="n">
        <x:v>0</x:v>
      </x:c>
      <x:c r="AI174" s="36" t="n">
        <x:v>0</x:v>
      </x:c>
      <x:c r="AJ174" s="36" t="n">
        <x:v>0</x:v>
      </x:c>
      <x:c r="AK174" s="36" t="n">
        <x:v>1</x:v>
      </x:c>
      <x:c r="AL174" s="36" t="n">
        <x:v>0</x:v>
      </x:c>
    </x:row>
    <x:row r="175">
      <x:c r="A175" s="31" t="str">
        <x:v>CFG016</x:v>
      </x:c>
      <x:c r="B175" s="33" t="n">
        <x:v>52</x:v>
      </x:c>
      <x:c r="C175" s="31" t="str">
        <x:v>000000（选定5-12kg）1.AR20.03.6 youhua a2.5 翼梢反扭-3</x:v>
      </x:c>
      <x:c r="D175" s="31" t="str">
        <x:v>T7-VLM2-Elev(g1.0)-11.9kg-x109.9mm-z14.2mm</x:v>
      </x:c>
      <x:c r="E175" s="37" t="n">
        <x:v>-4.6123927817423676</x:v>
      </x:c>
      <x:c r="F175" s="37" t="n">
        <x:v>0</x:v>
      </x:c>
      <x:c r="G175" s="35" t="n">
        <x:v>22.99504263453499</x:v>
      </x:c>
      <x:c r="H175" s="36" t="n">
        <x:v>2.1</x:v>
      </x:c>
      <x:c r="I175" s="35" t="n">
        <x:v>1.225</x:v>
      </x:c>
      <x:c r="J175" s="35" t="n">
        <x:v>1.5705518175924542</x:v>
      </x:c>
      <x:c r="K175" s="35" t="n">
        <x:v>0.284701945718181</x:v>
      </x:c>
      <x:c r="L175" s="35" t="n">
        <x:v>5.525419388778789</x:v>
      </x:c>
      <x:c r="M175" s="35" t="n">
        <x:v>11.925999999999998</x:v>
      </x:c>
      <x:c r="N175" s="35" t="n">
        <x:v>0.10992231757937915</x:v>
      </x:c>
      <x:c r="O175" s="35" t="n">
        <x:v>-1.546328403528402e-17</x:v>
      </x:c>
      <x:c r="P175" s="35" t="n">
        <x:v>0.014190650827474498</x:v>
      </x:c>
      <x:c r="Q175" s="36" t="n">
        <x:v>0.23494716689291842</x:v>
      </x:c>
      <x:c r="R175" s="36" t="n">
        <x:v>0.011434354524147176</x:v>
      </x:c>
      <x:c r="S175" s="36" t="n">
        <x:v>0.0019087790372505407</x:v>
      </x:c>
      <x:c r="T175" s="35" t="n">
        <x:v>0.1389276724217031</x:v>
      </x:c>
      <x:c r="U175" s="31" t="str">
        <x:v>[u,w,q,theta]</x:v>
      </x:c>
      <x:c r="V175" s="31" t="str">
        <x:v>[u_dot,w_dot,q_dot,theta_dot]</x:v>
      </x:c>
      <x:c r="W175" s="36" t="n">
        <x:v>-0.034301502883036655</x:v>
      </x:c>
      <x:c r="X175" s="36" t="n">
        <x:v>0.4391697623523758</x:v>
      </x:c>
      <x:c r="Y175" s="36" t="n">
        <x:v>0</x:v>
      </x:c>
      <x:c r="Z175" s="36" t="n">
        <x:v>-9.81</x:v>
      </x:c>
      <x:c r="AA175" s="36" t="n">
        <x:v>-0.8715617308569734</x:v>
      </x:c>
      <x:c r="AB175" s="36" t="n">
        <x:v>-10.79286290930093</x:v>
      </x:c>
      <x:c r="AC175" s="36" t="n">
        <x:v>21.076607593175844</x:v>
      </x:c>
      <x:c r="AD175" s="36" t="n">
        <x:v>0</x:v>
      </x:c>
      <x:c r="AE175" s="36" t="n">
        <x:v>0.01096230496310731</x:v>
      </x:c>
      <x:c r="AF175" s="36" t="n">
        <x:v>-3.2460193293309714</x:v>
      </x:c>
      <x:c r="AG175" s="36" t="n">
        <x:v>-11.09668483975643</x:v>
      </x:c>
      <x:c r="AH175" s="36" t="n">
        <x:v>0</x:v>
      </x:c>
      <x:c r="AI175" s="36" t="n">
        <x:v>0</x:v>
      </x:c>
      <x:c r="AJ175" s="36" t="n">
        <x:v>0</x:v>
      </x:c>
      <x:c r="AK175" s="36" t="n">
        <x:v>1</x:v>
      </x:c>
      <x:c r="AL175" s="36" t="n">
        <x:v>0</x:v>
      </x:c>
    </x:row>
    <x:row r="176">
      <x:c r="A176" s="31" t="str">
        <x:v>CFG016</x:v>
      </x:c>
      <x:c r="B176" s="33" t="n">
        <x:v>53</x:v>
      </x:c>
      <x:c r="C176" s="31" t="str">
        <x:v>000000（选定5-12kg）1.AR20.03.6 youhua a2.5 翼梢反扭-3</x:v>
      </x:c>
      <x:c r="D176" s="31" t="str">
        <x:v>T7-VLM2-Elev(g1.0)-11.9kg-x109.9mm-z14.2mm</x:v>
      </x:c>
      <x:c r="E176" s="37" t="n">
        <x:v>-4.876754583069464</x:v>
      </x:c>
      <x:c r="F176" s="37" t="n">
        <x:v>0</x:v>
      </x:c>
      <x:c r="G176" s="35" t="n">
        <x:v>24.433038036651936</x:v>
      </x:c>
      <x:c r="H176" s="36" t="n">
        <x:v>2.2</x:v>
      </x:c>
      <x:c r="I176" s="35" t="n">
        <x:v>1.225</x:v>
      </x:c>
      <x:c r="J176" s="35" t="n">
        <x:v>1.5705518175924542</x:v>
      </x:c>
      <x:c r="K176" s="35" t="n">
        <x:v>0.284701945718181</x:v>
      </x:c>
      <x:c r="L176" s="35" t="n">
        <x:v>5.525419388778789</x:v>
      </x:c>
      <x:c r="M176" s="35" t="n">
        <x:v>11.925999999999998</x:v>
      </x:c>
      <x:c r="N176" s="35" t="n">
        <x:v>0.10992231757937915</x:v>
      </x:c>
      <x:c r="O176" s="35" t="n">
        <x:v>-1.546328403528402e-17</x:v>
      </x:c>
      <x:c r="P176" s="35" t="n">
        <x:v>0.014190650827474498</x:v>
      </x:c>
      <x:c r="Q176" s="36" t="n">
        <x:v>0.20875234002949286</x:v>
      </x:c>
      <x:c r="R176" s="36" t="n">
        <x:v>0.01116950729834351</x:v>
      </x:c>
      <x:c r="S176" s="36" t="n">
        <x:v>0.001903158525492437</x:v>
      </x:c>
      <x:c r="T176" s="35" t="n">
        <x:v>0.13853075198411482</x:v>
      </x:c>
      <x:c r="U176" s="31" t="str">
        <x:v>[u,w,q,theta]</x:v>
      </x:c>
      <x:c r="V176" s="31" t="str">
        <x:v>[u_dot,w_dot,q_dot,theta_dot]</x:v>
      </x:c>
      <x:c r="W176" s="36" t="n">
        <x:v>-0.035748633275509964</x:v>
      </x:c>
      <x:c r="X176" s="36" t="n">
        <x:v>0.43059690738076023</x:v>
      </x:c>
      <x:c r="Y176" s="36" t="n">
        <x:v>0</x:v>
      </x:c>
      <x:c r="Z176" s="36" t="n">
        <x:v>-9.81</x:v>
      </x:c>
      <x:c r="AA176" s="36" t="n">
        <x:v>-0.8228157266358983</x:v>
      </x:c>
      <x:c r="AB176" s="36" t="n">
        <x:v>-11.469553611722793</x:v>
      </x:c>
      <x:c r="AC176" s="36" t="n">
        <x:v>22.392297692559183</x:v>
      </x:c>
      <x:c r="AD176" s="36" t="n">
        <x:v>0</x:v>
      </x:c>
      <x:c r="AE176" s="36" t="n">
        <x:v>0.013224814597541795</x:v>
      </x:c>
      <x:c r="AF176" s="36" t="n">
        <x:v>-3.4023333762242114</x:v>
      </x:c>
      <x:c r="AG176" s="36" t="n">
        <x:v>-11.788645505174701</x:v>
      </x:c>
      <x:c r="AH176" s="36" t="n">
        <x:v>0</x:v>
      </x:c>
      <x:c r="AI176" s="36" t="n">
        <x:v>0</x:v>
      </x:c>
      <x:c r="AJ176" s="36" t="n">
        <x:v>0</x:v>
      </x:c>
      <x:c r="AK176" s="36" t="n">
        <x:v>1</x:v>
      </x:c>
      <x:c r="AL176" s="36" t="n">
        <x:v>0</x:v>
      </x:c>
    </x:row>
    <x:row r="177">
      <x:c r="A177" s="31" t="str">
        <x:v>CFG016</x:v>
      </x:c>
      <x:c r="B177" s="33" t="n">
        <x:v>54</x:v>
      </x:c>
      <x:c r="C177" s="31" t="str">
        <x:v>000000（选定5-12kg）1.AR20.03.6 youhua a2.5 翼梢反扭-3</x:v>
      </x:c>
      <x:c r="D177" s="31" t="str">
        <x:v>T7-VLM2-Elev(g1.0)-11.9kg-x109.9mm-z14.2mm</x:v>
      </x:c>
      <x:c r="E177" s="37" t="n">
        <x:v>-5.144523496673008</x:v>
      </x:c>
      <x:c r="F177" s="37" t="n">
        <x:v>0</x:v>
      </x:c>
      <x:c r="G177" s="35" t="n">
        <x:v>26.204427128562127</x:v>
      </x:c>
      <x:c r="H177" s="36" t="n">
        <x:v>2.3</x:v>
      </x:c>
      <x:c r="I177" s="35" t="n">
        <x:v>1.225</x:v>
      </x:c>
      <x:c r="J177" s="35" t="n">
        <x:v>1.5705518175924542</x:v>
      </x:c>
      <x:c r="K177" s="35" t="n">
        <x:v>0.284701945718181</x:v>
      </x:c>
      <x:c r="L177" s="35" t="n">
        <x:v>5.525419388778789</x:v>
      </x:c>
      <x:c r="M177" s="35" t="n">
        <x:v>11.925999999999998</x:v>
      </x:c>
      <x:c r="N177" s="35" t="n">
        <x:v>0.10992231757937915</x:v>
      </x:c>
      <x:c r="O177" s="35" t="n">
        <x:v>-1.546328403528402e-17</x:v>
      </x:c>
      <x:c r="P177" s="35" t="n">
        <x:v>0.014190650827474498</x:v>
      </x:c>
      <x:c r="Q177" s="36" t="n">
        <x:v>0.18220644761313431</x:v>
      </x:c>
      <x:c r="R177" s="36" t="n">
        <x:v>0.010926359176022943</x:v>
      </x:c>
      <x:c r="S177" s="36" t="n">
        <x:v>0.0018961737944577636</x:v>
      </x:c>
      <x:c r="T177" s="35" t="n">
        <x:v>0.13813603642132644</x:v>
      </x:c>
      <x:c r="U177" s="31" t="str">
        <x:v>[u,w,q,theta]</x:v>
      </x:c>
      <x:c r="V177" s="31" t="str">
        <x:v>[u_dot,w_dot,q_dot,theta_dot]</x:v>
      </x:c>
      <x:c r="W177" s="36" t="n">
        <x:v>-0.038171165159711154</x:v>
      </x:c>
      <x:c r="X177" s="36" t="n">
        <x:v>0.4236883938558912</x:v>
      </x:c>
      <x:c r="Y177" s="36" t="n">
        <x:v>0</x:v>
      </x:c>
      <x:c r="Z177" s="36" t="n">
        <x:v>-9.81</x:v>
      </x:c>
      <x:c r="AA177" s="36" t="n">
        <x:v>-0.7702509156859989</x:v>
      </x:c>
      <x:c r="AB177" s="36" t="n">
        <x:v>-12.302643975147197</x:v>
      </x:c>
      <x:c r="AC177" s="36" t="n">
        <x:v>24.01310895181322</x:v>
      </x:c>
      <x:c r="AD177" s="36" t="n">
        <x:v>0</x:v>
      </x:c>
      <x:c r="AE177" s="36" t="n">
        <x:v>0.015660841897324102</x:v>
      </x:c>
      <x:c r="AF177" s="36" t="n">
        <x:v>-3.5991094047273515</x:v>
      </x:c>
      <x:c r="AG177" s="36" t="n">
        <x:v>-12.640904873165981</x:v>
      </x:c>
      <x:c r="AH177" s="36" t="n">
        <x:v>0</x:v>
      </x:c>
      <x:c r="AI177" s="36" t="n">
        <x:v>0</x:v>
      </x:c>
      <x:c r="AJ177" s="36" t="n">
        <x:v>0</x:v>
      </x:c>
      <x:c r="AK177" s="36" t="n">
        <x:v>1</x:v>
      </x:c>
      <x:c r="AL177" s="36" t="n">
        <x:v>0</x:v>
      </x:c>
    </x:row>
    <x:row r="178">
      <x:c r="A178" s="31" t="str">
        <x:v>CFG016</x:v>
      </x:c>
      <x:c r="B178" s="33" t="n">
        <x:v>55</x:v>
      </x:c>
      <x:c r="C178" s="31" t="str">
        <x:v>000000（选定5-12kg）1.AR20.03.6 youhua a2.5 翼梢反扭-3</x:v>
      </x:c>
      <x:c r="D178" s="31" t="str">
        <x:v>T7-VLM2-Elev(g1.0)-11.9kg-x109.9mm-z14.2mm</x:v>
      </x:c>
      <x:c r="E178" s="37" t="n">
        <x:v>-5.41582345282986</x:v>
      </x:c>
      <x:c r="F178" s="37" t="n">
        <x:v>0</x:v>
      </x:c>
      <x:c r="G178" s="35" t="n">
        <x:v>28.459660064165806</x:v>
      </x:c>
      <x:c r="H178" s="36" t="n">
        <x:v>2.4</x:v>
      </x:c>
      <x:c r="I178" s="35" t="n">
        <x:v>1.225</x:v>
      </x:c>
      <x:c r="J178" s="35" t="n">
        <x:v>1.5705518175924542</x:v>
      </x:c>
      <x:c r="K178" s="35" t="n">
        <x:v>0.284701945718181</x:v>
      </x:c>
      <x:c r="L178" s="35" t="n">
        <x:v>5.525419388778789</x:v>
      </x:c>
      <x:c r="M178" s="35" t="n">
        <x:v>11.925999999999998</x:v>
      </x:c>
      <x:c r="N178" s="35" t="n">
        <x:v>0.10992231757937915</x:v>
      </x:c>
      <x:c r="O178" s="35" t="n">
        <x:v>-1.546328403528402e-17</x:v>
      </x:c>
      <x:c r="P178" s="35" t="n">
        <x:v>0.014190650827474498</x:v>
      </x:c>
      <x:c r="Q178" s="36" t="n">
        <x:v>0.15529764338673374</x:v>
      </x:c>
      <x:c r="R178" s="36" t="n">
        <x:v>0.010686424309503392</x:v>
      </x:c>
      <x:c r="S178" s="36" t="n">
        <x:v>0.001883667427255019</x:v>
      </x:c>
      <x:c r="T178" s="35" t="n">
        <x:v>0.1377461726207574</x:v>
      </x:c>
      <x:c r="U178" s="31" t="str">
        <x:v>[u,w,q,theta]</x:v>
      </x:c>
      <x:c r="V178" s="31" t="str">
        <x:v>[u_dot,w_dot,q_dot,theta_dot]</x:v>
      </x:c>
      <x:c r="W178" s="36" t="n">
        <x:v>-0.04096682361320485</x:v>
      </x:c>
      <x:c r="X178" s="36" t="n">
        <x:v>0.4127759553147697</x:v>
      </x:c>
      <x:c r="Y178" s="36" t="n">
        <x:v>0</x:v>
      </x:c>
      <x:c r="Z178" s="36" t="n">
        <x:v>-9.81</x:v>
      </x:c>
      <x:c r="AA178" s="36" t="n">
        <x:v>-0.7129982413883716</x:v>
      </x:c>
      <x:c r="AB178" s="36" t="n">
        <x:v>-13.362751052715685</x:v>
      </x:c>
      <x:c r="AC178" s="36" t="n">
        <x:v>26.07676596478223</x:v>
      </x:c>
      <x:c r="AD178" s="36" t="n">
        <x:v>0</x:v>
      </x:c>
      <x:c r="AE178" s="36" t="n">
        <x:v>0.018707365615898926</x:v>
      </x:c>
      <x:c r="AF178" s="36" t="n">
        <x:v>-3.855222409226466</x:v>
      </x:c>
      <x:c r="AG178" s="36" t="n">
        <x:v>-13.726046937043284</x:v>
      </x:c>
      <x:c r="AH178" s="36" t="n">
        <x:v>0</x:v>
      </x:c>
      <x:c r="AI178" s="36" t="n">
        <x:v>0</x:v>
      </x:c>
      <x:c r="AJ178" s="36" t="n">
        <x:v>0</x:v>
      </x:c>
      <x:c r="AK178" s="36" t="n">
        <x:v>1</x:v>
      </x:c>
      <x:c r="AL178" s="36" t="n">
        <x:v>0</x:v>
      </x:c>
    </x:row>
    <x:row r="179">
      <x:c r="A179" s="31" t="str">
        <x:v>CFG016</x:v>
      </x:c>
      <x:c r="B179" s="33" t="n">
        <x:v>56</x:v>
      </x:c>
      <x:c r="C179" s="31" t="str">
        <x:v>000000（选定5-12kg）1.AR20.03.6 youhua a2.5 翼梢反扭-3</x:v>
      </x:c>
      <x:c r="D179" s="31" t="str">
        <x:v>T7-VLM2-Elev(g1.0)-11.9kg-x109.9mm-z14.2mm</x:v>
      </x:c>
      <x:c r="E179" s="37" t="n">
        <x:v>-5.690805436928634</x:v>
      </x:c>
      <x:c r="F179" s="37" t="n">
        <x:v>0</x:v>
      </x:c>
      <x:c r="G179" s="35" t="n">
        <x:v>31.465273551486682</x:v>
      </x:c>
      <x:c r="H179" s="36" t="n">
        <x:v>2.5</x:v>
      </x:c>
      <x:c r="I179" s="35" t="n">
        <x:v>1.225</x:v>
      </x:c>
      <x:c r="J179" s="35" t="n">
        <x:v>1.5705518175924542</x:v>
      </x:c>
      <x:c r="K179" s="35" t="n">
        <x:v>0.284701945718181</x:v>
      </x:c>
      <x:c r="L179" s="35" t="n">
        <x:v>5.525419388778789</x:v>
      </x:c>
      <x:c r="M179" s="35" t="n">
        <x:v>11.925999999999998</x:v>
      </x:c>
      <x:c r="N179" s="35" t="n">
        <x:v>0.10992231757937915</x:v>
      </x:c>
      <x:c r="O179" s="35" t="n">
        <x:v>-1.546328403528402e-17</x:v>
      </x:c>
      <x:c r="P179" s="35" t="n">
        <x:v>0.014190650827474498</x:v>
      </x:c>
      <x:c r="Q179" s="36" t="n">
        <x:v>0.12801139706795867</x:v>
      </x:c>
      <x:c r="R179" s="36" t="n">
        <x:v>0.010447256487642897</x:v>
      </x:c>
      <x:c r="S179" s="36" t="n">
        <x:v>0.0018669226592406597</x:v>
      </x:c>
      <x:c r="T179" s="35" t="n">
        <x:v>0.13736170664383612</x:v>
      </x:c>
      <x:c r="U179" s="31" t="str">
        <x:v>[u,w,q,theta]</x:v>
      </x:c>
      <x:c r="V179" s="31" t="str">
        <x:v>[u_dot,w_dot,q_dot,theta_dot]</x:v>
      </x:c>
      <x:c r="W179" s="36" t="n">
        <x:v>-0.04741397311266151</x:v>
      </x:c>
      <x:c r="X179" s="36" t="n">
        <x:v>0.3971502281926824</x:v>
      </x:c>
      <x:c r="Y179" s="36" t="n">
        <x:v>0</x:v>
      </x:c>
      <x:c r="Z179" s="36" t="n">
        <x:v>-9.81</x:v>
      </x:c>
      <x:c r="AA179" s="36" t="n">
        <x:v>-0.6497916702199034</x:v>
      </x:c>
      <x:c r="AB179" s="36" t="n">
        <x:v>-14.774989403850471</x:v>
      </x:c>
      <x:c r="AC179" s="36" t="n">
        <x:v>28.827270169544903</x:v>
      </x:c>
      <x:c r="AD179" s="36" t="n">
        <x:v>0</x:v>
      </x:c>
      <x:c r="AE179" s="36" t="n">
        <x:v>0.02135364073142447</x:v>
      </x:c>
      <x:c r="AF179" s="36" t="n">
        <x:v>-4.203759616149868</x:v>
      </x:c>
      <x:c r="AG179" s="36" t="n">
        <x:v>-15.171227169520481</x:v>
      </x:c>
      <x:c r="AH179" s="36" t="n">
        <x:v>0</x:v>
      </x:c>
      <x:c r="AI179" s="36" t="n">
        <x:v>0</x:v>
      </x:c>
      <x:c r="AJ179" s="36" t="n">
        <x:v>0</x:v>
      </x:c>
      <x:c r="AK179" s="36" t="n">
        <x:v>1</x:v>
      </x:c>
      <x:c r="AL179" s="36" t="n">
        <x:v>0</x:v>
      </x:c>
    </x:row>
    <x:row r="180">
      <x:c r="A180" s="31" t="str">
        <x:v>CFG016</x:v>
      </x:c>
      <x:c r="B180" s="33" t="n">
        <x:v>57</x:v>
      </x:c>
      <x:c r="C180" s="31" t="str">
        <x:v>000000（选定5-12kg）1.AR20.03.6 youhua a2.5 翼梢反扭-3</x:v>
      </x:c>
      <x:c r="D180" s="31" t="str">
        <x:v>T7-VLM2-Elev(g1.0)-11.9kg-x109.9mm-z14.2mm</x:v>
      </x:c>
      <x:c r="E180" s="37" t="n">
        <x:v>-5.969646472187626</x:v>
      </x:c>
      <x:c r="F180" s="37" t="n">
        <x:v>0</x:v>
      </x:c>
      <x:c r="G180" s="35" t="n">
        <x:v>35.75163343314701</x:v>
      </x:c>
      <x:c r="H180" s="36" t="n">
        <x:v>2.6</x:v>
      </x:c>
      <x:c r="I180" s="35" t="n">
        <x:v>1.225</x:v>
      </x:c>
      <x:c r="J180" s="35" t="n">
        <x:v>1.5705518175924542</x:v>
      </x:c>
      <x:c r="K180" s="35" t="n">
        <x:v>0.284701945718181</x:v>
      </x:c>
      <x:c r="L180" s="35" t="n">
        <x:v>5.525419388778789</x:v>
      </x:c>
      <x:c r="M180" s="35" t="n">
        <x:v>11.925999999999998</x:v>
      </x:c>
      <x:c r="N180" s="35" t="n">
        <x:v>0.10992231757937915</x:v>
      </x:c>
      <x:c r="O180" s="35" t="n">
        <x:v>-1.546328403528402e-17</x:v>
      </x:c>
      <x:c r="P180" s="35" t="n">
        <x:v>0.014190650827474498</x:v>
      </x:c>
      <x:c r="Q180" s="36" t="n">
        <x:v>0.10033060349994151</x:v>
      </x:c>
      <x:c r="R180" s="36" t="n">
        <x:v>0.010267689081061555</x:v>
      </x:c>
      <x:c r="S180" s="36" t="n">
        <x:v>0.001857869646077264</x:v>
      </x:c>
      <x:c r="T180" s="35" t="n">
        <x:v>0.13697284111508917</x:v>
      </x:c>
      <x:c r="U180" s="31" t="str">
        <x:v>[u,w,q,theta]</x:v>
      </x:c>
      <x:c r="V180" s="31" t="str">
        <x:v>[u_dot,w_dot,q_dot,theta_dot]</x:v>
      </x:c>
      <x:c r="W180" s="36" t="n">
        <x:v>-0.05240698342265761</x:v>
      </x:c>
      <x:c r="X180" s="36" t="n">
        <x:v>0.3854407486555093</x:v>
      </x:c>
      <x:c r="Y180" s="36" t="n">
        <x:v>0</x:v>
      </x:c>
      <x:c r="Z180" s="36" t="n">
        <x:v>-9.81</x:v>
      </x:c>
      <x:c r="AA180" s="36" t="n">
        <x:v>-0.5786600123839258</x:v>
      </x:c>
      <x:c r="AB180" s="36" t="n">
        <x:v>-16.788334083303294</x:v>
      </x:c>
      <x:c r="AC180" s="36" t="n">
        <x:v>32.750163898454126</x:v>
      </x:c>
      <x:c r="AD180" s="36" t="n">
        <x:v>0</x:v>
      </x:c>
      <x:c r="AE180" s="36" t="n">
        <x:v>0.026670195809490087</x:v>
      </x:c>
      <x:c r="AF180" s="36" t="n">
        <x:v>-4.708900739469309</x:v>
      </x:c>
      <x:c r="AG180" s="36" t="n">
        <x:v>-17.233542134411103</x:v>
      </x:c>
      <x:c r="AH180" s="36" t="n">
        <x:v>0</x:v>
      </x:c>
      <x:c r="AI180" s="36" t="n">
        <x:v>0</x:v>
      </x:c>
      <x:c r="AJ180" s="36" t="n">
        <x:v>0</x:v>
      </x:c>
      <x:c r="AK180" s="36" t="n">
        <x:v>1</x:v>
      </x:c>
      <x:c r="AL180" s="36" t="n">
        <x:v>0</x:v>
      </x:c>
    </x:row>
    <x:row r="181">
      <x:c r="A181" s="31" t="str">
        <x:v>CFG016</x:v>
      </x:c>
      <x:c r="B181" s="33" t="n">
        <x:v>58</x:v>
      </x:c>
      <x:c r="C181" s="31" t="str">
        <x:v>000000（选定5-12kg）1.AR20.03.6 youhua a2.5 翼梢反扭-3</x:v>
      </x:c>
      <x:c r="D181" s="31" t="str">
        <x:v>T7-VLM2-Elev(g1.0)-11.9kg-x109.9mm-z14.2mm</x:v>
      </x:c>
      <x:c r="E181" s="37" t="n">
        <x:v>-6.252509760271423</x:v>
      </x:c>
      <x:c r="F181" s="37" t="n">
        <x:v>0</x:v>
      </x:c>
      <x:c r="G181" s="35" t="n">
        <x:v>42.58179485581521</x:v>
      </x:c>
      <x:c r="H181" s="36" t="n">
        <x:v>2.7</x:v>
      </x:c>
      <x:c r="I181" s="35" t="n">
        <x:v>1.225</x:v>
      </x:c>
      <x:c r="J181" s="35" t="n">
        <x:v>1.5705518175924542</x:v>
      </x:c>
      <x:c r="K181" s="35" t="n">
        <x:v>0.284701945718181</x:v>
      </x:c>
      <x:c r="L181" s="35" t="n">
        <x:v>5.525419388778789</x:v>
      </x:c>
      <x:c r="M181" s="35" t="n">
        <x:v>11.925999999999998</x:v>
      </x:c>
      <x:c r="N181" s="35" t="n">
        <x:v>0.10992231757937915</x:v>
      </x:c>
      <x:c r="O181" s="35" t="n">
        <x:v>-1.546328403528402e-17</x:v>
      </x:c>
      <x:c r="P181" s="35" t="n">
        <x:v>0.014190650827474498</x:v>
      </x:c>
      <x:c r="Q181" s="36" t="n">
        <x:v>0.0722396397684078</x:v>
      </x:c>
      <x:c r="R181" s="36" t="n">
        <x:v>0.009960050965904847</x:v>
      </x:c>
      <x:c r="S181" s="36" t="n">
        <x:v>0.0018227626319134388</x:v>
      </x:c>
      <x:c r="T181" s="35" t="n">
        <x:v>0.1365744277805269</x:v>
      </x:c>
      <x:c r="U181" s="31" t="str">
        <x:v>[u,w,q,theta]</x:v>
      </x:c>
      <x:c r="V181" s="31" t="str">
        <x:v>[u_dot,w_dot,q_dot,theta_dot]</x:v>
      </x:c>
      <x:c r="W181" s="36" t="n">
        <x:v>-0.058812827320500256</x:v>
      </x:c>
      <x:c r="X181" s="36" t="n">
        <x:v>0.3823999128021148</x:v>
      </x:c>
      <x:c r="Y181" s="36" t="n">
        <x:v>0</x:v>
      </x:c>
      <x:c r="Z181" s="36" t="n">
        <x:v>-9.81</x:v>
      </x:c>
      <x:c r="AA181" s="36" t="n">
        <x:v>-0.49624254801644413</x:v>
      </x:c>
      <x:c r="AB181" s="36" t="n">
        <x:v>-19.99574873618983</x:v>
      </x:c>
      <x:c r="AC181" s="36" t="n">
        <x:v>39.00179886307784</x:v>
      </x:c>
      <x:c r="AD181" s="36" t="n">
        <x:v>0</x:v>
      </x:c>
      <x:c r="AE181" s="36" t="n">
        <x:v>0.03637743806206556</x:v>
      </x:c>
      <x:c r="AF181" s="36" t="n">
        <x:v>-5.5259319092895804</x:v>
      </x:c>
      <x:c r="AG181" s="36" t="n">
        <x:v>-20.519437631632073</x:v>
      </x:c>
      <x:c r="AH181" s="36" t="n">
        <x:v>0</x:v>
      </x:c>
      <x:c r="AI181" s="36" t="n">
        <x:v>0</x:v>
      </x:c>
      <x:c r="AJ181" s="36" t="n">
        <x:v>0</x:v>
      </x:c>
      <x:c r="AK181" s="36" t="n">
        <x:v>1</x:v>
      </x:c>
      <x:c r="AL181" s="36" t="n">
        <x:v>0</x:v>
      </x:c>
    </x:row>
    <x:row r="182">
      <x:c r="A182" s="31" t="str">
        <x:v>CFG019</x:v>
      </x:c>
      <x:c r="B182" s="33" t="n">
        <x:v>1</x:v>
      </x:c>
      <x:c r="C182" s="31" t="str">
        <x:v>0（选定5-12kg）算副翼-10 1.AR20.03.6 </x:v>
      </x:c>
      <x:c r="D182" s="31" t="str">
        <x:v>T7-VLM2-WF1(g1.0)-WF2(g1.0)-Inviscid</x:v>
      </x:c>
      <x:c r="E182" s="37" t="n">
        <x:v>0.3728216730434351</x:v>
      </x:c>
      <x:c r="F182" s="37" t="n">
        <x:v>0</x:v>
      </x:c>
      <x:c r="G182" s="35" t="n">
        <x:v>13.031702523569177</x:v>
      </x:c>
      <x:c r="H182" s="36" t="n">
        <x:v>-10</x:v>
      </x:c>
      <x:c r="I182" s="35" t="n">
        <x:v>1.225</x:v>
      </x:c>
      <x:c r="J182" s="35" t="n">
        <x:v>1.5705518175924542</x:v>
      </x:c>
      <x:c r="K182" s="35" t="n">
        <x:v>0.284701945718181</x:v>
      </x:c>
      <x:c r="L182" s="35" t="n">
        <x:v>5.525419388778789</x:v>
      </x:c>
      <x:c r="M182" s="35" t="n">
        <x:v>11.925999999999998</x:v>
      </x:c>
      <x:c r="N182" s="35" t="n">
        <x:v>0.10987252051004341</x:v>
      </x:c>
      <x:c r="O182" s="35" t="n">
        <x:v>5.871700478258522e-7</x:v>
      </x:c>
      <x:c r="P182" s="35" t="n">
        <x:v>0.014194989863698736</x:v>
      </x:c>
      <x:c r="Q182" s="36" t="n">
        <x:v>0.7161044370594757</x:v>
      </x:c>
      <x:c r="R182" s="36" t="n">
        <x:v>0.009110562246852387</x:v>
      </x:c>
      <x:c r="S182" s="36" t="n">
        <x:v>1.0778605431894779e-7</x:v>
      </x:c>
      <x:c r="T182" s="35" t="n">
        <x:v>0.14651622715627316</x:v>
      </x:c>
      <x:c r="U182" s="31" t="str">
        <x:v>[u,w,q,theta]</x:v>
      </x:c>
      <x:c r="V182" s="31" t="str">
        <x:v>[u_dot,w_dot,q_dot,theta_dot]</x:v>
      </x:c>
      <x:c r="W182" s="36" t="n">
        <x:v>-0.019125247018581492</x:v>
      </x:c>
      <x:c r="X182" s="36" t="n">
        <x:v>0.6162873338676629</x:v>
      </x:c>
      <x:c r="Y182" s="36" t="n">
        <x:v>0</x:v>
      </x:c>
      <x:c r="Z182" s="36" t="n">
        <x:v>-9.81</x:v>
      </x:c>
      <x:c r="AA182" s="36" t="n">
        <x:v>-1.5054666873905387</x:v>
      </x:c>
      <x:c r="AB182" s="36" t="n">
        <x:v>-6.051481596646253</x:v>
      </x:c>
      <x:c r="AC182" s="36" t="n">
        <x:v>11.960388995780644</x:v>
      </x:c>
      <x:c r="AD182" s="36" t="n">
        <x:v>0</x:v>
      </x:c>
      <x:c r="AE182" s="36" t="n">
        <x:v>-0.0016220017446915277</x:v>
      </x:c>
      <x:c r="AF182" s="36" t="n">
        <x:v>-2.2993576002542953</x:v>
      </x:c>
      <x:c r="AG182" s="36" t="n">
        <x:v>-6.2912031854562604</x:v>
      </x:c>
      <x:c r="AH182" s="36" t="n">
        <x:v>0</x:v>
      </x:c>
      <x:c r="AI182" s="36" t="n">
        <x:v>0</x:v>
      </x:c>
      <x:c r="AJ182" s="36" t="n">
        <x:v>0</x:v>
      </x:c>
      <x:c r="AK182" s="36" t="n">
        <x:v>1</x:v>
      </x:c>
      <x:c r="AL182" s="36" t="n">
        <x:v>0</x:v>
      </x:c>
    </x:row>
    <x:row r="183">
      <x:c r="A183" s="31" t="str">
        <x:v>CFG019</x:v>
      </x:c>
      <x:c r="B183" s="33" t="n">
        <x:v>2</x:v>
      </x:c>
      <x:c r="C183" s="31" t="str">
        <x:v>0（选定5-12kg）算副翼-10 1.AR20.03.6 </x:v>
      </x:c>
      <x:c r="D183" s="31" t="str">
        <x:v>T7-VLM2-WF1(g1.0)-WF2(g1.0)-Inviscid</x:v>
      </x:c>
      <x:c r="E183" s="37" t="n">
        <x:v>0.3812858238211293</x:v>
      </x:c>
      <x:c r="F183" s="37" t="n">
        <x:v>0</x:v>
      </x:c>
      <x:c r="G183" s="35" t="n">
        <x:v>13.029703364056248</x:v>
      </x:c>
      <x:c r="H183" s="36" t="n">
        <x:v>-9.5</x:v>
      </x:c>
      <x:c r="I183" s="35" t="n">
        <x:v>1.225</x:v>
      </x:c>
      <x:c r="J183" s="35" t="n">
        <x:v>1.5705518175924542</x:v>
      </x:c>
      <x:c r="K183" s="35" t="n">
        <x:v>0.284701945718181</x:v>
      </x:c>
      <x:c r="L183" s="35" t="n">
        <x:v>5.525419388778789</x:v>
      </x:c>
      <x:c r="M183" s="35" t="n">
        <x:v>11.925999999999998</x:v>
      </x:c>
      <x:c r="N183" s="35" t="n">
        <x:v>0.10987252051004341</x:v>
      </x:c>
      <x:c r="O183" s="35" t="n">
        <x:v>5.871700478258522e-7</x:v>
      </x:c>
      <x:c r="P183" s="35" t="n">
        <x:v>0.014194989863698736</x:v>
      </x:c>
      <x:c r="Q183" s="36" t="n">
        <x:v>0.7163225817266489</x:v>
      </x:c>
      <x:c r="R183" s="36" t="n">
        <x:v>0.009258337214054349</x:v>
      </x:c>
      <x:c r="S183" s="36" t="n">
        <x:v>1.818899433611503e-7</x:v>
      </x:c>
      <x:c r="T183" s="35" t="n">
        <x:v>0.14651018430721197</x:v>
      </x:c>
      <x:c r="U183" s="31" t="str">
        <x:v>[u,w,q,theta]</x:v>
      </x:c>
      <x:c r="V183" s="31" t="str">
        <x:v>[u_dot,w_dot,q_dot,theta_dot]</x:v>
      </x:c>
      <x:c r="W183" s="36" t="n">
        <x:v>-0.01943117896806271</x:v>
      </x:c>
      <x:c r="X183" s="36" t="n">
        <x:v>0.6145494601204621</x:v>
      </x:c>
      <x:c r="Y183" s="36" t="n">
        <x:v>0</x:v>
      </x:c>
      <x:c r="Z183" s="36" t="n">
        <x:v>-9.81</x:v>
      </x:c>
      <x:c r="AA183" s="36" t="n">
        <x:v>-1.50569429420357</x:v>
      </x:c>
      <x:c r="AB183" s="36" t="n">
        <x:v>-6.0472041705807005</x:v>
      </x:c>
      <x:c r="AC183" s="36" t="n">
        <x:v>11.958800102549356</x:v>
      </x:c>
      <x:c r="AD183" s="36" t="n">
        <x:v>0</x:v>
      </x:c>
      <x:c r="AE183" s="36" t="n">
        <x:v>-0.0016506966317274912</x:v>
      </x:c>
      <x:c r="AF183" s="36" t="n">
        <x:v>-2.29735340855215</x:v>
      </x:c>
      <x:c r="AG183" s="36" t="n">
        <x:v>-6.290073712847627</x:v>
      </x:c>
      <x:c r="AH183" s="36" t="n">
        <x:v>0</x:v>
      </x:c>
      <x:c r="AI183" s="36" t="n">
        <x:v>0</x:v>
      </x:c>
      <x:c r="AJ183" s="36" t="n">
        <x:v>0</x:v>
      </x:c>
      <x:c r="AK183" s="36" t="n">
        <x:v>1</x:v>
      </x:c>
      <x:c r="AL183" s="36" t="n">
        <x:v>0</x:v>
      </x:c>
    </x:row>
    <x:row r="184">
      <x:c r="A184" s="31" t="str">
        <x:v>CFG019</x:v>
      </x:c>
      <x:c r="B184" s="33" t="n">
        <x:v>3</x:v>
      </x:c>
      <x:c r="C184" s="31" t="str">
        <x:v>0（选定5-12kg）算副翼-10 1.AR20.03.6 </x:v>
      </x:c>
      <x:c r="D184" s="31" t="str">
        <x:v>T7-VLM2-WF1(g1.0)-WF2(g1.0)-Inviscid</x:v>
      </x:c>
      <x:c r="E184" s="37" t="n">
        <x:v>0.39073941827838854</x:v>
      </x:c>
      <x:c r="F184" s="37" t="n">
        <x:v>0</x:v>
      </x:c>
      <x:c r="G184" s="35" t="n">
        <x:v>13.02737129836608</x:v>
      </x:c>
      <x:c r="H184" s="36" t="n">
        <x:v>-9</x:v>
      </x:c>
      <x:c r="I184" s="35" t="n">
        <x:v>1.225</x:v>
      </x:c>
      <x:c r="J184" s="35" t="n">
        <x:v>1.5705518175924542</x:v>
      </x:c>
      <x:c r="K184" s="35" t="n">
        <x:v>0.284701945718181</x:v>
      </x:c>
      <x:c r="L184" s="35" t="n">
        <x:v>5.525419388778789</x:v>
      </x:c>
      <x:c r="M184" s="35" t="n">
        <x:v>11.925999999999998</x:v>
      </x:c>
      <x:c r="N184" s="35" t="n">
        <x:v>0.10987252051004341</x:v>
      </x:c>
      <x:c r="O184" s="35" t="n">
        <x:v>5.871700478258522e-7</x:v>
      </x:c>
      <x:c r="P184" s="35" t="n">
        <x:v>0.014194989863698736</x:v>
      </x:c>
      <x:c r="Q184" s="36" t="n">
        <x:v>0.716577143054657</x:v>
      </x:c>
      <x:c r="R184" s="36" t="n">
        <x:v>0.00943605204148227</x:v>
      </x:c>
      <x:c r="S184" s="36" t="n">
        <x:v>2.555900543171152e-7</x:v>
      </x:c>
      <x:c r="T184" s="35" t="n">
        <x:v>0.14650353752046924</x:v>
      </x:c>
      <x:c r="U184" s="31" t="str">
        <x:v>[u,w,q,theta]</x:v>
      </x:c>
      <x:c r="V184" s="31" t="str">
        <x:v>[u_dot,w_dot,q_dot,theta_dot]</x:v>
      </x:c>
      <x:c r="W184" s="36" t="n">
        <x:v>-0.019799560413740976</x:v>
      </x:c>
      <x:c r="X184" s="36" t="n">
        <x:v>0.6127529178477766</x:v>
      </x:c>
      <x:c r="Y184" s="36" t="n">
        <x:v>0</x:v>
      </x:c>
      <x:c r="Z184" s="36" t="n">
        <x:v>-9.81</x:v>
      </x:c>
      <x:c r="AA184" s="36" t="n">
        <x:v>-1.5059598115480182</x:v>
      </x:c>
      <x:c r="AB184" s="36" t="n">
        <x:v>-6.042264577093037</x:v>
      </x:c>
      <x:c r="AC184" s="36" t="n">
        <x:v>11.956943254488062</x:v>
      </x:c>
      <x:c r="AD184" s="36" t="n">
        <x:v>0</x:v>
      </x:c>
      <x:c r="AE184" s="36" t="n">
        <x:v>-0.001682722829664635</x:v>
      </x:c>
      <x:c r="AF184" s="36" t="n">
        <x:v>-2.295060395938327</x:v>
      </x:c>
      <x:c r="AG184" s="36" t="n">
        <x:v>-6.288757489913471</x:v>
      </x:c>
      <x:c r="AH184" s="36" t="n">
        <x:v>0</x:v>
      </x:c>
      <x:c r="AI184" s="36" t="n">
        <x:v>0</x:v>
      </x:c>
      <x:c r="AJ184" s="36" t="n">
        <x:v>0</x:v>
      </x:c>
      <x:c r="AK184" s="36" t="n">
        <x:v>1</x:v>
      </x:c>
      <x:c r="AL184" s="36" t="n">
        <x:v>0</x:v>
      </x:c>
    </x:row>
    <x:row r="185">
      <x:c r="A185" s="31" t="str">
        <x:v>CFG019</x:v>
      </x:c>
      <x:c r="B185" s="33" t="n">
        <x:v>4</x:v>
      </x:c>
      <x:c r="C185" s="31" t="str">
        <x:v>0（选定5-12kg）算副翼-10 1.AR20.03.6 </x:v>
      </x:c>
      <x:c r="D185" s="31" t="str">
        <x:v>T7-VLM2-WF1(g1.0)-WF2(g1.0)-Inviscid</x:v>
      </x:c>
      <x:c r="E185" s="37" t="n">
        <x:v>0.40112220723773956</x:v>
      </x:c>
      <x:c r="F185" s="37" t="n">
        <x:v>0</x:v>
      </x:c>
      <x:c r="G185" s="35" t="n">
        <x:v>13.0247287288021</x:v>
      </x:c>
      <x:c r="H185" s="36" t="n">
        <x:v>-8.5</x:v>
      </x:c>
      <x:c r="I185" s="35" t="n">
        <x:v>1.225</x:v>
      </x:c>
      <x:c r="J185" s="35" t="n">
        <x:v>1.5705518175924542</x:v>
      </x:c>
      <x:c r="K185" s="35" t="n">
        <x:v>0.284701945718181</x:v>
      </x:c>
      <x:c r="L185" s="35" t="n">
        <x:v>5.525419388778789</x:v>
      </x:c>
      <x:c r="M185" s="35" t="n">
        <x:v>11.925999999999998</x:v>
      </x:c>
      <x:c r="N185" s="35" t="n">
        <x:v>0.10987252051004341</x:v>
      </x:c>
      <x:c r="O185" s="35" t="n">
        <x:v>5.871700478258522e-7</x:v>
      </x:c>
      <x:c r="P185" s="35" t="n">
        <x:v>0.014194989863698736</x:v>
      </x:c>
      <x:c r="Q185" s="36" t="n">
        <x:v>0.7168657050275913</x:v>
      </x:c>
      <x:c r="R185" s="36" t="n">
        <x:v>0.009643148647177238</x:v>
      </x:c>
      <x:c r="S185" s="36" t="n">
        <x:v>3.2886098084358097e-7</x:v>
      </x:c>
      <x:c r="T185" s="35" t="n">
        <x:v>0.1464963262043243</x:v>
      </x:c>
      <x:c r="U185" s="31" t="str">
        <x:v>[u,w,q,theta]</x:v>
      </x:c>
      <x:c r="V185" s="31" t="str">
        <x:v>[u_dot,w_dot,q_dot,theta_dot]</x:v>
      </x:c>
      <x:c r="W185" s="36" t="n">
        <x:v>-0.02022921307191994</x:v>
      </x:c>
      <x:c r="X185" s="36" t="n">
        <x:v>0.6109085250551006</x:v>
      </x:c>
      <x:c r="Y185" s="36" t="n">
        <x:v>0</x:v>
      </x:c>
      <x:c r="Z185" s="36" t="n">
        <x:v>-9.81</x:v>
      </x:c>
      <x:c r="AA185" s="36" t="n">
        <x:v>-1.506260671353796</x:v>
      </x:c>
      <x:c r="AB185" s="36" t="n">
        <x:v>-6.036698545000709</x:v>
      </x:c>
      <x:c r="AC185" s="36" t="n">
        <x:v>11.954836949800633</x:v>
      </x:c>
      <x:c r="AD185" s="36" t="n">
        <x:v>0</x:v>
      </x:c>
      <x:c r="AE185" s="36" t="n">
        <x:v>-0.0017178730172935424</x:v>
      </x:c>
      <x:c r="AF185" s="36" t="n">
        <x:v>-2.292494827268187</x:v>
      </x:c>
      <x:c r="AG185" s="36" t="n">
        <x:v>-6.287266560117197</x:v>
      </x:c>
      <x:c r="AH185" s="36" t="n">
        <x:v>0</x:v>
      </x:c>
      <x:c r="AI185" s="36" t="n">
        <x:v>0</x:v>
      </x:c>
      <x:c r="AJ185" s="36" t="n">
        <x:v>0</x:v>
      </x:c>
      <x:c r="AK185" s="36" t="n">
        <x:v>1</x:v>
      </x:c>
      <x:c r="AL185" s="36" t="n">
        <x:v>0</x:v>
      </x:c>
    </x:row>
    <x:row r="186">
      <x:c r="A186" s="31" t="str">
        <x:v>CFG019</x:v>
      </x:c>
      <x:c r="B186" s="33" t="n">
        <x:v>5</x:v>
      </x:c>
      <x:c r="C186" s="31" t="str">
        <x:v>0（选定5-12kg）算副翼-10 1.AR20.03.6 </x:v>
      </x:c>
      <x:c r="D186" s="31" t="str">
        <x:v>T7-VLM2-WF1(g1.0)-WF2(g1.0)-Inviscid</x:v>
      </x:c>
      <x:c r="E186" s="37" t="n">
        <x:v>0.4123723158135872</x:v>
      </x:c>
      <x:c r="F186" s="37" t="n">
        <x:v>0</x:v>
      </x:c>
      <x:c r="G186" s="35" t="n">
        <x:v>13.021798612220897</x:v>
      </x:c>
      <x:c r="H186" s="36" t="n">
        <x:v>-8</x:v>
      </x:c>
      <x:c r="I186" s="35" t="n">
        <x:v>1.225</x:v>
      </x:c>
      <x:c r="J186" s="35" t="n">
        <x:v>1.5705518175924542</x:v>
      </x:c>
      <x:c r="K186" s="35" t="n">
        <x:v>0.284701945718181</x:v>
      </x:c>
      <x:c r="L186" s="35" t="n">
        <x:v>5.525419388778789</x:v>
      </x:c>
      <x:c r="M186" s="35" t="n">
        <x:v>11.925999999999998</x:v>
      </x:c>
      <x:c r="N186" s="35" t="n">
        <x:v>0.10987252051004341</x:v>
      </x:c>
      <x:c r="O186" s="35" t="n">
        <x:v>5.871700478258522e-7</x:v>
      </x:c>
      <x:c r="P186" s="35" t="n">
        <x:v>0.014194989863698736</x:v>
      </x:c>
      <x:c r="Q186" s="36" t="n">
        <x:v>0.717185791659879</x:v>
      </x:c>
      <x:c r="R186" s="36" t="n">
        <x:v>0.009878956473317223</x:v>
      </x:c>
      <x:c r="S186" s="36" t="n">
        <x:v>4.016812008489296e-7</x:v>
      </x:c>
      <x:c r="T186" s="35" t="n">
        <x:v>0.14648859106946543</x:v>
      </x:c>
      <x:c r="U186" s="31" t="str">
        <x:v>[u,w,q,theta]</x:v>
      </x:c>
      <x:c r="V186" s="31" t="str">
        <x:v>[u_dot,w_dot,q_dot,theta_dot]</x:v>
      </x:c>
      <x:c r="W186" s="36" t="n">
        <x:v>-0.020718716100502594</x:v>
      </x:c>
      <x:c r="X186" s="36" t="n">
        <x:v>0.6090285228447355</x:v>
      </x:c>
      <x:c r="Y186" s="36" t="n">
        <x:v>0</x:v>
      </x:c>
      <x:c r="Z186" s="36" t="n">
        <x:v>-9.81</x:v>
      </x:c>
      <x:c r="AA186" s="36" t="n">
        <x:v>-1.5065942413101607</x:v>
      </x:c>
      <x:c r="AB186" s="36" t="n">
        <x:v>-6.03054394834091</x:v>
      </x:c>
      <x:c r="AC186" s="36" t="n">
        <x:v>11.95249998039179</x:v>
      </x:c>
      <x:c r="AD186" s="36" t="n">
        <x:v>0</x:v>
      </x:c>
      <x:c r="AE186" s="36" t="n">
        <x:v>-0.0017559342314332675</x:v>
      </x:c>
      <x:c r="AF186" s="36" t="n">
        <x:v>-2.2896738665121816</x:v>
      </x:c>
      <x:c r="AG186" s="36" t="n">
        <x:v>-6.285613346823306</x:v>
      </x:c>
      <x:c r="AH186" s="36" t="n">
        <x:v>0</x:v>
      </x:c>
      <x:c r="AI186" s="36" t="n">
        <x:v>0</x:v>
      </x:c>
      <x:c r="AJ186" s="36" t="n">
        <x:v>0</x:v>
      </x:c>
      <x:c r="AK186" s="36" t="n">
        <x:v>1</x:v>
      </x:c>
      <x:c r="AL186" s="36" t="n">
        <x:v>0</x:v>
      </x:c>
    </x:row>
    <x:row r="187">
      <x:c r="A187" s="31" t="str">
        <x:v>CFG019</x:v>
      </x:c>
      <x:c r="B187" s="33" t="n">
        <x:v>6</x:v>
      </x:c>
      <x:c r="C187" s="31" t="str">
        <x:v>0（选定5-12kg）算副翼-10 1.AR20.03.6 </x:v>
      </x:c>
      <x:c r="D187" s="31" t="str">
        <x:v>T7-VLM2-WF1(g1.0)-WF2(g1.0)-Inviscid</x:v>
      </x:c>
      <x:c r="E187" s="37" t="n">
        <x:v>0.4244264087492655</x:v>
      </x:c>
      <x:c r="F187" s="37" t="n">
        <x:v>0</x:v>
      </x:c>
      <x:c r="G187" s="35" t="n">
        <x:v>13.018604398758356</x:v>
      </x:c>
      <x:c r="H187" s="36" t="n">
        <x:v>-7.5</x:v>
      </x:c>
      <x:c r="I187" s="35" t="n">
        <x:v>1.225</x:v>
      </x:c>
      <x:c r="J187" s="35" t="n">
        <x:v>1.5705518175924542</x:v>
      </x:c>
      <x:c r="K187" s="35" t="n">
        <x:v>0.284701945718181</x:v>
      </x:c>
      <x:c r="L187" s="35" t="n">
        <x:v>5.525419388778789</x:v>
      </x:c>
      <x:c r="M187" s="35" t="n">
        <x:v>11.925999999999998</x:v>
      </x:c>
      <x:c r="N187" s="35" t="n">
        <x:v>0.10987252051004341</x:v>
      </x:c>
      <x:c r="O187" s="35" t="n">
        <x:v>5.871700478258522e-7</x:v>
      </x:c>
      <x:c r="P187" s="35" t="n">
        <x:v>0.014194989863698736</x:v>
      </x:c>
      <x:c r="Q187" s="36" t="n">
        <x:v>0.7175348720774656</x:v>
      </x:c>
      <x:c r="R187" s="36" t="n">
        <x:v>0.01014271358758804</x:v>
      </x:c>
      <x:c r="S187" s="36" t="n">
        <x:v>4.740334839823833e-7</x:v>
      </x:c>
      <x:c r="T187" s="35" t="n">
        <x:v>0.14648037397131164</x:v>
      </x:c>
      <x:c r="U187" s="31" t="str">
        <x:v>[u,w,q,theta]</x:v>
      </x:c>
      <x:c r="V187" s="31" t="str">
        <x:v>[u_dot,w_dot,q_dot,theta_dot]</x:v>
      </x:c>
      <x:c r="W187" s="36" t="n">
        <x:v>-0.021266451701508263</x:v>
      </x:c>
      <x:c r="X187" s="36" t="n">
        <x:v>0.6071262145147583</x:v>
      </x:c>
      <x:c r="Y187" s="36" t="n">
        <x:v>0</x:v>
      </x:c>
      <x:c r="Z187" s="36" t="n">
        <x:v>-9.81</x:v>
      </x:c>
      <x:c r="AA187" s="36" t="n">
        <x:v>-1.5069578310673588</x:v>
      </x:c>
      <x:c r="AB187" s="36" t="n">
        <x:v>-6.0238405022525745</x:v>
      </x:c>
      <x:c r="AC187" s="36" t="n">
        <x:v>11.949951405871827</x:v>
      </x:c>
      <x:c r="AD187" s="36" t="n">
        <x:v>0</x:v>
      </x:c>
      <x:c r="AE187" s="36" t="n">
        <x:v>-0.0017966887645916732</x:v>
      </x:c>
      <x:c r="AF187" s="36" t="n">
        <x:v>-2.2866154455930223</x:v>
      </x:c>
      <x:c r="AG187" s="36" t="n">
        <x:v>-6.283810609557628</x:v>
      </x:c>
      <x:c r="AH187" s="36" t="n">
        <x:v>0</x:v>
      </x:c>
      <x:c r="AI187" s="36" t="n">
        <x:v>0</x:v>
      </x:c>
      <x:c r="AJ187" s="36" t="n">
        <x:v>0</x:v>
      </x:c>
      <x:c r="AK187" s="36" t="n">
        <x:v>1</x:v>
      </x:c>
      <x:c r="AL187" s="36" t="n">
        <x:v>0</x:v>
      </x:c>
    </x:row>
    <x:row r="188">
      <x:c r="A188" s="31" t="str">
        <x:v>CFG019</x:v>
      </x:c>
      <x:c r="B188" s="33" t="n">
        <x:v>7</x:v>
      </x:c>
      <x:c r="C188" s="31" t="str">
        <x:v>0（选定5-12kg）算副翼-10 1.AR20.03.6 </x:v>
      </x:c>
      <x:c r="D188" s="31" t="str">
        <x:v>T7-VLM2-WF1(g1.0)-WF2(g1.0)-Inviscid</x:v>
      </x:c>
      <x:c r="E188" s="37" t="n">
        <x:v>0.43721991840202834</x:v>
      </x:c>
      <x:c r="F188" s="37" t="n">
        <x:v>0</x:v>
      </x:c>
      <x:c r="G188" s="35" t="n">
        <x:v>13.015169943814495</x:v>
      </x:c>
      <x:c r="H188" s="36" t="n">
        <x:v>-7</x:v>
      </x:c>
      <x:c r="I188" s="35" t="n">
        <x:v>1.225</x:v>
      </x:c>
      <x:c r="J188" s="35" t="n">
        <x:v>1.5705518175924542</x:v>
      </x:c>
      <x:c r="K188" s="35" t="n">
        <x:v>0.284701945718181</x:v>
      </x:c>
      <x:c r="L188" s="35" t="n">
        <x:v>5.525419388778789</x:v>
      </x:c>
      <x:c r="M188" s="35" t="n">
        <x:v>11.925999999999998</x:v>
      </x:c>
      <x:c r="N188" s="35" t="n">
        <x:v>0.10987252051004341</x:v>
      </x:c>
      <x:c r="O188" s="35" t="n">
        <x:v>5.871700478258522e-7</x:v>
      </x:c>
      <x:c r="P188" s="35" t="n">
        <x:v>0.014194989863698736</x:v>
      </x:c>
      <x:c r="Q188" s="36" t="n">
        <x:v>0.7179103686483571</x:v>
      </x:c>
      <x:c r="R188" s="36" t="n">
        <x:v>0.010433586804555446</x:v>
      </x:c>
      <x:c r="S188" s="36" t="n">
        <x:v>5.459052040668381e-7</x:v>
      </x:c>
      <x:c r="T188" s="35" t="n">
        <x:v>0.14647171777846058</x:v>
      </x:c>
      <x:c r="U188" s="31" t="str">
        <x:v>[u,w,q,theta]</x:v>
      </x:c>
      <x:c r="V188" s="31" t="str">
        <x:v>[u_dot,w_dot,q_dot,theta_dot]</x:v>
      </x:c>
      <x:c r="W188" s="36" t="n">
        <x:v>-0.021870648662111723</x:v>
      </x:c>
      <x:c r="X188" s="36" t="n">
        <x:v>0.6052156045145519</x:v>
      </x:c>
      <x:c r="Y188" s="36" t="n">
        <x:v>0</x:v>
      </x:c>
      <x:c r="Z188" s="36" t="n">
        <x:v>-9.81</x:v>
      </x:c>
      <x:c r="AA188" s="36" t="n">
        <x:v>-1.5073487016493496</x:v>
      </x:c>
      <x:c r="AB188" s="36" t="n">
        <x:v>-6.0166294336642885</x:v>
      </x:c>
      <x:c r="AC188" s="36" t="n">
        <x:v>11.947210504085664</x:v>
      </x:c>
      <x:c r="AD188" s="36" t="n">
        <x:v>0</x:v>
      </x:c>
      <x:c r="AE188" s="36" t="n">
        <x:v>-0.0018399148215572396</x:v>
      </x:c>
      <x:c r="AF188" s="36" t="n">
        <x:v>-2.283338125566556</x:v>
      </x:c>
      <x:c r="AG188" s="36" t="n">
        <x:v>-6.2818713865258555</x:v>
      </x:c>
      <x:c r="AH188" s="36" t="n">
        <x:v>0</x:v>
      </x:c>
      <x:c r="AI188" s="36" t="n">
        <x:v>0</x:v>
      </x:c>
      <x:c r="AJ188" s="36" t="n">
        <x:v>0</x:v>
      </x:c>
      <x:c r="AK188" s="36" t="n">
        <x:v>1</x:v>
      </x:c>
      <x:c r="AL188" s="36" t="n">
        <x:v>0</x:v>
      </x:c>
    </x:row>
    <x:row r="189">
      <x:c r="A189" s="31" t="str">
        <x:v>CFG019</x:v>
      </x:c>
      <x:c r="B189" s="33" t="n">
        <x:v>8</x:v>
      </x:c>
      <x:c r="C189" s="31" t="str">
        <x:v>0（选定5-12kg）算副翼-10 1.AR20.03.6 </x:v>
      </x:c>
      <x:c r="D189" s="31" t="str">
        <x:v>T7-VLM2-WF1(g1.0)-WF2(g1.0)-Inviscid</x:v>
      </x:c>
      <x:c r="E189" s="37" t="n">
        <x:v>0.4506873468145124</x:v>
      </x:c>
      <x:c r="F189" s="37" t="n">
        <x:v>0</x:v>
      </x:c>
      <x:c r="G189" s="35" t="n">
        <x:v>13.01151938914014</x:v>
      </x:c>
      <x:c r="H189" s="36" t="n">
        <x:v>-6.5</x:v>
      </x:c>
      <x:c r="I189" s="35" t="n">
        <x:v>1.225</x:v>
      </x:c>
      <x:c r="J189" s="35" t="n">
        <x:v>1.5705518175924542</x:v>
      </x:c>
      <x:c r="K189" s="35" t="n">
        <x:v>0.284701945718181</x:v>
      </x:c>
      <x:c r="L189" s="35" t="n">
        <x:v>5.525419388778789</x:v>
      </x:c>
      <x:c r="M189" s="35" t="n">
        <x:v>11.925999999999998</x:v>
      </x:c>
      <x:c r="N189" s="35" t="n">
        <x:v>0.10987252051004341</x:v>
      </x:c>
      <x:c r="O189" s="35" t="n">
        <x:v>5.871700478258522e-7</x:v>
      </x:c>
      <x:c r="P189" s="35" t="n">
        <x:v>0.014194989863698736</x:v>
      </x:c>
      <x:c r="Q189" s="36" t="n">
        <x:v>0.7183096686479714</x:v>
      </x:c>
      <x:c r="R189" s="36" t="n">
        <x:v>0.010750690525945463</x:v>
      </x:c>
      <x:c r="S189" s="36" t="n">
        <x:v>6.172885420193185e-7</x:v>
      </x:c>
      <x:c r="T189" s="35" t="n">
        <x:v>0.14646266623937082</x:v>
      </x:c>
      <x:c r="U189" s="31" t="str">
        <x:v>[u,w,q,theta]</x:v>
      </x:c>
      <x:c r="V189" s="31" t="str">
        <x:v>[u_dot,w_dot,q_dot,theta_dot]</x:v>
      </x:c>
      <x:c r="W189" s="36" t="n">
        <x:v>-0.02252942314354777</x:v>
      </x:c>
      <x:c r="X189" s="36" t="n">
        <x:v>0.6033110485311296</x:v>
      </x:c>
      <x:c r="Y189" s="36" t="n">
        <x:v>0</x:v>
      </x:c>
      <x:c r="Z189" s="36" t="n">
        <x:v>-9.81</x:v>
      </x:c>
      <x:c r="AA189" s="36" t="n">
        <x:v>-1.5077640785804733</x:v>
      </x:c>
      <x:c r="AB189" s="36" t="n">
        <x:v>-6.008953124067232</x:v>
      </x:c>
      <x:c r="AC189" s="36" t="n">
        <x:v>11.944296694372504</x:v>
      </x:c>
      <x:c r="AD189" s="36" t="n">
        <x:v>0</x:v>
      </x:c>
      <x:c r="AE189" s="36" t="n">
        <x:v>-0.001885387760470496</x:v>
      </x:c>
      <x:c r="AF189" s="36" t="n">
        <x:v>-2.2798609474717755</x:v>
      </x:c>
      <x:c r="AG189" s="36" t="n">
        <x:v>-6.279808921517336</x:v>
      </x:c>
      <x:c r="AH189" s="36" t="n">
        <x:v>0</x:v>
      </x:c>
      <x:c r="AI189" s="36" t="n">
        <x:v>0</x:v>
      </x:c>
      <x:c r="AJ189" s="36" t="n">
        <x:v>0</x:v>
      </x:c>
      <x:c r="AK189" s="36" t="n">
        <x:v>1</x:v>
      </x:c>
      <x:c r="AL189" s="36" t="n">
        <x:v>0</x:v>
      </x:c>
    </x:row>
    <x:row r="190">
      <x:c r="A190" s="31" t="str">
        <x:v>CFG019</x:v>
      </x:c>
      <x:c r="B190" s="33" t="n">
        <x:v>9</x:v>
      </x:c>
      <x:c r="C190" s="31" t="str">
        <x:v>0（选定5-12kg）算副翼-10 1.AR20.03.6 </x:v>
      </x:c>
      <x:c r="D190" s="31" t="str">
        <x:v>T7-VLM2-WF1(g1.0)-WF2(g1.0)-Inviscid</x:v>
      </x:c>
      <x:c r="E190" s="37" t="n">
        <x:v>0.46476264280916274</x:v>
      </x:c>
      <x:c r="F190" s="37" t="n">
        <x:v>0</x:v>
      </x:c>
      <x:c r="G190" s="35" t="n">
        <x:v>13.00767701319134</x:v>
      </x:c>
      <x:c r="H190" s="36" t="n">
        <x:v>-6</x:v>
      </x:c>
      <x:c r="I190" s="35" t="n">
        <x:v>1.225</x:v>
      </x:c>
      <x:c r="J190" s="35" t="n">
        <x:v>1.5705518175924542</x:v>
      </x:c>
      <x:c r="K190" s="35" t="n">
        <x:v>0.284701945718181</x:v>
      </x:c>
      <x:c r="L190" s="35" t="n">
        <x:v>5.525419388778789</x:v>
      </x:c>
      <x:c r="M190" s="35" t="n">
        <x:v>11.925999999999998</x:v>
      </x:c>
      <x:c r="N190" s="35" t="n">
        <x:v>0.10987252051004341</x:v>
      </x:c>
      <x:c r="O190" s="35" t="n">
        <x:v>5.871700478258522e-7</x:v>
      </x:c>
      <x:c r="P190" s="35" t="n">
        <x:v>0.014194989863698736</x:v>
      </x:c>
      <x:c r="Q190" s="36" t="n">
        <x:v>0.7187301394738035</x:v>
      </x:c>
      <x:c r="R190" s="36" t="n">
        <x:v>0.011093104123260525</x:v>
      </x:c>
      <x:c r="S190" s="36" t="n">
        <x:v>6.881805763168889e-7</x:v>
      </x:c>
      <x:c r="T190" s="35" t="n">
        <x:v>0.14645326382876836</x:v>
      </x:c>
      <x:c r="U190" s="31" t="str">
        <x:v>[u,w,q,theta]</x:v>
      </x:c>
      <x:c r="V190" s="31" t="str">
        <x:v>[u_dot,w_dot,q_dot,theta_dot]</x:v>
      </x:c>
      <x:c r="W190" s="36" t="n">
        <x:v>-0.023240816320117864</x:v>
      </x:c>
      <x:c r="X190" s="36" t="n">
        <x:v>0.6014269235399736</x:v>
      </x:c>
      <x:c r="Y190" s="36" t="n">
        <x:v>0</x:v>
      </x:c>
      <x:c r="Z190" s="36" t="n">
        <x:v>-9.81</x:v>
      </x:c>
      <x:c r="AA190" s="36" t="n">
        <x:v>-1.5082011684766858</x:v>
      </x:c>
      <x:c r="AB190" s="36" t="n">
        <x:v>-6.000854726139502</x:v>
      </x:c>
      <x:c r="AC190" s="36" t="n">
        <x:v>11.941229433195296</x:v>
      </x:c>
      <x:c r="AD190" s="36" t="n">
        <x:v>0</x:v>
      </x:c>
      <x:c r="AE190" s="36" t="n">
        <x:v>-0.001932881422955385</x:v>
      </x:c>
      <x:c r="AF190" s="36" t="n">
        <x:v>-2.2762032724714416</x:v>
      </x:c>
      <x:c r="AG190" s="36" t="n">
        <x:v>-6.277636575260897</x:v>
      </x:c>
      <x:c r="AH190" s="36" t="n">
        <x:v>0</x:v>
      </x:c>
      <x:c r="AI190" s="36" t="n">
        <x:v>0</x:v>
      </x:c>
      <x:c r="AJ190" s="36" t="n">
        <x:v>0</x:v>
      </x:c>
      <x:c r="AK190" s="36" t="n">
        <x:v>1</x:v>
      </x:c>
      <x:c r="AL190" s="36" t="n">
        <x:v>0</x:v>
      </x:c>
    </x:row>
    <x:row r="191">
      <x:c r="A191" s="31" t="str">
        <x:v>CFG019</x:v>
      </x:c>
      <x:c r="B191" s="33" t="n">
        <x:v>10</x:v>
      </x:c>
      <x:c r="C191" s="31" t="str">
        <x:v>0（选定5-12kg）算副翼-10 1.AR20.03.6 </x:v>
      </x:c>
      <x:c r="D191" s="31" t="str">
        <x:v>T7-VLM2-WF1(g1.0)-WF2(g1.0)-Inviscid</x:v>
      </x:c>
      <x:c r="E191" s="37" t="n">
        <x:v>0.47937964697866503</x:v>
      </x:c>
      <x:c r="F191" s="37" t="n">
        <x:v>0</x:v>
      </x:c>
      <x:c r="G191" s="35" t="n">
        <x:v>13.003667054163587</x:v>
      </x:c>
      <x:c r="H191" s="36" t="n">
        <x:v>-5.5</x:v>
      </x:c>
      <x:c r="I191" s="35" t="n">
        <x:v>1.225</x:v>
      </x:c>
      <x:c r="J191" s="35" t="n">
        <x:v>1.5705518175924542</x:v>
      </x:c>
      <x:c r="K191" s="35" t="n">
        <x:v>0.284701945718181</x:v>
      </x:c>
      <x:c r="L191" s="35" t="n">
        <x:v>5.525419388778789</x:v>
      </x:c>
      <x:c r="M191" s="35" t="n">
        <x:v>11.925999999999998</x:v>
      </x:c>
      <x:c r="N191" s="35" t="n">
        <x:v>0.10987252051004341</x:v>
      </x:c>
      <x:c r="O191" s="35" t="n">
        <x:v>5.871700478258522e-7</x:v>
      </x:c>
      <x:c r="P191" s="35" t="n">
        <x:v>0.014194989863698736</x:v>
      </x:c>
      <x:c r="Q191" s="36" t="n">
        <x:v>0.7191691470673912</x:v>
      </x:c>
      <x:c r="R191" s="36" t="n">
        <x:v>0.011459887762529023</x:v>
      </x:c>
      <x:c r="S191" s="36" t="n">
        <x:v>7.585832534575802e-7</x:v>
      </x:c>
      <x:c r="T191" s="35" t="n">
        <x:v>0.14644355556001315</x:v>
      </x:c>
      <x:c r="U191" s="31" t="str">
        <x:v>[u,w,q,theta]</x:v>
      </x:c>
      <x:c r="V191" s="31" t="str">
        <x:v>[u_dot,w_dot,q_dot,theta_dot]</x:v>
      </x:c>
      <x:c r="W191" s="36" t="n">
        <x:v>-0.0240028286283496</x:v>
      </x:c>
      <x:c r="X191" s="36" t="n">
        <x:v>0.5995773246479812</x:v>
      </x:c>
      <x:c r="Y191" s="36" t="n">
        <x:v>0</x:v>
      </x:c>
      <x:c r="Z191" s="36" t="n">
        <x:v>-9.81</x:v>
      </x:c>
      <x:c r="AA191" s="36" t="n">
        <x:v>-1.5086571791054124</x:v>
      </x:c>
      <x:c r="AB191" s="36" t="n">
        <x:v>-5.992377759693906</x:v>
      </x:c>
      <x:c r="AC191" s="36" t="n">
        <x:v>11.938028085072366</x:v>
      </x:c>
      <x:c r="AD191" s="36" t="n">
        <x:v>0</x:v>
      </x:c>
      <x:c r="AE191" s="36" t="n">
        <x:v>-0.00198216966837921</x:v>
      </x:c>
      <x:c r="AF191" s="36" t="n">
        <x:v>-2.272384612608521</x:v>
      </x:c>
      <x:c r="AG191" s="36" t="n">
        <x:v>-6.275367722838087</x:v>
      </x:c>
      <x:c r="AH191" s="36" t="n">
        <x:v>0</x:v>
      </x:c>
      <x:c r="AI191" s="36" t="n">
        <x:v>0</x:v>
      </x:c>
      <x:c r="AJ191" s="36" t="n">
        <x:v>0</x:v>
      </x:c>
      <x:c r="AK191" s="36" t="n">
        <x:v>1</x:v>
      </x:c>
      <x:c r="AL191" s="36" t="n">
        <x:v>0</x:v>
      </x:c>
    </x:row>
    <x:row r="192">
      <x:c r="A192" s="31" t="str">
        <x:v>CFG019</x:v>
      </x:c>
      <x:c r="B192" s="33" t="n">
        <x:v>11</x:v>
      </x:c>
      <x:c r="C192" s="31" t="str">
        <x:v>0（选定5-12kg）算副翼-10 1.AR20.03.6 </x:v>
      </x:c>
      <x:c r="D192" s="31" t="str">
        <x:v>T7-VLM2-WF1(g1.0)-WF2(g1.0)-Inviscid</x:v>
      </x:c>
      <x:c r="E192" s="37" t="n">
        <x:v>0.49447259158056295</x:v>
      </x:c>
      <x:c r="F192" s="37" t="n">
        <x:v>0</x:v>
      </x:c>
      <x:c r="G192" s="35" t="n">
        <x:v>12.999513511462636</x:v>
      </x:c>
      <x:c r="H192" s="36" t="n">
        <x:v>-5</x:v>
      </x:c>
      <x:c r="I192" s="35" t="n">
        <x:v>1.225</x:v>
      </x:c>
      <x:c r="J192" s="35" t="n">
        <x:v>1.5705518175924542</x:v>
      </x:c>
      <x:c r="K192" s="35" t="n">
        <x:v>0.284701945718181</x:v>
      </x:c>
      <x:c r="L192" s="35" t="n">
        <x:v>5.525419388778789</x:v>
      </x:c>
      <x:c r="M192" s="35" t="n">
        <x:v>11.925999999999998</x:v>
      </x:c>
      <x:c r="N192" s="35" t="n">
        <x:v>0.10987252051004341</x:v>
      </x:c>
      <x:c r="O192" s="35" t="n">
        <x:v>5.871700478258522e-7</x:v>
      </x:c>
      <x:c r="P192" s="35" t="n">
        <x:v>0.014194989863698736</x:v>
      </x:c>
      <x:c r="Q192" s="36" t="n">
        <x:v>0.7196240769401832</x:v>
      </x:c>
      <x:c r="R192" s="36" t="n">
        <x:v>0.011850096616571021</x:v>
      </x:c>
      <x:c r="S192" s="36" t="n">
        <x:v>8.285032419700523e-7</x:v>
      </x:c>
      <x:c r="T192" s="35" t="n">
        <x:v>0.1464335867583783</x:v>
      </x:c>
      <x:c r="U192" s="31" t="str">
        <x:v>[u,w,q,theta]</x:v>
      </x:c>
      <x:c r="V192" s="31" t="str">
        <x:v>[u_dot,w_dot,q_dot,theta_dot]</x:v>
      </x:c>
      <x:c r="W192" s="36" t="n">
        <x:v>-0.024813450484490105</x:v>
      </x:c>
      <x:c r="X192" s="36" t="n">
        <x:v>0.5977757938189462</x:v>
      </x:c>
      <x:c r="Y192" s="36" t="n">
        <x:v>0</x:v>
      </x:c>
      <x:c r="Z192" s="36" t="n">
        <x:v>-9.81</x:v>
      </x:c>
      <x:c r="AA192" s="36" t="n">
        <x:v>-1.5091293419365588</x:v>
      </x:c>
      <x:c r="AB192" s="36" t="n">
        <x:v>-5.983565695033275</x:v>
      </x:c>
      <x:c r="AC192" s="36" t="n">
        <x:v>11.934711773271657</x:v>
      </x:c>
      <x:c r="AD192" s="36" t="n">
        <x:v>0</x:v>
      </x:c>
      <x:c r="AE192" s="36" t="n">
        <x:v>-0.0020330281979142628</x:v>
      </x:c>
      <x:c r="AF192" s="36" t="n">
        <x:v>-2.268424455032121</x:v>
      </x:c>
      <x:c r="AG192" s="36" t="n">
        <x:v>-6.273015640686224</x:v>
      </x:c>
      <x:c r="AH192" s="36" t="n">
        <x:v>0</x:v>
      </x:c>
      <x:c r="AI192" s="36" t="n">
        <x:v>0</x:v>
      </x:c>
      <x:c r="AJ192" s="36" t="n">
        <x:v>0</x:v>
      </x:c>
      <x:c r="AK192" s="36" t="n">
        <x:v>1</x:v>
      </x:c>
      <x:c r="AL192" s="36" t="n">
        <x:v>0</x:v>
      </x:c>
    </x:row>
    <x:row r="193">
      <x:c r="A193" s="31" t="str">
        <x:v>CFG019</x:v>
      </x:c>
      <x:c r="B193" s="33" t="n">
        <x:v>12</x:v>
      </x:c>
      <x:c r="C193" s="31" t="str">
        <x:v>0（选定5-12kg）算副翼-10 1.AR20.03.6 </x:v>
      </x:c>
      <x:c r="D193" s="31" t="str">
        <x:v>T7-VLM2-WF1(g1.0)-WF2(g1.0)-Inviscid</x:v>
      </x:c>
      <x:c r="E193" s="37" t="n">
        <x:v>0.5099766386091105</x:v>
      </x:c>
      <x:c r="F193" s="37" t="n">
        <x:v>0</x:v>
      </x:c>
      <x:c r="G193" s="35" t="n">
        <x:v>12.995239932771705</x:v>
      </x:c>
      <x:c r="H193" s="36" t="n">
        <x:v>-4.5</x:v>
      </x:c>
      <x:c r="I193" s="35" t="n">
        <x:v>1.225</x:v>
      </x:c>
      <x:c r="J193" s="35" t="n">
        <x:v>1.5705518175924542</x:v>
      </x:c>
      <x:c r="K193" s="35" t="n">
        <x:v>0.284701945718181</x:v>
      </x:c>
      <x:c r="L193" s="35" t="n">
        <x:v>5.525419388778789</x:v>
      </x:c>
      <x:c r="M193" s="35" t="n">
        <x:v>11.925999999999998</x:v>
      </x:c>
      <x:c r="N193" s="35" t="n">
        <x:v>0.10987252051004341</x:v>
      </x:c>
      <x:c r="O193" s="35" t="n">
        <x:v>5.871700478258522e-7</x:v>
      </x:c>
      <x:c r="P193" s="35" t="n">
        <x:v>0.014194989863698736</x:v>
      </x:c>
      <x:c r="Q193" s="36" t="n">
        <x:v>0.720092357038601</x:v>
      </x:c>
      <x:c r="R193" s="36" t="n">
        <x:v>0.012262793439077097</x:v>
      </x:c>
      <x:c r="S193" s="36" t="n">
        <x:v>8.979516739584677e-7</x:v>
      </x:c>
      <x:c r="T193" s="35" t="n">
        <x:v>0.1464234027933496</x:v>
      </x:c>
      <x:c r="U193" s="31" t="str">
        <x:v>[u,w,q,theta]</x:v>
      </x:c>
      <x:c r="V193" s="31" t="str">
        <x:v>[u_dot,w_dot,q_dot,theta_dot]</x:v>
      </x:c>
      <x:c r="W193" s="36" t="n">
        <x:v>-0.025670689404463345</x:v>
      </x:c>
      <x:c r="X193" s="36" t="n">
        <x:v>0.5960350840978335</x:v>
      </x:c>
      <x:c r="Y193" s="36" t="n">
        <x:v>0</x:v>
      </x:c>
      <x:c r="Z193" s="36" t="n">
        <x:v>-9.81</x:v>
      </x:c>
      <x:c r="AA193" s="36" t="n">
        <x:v>-1.5096149365077831</x:v>
      </x:c>
      <x:c r="AB193" s="36" t="n">
        <x:v>-5.974461533673966</x:v>
      </x:c>
      <x:c r="AC193" s="36" t="n">
        <x:v>11.931299216605069</x:v>
      </x:c>
      <x:c r="AD193" s="36" t="n">
        <x:v>0</x:v>
      </x:c>
      <x:c r="AE193" s="36" t="n">
        <x:v>-0.0020852363394046353</x:v>
      </x:c>
      <x:c r="AF193" s="36" t="n">
        <x:v>-2.264342083440896</x:v>
      </x:c>
      <x:c r="AG193" s="36" t="n">
        <x:v>-6.270593386070624</x:v>
      </x:c>
      <x:c r="AH193" s="36" t="n">
        <x:v>0</x:v>
      </x:c>
      <x:c r="AI193" s="36" t="n">
        <x:v>0</x:v>
      </x:c>
      <x:c r="AJ193" s="36" t="n">
        <x:v>0</x:v>
      </x:c>
      <x:c r="AK193" s="36" t="n">
        <x:v>1</x:v>
      </x:c>
      <x:c r="AL193" s="36" t="n">
        <x:v>0</x:v>
      </x:c>
    </x:row>
    <x:row r="194">
      <x:c r="A194" s="31" t="str">
        <x:v>CFG019</x:v>
      </x:c>
      <x:c r="B194" s="33" t="n">
        <x:v>13</x:v>
      </x:c>
      <x:c r="C194" s="31" t="str">
        <x:v>0（选定5-12kg）算副翼-10 1.AR20.03.6 </x:v>
      </x:c>
      <x:c r="D194" s="31" t="str">
        <x:v>T7-VLM2-WF1(g1.0)-WF2(g1.0)-Inviscid</x:v>
      </x:c>
      <x:c r="E194" s="37" t="n">
        <x:v>0.525828437210774</x:v>
      </x:c>
      <x:c r="F194" s="37" t="n">
        <x:v>0</x:v>
      </x:c>
      <x:c r="G194" s="35" t="n">
        <x:v>12.990869194650251</x:v>
      </x:c>
      <x:c r="H194" s="36" t="n">
        <x:v>-4</x:v>
      </x:c>
      <x:c r="I194" s="35" t="n">
        <x:v>1.225</x:v>
      </x:c>
      <x:c r="J194" s="35" t="n">
        <x:v>1.5705518175924542</x:v>
      </x:c>
      <x:c r="K194" s="35" t="n">
        <x:v>0.284701945718181</x:v>
      </x:c>
      <x:c r="L194" s="35" t="n">
        <x:v>5.525419388778789</x:v>
      </x:c>
      <x:c r="M194" s="35" t="n">
        <x:v>11.925999999999998</x:v>
      </x:c>
      <x:c r="N194" s="35" t="n">
        <x:v>0.10987252051004341</x:v>
      </x:c>
      <x:c r="O194" s="35" t="n">
        <x:v>5.871700478258522e-7</x:v>
      </x:c>
      <x:c r="P194" s="35" t="n">
        <x:v>0.014194989863698736</x:v>
      </x:c>
      <x:c r="Q194" s="36" t="n">
        <x:v>0.7205714815885719</x:v>
      </x:c>
      <x:c r="R194" s="36" t="n">
        <x:v>0.012697059495971507</x:v>
      </x:c>
      <x:c r="S194" s="36" t="n">
        <x:v>9.669437798538315e-7</x:v>
      </x:c>
      <x:c r="T194" s="35" t="n">
        <x:v>0.1464130487719611</x:v>
      </x:c>
      <x:c r="U194" s="31" t="str">
        <x:v>[u,w,q,theta]</x:v>
      </x:c>
      <x:c r="V194" s="31" t="str">
        <x:v>[u_dot,w_dot,q_dot,theta_dot]</x:v>
      </x:c>
      <x:c r="W194" s="36" t="n">
        <x:v>-0.026572593502832732</x:v>
      </x:c>
      <x:c r="X194" s="36" t="n">
        <x:v>0.594366961622002</x:v>
      </x:c>
      <x:c r="Y194" s="36" t="n">
        <x:v>0</x:v>
      </x:c>
      <x:c r="Z194" s="36" t="n">
        <x:v>-9.81</x:v>
      </x:c>
      <x:c r="AA194" s="36" t="n">
        <x:v>-1.5101113157147856</x:v>
      </x:c>
      <x:c r="AB194" s="36" t="n">
        <x:v>-5.965107396482826</x:v>
      </x:c>
      <x:c r="AC194" s="36" t="n">
        <x:v>11.927808558754716</x:v>
      </x:c>
      <x:c r="AD194" s="36" t="n">
        <x:v>0</x:v>
      </x:c>
      <x:c r="AE194" s="36" t="n">
        <x:v>-0.002138578973897866</x:v>
      </x:c>
      <x:c r="AF194" s="36" t="n">
        <x:v>-2.2601564007467214</x:v>
      </x:c>
      <x:c r="AG194" s="36" t="n">
        <x:v>-6.2681136742701336</x:v>
      </x:c>
      <x:c r="AH194" s="36" t="n">
        <x:v>0</x:v>
      </x:c>
      <x:c r="AI194" s="36" t="n">
        <x:v>0</x:v>
      </x:c>
      <x:c r="AJ194" s="36" t="n">
        <x:v>0</x:v>
      </x:c>
      <x:c r="AK194" s="36" t="n">
        <x:v>1</x:v>
      </x:c>
      <x:c r="AL194" s="36" t="n">
        <x:v>0</x:v>
      </x:c>
    </x:row>
    <x:row r="195">
      <x:c r="A195" s="31" t="str">
        <x:v>CFG019</x:v>
      </x:c>
      <x:c r="B195" s="33" t="n">
        <x:v>14</x:v>
      </x:c>
      <x:c r="C195" s="31" t="str">
        <x:v>0（选定5-12kg）算副翼-10 1.AR20.03.6 </x:v>
      </x:c>
      <x:c r="D195" s="31" t="str">
        <x:v>T7-VLM2-WF1(g1.0)-WF2(g1.0)-Inviscid</x:v>
      </x:c>
      <x:c r="E195" s="37" t="n">
        <x:v>0.5419666810077916</x:v>
      </x:c>
      <x:c r="F195" s="37" t="n">
        <x:v>0</x:v>
      </x:c>
      <x:c r="G195" s="35" t="n">
        <x:v>12.98642328472303</x:v>
      </x:c>
      <x:c r="H195" s="36" t="n">
        <x:v>-3.5</x:v>
      </x:c>
      <x:c r="I195" s="35" t="n">
        <x:v>1.225</x:v>
      </x:c>
      <x:c r="J195" s="35" t="n">
        <x:v>1.5705518175924542</x:v>
      </x:c>
      <x:c r="K195" s="35" t="n">
        <x:v>0.284701945718181</x:v>
      </x:c>
      <x:c r="L195" s="35" t="n">
        <x:v>5.525419388778789</x:v>
      </x:c>
      <x:c r="M195" s="35" t="n">
        <x:v>11.925999999999998</x:v>
      </x:c>
      <x:c r="N195" s="35" t="n">
        <x:v>0.10987252051004341</x:v>
      </x:c>
      <x:c r="O195" s="35" t="n">
        <x:v>5.871700478258522e-7</x:v>
      </x:c>
      <x:c r="P195" s="35" t="n">
        <x:v>0.014194989863698736</x:v>
      </x:c>
      <x:c r="Q195" s="36" t="n">
        <x:v>0.7210590350347491</x:v>
      </x:c>
      <x:c r="R195" s="36" t="n">
        <x:v>0.01315200386902496</x:v>
      </x:c>
      <x:c r="S195" s="36" t="n">
        <x:v>0.0000010354984328056868</x:v>
      </x:c>
      <x:c r="T195" s="35" t="n">
        <x:v>0.1464025692029627</x:v>
      </x:c>
      <x:c r="U195" s="31" t="str">
        <x:v>[u,w,q,theta]</x:v>
      </x:c>
      <x:c r="V195" s="31" t="str">
        <x:v>[u_dot,w_dot,q_dot,theta_dot]</x:v>
      </x:c>
      <x:c r="W195" s="36" t="n">
        <x:v>-0.027517271403527683</x:v>
      </x:c>
      <x:c r="X195" s="36" t="n">
        <x:v>0.5927820465123966</x:v>
      </x:c>
      <x:c r="Y195" s="36" t="n">
        <x:v>0</x:v>
      </x:c>
      <x:c r="Z195" s="36" t="n">
        <x:v>-9.81</x:v>
      </x:c>
      <x:c r="AA195" s="36" t="n">
        <x:v>-1.5106159310390246</x:v>
      </x:c>
      <x:c r="AB195" s="36" t="n">
        <x:v>-5.9555441299177225</x:v>
      </x:c>
      <x:c r="AC195" s="36" t="n">
        <x:v>11.924257197140612</x:v>
      </x:c>
      <x:c r="AD195" s="36" t="n">
        <x:v>0</x:v>
      </x:c>
      <x:c r="AE195" s="36" t="n">
        <x:v>-0.002192848413140264</x:v>
      </x:c>
      <x:c r="AF195" s="36" t="n">
        <x:v>-2.255885757661719</x:v>
      </x:c>
      <x:c r="AG195" s="36" t="n">
        <x:v>-6.265588756652837</x:v>
      </x:c>
      <x:c r="AH195" s="36" t="n">
        <x:v>0</x:v>
      </x:c>
      <x:c r="AI195" s="36" t="n">
        <x:v>0</x:v>
      </x:c>
      <x:c r="AJ195" s="36" t="n">
        <x:v>0</x:v>
      </x:c>
      <x:c r="AK195" s="36" t="n">
        <x:v>1</x:v>
      </x:c>
      <x:c r="AL195" s="36" t="n">
        <x:v>0</x:v>
      </x:c>
    </x:row>
    <x:row r="196">
      <x:c r="A196" s="31" t="str">
        <x:v>CFG019</x:v>
      </x:c>
      <x:c r="B196" s="33" t="n">
        <x:v>15</x:v>
      </x:c>
      <x:c r="C196" s="31" t="str">
        <x:v>0（选定5-12kg）算副翼-10 1.AR20.03.6 </x:v>
      </x:c>
      <x:c r="D196" s="31" t="str">
        <x:v>T7-VLM2-WF1(g1.0)-WF2(g1.0)-Inviscid</x:v>
      </x:c>
      <x:c r="E196" s="37" t="n">
        <x:v>0.5583326464441055</x:v>
      </x:c>
      <x:c r="F196" s="37" t="n">
        <x:v>0</x:v>
      </x:c>
      <x:c r="G196" s="35" t="n">
        <x:v>12.981923093188536</x:v>
      </x:c>
      <x:c r="H196" s="36" t="n">
        <x:v>-3</x:v>
      </x:c>
      <x:c r="I196" s="35" t="n">
        <x:v>1.225</x:v>
      </x:c>
      <x:c r="J196" s="35" t="n">
        <x:v>1.5705518175924542</x:v>
      </x:c>
      <x:c r="K196" s="35" t="n">
        <x:v>0.284701945718181</x:v>
      </x:c>
      <x:c r="L196" s="35" t="n">
        <x:v>5.525419388778789</x:v>
      </x:c>
      <x:c r="M196" s="35" t="n">
        <x:v>11.925999999999998</x:v>
      </x:c>
      <x:c r="N196" s="35" t="n">
        <x:v>0.10987252051004341</x:v>
      </x:c>
      <x:c r="O196" s="35" t="n">
        <x:v>5.871700478258522e-7</x:v>
      </x:c>
      <x:c r="P196" s="35" t="n">
        <x:v>0.014194989863698736</x:v>
      </x:c>
      <x:c r="Q196" s="36" t="n">
        <x:v>0.7215527152139758</x:v>
      </x:c>
      <x:c r="R196" s="36" t="n">
        <x:v>0.013626771166974404</x:v>
      </x:c>
      <x:c r="S196" s="36" t="n">
        <x:v>0.00000110363761192483</x:v>
      </x:c>
      <x:c r="T196" s="35" t="n">
        <x:v>0.14639200763503607</x:v>
      </x:c>
      <x:c r="U196" s="31" t="str">
        <x:v>[u,w,q,theta]</x:v>
      </x:c>
      <x:c r="V196" s="31" t="str">
        <x:v>[u_dot,w_dot,q_dot,theta_dot]</x:v>
      </x:c>
      <x:c r="W196" s="36" t="n">
        <x:v>-0.028502908628931373</x:v>
      </x:c>
      <x:c r="X196" s="36" t="n">
        <x:v>0.5912896926507838</x:v>
      </x:c>
      <x:c r="Y196" s="36" t="n">
        <x:v>0</x:v>
      </x:c>
      <x:c r="Z196" s="36" t="n">
        <x:v>-9.81</x:v>
      </x:c>
      <x:c r="AA196" s="36" t="n">
        <x:v>-1.511126356786455</x:v>
      </x:c>
      <x:c r="AB196" s="36" t="n">
        <x:v>-5.945810939556268</x:v>
      </x:c>
      <x:c r="AC196" s="36" t="n">
        <x:v>11.920661617686417</x:v>
      </x:c>
      <x:c r="AD196" s="36" t="n">
        <x:v>0</x:v>
      </x:c>
      <x:c r="AE196" s="36" t="n">
        <x:v>-0.0022478461859980025</x:v>
      </x:c>
      <x:c r="AF196" s="36" t="n">
        <x:v>-2.251547790903076</x:v>
      </x:c>
      <x:c r="AG196" s="36" t="n">
        <x:v>-6.26303030460977</x:v>
      </x:c>
      <x:c r="AH196" s="36" t="n">
        <x:v>0</x:v>
      </x:c>
      <x:c r="AI196" s="36" t="n">
        <x:v>0</x:v>
      </x:c>
      <x:c r="AJ196" s="36" t="n">
        <x:v>0</x:v>
      </x:c>
      <x:c r="AK196" s="36" t="n">
        <x:v>1</x:v>
      </x:c>
      <x:c r="AL196" s="36" t="n">
        <x:v>0</x:v>
      </x:c>
    </x:row>
    <x:row r="197">
      <x:c r="A197" s="31" t="str">
        <x:v>CFG019</x:v>
      </x:c>
      <x:c r="B197" s="33" t="n">
        <x:v>16</x:v>
      </x:c>
      <x:c r="C197" s="31" t="str">
        <x:v>0（选定5-12kg）算副翼-10 1.AR20.03.6 </x:v>
      </x:c>
      <x:c r="D197" s="31" t="str">
        <x:v>T7-VLM2-WF1(g1.0)-WF2(g1.0)-Inviscid</x:v>
      </x:c>
      <x:c r="E197" s="37" t="n">
        <x:v>0.574870694707508</x:v>
      </x:c>
      <x:c r="F197" s="37" t="n">
        <x:v>0</x:v>
      </x:c>
      <x:c r="G197" s="35" t="n">
        <x:v>12.97738822069614</x:v>
      </x:c>
      <x:c r="H197" s="36" t="n">
        <x:v>-2.5</x:v>
      </x:c>
      <x:c r="I197" s="35" t="n">
        <x:v>1.225</x:v>
      </x:c>
      <x:c r="J197" s="35" t="n">
        <x:v>1.5705518175924542</x:v>
      </x:c>
      <x:c r="K197" s="35" t="n">
        <x:v>0.284701945718181</x:v>
      </x:c>
      <x:c r="L197" s="35" t="n">
        <x:v>5.525419388778789</x:v>
      </x:c>
      <x:c r="M197" s="35" t="n">
        <x:v>11.925999999999998</x:v>
      </x:c>
      <x:c r="N197" s="35" t="n">
        <x:v>0.10987252051004341</x:v>
      </x:c>
      <x:c r="O197" s="35" t="n">
        <x:v>5.871700478258522e-7</x:v>
      </x:c>
      <x:c r="P197" s="35" t="n">
        <x:v>0.014194989863698736</x:v>
      </x:c>
      <x:c r="Q197" s="36" t="n">
        <x:v>0.7220503549657108</x:v>
      </x:c>
      <x:c r="R197" s="36" t="n">
        <x:v>0.014120547701040357</x:v>
      </x:c>
      <x:c r="S197" s="36" t="n">
        <x:v>0.0000011713858038746735</x:v>
      </x:c>
      <x:c r="T197" s="35" t="n">
        <x:v>0.14638140628575919</x:v>
      </x:c>
      <x:c r="U197" s="31" t="str">
        <x:v>[u,w,q,theta]</x:v>
      </x:c>
      <x:c r="V197" s="31" t="str">
        <x:v>[u_dot,w_dot,q_dot,theta_dot]</x:v>
      </x:c>
      <x:c r="W197" s="36" t="n">
        <x:v>-0.02952778061236345</x:v>
      </x:c>
      <x:c r="X197" s="36" t="n">
        <x:v>0.589897905359197</x:v>
      </x:c>
      <x:c r="Y197" s="36" t="n">
        <x:v>0</x:v>
      </x:c>
      <x:c r="Z197" s="36" t="n">
        <x:v>-9.81</x:v>
      </x:c>
      <x:c r="AA197" s="36" t="n">
        <x:v>-1.5116403126732478</x:v>
      </x:c>
      <x:c r="AB197" s="36" t="n">
        <x:v>-5.935945059961324</x:v>
      </x:c>
      <x:c r="AC197" s="36" t="n">
        <x:v>11.917037241990235</x:v>
      </x:c>
      <x:c r="AD197" s="36" t="n">
        <x:v>0</x:v>
      </x:c>
      <x:c r="AE197" s="36" t="n">
        <x:v>-0.002303384737643286</x:v>
      </x:c>
      <x:c r="AF197" s="36" t="n">
        <x:v>-2.2471592754612555</x:v>
      </x:c>
      <x:c r="AG197" s="36" t="n">
        <x:v>-6.260449302297886</x:v>
      </x:c>
      <x:c r="AH197" s="36" t="n">
        <x:v>0</x:v>
      </x:c>
      <x:c r="AI197" s="36" t="n">
        <x:v>0</x:v>
      </x:c>
      <x:c r="AJ197" s="36" t="n">
        <x:v>0</x:v>
      </x:c>
      <x:c r="AK197" s="36" t="n">
        <x:v>1</x:v>
      </x:c>
      <x:c r="AL197" s="36" t="n">
        <x:v>0</x:v>
      </x:c>
    </x:row>
    <x:row r="198">
      <x:c r="A198" s="31" t="str">
        <x:v>CFG019</x:v>
      </x:c>
      <x:c r="B198" s="33" t="n">
        <x:v>17</x:v>
      </x:c>
      <x:c r="C198" s="31" t="str">
        <x:v>0（选定5-12kg）算副翼-10 1.AR20.03.6 </x:v>
      </x:c>
      <x:c r="D198" s="31" t="str">
        <x:v>T7-VLM2-WF1(g1.0)-WF2(g1.0)-Inviscid</x:v>
      </x:c>
      <x:c r="E198" s="37" t="n">
        <x:v>0.5915287219865177</x:v>
      </x:c>
      <x:c r="F198" s="37" t="n">
        <x:v>0</x:v>
      </x:c>
      <x:c r="G198" s="35" t="n">
        <x:v>12.972836808637185</x:v>
      </x:c>
      <x:c r="H198" s="36" t="n">
        <x:v>-2</x:v>
      </x:c>
      <x:c r="I198" s="35" t="n">
        <x:v>1.225</x:v>
      </x:c>
      <x:c r="J198" s="35" t="n">
        <x:v>1.5705518175924542</x:v>
      </x:c>
      <x:c r="K198" s="35" t="n">
        <x:v>0.284701945718181</x:v>
      </x:c>
      <x:c r="L198" s="35" t="n">
        <x:v>5.525419388778789</x:v>
      </x:c>
      <x:c r="M198" s="35" t="n">
        <x:v>11.925999999999998</x:v>
      </x:c>
      <x:c r="N198" s="35" t="n">
        <x:v>0.10987252051004341</x:v>
      </x:c>
      <x:c r="O198" s="35" t="n">
        <x:v>5.871700478258522e-7</x:v>
      </x:c>
      <x:c r="P198" s="35" t="n">
        <x:v>0.014194989863698736</x:v>
      </x:c>
      <x:c r="Q198" s="36" t="n">
        <x:v>0.7225499414825085</x:v>
      </x:c>
      <x:c r="R198" s="36" t="n">
        <x:v>0.014632566204150557</x:v>
      </x:c>
      <x:c r="S198" s="36" t="n">
        <x:v>0.0000012387693620591883</x:v>
      </x:c>
      <x:c r="T198" s="35" t="n">
        <x:v>0.14637080567097482</x:v>
      </x:c>
      <x:c r="U198" s="31" t="str">
        <x:v>[u,w,q,theta]</x:v>
      </x:c>
      <x:c r="V198" s="31" t="str">
        <x:v>[u_dot,w_dot,q_dot,theta_dot]</x:v>
      </x:c>
      <x:c r="W198" s="36" t="n">
        <x:v>-0.030590262496576783</x:v>
      </x:c>
      <x:c r="X198" s="36" t="n">
        <x:v>0.5886132951362874</x:v>
      </x:c>
      <x:c r="Y198" s="36" t="n">
        <x:v>0</x:v>
      </x:c>
      <x:c r="Z198" s="36" t="n">
        <x:v>-9.81</x:v>
      </x:c>
      <x:c r="AA198" s="36" t="n">
        <x:v>-1.5121556838260028</x:v>
      </x:c>
      <x:c r="AB198" s="36" t="n">
        <x:v>-5.92598146754295</x:v>
      </x:c>
      <x:c r="AC198" s="36" t="n">
        <x:v>11.913398291598371</x:v>
      </x:c>
      <x:c r="AD198" s="36" t="n">
        <x:v>0</x:v>
      </x:c>
      <x:c r="AE198" s="36" t="n">
        <x:v>-0.0023592888785378746</x:v>
      </x:c>
      <x:c r="AF198" s="36" t="n">
        <x:v>-2.2427359940024325</x:v>
      </x:c>
      <x:c r="AG198" s="36" t="n">
        <x:v>-6.257855952003098</x:v>
      </x:c>
      <x:c r="AH198" s="36" t="n">
        <x:v>0</x:v>
      </x:c>
      <x:c r="AI198" s="36" t="n">
        <x:v>0</x:v>
      </x:c>
      <x:c r="AJ198" s="36" t="n">
        <x:v>0</x:v>
      </x:c>
      <x:c r="AK198" s="36" t="n">
        <x:v>1</x:v>
      </x:c>
      <x:c r="AL198" s="36" t="n">
        <x:v>0</x:v>
      </x:c>
    </x:row>
    <x:row r="199">
      <x:c r="A199" s="31" t="str">
        <x:v>CFG019</x:v>
      </x:c>
      <x:c r="B199" s="33" t="n">
        <x:v>18</x:v>
      </x:c>
      <x:c r="C199" s="31" t="str">
        <x:v>0（选定5-12kg）算副翼-10 1.AR20.03.6 </x:v>
      </x:c>
      <x:c r="D199" s="31" t="str">
        <x:v>T7-VLM2-WF1(g1.0)-WF2(g1.0)-Inviscid</x:v>
      </x:c>
      <x:c r="E199" s="37" t="n">
        <x:v>0.6082585454383878</x:v>
      </x:c>
      <x:c r="F199" s="37" t="n">
        <x:v>0</x:v>
      </x:c>
      <x:c r="G199" s="35" t="n">
        <x:v>12.968285396771243</x:v>
      </x:c>
      <x:c r="H199" s="36" t="n">
        <x:v>-1.5</x:v>
      </x:c>
      <x:c r="I199" s="35" t="n">
        <x:v>1.225</x:v>
      </x:c>
      <x:c r="J199" s="35" t="n">
        <x:v>1.5705518175924542</x:v>
      </x:c>
      <x:c r="K199" s="35" t="n">
        <x:v>0.284701945718181</x:v>
      </x:c>
      <x:c r="L199" s="35" t="n">
        <x:v>5.525419388778789</x:v>
      </x:c>
      <x:c r="M199" s="35" t="n">
        <x:v>11.925999999999998</x:v>
      </x:c>
      <x:c r="N199" s="35" t="n">
        <x:v>0.10987252051004341</x:v>
      </x:c>
      <x:c r="O199" s="35" t="n">
        <x:v>5.871700478258522e-7</x:v>
      </x:c>
      <x:c r="P199" s="35" t="n">
        <x:v>0.014194989863698736</x:v>
      </x:c>
      <x:c r="Q199" s="36" t="n">
        <x:v>0.7230496328192226</x:v>
      </x:c>
      <x:c r="R199" s="36" t="n">
        <x:v>0.015162109194518438</x:v>
      </x:c>
      <x:c r="S199" s="36" t="n">
        <x:v>0.0000013058158388275242</x:v>
      </x:c>
      <x:c r="T199" s="35" t="n">
        <x:v>0.14636024424325994</x:v>
      </x:c>
      <x:c r="U199" s="31" t="str">
        <x:v>[u,w,q,theta]</x:v>
      </x:c>
      <x:c r="V199" s="31" t="str">
        <x:v>[u_dot,w_dot,q_dot,theta_dot]</x:v>
      </x:c>
      <x:c r="W199" s="36" t="n">
        <x:v>-0.03168883595960692</x:v>
      </x:c>
      <x:c r="X199" s="36" t="n">
        <x:v>0.5874410648818023</x:v>
      </x:c>
      <x:c r="Y199" s="36" t="n">
        <x:v>0</x:v>
      </x:c>
      <x:c r="Z199" s="36" t="n">
        <x:v>-9.81</x:v>
      </x:c>
      <x:c r="AA199" s="36" t="n">
        <x:v>-1.5126705377219296</x:v>
      </x:c>
      <x:c r="AB199" s="36" t="n">
        <x:v>-5.915952641763222</x:v>
      </x:c>
      <x:c r="AC199" s="36" t="n">
        <x:v>11.909757674001117</x:v>
      </x:c>
      <x:c r="AD199" s="36" t="n">
        <x:v>0</x:v>
      </x:c>
      <x:c r="AE199" s="36" t="n">
        <x:v>-0.0024153970409960157</x:v>
      </x:c>
      <x:c r="AF199" s="36" t="n">
        <x:v>-2.238292625892045</x:v>
      </x:c>
      <x:c r="AG199" s="36" t="n">
        <x:v>-6.255259594251045</x:v>
      </x:c>
      <x:c r="AH199" s="36" t="n">
        <x:v>0</x:v>
      </x:c>
      <x:c r="AI199" s="36" t="n">
        <x:v>0</x:v>
      </x:c>
      <x:c r="AJ199" s="36" t="n">
        <x:v>0</x:v>
      </x:c>
      <x:c r="AK199" s="36" t="n">
        <x:v>1</x:v>
      </x:c>
      <x:c r="AL199" s="36" t="n">
        <x:v>0</x:v>
      </x:c>
    </x:row>
    <x:row r="200">
      <x:c r="A200" s="31" t="str">
        <x:v>CFG019</x:v>
      </x:c>
      <x:c r="B200" s="33" t="n">
        <x:v>19</x:v>
      </x:c>
      <x:c r="C200" s="31" t="str">
        <x:v>0（选定5-12kg）算副翼-10 1.AR20.03.6 </x:v>
      </x:c>
      <x:c r="D200" s="31" t="str">
        <x:v>T7-VLM2-WF1(g1.0)-WF2(g1.0)-Inviscid</x:v>
      </x:c>
      <x:c r="E200" s="37" t="n">
        <x:v>0.6250162153011032</x:v>
      </x:c>
      <x:c r="F200" s="37" t="n">
        <x:v>0</x:v>
      </x:c>
      <x:c r="G200" s="35" t="n">
        <x:v>12.963748811782168</x:v>
      </x:c>
      <x:c r="H200" s="36" t="n">
        <x:v>-1</x:v>
      </x:c>
      <x:c r="I200" s="35" t="n">
        <x:v>1.225</x:v>
      </x:c>
      <x:c r="J200" s="35" t="n">
        <x:v>1.5705518175924542</x:v>
      </x:c>
      <x:c r="K200" s="35" t="n">
        <x:v>0.284701945718181</x:v>
      </x:c>
      <x:c r="L200" s="35" t="n">
        <x:v>5.525419388778789</x:v>
      </x:c>
      <x:c r="M200" s="35" t="n">
        <x:v>11.925999999999998</x:v>
      </x:c>
      <x:c r="N200" s="35" t="n">
        <x:v>0.10987252051004341</x:v>
      </x:c>
      <x:c r="O200" s="35" t="n">
        <x:v>5.871700478258522e-7</x:v>
      </x:c>
      <x:c r="P200" s="35" t="n">
        <x:v>0.014194989863698736</x:v>
      </x:c>
      <x:c r="Q200" s="36" t="n">
        <x:v>0.7235477711202426</x:v>
      </x:c>
      <x:c r="R200" s="36" t="n">
        <x:v>0.015708511103338228</x:v>
      </x:c>
      <x:c r="S200" s="36" t="n">
        <x:v>0.0000013725533132850977</x:v>
      </x:c>
      <x:c r="T200" s="35" t="n">
        <x:v>0.14634975805958156</x:v>
      </x:c>
      <x:c r="U200" s="31" t="str">
        <x:v>[u,w,q,theta]</x:v>
      </x:c>
      <x:c r="V200" s="31" t="str">
        <x:v>[u_dot,w_dot,q_dot,theta_dot]</x:v>
      </x:c>
      <x:c r="W200" s="36" t="n">
        <x:v>-0.03282209333611315</x:v>
      </x:c>
      <x:c r="X200" s="36" t="n">
        <x:v>0.5863850273947403</x:v>
      </x:c>
      <x:c r="Y200" s="36" t="n">
        <x:v>0</x:v>
      </x:c>
      <x:c r="Z200" s="36" t="n">
        <x:v>-9.81</x:v>
      </x:c>
      <x:c r="AA200" s="36" t="n">
        <x:v>-1.513183137645417</x:v>
      </x:c>
      <x:c r="AB200" s="36" t="n">
        <x:v>-5.905888378644153</x:v>
      </x:c>
      <x:c r="AC200" s="36" t="n">
        <x:v>11.906126893378776</x:v>
      </x:c>
      <x:c r="AD200" s="36" t="n">
        <x:v>0</x:v>
      </x:c>
      <x:c r="AE200" s="36" t="n">
        <x:v>-0.002471562213650494</x:v>
      </x:c>
      <x:c r="AF200" s="36" t="n">
        <x:v>-2.2338426584755595</x:v>
      </x:c>
      <x:c r="AG200" s="36" t="n">
        <x:v>-6.252668644986195</x:v>
      </x:c>
      <x:c r="AH200" s="36" t="n">
        <x:v>0</x:v>
      </x:c>
      <x:c r="AI200" s="36" t="n">
        <x:v>0</x:v>
      </x:c>
      <x:c r="AJ200" s="36" t="n">
        <x:v>0</x:v>
      </x:c>
      <x:c r="AK200" s="36" t="n">
        <x:v>1</x:v>
      </x:c>
      <x:c r="AL200" s="36" t="n">
        <x:v>0</x:v>
      </x:c>
    </x:row>
    <x:row r="201">
      <x:c r="A201" s="31" t="str">
        <x:v>CFG019</x:v>
      </x:c>
      <x:c r="B201" s="33" t="n">
        <x:v>20</x:v>
      </x:c>
      <x:c r="C201" s="31" t="str">
        <x:v>0（选定5-12kg）算副翼-10 1.AR20.03.6 </x:v>
      </x:c>
      <x:c r="D201" s="31" t="str">
        <x:v>T7-VLM2-WF1(g1.0)-WF2(g1.0)-Inviscid</x:v>
      </x:c>
      <x:c r="E201" s="37" t="n">
        <x:v>0.6417622467117787</x:v>
      </x:c>
      <x:c r="F201" s="37" t="n">
        <x:v>0</x:v>
      </x:c>
      <x:c r="G201" s="35" t="n">
        <x:v>12.95924008905207</x:v>
      </x:c>
      <x:c r="H201" s="36" t="n">
        <x:v>-0.5</x:v>
      </x:c>
      <x:c r="I201" s="35" t="n">
        <x:v>1.225</x:v>
      </x:c>
      <x:c r="J201" s="35" t="n">
        <x:v>1.5705518175924542</x:v>
      </x:c>
      <x:c r="K201" s="35" t="n">
        <x:v>0.284701945718181</x:v>
      </x:c>
      <x:c r="L201" s="35" t="n">
        <x:v>5.525419388778789</x:v>
      </x:c>
      <x:c r="M201" s="35" t="n">
        <x:v>11.925999999999998</x:v>
      </x:c>
      <x:c r="N201" s="35" t="n">
        <x:v>0.10987252051004341</x:v>
      </x:c>
      <x:c r="O201" s="35" t="n">
        <x:v>5.871700478258522e-7</x:v>
      </x:c>
      <x:c r="P201" s="35" t="n">
        <x:v>0.014194989863698736</x:v>
      </x:c>
      <x:c r="Q201" s="36" t="n">
        <x:v>0.7240428922652405</x:v>
      </x:c>
      <x:c r="R201" s="36" t="n">
        <x:v>0.01627115930123954</x:v>
      </x:c>
      <x:c r="S201" s="36" t="n">
        <x:v>0.0000014390097344216054</x:v>
      </x:c>
      <x:c r="T201" s="35" t="n">
        <x:v>0.14633938048011466</x:v>
      </x:c>
      <x:c r="U201" s="31" t="str">
        <x:v>[u,w,q,theta]</x:v>
      </x:c>
      <x:c r="V201" s="31" t="str">
        <x:v>[u_dot,w_dot,q_dot,theta_dot]</x:v>
      </x:c>
      <x:c r="W201" s="36" t="n">
        <x:v>-0.03398873934986637</x:v>
      </x:c>
      <x:c r="X201" s="36" t="n">
        <x:v>0.5854476495346403</x:v>
      </x:c>
      <x:c r="Y201" s="36" t="n">
        <x:v>0</x:v>
      </x:c>
      <x:c r="Z201" s="36" t="n">
        <x:v>-9.81</x:v>
      </x:c>
      <x:c r="AA201" s="36" t="n">
        <x:v>-1.5136919522977321</x:v>
      </x:c>
      <x:c r="AB201" s="36" t="n">
        <x:v>-5.895815657885911</x:v>
      </x:c>
      <x:c r="AC201" s="36" t="n">
        <x:v>11.902515988488034</x:v>
      </x:c>
      <x:c r="AD201" s="36" t="n">
        <x:v>0</x:v>
      </x:c>
      <x:c r="AE201" s="36" t="n">
        <x:v>-0.0025276527280457726</x:v>
      </x:c>
      <x:c r="AF201" s="36" t="n">
        <x:v>-2.229398321113689</x:v>
      </x:c>
      <x:c r="AG201" s="36" t="n">
        <x:v>-6.250090550517456</x:v>
      </x:c>
      <x:c r="AH201" s="36" t="n">
        <x:v>0</x:v>
      </x:c>
      <x:c r="AI201" s="36" t="n">
        <x:v>0</x:v>
      </x:c>
      <x:c r="AJ201" s="36" t="n">
        <x:v>0</x:v>
      </x:c>
      <x:c r="AK201" s="36" t="n">
        <x:v>1</x:v>
      </x:c>
      <x:c r="AL201" s="36" t="n">
        <x:v>0</x:v>
      </x:c>
    </x:row>
    <x:row r="202">
      <x:c r="A202" s="31" t="str">
        <x:v>CFG019</x:v>
      </x:c>
      <x:c r="B202" s="33" t="n">
        <x:v>21</x:v>
      </x:c>
      <x:c r="C202" s="31" t="str">
        <x:v>0（选定5-12kg）算副翼-10 1.AR20.03.6 </x:v>
      </x:c>
      <x:c r="D202" s="31" t="str">
        <x:v>T7-VLM2-WF1(g1.0)-WF2(g1.0)-Inviscid</x:v>
      </x:c>
      <x:c r="E202" s="37" t="n">
        <x:v>0.6584617680151292</x:v>
      </x:c>
      <x:c r="F202" s="37" t="n">
        <x:v>0</x:v>
      </x:c>
      <x:c r="G202" s="35" t="n">
        <x:v>12.954770428598135</x:v>
      </x:c>
      <x:c r="H202" s="36" t="n">
        <x:v>0</x:v>
      </x:c>
      <x:c r="I202" s="35" t="n">
        <x:v>1.225</x:v>
      </x:c>
      <x:c r="J202" s="35" t="n">
        <x:v>1.5705518175924542</x:v>
      </x:c>
      <x:c r="K202" s="35" t="n">
        <x:v>0.284701945718181</x:v>
      </x:c>
      <x:c r="L202" s="35" t="n">
        <x:v>5.525419388778789</x:v>
      </x:c>
      <x:c r="M202" s="35" t="n">
        <x:v>11.925999999999998</x:v>
      </x:c>
      <x:c r="N202" s="35" t="n">
        <x:v>0.10987252051004341</x:v>
      </x:c>
      <x:c r="O202" s="35" t="n">
        <x:v>5.871700478258522e-7</x:v>
      </x:c>
      <x:c r="P202" s="35" t="n">
        <x:v>0.014194989863698736</x:v>
      </x:c>
      <x:c r="Q202" s="36" t="n">
        <x:v>0.7245337317820906</x:v>
      </x:c>
      <x:c r="R202" s="36" t="n">
        <x:v>0.01684949416811155</x:v>
      </x:c>
      <x:c r="S202" s="36" t="n">
        <x:v>0.0000015052122917447114</x:v>
      </x:c>
      <x:c r="T202" s="35" t="n">
        <x:v>0.14632914191371355</x:v>
      </x:c>
      <x:c r="U202" s="31" t="str">
        <x:v>[u,w,q,theta]</x:v>
      </x:c>
      <x:c r="V202" s="31" t="str">
        <x:v>[u_dot,w_dot,q_dot,theta_dot]</x:v>
      </x:c>
      <x:c r="W202" s="36" t="n">
        <x:v>-0.03518759077921559</x:v>
      </x:c>
      <x:c r="X202" s="36" t="n">
        <x:v>0.5846301190784464</x:v>
      </x:c>
      <x:c r="Y202" s="36" t="n">
        <x:v>0</x:v>
      </x:c>
      <x:c r="Z202" s="36" t="n">
        <x:v>-9.81</x:v>
      </x:c>
      <x:c r="AA202" s="36" t="n">
        <x:v>-1.5141956615637087</x:v>
      </x:c>
      <x:c r="AB202" s="36" t="n">
        <x:v>-5.88575856392961</x:v>
      </x:c>
      <x:c r="AC202" s="36" t="n">
        <x:v>11.898933497970898</x:v>
      </x:c>
      <x:c r="AD202" s="36" t="n">
        <x:v>0</x:v>
      </x:c>
      <x:c r="AE202" s="36" t="n">
        <x:v>-0.0025835526895615305</x:v>
      </x:c>
      <x:c r="AF202" s="36" t="n">
        <x:v>-2.224970542918915</x:v>
      </x:c>
      <x:c r="AG202" s="36" t="n">
        <x:v>-6.2475317613542</x:v>
      </x:c>
      <x:c r="AH202" s="36" t="n">
        <x:v>0</x:v>
      </x:c>
      <x:c r="AI202" s="36" t="n">
        <x:v>0</x:v>
      </x:c>
      <x:c r="AJ202" s="36" t="n">
        <x:v>0</x:v>
      </x:c>
      <x:c r="AK202" s="36" t="n">
        <x:v>1</x:v>
      </x:c>
      <x:c r="AL202" s="36" t="n">
        <x:v>0</x:v>
      </x:c>
    </x:row>
    <x:row r="203">
      <x:c r="A203" s="31" t="str">
        <x:v>CFG019</x:v>
      </x:c>
      <x:c r="B203" s="33" t="n">
        <x:v>22</x:v>
      </x:c>
      <x:c r="C203" s="31" t="str">
        <x:v>0（选定5-12kg）算副翼-10 1.AR20.03.6 </x:v>
      </x:c>
      <x:c r="D203" s="31" t="str">
        <x:v>T7-VLM2-WF1(g1.0)-WF2(g1.0)-Inviscid</x:v>
      </x:c>
      <x:c r="E203" s="37" t="n">
        <x:v>0.6750845854161179</x:v>
      </x:c>
      <x:c r="F203" s="37" t="n">
        <x:v>0</x:v>
      </x:c>
      <x:c r="G203" s="35" t="n">
        <x:v>12.950349184858547</x:v>
      </x:c>
      <x:c r="H203" s="36" t="n">
        <x:v>0.5</x:v>
      </x:c>
      <x:c r="I203" s="35" t="n">
        <x:v>1.225</x:v>
      </x:c>
      <x:c r="J203" s="35" t="n">
        <x:v>1.5705518175924542</x:v>
      </x:c>
      <x:c r="K203" s="35" t="n">
        <x:v>0.284701945718181</x:v>
      </x:c>
      <x:c r="L203" s="35" t="n">
        <x:v>5.525419388778789</x:v>
      </x:c>
      <x:c r="M203" s="35" t="n">
        <x:v>11.925999999999998</x:v>
      </x:c>
      <x:c r="N203" s="35" t="n">
        <x:v>0.10987252051004341</x:v>
      </x:c>
      <x:c r="O203" s="35" t="n">
        <x:v>5.871700478258522e-7</x:v>
      </x:c>
      <x:c r="P203" s="35" t="n">
        <x:v>0.014194989863698736</x:v>
      </x:c>
      <x:c r="Q203" s="36" t="n">
        <x:v>0.7250192270170619</x:v>
      </x:c>
      <x:c r="R203" s="36" t="n">
        <x:v>0.01744300835513348</x:v>
      </x:c>
      <x:c r="S203" s="36" t="n">
        <x:v>0.000001571186835126043</x:v>
      </x:c>
      <x:c r="T203" s="35" t="n">
        <x:v>0.14631906961512037</x:v>
      </x:c>
      <x:c r="U203" s="31" t="str">
        <x:v>[u,w,q,theta]</x:v>
      </x:c>
      <x:c r="V203" s="31" t="str">
        <x:v>[u_dot,w_dot,q_dot,theta_dot]</x:v>
      </x:c>
      <x:c r="W203" s="36" t="n">
        <x:v>-0.036417574382242864</x:v>
      </x:c>
      <x:c r="X203" s="36" t="n">
        <x:v>0.5839324301877682</x:v>
      </x:c>
      <x:c r="Y203" s="36" t="n">
        <x:v>0</x:v>
      </x:c>
      <x:c r="Z203" s="36" t="n">
        <x:v>-9.81</x:v>
      </x:c>
      <x:c r="AA203" s="36" t="n">
        <x:v>-1.514693158052807</x:v>
      </x:c>
      <x:c r="AB203" s="36" t="n">
        <x:v>-5.875738259027131</x:v>
      </x:c>
      <x:c r="AC203" s="36" t="n">
        <x:v>11.89538645377671</x:v>
      </x:c>
      <x:c r="AD203" s="36" t="n">
        <x:v>0</x:v>
      </x:c>
      <x:c r="AE203" s="36" t="n">
        <x:v>-0.0026391620024394905</x:v>
      </x:c>
      <x:c r="AF203" s="36" t="n">
        <x:v>-2.220568933633844</x:v>
      </x:c>
      <x:c r="AG203" s="36" t="n">
        <x:v>-6.24499772418142</x:v>
      </x:c>
      <x:c r="AH203" s="36" t="n">
        <x:v>0</x:v>
      </x:c>
      <x:c r="AI203" s="36" t="n">
        <x:v>0</x:v>
      </x:c>
      <x:c r="AJ203" s="36" t="n">
        <x:v>0</x:v>
      </x:c>
      <x:c r="AK203" s="36" t="n">
        <x:v>1</x:v>
      </x:c>
      <x:c r="AL203" s="36" t="n">
        <x:v>0</x:v>
      </x:c>
    </x:row>
    <x:row r="204">
      <x:c r="A204" s="31" t="str">
        <x:v>CFG019</x:v>
      </x:c>
      <x:c r="B204" s="33" t="n">
        <x:v>23</x:v>
      </x:c>
      <x:c r="C204" s="31" t="str">
        <x:v>0（选定5-12kg）算副翼-10 1.AR20.03.6 </x:v>
      </x:c>
      <x:c r="D204" s="31" t="str">
        <x:v>T7-VLM2-WF1(g1.0)-WF2(g1.0)-Inviscid</x:v>
      </x:c>
      <x:c r="E204" s="37" t="n">
        <x:v>0.6916051666963504</x:v>
      </x:c>
      <x:c r="F204" s="37" t="n">
        <x:v>0</x:v>
      </x:c>
      <x:c r="G204" s="35" t="n">
        <x:v>12.94598388886089</x:v>
      </x:c>
      <x:c r="H204" s="36" t="n">
        <x:v>1</x:v>
      </x:c>
      <x:c r="I204" s="35" t="n">
        <x:v>1.225</x:v>
      </x:c>
      <x:c r="J204" s="35" t="n">
        <x:v>1.5705518175924542</x:v>
      </x:c>
      <x:c r="K204" s="35" t="n">
        <x:v>0.284701945718181</x:v>
      </x:c>
      <x:c r="L204" s="35" t="n">
        <x:v>5.525419388778789</x:v>
      </x:c>
      <x:c r="M204" s="35" t="n">
        <x:v>11.925999999999998</x:v>
      </x:c>
      <x:c r="N204" s="35" t="n">
        <x:v>0.10987252051004341</x:v>
      </x:c>
      <x:c r="O204" s="35" t="n">
        <x:v>5.871700478258522e-7</x:v>
      </x:c>
      <x:c r="P204" s="35" t="n">
        <x:v>0.014194989863698736</x:v>
      </x:c>
      <x:c r="Q204" s="36" t="n">
        <x:v>0.7254985156844529</x:v>
      </x:c>
      <x:c r="R204" s="36" t="n">
        <x:v>0.01805124538644191</x:v>
      </x:c>
      <x:c r="S204" s="36" t="n">
        <x:v>0.0000016369573532074072</x:v>
      </x:c>
      <x:c r="T204" s="35" t="n">
        <x:v>0.1463091875385563</x:v>
      </x:c>
      <x:c r="U204" s="31" t="str">
        <x:v>[u,w,q,theta]</x:v>
      </x:c>
      <x:c r="V204" s="31" t="str">
        <x:v>[u_dot,w_dot,q_dot,theta_dot]</x:v>
      </x:c>
      <x:c r="W204" s="36" t="n">
        <x:v>-0.037677723452358196</x:v>
      </x:c>
      <x:c r="X204" s="36" t="n">
        <x:v>0.5833534833603564</x:v>
      </x:c>
      <x:c r="Y204" s="36" t="n">
        <x:v>0</x:v>
      </x:c>
      <x:c r="Z204" s="36" t="n">
        <x:v>-9.81</x:v>
      </x:c>
      <x:c r="AA204" s="36" t="n">
        <x:v>-1.515183545323703</x:v>
      </x:c>
      <x:c r="AB204" s="36" t="n">
        <x:v>-5.865773005731737</x:v>
      </x:c>
      <x:c r="AC204" s="36" t="n">
        <x:v>11.891880400921666</x:v>
      </x:c>
      <x:c r="AD204" s="36" t="n">
        <x:v>0</x:v>
      </x:c>
      <x:c r="AE204" s="36" t="n">
        <x:v>-0.0026943964124872388</x:v>
      </x:c>
      <x:c r="AF204" s="36" t="n">
        <x:v>-2.2162017868207395</x:v>
      </x:c>
      <x:c r="AG204" s="36" t="n">
        <x:v>-6.242492891542849</x:v>
      </x:c>
      <x:c r="AH204" s="36" t="n">
        <x:v>0</x:v>
      </x:c>
      <x:c r="AI204" s="36" t="n">
        <x:v>0</x:v>
      </x:c>
      <x:c r="AJ204" s="36" t="n">
        <x:v>0</x:v>
      </x:c>
      <x:c r="AK204" s="36" t="n">
        <x:v>1</x:v>
      </x:c>
      <x:c r="AL204" s="36" t="n">
        <x:v>0</x:v>
      </x:c>
    </x:row>
    <x:row r="205">
      <x:c r="A205" s="31" t="str">
        <x:v>CFG019</x:v>
      </x:c>
      <x:c r="B205" s="33" t="n">
        <x:v>24</x:v>
      </x:c>
      <x:c r="C205" s="31" t="str">
        <x:v>0（选定5-12kg）算副翼-10 1.AR20.03.6 </x:v>
      </x:c>
      <x:c r="D205" s="31" t="str">
        <x:v>T7-VLM2-WF1(g1.0)-WF2(g1.0)-Inviscid</x:v>
      </x:c>
      <x:c r="E205" s="37" t="n">
        <x:v>0.7080025492212817</x:v>
      </x:c>
      <x:c r="F205" s="37" t="n">
        <x:v>0</x:v>
      </x:c>
      <x:c r="G205" s="35" t="n">
        <x:v>12.941680300310868</x:v>
      </x:c>
      <x:c r="H205" s="36" t="n">
        <x:v>1.5</x:v>
      </x:c>
      <x:c r="I205" s="35" t="n">
        <x:v>1.225</x:v>
      </x:c>
      <x:c r="J205" s="35" t="n">
        <x:v>1.5705518175924542</x:v>
      </x:c>
      <x:c r="K205" s="35" t="n">
        <x:v>0.284701945718181</x:v>
      </x:c>
      <x:c r="L205" s="35" t="n">
        <x:v>5.525419388778789</x:v>
      </x:c>
      <x:c r="M205" s="35" t="n">
        <x:v>11.925999999999998</x:v>
      </x:c>
      <x:c r="N205" s="35" t="n">
        <x:v>0.10987252051004341</x:v>
      </x:c>
      <x:c r="O205" s="35" t="n">
        <x:v>5.871700478258522e-7</x:v>
      </x:c>
      <x:c r="P205" s="35" t="n">
        <x:v>0.014194989863698736</x:v>
      </x:c>
      <x:c r="Q205" s="36" t="n">
        <x:v>0.7259709310341854</x:v>
      </x:c>
      <x:c r="R205" s="36" t="n">
        <x:v>0.018673797741202067</x:v>
      </x:c>
      <x:c r="S205" s="36" t="n">
        <x:v>0.000001702545520899683</x:v>
      </x:c>
      <x:c r="T205" s="35" t="n">
        <x:v>0.14629951625227816</x:v>
      </x:c>
      <x:c r="U205" s="31" t="str">
        <x:v>[u,w,q,theta]</x:v>
      </x:c>
      <x:c r="V205" s="31" t="str">
        <x:v>[u_dot,w_dot,q_dot,theta_dot]</x:v>
      </x:c>
      <x:c r="W205" s="36" t="n">
        <x:v>-0.0389671732787903</x:v>
      </x:c>
      <x:c r="X205" s="36" t="n">
        <x:v>0.5828911958722774</x:v>
      </x:c>
      <x:c r="Y205" s="36" t="n">
        <x:v>0</x:v>
      </x:c>
      <x:c r="Z205" s="36" t="n">
        <x:v>-9.81</x:v>
      </x:c>
      <x:c r="AA205" s="36" t="n">
        <x:v>-1.5156661321143186</x:v>
      </x:c>
      <x:c r="AB205" s="36" t="n">
        <x:v>-5.855878233891208</x:v>
      </x:c>
      <x:c r="AC205" s="36" t="n">
        <x:v>11.888419441892438</x:v>
      </x:c>
      <x:c r="AD205" s="36" t="n">
        <x:v>0</x:v>
      </x:c>
      <x:c r="AE205" s="36" t="n">
        <x:v>-0.0027491870107467864</x:v>
      </x:c>
      <x:c r="AF205" s="36" t="n">
        <x:v>-2.2118761036516905</x:v>
      </x:c>
      <x:c r="AG205" s="36" t="n">
        <x:v>-6.240020748089719</x:v>
      </x:c>
      <x:c r="AH205" s="36" t="n">
        <x:v>0</x:v>
      </x:c>
      <x:c r="AI205" s="36" t="n">
        <x:v>0</x:v>
      </x:c>
      <x:c r="AJ205" s="36" t="n">
        <x:v>0</x:v>
      </x:c>
      <x:c r="AK205" s="36" t="n">
        <x:v>1</x:v>
      </x:c>
      <x:c r="AL205" s="36" t="n">
        <x:v>0</x:v>
      </x:c>
    </x:row>
    <x:row r="206">
      <x:c r="A206" s="31" t="str">
        <x:v>CFG019</x:v>
      </x:c>
      <x:c r="B206" s="33" t="n">
        <x:v>25</x:v>
      </x:c>
      <x:c r="C206" s="31" t="str">
        <x:v>0（选定5-12kg）算副翼-10 1.AR20.03.6 </x:v>
      </x:c>
      <x:c r="D206" s="31" t="str">
        <x:v>T7-VLM2-WF1(g1.0)-WF2(g1.0)-Inviscid</x:v>
      </x:c>
      <x:c r="E206" s="37" t="n">
        <x:v>0.7242601795914071</x:v>
      </x:c>
      <x:c r="F206" s="37" t="n">
        <x:v>0</x:v>
      </x:c>
      <x:c r="G206" s="35" t="n">
        <x:v>12.937442486315103</x:v>
      </x:c>
      <x:c r="H206" s="36" t="n">
        <x:v>2</x:v>
      </x:c>
      <x:c r="I206" s="35" t="n">
        <x:v>1.225</x:v>
      </x:c>
      <x:c r="J206" s="35" t="n">
        <x:v>1.5705518175924542</x:v>
      </x:c>
      <x:c r="K206" s="35" t="n">
        <x:v>0.284701945718181</x:v>
      </x:c>
      <x:c r="L206" s="35" t="n">
        <x:v>5.525419388778789</x:v>
      </x:c>
      <x:c r="M206" s="35" t="n">
        <x:v>11.925999999999998</x:v>
      </x:c>
      <x:c r="N206" s="35" t="n">
        <x:v>0.10987252051004341</x:v>
      </x:c>
      <x:c r="O206" s="35" t="n">
        <x:v>5.871700478258522e-7</x:v>
      </x:c>
      <x:c r="P206" s="35" t="n">
        <x:v>0.014194989863698736</x:v>
      </x:c>
      <x:c r="Q206" s="36" t="n">
        <x:v>0.7264359939744583</x:v>
      </x:c>
      <x:c r="R206" s="36" t="n">
        <x:v>0.019310304545871987</x:v>
      </x:c>
      <x:c r="S206" s="36" t="n">
        <x:v>0.0000017679703250838326</x:v>
      </x:c>
      <x:c r="T206" s="35" t="n">
        <x:v>0.14629007291187238</x:v>
      </x:c>
      <x:c r="U206" s="31" t="str">
        <x:v>[u,w,q,theta]</x:v>
      </x:c>
      <x:c r="V206" s="31" t="str">
        <x:v>[u_dot,w_dot,q_dot,theta_dot]</x:v>
      </x:c>
      <x:c r="W206" s="36" t="n">
        <x:v>-0.04028515582742275</x:v>
      </x:c>
      <x:c r="X206" s="36" t="n">
        <x:v>0.5825426189296902</x:v>
      </x:c>
      <x:c r="Y206" s="36" t="n">
        <x:v>0</x:v>
      </x:c>
      <x:c r="Z206" s="36" t="n">
        <x:v>-9.81</x:v>
      </x:c>
      <x:c r="AA206" s="36" t="n">
        <x:v>-1.5161404237714142</x:v>
      </x:c>
      <x:c r="AB206" s="36" t="n">
        <x:v>-5.8460666473974605</x:v>
      </x:c>
      <x:c r="AC206" s="36" t="n">
        <x:v>11.88500630333037</x:v>
      </x:c>
      <x:c r="AD206" s="36" t="n">
        <x:v>0</x:v>
      </x:c>
      <x:c r="AE206" s="36" t="n">
        <x:v>-0.0028034796973627407</x:v>
      </x:c>
      <x:c r="AF206" s="36" t="n">
        <x:v>-2.207597635250262</x:v>
      </x:c>
      <x:c r="AG206" s="36" t="n">
        <x:v>-6.237583850814383</x:v>
      </x:c>
      <x:c r="AH206" s="36" t="n">
        <x:v>0</x:v>
      </x:c>
      <x:c r="AI206" s="36" t="n">
        <x:v>0</x:v>
      </x:c>
      <x:c r="AJ206" s="36" t="n">
        <x:v>0</x:v>
      </x:c>
      <x:c r="AK206" s="36" t="n">
        <x:v>1</x:v>
      </x:c>
      <x:c r="AL206" s="36" t="n">
        <x:v>0</x:v>
      </x:c>
    </x:row>
    <x:row r="207">
      <x:c r="A207" s="31" t="str">
        <x:v>CFG019</x:v>
      </x:c>
      <x:c r="B207" s="33" t="n">
        <x:v>26</x:v>
      </x:c>
      <x:c r="C207" s="31" t="str">
        <x:v>0（选定5-12kg）算副翼-10 1.AR20.03.6 </x:v>
      </x:c>
      <x:c r="D207" s="31" t="str">
        <x:v>T7-VLM2-WF1(g1.0)-WF2(g1.0)-Inviscid</x:v>
      </x:c>
      <x:c r="E207" s="37" t="n">
        <x:v>0.7403656938988081</x:v>
      </x:c>
      <x:c r="F207" s="37" t="n">
        <x:v>0</x:v>
      </x:c>
      <x:c r="G207" s="35" t="n">
        <x:v>12.933272922856455</x:v>
      </x:c>
      <x:c r="H207" s="36" t="n">
        <x:v>2.5</x:v>
      </x:c>
      <x:c r="I207" s="35" t="n">
        <x:v>1.225</x:v>
      </x:c>
      <x:c r="J207" s="35" t="n">
        <x:v>1.5705518175924542</x:v>
      </x:c>
      <x:c r="K207" s="35" t="n">
        <x:v>0.284701945718181</x:v>
      </x:c>
      <x:c r="L207" s="35" t="n">
        <x:v>5.525419388778789</x:v>
      </x:c>
      <x:c r="M207" s="35" t="n">
        <x:v>11.925999999999998</x:v>
      </x:c>
      <x:c r="N207" s="35" t="n">
        <x:v>0.10987252051004341</x:v>
      </x:c>
      <x:c r="O207" s="35" t="n">
        <x:v>5.871700478258522e-7</x:v>
      </x:c>
      <x:c r="P207" s="35" t="n">
        <x:v>0.014194989863698736</x:v>
      </x:c>
      <x:c r="Q207" s="36" t="n">
        <x:v>0.7268934025603094</x:v>
      </x:c>
      <x:c r="R207" s="36" t="n">
        <x:v>0.019960448992127334</x:v>
      </x:c>
      <x:c r="S207" s="36" t="n">
        <x:v>0.0000018332477693251646</x:v>
      </x:c>
      <x:c r="T207" s="35" t="n">
        <x:v>0.1462808712927291</x:v>
      </x:c>
      <x:c r="U207" s="31" t="str">
        <x:v>[u,w,q,theta]</x:v>
      </x:c>
      <x:c r="V207" s="31" t="str">
        <x:v>[u_dot,w_dot,q_dot,theta_dot]</x:v>
      </x:c>
      <x:c r="W207" s="36" t="n">
        <x:v>-0.04163099389422078</x:v>
      </x:c>
      <x:c r="X207" s="36" t="n">
        <x:v>0.5823040580499045</x:v>
      </x:c>
      <x:c r="Y207" s="36" t="n">
        <x:v>0</x:v>
      </x:c>
      <x:c r="Z207" s="36" t="n">
        <x:v>-9.81</x:v>
      </x:c>
      <x:c r="AA207" s="36" t="n">
        <x:v>-1.5166061106813218</x:v>
      </x:c>
      <x:c r="AB207" s="36" t="n">
        <x:v>-5.8363483645051115</x:v>
      </x:c>
      <x:c r="AC207" s="36" t="n">
        <x:v>11.881642421062429</x:v>
      </x:c>
      <x:c r="AD207" s="36" t="n">
        <x:v>0</x:v>
      </x:c>
      <x:c r="AE207" s="36" t="n">
        <x:v>-0.00285723432075784</x:v>
      </x:c>
      <x:c r="AF207" s="36" t="n">
        <x:v>-2.2033709411691675</x:v>
      </x:c>
      <x:c r="AG207" s="36" t="n">
        <x:v>-6.235183882425962</x:v>
      </x:c>
      <x:c r="AH207" s="36" t="n">
        <x:v>0</x:v>
      </x:c>
      <x:c r="AI207" s="36" t="n">
        <x:v>0</x:v>
      </x:c>
      <x:c r="AJ207" s="36" t="n">
        <x:v>0</x:v>
      </x:c>
      <x:c r="AK207" s="36" t="n">
        <x:v>1</x:v>
      </x:c>
      <x:c r="AL207" s="36" t="n">
        <x:v>0</x:v>
      </x:c>
    </x:row>
    <x:row r="208">
      <x:c r="A208" s="31" t="str">
        <x:v>CFG019</x:v>
      </x:c>
      <x:c r="B208" s="33" t="n">
        <x:v>27</x:v>
      </x:c>
      <x:c r="C208" s="31" t="str">
        <x:v>0（选定5-12kg）算副翼-10 1.AR20.03.6 </x:v>
      </x:c>
      <x:c r="D208" s="31" t="str">
        <x:v>T7-VLM2-WF1(g1.0)-WF2(g1.0)-Inviscid</x:v>
      </x:c>
      <x:c r="E208" s="37" t="n">
        <x:v>0.7563106487326878</x:v>
      </x:c>
      <x:c r="F208" s="37" t="n">
        <x:v>0</x:v>
      </x:c>
      <x:c r="G208" s="35" t="n">
        <x:v>12.929172614701937</x:v>
      </x:c>
      <x:c r="H208" s="36" t="n">
        <x:v>3</x:v>
      </x:c>
      <x:c r="I208" s="35" t="n">
        <x:v>1.225</x:v>
      </x:c>
      <x:c r="J208" s="35" t="n">
        <x:v>1.5705518175924542</x:v>
      </x:c>
      <x:c r="K208" s="35" t="n">
        <x:v>0.284701945718181</x:v>
      </x:c>
      <x:c r="L208" s="35" t="n">
        <x:v>5.525419388778789</x:v>
      </x:c>
      <x:c r="M208" s="35" t="n">
        <x:v>11.925999999999998</x:v>
      </x:c>
      <x:c r="N208" s="35" t="n">
        <x:v>0.10987252051004341</x:v>
      </x:c>
      <x:c r="O208" s="35" t="n">
        <x:v>5.871700478258522e-7</x:v>
      </x:c>
      <x:c r="P208" s="35" t="n">
        <x:v>0.014194989863698736</x:v>
      </x:c>
      <x:c r="Q208" s="36" t="n">
        <x:v>0.7273430193153027</x:v>
      </x:c>
      <x:c r="R208" s="36" t="n">
        <x:v>0.020623955579752863</x:v>
      </x:c>
      <x:c r="S208" s="36" t="n">
        <x:v>0.0000018983906620510036</x:v>
      </x:c>
      <x:c r="T208" s="35" t="n">
        <x:v>0.1462719218752313</x:v>
      </x:c>
      <x:c r="U208" s="31" t="str">
        <x:v>[u,w,q,theta]</x:v>
      </x:c>
      <x:c r="V208" s="31" t="str">
        <x:v>[u_dot,w_dot,q_dot,theta_dot]</x:v>
      </x:c>
      <x:c r="W208" s="36" t="n">
        <x:v>-0.043004094958589714</x:v>
      </x:c>
      <x:c r="X208" s="36" t="n">
        <x:v>0.5821711935921794</x:v>
      </x:c>
      <x:c r="Y208" s="36" t="n">
        <x:v>0</x:v>
      </x:c>
      <x:c r="Z208" s="36" t="n">
        <x:v>-9.81</x:v>
      </x:c>
      <x:c r="AA208" s="36" t="n">
        <x:v>-1.517063054770123</x:v>
      </x:c>
      <x:c r="AB208" s="36" t="n">
        <x:v>-5.82673108523475</x:v>
      </x:c>
      <x:c r="AC208" s="36" t="n">
        <x:v>11.878328040576319</x:v>
      </x:c>
      <x:c r="AD208" s="36" t="n">
        <x:v>0</x:v>
      </x:c>
      <x:c r="AE208" s="36" t="n">
        <x:v>-0.002910423877564872</x:v>
      </x:c>
      <x:c r="AF208" s="36" t="n">
        <x:v>-2.199199461074977</x:v>
      </x:c>
      <x:c r="AG208" s="36" t="n">
        <x:v>-6.232821714449982</x:v>
      </x:c>
      <x:c r="AH208" s="36" t="n">
        <x:v>0</x:v>
      </x:c>
      <x:c r="AI208" s="36" t="n">
        <x:v>0</x:v>
      </x:c>
      <x:c r="AJ208" s="36" t="n">
        <x:v>0</x:v>
      </x:c>
      <x:c r="AK208" s="36" t="n">
        <x:v>1</x:v>
      </x:c>
      <x:c r="AL208" s="36" t="n">
        <x:v>0</x:v>
      </x:c>
    </x:row>
    <x:row r="209">
      <x:c r="A209" s="31" t="str">
        <x:v>CFG019</x:v>
      </x:c>
      <x:c r="B209" s="33" t="n">
        <x:v>28</x:v>
      </x:c>
      <x:c r="C209" s="31" t="str">
        <x:v>0（选定5-12kg）算副翼-10 1.AR20.03.6 </x:v>
      </x:c>
      <x:c r="D209" s="31" t="str">
        <x:v>T7-VLM2-WF1(g1.0)-WF2(g1.0)-Inviscid</x:v>
      </x:c>
      <x:c r="E209" s="37" t="n">
        <x:v>0.7720902136490072</x:v>
      </x:c>
      <x:c r="F209" s="37" t="n">
        <x:v>0</x:v>
      </x:c>
      <x:c r="G209" s="35" t="n">
        <x:v>12.92514122927806</x:v>
      </x:c>
      <x:c r="H209" s="36" t="n">
        <x:v>3.5</x:v>
      </x:c>
      <x:c r="I209" s="35" t="n">
        <x:v>1.225</x:v>
      </x:c>
      <x:c r="J209" s="35" t="n">
        <x:v>1.5705518175924542</x:v>
      </x:c>
      <x:c r="K209" s="35" t="n">
        <x:v>0.284701945718181</x:v>
      </x:c>
      <x:c r="L209" s="35" t="n">
        <x:v>5.525419388778789</x:v>
      </x:c>
      <x:c r="M209" s="35" t="n">
        <x:v>11.925999999999998</x:v>
      </x:c>
      <x:c r="N209" s="35" t="n">
        <x:v>0.10987252051004341</x:v>
      </x:c>
      <x:c r="O209" s="35" t="n">
        <x:v>5.871700478258522e-7</x:v>
      </x:c>
      <x:c r="P209" s="35" t="n">
        <x:v>0.014194989863698736</x:v>
      </x:c>
      <x:c r="Q209" s="36" t="n">
        <x:v>0.7277848568769328</x:v>
      </x:c>
      <x:c r="R209" s="36" t="n">
        <x:v>0.02130058726656542</x:v>
      </x:c>
      <x:c r="S209" s="36" t="n">
        <x:v>0.0000019634084850360085</x:v>
      </x:c>
      <x:c r="T209" s="35" t="n">
        <x:v>0.14626323197960373</x:v>
      </x:c>
      <x:c r="U209" s="31" t="str">
        <x:v>[u,w,q,theta]</x:v>
      </x:c>
      <x:c r="V209" s="31" t="str">
        <x:v>[u_dot,w_dot,q_dot,theta_dot]</x:v>
      </x:c>
      <x:c r="W209" s="36" t="n">
        <x:v>-0.04440394488950168</x:v>
      </x:c>
      <x:c r="X209" s="36" t="n">
        <x:v>0.5821391987313514</x:v>
      </x:c>
      <x:c r="Y209" s="36" t="n">
        <x:v>0</x:v>
      </x:c>
      <x:c r="Z209" s="36" t="n">
        <x:v>-9.81</x:v>
      </x:c>
      <x:c r="AA209" s="36" t="n">
        <x:v>-1.5175112740595813</x:v>
      </x:c>
      <x:c r="AB209" s="36" t="n">
        <x:v>-5.817220279761341</x:v>
      </x:c>
      <x:c r="AC209" s="36" t="n">
        <x:v>11.875062329027191</x:v>
      </x:c>
      <x:c r="AD209" s="36" t="n">
        <x:v>0</x:v>
      </x:c>
      <x:c r="AE209" s="36" t="n">
        <x:v>-0.0029630332351876874</x:v>
      </x:c>
      <x:c r="AF209" s="36" t="n">
        <x:v>-2.1950855970831644</x:v>
      </x:c>
      <x:c r="AG209" s="36" t="n">
        <x:v>-6.230497478280128</x:v>
      </x:c>
      <x:c r="AH209" s="36" t="n">
        <x:v>0</x:v>
      </x:c>
      <x:c r="AI209" s="36" t="n">
        <x:v>0</x:v>
      </x:c>
      <x:c r="AJ209" s="36" t="n">
        <x:v>0</x:v>
      </x:c>
      <x:c r="AK209" s="36" t="n">
        <x:v>1</x:v>
      </x:c>
      <x:c r="AL209" s="36" t="n">
        <x:v>0</x:v>
      </x:c>
    </x:row>
    <x:row r="210">
      <x:c r="A210" s="31" t="str">
        <x:v>CFG019</x:v>
      </x:c>
      <x:c r="B210" s="33" t="n">
        <x:v>29</x:v>
      </x:c>
      <x:c r="C210" s="31" t="str">
        <x:v>0（选定5-12kg）算副翼-10 1.AR20.03.6 </x:v>
      </x:c>
      <x:c r="D210" s="31" t="str">
        <x:v>T7-VLM2-WF1(g1.0)-WF2(g1.0)-Inviscid</x:v>
      </x:c>
      <x:c r="E210" s="37" t="n">
        <x:v>0.7877028360277667</x:v>
      </x:c>
      <x:c r="F210" s="37" t="n">
        <x:v>0</x:v>
      </x:c>
      <x:c r="G210" s="35" t="n">
        <x:v>12.921177240000183</x:v>
      </x:c>
      <x:c r="H210" s="36" t="n">
        <x:v>4</x:v>
      </x:c>
      <x:c r="I210" s="35" t="n">
        <x:v>1.225</x:v>
      </x:c>
      <x:c r="J210" s="35" t="n">
        <x:v>1.5705518175924542</x:v>
      </x:c>
      <x:c r="K210" s="35" t="n">
        <x:v>0.284701945718181</x:v>
      </x:c>
      <x:c r="L210" s="35" t="n">
        <x:v>5.525419388778789</x:v>
      </x:c>
      <x:c r="M210" s="35" t="n">
        <x:v>11.925999999999998</x:v>
      </x:c>
      <x:c r="N210" s="35" t="n">
        <x:v>0.10987252051004341</x:v>
      </x:c>
      <x:c r="O210" s="35" t="n">
        <x:v>5.871700478258522e-7</x:v>
      </x:c>
      <x:c r="P210" s="35" t="n">
        <x:v>0.014194989863698736</x:v>
      </x:c>
      <x:c r="Q210" s="36" t="n">
        <x:v>0.7282190624680882</x:v>
      </x:c>
      <x:c r="R210" s="36" t="n">
        <x:v>0.02199014259080788</x:v>
      </x:c>
      <x:c r="S210" s="36" t="n">
        <x:v>0.000002028307336390524</x:v>
      </x:c>
      <x:c r="T210" s="35" t="n">
        <x:v>0.14625480594153692</x:v>
      </x:c>
      <x:c r="U210" s="31" t="str">
        <x:v>[u,w,q,theta]</x:v>
      </x:c>
      <x:c r="V210" s="31" t="str">
        <x:v>[u_dot,w_dot,q_dot,theta_dot]</x:v>
      </x:c>
      <x:c r="W210" s="36" t="n">
        <x:v>-0.04583010168566589</x:v>
      </x:c>
      <x:c r="X210" s="36" t="n">
        <x:v>0.5822028526625388</x:v>
      </x:c>
      <x:c r="Y210" s="36" t="n">
        <x:v>0</x:v>
      </x:c>
      <x:c r="Z210" s="36" t="n">
        <x:v>-9.81</x:v>
      </x:c>
      <x:c r="AA210" s="36" t="n">
        <x:v>-1.517950926210642</x:v>
      </x:c>
      <x:c r="AB210" s="36" t="n">
        <x:v>-5.807819390872593</x:v>
      </x:c>
      <x:c r="AC210" s="36" t="n">
        <x:v>11.871843494857012</x:v>
      </x:c>
      <x:c r="AD210" s="36" t="n">
        <x:v>0</x:v>
      </x:c>
      <x:c r="AE210" s="36" t="n">
        <x:v>-0.003015058187205573</x:v>
      </x:c>
      <x:c r="AF210" s="36" t="n">
        <x:v>-2.191030803545607</x:v>
      </x:c>
      <x:c r="AG210" s="36" t="n">
        <x:v>-6.228210641633866</x:v>
      </x:c>
      <x:c r="AH210" s="36" t="n">
        <x:v>0</x:v>
      </x:c>
      <x:c r="AI210" s="36" t="n">
        <x:v>0</x:v>
      </x:c>
      <x:c r="AJ210" s="36" t="n">
        <x:v>0</x:v>
      </x:c>
      <x:c r="AK210" s="36" t="n">
        <x:v>1</x:v>
      </x:c>
      <x:c r="AL210" s="36" t="n">
        <x:v>0</x:v>
      </x:c>
    </x:row>
    <x:row r="211">
      <x:c r="A211" s="31" t="str">
        <x:v>CFG019</x:v>
      </x:c>
      <x:c r="B211" s="33" t="n">
        <x:v>30</x:v>
      </x:c>
      <x:c r="C211" s="31" t="str">
        <x:v>0（选定5-12kg）算副翼-10 1.AR20.03.6 </x:v>
      </x:c>
      <x:c r="D211" s="31" t="str">
        <x:v>T7-VLM2-WF1(g1.0)-WF2(g1.0)-Inviscid</x:v>
      </x:c>
      <x:c r="E211" s="37" t="n">
        <x:v>0.8031498889001164</x:v>
      </x:c>
      <x:c r="F211" s="37" t="n">
        <x:v>0</x:v>
      </x:c>
      <x:c r="G211" s="35" t="n">
        <x:v>12.917278074761818</x:v>
      </x:c>
      <x:c r="H211" s="36" t="n">
        <x:v>4.5</x:v>
      </x:c>
      <x:c r="I211" s="35" t="n">
        <x:v>1.225</x:v>
      </x:c>
      <x:c r="J211" s="35" t="n">
        <x:v>1.5705518175924542</x:v>
      </x:c>
      <x:c r="K211" s="35" t="n">
        <x:v>0.284701945718181</x:v>
      </x:c>
      <x:c r="L211" s="35" t="n">
        <x:v>5.525419388778789</x:v>
      </x:c>
      <x:c r="M211" s="35" t="n">
        <x:v>11.925999999999998</x:v>
      </x:c>
      <x:c r="N211" s="35" t="n">
        <x:v>0.10987252051004341</x:v>
      </x:c>
      <x:c r="O211" s="35" t="n">
        <x:v>5.871700478258522e-7</x:v>
      </x:c>
      <x:c r="P211" s="35" t="n">
        <x:v>0.014194989863698736</x:v>
      </x:c>
      <x:c r="Q211" s="36" t="n">
        <x:v>0.7286459016778124</x:v>
      </x:c>
      <x:c r="R211" s="36" t="n">
        <x:v>0.022692452815729413</x:v>
      </x:c>
      <x:c r="S211" s="36" t="n">
        <x:v>0.0000020930899443123865</x:v>
      </x:c>
      <x:c r="T211" s="35" t="n">
        <x:v>0.14624664532210652</x:v>
      </x:c>
      <x:c r="U211" s="31" t="str">
        <x:v>[u,w,q,theta]</x:v>
      </x:c>
      <x:c r="V211" s="31" t="str">
        <x:v>[u_dot,w_dot,q_dot,theta_dot]</x:v>
      </x:c>
      <x:c r="W211" s="36" t="n">
        <x:v>-0.04728218931979393</x:v>
      </x:c>
      <x:c r="X211" s="36" t="n">
        <x:v>0.5823566472031834</x:v>
      </x:c>
      <x:c r="Y211" s="36" t="n">
        <x:v>0</x:v>
      </x:c>
      <x:c r="Z211" s="36" t="n">
        <x:v>-9.81</x:v>
      </x:c>
      <x:c r="AA211" s="36" t="n">
        <x:v>-1.5183822913541773</x:v>
      </x:c>
      <x:c r="AB211" s="36" t="n">
        <x:v>-5.798530044860433</x:v>
      </x:c>
      <x:c r="AC211" s="36" t="n">
        <x:v>11.86866891170643</x:v>
      </x:c>
      <x:c r="AD211" s="36" t="n">
        <x:v>0</x:v>
      </x:c>
      <x:c r="AE211" s="36" t="n">
        <x:v>-0.0030665041405395534</x:v>
      </x:c>
      <x:c r="AF211" s="36" t="n">
        <x:v>-2.187035681740448</x:v>
      </x:c>
      <x:c r="AG211" s="36" t="n">
        <x:v>-6.225960087853452</x:v>
      </x:c>
      <x:c r="AH211" s="36" t="n">
        <x:v>0</x:v>
      </x:c>
      <x:c r="AI211" s="36" t="n">
        <x:v>0</x:v>
      </x:c>
      <x:c r="AJ211" s="36" t="n">
        <x:v>0</x:v>
      </x:c>
      <x:c r="AK211" s="36" t="n">
        <x:v>1</x:v>
      </x:c>
      <x:c r="AL211" s="36" t="n">
        <x:v>0</x:v>
      </x:c>
    </x:row>
    <x:row r="212">
      <x:c r="A212" s="31" t="str">
        <x:v>CFG019</x:v>
      </x:c>
      <x:c r="B212" s="33" t="n">
        <x:v>31</x:v>
      </x:c>
      <x:c r="C212" s="31" t="str">
        <x:v>0（选定5-12kg）算副翼-10 1.AR20.03.6 </x:v>
      </x:c>
      <x:c r="D212" s="31" t="str">
        <x:v>T7-VLM2-WF1(g1.0)-WF2(g1.0)-Inviscid</x:v>
      </x:c>
      <x:c r="E212" s="37" t="n">
        <x:v>0.8184353117036862</x:v>
      </x:c>
      <x:c r="F212" s="37" t="n">
        <x:v>0</x:v>
      </x:c>
      <x:c r="G212" s="35" t="n">
        <x:v>12.913440265576645</x:v>
      </x:c>
      <x:c r="H212" s="36" t="n">
        <x:v>5</x:v>
      </x:c>
      <x:c r="I212" s="35" t="n">
        <x:v>1.225</x:v>
      </x:c>
      <x:c r="J212" s="35" t="n">
        <x:v>1.5705518175924542</x:v>
      </x:c>
      <x:c r="K212" s="35" t="n">
        <x:v>0.284701945718181</x:v>
      </x:c>
      <x:c r="L212" s="35" t="n">
        <x:v>5.525419388778789</x:v>
      </x:c>
      <x:c r="M212" s="35" t="n">
        <x:v>11.925999999999998</x:v>
      </x:c>
      <x:c r="N212" s="35" t="n">
        <x:v>0.10987252051004341</x:v>
      </x:c>
      <x:c r="O212" s="35" t="n">
        <x:v>5.871700478258522e-7</x:v>
      </x:c>
      <x:c r="P212" s="35" t="n">
        <x:v>0.014194989863698736</x:v>
      </x:c>
      <x:c r="Q212" s="36" t="n">
        <x:v>0.7290657420068529</x:v>
      </x:c>
      <x:c r="R212" s="36" t="n">
        <x:v>0.023407379132412955</x:v>
      </x:c>
      <x:c r="S212" s="36" t="n">
        <x:v>0.0000021577557430705705</x:v>
      </x:c>
      <x:c r="T212" s="35" t="n">
        <x:v>0.1462387491430795</x:v>
      </x:c>
      <x:c r="U212" s="31" t="str">
        <x:v>[u,w,q,theta]</x:v>
      </x:c>
      <x:c r="V212" s="31" t="str">
        <x:v>[u_dot,w_dot,q_dot,theta_dot]</x:v>
      </x:c>
      <x:c r="W212" s="36" t="n">
        <x:v>-0.04875989177286968</x:v>
      </x:c>
      <x:c r="X212" s="36" t="n">
        <x:v>0.5825948854461815</x:v>
      </x:c>
      <x:c r="Y212" s="36" t="n">
        <x:v>0</x:v>
      </x:c>
      <x:c r="Z212" s="36" t="n">
        <x:v>-9.81</x:v>
      </x:c>
      <x:c r="AA212" s="36" t="n">
        <x:v>-1.518805754678185</x:v>
      </x:c>
      <x:c r="AB212" s="36" t="n">
        <x:v>-5.789352265035487</x:v>
      </x:c>
      <x:c r="AC212" s="36" t="n">
        <x:v>11.865535243063006</x:v>
      </x:c>
      <x:c r="AD212" s="36" t="n">
        <x:v>0</x:v>
      </x:c>
      <x:c r="AE212" s="36" t="n">
        <x:v>-0.0031173848705650193</x:v>
      </x:c>
      <x:c r="AF212" s="36" t="n">
        <x:v>-2.1831000767197475</x:v>
      </x:c>
      <x:c r="AG212" s="36" t="n">
        <x:v>-6.223744196323953</x:v>
      </x:c>
      <x:c r="AH212" s="36" t="n">
        <x:v>0</x:v>
      </x:c>
      <x:c r="AI212" s="36" t="n">
        <x:v>0</x:v>
      </x:c>
      <x:c r="AJ212" s="36" t="n">
        <x:v>0</x:v>
      </x:c>
      <x:c r="AK212" s="36" t="n">
        <x:v>1</x:v>
      </x:c>
      <x:c r="AL212" s="36" t="n">
        <x:v>0</x:v>
      </x:c>
    </x:row>
    <x:row r="213">
      <x:c r="A213" s="31" t="str">
        <x:v>CFG017</x:v>
      </x:c>
      <x:c r="B213" s="33" t="n">
        <x:v>1</x:v>
      </x:c>
      <x:c r="C213" s="31" t="str">
        <x:v>0（选定5-12kg）算方向-5 1.AR20.03.6 </x:v>
      </x:c>
      <x:c r="D213" s="31" t="str">
        <x:v>T7-VLM2-FF1(g1)-Inviscid</x:v>
      </x:c>
      <x:c r="E213" s="37" t="n">
        <x:v>0.3583062563793957</x:v>
      </x:c>
      <x:c r="F213" s="37" t="n">
        <x:v>0</x:v>
      </x:c>
      <x:c r="G213" s="35" t="n">
        <x:v>13.033107446682608</x:v>
      </x:c>
      <x:c r="H213" s="36" t="n">
        <x:v>0</x:v>
      </x:c>
      <x:c r="I213" s="35" t="n">
        <x:v>1.225</x:v>
      </x:c>
      <x:c r="J213" s="35" t="n">
        <x:v>1.5705518175924542</x:v>
      </x:c>
      <x:c r="K213" s="35" t="n">
        <x:v>0.284701945718181</x:v>
      </x:c>
      <x:c r="L213" s="35" t="n">
        <x:v>5.525419388778789</x:v>
      </x:c>
      <x:c r="M213" s="35" t="n">
        <x:v>11.925999999999998</x:v>
      </x:c>
      <x:c r="N213" s="35" t="n">
        <x:v>0.10992287605892086</x:v>
      </x:c>
      <x:c r="O213" s="35" t="n">
        <x:v>-0.00002004566018733031</x:v>
      </x:c>
      <x:c r="P213" s="35" t="n">
        <x:v>0.014231068051497809</x:v>
      </x:c>
      <x:c r="Q213" s="36" t="n">
        <x:v>0.7159459316722904</x:v>
      </x:c>
      <x:c r="R213" s="36" t="n">
        <x:v>0.0099555684799305</x:v>
      </x:c>
      <x:c r="S213" s="36" t="n">
        <x:v>1.1975418960351375e-7</x:v>
      </x:c>
      <x:c r="T213" s="35" t="n">
        <x:v>0.14646957908120395</x:v>
      </x:c>
      <x:c r="U213" s="31" t="str">
        <x:v>[u,w,q,theta]</x:v>
      </x:c>
      <x:c r="V213" s="31" t="str">
        <x:v>[u_dot,w_dot,q_dot,theta_dot]</x:v>
      </x:c>
      <x:c r="W213" s="36" t="n">
        <x:v>-0.020931296454496432</x:v>
      </x:c>
      <x:c r="X213" s="36" t="n">
        <x:v>0.6125695140889666</x:v>
      </x:c>
      <x:c r="Y213" s="36" t="n">
        <x:v>0</x:v>
      </x:c>
      <x:c r="Z213" s="36" t="n">
        <x:v>-9.81</x:v>
      </x:c>
      <x:c r="AA213" s="36" t="n">
        <x:v>-1.5052955074775187</x:v>
      </x:c>
      <x:c r="AB213" s="36" t="n">
        <x:v>-6.038556892367635</x:v>
      </x:c>
      <x:c r="AC213" s="36" t="n">
        <x:v>11.961961691040555</x:v>
      </x:c>
      <x:c r="AD213" s="36" t="n">
        <x:v>0</x:v>
      </x:c>
      <x:c r="AE213" s="36" t="n">
        <x:v>-0.001572519148868124</x:v>
      </x:c>
      <x:c r="AF213" s="36" t="n">
        <x:v>-2.2882413574226614</x:v>
      </x:c>
      <x:c r="AG213" s="36" t="n">
        <x:v>-6.291497884282898</x:v>
      </x:c>
      <x:c r="AH213" s="36" t="n">
        <x:v>0</x:v>
      </x:c>
      <x:c r="AI213" s="36" t="n">
        <x:v>0</x:v>
      </x:c>
      <x:c r="AJ213" s="36" t="n">
        <x:v>0</x:v>
      </x:c>
      <x:c r="AK213" s="36" t="n">
        <x:v>1</x:v>
      </x:c>
      <x:c r="AL213" s="36" t="n">
        <x:v>0</x:v>
      </x:c>
    </x:row>
    <x:row r="214">
      <x:c r="A214" s="31" t="str">
        <x:v>CFG017</x:v>
      </x:c>
      <x:c r="B214" s="33" t="n">
        <x:v>2</x:v>
      </x:c>
      <x:c r="C214" s="31" t="str">
        <x:v>0（选定5-12kg）算方向-5 1.AR20.03.6 </x:v>
      </x:c>
      <x:c r="D214" s="31" t="str">
        <x:v>T7-VLM2-FF1(g1)-Inviscid</x:v>
      </x:c>
      <x:c r="E214" s="37" t="n">
        <x:v>0.35960151228169174</x:v>
      </x:c>
      <x:c r="F214" s="37" t="n">
        <x:v>0</x:v>
      </x:c>
      <x:c r="G214" s="35" t="n">
        <x:v>13.031964243380953</x:v>
      </x:c>
      <x:c r="H214" s="36" t="n">
        <x:v>0.5</x:v>
      </x:c>
      <x:c r="I214" s="35" t="n">
        <x:v>1.225</x:v>
      </x:c>
      <x:c r="J214" s="35" t="n">
        <x:v>1.5705518175924542</x:v>
      </x:c>
      <x:c r="K214" s="35" t="n">
        <x:v>0.284701945718181</x:v>
      </x:c>
      <x:c r="L214" s="35" t="n">
        <x:v>5.525419388778789</x:v>
      </x:c>
      <x:c r="M214" s="35" t="n">
        <x:v>11.925999999999998</x:v>
      </x:c>
      <x:c r="N214" s="35" t="n">
        <x:v>0.10992287605892086</x:v>
      </x:c>
      <x:c r="O214" s="35" t="n">
        <x:v>-0.00002004566018733031</x:v>
      </x:c>
      <x:c r="P214" s="35" t="n">
        <x:v>0.014231068051497809</x:v>
      </x:c>
      <x:c r="Q214" s="36" t="n">
        <x:v>0.7160707513068862</x:v>
      </x:c>
      <x:c r="R214" s="36" t="n">
        <x:v>0.010064396437717034</x:v>
      </x:c>
      <x:c r="S214" s="36" t="n">
        <x:v>1.19598730215948e-7</x:v>
      </x:c>
      <x:c r="T214" s="35" t="n">
        <x:v>0.14647154371875573</x:v>
      </x:c>
      <x:c r="U214" s="31" t="str">
        <x:v>[u,w,q,theta]</x:v>
      </x:c>
      <x:c r="V214" s="31" t="str">
        <x:v>[u_dot,w_dot,q_dot,theta_dot]</x:v>
      </x:c>
      <x:c r="W214" s="36" t="n">
        <x:v>-0.021159981163985136</x:v>
      </x:c>
      <x:c r="X214" s="36" t="n">
        <x:v>0.612562197645007</x:v>
      </x:c>
      <x:c r="Y214" s="36" t="n">
        <x:v>0</x:v>
      </x:c>
      <x:c r="Z214" s="36" t="n">
        <x:v>-9.81</x:v>
      </x:c>
      <x:c r="AA214" s="36" t="n">
        <x:v>-1.5054258727565484</x:v>
      </x:c>
      <x:c r="AB214" s="36" t="n">
        <x:v>-6.038006127333484</x:v>
      </x:c>
      <x:c r="AC214" s="36" t="n">
        <x:v>11.96091256482952</x:v>
      </x:c>
      <x:c r="AD214" s="36" t="n">
        <x:v>0</x:v>
      </x:c>
      <x:c r="AE214" s="36" t="n">
        <x:v>-0.0015768110614206249</x:v>
      </x:c>
      <x:c r="AF214" s="36" t="n">
        <x:v>-2.2881556489253905</x:v>
      </x:c>
      <x:c r="AG214" s="36" t="n">
        <x:v>-6.290950527373292</x:v>
      </x:c>
      <x:c r="AH214" s="36" t="n">
        <x:v>0</x:v>
      </x:c>
      <x:c r="AI214" s="36" t="n">
        <x:v>0</x:v>
      </x:c>
      <x:c r="AJ214" s="36" t="n">
        <x:v>0</x:v>
      </x:c>
      <x:c r="AK214" s="36" t="n">
        <x:v>1</x:v>
      </x:c>
      <x:c r="AL214" s="36" t="n">
        <x:v>0</x:v>
      </x:c>
    </x:row>
    <x:row r="215">
      <x:c r="A215" s="31" t="str">
        <x:v>CFG017</x:v>
      </x:c>
      <x:c r="B215" s="33" t="n">
        <x:v>3</x:v>
      </x:c>
      <x:c r="C215" s="31" t="str">
        <x:v>0（选定5-12kg）算方向-5 1.AR20.03.6 </x:v>
      </x:c>
      <x:c r="D215" s="31" t="str">
        <x:v>T7-VLM2-FF1(g1)-Inviscid</x:v>
      </x:c>
      <x:c r="E215" s="37" t="n">
        <x:v>0.3609518417172173</x:v>
      </x:c>
      <x:c r="F215" s="37" t="n">
        <x:v>0</x:v>
      </x:c>
      <x:c r="G215" s="35" t="n">
        <x:v>13.030772645886207</x:v>
      </x:c>
      <x:c r="H215" s="36" t="n">
        <x:v>1</x:v>
      </x:c>
      <x:c r="I215" s="35" t="n">
        <x:v>1.225</x:v>
      </x:c>
      <x:c r="J215" s="35" t="n">
        <x:v>1.5705518175924542</x:v>
      </x:c>
      <x:c r="K215" s="35" t="n">
        <x:v>0.284701945718181</x:v>
      </x:c>
      <x:c r="L215" s="35" t="n">
        <x:v>5.525419388778789</x:v>
      </x:c>
      <x:c r="M215" s="35" t="n">
        <x:v>11.925999999999998</x:v>
      </x:c>
      <x:c r="N215" s="35" t="n">
        <x:v>0.10992287605892086</x:v>
      </x:c>
      <x:c r="O215" s="35" t="n">
        <x:v>-0.00002004566018733031</x:v>
      </x:c>
      <x:c r="P215" s="35" t="n">
        <x:v>0.014231068051497809</x:v>
      </x:c>
      <x:c r="Q215" s="36" t="n">
        <x:v>0.7162008857278426</x:v>
      </x:c>
      <x:c r="R215" s="36" t="n">
        <x:v>0.01017774419972353</x:v>
      </x:c>
      <x:c r="S215" s="36" t="n">
        <x:v>1.1943679420879638e-7</x:v>
      </x:c>
      <x:c r="T215" s="35" t="n">
        <x:v>0.1464735926247429</x:v>
      </x:c>
      <x:c r="U215" s="31" t="str">
        <x:v>[u,w,q,theta]</x:v>
      </x:c>
      <x:c r="V215" s="31" t="str">
        <x:v>[u_dot,w_dot,q_dot,theta_dot]</x:v>
      </x:c>
      <x:c r="W215" s="36" t="n">
        <x:v>-0.021396827496649628</x:v>
      </x:c>
      <x:c r="X215" s="36" t="n">
        <x:v>0.6125612423823703</x:v>
      </x:c>
      <x:c r="Y215" s="36" t="n">
        <x:v>0</x:v>
      </x:c>
      <x:c r="Z215" s="36" t="n">
        <x:v>-9.81</x:v>
      </x:c>
      <x:c r="AA215" s="36" t="n">
        <x:v>-1.50556178073347</x:v>
      </x:c>
      <x:c r="AB215" s="36" t="n">
        <x:v>-6.03743208857613</x:v>
      </x:c>
      <x:c r="AC215" s="36" t="n">
        <x:v>11.959819073907456</x:v>
      </x:c>
      <x:c r="AD215" s="36" t="n">
        <x:v>0</x:v>
      </x:c>
      <x:c r="AE215" s="36" t="n">
        <x:v>-0.0015812846769416022</x:v>
      </x:c>
      <x:c r="AF215" s="36" t="n">
        <x:v>-2.2880663729171635</x:v>
      </x:c>
      <x:c r="AG215" s="36" t="n">
        <x:v>-6.290380026060446</x:v>
      </x:c>
      <x:c r="AH215" s="36" t="n">
        <x:v>0</x:v>
      </x:c>
      <x:c r="AI215" s="36" t="n">
        <x:v>0</x:v>
      </x:c>
      <x:c r="AJ215" s="36" t="n">
        <x:v>0</x:v>
      </x:c>
      <x:c r="AK215" s="36" t="n">
        <x:v>1</x:v>
      </x:c>
      <x:c r="AL215" s="36" t="n">
        <x:v>0</x:v>
      </x:c>
    </x:row>
    <x:row r="216">
      <x:c r="A216" s="31" t="str">
        <x:v>CFG017</x:v>
      </x:c>
      <x:c r="B216" s="33" t="n">
        <x:v>4</x:v>
      </x:c>
      <x:c r="C216" s="31" t="str">
        <x:v>0（选定5-12kg）算方向-5 1.AR20.03.6 </x:v>
      </x:c>
      <x:c r="D216" s="31" t="str">
        <x:v>T7-VLM2-FF1(g1)-Inviscid</x:v>
      </x:c>
      <x:c r="E216" s="37" t="n">
        <x:v>0.36235543179384255</x:v>
      </x:c>
      <x:c r="F216" s="37" t="n">
        <x:v>0</x:v>
      </x:c>
      <x:c r="G216" s="35" t="n">
        <x:v>13.029534289886568</x:v>
      </x:c>
      <x:c r="H216" s="36" t="n">
        <x:v>1.5</x:v>
      </x:c>
      <x:c r="I216" s="35" t="n">
        <x:v>1.225</x:v>
      </x:c>
      <x:c r="J216" s="35" t="n">
        <x:v>1.5705518175924542</x:v>
      </x:c>
      <x:c r="K216" s="35" t="n">
        <x:v>0.284701945718181</x:v>
      </x:c>
      <x:c r="L216" s="35" t="n">
        <x:v>5.525419388778789</x:v>
      </x:c>
      <x:c r="M216" s="35" t="n">
        <x:v>11.925999999999998</x:v>
      </x:c>
      <x:c r="N216" s="35" t="n">
        <x:v>0.10992287605892086</x:v>
      </x:c>
      <x:c r="O216" s="35" t="n">
        <x:v>-0.00002004566018733031</x:v>
      </x:c>
      <x:c r="P216" s="35" t="n">
        <x:v>0.014231068051497809</x:v>
      </x:c>
      <x:c r="Q216" s="36" t="n">
        <x:v>0.7163361536171896</x:v>
      </x:c>
      <x:c r="R216" s="36" t="n">
        <x:v>0.010296470154435055</x:v>
      </x:c>
      <x:c r="S216" s="36" t="n">
        <x:v>1.1926862660280913e-7</x:v>
      </x:c>
      <x:c r="T216" s="35" t="n">
        <x:v>0.1464757231610073</x:v>
      </x:c>
      <x:c r="U216" s="31" t="str">
        <x:v>[u,w,q,theta]</x:v>
      </x:c>
      <x:c r="V216" s="31" t="str">
        <x:v>[u_dot,w_dot,q_dot,theta_dot]</x:v>
      </x:c>
      <x:c r="W216" s="36" t="n">
        <x:v>-0.021644907638435545</x:v>
      </x:c>
      <x:c r="X216" s="36" t="n">
        <x:v>0.6125636409606016</x:v>
      </x:c>
      <x:c r="Y216" s="36" t="n">
        <x:v>0</x:v>
      </x:c>
      <x:c r="Z216" s="36" t="n">
        <x:v>-9.81</x:v>
      </x:c>
      <x:c r="AA216" s="36" t="n">
        <x:v>-1.505703025189099</x:v>
      </x:c>
      <x:c r="AB216" s="36" t="n">
        <x:v>-6.036835544449727</x:v>
      </x:c>
      <x:c r="AC216" s="36" t="n">
        <x:v>11.958682694556435</x:v>
      </x:c>
      <x:c r="AD216" s="36" t="n">
        <x:v>0</x:v>
      </x:c>
      <x:c r="AE216" s="36" t="n">
        <x:v>-0.0015859338506002193</x:v>
      </x:c>
      <x:c r="AF216" s="36" t="n">
        <x:v>-2.2879736524861065</x:v>
      </x:c>
      <x:c r="AG216" s="36" t="n">
        <x:v>-6.2897871581635645</x:v>
      </x:c>
      <x:c r="AH216" s="36" t="n">
        <x:v>0</x:v>
      </x:c>
      <x:c r="AI216" s="36" t="n">
        <x:v>0</x:v>
      </x:c>
      <x:c r="AJ216" s="36" t="n">
        <x:v>0</x:v>
      </x:c>
      <x:c r="AK216" s="36" t="n">
        <x:v>1</x:v>
      </x:c>
      <x:c r="AL216" s="36" t="n">
        <x:v>0</x:v>
      </x:c>
    </x:row>
    <x:row r="217">
      <x:c r="A217" s="31" t="str">
        <x:v>CFG017</x:v>
      </x:c>
      <x:c r="B217" s="33" t="n">
        <x:v>5</x:v>
      </x:c>
      <x:c r="C217" s="31" t="str">
        <x:v>0（选定5-12kg）算方向-5 1.AR20.03.6 </x:v>
      </x:c>
      <x:c r="D217" s="31" t="str">
        <x:v>T7-VLM2-FF1(g1)-Inviscid</x:v>
      </x:c>
      <x:c r="E217" s="37" t="n">
        <x:v>0.3638114472047879</x:v>
      </x:c>
      <x:c r="F217" s="37" t="n">
        <x:v>0</x:v>
      </x:c>
      <x:c r="G217" s="35" t="n">
        <x:v>13.028249950941623</x:v>
      </x:c>
      <x:c r="H217" s="36" t="n">
        <x:v>2</x:v>
      </x:c>
      <x:c r="I217" s="35" t="n">
        <x:v>1.225</x:v>
      </x:c>
      <x:c r="J217" s="35" t="n">
        <x:v>1.5705518175924542</x:v>
      </x:c>
      <x:c r="K217" s="35" t="n">
        <x:v>0.284701945718181</x:v>
      </x:c>
      <x:c r="L217" s="35" t="n">
        <x:v>5.525419388778789</x:v>
      </x:c>
      <x:c r="M217" s="35" t="n">
        <x:v>11.925999999999998</x:v>
      </x:c>
      <x:c r="N217" s="35" t="n">
        <x:v>0.10992287605892086</x:v>
      </x:c>
      <x:c r="O217" s="35" t="n">
        <x:v>-0.00002004566018733031</x:v>
      </x:c>
      <x:c r="P217" s="35" t="n">
        <x:v>0.014231068051497809</x:v>
      </x:c>
      <x:c r="Q217" s="36" t="n">
        <x:v>0.7164764715557174</x:v>
      </x:c>
      <x:c r="R217" s="36" t="n">
        <x:v>0.010420878932075823</x:v>
      </x:c>
      <x:c r="S217" s="36" t="n">
        <x:v>1.1909435405579591e-7</x:v>
      </x:c>
      <x:c r="T217" s="35" t="n">
        <x:v>0.1464779341044116</x:v>
      </x:c>
      <x:c r="U217" s="31" t="str">
        <x:v>[u,w,q,theta]</x:v>
      </x:c>
      <x:c r="V217" s="31" t="str">
        <x:v>[u_dot,w_dot,q_dot,theta_dot]</x:v>
      </x:c>
      <x:c r="W217" s="36" t="n">
        <x:v>-0.02190471179401236</x:v>
      </x:c>
      <x:c r="X217" s="36" t="n">
        <x:v>0.6125683866938467</x:v>
      </x:c>
      <x:c r="Y217" s="36" t="n">
        <x:v>0</x:v>
      </x:c>
      <x:c r="Z217" s="36" t="n">
        <x:v>-9.81</x:v>
      </x:c>
      <x:c r="AA217" s="36" t="n">
        <x:v>-1.5058495152710518</x:v>
      </x:c>
      <x:c r="AB217" s="36" t="n">
        <x:v>-6.0362168614190645</x:v>
      </x:c>
      <x:c r="AC217" s="36" t="n">
        <x:v>11.957504127285521</x:v>
      </x:c>
      <x:c r="AD217" s="36" t="n">
        <x:v>0</x:v>
      </x:c>
      <x:c r="AE217" s="36" t="n">
        <x:v>-0.0015907557671609252</x:v>
      </x:c>
      <x:c r="AF217" s="36" t="n">
        <x:v>-2.287877546972665</x:v>
      </x:c>
      <x:c r="AG217" s="36" t="n">
        <x:v>-6.289172292033771</x:v>
      </x:c>
      <x:c r="AH217" s="36" t="n">
        <x:v>0</x:v>
      </x:c>
      <x:c r="AI217" s="36" t="n">
        <x:v>0</x:v>
      </x:c>
      <x:c r="AJ217" s="36" t="n">
        <x:v>0</x:v>
      </x:c>
      <x:c r="AK217" s="36" t="n">
        <x:v>1</x:v>
      </x:c>
      <x:c r="AL217" s="36" t="n">
        <x:v>0</x:v>
      </x:c>
    </x:row>
    <x:row r="218">
      <x:c r="A218" s="31" t="str">
        <x:v>CFG017</x:v>
      </x:c>
      <x:c r="B218" s="33" t="n">
        <x:v>6</x:v>
      </x:c>
      <x:c r="C218" s="31" t="str">
        <x:v>0（选定5-12kg）算方向-5 1.AR20.03.6 </x:v>
      </x:c>
      <x:c r="D218" s="31" t="str">
        <x:v>T7-VLM2-FF1(g1)-Inviscid</x:v>
      </x:c>
      <x:c r="E218" s="37" t="n">
        <x:v>0.3653194947250951</x:v>
      </x:c>
      <x:c r="F218" s="37" t="n">
        <x:v>0</x:v>
      </x:c>
      <x:c r="G218" s="35" t="n">
        <x:v>13.026920015886484</x:v>
      </x:c>
      <x:c r="H218" s="36" t="n">
        <x:v>2.5</x:v>
      </x:c>
      <x:c r="I218" s="35" t="n">
        <x:v>1.225</x:v>
      </x:c>
      <x:c r="J218" s="35" t="n">
        <x:v>1.5705518175924542</x:v>
      </x:c>
      <x:c r="K218" s="35" t="n">
        <x:v>0.284701945718181</x:v>
      </x:c>
      <x:c r="L218" s="35" t="n">
        <x:v>5.525419388778789</x:v>
      </x:c>
      <x:c r="M218" s="35" t="n">
        <x:v>11.925999999999998</x:v>
      </x:c>
      <x:c r="N218" s="35" t="n">
        <x:v>0.10992287605892086</x:v>
      </x:c>
      <x:c r="O218" s="35" t="n">
        <x:v>-0.00002004566018733031</x:v>
      </x:c>
      <x:c r="P218" s="35" t="n">
        <x:v>0.014231068051497809</x:v>
      </x:c>
      <x:c r="Q218" s="36" t="n">
        <x:v>0.7166217991810191</x:v>
      </x:c>
      <x:c r="R218" s="36" t="n">
        <x:v>0.010551225056497566</x:v>
      </x:c>
      <x:c r="S218" s="36" t="n">
        <x:v>1.1891405077066494e-7</x:v>
      </x:c>
      <x:c r="T218" s="35" t="n">
        <x:v>0.14648022487157442</x:v>
      </x:c>
      <x:c r="U218" s="31" t="str">
        <x:v>[u,w,q,theta]</x:v>
      </x:c>
      <x:c r="V218" s="31" t="str">
        <x:v>[u_dot,w_dot,q_dot,theta_dot]</x:v>
      </x:c>
      <x:c r="W218" s="36" t="n">
        <x:v>-0.02217679377360594</x:v>
      </x:c>
      <x:c r="X218" s="36" t="n">
        <x:v>0.6125754062677076</x:v>
      </x:c>
      <x:c r="Y218" s="36" t="n">
        <x:v>0</x:v>
      </x:c>
      <x:c r="Z218" s="36" t="n">
        <x:v>-9.81</x:v>
      </x:c>
      <x:c r="AA218" s="36" t="n">
        <x:v>-1.5060012044394062</x:v>
      </x:c>
      <x:c r="AB218" s="36" t="n">
        <x:v>-6.0355762244633535</x:v>
      </x:c>
      <x:c r="AC218" s="36" t="n">
        <x:v>11.956283721707731</x:v>
      </x:c>
      <x:c r="AD218" s="36" t="n">
        <x:v>0</x:v>
      </x:c>
      <x:c r="AE218" s="36" t="n">
        <x:v>-0.0015957489877279796</x:v>
      </x:c>
      <x:c r="AF218" s="36" t="n">
        <x:v>-2.287778086914709</x:v>
      </x:c>
      <x:c r="AG218" s="36" t="n">
        <x:v>-6.2885356106729295</x:v>
      </x:c>
      <x:c r="AH218" s="36" t="n">
        <x:v>0</x:v>
      </x:c>
      <x:c r="AI218" s="36" t="n">
        <x:v>0</x:v>
      </x:c>
      <x:c r="AJ218" s="36" t="n">
        <x:v>0</x:v>
      </x:c>
      <x:c r="AK218" s="36" t="n">
        <x:v>1</x:v>
      </x:c>
      <x:c r="AL218" s="36" t="n">
        <x:v>0</x:v>
      </x:c>
    </x:row>
    <x:row r="219">
      <x:c r="A219" s="31" t="str">
        <x:v>CFG017</x:v>
      </x:c>
      <x:c r="B219" s="33" t="n">
        <x:v>7</x:v>
      </x:c>
      <x:c r="C219" s="31" t="str">
        <x:v>0（选定5-12kg）算方向-5 1.AR20.03.6 </x:v>
      </x:c>
      <x:c r="D219" s="31" t="str">
        <x:v>T7-VLM2-FF1(g1)-Inviscid</x:v>
      </x:c>
      <x:c r="E219" s="37" t="n">
        <x:v>0.3668792890847717</x:v>
      </x:c>
      <x:c r="F219" s="37" t="n">
        <x:v>0</x:v>
      </x:c>
      <x:c r="G219" s="35" t="n">
        <x:v>13.025544777675536</x:v>
      </x:c>
      <x:c r="H219" s="36" t="n">
        <x:v>3</x:v>
      </x:c>
      <x:c r="I219" s="35" t="n">
        <x:v>1.225</x:v>
      </x:c>
      <x:c r="J219" s="35" t="n">
        <x:v>1.5705518175924542</x:v>
      </x:c>
      <x:c r="K219" s="35" t="n">
        <x:v>0.284701945718181</x:v>
      </x:c>
      <x:c r="L219" s="35" t="n">
        <x:v>5.525419388778789</x:v>
      </x:c>
      <x:c r="M219" s="35" t="n">
        <x:v>11.925999999999998</x:v>
      </x:c>
      <x:c r="N219" s="35" t="n">
        <x:v>0.10992287605892086</x:v>
      </x:c>
      <x:c r="O219" s="35" t="n">
        <x:v>-0.00002004566018733031</x:v>
      </x:c>
      <x:c r="P219" s="35" t="n">
        <x:v>0.014231068051497809</x:v>
      </x:c>
      <x:c r="Q219" s="36" t="n">
        <x:v>0.7167721072602768</x:v>
      </x:c>
      <x:c r="R219" s="36" t="n">
        <x:v>0.01068764572860987</x:v>
      </x:c>
      <x:c r="S219" s="36" t="n">
        <x:v>1.1872778010967656e-7</x:v>
      </x:c>
      <x:c r="T219" s="35" t="n">
        <x:v>0.1464825950206884</x:v>
      </x:c>
      <x:c r="U219" s="31" t="str">
        <x:v>[u,w,q,theta]</x:v>
      </x:c>
      <x:c r="V219" s="31" t="str">
        <x:v>[u_dot,w_dot,q_dot,theta_dot]</x:v>
      </x:c>
      <x:c r="W219" s="36" t="n">
        <x:v>-0.02246146488212055</x:v>
      </x:c>
      <x:c r="X219" s="36" t="n">
        <x:v>0.6125848860035866</x:v>
      </x:c>
      <x:c r="Y219" s="36" t="n">
        <x:v>0</x:v>
      </x:c>
      <x:c r="Z219" s="36" t="n">
        <x:v>-9.81</x:v>
      </x:c>
      <x:c r="AA219" s="36" t="n">
        <x:v>-1.506158058524552</x:v>
      </x:c>
      <x:c r="AB219" s="36" t="n">
        <x:v>-6.034913774937035</x:v>
      </x:c>
      <x:c r="AC219" s="36" t="n">
        <x:v>11.955021744089894</x:v>
      </x:c>
      <x:c r="AD219" s="36" t="n">
        <x:v>0</x:v>
      </x:c>
      <x:c r="AE219" s="36" t="n">
        <x:v>-0.0016009124589049133</x:v>
      </x:c>
      <x:c r="AF219" s="36" t="n">
        <x:v>-2.2876752950953967</x:v>
      </x:c>
      <x:c r="AG219" s="36" t="n">
        <x:v>-6.287877252397141</x:v>
      </x:c>
      <x:c r="AH219" s="36" t="n">
        <x:v>0</x:v>
      </x:c>
      <x:c r="AI219" s="36" t="n">
        <x:v>0</x:v>
      </x:c>
      <x:c r="AJ219" s="36" t="n">
        <x:v>0</x:v>
      </x:c>
      <x:c r="AK219" s="36" t="n">
        <x:v>1</x:v>
      </x:c>
      <x:c r="AL219" s="36" t="n">
        <x:v>0</x:v>
      </x:c>
    </x:row>
    <x:row r="220">
      <x:c r="A220" s="31" t="str">
        <x:v>CFG017</x:v>
      </x:c>
      <x:c r="B220" s="33" t="n">
        <x:v>8</x:v>
      </x:c>
      <x:c r="C220" s="31" t="str">
        <x:v>0（选定5-12kg）算方向-5 1.AR20.03.6 </x:v>
      </x:c>
      <x:c r="D220" s="31" t="str">
        <x:v>T7-VLM2-FF1(g1)-Inviscid</x:v>
      </x:c>
      <x:c r="E220" s="37" t="n">
        <x:v>0.36849061310277087</x:v>
      </x:c>
      <x:c r="F220" s="37" t="n">
        <x:v>0</x:v>
      </x:c>
      <x:c r="G220" s="35" t="n">
        <x:v>13.02412447063911</x:v>
      </x:c>
      <x:c r="H220" s="36" t="n">
        <x:v>3.5</x:v>
      </x:c>
      <x:c r="I220" s="35" t="n">
        <x:v>1.225</x:v>
      </x:c>
      <x:c r="J220" s="35" t="n">
        <x:v>1.5705518175924542</x:v>
      </x:c>
      <x:c r="K220" s="35" t="n">
        <x:v>0.284701945718181</x:v>
      </x:c>
      <x:c r="L220" s="35" t="n">
        <x:v>5.525419388778789</x:v>
      </x:c>
      <x:c r="M220" s="35" t="n">
        <x:v>11.925999999999998</x:v>
      </x:c>
      <x:c r="N220" s="35" t="n">
        <x:v>0.10992287605892086</x:v>
      </x:c>
      <x:c r="O220" s="35" t="n">
        <x:v>-0.00002004566018733031</x:v>
      </x:c>
      <x:c r="P220" s="35" t="n">
        <x:v>0.014231068051497809</x:v>
      </x:c>
      <x:c r="Q220" s="36" t="n">
        <x:v>0.7169273740019727</x:v>
      </x:c>
      <x:c r="R220" s="36" t="n">
        <x:v>0.01083013546595536</x:v>
      </x:c>
      <x:c r="S220" s="36" t="n">
        <x:v>1.1853559852584735e-7</x:v>
      </x:c>
      <x:c r="T220" s="35" t="n">
        <x:v>0.14648504419605057</x:v>
      </x:c>
      <x:c r="U220" s="31" t="str">
        <x:v>[u,w,q,theta]</x:v>
      </x:c>
      <x:c r="V220" s="31" t="str">
        <x:v>[u_dot,w_dot,q_dot,theta_dot]</x:v>
      </x:c>
      <x:c r="W220" s="36" t="n">
        <x:v>-0.02275872429447139</x:v>
      </x:c>
      <x:c r="X220" s="36" t="n">
        <x:v>0.6125970749843018</x:v>
      </x:c>
      <x:c r="Y220" s="36" t="n">
        <x:v>0</x:v>
      </x:c>
      <x:c r="Z220" s="36" t="n">
        <x:v>-9.81</x:v>
      </x:c>
      <x:c r="AA220" s="36" t="n">
        <x:v>-1.5063200521421936</x:v>
      </x:c>
      <x:c r="AB220" s="36" t="n">
        <x:v>-6.034229626278856</x:v>
      </x:c>
      <x:c r="AC220" s="36" t="n">
        <x:v>11.953718411783045</x:v>
      </x:c>
      <x:c r="AD220" s="36" t="n">
        <x:v>0</x:v>
      </x:c>
      <x:c r="AE220" s="36" t="n">
        <x:v>-0.0016062453786199562</x:v>
      </x:c>
      <x:c r="AF220" s="36" t="n">
        <x:v>-2.2875691890202217</x:v>
      </x:c>
      <x:c r="AG220" s="36" t="n">
        <x:v>-6.287197327587383</x:v>
      </x:c>
      <x:c r="AH220" s="36" t="n">
        <x:v>0</x:v>
      </x:c>
      <x:c r="AI220" s="36" t="n">
        <x:v>0</x:v>
      </x:c>
      <x:c r="AJ220" s="36" t="n">
        <x:v>0</x:v>
      </x:c>
      <x:c r="AK220" s="36" t="n">
        <x:v>1</x:v>
      </x:c>
      <x:c r="AL220" s="36" t="n">
        <x:v>0</x:v>
      </x:c>
    </x:row>
    <x:row r="221">
      <x:c r="A221" s="31" t="str">
        <x:v>CFG017</x:v>
      </x:c>
      <x:c r="B221" s="33" t="n">
        <x:v>9</x:v>
      </x:c>
      <x:c r="C221" s="31" t="str">
        <x:v>0（选定5-12kg）算方向-5 1.AR20.03.6 </x:v>
      </x:c>
      <x:c r="D221" s="31" t="str">
        <x:v>T7-VLM2-FF1(g1)-Inviscid</x:v>
      </x:c>
      <x:c r="E221" s="37" t="n">
        <x:v>0.37015331961781095</x:v>
      </x:c>
      <x:c r="F221" s="37" t="n">
        <x:v>0</x:v>
      </x:c>
      <x:c r="G221" s="35" t="n">
        <x:v>13.022659268782624</x:v>
      </x:c>
      <x:c r="H221" s="36" t="n">
        <x:v>4</x:v>
      </x:c>
      <x:c r="I221" s="35" t="n">
        <x:v>1.225</x:v>
      </x:c>
      <x:c r="J221" s="35" t="n">
        <x:v>1.5705518175924542</x:v>
      </x:c>
      <x:c r="K221" s="35" t="n">
        <x:v>0.284701945718181</x:v>
      </x:c>
      <x:c r="L221" s="35" t="n">
        <x:v>5.525419388778789</x:v>
      </x:c>
      <x:c r="M221" s="35" t="n">
        <x:v>11.925999999999998</x:v>
      </x:c>
      <x:c r="N221" s="35" t="n">
        <x:v>0.10992287605892086</x:v>
      </x:c>
      <x:c r="O221" s="35" t="n">
        <x:v>-0.00002004566018733031</x:v>
      </x:c>
      <x:c r="P221" s="35" t="n">
        <x:v>0.014231068051497809</x:v>
      </x:c>
      <x:c r="Q221" s="36" t="n">
        <x:v>0.7170875849925961</x:v>
      </x:c>
      <x:c r="R221" s="36" t="n">
        <x:v>0.010978589017158319</x:v>
      </x:c>
      <x:c r="S221" s="36" t="n">
        <x:v>1.1833755502538236e-7</x:v>
      </x:c>
      <x:c r="T221" s="35" t="n">
        <x:v>0.14648757216210057</x:v>
      </x:c>
      <x:c r="U221" s="31" t="str">
        <x:v>[u,w,q,theta]</x:v>
      </x:c>
      <x:c r="V221" s="31" t="str">
        <x:v>[u_dot,w_dot,q_dot,theta_dot]</x:v>
      </x:c>
      <x:c r="W221" s="36" t="n">
        <x:v>-0.02306835275189869</x:v>
      </x:c>
      <x:c r="X221" s="36" t="n">
        <x:v>0.6126120367901277</x:v>
      </x:c>
      <x:c r="Y221" s="36" t="n">
        <x:v>0</x:v>
      </x:c>
      <x:c r="Z221" s="36" t="n">
        <x:v>-9.81</x:v>
      </x:c>
      <x:c r="AA221" s="36" t="n">
        <x:v>-1.5064871682809893</x:v>
      </x:c>
      <x:c r="AB221" s="36" t="n">
        <x:v>-6.0335238616644435</x:v>
      </x:c>
      <x:c r="AC221" s="36" t="n">
        <x:v>11.952373891099707</x:v>
      </x:c>
      <x:c r="AD221" s="36" t="n">
        <x:v>0</x:v>
      </x:c>
      <x:c r="AE221" s="36" t="n">
        <x:v>-0.0016117471488918044</x:v>
      </x:c>
      <x:c r="AF221" s="36" t="n">
        <x:v>-2.287459782151792</x:v>
      </x:c>
      <x:c r="AG221" s="36" t="n">
        <x:v>-6.2864959179755395</x:v>
      </x:c>
      <x:c r="AH221" s="36" t="n">
        <x:v>0</x:v>
      </x:c>
      <x:c r="AI221" s="36" t="n">
        <x:v>0</x:v>
      </x:c>
      <x:c r="AJ221" s="36" t="n">
        <x:v>0</x:v>
      </x:c>
      <x:c r="AK221" s="36" t="n">
        <x:v>1</x:v>
      </x:c>
      <x:c r="AL221" s="36" t="n">
        <x:v>0</x:v>
      </x:c>
    </x:row>
    <x:row r="222">
      <x:c r="A222" s="31" t="str">
        <x:v>CFG017</x:v>
      </x:c>
      <x:c r="B222" s="33" t="n">
        <x:v>10</x:v>
      </x:c>
      <x:c r="C222" s="31" t="str">
        <x:v>0（选定5-12kg）算方向-5 1.AR20.03.6 </x:v>
      </x:c>
      <x:c r="D222" s="31" t="str">
        <x:v>T7-VLM2-FF1(g1)-Inviscid</x:v>
      </x:c>
      <x:c r="E222" s="37" t="n">
        <x:v>0.37186731214934315</x:v>
      </x:c>
      <x:c r="F222" s="37" t="n">
        <x:v>0</x:v>
      </x:c>
      <x:c r="G222" s="35" t="n">
        <x:v>13.021149302843858</x:v>
      </x:c>
      <x:c r="H222" s="36" t="n">
        <x:v>4.5</x:v>
      </x:c>
      <x:c r="I222" s="35" t="n">
        <x:v>1.225</x:v>
      </x:c>
      <x:c r="J222" s="35" t="n">
        <x:v>1.5705518175924542</x:v>
      </x:c>
      <x:c r="K222" s="35" t="n">
        <x:v>0.284701945718181</x:v>
      </x:c>
      <x:c r="L222" s="35" t="n">
        <x:v>5.525419388778789</x:v>
      </x:c>
      <x:c r="M222" s="35" t="n">
        <x:v>11.925999999999998</x:v>
      </x:c>
      <x:c r="N222" s="35" t="n">
        <x:v>0.10992287605892086</x:v>
      </x:c>
      <x:c r="O222" s="35" t="n">
        <x:v>-0.00002004566018733031</x:v>
      </x:c>
      <x:c r="P222" s="35" t="n">
        <x:v>0.014231068051497809</x:v>
      </x:c>
      <x:c r="Q222" s="36" t="n">
        <x:v>0.7172527306243215</x:v>
      </x:c>
      <x:c r="R222" s="36" t="n">
        <x:v>0.011132912098379476</x:v>
      </x:c>
      <x:c r="S222" s="36" t="n">
        <x:v>1.1813369033846999e-7</x:v>
      </x:c>
      <x:c r="T222" s="35" t="n">
        <x:v>0.1464901788019061</x:v>
      </x:c>
      <x:c r="U222" s="31" t="str">
        <x:v>[u,w,q,theta]</x:v>
      </x:c>
      <x:c r="V222" s="31" t="str">
        <x:v>[u_dot,w_dot,q_dot,theta_dot]</x:v>
      </x:c>
      <x:c r="W222" s="36" t="n">
        <x:v>-0.023390149733493334</x:v>
      </x:c>
      <x:c r="X222" s="36" t="n">
        <x:v>0.6126295287331254</x:v>
      </x:c>
      <x:c r="Y222" s="36" t="n">
        <x:v>0</x:v>
      </x:c>
      <x:c r="Z222" s="36" t="n">
        <x:v>-9.81</x:v>
      </x:c>
      <x:c r="AA222" s="36" t="n">
        <x:v>-1.5066593948729932</x:v>
      </x:c>
      <x:c r="AB222" s="36" t="n">
        <x:v>-6.032796541608054</x:v>
      </x:c>
      <x:c r="AC222" s="36" t="n">
        <x:v>11.950988307360047</x:v>
      </x:c>
      <x:c r="AD222" s="36" t="n">
        <x:v>0</x:v>
      </x:c>
      <x:c r="AE222" s="36" t="n">
        <x:v>-0.0016174173376211477</x:v>
      </x:c>
      <x:c r="AF222" s="36" t="n">
        <x:v>-2.287347086690411</x:v>
      </x:c>
      <x:c r="AG222" s="36" t="n">
        <x:v>-6.285773085067827</x:v>
      </x:c>
      <x:c r="AH222" s="36" t="n">
        <x:v>0</x:v>
      </x:c>
      <x:c r="AI222" s="36" t="n">
        <x:v>0</x:v>
      </x:c>
      <x:c r="AJ222" s="36" t="n">
        <x:v>0</x:v>
      </x:c>
      <x:c r="AK222" s="36" t="n">
        <x:v>1</x:v>
      </x:c>
      <x:c r="AL222" s="36" t="n">
        <x:v>0</x:v>
      </x:c>
    </x:row>
    <x:row r="223">
      <x:c r="A223" s="31" t="str">
        <x:v>CFG017</x:v>
      </x:c>
      <x:c r="B223" s="33" t="n">
        <x:v>11</x:v>
      </x:c>
      <x:c r="C223" s="31" t="str">
        <x:v>0（选定5-12kg）算方向-5 1.AR20.03.6 </x:v>
      </x:c>
      <x:c r="D223" s="31" t="str">
        <x:v>T7-VLM2-FF1(g1)-Inviscid</x:v>
      </x:c>
      <x:c r="E223" s="37" t="n">
        <x:v>0.3736325273674604</x:v>
      </x:c>
      <x:c r="F223" s="37" t="n">
        <x:v>0</x:v>
      </x:c>
      <x:c r="G223" s="35" t="n">
        <x:v>13.019594675750554</x:v>
      </x:c>
      <x:c r="H223" s="36" t="n">
        <x:v>5</x:v>
      </x:c>
      <x:c r="I223" s="35" t="n">
        <x:v>1.225</x:v>
      </x:c>
      <x:c r="J223" s="35" t="n">
        <x:v>1.5705518175924542</x:v>
      </x:c>
      <x:c r="K223" s="35" t="n">
        <x:v>0.284701945718181</x:v>
      </x:c>
      <x:c r="L223" s="35" t="n">
        <x:v>5.525419388778789</x:v>
      </x:c>
      <x:c r="M223" s="35" t="n">
        <x:v>11.925999999999998</x:v>
      </x:c>
      <x:c r="N223" s="35" t="n">
        <x:v>0.10992287605892086</x:v>
      </x:c>
      <x:c r="O223" s="35" t="n">
        <x:v>-0.00002004566018733031</x:v>
      </x:c>
      <x:c r="P223" s="35" t="n">
        <x:v>0.014231068051497809</x:v>
      </x:c>
      <x:c r="Q223" s="36" t="n">
        <x:v>0.7174228040425779</x:v>
      </x:c>
      <x:c r="R223" s="36" t="n">
        <x:v>0.011293076049675848</x:v>
      </x:c>
      <x:c r="S223" s="36" t="n">
        <x:v>1.1792404094364525e-7</x:v>
      </x:c>
      <x:c r="T223" s="35" t="n">
        <x:v>0.1464928640707977</x:v>
      </x:c>
      <x:c r="U223" s="31" t="str">
        <x:v>[u,w,q,theta]</x:v>
      </x:c>
      <x:c r="V223" s="31" t="str">
        <x:v>[u_dot,w_dot,q_dot,theta_dot]</x:v>
      </x:c>
      <x:c r="W223" s="36" t="n">
        <x:v>-0.023724052344743476</x:v>
      </x:c>
      <x:c r="X223" s="36" t="n">
        <x:v>0.6126491978409124</x:v>
      </x:c>
      <x:c r="Y223" s="36" t="n">
        <x:v>0</x:v>
      </x:c>
      <x:c r="Z223" s="36" t="n">
        <x:v>-9.81</x:v>
      </x:c>
      <x:c r="AA223" s="36" t="n">
        <x:v>-1.5068367221963586</x:v>
      </x:c>
      <x:c r="AB223" s="36" t="n">
        <x:v>-6.032047712538075</x:v>
      </x:c>
      <x:c r="AC223" s="36" t="n">
        <x:v>11.949561755630864</x:v>
      </x:c>
      <x:c r="AD223" s="36" t="n">
        <x:v>0</x:v>
      </x:c>
      <x:c r="AE223" s="36" t="n">
        <x:v>-0.0016232555917687242</x:v>
      </x:c>
      <x:c r="AF223" s="36" t="n">
        <x:v>-2.2872311139193315</x:v>
      </x:c>
      <x:c r="AG223" s="36" t="n">
        <x:v>-6.285028877244815</x:v>
      </x:c>
      <x:c r="AH223" s="36" t="n">
        <x:v>0</x:v>
      </x:c>
      <x:c r="AI223" s="36" t="n">
        <x:v>0</x:v>
      </x:c>
      <x:c r="AJ223" s="36" t="n">
        <x:v>0</x:v>
      </x:c>
      <x:c r="AK223" s="36" t="n">
        <x:v>1</x:v>
      </x:c>
      <x:c r="AL223" s="36" t="n">
        <x:v>0</x:v>
      </x:c>
    </x:row>
    <x:row r="224">
      <x:c r="A224" s="31" t="str">
        <x:v>CFG017</x:v>
      </x:c>
      <x:c r="B224" s="33" t="n">
        <x:v>12</x:v>
      </x:c>
      <x:c r="C224" s="31" t="str">
        <x:v>0（选定5-12kg）算方向-5 1.AR20.03.6 </x:v>
      </x:c>
      <x:c r="D224" s="31" t="str">
        <x:v>T7-VLM2-FF1(g1)-Inviscid</x:v>
      </x:c>
      <x:c r="E224" s="37" t="n">
        <x:v>0.3754489300871047</x:v>
      </x:c>
      <x:c r="F224" s="37" t="n">
        <x:v>0</x:v>
      </x:c>
      <x:c r="G224" s="35" t="n">
        <x:v>13.017995467029492</x:v>
      </x:c>
      <x:c r="H224" s="36" t="n">
        <x:v>5.5</x:v>
      </x:c>
      <x:c r="I224" s="35" t="n">
        <x:v>1.225</x:v>
      </x:c>
      <x:c r="J224" s="35" t="n">
        <x:v>1.5705518175924542</x:v>
      </x:c>
      <x:c r="K224" s="35" t="n">
        <x:v>0.284701945718181</x:v>
      </x:c>
      <x:c r="L224" s="35" t="n">
        <x:v>5.525419388778789</x:v>
      </x:c>
      <x:c r="M224" s="35" t="n">
        <x:v>11.925999999999998</x:v>
      </x:c>
      <x:c r="N224" s="35" t="n">
        <x:v>0.10992287605892086</x:v>
      </x:c>
      <x:c r="O224" s="35" t="n">
        <x:v>-0.00002004566018733031</x:v>
      </x:c>
      <x:c r="P224" s="35" t="n">
        <x:v>0.014231068051497809</x:v>
      </x:c>
      <x:c r="Q224" s="36" t="n">
        <x:v>0.7175978008485185</x:v>
      </x:c>
      <x:c r="R224" s="36" t="n">
        <x:v>0.011459088321860857</x:v>
      </x:c>
      <x:c r="S224" s="36" t="n">
        <x:v>1.1770864022994361e-7</x:v>
      </x:c>
      <x:c r="T224" s="35" t="n">
        <x:v>0.14649562796566853</x:v>
      </x:c>
      <x:c r="U224" s="31" t="str">
        <x:v>[u,w,q,theta]</x:v>
      </x:c>
      <x:c r="V224" s="31" t="str">
        <x:v>[u_dot,w_dot,q_dot,theta_dot]</x:v>
      </x:c>
      <x:c r="W224" s="36" t="n">
        <x:v>-0.02407007315359282</x:v>
      </x:c>
      <x:c r="X224" s="36" t="n">
        <x:v>0.6126707738169709</x:v>
      </x:c>
      <x:c r="Y224" s="36" t="n">
        <x:v>0</x:v>
      </x:c>
      <x:c r="Z224" s="36" t="n">
        <x:v>-9.81</x:v>
      </x:c>
      <x:c r="AA224" s="36" t="n">
        <x:v>-1.5070191428318744</x:v>
      </x:c>
      <x:c r="AB224" s="36" t="n">
        <x:v>-6.031277410024736</x:v>
      </x:c>
      <x:c r="AC224" s="36" t="n">
        <x:v>11.94809430613275</x:v>
      </x:c>
      <x:c r="AD224" s="36" t="n">
        <x:v>0</x:v>
      </x:c>
      <x:c r="AE224" s="36" t="n">
        <x:v>-0.0016292617220582588</x:v>
      </x:c>
      <x:c r="AF224" s="36" t="n">
        <x:v>-2.287111873504698</x:v>
      </x:c>
      <x:c r="AG224" s="36" t="n">
        <x:v>-6.28426333154246</x:v>
      </x:c>
      <x:c r="AH224" s="36" t="n">
        <x:v>0</x:v>
      </x:c>
      <x:c r="AI224" s="36" t="n">
        <x:v>0</x:v>
      </x:c>
      <x:c r="AJ224" s="36" t="n">
        <x:v>0</x:v>
      </x:c>
      <x:c r="AK224" s="36" t="n">
        <x:v>1</x:v>
      </x:c>
      <x:c r="AL224" s="36" t="n">
        <x:v>0</x:v>
      </x:c>
    </x:row>
    <x:row r="225">
      <x:c r="A225" s="31" t="str">
        <x:v>CFG017</x:v>
      </x:c>
      <x:c r="B225" s="33" t="n">
        <x:v>13</x:v>
      </x:c>
      <x:c r="C225" s="31" t="str">
        <x:v>0（选定5-12kg）算方向-5 1.AR20.03.6 </x:v>
      </x:c>
      <x:c r="D225" s="31" t="str">
        <x:v>T7-VLM2-FF1(g1)-Inviscid</x:v>
      </x:c>
      <x:c r="E225" s="37" t="n">
        <x:v>0.377316510219932</x:v>
      </x:c>
      <x:c r="F225" s="37" t="n">
        <x:v>0</x:v>
      </x:c>
      <x:c r="G225" s="35" t="n">
        <x:v>13.016351735503196</x:v>
      </x:c>
      <x:c r="H225" s="36" t="n">
        <x:v>6</x:v>
      </x:c>
      <x:c r="I225" s="35" t="n">
        <x:v>1.225</x:v>
      </x:c>
      <x:c r="J225" s="35" t="n">
        <x:v>1.5705518175924542</x:v>
      </x:c>
      <x:c r="K225" s="35" t="n">
        <x:v>0.284701945718181</x:v>
      </x:c>
      <x:c r="L225" s="35" t="n">
        <x:v>5.525419388778789</x:v>
      </x:c>
      <x:c r="M225" s="35" t="n">
        <x:v>11.925999999999998</x:v>
      </x:c>
      <x:c r="N225" s="35" t="n">
        <x:v>0.10992287605892086</x:v>
      </x:c>
      <x:c r="O225" s="35" t="n">
        <x:v>-0.00002004566018733031</x:v>
      </x:c>
      <x:c r="P225" s="35" t="n">
        <x:v>0.014231068051497809</x:v>
      </x:c>
      <x:c r="Q225" s="36" t="n">
        <x:v>0.7177777190368223</x:v>
      </x:c>
      <x:c r="R225" s="36" t="n">
        <x:v>0.01163095652973559</x:v>
      </x:c>
      <x:c r="S225" s="36" t="n">
        <x:v>1.1748751924239154e-7</x:v>
      </x:c>
      <x:c r="T225" s="35" t="n">
        <x:v>0.14649847052461923</x:v>
      </x:c>
      <x:c r="U225" s="31" t="str">
        <x:v>[u,w,q,theta]</x:v>
      </x:c>
      <x:c r="V225" s="31" t="str">
        <x:v>[u_dot,w_dot,q_dot,theta_dot]</x:v>
      </x:c>
      <x:c r="W225" s="36" t="n">
        <x:v>-0.024428223100659414</x:v>
      </x:c>
      <x:c r="X225" s="36" t="n">
        <x:v>0.6126940815096683</x:v>
      </x:c>
      <x:c r="Y225" s="36" t="n">
        <x:v>0</x:v>
      </x:c>
      <x:c r="Z225" s="36" t="n">
        <x:v>-9.81</x:v>
      </x:c>
      <x:c r="AA225" s="36" t="n">
        <x:v>-1.5072066517485354</x:v>
      </x:c>
      <x:c r="AB225" s="36" t="n">
        <x:v>-6.030485660381371</x:v>
      </x:c>
      <x:c r="AC225" s="36" t="n">
        <x:v>11.946586009268344</x:v>
      </x:c>
      <x:c r="AD225" s="36" t="n">
        <x:v>0</x:v>
      </x:c>
      <x:c r="AE225" s="36" t="n">
        <x:v>-0.0016354355216573963</x:v>
      </x:c>
      <x:c r="AF225" s="36" t="n">
        <x:v>-2.2869893740777827</x:v>
      </x:c>
      <x:c r="AG225" s="36" t="n">
        <x:v>-6.283476475039008</x:v>
      </x:c>
      <x:c r="AH225" s="36" t="n">
        <x:v>0</x:v>
      </x:c>
      <x:c r="AI225" s="36" t="n">
        <x:v>0</x:v>
      </x:c>
      <x:c r="AJ225" s="36" t="n">
        <x:v>0</x:v>
      </x:c>
      <x:c r="AK225" s="36" t="n">
        <x:v>1</x:v>
      </x:c>
      <x:c r="AL225" s="36" t="n">
        <x:v>0</x:v>
      </x:c>
    </x:row>
    <x:row r="226">
      <x:c r="A226" s="31" t="str">
        <x:v>CFG017</x:v>
      </x:c>
      <x:c r="B226" s="33" t="n">
        <x:v>14</x:v>
      </x:c>
      <x:c r="C226" s="31" t="str">
        <x:v>0（选定5-12kg）算方向-5 1.AR20.03.6 </x:v>
      </x:c>
      <x:c r="D226" s="31" t="str">
        <x:v>T7-VLM2-FF1(g1)-Inviscid</x:v>
      </x:c>
      <x:c r="E226" s="37" t="n">
        <x:v>0.3792352767822104</x:v>
      </x:c>
      <x:c r="F226" s="37" t="n">
        <x:v>0</x:v>
      </x:c>
      <x:c r="G226" s="35" t="n">
        <x:v>13.014663524594683</x:v>
      </x:c>
      <x:c r="H226" s="36" t="n">
        <x:v>6.5</x:v>
      </x:c>
      <x:c r="I226" s="35" t="n">
        <x:v>1.225</x:v>
      </x:c>
      <x:c r="J226" s="35" t="n">
        <x:v>1.5705518175924542</x:v>
      </x:c>
      <x:c r="K226" s="35" t="n">
        <x:v>0.284701945718181</x:v>
      </x:c>
      <x:c r="L226" s="35" t="n">
        <x:v>5.525419388778789</x:v>
      </x:c>
      <x:c r="M226" s="35" t="n">
        <x:v>11.925999999999998</x:v>
      </x:c>
      <x:c r="N226" s="35" t="n">
        <x:v>0.10992287605892086</x:v>
      </x:c>
      <x:c r="O226" s="35" t="n">
        <x:v>-0.00002004566018733031</x:v>
      </x:c>
      <x:c r="P226" s="35" t="n">
        <x:v>0.014231068051497809</x:v>
      </x:c>
      <x:c r="Q226" s="36" t="n">
        <x:v>0.7179625584851483</x:v>
      </x:c>
      <x:c r="R226" s="36" t="n">
        <x:v>0.011808677792340624</x:v>
      </x:c>
      <x:c r="S226" s="36" t="n">
        <x:v>1.1726070585913604e-7</x:v>
      </x:c>
      <x:c r="T226" s="35" t="n">
        <x:v>0.14650139183590072</x:v>
      </x:c>
      <x:c r="U226" s="31" t="str">
        <x:v>[u,w,q,theta]</x:v>
      </x:c>
      <x:c r="V226" s="31" t="str">
        <x:v>[u_dot,w_dot,q_dot,theta_dot]</x:v>
      </x:c>
      <x:c r="W226" s="36" t="n">
        <x:v>-0.024798488550540385</x:v>
      </x:c>
      <x:c r="X226" s="36" t="n">
        <x:v>0.6127189684195725</x:v>
      </x:c>
      <x:c r="Y226" s="36" t="n">
        <x:v>0</x:v>
      </x:c>
      <x:c r="Z226" s="36" t="n">
        <x:v>-9.81</x:v>
      </x:c>
      <x:c r="AA226" s="36" t="n">
        <x:v>-1.507399245959627</x:v>
      </x:c>
      <x:c r="AB226" s="36" t="n">
        <x:v>-6.02967248261061</x:v>
      </x:c>
      <x:c r="AC226" s="36" t="n">
        <x:v>11.945036901637287</x:v>
      </x:c>
      <x:c r="AD226" s="36" t="n">
        <x:v>0</x:v>
      </x:c>
      <x:c r="AE226" s="36" t="n">
        <x:v>-0.0016417769182869091</x:v>
      </x:c>
      <x:c r="AF226" s="36" t="n">
        <x:v>-2.286863624529375</x:v>
      </x:c>
      <x:c r="AG226" s="36" t="n">
        <x:v>-6.282668327551581</x:v>
      </x:c>
      <x:c r="AH226" s="36" t="n">
        <x:v>0</x:v>
      </x:c>
      <x:c r="AI226" s="36" t="n">
        <x:v>0</x:v>
      </x:c>
      <x:c r="AJ226" s="36" t="n">
        <x:v>0</x:v>
      </x:c>
      <x:c r="AK226" s="36" t="n">
        <x:v>1</x:v>
      </x:c>
      <x:c r="AL226" s="36" t="n">
        <x:v>0</x:v>
      </x:c>
    </x:row>
    <x:row r="227">
      <x:c r="A227" s="31" t="str">
        <x:v>CFG017</x:v>
      </x:c>
      <x:c r="B227" s="33" t="n">
        <x:v>15</x:v>
      </x:c>
      <x:c r="C227" s="31" t="str">
        <x:v>0（选定5-12kg）算方向-5 1.AR20.03.6 </x:v>
      </x:c>
      <x:c r="D227" s="31" t="str">
        <x:v>T7-VLM2-FF1(g1)-Inviscid</x:v>
      </x:c>
      <x:c r="E227" s="37" t="n">
        <x:v>0.38120524964276337</x:v>
      </x:c>
      <x:c r="F227" s="37" t="n">
        <x:v>0</x:v>
      </x:c>
      <x:c r="G227" s="35" t="n">
        <x:v>13.0129308696267</x:v>
      </x:c>
      <x:c r="H227" s="36" t="n">
        <x:v>7</x:v>
      </x:c>
      <x:c r="I227" s="35" t="n">
        <x:v>1.225</x:v>
      </x:c>
      <x:c r="J227" s="35" t="n">
        <x:v>1.5705518175924542</x:v>
      </x:c>
      <x:c r="K227" s="35" t="n">
        <x:v>0.284701945718181</x:v>
      </x:c>
      <x:c r="L227" s="35" t="n">
        <x:v>5.525419388778789</x:v>
      </x:c>
      <x:c r="M227" s="35" t="n">
        <x:v>11.925999999999998</x:v>
      </x:c>
      <x:c r="N227" s="35" t="n">
        <x:v>0.10992287605892086</x:v>
      </x:c>
      <x:c r="O227" s="35" t="n">
        <x:v>-0.00002004566018733031</x:v>
      </x:c>
      <x:c r="P227" s="35" t="n">
        <x:v>0.014231068051497809</x:v>
      </x:c>
      <x:c r="Q227" s="36" t="n">
        <x:v>0.7181523201205617</x:v>
      </x:c>
      <x:c r="R227" s="36" t="n">
        <x:v>0.011992243764550065</x:v>
      </x:c>
      <x:c r="S227" s="36" t="n">
        <x:v>1.17028222552579e-7</x:v>
      </x:c>
      <x:c r="T227" s="35" t="n">
        <x:v>0.14650439205641771</x:v>
      </x:c>
      <x:c r="U227" s="31" t="str">
        <x:v>[u,w,q,theta]</x:v>
      </x:c>
      <x:c r="V227" s="31" t="str">
        <x:v>[u_dot,w_dot,q_dot,theta_dot]</x:v>
      </x:c>
      <x:c r="W227" s="36" t="n">
        <x:v>-0.02518084162936671</x:v>
      </x:c>
      <x:c r="X227" s="36" t="n">
        <x:v>0.6127452240427037</x:v>
      </x:c>
      <x:c r="Y227" s="36" t="n">
        <x:v>0</x:v>
      </x:c>
      <x:c r="Z227" s="36" t="n">
        <x:v>-9.81</x:v>
      </x:c>
      <x:c r="AA227" s="36" t="n">
        <x:v>-1.5075969234915478</x:v>
      </x:c>
      <x:c r="AB227" s="36" t="n">
        <x:v>-6.02883789161395</x:v>
      </x:c>
      <x:c r="AC227" s="36" t="n">
        <x:v>11.943447013279808</x:v>
      </x:c>
      <x:c r="AD227" s="36" t="n">
        <x:v>0</x:v>
      </x:c>
      <x:c r="AE227" s="36" t="n">
        <x:v>-0.0016482858816766796</x:v>
      </x:c>
      <x:c r="AF227" s="36" t="n">
        <x:v>-2.286734636380639</x:v>
      </x:c>
      <x:c r="AG227" s="36" t="n">
        <x:v>-6.281838905365426</x:v>
      </x:c>
      <x:c r="AH227" s="36" t="n">
        <x:v>0</x:v>
      </x:c>
      <x:c r="AI227" s="36" t="n">
        <x:v>0</x:v>
      </x:c>
      <x:c r="AJ227" s="36" t="n">
        <x:v>0</x:v>
      </x:c>
      <x:c r="AK227" s="36" t="n">
        <x:v>1</x:v>
      </x:c>
      <x:c r="AL227" s="36" t="n">
        <x:v>0</x:v>
      </x:c>
    </x:row>
    <x:row r="228">
      <x:c r="A228" s="31" t="str">
        <x:v>CFG017</x:v>
      </x:c>
      <x:c r="B228" s="33" t="n">
        <x:v>16</x:v>
      </x:c>
      <x:c r="C228" s="31" t="str">
        <x:v>0（选定5-12kg）算方向-5 1.AR20.03.6 </x:v>
      </x:c>
      <x:c r="D228" s="31" t="str">
        <x:v>T7-VLM2-FF1(g1)-Inviscid</x:v>
      </x:c>
      <x:c r="E228" s="37" t="n">
        <x:v>0.3832264482646008</x:v>
      </x:c>
      <x:c r="F228" s="37" t="n">
        <x:v>0</x:v>
      </x:c>
      <x:c r="G228" s="35" t="n">
        <x:v>13.011153807763902</x:v>
      </x:c>
      <x:c r="H228" s="36" t="n">
        <x:v>7.5</x:v>
      </x:c>
      <x:c r="I228" s="35" t="n">
        <x:v>1.225</x:v>
      </x:c>
      <x:c r="J228" s="35" t="n">
        <x:v>1.5705518175924542</x:v>
      </x:c>
      <x:c r="K228" s="35" t="n">
        <x:v>0.284701945718181</x:v>
      </x:c>
      <x:c r="L228" s="35" t="n">
        <x:v>5.525419388778789</x:v>
      </x:c>
      <x:c r="M228" s="35" t="n">
        <x:v>11.925999999999998</x:v>
      </x:c>
      <x:c r="N228" s="35" t="n">
        <x:v>0.10992287605892086</x:v>
      </x:c>
      <x:c r="O228" s="35" t="n">
        <x:v>-0.00002004566018733031</x:v>
      </x:c>
      <x:c r="P228" s="35" t="n">
        <x:v>0.014231068051497809</x:v>
      </x:c>
      <x:c r="Q228" s="36" t="n">
        <x:v>0.7183470047532604</x:v>
      </x:c>
      <x:c r="R228" s="36" t="n">
        <x:v>0.012181651452283324</x:v>
      </x:c>
      <x:c r="S228" s="36" t="n">
        <x:v>1.1679008541268652e-7</x:v>
      </x:c>
      <x:c r="T228" s="35" t="n">
        <x:v>0.1465074714459504</x:v>
      </x:c>
      <x:c r="U228" s="31" t="str">
        <x:v>[u,w,q,theta]</x:v>
      </x:c>
      <x:c r="V228" s="31" t="str">
        <x:v>[u_dot,w_dot,q_dot,theta_dot]</x:v>
      </x:c>
      <x:c r="W228" s="36" t="n">
        <x:v>-0.02557526214048572</x:v>
      </x:c>
      <x:c r="X228" s="36" t="n">
        <x:v>0.6127724947838116</x:v>
      </x:c>
      <x:c r="Y228" s="36" t="n">
        <x:v>0</x:v>
      </x:c>
      <x:c r="Z228" s="36" t="n">
        <x:v>-9.81</x:v>
      </x:c>
      <x:c r="AA228" s="36" t="n">
        <x:v>-1.5077996821796487</x:v>
      </x:c>
      <x:c r="AB228" s="36" t="n">
        <x:v>-6.027981902692062</x:v>
      </x:c>
      <x:c r="AC228" s="36" t="n">
        <x:v>11.941816376619178</x:v>
      </x:c>
      <x:c r="AD228" s="36" t="n">
        <x:v>0</x:v>
      </x:c>
      <x:c r="AE228" s="36" t="n">
        <x:v>-0.0016549623120886271</x:v>
      </x:c>
      <x:c r="AF228" s="36" t="n">
        <x:v>-2.286602427625414</x:v>
      </x:c>
      <x:c r="AG228" s="36" t="n">
        <x:v>-6.28098822664068</x:v>
      </x:c>
      <x:c r="AH228" s="36" t="n">
        <x:v>0</x:v>
      </x:c>
      <x:c r="AI228" s="36" t="n">
        <x:v>0</x:v>
      </x:c>
      <x:c r="AJ228" s="36" t="n">
        <x:v>0</x:v>
      </x:c>
      <x:c r="AK228" s="36" t="n">
        <x:v>1</x:v>
      </x:c>
      <x:c r="AL228" s="36" t="n">
        <x:v>0</x:v>
      </x:c>
    </x:row>
    <x:row r="229">
      <x:c r="A229" s="31" t="str">
        <x:v>CFG017</x:v>
      </x:c>
      <x:c r="B229" s="33" t="n">
        <x:v>17</x:v>
      </x:c>
      <x:c r="C229" s="31" t="str">
        <x:v>0（选定5-12kg）算方向-5 1.AR20.03.6 </x:v>
      </x:c>
      <x:c r="D229" s="31" t="str">
        <x:v>T7-VLM2-FF1(g1)-Inviscid</x:v>
      </x:c>
      <x:c r="E229" s="37" t="n">
        <x:v>0.3852988745358653</x:v>
      </x:c>
      <x:c r="F229" s="37" t="n">
        <x:v>0</x:v>
      </x:c>
      <x:c r="G229" s="35" t="n">
        <x:v>13.009332393148204</x:v>
      </x:c>
      <x:c r="H229" s="36" t="n">
        <x:v>8</x:v>
      </x:c>
      <x:c r="I229" s="35" t="n">
        <x:v>1.225</x:v>
      </x:c>
      <x:c r="J229" s="35" t="n">
        <x:v>1.5705518175924542</x:v>
      </x:c>
      <x:c r="K229" s="35" t="n">
        <x:v>0.284701945718181</x:v>
      </x:c>
      <x:c r="L229" s="35" t="n">
        <x:v>5.525419388778789</x:v>
      </x:c>
      <x:c r="M229" s="35" t="n">
        <x:v>11.925999999999998</x:v>
      </x:c>
      <x:c r="N229" s="35" t="n">
        <x:v>0.10992287605892086</x:v>
      </x:c>
      <x:c r="O229" s="35" t="n">
        <x:v>-0.00002004566018733031</x:v>
      </x:c>
      <x:c r="P229" s="35" t="n">
        <x:v>0.014231068051497809</x:v>
      </x:c>
      <x:c r="Q229" s="36" t="n">
        <x:v>0.7185466113161365</x:v>
      </x:c>
      <x:c r="R229" s="36" t="n">
        <x:v>0.012376916481161203</x:v>
      </x:c>
      <x:c r="S229" s="36" t="n">
        <x:v>1.165462977140577e-7</x:v>
      </x:c>
      <x:c r="T229" s="35" t="n">
        <x:v>0.14651063042655776</x:v>
      </x:c>
      <x:c r="U229" s="31" t="str">
        <x:v>[u,w,q,theta]</x:v>
      </x:c>
      <x:c r="V229" s="31" t="str">
        <x:v>[u_dot,w_dot,q_dot,theta_dot]</x:v>
      </x:c>
      <x:c r="W229" s="36" t="n">
        <x:v>-0.025981763548320415</x:v>
      </x:c>
      <x:c r="X229" s="36" t="n">
        <x:v>0.612800178406871</x:v>
      </x:c>
      <x:c r="Y229" s="36" t="n">
        <x:v>0</x:v>
      </x:c>
      <x:c r="Z229" s="36" t="n">
        <x:v>-9.81</x:v>
      </x:c>
      <x:c r="AA229" s="36" t="n">
        <x:v>-1.5080075177043064</x:v>
      </x:c>
      <x:c r="AB229" s="36" t="n">
        <x:v>-6.027104538415305</x:v>
      </x:c>
      <x:c r="AC229" s="36" t="n">
        <x:v>11.940145040741157</x:v>
      </x:c>
      <x:c r="AD229" s="36" t="n">
        <x:v>0</x:v>
      </x:c>
      <x:c r="AE229" s="36" t="n">
        <x:v>-0.0016618060632630585</x:v>
      </x:c>
      <x:c r="AF229" s="36" t="n">
        <x:v>-2.286467029044071</x:v>
      </x:c>
      <x:c r="AG229" s="36" t="n">
        <x:v>-6.2801163194798955</x:v>
      </x:c>
      <x:c r="AH229" s="36" t="n">
        <x:v>0</x:v>
      </x:c>
      <x:c r="AI229" s="36" t="n">
        <x:v>0</x:v>
      </x:c>
      <x:c r="AJ229" s="36" t="n">
        <x:v>0</x:v>
      </x:c>
      <x:c r="AK229" s="36" t="n">
        <x:v>1</x:v>
      </x:c>
      <x:c r="AL229" s="36" t="n">
        <x:v>0</x:v>
      </x:c>
    </x:row>
    <x:row r="230">
      <x:c r="A230" s="31" t="str">
        <x:v>CFG017</x:v>
      </x:c>
      <x:c r="B230" s="33" t="n">
        <x:v>18</x:v>
      </x:c>
      <x:c r="C230" s="31" t="str">
        <x:v>0（选定5-12kg）算方向-5 1.AR20.03.6 </x:v>
      </x:c>
      <x:c r="D230" s="31" t="str">
        <x:v>T7-VLM2-FF1(g1)-Inviscid</x:v>
      </x:c>
      <x:c r="E230" s="37" t="n">
        <x:v>0.38742248461725426</x:v>
      </x:c>
      <x:c r="F230" s="37" t="n">
        <x:v>0</x:v>
      </x:c>
      <x:c r="G230" s="35" t="n">
        <x:v>13.007466721679823</x:v>
      </x:c>
      <x:c r="H230" s="36" t="n">
        <x:v>8.5</x:v>
      </x:c>
      <x:c r="I230" s="35" t="n">
        <x:v>1.225</x:v>
      </x:c>
      <x:c r="J230" s="35" t="n">
        <x:v>1.5705518175924542</x:v>
      </x:c>
      <x:c r="K230" s="35" t="n">
        <x:v>0.284701945718181</x:v>
      </x:c>
      <x:c r="L230" s="35" t="n">
        <x:v>5.525419388778789</x:v>
      </x:c>
      <x:c r="M230" s="35" t="n">
        <x:v>11.925999999999998</x:v>
      </x:c>
      <x:c r="N230" s="35" t="n">
        <x:v>0.10992287605892086</x:v>
      </x:c>
      <x:c r="O230" s="35" t="n">
        <x:v>-0.00002004566018733031</x:v>
      </x:c>
      <x:c r="P230" s="35" t="n">
        <x:v>0.014231068051497809</x:v>
      </x:c>
      <x:c r="Q230" s="36" t="n">
        <x:v>0.7187511340268333</x:v>
      </x:c>
      <x:c r="R230" s="36" t="n">
        <x:v>0.012578087228971581</x:v>
      </x:c>
      <x:c r="S230" s="36" t="n">
        <x:v>1.1629684158965503e-7</x:v>
      </x:c>
      <x:c r="T230" s="35" t="n">
        <x:v>0.14651386968704322</x:v>
      </x:c>
      <x:c r="U230" s="31" t="str">
        <x:v>[u,w,q,theta]</x:v>
      </x:c>
      <x:c r="V230" s="31" t="str">
        <x:v>[u_dot,w_dot,q_dot,theta_dot]</x:v>
      </x:c>
      <x:c r="W230" s="36" t="n">
        <x:v>-0.02640041937923058</x:v>
      </x:c>
      <x:c r="X230" s="36" t="n">
        <x:v>0.6128272906555603</x:v>
      </x:c>
      <x:c r="Y230" s="36" t="n">
        <x:v>0</x:v>
      </x:c>
      <x:c r="Z230" s="36" t="n">
        <x:v>-9.81</x:v>
      </x:c>
      <x:c r="AA230" s="36" t="n">
        <x:v>-1.508220420566276</x:v>
      </x:c>
      <x:c r="AB230" s="36" t="n">
        <x:v>-6.0262058403104595</x:v>
      </x:c>
      <x:c r="AC230" s="36" t="n">
        <x:v>11.938433094904681</x:v>
      </x:c>
      <x:c r="AD230" s="36" t="n">
        <x:v>0</x:v>
      </x:c>
      <x:c r="AE230" s="36" t="n">
        <x:v>-0.0016688168848412689</x:v>
      </x:c>
      <x:c r="AF230" s="36" t="n">
        <x:v>-2.2863284951579996</x:v>
      </x:c>
      <x:c r="AG230" s="36" t="n">
        <x:v>-6.279223235255431</x:v>
      </x:c>
      <x:c r="AH230" s="36" t="n">
        <x:v>0</x:v>
      </x:c>
      <x:c r="AI230" s="36" t="n">
        <x:v>0</x:v>
      </x:c>
      <x:c r="AJ230" s="36" t="n">
        <x:v>0</x:v>
      </x:c>
      <x:c r="AK230" s="36" t="n">
        <x:v>1</x:v>
      </x:c>
      <x:c r="AL230" s="36" t="n">
        <x:v>0</x:v>
      </x:c>
    </x:row>
    <x:row r="231">
      <x:c r="A231" s="31" t="str">
        <x:v>CFG017</x:v>
      </x:c>
      <x:c r="B231" s="33" t="n">
        <x:v>19</x:v>
      </x:c>
      <x:c r="C231" s="31" t="str">
        <x:v>0（选定5-12kg）算方向-5 1.AR20.03.6 </x:v>
      </x:c>
      <x:c r="D231" s="31" t="str">
        <x:v>T7-VLM2-FF1(g1)-Inviscid</x:v>
      </x:c>
      <x:c r="E231" s="37" t="n">
        <x:v>0.3895971444909373</x:v>
      </x:c>
      <x:c r="F231" s="37" t="n">
        <x:v>0</x:v>
      </x:c>
      <x:c r="G231" s="35" t="n">
        <x:v>13.005556970097679</x:v>
      </x:c>
      <x:c r="H231" s="36" t="n">
        <x:v>9</x:v>
      </x:c>
      <x:c r="I231" s="35" t="n">
        <x:v>1.225</x:v>
      </x:c>
      <x:c r="J231" s="35" t="n">
        <x:v>1.5705518175924542</x:v>
      </x:c>
      <x:c r="K231" s="35" t="n">
        <x:v>0.284701945718181</x:v>
      </x:c>
      <x:c r="L231" s="35" t="n">
        <x:v>5.525419388778789</x:v>
      </x:c>
      <x:c r="M231" s="35" t="n">
        <x:v>11.925999999999998</x:v>
      </x:c>
      <x:c r="N231" s="35" t="n">
        <x:v>0.10992287605892086</x:v>
      </x:c>
      <x:c r="O231" s="35" t="n">
        <x:v>-0.00002004566018733031</x:v>
      </x:c>
      <x:c r="P231" s="35" t="n">
        <x:v>0.014231068051497809</x:v>
      </x:c>
      <x:c r="Q231" s="36" t="n">
        <x:v>0.7189605580019492</x:v>
      </x:c>
      <x:c r="R231" s="36" t="n">
        <x:v>0.012785252850324167</x:v>
      </x:c>
      <x:c r="S231" s="36" t="n">
        <x:v>1.1604166496990069e-7</x:v>
      </x:c>
      <x:c r="T231" s="35" t="n">
        <x:v>0.14651719035095281</x:v>
      </x:c>
      <x:c r="U231" s="31" t="str">
        <x:v>[u,w,q,theta]</x:v>
      </x:c>
      <x:c r="V231" s="31" t="str">
        <x:v>[u_dot,w_dot,q_dot,theta_dot]</x:v>
      </x:c>
      <x:c r="W231" s="36" t="n">
        <x:v>-0.02683137607917423</x:v>
      </x:c>
      <x:c r="X231" s="36" t="n">
        <x:v>0.6128523495871413</x:v>
      </x:c>
      <x:c r="Y231" s="36" t="n">
        <x:v>0</x:v>
      </x:c>
      <x:c r="Z231" s="36" t="n">
        <x:v>-9.81</x:v>
      </x:c>
      <x:c r="AA231" s="36" t="n">
        <x:v>-1.508438371402453</x:v>
      </x:c>
      <x:c r="AB231" s="36" t="n">
        <x:v>-6.025285887955244</x:v>
      </x:c>
      <x:c r="AC231" s="36" t="n">
        <x:v>11.936680706580633</x:v>
      </x:c>
      <x:c r="AD231" s="36" t="n">
        <x:v>0</x:v>
      </x:c>
      <x:c r="AE231" s="36" t="n">
        <x:v>-0.001675994141763116</x:v>
      </x:c>
      <x:c r="AF231" s="36" t="n">
        <x:v>-2.2861869219599638</x:v>
      </x:c>
      <x:c r="AG231" s="36" t="n">
        <x:v>-6.278309069793415</x:v>
      </x:c>
      <x:c r="AH231" s="36" t="n">
        <x:v>0</x:v>
      </x:c>
      <x:c r="AI231" s="36" t="n">
        <x:v>0</x:v>
      </x:c>
      <x:c r="AJ231" s="36" t="n">
        <x:v>0</x:v>
      </x:c>
      <x:c r="AK231" s="36" t="n">
        <x:v>1</x:v>
      </x:c>
      <x:c r="AL231" s="36" t="n">
        <x:v>0</x:v>
      </x:c>
    </x:row>
    <x:row r="232">
      <x:c r="A232" s="31" t="str">
        <x:v>CFG017</x:v>
      </x:c>
      <x:c r="B232" s="33" t="n">
        <x:v>20</x:v>
      </x:c>
      <x:c r="C232" s="31" t="str">
        <x:v>0（选定5-12kg）算方向-5 1.AR20.03.6 </x:v>
      </x:c>
      <x:c r="D232" s="31" t="str">
        <x:v>T7-VLM2-FF1(g1)-Inviscid</x:v>
      </x:c>
      <x:c r="E232" s="37" t="n">
        <x:v>0.39182257151344313</x:v>
      </x:c>
      <x:c r="F232" s="37" t="n">
        <x:v>0</x:v>
      </x:c>
      <x:c r="G232" s="35" t="n">
        <x:v>13.003603447287027</x:v>
      </x:c>
      <x:c r="H232" s="36" t="n">
        <x:v>9.5</x:v>
      </x:c>
      <x:c r="I232" s="35" t="n">
        <x:v>1.225</x:v>
      </x:c>
      <x:c r="J232" s="35" t="n">
        <x:v>1.5705518175924542</x:v>
      </x:c>
      <x:c r="K232" s="35" t="n">
        <x:v>0.284701945718181</x:v>
      </x:c>
      <x:c r="L232" s="35" t="n">
        <x:v>5.525419388778789</x:v>
      </x:c>
      <x:c r="M232" s="35" t="n">
        <x:v>11.925999999999998</x:v>
      </x:c>
      <x:c r="N232" s="35" t="n">
        <x:v>0.10992287605892086</x:v>
      </x:c>
      <x:c r="O232" s="35" t="n">
        <x:v>-0.00002004566018733031</x:v>
      </x:c>
      <x:c r="P232" s="35" t="n">
        <x:v>0.014231068051497809</x:v>
      </x:c>
      <x:c r="Q232" s="36" t="n">
        <x:v>0.719174853712892</x:v>
      </x:c>
      <x:c r="R232" s="36" t="n">
        <x:v>0.012998521166335332</x:v>
      </x:c>
      <x:c r="S232" s="36" t="n">
        <x:v>1.1578066168981828e-7</x:v>
      </x:c>
      <x:c r="T232" s="35" t="n">
        <x:v>0.1465205941826331</x:v>
      </x:c>
      <x:c r="U232" s="31" t="str">
        <x:v>[u,w,q,theta]</x:v>
      </x:c>
      <x:c r="V232" s="31" t="str">
        <x:v>[u_dot,w_dot,q_dot,theta_dot]</x:v>
      </x:c>
      <x:c r="W232" s="36" t="n">
        <x:v>-0.027274806867433873</x:v>
      </x:c>
      <x:c r="X232" s="36" t="n">
        <x:v>0.6128734773710625</x:v>
      </x:c>
      <x:c r="Y232" s="36" t="n">
        <x:v>0</x:v>
      </x:c>
      <x:c r="Z232" s="36" t="n">
        <x:v>-9.81</x:v>
      </x:c>
      <x:c r="AA232" s="36" t="n">
        <x:v>-1.5086613354836096</x:v>
      </x:c>
      <x:c r="AB232" s="36" t="n">
        <x:v>-6.02434482570639</x:v>
      </x:c>
      <x:c r="AC232" s="36" t="n">
        <x:v>11.934888173058285</x:v>
      </x:c>
      <x:c r="AD232" s="36" t="n">
        <x:v>0</x:v>
      </x:c>
      <x:c r="AE232" s="36" t="n">
        <x:v>-0.0016833368406324334</x:v>
      </x:c>
      <x:c r="AF232" s="36" t="n">
        <x:v>-2.28604246991208</x:v>
      </x:c>
      <x:c r="AG232" s="36" t="n">
        <x:v>-6.2773739909975</x:v>
      </x:c>
      <x:c r="AH232" s="36" t="n">
        <x:v>0</x:v>
      </x:c>
      <x:c r="AI232" s="36" t="n">
        <x:v>0</x:v>
      </x:c>
      <x:c r="AJ232" s="36" t="n">
        <x:v>0</x:v>
      </x:c>
      <x:c r="AK232" s="36" t="n">
        <x:v>1</x:v>
      </x:c>
      <x:c r="AL232" s="36" t="n">
        <x:v>0</x:v>
      </x:c>
    </x:row>
    <x:row r="233">
      <x:c r="A233" s="31" t="str">
        <x:v>CFG017</x:v>
      </x:c>
      <x:c r="B233" s="33" t="n">
        <x:v>21</x:v>
      </x:c>
      <x:c r="C233" s="31" t="str">
        <x:v>0（选定5-12kg）算方向-5 1.AR20.03.6 </x:v>
      </x:c>
      <x:c r="D233" s="31" t="str">
        <x:v>T7-VLM2-FF1(g1)-Inviscid</x:v>
      </x:c>
      <x:c r="E233" s="37" t="n">
        <x:v>0.3940983009543605</x:v>
      </x:c>
      <x:c r="F233" s="37" t="n">
        <x:v>0</x:v>
      </x:c>
      <x:c r="G233" s="35" t="n">
        <x:v>13.001606623456915</x:v>
      </x:c>
      <x:c r="H233" s="36" t="n">
        <x:v>10</x:v>
      </x:c>
      <x:c r="I233" s="35" t="n">
        <x:v>1.225</x:v>
      </x:c>
      <x:c r="J233" s="35" t="n">
        <x:v>1.5705518175924542</x:v>
      </x:c>
      <x:c r="K233" s="35" t="n">
        <x:v>0.284701945718181</x:v>
      </x:c>
      <x:c r="L233" s="35" t="n">
        <x:v>5.525419388778789</x:v>
      </x:c>
      <x:c r="M233" s="35" t="n">
        <x:v>11.925999999999998</x:v>
      </x:c>
      <x:c r="N233" s="35" t="n">
        <x:v>0.10992287605892086</x:v>
      </x:c>
      <x:c r="O233" s="35" t="n">
        <x:v>-0.00002004566018733031</x:v>
      </x:c>
      <x:c r="P233" s="35" t="n">
        <x:v>0.014231068051497809</x:v>
      </x:c>
      <x:c r="Q233" s="36" t="n">
        <x:v>0.719393974473136</x:v>
      </x:c>
      <x:c r="R233" s="36" t="n">
        <x:v>0.013217909787308264</x:v>
      </x:c>
      <x:c r="S233" s="36" t="n">
        <x:v>1.1551366311642015e-7</x:v>
      </x:c>
      <x:c r="T233" s="35" t="n">
        <x:v>0.14652408366970138</x:v>
      </x:c>
      <x:c r="U233" s="31" t="str">
        <x:v>[u,w,q,theta]</x:v>
      </x:c>
      <x:c r="V233" s="31" t="str">
        <x:v>[u_dot,w_dot,q_dot,theta_dot]</x:v>
      </x:c>
      <x:c r="W233" s="36" t="n">
        <x:v>-0.027730706373205908</x:v>
      </x:c>
      <x:c r="X233" s="36" t="n">
        <x:v>0.6128892348041752</x:v>
      </x:c>
      <x:c r="Y233" s="36" t="n">
        <x:v>0</x:v>
      </x:c>
      <x:c r="Z233" s="36" t="n">
        <x:v>-9.81</x:v>
      </x:c>
      <x:c r="AA233" s="36" t="n">
        <x:v>-1.5088892604710327</x:v>
      </x:c>
      <x:c r="AB233" s="36" t="n">
        <x:v>-6.023382883184895</x:v>
      </x:c>
      <x:c r="AC233" s="36" t="n">
        <x:v>11.933055955212119</x:v>
      </x:c>
      <x:c r="AD233" s="36" t="n">
        <x:v>0</x:v>
      </x:c>
      <x:c r="AE233" s="36" t="n">
        <x:v>-0.0016908432324629313</x:v>
      </x:c>
      <x:c r="AF233" s="36" t="n">
        <x:v>-2.2858953768486003</x:v>
      </x:c>
      <x:c r="AG233" s="36" t="n">
        <x:v>-6.276418254612855</x:v>
      </x:c>
      <x:c r="AH233" s="36" t="n">
        <x:v>0</x:v>
      </x:c>
      <x:c r="AI233" s="36" t="n">
        <x:v>0</x:v>
      </x:c>
      <x:c r="AJ233" s="36" t="n">
        <x:v>0</x:v>
      </x:c>
      <x:c r="AK233" s="36" t="n">
        <x:v>1</x:v>
      </x:c>
      <x:c r="AL233" s="36" t="n">
        <x:v>0</x:v>
      </x:c>
    </x:row>
    <x:row r="234">
      <x:c r="A234" s="31" t="str">
        <x:v>CFG017</x:v>
      </x:c>
      <x:c r="B234" s="33" t="n">
        <x:v>22</x:v>
      </x:c>
      <x:c r="C234" s="31" t="str">
        <x:v>0（选定5-12kg）算方向-5 1.AR20.03.6 </x:v>
      </x:c>
      <x:c r="D234" s="31" t="str">
        <x:v>T7-VLM2-FF1(g1)-Inviscid</x:v>
      </x:c>
      <x:c r="E234" s="37" t="n">
        <x:v>0.39642382580205915</x:v>
      </x:c>
      <x:c r="F234" s="37" t="n">
        <x:v>0</x:v>
      </x:c>
      <x:c r="G234" s="35" t="n">
        <x:v>12.999567006759998</x:v>
      </x:c>
      <x:c r="H234" s="36" t="n">
        <x:v>10.5</x:v>
      </x:c>
      <x:c r="I234" s="35" t="n">
        <x:v>1.225</x:v>
      </x:c>
      <x:c r="J234" s="35" t="n">
        <x:v>1.5705518175924542</x:v>
      </x:c>
      <x:c r="K234" s="35" t="n">
        <x:v>0.284701945718181</x:v>
      </x:c>
      <x:c r="L234" s="35" t="n">
        <x:v>5.525419388778789</x:v>
      </x:c>
      <x:c r="M234" s="35" t="n">
        <x:v>11.925999999999998</x:v>
      </x:c>
      <x:c r="N234" s="35" t="n">
        <x:v>0.10992287605892086</x:v>
      </x:c>
      <x:c r="O234" s="35" t="n">
        <x:v>-0.00002004566018733031</x:v>
      </x:c>
      <x:c r="P234" s="35" t="n">
        <x:v>0.014231068051497809</x:v>
      </x:c>
      <x:c r="Q234" s="36" t="n">
        <x:v>0.7196178718228335</x:v>
      </x:c>
      <x:c r="R234" s="36" t="n">
        <x:v>0.013443090588486237</x:v>
      </x:c>
      <x:c r="S234" s="36" t="n">
        <x:v>1.1524048478362478e-7</x:v>
      </x:c>
      <x:c r="T234" s="35" t="n">
        <x:v>0.1465276614046602</x:v>
      </x:c>
      <x:c r="U234" s="31" t="str">
        <x:v>[u,w,q,theta]</x:v>
      </x:c>
      <x:c r="V234" s="31" t="str">
        <x:v>[u_dot,w_dot,q_dot,theta_dot]</x:v>
      </x:c>
      <x:c r="W234" s="36" t="n">
        <x:v>-0.02819844477518901</x:v>
      </x:c>
      <x:c r="X234" s="36" t="n">
        <x:v>0.6129008938600606</x:v>
      </x:c>
      <x:c r="Y234" s="36" t="n">
        <x:v>0</x:v>
      </x:c>
      <x:c r="Z234" s="36" t="n">
        <x:v>-9.81</x:v>
      </x:c>
      <x:c r="AA234" s="36" t="n">
        <x:v>-1.5091220940738437</x:v>
      </x:c>
      <x:c r="AB234" s="36" t="n">
        <x:v>-6.022400327941296</x:v>
      </x:c>
      <x:c r="AC234" s="36" t="n">
        <x:v>11.931184565379683</x:v>
      </x:c>
      <x:c r="AD234" s="36" t="n">
        <x:v>0</x:v>
      </x:c>
      <x:c r="AE234" s="36" t="n">
        <x:v>-0.0016985115261853078</x:v>
      </x:c>
      <x:c r="AF234" s="36" t="n">
        <x:v>-2.285745901372428</x:v>
      </x:c>
      <x:c r="AG234" s="36" t="n">
        <x:v>-6.275442137158192</x:v>
      </x:c>
      <x:c r="AH234" s="36" t="n">
        <x:v>0</x:v>
      </x:c>
      <x:c r="AI234" s="36" t="n">
        <x:v>0</x:v>
      </x:c>
      <x:c r="AJ234" s="36" t="n">
        <x:v>0</x:v>
      </x:c>
      <x:c r="AK234" s="36" t="n">
        <x:v>1</x:v>
      </x:c>
      <x:c r="AL234" s="36" t="n">
        <x:v>0</x:v>
      </x:c>
    </x:row>
    <x:row r="235">
      <x:c r="A235" s="31" t="str">
        <x:v>CFG017</x:v>
      </x:c>
      <x:c r="B235" s="33" t="n">
        <x:v>23</x:v>
      </x:c>
      <x:c r="C235" s="31" t="str">
        <x:v>0（选定5-12kg）算方向-5 1.AR20.03.6 </x:v>
      </x:c>
      <x:c r="D235" s="31" t="str">
        <x:v>T7-VLM2-FF1(g1)-Inviscid</x:v>
      </x:c>
      <x:c r="E235" s="37" t="n">
        <x:v>0.3987992269710906</x:v>
      </x:c>
      <x:c r="F235" s="37" t="n">
        <x:v>0</x:v>
      </x:c>
      <x:c r="G235" s="35" t="n">
        <x:v>12.997484588828586</x:v>
      </x:c>
      <x:c r="H235" s="36" t="n">
        <x:v>11</x:v>
      </x:c>
      <x:c r="I235" s="35" t="n">
        <x:v>1.225</x:v>
      </x:c>
      <x:c r="J235" s="35" t="n">
        <x:v>1.5705518175924542</x:v>
      </x:c>
      <x:c r="K235" s="35" t="n">
        <x:v>0.284701945718181</x:v>
      </x:c>
      <x:c r="L235" s="35" t="n">
        <x:v>5.525419388778789</x:v>
      </x:c>
      <x:c r="M235" s="35" t="n">
        <x:v>11.925999999999998</x:v>
      </x:c>
      <x:c r="N235" s="35" t="n">
        <x:v>0.10992287605892086</x:v>
      </x:c>
      <x:c r="O235" s="35" t="n">
        <x:v>-0.00002004566018733031</x:v>
      </x:c>
      <x:c r="P235" s="35" t="n">
        <x:v>0.014231068051497809</x:v>
      </x:c>
      <x:c r="Q235" s="36" t="n">
        <x:v>0.7198465584583212</x:v>
      </x:c>
      <x:c r="R235" s="36" t="n">
        <x:v>0.01367316808407478</x:v>
      </x:c>
      <x:c r="S235" s="36" t="n">
        <x:v>1.1496113011854824e-7</x:v>
      </x:c>
      <x:c r="T235" s="35" t="n">
        <x:v>0.1465313276509668</x:v>
      </x:c>
      <x:c r="U235" s="31" t="str">
        <x:v>[u,w,q,theta]</x:v>
      </x:c>
      <x:c r="V235" s="31" t="str">
        <x:v>[u_dot,w_dot,q_dot,theta_dot]</x:v>
      </x:c>
      <x:c r="W235" s="36" t="n">
        <x:v>-0.028676480784074275</x:v>
      </x:c>
      <x:c r="X235" s="36" t="n">
        <x:v>0.6129152308081002</x:v>
      </x:c>
      <x:c r="Y235" s="36" t="n">
        <x:v>0</x:v>
      </x:c>
      <x:c r="Z235" s="36" t="n">
        <x:v>-9.81</x:v>
      </x:c>
      <x:c r="AA235" s="36" t="n">
        <x:v>-1.509359850175273</x:v>
      </x:c>
      <x:c r="AB235" s="36" t="n">
        <x:v>-6.021397202663298</x:v>
      </x:c>
      <x:c r="AC235" s="36" t="n">
        <x:v>11.929274019603472</x:v>
      </x:c>
      <x:c r="AD235" s="36" t="n">
        <x:v>0</x:v>
      </x:c>
      <x:c r="AE235" s="36" t="n">
        <x:v>-0.001706341826215293</x:v>
      </x:c>
      <x:c r="AF235" s="36" t="n">
        <x:v>-2.285594071144374</x:v>
      </x:c>
      <x:c r="AG235" s="36" t="n">
        <x:v>-6.274445635855869</x:v>
      </x:c>
      <x:c r="AH235" s="36" t="n">
        <x:v>0</x:v>
      </x:c>
      <x:c r="AI235" s="36" t="n">
        <x:v>0</x:v>
      </x:c>
      <x:c r="AJ235" s="36" t="n">
        <x:v>0</x:v>
      </x:c>
      <x:c r="AK235" s="36" t="n">
        <x:v>1</x:v>
      </x:c>
      <x:c r="AL235" s="36" t="n">
        <x:v>0</x:v>
      </x:c>
    </x:row>
    <x:row r="236">
      <x:c r="A236" s="31" t="str">
        <x:v>CFG017</x:v>
      </x:c>
      <x:c r="B236" s="33" t="n">
        <x:v>24</x:v>
      </x:c>
      <x:c r="C236" s="31" t="str">
        <x:v>0（选定5-12kg）算方向-5 1.AR20.03.6 </x:v>
      </x:c>
      <x:c r="D236" s="31" t="str">
        <x:v>T7-VLM2-FF1(g1)-Inviscid</x:v>
      </x:c>
      <x:c r="E236" s="37" t="n">
        <x:v>0.4012263288194208</x:v>
      </x:c>
      <x:c r="F236" s="37" t="n">
        <x:v>0</x:v>
      </x:c>
      <x:c r="G236" s="35" t="n">
        <x:v>12.995357829804218</x:v>
      </x:c>
      <x:c r="H236" s="36" t="n">
        <x:v>11.5</x:v>
      </x:c>
      <x:c r="I236" s="35" t="n">
        <x:v>1.225</x:v>
      </x:c>
      <x:c r="J236" s="35" t="n">
        <x:v>1.5705518175924542</x:v>
      </x:c>
      <x:c r="K236" s="35" t="n">
        <x:v>0.284701945718181</x:v>
      </x:c>
      <x:c r="L236" s="35" t="n">
        <x:v>5.525419388778789</x:v>
      </x:c>
      <x:c r="M236" s="35" t="n">
        <x:v>11.925999999999998</x:v>
      </x:c>
      <x:c r="N236" s="35" t="n">
        <x:v>0.10992287605892086</x:v>
      </x:c>
      <x:c r="O236" s="35" t="n">
        <x:v>-0.00002004566018733031</x:v>
      </x:c>
      <x:c r="P236" s="35" t="n">
        <x:v>0.014231068051497809</x:v>
      </x:c>
      <x:c r="Q236" s="36" t="n">
        <x:v>0.7200802167566152</x:v>
      </x:c>
      <x:c r="R236" s="36" t="n">
        <x:v>0.013907256374143624</x:v>
      </x:c>
      <x:c r="S236" s="36" t="n">
        <x:v>1.1467615662666414e-7</x:v>
      </x:c>
      <x:c r="T236" s="35" t="n">
        <x:v>0.14653507623052953</x:v>
      </x:c>
      <x:c r="U236" s="31" t="str">
        <x:v>[u,w,q,theta]</x:v>
      </x:c>
      <x:c r="V236" s="31" t="str">
        <x:v>[u_dot,w_dot,q_dot,theta_dot]</x:v>
      </x:c>
      <x:c r="W236" s="36" t="n">
        <x:v>-0.02916354157595479</x:v>
      </x:c>
      <x:c r="X236" s="36" t="n">
        <x:v>0.6129421739154188</x:v>
      </x:c>
      <x:c r="Y236" s="36" t="n">
        <x:v>0</x:v>
      </x:c>
      <x:c r="Z236" s="36" t="n">
        <x:v>-9.81</x:v>
      </x:c>
      <x:c r="AA236" s="36" t="n">
        <x:v>-1.5096027184615732</x:v>
      </x:c>
      <x:c r="AB236" s="36" t="n">
        <x:v>-6.02037279243698</x:v>
      </x:c>
      <x:c r="AC236" s="36" t="n">
        <x:v>11.92732278721014</x:v>
      </x:c>
      <x:c r="AD236" s="36" t="n">
        <x:v>0</x:v>
      </x:c>
      <x:c r="AE236" s="36" t="n">
        <x:v>-0.0017143400007651782</x:v>
      </x:c>
      <x:c r="AF236" s="36" t="n">
        <x:v>-2.285439224008535</x:v>
      </x:c>
      <x:c r="AG236" s="36" t="n">
        <x:v>-6.273427921215493</x:v>
      </x:c>
      <x:c r="AH236" s="36" t="n">
        <x:v>0</x:v>
      </x:c>
      <x:c r="AI236" s="36" t="n">
        <x:v>0</x:v>
      </x:c>
      <x:c r="AJ236" s="36" t="n">
        <x:v>0</x:v>
      </x:c>
      <x:c r="AK236" s="36" t="n">
        <x:v>1</x:v>
      </x:c>
      <x:c r="AL236" s="36" t="n">
        <x:v>0</x:v>
      </x:c>
    </x:row>
    <x:row r="237">
      <x:c r="A237" s="31" t="str">
        <x:v>CFG017</x:v>
      </x:c>
      <x:c r="B237" s="33" t="n">
        <x:v>25</x:v>
      </x:c>
      <x:c r="C237" s="31" t="str">
        <x:v>0（选定5-12kg）算方向-5 1.AR20.03.6 </x:v>
      </x:c>
      <x:c r="D237" s="31" t="str">
        <x:v>T7-VLM2-FF1(g1)-Inviscid</x:v>
      </x:c>
      <x:c r="E237" s="37" t="n">
        <x:v>0.4037086484313238</x:v>
      </x:c>
      <x:c r="F237" s="37" t="n">
        <x:v>0</x:v>
      </x:c>
      <x:c r="G237" s="35" t="n">
        <x:v>12.993183706287242</x:v>
      </x:c>
      <x:c r="H237" s="36" t="n">
        <x:v>12</x:v>
      </x:c>
      <x:c r="I237" s="35" t="n">
        <x:v>1.225</x:v>
      </x:c>
      <x:c r="J237" s="35" t="n">
        <x:v>1.5705518175924542</x:v>
      </x:c>
      <x:c r="K237" s="35" t="n">
        <x:v>0.284701945718181</x:v>
      </x:c>
      <x:c r="L237" s="35" t="n">
        <x:v>5.525419388778789</x:v>
      </x:c>
      <x:c r="M237" s="35" t="n">
        <x:v>11.925999999999998</x:v>
      </x:c>
      <x:c r="N237" s="35" t="n">
        <x:v>0.10992287605892086</x:v>
      </x:c>
      <x:c r="O237" s="35" t="n">
        <x:v>-0.00002004566018733031</x:v>
      </x:c>
      <x:c r="P237" s="35" t="n">
        <x:v>0.014231068051497809</x:v>
      </x:c>
      <x:c r="Q237" s="36" t="n">
        <x:v>0.7203191852361595</x:v>
      </x:c>
      <x:c r="R237" s="36" t="n">
        <x:v>0.014145704066366303</x:v>
      </x:c>
      <x:c r="S237" s="36" t="n">
        <x:v>1.143866479058156e-7</x:v>
      </x:c>
      <x:c r="T237" s="35" t="n">
        <x:v>0.1465388951260784</x:v>
      </x:c>
      <x:c r="U237" s="31" t="str">
        <x:v>[u,w,q,theta]</x:v>
      </x:c>
      <x:c r="V237" s="31" t="str">
        <x:v>[u_dot,w_dot,q_dot,theta_dot]</x:v>
      </x:c>
      <x:c r="W237" s="36" t="n">
        <x:v>-0.02966033815399694</x:v>
      </x:c>
      <x:c r="X237" s="36" t="n">
        <x:v>0.6129863587661869</x:v>
      </x:c>
      <x:c r="Y237" s="36" t="n">
        <x:v>0</x:v>
      </x:c>
      <x:c r="Z237" s="36" t="n">
        <x:v>-9.81</x:v>
      </x:c>
      <x:c r="AA237" s="36" t="n">
        <x:v>-1.5098510469268187</x:v>
      </x:c>
      <x:c r="AB237" s="36" t="n">
        <x:v>-6.0193255911019445</x:v>
      </x:c>
      <x:c r="AC237" s="36" t="n">
        <x:v>11.925327797807398</x:v>
      </x:c>
      <x:c r="AD237" s="36" t="n">
        <x:v>0</x:v>
      </x:c>
      <x:c r="AE237" s="36" t="n">
        <x:v>-0.0017225174473776599</x:v>
      </x:c>
      <x:c r="AF237" s="36" t="n">
        <x:v>-2.28528003301251</x:v>
      </x:c>
      <x:c r="AG237" s="36" t="n">
        <x:v>-6.272387364481764</x:v>
      </x:c>
      <x:c r="AH237" s="36" t="n">
        <x:v>0</x:v>
      </x:c>
      <x:c r="AI237" s="36" t="n">
        <x:v>0</x:v>
      </x:c>
      <x:c r="AJ237" s="36" t="n">
        <x:v>0</x:v>
      </x:c>
      <x:c r="AK237" s="36" t="n">
        <x:v>1</x:v>
      </x:c>
      <x:c r="AL237" s="36" t="n">
        <x:v>0</x:v>
      </x:c>
    </x:row>
    <x:row r="238">
      <x:c r="A238" s="31" t="str">
        <x:v>CFG017</x:v>
      </x:c>
      <x:c r="B238" s="33" t="n">
        <x:v>26</x:v>
      </x:c>
      <x:c r="C238" s="31" t="str">
        <x:v>0（选定5-12kg）算方向-5 1.AR20.03.6 </x:v>
      </x:c>
      <x:c r="D238" s="31" t="str">
        <x:v>T7-VLM2-FF1(g1)-Inviscid</x:v>
      </x:c>
      <x:c r="E238" s="37" t="n">
        <x:v>0.4062482484516742</x:v>
      </x:c>
      <x:c r="F238" s="37" t="n">
        <x:v>0</x:v>
      </x:c>
      <x:c r="G238" s="35" t="n">
        <x:v>12.990960480037357</x:v>
      </x:c>
      <x:c r="H238" s="36" t="n">
        <x:v>12.5</x:v>
      </x:c>
      <x:c r="I238" s="35" t="n">
        <x:v>1.225</x:v>
      </x:c>
      <x:c r="J238" s="35" t="n">
        <x:v>1.5705518175924542</x:v>
      </x:c>
      <x:c r="K238" s="35" t="n">
        <x:v>0.284701945718181</x:v>
      </x:c>
      <x:c r="L238" s="35" t="n">
        <x:v>5.525419388778789</x:v>
      </x:c>
      <x:c r="M238" s="35" t="n">
        <x:v>11.925999999999998</x:v>
      </x:c>
      <x:c r="N238" s="35" t="n">
        <x:v>0.10992287605892086</x:v>
      </x:c>
      <x:c r="O238" s="35" t="n">
        <x:v>-0.00002004566018733031</x:v>
      </x:c>
      <x:c r="P238" s="35" t="n">
        <x:v>0.014231068051497809</x:v>
      </x:c>
      <x:c r="Q238" s="36" t="n">
        <x:v>0.7205636589313443</x:v>
      </x:c>
      <x:c r="R238" s="36" t="n">
        <x:v>0.014389120511896931</x:v>
      </x:c>
      <x:c r="S238" s="36" t="n">
        <x:v>1.1409319772657229e-7</x:v>
      </x:c>
      <x:c r="T238" s="35" t="n">
        <x:v>0.14654277795580073</x:v>
      </x:c>
      <x:c r="U238" s="31" t="str">
        <x:v>[u,w,q,theta]</x:v>
      </x:c>
      <x:c r="V238" s="31" t="str">
        <x:v>[u_dot,w_dot,q_dot,theta_dot]</x:v>
      </x:c>
      <x:c r="W238" s="36" t="n">
        <x:v>-0.030167003873448946</x:v>
      </x:c>
      <x:c r="X238" s="36" t="n">
        <x:v>0.6130488778001988</x:v>
      </x:c>
      <x:c r="Y238" s="36" t="n">
        <x:v>0</x:v>
      </x:c>
      <x:c r="Z238" s="36" t="n">
        <x:v>-9.81</x:v>
      </x:c>
      <x:c r="AA238" s="36" t="n">
        <x:v>-1.510105039100974</x:v>
      </x:c>
      <x:c r="AB238" s="36" t="n">
        <x:v>-6.018254724680805</x:v>
      </x:c>
      <x:c r="AC238" s="36" t="n">
        <x:v>11.923287324888806</x:v>
      </x:c>
      <x:c r="AD238" s="36" t="n">
        <x:v>0</x:v>
      </x:c>
      <x:c r="AE238" s="36" t="n">
        <x:v>-0.0017308807989676338</x:v>
      </x:c>
      <x:c r="AF238" s="36" t="n">
        <x:v>-2.2851157630804395</x:v>
      </x:c>
      <x:c r="AG238" s="36" t="n">
        <x:v>-6.271323032444776</x:v>
      </x:c>
      <x:c r="AH238" s="36" t="n">
        <x:v>0</x:v>
      </x:c>
      <x:c r="AI238" s="36" t="n">
        <x:v>0</x:v>
      </x:c>
      <x:c r="AJ238" s="36" t="n">
        <x:v>0</x:v>
      </x:c>
      <x:c r="AK238" s="36" t="n">
        <x:v>1</x:v>
      </x:c>
      <x:c r="AL238" s="36" t="n">
        <x:v>0</x:v>
      </x:c>
    </x:row>
    <x:row r="239">
      <x:c r="A239" s="31" t="str">
        <x:v>CFG017</x:v>
      </x:c>
      <x:c r="B239" s="33" t="n">
        <x:v>27</x:v>
      </x:c>
      <x:c r="C239" s="31" t="str">
        <x:v>0（选定5-12kg）算方向-5 1.AR20.03.6 </x:v>
      </x:c>
      <x:c r="D239" s="31" t="str">
        <x:v>T7-VLM2-FF1(g1)-Inviscid</x:v>
      </x:c>
      <x:c r="E239" s="37" t="n">
        <x:v>0.4088440620954289</x:v>
      </x:c>
      <x:c r="F239" s="37" t="n">
        <x:v>0</x:v>
      </x:c>
      <x:c r="G239" s="35" t="n">
        <x:v>12.988689166702908</x:v>
      </x:c>
      <x:c r="H239" s="36" t="n">
        <x:v>13</x:v>
      </x:c>
      <x:c r="I239" s="35" t="n">
        <x:v>1.225</x:v>
      </x:c>
      <x:c r="J239" s="35" t="n">
        <x:v>1.5705518175924542</x:v>
      </x:c>
      <x:c r="K239" s="35" t="n">
        <x:v>0.284701945718181</x:v>
      </x:c>
      <x:c r="L239" s="35" t="n">
        <x:v>5.525419388778789</x:v>
      </x:c>
      <x:c r="M239" s="35" t="n">
        <x:v>11.925999999999998</x:v>
      </x:c>
      <x:c r="N239" s="35" t="n">
        <x:v>0.10992287605892086</x:v>
      </x:c>
      <x:c r="O239" s="35" t="n">
        <x:v>-0.00002004566018733031</x:v>
      </x:c>
      <x:c r="P239" s="35" t="n">
        <x:v>0.014231068051497809</x:v>
      </x:c>
      <x:c r="Q239" s="36" t="n">
        <x:v>0.7208135347716544</x:v>
      </x:c>
      <x:c r="R239" s="36" t="n">
        <x:v>0.014637182666162518</x:v>
      </x:c>
      <x:c r="S239" s="36" t="n">
        <x:v>1.1379539201435001e-7</x:v>
      </x:c>
      <x:c r="T239" s="35" t="n">
        <x:v>0.14654672999142465</x:v>
      </x:c>
      <x:c r="U239" s="31" t="str">
        <x:v>[u,w,q,theta]</x:v>
      </x:c>
      <x:c r="V239" s="31" t="str">
        <x:v>[u_dot,w_dot,q_dot,theta_dot]</x:v>
      </x:c>
      <x:c r="W239" s="36" t="n">
        <x:v>-0.030682127946988307</x:v>
      </x:c>
      <x:c r="X239" s="36" t="n">
        <x:v>0.6131280377799454</x:v>
      </x:c>
      <x:c r="Y239" s="36" t="n">
        <x:v>0</x:v>
      </x:c>
      <x:c r="Z239" s="36" t="n">
        <x:v>-9.81</x:v>
      </x:c>
      <x:c r="AA239" s="36" t="n">
        <x:v>-1.5103645905775884</x:v>
      </x:c>
      <x:c r="AB239" s="36" t="n">
        <x:v>-6.017160703344465</x:v>
      </x:c>
      <x:c r="AC239" s="36" t="n">
        <x:v>11.921202531401415</x:v>
      </x:c>
      <x:c r="AD239" s="36" t="n">
        <x:v>0</x:v>
      </x:c>
      <x:c r="AE239" s="36" t="n">
        <x:v>-0.001739426324531405</x:v>
      </x:c>
      <x:c r="AF239" s="36" t="n">
        <x:v>-2.2849469318567928</x:v>
      </x:c>
      <x:c r="AG239" s="36" t="n">
        <x:v>-6.270235479615691</x:v>
      </x:c>
      <x:c r="AH239" s="36" t="n">
        <x:v>0</x:v>
      </x:c>
      <x:c r="AI239" s="36" t="n">
        <x:v>0</x:v>
      </x:c>
      <x:c r="AJ239" s="36" t="n">
        <x:v>0</x:v>
      </x:c>
      <x:c r="AK239" s="36" t="n">
        <x:v>1</x:v>
      </x:c>
      <x:c r="AL239" s="36" t="n">
        <x:v>0</x:v>
      </x:c>
    </x:row>
    <x:row r="240">
      <x:c r="A240" s="31" t="str">
        <x:v>CFG017</x:v>
      </x:c>
      <x:c r="B240" s="33" t="n">
        <x:v>28</x:v>
      </x:c>
      <x:c r="C240" s="31" t="str">
        <x:v>0（选定5-12kg）算方向-5 1.AR20.03.6 </x:v>
      </x:c>
      <x:c r="D240" s="31" t="str">
        <x:v>T7-VLM2-FF1(g1)-Inviscid</x:v>
      </x:c>
      <x:c r="E240" s="37" t="n">
        <x:v>0.41149445198050716</x:v>
      </x:c>
      <x:c r="F240" s="37" t="n">
        <x:v>0</x:v>
      </x:c>
      <x:c r="G240" s="35" t="n">
        <x:v>12.986371283036966</x:v>
      </x:c>
      <x:c r="H240" s="36" t="n">
        <x:v>13.5</x:v>
      </x:c>
      <x:c r="I240" s="35" t="n">
        <x:v>1.225</x:v>
      </x:c>
      <x:c r="J240" s="35" t="n">
        <x:v>1.5705518175924542</x:v>
      </x:c>
      <x:c r="K240" s="35" t="n">
        <x:v>0.284701945718181</x:v>
      </x:c>
      <x:c r="L240" s="35" t="n">
        <x:v>5.525419388778789</x:v>
      </x:c>
      <x:c r="M240" s="35" t="n">
        <x:v>11.925999999999998</x:v>
      </x:c>
      <x:c r="N240" s="35" t="n">
        <x:v>0.10992287605892086</x:v>
      </x:c>
      <x:c r="O240" s="35" t="n">
        <x:v>-0.00002004566018733031</x:v>
      </x:c>
      <x:c r="P240" s="35" t="n">
        <x:v>0.014231068051497809</x:v>
      </x:c>
      <x:c r="Q240" s="36" t="n">
        <x:v>0.7210686496997404</x:v>
      </x:c>
      <x:c r="R240" s="36" t="n">
        <x:v>0.014890184534350995</x:v>
      </x:c>
      <x:c r="S240" s="36" t="n">
        <x:v>1.1349263890558703e-7</x:v>
      </x:c>
      <x:c r="T240" s="35" t="n">
        <x:v>0.14655075906978773</x:v>
      </x:c>
      <x:c r="U240" s="31" t="str">
        <x:v>[u,w,q,theta]</x:v>
      </x:c>
      <x:c r="V240" s="31" t="str">
        <x:v>[u_dot,w_dot,q_dot,theta_dot]</x:v>
      </x:c>
      <x:c r="W240" s="36" t="n">
        <x:v>-0.03120668524424547</x:v>
      </x:c>
      <x:c r="X240" s="36" t="n">
        <x:v>0.6132119019466074</x:v>
      </x:c>
      <x:c r="Y240" s="36" t="n">
        <x:v>0</x:v>
      </x:c>
      <x:c r="Z240" s="36" t="n">
        <x:v>-9.81</x:v>
      </x:c>
      <x:c r="AA240" s="36" t="n">
        <x:v>-1.5106295219245884</x:v>
      </x:c>
      <x:c r="AB240" s="36" t="n">
        <x:v>-6.016044218446204</x:v>
      </x:c>
      <x:c r="AC240" s="36" t="n">
        <x:v>11.919075041399456</x:v>
      </x:c>
      <x:c r="AD240" s="36" t="n">
        <x:v>0</x:v>
      </x:c>
      <x:c r="AE240" s="36" t="n">
        <x:v>-0.0017481484567962921</x:v>
      </x:c>
      <x:c r="AF240" s="36" t="n">
        <x:v>-2.284774285548504</x:v>
      </x:c>
      <x:c r="AG240" s="36" t="n">
        <x:v>-6.269125533300057</x:v>
      </x:c>
      <x:c r="AH240" s="36" t="n">
        <x:v>0</x:v>
      </x:c>
      <x:c r="AI240" s="36" t="n">
        <x:v>0</x:v>
      </x:c>
      <x:c r="AJ240" s="36" t="n">
        <x:v>0</x:v>
      </x:c>
      <x:c r="AK240" s="36" t="n">
        <x:v>1</x:v>
      </x:c>
      <x:c r="AL240" s="36" t="n">
        <x:v>0</x:v>
      </x:c>
    </x:row>
    <x:row r="241">
      <x:c r="A241" s="31" t="str">
        <x:v>CFG017</x:v>
      </x:c>
      <x:c r="B241" s="33" t="n">
        <x:v>29</x:v>
      </x:c>
      <x:c r="C241" s="31" t="str">
        <x:v>0（选定5-12kg）算方向-5 1.AR20.03.6 </x:v>
      </x:c>
      <x:c r="D241" s="31" t="str">
        <x:v>T7-VLM2-FF1(g1)-Inviscid</x:v>
      </x:c>
      <x:c r="E241" s="37" t="n">
        <x:v>0.4141984779691107</x:v>
      </x:c>
      <x:c r="F241" s="37" t="n">
        <x:v>0</x:v>
      </x:c>
      <x:c r="G241" s="35" t="n">
        <x:v>12.984007732198823</x:v>
      </x:c>
      <x:c r="H241" s="36" t="n">
        <x:v>14</x:v>
      </x:c>
      <x:c r="I241" s="35" t="n">
        <x:v>1.225</x:v>
      </x:c>
      <x:c r="J241" s="35" t="n">
        <x:v>1.5705518175924542</x:v>
      </x:c>
      <x:c r="K241" s="35" t="n">
        <x:v>0.284701945718181</x:v>
      </x:c>
      <x:c r="L241" s="35" t="n">
        <x:v>5.525419388778789</x:v>
      </x:c>
      <x:c r="M241" s="35" t="n">
        <x:v>11.925999999999998</x:v>
      </x:c>
      <x:c r="N241" s="35" t="n">
        <x:v>0.10992287605892086</x:v>
      </x:c>
      <x:c r="O241" s="35" t="n">
        <x:v>-0.00002004566018733031</x:v>
      </x:c>
      <x:c r="P241" s="35" t="n">
        <x:v>0.014231068051497809</x:v>
      </x:c>
      <x:c r="Q241" s="36" t="n">
        <x:v>0.7213289062938576</x:v>
      </x:c>
      <x:c r="R241" s="36" t="n">
        <x:v>0.015148724008880433</x:v>
      </x:c>
      <x:c r="S241" s="36" t="n">
        <x:v>1.1318457155340823e-7</x:v>
      </x:c>
      <x:c r="T241" s="35" t="n">
        <x:v>0.14655487046356014</x:v>
      </x:c>
      <x:c r="U241" s="31" t="str">
        <x:v>[u,w,q,theta]</x:v>
      </x:c>
      <x:c r="V241" s="31" t="str">
        <x:v>[u_dot,w_dot,q_dot,theta_dot]</x:v>
      </x:c>
      <x:c r="W241" s="36" t="n">
        <x:v>-0.03174243203703567</x:v>
      </x:c>
      <x:c r="X241" s="36" t="n">
        <x:v>0.6132898789945354</x:v>
      </x:c>
      <x:c r="Y241" s="36" t="n">
        <x:v>0</x:v>
      </x:c>
      <x:c r="Z241" s="36" t="n">
        <x:v>-9.81</x:v>
      </x:c>
      <x:c r="AA241" s="36" t="n">
        <x:v>-1.510899718946131</x:v>
      </x:c>
      <x:c r="AB241" s="36" t="n">
        <x:v>-6.01490565669815</x:v>
      </x:c>
      <x:c r="AC241" s="36" t="n">
        <x:v>11.916905743373281</x:v>
      </x:c>
      <x:c r="AD241" s="36" t="n">
        <x:v>0</x:v>
      </x:c>
      <x:c r="AE241" s="36" t="n">
        <x:v>-0.001757043930256013</x:v>
      </x:c>
      <x:c r="AF241" s="36" t="n">
        <x:v>-2.2845982943830947</x:v>
      </x:c>
      <x:c r="AG241" s="36" t="n">
        <x:v>-6.267993690050387</x:v>
      </x:c>
      <x:c r="AH241" s="36" t="n">
        <x:v>0</x:v>
      </x:c>
      <x:c r="AI241" s="36" t="n">
        <x:v>0</x:v>
      </x:c>
      <x:c r="AJ241" s="36" t="n">
        <x:v>0</x:v>
      </x:c>
      <x:c r="AK241" s="36" t="n">
        <x:v>1</x:v>
      </x:c>
      <x:c r="AL241" s="36" t="n">
        <x:v>0</x:v>
      </x:c>
    </x:row>
    <x:row r="242">
      <x:c r="A242" s="31" t="str">
        <x:v>CFG017</x:v>
      </x:c>
      <x:c r="B242" s="33" t="n">
        <x:v>30</x:v>
      </x:c>
      <x:c r="C242" s="31" t="str">
        <x:v>0（选定5-12kg）算方向-5 1.AR20.03.6 </x:v>
      </x:c>
      <x:c r="D242" s="31" t="str">
        <x:v>T7-VLM2-FF1(g1)-Inviscid</x:v>
      </x:c>
      <x:c r="E242" s="37" t="n">
        <x:v>0.41695581997332687</x:v>
      </x:c>
      <x:c r="F242" s="37" t="n">
        <x:v>0</x:v>
      </x:c>
      <x:c r="G242" s="35" t="n">
        <x:v>12.98159887335608</x:v>
      </x:c>
      <x:c r="H242" s="36" t="n">
        <x:v>14.5</x:v>
      </x:c>
      <x:c r="I242" s="35" t="n">
        <x:v>1.225</x:v>
      </x:c>
      <x:c r="J242" s="35" t="n">
        <x:v>1.5705518175924542</x:v>
      </x:c>
      <x:c r="K242" s="35" t="n">
        <x:v>0.284701945718181</x:v>
      </x:c>
      <x:c r="L242" s="35" t="n">
        <x:v>5.525419388778789</x:v>
      </x:c>
      <x:c r="M242" s="35" t="n">
        <x:v>11.925999999999998</x:v>
      </x:c>
      <x:c r="N242" s="35" t="n">
        <x:v>0.10992287605892086</x:v>
      </x:c>
      <x:c r="O242" s="35" t="n">
        <x:v>-0.00002004566018733031</x:v>
      </x:c>
      <x:c r="P242" s="35" t="n">
        <x:v>0.014231068051497809</x:v>
      </x:c>
      <x:c r="Q242" s="36" t="n">
        <x:v>0.7215942710880682</x:v>
      </x:c>
      <x:c r="R242" s="36" t="n">
        <x:v>0.015412883621535974</x:v>
      </x:c>
      <x:c r="S242" s="36" t="n">
        <x:v>1.1287101963834934e-7</x:v>
      </x:c>
      <x:c r="T242" s="35" t="n">
        <x:v>0.1465590668739634</x:v>
      </x:c>
      <x:c r="U242" s="31" t="str">
        <x:v>[u,w,q,theta]</x:v>
      </x:c>
      <x:c r="V242" s="31" t="str">
        <x:v>[u_dot,w_dot,q_dot,theta_dot]</x:v>
      </x:c>
      <x:c r="W242" s="36" t="n">
        <x:v>-0.03228974695072331</x:v>
      </x:c>
      <x:c r="X242" s="36" t="n">
        <x:v>0.6133599086956841</x:v>
      </x:c>
      <x:c r="Y242" s="36" t="n">
        <x:v>0</x:v>
      </x:c>
      <x:c r="Z242" s="36" t="n">
        <x:v>-9.81</x:v>
      </x:c>
      <x:c r="AA242" s="36" t="n">
        <x:v>-1.5111751401984466</x:v>
      </x:c>
      <x:c r="AB242" s="36" t="n">
        <x:v>-6.0137451879496835</x:v>
      </x:c>
      <x:c r="AC242" s="36" t="n">
        <x:v>11.914694949495294</x:v>
      </x:c>
      <x:c r="AD242" s="36" t="n">
        <x:v>0</x:v>
      </x:c>
      <x:c r="AE242" s="36" t="n">
        <x:v>-0.001766111534476128</x:v>
      </x:c>
      <x:c r="AF242" s="36" t="n">
        <x:v>-2.2844191855743956</x:v>
      </x:c>
      <x:c r="AG242" s="36" t="n">
        <x:v>-6.266840152532524</x:v>
      </x:c>
      <x:c r="AH242" s="36" t="n">
        <x:v>0</x:v>
      </x:c>
      <x:c r="AI242" s="36" t="n">
        <x:v>0</x:v>
      </x:c>
      <x:c r="AJ242" s="36" t="n">
        <x:v>0</x:v>
      </x:c>
      <x:c r="AK242" s="36" t="n">
        <x:v>1</x:v>
      </x:c>
      <x:c r="AL242" s="36" t="n">
        <x:v>0</x:v>
      </x:c>
    </x:row>
    <x:row r="243">
      <x:c r="A243" s="31" t="str">
        <x:v>CFG017</x:v>
      </x:c>
      <x:c r="B243" s="33" t="n">
        <x:v>31</x:v>
      </x:c>
      <x:c r="C243" s="31" t="str">
        <x:v>0（选定5-12kg）算方向-5 1.AR20.03.6 </x:v>
      </x:c>
      <x:c r="D243" s="31" t="str">
        <x:v>T7-VLM2-FF1(g1)-Inviscid</x:v>
      </x:c>
      <x:c r="E243" s="37" t="n">
        <x:v>0.4197667850484911</x:v>
      </x:c>
      <x:c r="F243" s="37" t="n">
        <x:v>0</x:v>
      </x:c>
      <x:c r="G243" s="35" t="n">
        <x:v>12.979144517362302</x:v>
      </x:c>
      <x:c r="H243" s="36" t="n">
        <x:v>15</x:v>
      </x:c>
      <x:c r="I243" s="35" t="n">
        <x:v>1.225</x:v>
      </x:c>
      <x:c r="J243" s="35" t="n">
        <x:v>1.5705518175924542</x:v>
      </x:c>
      <x:c r="K243" s="35" t="n">
        <x:v>0.284701945718181</x:v>
      </x:c>
      <x:c r="L243" s="35" t="n">
        <x:v>5.525419388778789</x:v>
      </x:c>
      <x:c r="M243" s="35" t="n">
        <x:v>11.925999999999998</x:v>
      </x:c>
      <x:c r="N243" s="35" t="n">
        <x:v>0.10992287605892086</x:v>
      </x:c>
      <x:c r="O243" s="35" t="n">
        <x:v>-0.00002004566018733031</x:v>
      </x:c>
      <x:c r="P243" s="35" t="n">
        <x:v>0.014231068051497809</x:v>
      </x:c>
      <x:c r="Q243" s="36" t="n">
        <x:v>0.7218647727406812</x:v>
      </x:c>
      <x:c r="R243" s="36" t="n">
        <x:v>0.015682582902114724</x:v>
      </x:c>
      <x:c r="S243" s="36" t="n">
        <x:v>1.1255200632826184e-7</x:v>
      </x:c>
      <x:c r="T243" s="35" t="n">
        <x:v>0.14656334865200352</x:v>
      </x:c>
      <x:c r="U243" s="31" t="str">
        <x:v>[u,w,q,theta]</x:v>
      </x:c>
      <x:c r="V243" s="31" t="str">
        <x:v>[u_dot,w_dot,q_dot,theta_dot]</x:v>
      </x:c>
      <x:c r="W243" s="36" t="n">
        <x:v>-0.03284847513816344</x:v>
      </x:c>
      <x:c r="X243" s="36" t="n">
        <x:v>0.6134231411462008</x:v>
      </x:c>
      <x:c r="Y243" s="36" t="n">
        <x:v>0</x:v>
      </x:c>
      <x:c r="Z243" s="36" t="n">
        <x:v>-9.81</x:v>
      </x:c>
      <x:c r="AA243" s="36" t="n">
        <x:v>-1.5114558116285777</x:v>
      </x:c>
      <x:c r="AB243" s="36" t="n">
        <x:v>-6.012562725540952</x:v>
      </x:c>
      <x:c r="AC243" s="36" t="n">
        <x:v>11.912442453588133</x:v>
      </x:c>
      <x:c r="AD243" s="36" t="n">
        <x:v>0</x:v>
      </x:c>
      <x:c r="AE243" s="36" t="n">
        <x:v>-0.0017753520436314257</x:v>
      </x:c>
      <x:c r="AF243" s="36" t="n">
        <x:v>-2.284236942153327</x:v>
      </x:c>
      <x:c r="AG243" s="36" t="n">
        <x:v>-6.265664828029926</x:v>
      </x:c>
      <x:c r="AH243" s="36" t="n">
        <x:v>0</x:v>
      </x:c>
      <x:c r="AI243" s="36" t="n">
        <x:v>0</x:v>
      </x:c>
      <x:c r="AJ243" s="36" t="n">
        <x:v>0</x:v>
      </x:c>
      <x:c r="AK243" s="36" t="n">
        <x:v>1</x:v>
      </x:c>
      <x:c r="AL243" s="36" t="n">
        <x:v>0</x:v>
      </x:c>
    </x:row>
    <x:row r="244">
      <x:c r="A244" s="31" t="str">
        <x:v>CFG017</x:v>
      </x:c>
      <x:c r="B244" s="33" t="n">
        <x:v>32</x:v>
      </x:c>
      <x:c r="C244" s="31" t="str">
        <x:v>0（选定5-12kg）算方向-5 1.AR20.03.6 </x:v>
      </x:c>
      <x:c r="D244" s="31" t="str">
        <x:v>T7-VLM2-FF1(g1)-Inviscid</x:v>
      </x:c>
      <x:c r="E244" s="37" t="n">
        <x:v>0.4226317184517017</x:v>
      </x:c>
      <x:c r="F244" s="37" t="n">
        <x:v>0</x:v>
      </x:c>
      <x:c r="G244" s="35" t="n">
        <x:v>12.976644443208468</x:v>
      </x:c>
      <x:c r="H244" s="36" t="n">
        <x:v>15.5</x:v>
      </x:c>
      <x:c r="I244" s="35" t="n">
        <x:v>1.225</x:v>
      </x:c>
      <x:c r="J244" s="35" t="n">
        <x:v>1.5705518175924542</x:v>
      </x:c>
      <x:c r="K244" s="35" t="n">
        <x:v>0.284701945718181</x:v>
      </x:c>
      <x:c r="L244" s="35" t="n">
        <x:v>5.525419388778789</x:v>
      </x:c>
      <x:c r="M244" s="35" t="n">
        <x:v>11.925999999999998</x:v>
      </x:c>
      <x:c r="N244" s="35" t="n">
        <x:v>0.10992287605892086</x:v>
      </x:c>
      <x:c r="O244" s="35" t="n">
        <x:v>-0.00002004566018733031</x:v>
      </x:c>
      <x:c r="P244" s="35" t="n">
        <x:v>0.014231068051497809</x:v>
      </x:c>
      <x:c r="Q244" s="36" t="n">
        <x:v>0.7221404442338737</x:v>
      </x:c>
      <x:c r="R244" s="36" t="n">
        <x:v>0.015957662423680765</x:v>
      </x:c>
      <x:c r="S244" s="36" t="n">
        <x:v>1.1222756059215894e-7</x:v>
      </x:c>
      <x:c r="T244" s="35" t="n">
        <x:v>0.14656771603822097</x:v>
      </x:c>
      <x:c r="U244" s="31" t="str">
        <x:v>[u,w,q,theta]</x:v>
      </x:c>
      <x:c r="V244" s="31" t="str">
        <x:v>[u_dot,w_dot,q_dot,theta_dot]</x:v>
      </x:c>
      <x:c r="W244" s="36" t="n">
        <x:v>-0.03341823736974905</x:v>
      </x:c>
      <x:c r="X244" s="36" t="n">
        <x:v>0.6134817941135298</x:v>
      </x:c>
      <x:c r="Y244" s="36" t="n">
        <x:v>0</x:v>
      </x:c>
      <x:c r="Z244" s="36" t="n">
        <x:v>-9.81</x:v>
      </x:c>
      <x:c r="AA244" s="36" t="n">
        <x:v>-1.5117417647271576</x:v>
      </x:c>
      <x:c r="AB244" s="36" t="n">
        <x:v>-6.011358175541113</x:v>
      </x:c>
      <x:c r="AC244" s="36" t="n">
        <x:v>11.910148024718284</x:v>
      </x:c>
      <x:c r="AD244" s="36" t="n">
        <x:v>0</x:v>
      </x:c>
      <x:c r="AE244" s="36" t="n">
        <x:v>-0.0017847664192183566</x:v>
      </x:c>
      <x:c r="AF244" s="36" t="n">
        <x:v>-2.284051537353807</x:v>
      </x:c>
      <x:c r="AG244" s="36" t="n">
        <x:v>-6.264467606776416</x:v>
      </x:c>
      <x:c r="AH244" s="36" t="n">
        <x:v>0</x:v>
      </x:c>
      <x:c r="AI244" s="36" t="n">
        <x:v>0</x:v>
      </x:c>
      <x:c r="AJ244" s="36" t="n">
        <x:v>0</x:v>
      </x:c>
      <x:c r="AK244" s="36" t="n">
        <x:v>1</x:v>
      </x:c>
      <x:c r="AL244" s="36" t="n">
        <x:v>0</x:v>
      </x:c>
    </x:row>
    <x:row r="245">
      <x:c r="A245" s="31" t="str">
        <x:v>CFG017</x:v>
      </x:c>
      <x:c r="B245" s="33" t="n">
        <x:v>33</x:v>
      </x:c>
      <x:c r="C245" s="31" t="str">
        <x:v>0（选定5-12kg）算方向-5 1.AR20.03.6 </x:v>
      </x:c>
      <x:c r="D245" s="31" t="str">
        <x:v>T7-VLM2-FF1(g1)-Inviscid</x:v>
      </x:c>
      <x:c r="E245" s="37" t="n">
        <x:v>0.42555088929917484</x:v>
      </x:c>
      <x:c r="F245" s="37" t="n">
        <x:v>0</x:v>
      </x:c>
      <x:c r="G245" s="35" t="n">
        <x:v>12.974098498637678</x:v>
      </x:c>
      <x:c r="H245" s="36" t="n">
        <x:v>16</x:v>
      </x:c>
      <x:c r="I245" s="35" t="n">
        <x:v>1.225</x:v>
      </x:c>
      <x:c r="J245" s="35" t="n">
        <x:v>1.5705518175924542</x:v>
      </x:c>
      <x:c r="K245" s="35" t="n">
        <x:v>0.284701945718181</x:v>
      </x:c>
      <x:c r="L245" s="35" t="n">
        <x:v>5.525419388778789</x:v>
      </x:c>
      <x:c r="M245" s="35" t="n">
        <x:v>11.925999999999998</x:v>
      </x:c>
      <x:c r="N245" s="35" t="n">
        <x:v>0.10992287605892086</x:v>
      </x:c>
      <x:c r="O245" s="35" t="n">
        <x:v>-0.00002004566018733031</x:v>
      </x:c>
      <x:c r="P245" s="35" t="n">
        <x:v>0.014231068051497809</x:v>
      </x:c>
      <x:c r="Q245" s="36" t="n">
        <x:v>0.7224213114903366</x:v>
      </x:c>
      <x:c r="R245" s="36" t="n">
        <x:v>0.016237914981581576</x:v>
      </x:c>
      <x:c r="S245" s="36" t="n">
        <x:v>1.1189768352518052e-7</x:v>
      </x:c>
      <x:c r="T245" s="35" t="n">
        <x:v>0.14657216961692138</x:v>
      </x:c>
      <x:c r="U245" s="31" t="str">
        <x:v>[u,w,q,theta]</x:v>
      </x:c>
      <x:c r="V245" s="31" t="str">
        <x:v>[u_dot,w_dot,q_dot,theta_dot]</x:v>
      </x:c>
      <x:c r="W245" s="36" t="n">
        <x:v>-0.03399855079749703</x:v>
      </x:c>
      <x:c r="X245" s="36" t="n">
        <x:v>0.6135382706053111</x:v>
      </x:c>
      <x:c r="Y245" s="36" t="n">
        <x:v>0</x:v>
      </x:c>
      <x:c r="Z245" s="36" t="n">
        <x:v>-9.81</x:v>
      </x:c>
      <x:c r="AA245" s="36" t="n">
        <x:v>-1.512033023895184</x:v>
      </x:c>
      <x:c r="AB245" s="36" t="n">
        <x:v>-6.010131481154236</x:v>
      </x:c>
      <x:c r="AC245" s="36" t="n">
        <x:v>11.907811505476088</x:v>
      </x:c>
      <x:c r="AD245" s="36" t="n">
        <x:v>0</x:v>
      </x:c>
      <x:c r="AE245" s="36" t="n">
        <x:v>-0.0017943553601500362</x:v>
      </x:c>
      <x:c r="AF245" s="36" t="n">
        <x:v>-2.283862979797022</x:v>
      </x:c>
      <x:c r="AG245" s="36" t="n">
        <x:v>-6.2632484166146245</x:v>
      </x:c>
      <x:c r="AH245" s="36" t="n">
        <x:v>0</x:v>
      </x:c>
      <x:c r="AI245" s="36" t="n">
        <x:v>0</x:v>
      </x:c>
      <x:c r="AJ245" s="36" t="n">
        <x:v>0</x:v>
      </x:c>
      <x:c r="AK245" s="36" t="n">
        <x:v>1</x:v>
      </x:c>
      <x:c r="AL245" s="36" t="n">
        <x:v>0</x:v>
      </x:c>
    </x:row>
    <x:row r="246">
      <x:c r="A246" s="31" t="str">
        <x:v>CFG017</x:v>
      </x:c>
      <x:c r="B246" s="33" t="n">
        <x:v>34</x:v>
      </x:c>
      <x:c r="C246" s="31" t="str">
        <x:v>0（选定5-12kg）算方向-5 1.AR20.03.6 </x:v>
      </x:c>
      <x:c r="D246" s="31" t="str">
        <x:v>T7-VLM2-FF1(g1)-Inviscid</x:v>
      </x:c>
      <x:c r="E246" s="37" t="n">
        <x:v>0.4285248196863466</x:v>
      </x:c>
      <x:c r="F246" s="37" t="n">
        <x:v>0</x:v>
      </x:c>
      <x:c r="G246" s="35" t="n">
        <x:v>12.971506312968163</x:v>
      </x:c>
      <x:c r="H246" s="36" t="n">
        <x:v>16.5</x:v>
      </x:c>
      <x:c r="I246" s="35" t="n">
        <x:v>1.225</x:v>
      </x:c>
      <x:c r="J246" s="35" t="n">
        <x:v>1.5705518175924542</x:v>
      </x:c>
      <x:c r="K246" s="35" t="n">
        <x:v>0.284701945718181</x:v>
      </x:c>
      <x:c r="L246" s="35" t="n">
        <x:v>5.525419388778789</x:v>
      </x:c>
      <x:c r="M246" s="35" t="n">
        <x:v>11.925999999999998</x:v>
      </x:c>
      <x:c r="N246" s="35" t="n">
        <x:v>0.10992287605892086</x:v>
      </x:c>
      <x:c r="O246" s="35" t="n">
        <x:v>-0.00002004566018733031</x:v>
      </x:c>
      <x:c r="P246" s="35" t="n">
        <x:v>0.014231068051497809</x:v>
      </x:c>
      <x:c r="Q246" s="36" t="n">
        <x:v>0.7227074240829969</x:v>
      </x:c>
      <x:c r="R246" s="36" t="n">
        <x:v>0.016523249736203786</x:v>
      </x:c>
      <x:c r="S246" s="36" t="n">
        <x:v>1.1156244820139087e-7</x:v>
      </x:c>
      <x:c r="T246" s="35" t="n">
        <x:v>0.14657670919396365</x:v>
      </x:c>
      <x:c r="U246" s="31" t="str">
        <x:v>[u,w,q,theta]</x:v>
      </x:c>
      <x:c r="V246" s="31" t="str">
        <x:v>[u_dot,w_dot,q_dot,theta_dot]</x:v>
      </x:c>
      <x:c r="W246" s="36" t="n">
        <x:v>-0.03458918547829319</x:v>
      </x:c>
      <x:c r="X246" s="36" t="n">
        <x:v>0.6135936587378332</x:v>
      </x:c>
      <x:c r="Y246" s="36" t="n">
        <x:v>0</x:v>
      </x:c>
      <x:c r="Z246" s="36" t="n">
        <x:v>-9.81</x:v>
      </x:c>
      <x:c r="AA246" s="36" t="n">
        <x:v>-1.5123296371776473</x:v>
      </x:c>
      <x:c r="AB246" s="36" t="n">
        <x:v>-6.00888246438565</x:v>
      </x:c>
      <x:c r="AC246" s="36" t="n">
        <x:v>11.905432545935586</x:v>
      </x:c>
      <x:c r="AD246" s="36" t="n">
        <x:v>0</x:v>
      </x:c>
      <x:c r="AE246" s="36" t="n">
        <x:v>-0.0018041203307080508</x:v>
      </x:c>
      <x:c r="AF246" s="36" t="n">
        <x:v>-2.283671183383924</x:v>
      </x:c>
      <x:c r="AG246" s="36" t="n">
        <x:v>-6.262007068892383</x:v>
      </x:c>
      <x:c r="AH246" s="36" t="n">
        <x:v>0</x:v>
      </x:c>
      <x:c r="AI246" s="36" t="n">
        <x:v>0</x:v>
      </x:c>
      <x:c r="AJ246" s="36" t="n">
        <x:v>0</x:v>
      </x:c>
      <x:c r="AK246" s="36" t="n">
        <x:v>1</x:v>
      </x:c>
      <x:c r="AL246" s="36" t="n">
        <x:v>0</x:v>
      </x:c>
    </x:row>
    <x:row r="247">
      <x:c r="A247" s="31" t="str">
        <x:v>CFG017</x:v>
      </x:c>
      <x:c r="B247" s="33" t="n">
        <x:v>35</x:v>
      </x:c>
      <x:c r="C247" s="31" t="str">
        <x:v>0（选定5-12kg）算方向-5 1.AR20.03.6 </x:v>
      </x:c>
      <x:c r="D247" s="31" t="str">
        <x:v>T7-VLM2-FF1(g1)-Inviscid</x:v>
      </x:c>
      <x:c r="E247" s="37" t="n">
        <x:v>0.43155404981931045</x:v>
      </x:c>
      <x:c r="F247" s="37" t="n">
        <x:v>0</x:v>
      </x:c>
      <x:c r="G247" s="35" t="n">
        <x:v>12.968867502212438</x:v>
      </x:c>
      <x:c r="H247" s="36" t="n">
        <x:v>17</x:v>
      </x:c>
      <x:c r="I247" s="35" t="n">
        <x:v>1.225</x:v>
      </x:c>
      <x:c r="J247" s="35" t="n">
        <x:v>1.5705518175924542</x:v>
      </x:c>
      <x:c r="K247" s="35" t="n">
        <x:v>0.284701945718181</x:v>
      </x:c>
      <x:c r="L247" s="35" t="n">
        <x:v>5.525419388778789</x:v>
      </x:c>
      <x:c r="M247" s="35" t="n">
        <x:v>11.925999999999998</x:v>
      </x:c>
      <x:c r="N247" s="35" t="n">
        <x:v>0.10992287605892086</x:v>
      </x:c>
      <x:c r="O247" s="35" t="n">
        <x:v>-0.00002004566018733031</x:v>
      </x:c>
      <x:c r="P247" s="35" t="n">
        <x:v>0.014231068051497809</x:v>
      </x:c>
      <x:c r="Q247" s="36" t="n">
        <x:v>0.7229988328561189</x:v>
      </x:c>
      <x:c r="R247" s="36" t="n">
        <x:v>0.016813638258081406</x:v>
      </x:c>
      <x:c r="S247" s="36" t="n">
        <x:v>1.1122192808827054e-7</x:v>
      </x:c>
      <x:c r="T247" s="35" t="n">
        <x:v>0.1465813346222664</x:v>
      </x:c>
      <x:c r="U247" s="31" t="str">
        <x:v>[u,w,q,theta]</x:v>
      </x:c>
      <x:c r="V247" s="31" t="str">
        <x:v>[u_dot,w_dot,q_dot,theta_dot]</x:v>
      </x:c>
      <x:c r="W247" s="36" t="n">
        <x:v>-0.03519005125699015</x:v>
      </x:c>
      <x:c r="X247" s="36" t="n">
        <x:v>0.6136483178947125</x:v>
      </x:c>
      <x:c r="Y247" s="36" t="n">
        <x:v>0</x:v>
      </x:c>
      <x:c r="Z247" s="36" t="n">
        <x:v>-9.81</x:v>
      </x:c>
      <x:c r="AA247" s="36" t="n">
        <x:v>-1.5126316533453688</x:v>
      </x:c>
      <x:c r="AB247" s="36" t="n">
        <x:v>-6.007610935569184</x:v>
      </x:c>
      <x:c r="AC247" s="36" t="n">
        <x:v>11.903010787553303</x:v>
      </x:c>
      <x:c r="AD247" s="36" t="n">
        <x:v>0</x:v>
      </x:c>
      <x:c r="AE247" s="36" t="n">
        <x:v>-0.0018140629538913257</x:v>
      </x:c>
      <x:c r="AF247" s="36" t="n">
        <x:v>-2.28347606036789</x:v>
      </x:c>
      <x:c r="AG247" s="36" t="n">
        <x:v>-6.2607433689931185</x:v>
      </x:c>
      <x:c r="AH247" s="36" t="n">
        <x:v>0</x:v>
      </x:c>
      <x:c r="AI247" s="36" t="n">
        <x:v>0</x:v>
      </x:c>
      <x:c r="AJ247" s="36" t="n">
        <x:v>0</x:v>
      </x:c>
      <x:c r="AK247" s="36" t="n">
        <x:v>1</x:v>
      </x:c>
      <x:c r="AL247" s="36" t="n">
        <x:v>0</x:v>
      </x:c>
    </x:row>
    <x:row r="248">
      <x:c r="A248" s="31" t="str">
        <x:v>CFG017</x:v>
      </x:c>
      <x:c r="B248" s="33" t="n">
        <x:v>36</x:v>
      </x:c>
      <x:c r="C248" s="31" t="str">
        <x:v>0（选定5-12kg）算方向-5 1.AR20.03.6 </x:v>
      </x:c>
      <x:c r="D248" s="31" t="str">
        <x:v>T7-VLM2-FF1(g1)-Inviscid</x:v>
      </x:c>
      <x:c r="E248" s="37" t="n">
        <x:v>0.43463885791960616</x:v>
      </x:c>
      <x:c r="F248" s="37" t="n">
        <x:v>0</x:v>
      </x:c>
      <x:c r="G248" s="35" t="n">
        <x:v>12.966181913175646</x:v>
      </x:c>
      <x:c r="H248" s="36" t="n">
        <x:v>17.5</x:v>
      </x:c>
      <x:c r="I248" s="35" t="n">
        <x:v>1.225</x:v>
      </x:c>
      <x:c r="J248" s="35" t="n">
        <x:v>1.5705518175924542</x:v>
      </x:c>
      <x:c r="K248" s="35" t="n">
        <x:v>0.284701945718181</x:v>
      </x:c>
      <x:c r="L248" s="35" t="n">
        <x:v>5.525419388778789</x:v>
      </x:c>
      <x:c r="M248" s="35" t="n">
        <x:v>11.925999999999998</x:v>
      </x:c>
      <x:c r="N248" s="35" t="n">
        <x:v>0.10992287605892086</x:v>
      </x:c>
      <x:c r="O248" s="35" t="n">
        <x:v>-0.00002004566018733031</x:v>
      </x:c>
      <x:c r="P248" s="35" t="n">
        <x:v>0.014231068051497809</x:v>
      </x:c>
      <x:c r="Q248" s="36" t="n">
        <x:v>0.7232955635041568</x:v>
      </x:c>
      <x:c r="R248" s="36" t="n">
        <x:v>0.017109013436170058</x:v>
      </x:c>
      <x:c r="S248" s="36" t="n">
        <x:v>1.1087610999922276e-7</x:v>
      </x:c>
      <x:c r="T248" s="35" t="n">
        <x:v>0.14658604676204084</x:v>
      </x:c>
      <x:c r="U248" s="31" t="str">
        <x:v>[u,w,q,theta]</x:v>
      </x:c>
      <x:c r="V248" s="31" t="str">
        <x:v>[u_dot,w_dot,q_dot,theta_dot]</x:v>
      </x:c>
      <x:c r="W248" s="36" t="n">
        <x:v>-0.03580098358842128</x:v>
      </x:c>
      <x:c r="X248" s="36" t="n">
        <x:v>0.6137028476519418</x:v>
      </x:c>
      <x:c r="Y248" s="36" t="n">
        <x:v>0</x:v>
      </x:c>
      <x:c r="Z248" s="36" t="n">
        <x:v>-9.81</x:v>
      </x:c>
      <x:c r="AA248" s="36" t="n">
        <x:v>-1.5129390949550843</x:v>
      </x:c>
      <x:c r="AB248" s="36" t="n">
        <x:v>-6.006316825658608</x:v>
      </x:c>
      <x:c r="AC248" s="36" t="n">
        <x:v>11.900546085048173</x:v>
      </x:c>
      <x:c r="AD248" s="36" t="n">
        <x:v>0</x:v>
      </x:c>
      <x:c r="AE248" s="36" t="n">
        <x:v>-0.0018241838824533288</x:v>
      </x:c>
      <x:c r="AF248" s="36" t="n">
        <x:v>-2.2832776314381986</x:v>
      </x:c>
      <x:c r="AG248" s="36" t="n">
        <x:v>-6.259457247970281</x:v>
      </x:c>
      <x:c r="AH248" s="36" t="n">
        <x:v>0</x:v>
      </x:c>
      <x:c r="AI248" s="36" t="n">
        <x:v>0</x:v>
      </x:c>
      <x:c r="AJ248" s="36" t="n">
        <x:v>0</x:v>
      </x:c>
      <x:c r="AK248" s="36" t="n">
        <x:v>1</x:v>
      </x:c>
      <x:c r="AL248" s="36" t="n">
        <x:v>0</x:v>
      </x:c>
    </x:row>
    <x:row r="249">
      <x:c r="A249" s="31" t="str">
        <x:v>CFG017</x:v>
      </x:c>
      <x:c r="B249" s="33" t="n">
        <x:v>37</x:v>
      </x:c>
      <x:c r="C249" s="31" t="str">
        <x:v>0（选定5-12kg）算方向-5 1.AR20.03.6 </x:v>
      </x:c>
      <x:c r="D249" s="31" t="str">
        <x:v>T7-VLM2-FF1(g1)-Inviscid</x:v>
      </x:c>
      <x:c r="E249" s="37" t="n">
        <x:v>0.4377795392919016</x:v>
      </x:c>
      <x:c r="F249" s="37" t="n">
        <x:v>0</x:v>
      </x:c>
      <x:c r="G249" s="35" t="n">
        <x:v>12.963449380199863</x:v>
      </x:c>
      <x:c r="H249" s="36" t="n">
        <x:v>18</x:v>
      </x:c>
      <x:c r="I249" s="35" t="n">
        <x:v>1.225</x:v>
      </x:c>
      <x:c r="J249" s="35" t="n">
        <x:v>1.5705518175924542</x:v>
      </x:c>
      <x:c r="K249" s="35" t="n">
        <x:v>0.284701945718181</x:v>
      </x:c>
      <x:c r="L249" s="35" t="n">
        <x:v>5.525419388778789</x:v>
      </x:c>
      <x:c r="M249" s="35" t="n">
        <x:v>11.925999999999998</x:v>
      </x:c>
      <x:c r="N249" s="35" t="n">
        <x:v>0.10992287605892086</x:v>
      </x:c>
      <x:c r="O249" s="35" t="n">
        <x:v>-0.00002004566018733031</x:v>
      </x:c>
      <x:c r="P249" s="35" t="n">
        <x:v>0.014231068051497809</x:v>
      </x:c>
      <x:c r="Q249" s="36" t="n">
        <x:v>0.7235976431139665</x:v>
      </x:c>
      <x:c r="R249" s="36" t="n">
        <x:v>0.01740933512768255</x:v>
      </x:c>
      <x:c r="S249" s="36" t="n">
        <x:v>1.1052498298745606e-7</x:v>
      </x:c>
      <x:c r="T249" s="35" t="n">
        <x:v>0.1465908464938835</x:v>
      </x:c>
      <x:c r="U249" s="31" t="str">
        <x:v>[u,w,q,theta]</x:v>
      </x:c>
      <x:c r="V249" s="31" t="str">
        <x:v>[u_dot,w_dot,q_dot,theta_dot]</x:v>
      </x:c>
      <x:c r="W249" s="36" t="n">
        <x:v>-0.03642187780232528</x:v>
      </x:c>
      <x:c r="X249" s="36" t="n">
        <x:v>0.6137575601477319</x:v>
      </x:c>
      <x:c r="Y249" s="36" t="n">
        <x:v>0</x:v>
      </x:c>
      <x:c r="Z249" s="36" t="n">
        <x:v>-9.81</x:v>
      </x:c>
      <x:c r="AA249" s="36" t="n">
        <x:v>-1.5132519857613356</x:v>
      </x:c>
      <x:c r="AB249" s="36" t="n">
        <x:v>-6.005000057083989</x:v>
      </x:c>
      <x:c r="AC249" s="36" t="n">
        <x:v>11.898038283172086</x:v>
      </x:c>
      <x:c r="AD249" s="36" t="n">
        <x:v>0</x:v>
      </x:c>
      <x:c r="AE249" s="36" t="n">
        <x:v>-0.0018344838721870353</x:v>
      </x:c>
      <x:c r="AF249" s="36" t="n">
        <x:v>-2.283075915131761</x:v>
      </x:c>
      <x:c r="AG249" s="36" t="n">
        <x:v>-6.2581486324077975</x:v>
      </x:c>
      <x:c r="AH249" s="36" t="n">
        <x:v>0</x:v>
      </x:c>
      <x:c r="AI249" s="36" t="n">
        <x:v>0</x:v>
      </x:c>
      <x:c r="AJ249" s="36" t="n">
        <x:v>0</x:v>
      </x:c>
      <x:c r="AK249" s="36" t="n">
        <x:v>1</x:v>
      </x:c>
      <x:c r="AL249" s="36" t="n">
        <x:v>0</x:v>
      </x:c>
    </x:row>
    <x:row r="250">
      <x:c r="A250" s="31" t="str">
        <x:v>CFG017</x:v>
      </x:c>
      <x:c r="B250" s="33" t="n">
        <x:v>38</x:v>
      </x:c>
      <x:c r="C250" s="31" t="str">
        <x:v>0（选定5-12kg）算方向-5 1.AR20.03.6 </x:v>
      </x:c>
      <x:c r="D250" s="31" t="str">
        <x:v>T7-VLM2-FF1(g1)-Inviscid</x:v>
      </x:c>
      <x:c r="E250" s="37" t="n">
        <x:v>0.4409766465283307</x:v>
      </x:c>
      <x:c r="F250" s="37" t="n">
        <x:v>0</x:v>
      </x:c>
      <x:c r="G250" s="35" t="n">
        <x:v>12.96066951634843</x:v>
      </x:c>
      <x:c r="H250" s="36" t="n">
        <x:v>18.5</x:v>
      </x:c>
      <x:c r="I250" s="35" t="n">
        <x:v>1.225</x:v>
      </x:c>
      <x:c r="J250" s="35" t="n">
        <x:v>1.5705518175924542</x:v>
      </x:c>
      <x:c r="K250" s="35" t="n">
        <x:v>0.284701945718181</x:v>
      </x:c>
      <x:c r="L250" s="35" t="n">
        <x:v>5.525419388778789</x:v>
      </x:c>
      <x:c r="M250" s="35" t="n">
        <x:v>11.925999999999998</x:v>
      </x:c>
      <x:c r="N250" s="35" t="n">
        <x:v>0.10992287605892086</x:v>
      </x:c>
      <x:c r="O250" s="35" t="n">
        <x:v>-0.00002004566018733031</x:v>
      </x:c>
      <x:c r="P250" s="35" t="n">
        <x:v>0.014231068051497809</x:v>
      </x:c>
      <x:c r="Q250" s="36" t="n">
        <x:v>0.7239051229809783</x:v>
      </x:c>
      <x:c r="R250" s="36" t="n">
        <x:v>0.017714650363874238</x:v>
      </x:c>
      <x:c r="S250" s="36" t="n">
        <x:v>1.1016860967901504e-7</x:v>
      </x:c>
      <x:c r="T250" s="35" t="n">
        <x:v>0.14659573387471453</x:v>
      </x:c>
      <x:c r="U250" s="31" t="str">
        <x:v>[u,w,q,theta]</x:v>
      </x:c>
      <x:c r="V250" s="31" t="str">
        <x:v>[u_dot,w_dot,q_dot,theta_dot]</x:v>
      </x:c>
      <x:c r="W250" s="36" t="n">
        <x:v>-0.03705281288763087</x:v>
      </x:c>
      <x:c r="X250" s="36" t="n">
        <x:v>0.6138120152825073</x:v>
      </x:c>
      <x:c r="Y250" s="36" t="n">
        <x:v>0</x:v>
      </x:c>
      <x:c r="Z250" s="36" t="n">
        <x:v>-9.81</x:v>
      </x:c>
      <x:c r="AA250" s="36" t="n">
        <x:v>-1.5135703739428643</x:v>
      </x:c>
      <x:c r="AB250" s="36" t="n">
        <x:v>-6.003660432978192</x:v>
      </x:c>
      <x:c r="AC250" s="36" t="n">
        <x:v>11.895487025056639</x:v>
      </x:c>
      <x:c r="AD250" s="36" t="n">
        <x:v>0</x:v>
      </x:c>
      <x:c r="AE250" s="36" t="n">
        <x:v>-0.0018449645418126366</x:v>
      </x:c>
      <x:c r="AF250" s="36" t="n">
        <x:v>-2.282870833163175</x:v>
      </x:c>
      <x:c r="AG250" s="36" t="n">
        <x:v>-6.256817332474932</x:v>
      </x:c>
      <x:c r="AH250" s="36" t="n">
        <x:v>0</x:v>
      </x:c>
      <x:c r="AI250" s="36" t="n">
        <x:v>0</x:v>
      </x:c>
      <x:c r="AJ250" s="36" t="n">
        <x:v>0</x:v>
      </x:c>
      <x:c r="AK250" s="36" t="n">
        <x:v>1</x:v>
      </x:c>
      <x:c r="AL250" s="36" t="n">
        <x:v>0</x:v>
      </x:c>
    </x:row>
    <x:row r="251">
      <x:c r="A251" s="31" t="str">
        <x:v>CFG017</x:v>
      </x:c>
      <x:c r="B251" s="33" t="n">
        <x:v>39</x:v>
      </x:c>
      <x:c r="C251" s="31" t="str">
        <x:v>0（选定5-12kg）算方向-5 1.AR20.03.6 </x:v>
      </x:c>
      <x:c r="D251" s="31" t="str">
        <x:v>T7-VLM2-FF1(g1)-Inviscid</x:v>
      </x:c>
      <x:c r="E251" s="37" t="n">
        <x:v>0.4442307512424809</x:v>
      </x:c>
      <x:c r="F251" s="37" t="n">
        <x:v>0</x:v>
      </x:c>
      <x:c r="G251" s="35" t="n">
        <x:v>12.957841920913744</x:v>
      </x:c>
      <x:c r="H251" s="36" t="n">
        <x:v>19</x:v>
      </x:c>
      <x:c r="I251" s="35" t="n">
        <x:v>1.225</x:v>
      </x:c>
      <x:c r="J251" s="35" t="n">
        <x:v>1.5705518175924542</x:v>
      </x:c>
      <x:c r="K251" s="35" t="n">
        <x:v>0.284701945718181</x:v>
      </x:c>
      <x:c r="L251" s="35" t="n">
        <x:v>5.525419388778789</x:v>
      </x:c>
      <x:c r="M251" s="35" t="n">
        <x:v>11.925999999999998</x:v>
      </x:c>
      <x:c r="N251" s="35" t="n">
        <x:v>0.10992287605892086</x:v>
      </x:c>
      <x:c r="O251" s="35" t="n">
        <x:v>-0.00002004566018733031</x:v>
      </x:c>
      <x:c r="P251" s="35" t="n">
        <x:v>0.014231068051497809</x:v>
      </x:c>
      <x:c r="Q251" s="36" t="n">
        <x:v>0.7242180561709058</x:v>
      </x:c>
      <x:c r="R251" s="36" t="n">
        <x:v>0.018025008661952186</x:v>
      </x:c>
      <x:c r="S251" s="36" t="n">
        <x:v>1.0980705495829894e-7</x:v>
      </x:c>
      <x:c r="T251" s="35" t="n">
        <x:v>0.14660070895160104</x:v>
      </x:c>
      <x:c r="U251" s="31" t="str">
        <x:v>[u,w,q,theta]</x:v>
      </x:c>
      <x:c r="V251" s="31" t="str">
        <x:v>[u_dot,w_dot,q_dot,theta_dot]</x:v>
      </x:c>
      <x:c r="W251" s="36" t="n">
        <x:v>-0.03769387466007559</x:v>
      </x:c>
      <x:c r="X251" s="36" t="n">
        <x:v>0.6138658393761762</x:v>
      </x:c>
      <x:c r="Y251" s="36" t="n">
        <x:v>0</x:v>
      </x:c>
      <x:c r="Z251" s="36" t="n">
        <x:v>-9.81</x:v>
      </x:c>
      <x:c r="AA251" s="36" t="n">
        <x:v>-1.5138943093009858</x:v>
      </x:c>
      <x:c r="AB251" s="36" t="n">
        <x:v>-6.002297750074801</x:v>
      </x:c>
      <x:c r="AC251" s="36" t="n">
        <x:v>11.892891940181645</x:v>
      </x:c>
      <x:c r="AD251" s="36" t="n">
        <x:v>0</x:v>
      </x:c>
      <x:c r="AE251" s="36" t="n">
        <x:v>-0.0018556275250040236</x:v>
      </x:c>
      <x:c r="AF251" s="36" t="n">
        <x:v>-2.2826623040328724</x:v>
      </x:c>
      <x:c r="AG251" s="36" t="n">
        <x:v>-6.255463152515458</x:v>
      </x:c>
      <x:c r="AH251" s="36" t="n">
        <x:v>0</x:v>
      </x:c>
      <x:c r="AI251" s="36" t="n">
        <x:v>0</x:v>
      </x:c>
      <x:c r="AJ251" s="36" t="n">
        <x:v>0</x:v>
      </x:c>
      <x:c r="AK251" s="36" t="n">
        <x:v>1</x:v>
      </x:c>
      <x:c r="AL251" s="36" t="n">
        <x:v>0</x:v>
      </x:c>
    </x:row>
    <x:row r="252">
      <x:c r="A252" s="31" t="str">
        <x:v>CFG017</x:v>
      </x:c>
      <x:c r="B252" s="33" t="n">
        <x:v>40</x:v>
      </x:c>
      <x:c r="C252" s="31" t="str">
        <x:v>0（选定5-12kg）算方向-5 1.AR20.03.6 </x:v>
      </x:c>
      <x:c r="D252" s="31" t="str">
        <x:v>T7-VLM2-FF1(g1)-Inviscid</x:v>
      </x:c>
      <x:c r="E252" s="37" t="n">
        <x:v>0.44754218365318377</x:v>
      </x:c>
      <x:c r="F252" s="37" t="n">
        <x:v>0</x:v>
      </x:c>
      <x:c r="G252" s="35" t="n">
        <x:v>12.954966405480944</x:v>
      </x:c>
      <x:c r="H252" s="36" t="n">
        <x:v>19.5</x:v>
      </x:c>
      <x:c r="I252" s="35" t="n">
        <x:v>1.225</x:v>
      </x:c>
      <x:c r="J252" s="35" t="n">
        <x:v>1.5705518175924542</x:v>
      </x:c>
      <x:c r="K252" s="35" t="n">
        <x:v>0.284701945718181</x:v>
      </x:c>
      <x:c r="L252" s="35" t="n">
        <x:v>5.525419388778789</x:v>
      </x:c>
      <x:c r="M252" s="35" t="n">
        <x:v>11.925999999999998</x:v>
      </x:c>
      <x:c r="N252" s="35" t="n">
        <x:v>0.10992287605892086</x:v>
      </x:c>
      <x:c r="O252" s="35" t="n">
        <x:v>-0.00002004566018733031</x:v>
      </x:c>
      <x:c r="P252" s="35" t="n">
        <x:v>0.014231068051497809</x:v>
      </x:c>
      <x:c r="Q252" s="36" t="n">
        <x:v>0.7245364733768567</x:v>
      </x:c>
      <x:c r="R252" s="36" t="n">
        <x:v>0.018340323524527954</x:v>
      </x:c>
      <x:c r="S252" s="36" t="n">
        <x:v>1.0944030750795334e-7</x:v>
      </x:c>
      <x:c r="T252" s="35" t="n">
        <x:v>0.14660577261791852</x:v>
      </x:c>
      <x:c r="U252" s="31" t="str">
        <x:v>[u,w,q,theta]</x:v>
      </x:c>
      <x:c r="V252" s="31" t="str">
        <x:v>[u_dot,w_dot,q_dot,theta_dot]</x:v>
      </x:c>
      <x:c r="W252" s="36" t="n">
        <x:v>-0.03834486927343551</x:v>
      </x:c>
      <x:c r="X252" s="36" t="n">
        <x:v>0.6139199510895811</x:v>
      </x:c>
      <x:c r="Y252" s="36" t="n">
        <x:v>0</x:v>
      </x:c>
      <x:c r="Z252" s="36" t="n">
        <x:v>-9.81</x:v>
      </x:c>
      <x:c r="AA252" s="36" t="n">
        <x:v>-1.5142238192202224</x:v>
      </x:c>
      <x:c r="AB252" s="36" t="n">
        <x:v>-6.000911924381953</x:v>
      </x:c>
      <x:c r="AC252" s="36" t="n">
        <x:v>11.890252849060102</x:v>
      </x:c>
      <x:c r="AD252" s="36" t="n">
        <x:v>0</x:v>
      </x:c>
      <x:c r="AE252" s="36" t="n">
        <x:v>-0.0018664736035945712</x:v>
      </x:c>
      <x:c r="AF252" s="36" t="n">
        <x:v>-2.2824503440956687</x:v>
      </x:c>
      <x:c r="AG252" s="36" t="n">
        <x:v>-6.254086007845227</x:v>
      </x:c>
      <x:c r="AH252" s="36" t="n">
        <x:v>0</x:v>
      </x:c>
      <x:c r="AI252" s="36" t="n">
        <x:v>0</x:v>
      </x:c>
      <x:c r="AJ252" s="36" t="n">
        <x:v>0</x:v>
      </x:c>
      <x:c r="AK252" s="36" t="n">
        <x:v>1</x:v>
      </x:c>
      <x:c r="AL252" s="36" t="n">
        <x:v>0</x:v>
      </x:c>
    </x:row>
    <x:row r="253">
      <x:c r="A253" s="31" t="str">
        <x:v>CFG017</x:v>
      </x:c>
      <x:c r="B253" s="33" t="n">
        <x:v>41</x:v>
      </x:c>
      <x:c r="C253" s="31" t="str">
        <x:v>0（选定5-12kg）算方向-5 1.AR20.03.6 </x:v>
      </x:c>
      <x:c r="D253" s="31" t="str">
        <x:v>T7-VLM2-FF1(g1)-Inviscid</x:v>
      </x:c>
      <x:c r="E253" s="37" t="n">
        <x:v>0.4509111945390847</x:v>
      </x:c>
      <x:c r="F253" s="37" t="n">
        <x:v>0</x:v>
      </x:c>
      <x:c r="G253" s="35" t="n">
        <x:v>12.952042852891331</x:v>
      </x:c>
      <x:c r="H253" s="36" t="n">
        <x:v>20</x:v>
      </x:c>
      <x:c r="I253" s="35" t="n">
        <x:v>1.225</x:v>
      </x:c>
      <x:c r="J253" s="35" t="n">
        <x:v>1.5705518175924542</x:v>
      </x:c>
      <x:c r="K253" s="35" t="n">
        <x:v>0.284701945718181</x:v>
      </x:c>
      <x:c r="L253" s="35" t="n">
        <x:v>5.525419388778789</x:v>
      </x:c>
      <x:c r="M253" s="35" t="n">
        <x:v>11.925999999999998</x:v>
      </x:c>
      <x:c r="N253" s="35" t="n">
        <x:v>0.10992287605892086</x:v>
      </x:c>
      <x:c r="O253" s="35" t="n">
        <x:v>-0.00002004566018733031</x:v>
      </x:c>
      <x:c r="P253" s="35" t="n">
        <x:v>0.014231068051497809</x:v>
      </x:c>
      <x:c r="Q253" s="36" t="n">
        <x:v>0.724860399403964</x:v>
      </x:c>
      <x:c r="R253" s="36" t="n">
        <x:v>0.018660275691238234</x:v>
      </x:c>
      <x:c r="S253" s="36" t="n">
        <x:v>1.0906833215784019e-7</x:v>
      </x:c>
      <x:c r="T253" s="35" t="n">
        <x:v>0.14661092598662287</x:v>
      </x:c>
      <x:c r="U253" s="31" t="str">
        <x:v>[u,w,q,theta]</x:v>
      </x:c>
      <x:c r="V253" s="31" t="str">
        <x:v>[u_dot,w_dot,q_dot,theta_dot]</x:v>
      </x:c>
      <x:c r="W253" s="36" t="n">
        <x:v>-0.039005124637810785</x:v>
      </x:c>
      <x:c r="X253" s="36" t="n">
        <x:v>0.6139772413271919</x:v>
      </x:c>
      <x:c r="Y253" s="36" t="n">
        <x:v>0</x:v>
      </x:c>
      <x:c r="Z253" s="36" t="n">
        <x:v>-9.81</x:v>
      </x:c>
      <x:c r="AA253" s="36" t="n">
        <x:v>-1.5145589268040678</x:v>
      </x:c>
      <x:c r="AB253" s="36" t="n">
        <x:v>-5.999502924324715</x:v>
      </x:c>
      <x:c r="AC253" s="36" t="n">
        <x:v>11.887569632716277</x:v>
      </x:c>
      <x:c r="AD253" s="36" t="n">
        <x:v>0</x:v>
      </x:c>
      <x:c r="AE253" s="36" t="n">
        <x:v>-0.0018775034464369163</x:v>
      </x:c>
      <x:c r="AF253" s="36" t="n">
        <x:v>-2.2822350031093603</x:v>
      </x:c>
      <x:c r="AG253" s="36" t="n">
        <x:v>-6.252685838394891</x:v>
      </x:c>
      <x:c r="AH253" s="36" t="n">
        <x:v>0</x:v>
      </x:c>
      <x:c r="AI253" s="36" t="n">
        <x:v>0</x:v>
      </x:c>
      <x:c r="AJ253" s="36" t="n">
        <x:v>0</x:v>
      </x:c>
      <x:c r="AK253" s="36" t="n">
        <x:v>1</x:v>
      </x:c>
      <x:c r="AL253" s="36" t="n">
        <x:v>0</x:v>
      </x:c>
    </x:row>
    <x:row r="254">
      <x:c r="A254" s="31" t="str">
        <x:v>CFG018</x:v>
      </x:c>
      <x:c r="B254" s="33" t="n">
        <x:v>1</x:v>
      </x:c>
      <x:c r="C254" s="31" t="str">
        <x:v>0（选定5-12kg）算协调转弯-5 1.AR20.03.6 </x:v>
      </x:c>
      <x:c r="D254" s="31" t="str">
        <x:v>T7-VLM2-WF1(g1.0)-WF2(g-1.0)-FF1(g1)-Inviscid</x:v>
      </x:c>
      <x:c r="E254" s="37" t="n">
        <x:v>0.39179952406294316</x:v>
      </x:c>
      <x:c r="F254" s="37" t="n">
        <x:v>0</x:v>
      </x:c>
      <x:c r="G254" s="35" t="n">
        <x:v>13.024978338445262</x:v>
      </x:c>
      <x:c r="H254" s="36" t="n">
        <x:v>-5</x:v>
      </x:c>
      <x:c r="I254" s="35" t="n">
        <x:v>1.225</x:v>
      </x:c>
      <x:c r="J254" s="35" t="n">
        <x:v>1.5705518175924542</x:v>
      </x:c>
      <x:c r="K254" s="35" t="n">
        <x:v>0.284701945718181</x:v>
      </x:c>
      <x:c r="L254" s="35" t="n">
        <x:v>5.525419388778789</x:v>
      </x:c>
      <x:c r="M254" s="35" t="n">
        <x:v>11.925999999999998</x:v>
      </x:c>
      <x:c r="N254" s="35" t="n">
        <x:v>0.10987464130192907</x:v>
      </x:c>
      <x:c r="O254" s="35" t="n">
        <x:v>-0.000014145666992340812</x:v>
      </x:c>
      <x:c r="P254" s="35" t="n">
        <x:v>0.01419477884024726</x:v>
      </x:c>
      <x:c r="Q254" s="36" t="n">
        <x:v>0.7168413321076679</x:v>
      </x:c>
      <x:c r="R254" s="36" t="n">
        <x:v>0.009302886972650954</x:v>
      </x:c>
      <x:c r="S254" s="36" t="n">
        <x:v>1.1159589159628384e-7</x:v>
      </x:c>
      <x:c r="T254" s="35" t="n">
        <x:v>0.14649141320098152</x:v>
      </x:c>
      <x:c r="U254" s="31" t="str">
        <x:v>[u,w,q,theta]</x:v>
      </x:c>
      <x:c r="V254" s="31" t="str">
        <x:v>[u_dot,w_dot,q_dot,theta_dot]</x:v>
      </x:c>
      <x:c r="W254" s="36" t="n">
        <x:v>-0.0195281630711329</x:v>
      </x:c>
      <x:c r="X254" s="36" t="n">
        <x:v>0.6139512244656338</x:v>
      </x:c>
      <x:c r="Y254" s="36" t="n">
        <x:v>0</x:v>
      </x:c>
      <x:c r="Z254" s="36" t="n">
        <x:v>-9.81</x:v>
      </x:c>
      <x:c r="AA254" s="36" t="n">
        <x:v>-1.5062381924224304</x:v>
      </x:c>
      <x:c r="AB254" s="36" t="n">
        <x:v>-6.038122513296967</x:v>
      </x:c>
      <x:c r="AC254" s="36" t="n">
        <x:v>11.95511110894132</x:v>
      </x:c>
      <x:c r="AD254" s="36" t="n">
        <x:v>0</x:v>
      </x:c>
      <x:c r="AE254" s="36" t="n">
        <x:v>-0.001686114403876918</x:v>
      </x:c>
      <x:c r="AF254" s="36" t="n">
        <x:v>-2.2926563871503993</x:v>
      </x:c>
      <x:c r="AG254" s="36" t="n">
        <x:v>-6.287549183662242</x:v>
      </x:c>
      <x:c r="AH254" s="36" t="n">
        <x:v>0</x:v>
      </x:c>
      <x:c r="AI254" s="36" t="n">
        <x:v>0</x:v>
      </x:c>
      <x:c r="AJ254" s="36" t="n">
        <x:v>0</x:v>
      </x:c>
      <x:c r="AK254" s="36" t="n">
        <x:v>1</x:v>
      </x:c>
      <x:c r="AL254" s="36" t="n">
        <x:v>0</x:v>
      </x:c>
    </x:row>
    <x:row r="255">
      <x:c r="A255" s="31" t="str">
        <x:v>CFG018</x:v>
      </x:c>
      <x:c r="B255" s="33" t="n">
        <x:v>2</x:v>
      </x:c>
      <x:c r="C255" s="31" t="str">
        <x:v>0（选定5-12kg）算协调转弯-5 1.AR20.03.6 </x:v>
      </x:c>
      <x:c r="D255" s="31" t="str">
        <x:v>T7-VLM2-WF1(g1.0)-WF2(g-1.0)-FF1(g1)-Inviscid</x:v>
      </x:c>
      <x:c r="E255" s="37" t="n">
        <x:v>0.39746431420525274</x:v>
      </x:c>
      <x:c r="F255" s="37" t="n">
        <x:v>0</x:v>
      </x:c>
      <x:c r="G255" s="35" t="n">
        <x:v>13.02304689453598</x:v>
      </x:c>
      <x:c r="H255" s="36" t="n">
        <x:v>-4.5</x:v>
      </x:c>
      <x:c r="I255" s="35" t="n">
        <x:v>1.225</x:v>
      </x:c>
      <x:c r="J255" s="35" t="n">
        <x:v>1.5705518175924542</x:v>
      </x:c>
      <x:c r="K255" s="35" t="n">
        <x:v>0.284701945718181</x:v>
      </x:c>
      <x:c r="L255" s="35" t="n">
        <x:v>5.525419388778789</x:v>
      </x:c>
      <x:c r="M255" s="35" t="n">
        <x:v>11.925999999999998</x:v>
      </x:c>
      <x:c r="N255" s="35" t="n">
        <x:v>0.10987464130192907</x:v>
      </x:c>
      <x:c r="O255" s="35" t="n">
        <x:v>-0.000014145666992340812</x:v>
      </x:c>
      <x:c r="P255" s="35" t="n">
        <x:v>0.01419477884024726</x:v>
      </x:c>
      <x:c r="Q255" s="36" t="n">
        <x:v>0.717052682640875</x:v>
      </x:c>
      <x:c r="R255" s="36" t="n">
        <x:v>0.009429640222619256</x:v>
      </x:c>
      <x:c r="S255" s="36" t="n">
        <x:v>1.8505701011695272e-7</x:v>
      </x:c>
      <x:c r="T255" s="35" t="n">
        <x:v>0.14648902861648044</x:v>
      </x:c>
      <x:c r="U255" s="31" t="str">
        <x:v>[u,w,q,theta]</x:v>
      </x:c>
      <x:c r="V255" s="31" t="str">
        <x:v>[u_dot,w_dot,q_dot,theta_dot]</x:v>
      </x:c>
      <x:c r="W255" s="36" t="n">
        <x:v>-0.019791047684842772</x:v>
      </x:c>
      <x:c r="X255" s="36" t="n">
        <x:v>0.6127486470152335</x:v>
      </x:c>
      <x:c r="Y255" s="36" t="n">
        <x:v>0</x:v>
      </x:c>
      <x:c r="Z255" s="36" t="n">
        <x:v>-9.81</x:v>
      </x:c>
      <x:c r="AA255" s="36" t="n">
        <x:v>-1.5064588733997921</x:v>
      </x:c>
      <x:c r="AB255" s="36" t="n">
        <x:v>-6.035247984015872</x:v>
      </x:c>
      <x:c r="AC255" s="36" t="n">
        <x:v>11.953486064116845</x:v>
      </x:c>
      <x:c r="AD255" s="36" t="n">
        <x:v>0</x:v>
      </x:c>
      <x:c r="AE255" s="36" t="n">
        <x:v>-0.001705225745483671</x:v>
      </x:c>
      <x:c r="AF255" s="36" t="n">
        <x:v>-2.291415704312912</x:v>
      </x:c>
      <x:c r="AG255" s="36" t="n">
        <x:v>-6.286519655267829</x:v>
      </x:c>
      <x:c r="AH255" s="36" t="n">
        <x:v>0</x:v>
      </x:c>
      <x:c r="AI255" s="36" t="n">
        <x:v>0</x:v>
      </x:c>
      <x:c r="AJ255" s="36" t="n">
        <x:v>0</x:v>
      </x:c>
      <x:c r="AK255" s="36" t="n">
        <x:v>1</x:v>
      </x:c>
      <x:c r="AL255" s="36" t="n">
        <x:v>0</x:v>
      </x:c>
    </x:row>
    <x:row r="256">
      <x:c r="A256" s="31" t="str">
        <x:v>CFG018</x:v>
      </x:c>
      <x:c r="B256" s="33" t="n">
        <x:v>3</x:v>
      </x:c>
      <x:c r="C256" s="31" t="str">
        <x:v>0（选定5-12kg）算协调转弯-5 1.AR20.03.6 </x:v>
      </x:c>
      <x:c r="D256" s="31" t="str">
        <x:v>T7-VLM2-WF1(g1.0)-WF2(g-1.0)-FF1(g1)-Inviscid</x:v>
      </x:c>
      <x:c r="E256" s="37" t="n">
        <x:v>0.40402028194388884</x:v>
      </x:c>
      <x:c r="F256" s="37" t="n">
        <x:v>0</x:v>
      </x:c>
      <x:c r="G256" s="35" t="n">
        <x:v>13.02080648263238</x:v>
      </x:c>
      <x:c r="H256" s="36" t="n">
        <x:v>-4</x:v>
      </x:c>
      <x:c r="I256" s="35" t="n">
        <x:v>1.225</x:v>
      </x:c>
      <x:c r="J256" s="35" t="n">
        <x:v>1.5705518175924542</x:v>
      </x:c>
      <x:c r="K256" s="35" t="n">
        <x:v>0.284701945718181</x:v>
      </x:c>
      <x:c r="L256" s="35" t="n">
        <x:v>5.525419388778789</x:v>
      </x:c>
      <x:c r="M256" s="35" t="n">
        <x:v>11.925999999999998</x:v>
      </x:c>
      <x:c r="N256" s="35" t="n">
        <x:v>0.10987464130192907</x:v>
      </x:c>
      <x:c r="O256" s="35" t="n">
        <x:v>-0.000014145666992340812</x:v>
      </x:c>
      <x:c r="P256" s="35" t="n">
        <x:v>0.01419477884024726</x:v>
      </x:c>
      <x:c r="Q256" s="36" t="n">
        <x:v>0.717297849981902</x:v>
      </x:c>
      <x:c r="R256" s="36" t="n">
        <x:v>0.009589483565861104</x:v>
      </x:c>
      <x:c r="S256" s="36" t="n">
        <x:v>2.58238364491838e-7</x:v>
      </x:c>
      <x:c r="T256" s="35" t="n">
        <x:v>0.1464863095906047</x:v>
      </x:c>
      <x:c r="U256" s="31" t="str">
        <x:v>[u,w,q,theta]</x:v>
      </x:c>
      <x:c r="V256" s="31" t="str">
        <x:v>[u_dot,w_dot,q_dot,theta_dot]</x:v>
      </x:c>
      <x:c r="W256" s="36" t="n">
        <x:v>-0.02012297543106046</x:v>
      </x:c>
      <x:c r="X256" s="36" t="n">
        <x:v>0.6115655083836679</x:v>
      </x:c>
      <x:c r="Y256" s="36" t="n">
        <x:v>0</x:v>
      </x:c>
      <x:c r="Z256" s="36" t="n">
        <x:v>-9.81</x:v>
      </x:c>
      <x:c r="AA256" s="36" t="n">
        <x:v>-1.5067147050094647</x:v>
      </x:c>
      <x:c r="AB256" s="36" t="n">
        <x:v>-6.031796823873879</x:v>
      </x:c>
      <x:c r="AC256" s="36" t="n">
        <x:v>11.951607614307097</x:v>
      </x:c>
      <x:c r="AD256" s="36" t="n">
        <x:v>0</x:v>
      </x:c>
      <x:c r="AE256" s="36" t="n">
        <x:v>-0.00172733603334447</x:v>
      </x:c>
      <x:c r="AF256" s="36" t="n">
        <x:v>-2.2899353290288422</x:v>
      </x:c>
      <x:c r="AG256" s="36" t="n">
        <x:v>-6.2853200409737315</x:v>
      </x:c>
      <x:c r="AH256" s="36" t="n">
        <x:v>0</x:v>
      </x:c>
      <x:c r="AI256" s="36" t="n">
        <x:v>0</x:v>
      </x:c>
      <x:c r="AJ256" s="36" t="n">
        <x:v>0</x:v>
      </x:c>
      <x:c r="AK256" s="36" t="n">
        <x:v>1</x:v>
      </x:c>
      <x:c r="AL256" s="36" t="n">
        <x:v>0</x:v>
      </x:c>
    </x:row>
    <x:row r="257">
      <x:c r="A257" s="31" t="str">
        <x:v>CFG018</x:v>
      </x:c>
      <x:c r="B257" s="33" t="n">
        <x:v>4</x:v>
      </x:c>
      <x:c r="C257" s="31" t="str">
        <x:v>0（选定5-12kg）算协调转弯-5 1.AR20.03.6 </x:v>
      </x:c>
      <x:c r="D257" s="31" t="str">
        <x:v>T7-VLM2-WF1(g1.0)-WF2(g-1.0)-FF1(g1)-Inviscid</x:v>
      </x:c>
      <x:c r="E257" s="37" t="n">
        <x:v>0.41142829813263065</x:v>
      </x:c>
      <x:c r="F257" s="37" t="n">
        <x:v>0</x:v>
      </x:c>
      <x:c r="G257" s="35" t="n">
        <x:v>13.01827187859557</x:v>
      </x:c>
      <x:c r="H257" s="36" t="n">
        <x:v>-3.5</x:v>
      </x:c>
      <x:c r="I257" s="35" t="n">
        <x:v>1.225</x:v>
      </x:c>
      <x:c r="J257" s="35" t="n">
        <x:v>1.5705518175924542</x:v>
      </x:c>
      <x:c r="K257" s="35" t="n">
        <x:v>0.284701945718181</x:v>
      </x:c>
      <x:c r="L257" s="35" t="n">
        <x:v>5.525419388778789</x:v>
      </x:c>
      <x:c r="M257" s="35" t="n">
        <x:v>11.925999999999998</x:v>
      </x:c>
      <x:c r="N257" s="35" t="n">
        <x:v>0.10987464130192907</x:v>
      </x:c>
      <x:c r="O257" s="35" t="n">
        <x:v>-0.000014145666992340812</x:v>
      </x:c>
      <x:c r="P257" s="35" t="n">
        <x:v>0.01419477884024726</x:v>
      </x:c>
      <x:c r="Q257" s="36" t="n">
        <x:v>0.717575247430668</x:v>
      </x:c>
      <x:c r="R257" s="36" t="n">
        <x:v>0.009782248600136165</x:v>
      </x:c>
      <x:c r="S257" s="36" t="n">
        <x:v>3.3112674511132313e-7</x:v>
      </x:c>
      <x:c r="T257" s="35" t="n">
        <x:v>0.14648328366712976</x:v>
      </x:c>
      <x:c r="U257" s="31" t="str">
        <x:v>[u,w,q,theta]</x:v>
      </x:c>
      <x:c r="V257" s="31" t="str">
        <x:v>[u_dot,w_dot,q_dot,theta_dot]</x:v>
      </x:c>
      <x:c r="W257" s="36" t="n">
        <x:v>-0.02052356239082659</x:v>
      </x:c>
      <x:c r="X257" s="36" t="n">
        <x:v>0.610409658594762</x:v>
      </x:c>
      <x:c r="Y257" s="36" t="n">
        <x:v>0</x:v>
      </x:c>
      <x:c r="Z257" s="36" t="n">
        <x:v>-9.81</x:v>
      </x:c>
      <x:c r="AA257" s="36" t="n">
        <x:v>-1.5070039920204565</x:v>
      </x:c>
      <x:c r="AB257" s="36" t="n">
        <x:v>-6.027792547003438</x:v>
      </x:c>
      <x:c r="AC257" s="36" t="n">
        <x:v>11.949487925326405</x:v>
      </x:c>
      <x:c r="AD257" s="36" t="n">
        <x:v>0</x:v>
      </x:c>
      <x:c r="AE257" s="36" t="n">
        <x:v>-0.0017523103930265189</x:v>
      </x:c>
      <x:c r="AF257" s="36" t="n">
        <x:v>-2.2882259938580134</x:v>
      </x:c>
      <x:c r="AG257" s="36" t="n">
        <x:v>-6.283958313644507</x:v>
      </x:c>
      <x:c r="AH257" s="36" t="n">
        <x:v>0</x:v>
      </x:c>
      <x:c r="AI257" s="36" t="n">
        <x:v>0</x:v>
      </x:c>
      <x:c r="AJ257" s="36" t="n">
        <x:v>0</x:v>
      </x:c>
      <x:c r="AK257" s="36" t="n">
        <x:v>1</x:v>
      </x:c>
      <x:c r="AL257" s="36" t="n">
        <x:v>0</x:v>
      </x:c>
    </x:row>
    <x:row r="258">
      <x:c r="A258" s="31" t="str">
        <x:v>CFG018</x:v>
      </x:c>
      <x:c r="B258" s="33" t="n">
        <x:v>5</x:v>
      </x:c>
      <x:c r="C258" s="31" t="str">
        <x:v>0（选定5-12kg）算协调转弯-5 1.AR20.03.6 </x:v>
      </x:c>
      <x:c r="D258" s="31" t="str">
        <x:v>T7-VLM2-WF1(g1.0)-WF2(g-1.0)-FF1(g1)-Inviscid</x:v>
      </x:c>
      <x:c r="E258" s="37" t="n">
        <x:v>0.41964801312105493</x:v>
      </x:c>
      <x:c r="F258" s="37" t="n">
        <x:v>0</x:v>
      </x:c>
      <x:c r="G258" s="35" t="n">
        <x:v>13.0154581207943</x:v>
      </x:c>
      <x:c r="H258" s="36" t="n">
        <x:v>-3</x:v>
      </x:c>
      <x:c r="I258" s="35" t="n">
        <x:v>1.225</x:v>
      </x:c>
      <x:c r="J258" s="35" t="n">
        <x:v>1.5705518175924542</x:v>
      </x:c>
      <x:c r="K258" s="35" t="n">
        <x:v>0.284701945718181</x:v>
      </x:c>
      <x:c r="L258" s="35" t="n">
        <x:v>5.525419388778789</x:v>
      </x:c>
      <x:c r="M258" s="35" t="n">
        <x:v>11.925999999999998</x:v>
      </x:c>
      <x:c r="N258" s="35" t="n">
        <x:v>0.10987464130192907</x:v>
      </x:c>
      <x:c r="O258" s="35" t="n">
        <x:v>-0.000014145666992340812</x:v>
      </x:c>
      <x:c r="P258" s="35" t="n">
        <x:v>0.01419477884024726</x:v>
      </x:c>
      <x:c r="Q258" s="36" t="n">
        <x:v>0.7178832604901435</x:v>
      </x:c>
      <x:c r="R258" s="36" t="n">
        <x:v>0.010007754620523349</x:v>
      </x:c>
      <x:c r="S258" s="36" t="n">
        <x:v>4.0371191226710317e-7</x:v>
      </x:c>
      <x:c r="T258" s="35" t="n">
        <x:v>0.1464799796820417</x:v>
      </x:c>
      <x:c r="U258" s="31" t="str">
        <x:v>[u,w,q,theta]</x:v>
      </x:c>
      <x:c r="V258" s="31" t="str">
        <x:v>[u_dot,w_dot,q_dot,theta_dot]</x:v>
      </x:c>
      <x:c r="W258" s="36" t="n">
        <x:v>-0.020992390438817697</x:v>
      </x:c>
      <x:c r="X258" s="36" t="n">
        <x:v>0.6092890373031798</x:v>
      </x:c>
      <x:c r="Y258" s="36" t="n">
        <x:v>0</x:v>
      </x:c>
      <x:c r="Z258" s="36" t="n">
        <x:v>-9.81</x:v>
      </x:c>
      <x:c r="AA258" s="36" t="n">
        <x:v>-1.5073250069266153</x:v>
      </x:c>
      <x:c r="AB258" s="36" t="n">
        <x:v>-6.023260480828862</x:v>
      </x:c>
      <x:c r="AC258" s="36" t="n">
        <x:v>11.94713921883509</x:v>
      </x:c>
      <x:c r="AD258" s="36" t="n">
        <x:v>0</x:v>
      </x:c>
      <x:c r="AE258" s="36" t="n">
        <x:v>-0.0017800095713211065</x:v>
      </x:c>
      <x:c r="AF258" s="36" t="n">
        <x:v>-2.286299203869959</x:v>
      </x:c>
      <x:c r="AG258" s="36" t="n">
        <x:v>-6.282442664296243</x:v>
      </x:c>
      <x:c r="AH258" s="36" t="n">
        <x:v>0</x:v>
      </x:c>
      <x:c r="AI258" s="36" t="n">
        <x:v>0</x:v>
      </x:c>
      <x:c r="AJ258" s="36" t="n">
        <x:v>0</x:v>
      </x:c>
      <x:c r="AK258" s="36" t="n">
        <x:v>1</x:v>
      </x:c>
      <x:c r="AL258" s="36" t="n">
        <x:v>0</x:v>
      </x:c>
    </x:row>
    <x:row r="259">
      <x:c r="A259" s="31" t="str">
        <x:v>CFG018</x:v>
      </x:c>
      <x:c r="B259" s="33" t="n">
        <x:v>6</x:v>
      </x:c>
      <x:c r="C259" s="31" t="str">
        <x:v>0（选定5-12kg）算协调转弯-5 1.AR20.03.6 </x:v>
      </x:c>
      <x:c r="D259" s="31" t="str">
        <x:v>T7-VLM2-WF1(g1.0)-WF2(g-1.0)-FF1(g1)-Inviscid</x:v>
      </x:c>
      <x:c r="E259" s="37" t="n">
        <x:v>0.42863832476514885</x:v>
      </x:c>
      <x:c r="F259" s="37" t="n">
        <x:v>0</x:v>
      </x:c>
      <x:c r="G259" s="35" t="n">
        <x:v>13.012380305629382</x:v>
      </x:c>
      <x:c r="H259" s="36" t="n">
        <x:v>-2.5</x:v>
      </x:c>
      <x:c r="I259" s="35" t="n">
        <x:v>1.225</x:v>
      </x:c>
      <x:c r="J259" s="35" t="n">
        <x:v>1.5705518175924542</x:v>
      </x:c>
      <x:c r="K259" s="35" t="n">
        <x:v>0.284701945718181</x:v>
      </x:c>
      <x:c r="L259" s="35" t="n">
        <x:v>5.525419388778789</x:v>
      </x:c>
      <x:c r="M259" s="35" t="n">
        <x:v>11.925999999999998</x:v>
      </x:c>
      <x:c r="N259" s="35" t="n">
        <x:v>0.10987464130192907</x:v>
      </x:c>
      <x:c r="O259" s="35" t="n">
        <x:v>-0.000014145666992340812</x:v>
      </x:c>
      <x:c r="P259" s="35" t="n">
        <x:v>0.01419477884024726</x:v>
      </x:c>
      <x:c r="Q259" s="36" t="n">
        <x:v>0.7182202684191865</x:v>
      </x:c>
      <x:c r="R259" s="36" t="n">
        <x:v>0.010265811311784199</x:v>
      </x:c>
      <x:c r="S259" s="36" t="n">
        <x:v>4.759866659547112e-7</x:v>
      </x:c>
      <x:c r="T259" s="35" t="n">
        <x:v>0.14647642744427458</x:v>
      </x:c>
      <x:c r="U259" s="31" t="str">
        <x:v>[u,w,q,theta]</x:v>
      </x:c>
      <x:c r="V259" s="31" t="str">
        <x:v>[u_dot,w_dot,q_dot,theta_dot]</x:v>
      </x:c>
      <x:c r="W259" s="36" t="n">
        <x:v>-0.021529015188232692</x:v>
      </x:c>
      <x:c r="X259" s="36" t="n">
        <x:v>0.6082115238536667</x:v>
      </x:c>
      <x:c r="Y259" s="36" t="n">
        <x:v>0</x:v>
      </x:c>
      <x:c r="Z259" s="36" t="n">
        <x:v>-9.81</x:v>
      </x:c>
      <x:c r="AA259" s="36" t="n">
        <x:v>-1.5076760132349192</x:v>
      </x:c>
      <x:c r="AB259" s="36" t="n">
        <x:v>-6.018227389774486</x:v>
      </x:c>
      <x:c r="AC259" s="36" t="n">
        <x:v>11.944573612141172</x:v>
      </x:c>
      <x:c r="AD259" s="36" t="n">
        <x:v>0</x:v>
      </x:c>
      <x:c r="AE259" s="36" t="n">
        <x:v>-0.0018102916833430535</x:v>
      </x:c>
      <x:c r="AF259" s="36" t="n">
        <x:v>-2.2841670709691457</x:v>
      </x:c>
      <x:c r="AG259" s="36" t="n">
        <x:v>-6.28078138838115</x:v>
      </x:c>
      <x:c r="AH259" s="36" t="n">
        <x:v>0</x:v>
      </x:c>
      <x:c r="AI259" s="36" t="n">
        <x:v>0</x:v>
      </x:c>
      <x:c r="AJ259" s="36" t="n">
        <x:v>0</x:v>
      </x:c>
      <x:c r="AK259" s="36" t="n">
        <x:v>1</x:v>
      </x:c>
      <x:c r="AL259" s="36" t="n">
        <x:v>0</x:v>
      </x:c>
    </x:row>
    <x:row r="260">
      <x:c r="A260" s="31" t="str">
        <x:v>CFG018</x:v>
      </x:c>
      <x:c r="B260" s="33" t="n">
        <x:v>7</x:v>
      </x:c>
      <x:c r="C260" s="31" t="str">
        <x:v>0（选定5-12kg）算协调转弯-5 1.AR20.03.6 </x:v>
      </x:c>
      <x:c r="D260" s="31" t="str">
        <x:v>T7-VLM2-WF1(g1.0)-WF2(g-1.0)-FF1(g1)-Inviscid</x:v>
      </x:c>
      <x:c r="E260" s="37" t="n">
        <x:v>0.43835779613591735</x:v>
      </x:c>
      <x:c r="F260" s="37" t="n">
        <x:v>0</x:v>
      </x:c>
      <x:c r="G260" s="35" t="n">
        <x:v>13.009053419501063</x:v>
      </x:c>
      <x:c r="H260" s="36" t="n">
        <x:v>-2</x:v>
      </x:c>
      <x:c r="I260" s="35" t="n">
        <x:v>1.225</x:v>
      </x:c>
      <x:c r="J260" s="35" t="n">
        <x:v>1.5705518175924542</x:v>
      </x:c>
      <x:c r="K260" s="35" t="n">
        <x:v>0.284701945718181</x:v>
      </x:c>
      <x:c r="L260" s="35" t="n">
        <x:v>5.525419388778789</x:v>
      </x:c>
      <x:c r="M260" s="35" t="n">
        <x:v>11.925999999999998</x:v>
      </x:c>
      <x:c r="N260" s="35" t="n">
        <x:v>0.10987464130192907</x:v>
      </x:c>
      <x:c r="O260" s="35" t="n">
        <x:v>-0.000014145666992340812</x:v>
      </x:c>
      <x:c r="P260" s="35" t="n">
        <x:v>0.01419477884024726</x:v>
      </x:c>
      <x:c r="Q260" s="36" t="n">
        <x:v>0.718584662036116</x:v>
      </x:c>
      <x:c r="R260" s="36" t="n">
        <x:v>0.010556202987645424</x:v>
      </x:c>
      <x:c r="S260" s="36" t="n">
        <x:v>5.479468510350303e-7</x:v>
      </x:c>
      <x:c r="T260" s="35" t="n">
        <x:v>0.1464726574155521</x:v>
      </x:c>
      <x:c r="U260" s="31" t="str">
        <x:v>[u,w,q,theta]</x:v>
      </x:c>
      <x:c r="V260" s="31" t="str">
        <x:v>[u_dot,w_dot,q_dot,theta_dot]</x:v>
      </x:c>
      <x:c r="W260" s="36" t="n">
        <x:v>-0.02213293667058054</x:v>
      </x:c>
      <x:c r="X260" s="36" t="n">
        <x:v>0.6071847209386997</x:v>
      </x:c>
      <x:c r="Y260" s="36" t="n">
        <x:v>0</x:v>
      </x:c>
      <x:c r="Z260" s="36" t="n">
        <x:v>-9.81</x:v>
      </x:c>
      <x:c r="AA260" s="36" t="n">
        <x:v>-1.5080552846842967</x:v>
      </x:c>
      <x:c r="AB260" s="36" t="n">
        <x:v>-6.012721114171632</x:v>
      </x:c>
      <x:c r="AC260" s="36" t="n">
        <x:v>11.941802993185334</x:v>
      </x:c>
      <x:c r="AD260" s="36" t="n">
        <x:v>0</x:v>
      </x:c>
      <x:c r="AE260" s="36" t="n">
        <x:v>-0.0018430135803210184</x:v>
      </x:c>
      <x:c r="AF260" s="36" t="n">
        <x:v>-2.2818421541062097</x:v>
      </x:c>
      <x:c r="AG260" s="36" t="n">
        <x:v>-6.278982789388733</x:v>
      </x:c>
      <x:c r="AH260" s="36" t="n">
        <x:v>0</x:v>
      </x:c>
      <x:c r="AI260" s="36" t="n">
        <x:v>0</x:v>
      </x:c>
      <x:c r="AJ260" s="36" t="n">
        <x:v>0</x:v>
      </x:c>
      <x:c r="AK260" s="36" t="n">
        <x:v>1</x:v>
      </x:c>
      <x:c r="AL260" s="36" t="n">
        <x:v>0</x:v>
      </x:c>
    </x:row>
    <x:row r="261">
      <x:c r="A261" s="31" t="str">
        <x:v>CFG018</x:v>
      </x:c>
      <x:c r="B261" s="33" t="n">
        <x:v>8</x:v>
      </x:c>
      <x:c r="C261" s="31" t="str">
        <x:v>0（选定5-12kg）算协调转弯-5 1.AR20.03.6 </x:v>
      </x:c>
      <x:c r="D261" s="31" t="str">
        <x:v>T7-VLM2-WF1(g1.0)-WF2(g-1.0)-FF1(g1)-Inviscid</x:v>
      </x:c>
      <x:c r="E261" s="37" t="n">
        <x:v>0.44876502847119326</x:v>
      </x:c>
      <x:c r="F261" s="37" t="n">
        <x:v>0</x:v>
      </x:c>
      <x:c r="G261" s="35" t="n">
        <x:v>13.005492201008074</x:v>
      </x:c>
      <x:c r="H261" s="36" t="n">
        <x:v>-1.5</x:v>
      </x:c>
      <x:c r="I261" s="35" t="n">
        <x:v>1.225</x:v>
      </x:c>
      <x:c r="J261" s="35" t="n">
        <x:v>1.5705518175924542</x:v>
      </x:c>
      <x:c r="K261" s="35" t="n">
        <x:v>0.284701945718181</x:v>
      </x:c>
      <x:c r="L261" s="35" t="n">
        <x:v>5.525419388778789</x:v>
      </x:c>
      <x:c r="M261" s="35" t="n">
        <x:v>11.925999999999998</x:v>
      </x:c>
      <x:c r="N261" s="35" t="n">
        <x:v>0.10987464130192907</x:v>
      </x:c>
      <x:c r="O261" s="35" t="n">
        <x:v>-0.000014145666992340812</x:v>
      </x:c>
      <x:c r="P261" s="35" t="n">
        <x:v>0.01419477884024726</x:v>
      </x:c>
      <x:c r="Q261" s="36" t="n">
        <x:v>0.7189748585200935</x:v>
      </x:c>
      <x:c r="R261" s="36" t="n">
        <x:v>0.010878649873175798</x:v>
      </x:c>
      <x:c r="S261" s="36" t="n">
        <x:v>6.195912823803386e-7</x:v>
      </x:c>
      <x:c r="T261" s="35" t="n">
        <x:v>0.1464687003960856</x:v>
      </x:c>
      <x:c r="U261" s="31" t="str">
        <x:v>[u,w,q,theta]</x:v>
      </x:c>
      <x:c r="V261" s="31" t="str">
        <x:v>[u_dot,w_dot,q_dot,theta_dot]</x:v>
      </x:c>
      <x:c r="W261" s="36" t="n">
        <x:v>-0.022803526928959404</x:v>
      </x:c>
      <x:c r="X261" s="36" t="n">
        <x:v>0.6062157397099492</x:v>
      </x:c>
      <x:c r="Y261" s="36" t="n">
        <x:v>0</x:v>
      </x:c>
      <x:c r="Z261" s="36" t="n">
        <x:v>-9.81</x:v>
      </x:c>
      <x:c r="AA261" s="36" t="n">
        <x:v>-1.5084611216028458</x:v>
      </x:c>
      <x:c r="AB261" s="36" t="n">
        <x:v>-6.006770226418058</x:v>
      </x:c>
      <x:c r="AC261" s="36" t="n">
        <x:v>11.9388389231013</x:v>
      </x:c>
      <x:c r="AD261" s="36" t="n">
        <x:v>0</x:v>
      </x:c>
      <x:c r="AE261" s="36" t="n">
        <x:v>-0.001878032230332929</x:v>
      </x:c>
      <x:c r="AF261" s="36" t="n">
        <x:v>-2.279337306649578</x:v>
      </x:c>
      <x:c r="AG261" s="36" t="n">
        <x:v>-6.277055097120615</x:v>
      </x:c>
      <x:c r="AH261" s="36" t="n">
        <x:v>0</x:v>
      </x:c>
      <x:c r="AI261" s="36" t="n">
        <x:v>0</x:v>
      </x:c>
      <x:c r="AJ261" s="36" t="n">
        <x:v>0</x:v>
      </x:c>
      <x:c r="AK261" s="36" t="n">
        <x:v>1</x:v>
      </x:c>
      <x:c r="AL261" s="36" t="n">
        <x:v>0</x:v>
      </x:c>
    </x:row>
    <x:row r="262">
      <x:c r="A262" s="31" t="str">
        <x:v>CFG018</x:v>
      </x:c>
      <x:c r="B262" s="33" t="n">
        <x:v>9</x:v>
      </x:c>
      <x:c r="C262" s="31" t="str">
        <x:v>0（选定5-12kg）算协调转弯-5 1.AR20.03.6 </x:v>
      </x:c>
      <x:c r="D262" s="31" t="str">
        <x:v>T7-VLM2-WF1(g1.0)-WF2(g-1.0)-FF1(g1)-Inviscid</x:v>
      </x:c>
      <x:c r="E262" s="37" t="n">
        <x:v>0.4598190998744109</x:v>
      </x:c>
      <x:c r="F262" s="37" t="n">
        <x:v>0</x:v>
      </x:c>
      <x:c r="G262" s="35" t="n">
        <x:v>13.001710938742116</x:v>
      </x:c>
      <x:c r="H262" s="36" t="n">
        <x:v>-1</x:v>
      </x:c>
      <x:c r="I262" s="35" t="n">
        <x:v>1.225</x:v>
      </x:c>
      <x:c r="J262" s="35" t="n">
        <x:v>1.5705518175924542</x:v>
      </x:c>
      <x:c r="K262" s="35" t="n">
        <x:v>0.284701945718181</x:v>
      </x:c>
      <x:c r="L262" s="35" t="n">
        <x:v>5.525419388778789</x:v>
      </x:c>
      <x:c r="M262" s="35" t="n">
        <x:v>11.925999999999998</x:v>
      </x:c>
      <x:c r="N262" s="35" t="n">
        <x:v>0.10987464130192907</x:v>
      </x:c>
      <x:c r="O262" s="35" t="n">
        <x:v>-0.000014145666992340812</x:v>
      </x:c>
      <x:c r="P262" s="35" t="n">
        <x:v>0.01419477884024726</x:v>
      </x:c>
      <x:c r="Q262" s="36" t="n">
        <x:v>0.7193893242616155</x:v>
      </x:c>
      <x:c r="R262" s="36" t="n">
        <x:v>0.011232677173073479</x:v>
      </x:c>
      <x:c r="S262" s="36" t="n">
        <x:v>6.909215880655715e-7</x:v>
      </x:c>
      <x:c r="T262" s="35" t="n">
        <x:v>0.1464645873764132</x:v>
      </x:c>
      <x:c r="U262" s="31" t="str">
        <x:v>[u,w,q,theta]</x:v>
      </x:c>
      <x:c r="V262" s="31" t="str">
        <x:v>[u_dot,w_dot,q_dot,theta_dot]</x:v>
      </x:c>
      <x:c r="W262" s="36" t="n">
        <x:v>-0.023539771916536573</x:v>
      </x:c>
      <x:c r="X262" s="36" t="n">
        <x:v>0.6053111953255285</x:v>
      </x:c>
      <x:c r="Y262" s="36" t="n">
        <x:v>0</x:v>
      </x:c>
      <x:c r="Z262" s="36" t="n">
        <x:v>-9.81</x:v>
      </x:c>
      <x:c r="AA262" s="36" t="n">
        <x:v>-1.5088918763536865</x:v>
      </x:c>
      <x:c r="AB262" s="36" t="n">
        <x:v>-6.0004036653408885</x:v>
      </x:c>
      <x:c r="AC262" s="36" t="n">
        <x:v>11.93569248052177</x:v>
      </x:c>
      <x:c r="AD262" s="36" t="n">
        <x:v>0</x:v>
      </x:c>
      <x:c r="AE262" s="36" t="n">
        <x:v>-0.0019152062174819567</x:v>
      </x:c>
      <x:c r="AF262" s="36" t="n">
        <x:v>-2.2766655261338657</x:v>
      </x:c>
      <x:c r="AG262" s="36" t="n">
        <x:v>-6.275006355725247</x:v>
      </x:c>
      <x:c r="AH262" s="36" t="n">
        <x:v>0</x:v>
      </x:c>
      <x:c r="AI262" s="36" t="n">
        <x:v>0</x:v>
      </x:c>
      <x:c r="AJ262" s="36" t="n">
        <x:v>0</x:v>
      </x:c>
      <x:c r="AK262" s="36" t="n">
        <x:v>1</x:v>
      </x:c>
      <x:c r="AL262" s="36" t="n">
        <x:v>0</x:v>
      </x:c>
    </x:row>
    <x:row r="263">
      <x:c r="A263" s="31" t="str">
        <x:v>CFG018</x:v>
      </x:c>
      <x:c r="B263" s="33" t="n">
        <x:v>10</x:v>
      </x:c>
      <x:c r="C263" s="31" t="str">
        <x:v>0（选定5-12kg）算协调转弯-5 1.AR20.03.6 </x:v>
      </x:c>
      <x:c r="D263" s="31" t="str">
        <x:v>T7-VLM2-WF1(g1.0)-WF2(g-1.0)-FF1(g1)-Inviscid</x:v>
      </x:c>
      <x:c r="E263" s="37" t="n">
        <x:v>0.4714804254337831</x:v>
      </x:c>
      <x:c r="F263" s="37" t="n">
        <x:v>0</x:v>
      </x:c>
      <x:c r="G263" s="35" t="n">
        <x:v>12.997722910993744</x:v>
      </x:c>
      <x:c r="H263" s="36" t="n">
        <x:v>-0.5</x:v>
      </x:c>
      <x:c r="I263" s="35" t="n">
        <x:v>1.225</x:v>
      </x:c>
      <x:c r="J263" s="35" t="n">
        <x:v>1.5705518175924542</x:v>
      </x:c>
      <x:c r="K263" s="35" t="n">
        <x:v>0.284701945718181</x:v>
      </x:c>
      <x:c r="L263" s="35" t="n">
        <x:v>5.525419388778789</x:v>
      </x:c>
      <x:c r="M263" s="35" t="n">
        <x:v>11.925999999999998</x:v>
      </x:c>
      <x:c r="N263" s="35" t="n">
        <x:v>0.10987464130192907</x:v>
      </x:c>
      <x:c r="O263" s="35" t="n">
        <x:v>-0.000014145666992340812</x:v>
      </x:c>
      <x:c r="P263" s="35" t="n">
        <x:v>0.01419477884024726</x:v>
      </x:c>
      <x:c r="Q263" s="36" t="n">
        <x:v>0.7198266397656101</x:v>
      </x:c>
      <x:c r="R263" s="36" t="n">
        <x:v>0.01161723256419062</x:v>
      </x:c>
      <x:c r="S263" s="36" t="n">
        <x:v>7.619419279006481e-7</x:v>
      </x:c>
      <x:c r="T263" s="35" t="n">
        <x:v>0.14646035003061686</x:v>
      </x:c>
      <x:c r="U263" s="31" t="str">
        <x:v>[u,w,q,theta]</x:v>
      </x:c>
      <x:c r="V263" s="31" t="str">
        <x:v>[u_dot,w_dot,q_dot,theta_dot]</x:v>
      </x:c>
      <x:c r="W263" s="36" t="n">
        <x:v>-0.024339476834933687</x:v>
      </x:c>
      <x:c r="X263" s="36" t="n">
        <x:v>0.6044781644072685</x:v>
      </x:c>
      <x:c r="Y263" s="36" t="n">
        <x:v>0</x:v>
      </x:c>
      <x:c r="Z263" s="36" t="n">
        <x:v>-9.81</x:v>
      </x:c>
      <x:c r="AA263" s="36" t="n">
        <x:v>-1.5093460250683808</x:v>
      </x:c>
      <x:c r="AB263" s="36" t="n">
        <x:v>-5.993650217951685</x:v>
      </x:c>
      <x:c r="AC263" s="36" t="n">
        <x:v>11.932373784676562</x:v>
      </x:c>
      <x:c r="AD263" s="36" t="n">
        <x:v>0</x:v>
      </x:c>
      <x:c r="AE263" s="36" t="n">
        <x:v>-0.0019543986110536283</x:v>
      </x:c>
      <x:c r="AF263" s="36" t="n">
        <x:v>-2.273839786274807</x:v>
      </x:c>
      <x:c r="AG263" s="36" t="n">
        <x:v>-6.272844141028618</x:v>
      </x:c>
      <x:c r="AH263" s="36" t="n">
        <x:v>0</x:v>
      </x:c>
      <x:c r="AI263" s="36" t="n">
        <x:v>0</x:v>
      </x:c>
      <x:c r="AJ263" s="36" t="n">
        <x:v>0</x:v>
      </x:c>
      <x:c r="AK263" s="36" t="n">
        <x:v>1</x:v>
      </x:c>
      <x:c r="AL263" s="36" t="n">
        <x:v>0</x:v>
      </x:c>
    </x:row>
    <x:row r="264">
      <x:c r="A264" s="31" t="str">
        <x:v>CFG018</x:v>
      </x:c>
      <x:c r="B264" s="33" t="n">
        <x:v>11</x:v>
      </x:c>
      <x:c r="C264" s="31" t="str">
        <x:v>0（选定5-12kg）算协调转弯-5 1.AR20.03.6 </x:v>
      </x:c>
      <x:c r="D264" s="31" t="str">
        <x:v>T7-VLM2-WF1(g1.0)-WF2(g-1.0)-FF1(g1)-Inviscid</x:v>
      </x:c>
      <x:c r="E264" s="37" t="n">
        <x:v>0.4837115810014151</x:v>
      </x:c>
      <x:c r="F264" s="37" t="n">
        <x:v>0</x:v>
      </x:c>
      <x:c r="G264" s="35" t="n">
        <x:v>12.993539867887854</x:v>
      </x:c>
      <x:c r="H264" s="36" t="n">
        <x:v>0</x:v>
      </x:c>
      <x:c r="I264" s="35" t="n">
        <x:v>1.225</x:v>
      </x:c>
      <x:c r="J264" s="35" t="n">
        <x:v>1.5705518175924542</x:v>
      </x:c>
      <x:c r="K264" s="35" t="n">
        <x:v>0.284701945718181</x:v>
      </x:c>
      <x:c r="L264" s="35" t="n">
        <x:v>5.525419388778789</x:v>
      </x:c>
      <x:c r="M264" s="35" t="n">
        <x:v>11.925999999999998</x:v>
      </x:c>
      <x:c r="N264" s="35" t="n">
        <x:v>0.10987464130192907</x:v>
      </x:c>
      <x:c r="O264" s="35" t="n">
        <x:v>-0.000014145666992340812</x:v>
      </x:c>
      <x:c r="P264" s="35" t="n">
        <x:v>0.01419477884024726</x:v>
      </x:c>
      <x:c r="Q264" s="36" t="n">
        <x:v>0.7202855597631942</x:v>
      </x:c>
      <x:c r="R264" s="36" t="n">
        <x:v>0.012030425468599306</x:v>
      </x:c>
      <x:c r="S264" s="36" t="n">
        <x:v>8.32658660891008e-7</x:v>
      </x:c>
      <x:c r="T264" s="35" t="n">
        <x:v>0.146456021171226</x:v>
      </x:c>
      <x:c r="U264" s="31" t="str">
        <x:v>[u,w,q,theta]</x:v>
      </x:c>
      <x:c r="V264" s="31" t="str">
        <x:v>[u_dot,w_dot,q_dot,theta_dot]</x:v>
      </x:c>
      <x:c r="W264" s="36" t="n">
        <x:v>-0.025198866843371456</x:v>
      </x:c>
      <x:c r="X264" s="36" t="n">
        <x:v>0.6037256122939058</x:v>
      </x:c>
      <x:c r="Y264" s="36" t="n">
        <x:v>0</x:v>
      </x:c>
      <x:c r="Z264" s="36" t="n">
        <x:v>-9.81</x:v>
      </x:c>
      <x:c r="AA264" s="36" t="n">
        <x:v>-1.5098222325319388</x:v>
      </x:c>
      <x:c r="AB264" s="36" t="n">
        <x:v>-5.986538043314819</x:v>
      </x:c>
      <x:c r="AC264" s="36" t="n">
        <x:v>11.928891561696</x:v>
      </x:c>
      <x:c r="AD264" s="36" t="n">
        <x:v>0</x:v>
      </x:c>
      <x:c r="AE264" s="36" t="n">
        <x:v>-0.0019954797353027905</x:v>
      </x:c>
      <x:c r="AF264" s="36" t="n">
        <x:v>-2.2708728826686495</x:v>
      </x:c>
      <x:c r="AG264" s="36" t="n">
        <x:v>-6.270575296477077</x:v>
      </x:c>
      <x:c r="AH264" s="36" t="n">
        <x:v>0</x:v>
      </x:c>
      <x:c r="AI264" s="36" t="n">
        <x:v>0</x:v>
      </x:c>
      <x:c r="AJ264" s="36" t="n">
        <x:v>0</x:v>
      </x:c>
      <x:c r="AK264" s="36" t="n">
        <x:v>1</x:v>
      </x:c>
      <x:c r="AL264" s="36" t="n">
        <x:v>0</x:v>
      </x:c>
    </x:row>
    <x:row r="265">
      <x:c r="A265" s="31" t="str">
        <x:v>CFG018</x:v>
      </x:c>
      <x:c r="B265" s="33" t="n">
        <x:v>12</x:v>
      </x:c>
      <x:c r="C265" s="31" t="str">
        <x:v>0（选定5-12kg）算协调转弯-5 1.AR20.03.6 </x:v>
      </x:c>
      <x:c r="D265" s="31" t="str">
        <x:v>T7-VLM2-WF1(g1.0)-WF2(g-1.0)-FF1(g1)-Inviscid</x:v>
      </x:c>
      <x:c r="E265" s="37" t="n">
        <x:v>0.49647528311369776</x:v>
      </x:c>
      <x:c r="F265" s="37" t="n">
        <x:v>0</x:v>
      </x:c>
      <x:c r="G265" s="35" t="n">
        <x:v>12.989173862766858</x:v>
      </x:c>
      <x:c r="H265" s="36" t="n">
        <x:v>0.5</x:v>
      </x:c>
      <x:c r="I265" s="35" t="n">
        <x:v>1.225</x:v>
      </x:c>
      <x:c r="J265" s="35" t="n">
        <x:v>1.5705518175924542</x:v>
      </x:c>
      <x:c r="K265" s="35" t="n">
        <x:v>0.284701945718181</x:v>
      </x:c>
      <x:c r="L265" s="35" t="n">
        <x:v>5.525419388778789</x:v>
      </x:c>
      <x:c r="M265" s="35" t="n">
        <x:v>11.925999999999998</x:v>
      </x:c>
      <x:c r="N265" s="35" t="n">
        <x:v>0.10987464130192907</x:v>
      </x:c>
      <x:c r="O265" s="35" t="n">
        <x:v>-0.000014145666992340812</x:v>
      </x:c>
      <x:c r="P265" s="35" t="n">
        <x:v>0.01419477884024726</x:v>
      </x:c>
      <x:c r="Q265" s="36" t="n">
        <x:v>0.7207648450011912</x:v>
      </x:c>
      <x:c r="R265" s="36" t="n">
        <x:v>0.012465658436529388</x:v>
      </x:c>
      <x:c r="S265" s="36" t="n">
        <x:v>9.030802825402783e-7</x:v>
      </x:c>
      <x:c r="T265" s="35" t="n">
        <x:v>0.1464516313530656</x:v>
      </x:c>
      <x:c r="U265" s="31" t="str">
        <x:v>[u,w,q,theta]</x:v>
      </x:c>
      <x:c r="V265" s="31" t="str">
        <x:v>[u_dot,w_dot,q_dot,theta_dot]</x:v>
      </x:c>
      <x:c r="W265" s="36" t="n">
        <x:v>-0.026104927083915198</x:v>
      </x:c>
      <x:c r="X265" s="36" t="n">
        <x:v>0.6030613113124197</x:v>
      </x:c>
      <x:c r="Y265" s="36" t="n">
        <x:v>0</x:v>
      </x:c>
      <x:c r="Z265" s="36" t="n">
        <x:v>-9.81</x:v>
      </x:c>
      <x:c r="AA265" s="36" t="n">
        <x:v>-1.5103192084056587</x:v>
      </x:c>
      <x:c r="AB265" s="36" t="n">
        <x:v>-5.9790953079342755</x:v>
      </x:c>
      <x:c r="AC265" s="36" t="n">
        <x:v>11.925254827389185</x:v>
      </x:c>
      <x:c r="AD265" s="36" t="n">
        <x:v>0</x:v>
      </x:c>
      <x:c r="AE265" s="36" t="n">
        <x:v>-0.0020383205655015403</x:v>
      </x:c>
      <x:c r="AF265" s="36" t="n">
        <x:v>-2.267777461378974</x:v>
      </x:c>
      <x:c r="AG265" s="36" t="n">
        <x:v>-6.268206792929797</x:v>
      </x:c>
      <x:c r="AH265" s="36" t="n">
        <x:v>0</x:v>
      </x:c>
      <x:c r="AI265" s="36" t="n">
        <x:v>0</x:v>
      </x:c>
      <x:c r="AJ265" s="36" t="n">
        <x:v>0</x:v>
      </x:c>
      <x:c r="AK265" s="36" t="n">
        <x:v>1</x:v>
      </x:c>
      <x:c r="AL265" s="36" t="n">
        <x:v>0</x:v>
      </x:c>
    </x:row>
    <x:row r="266">
      <x:c r="A266" s="31" t="str">
        <x:v>CFG018</x:v>
      </x:c>
      <x:c r="B266" s="33" t="n">
        <x:v>13</x:v>
      </x:c>
      <x:c r="C266" s="31" t="str">
        <x:v>0（选定5-12kg）算协调转弯-5 1.AR20.03.6 </x:v>
      </x:c>
      <x:c r="D266" s="31" t="str">
        <x:v>T7-VLM2-WF1(g1.0)-WF2(g-1.0)-FF1(g1)-Inviscid</x:v>
      </x:c>
      <x:c r="E266" s="37" t="n">
        <x:v>0.5097324032047279</x:v>
      </x:c>
      <x:c r="F266" s="37" t="n">
        <x:v>0</x:v>
      </x:c>
      <x:c r="G266" s="35" t="n">
        <x:v>12.98463894368435</x:v>
      </x:c>
      <x:c r="H266" s="36" t="n">
        <x:v>1</x:v>
      </x:c>
      <x:c r="I266" s="35" t="n">
        <x:v>1.225</x:v>
      </x:c>
      <x:c r="J266" s="35" t="n">
        <x:v>1.5705518175924542</x:v>
      </x:c>
      <x:c r="K266" s="35" t="n">
        <x:v>0.284701945718181</x:v>
      </x:c>
      <x:c r="L266" s="35" t="n">
        <x:v>5.525419388778789</x:v>
      </x:c>
      <x:c r="M266" s="35" t="n">
        <x:v>11.925999999999998</x:v>
      </x:c>
      <x:c r="N266" s="35" t="n">
        <x:v>0.10987464130192907</x:v>
      </x:c>
      <x:c r="O266" s="35" t="n">
        <x:v>-0.000014145666992340812</x:v>
      </x:c>
      <x:c r="P266" s="35" t="n">
        <x:v>0.01419477884024726</x:v>
      </x:c>
      <x:c r="Q266" s="36" t="n">
        <x:v>0.7212629649128177</x:v>
      </x:c>
      <x:c r="R266" s="36" t="n">
        <x:v>0.01292451090403645</x:v>
      </x:c>
      <x:c r="S266" s="36" t="n">
        <x:v>9.732172841891192e-7</x:v>
      </x:c>
      <x:c r="T266" s="35" t="n">
        <x:v>0.14644720588064658</x:v>
      </x:c>
      <x:c r="U266" s="31" t="str">
        <x:v>[u,w,q,theta]</x:v>
      </x:c>
      <x:c r="V266" s="31" t="str">
        <x:v>[u_dot,w_dot,q_dot,theta_dot]</x:v>
      </x:c>
      <x:c r="W266" s="36" t="n">
        <x:v>-0.027058435016157234</x:v>
      </x:c>
      <x:c r="X266" s="36" t="n">
        <x:v>0.6024863526697308</x:v>
      </x:c>
      <x:c r="Y266" s="36" t="n">
        <x:v>0</x:v>
      </x:c>
      <x:c r="Z266" s="36" t="n">
        <x:v>-9.81</x:v>
      </x:c>
      <x:c r="AA266" s="36" t="n">
        <x:v>-1.5108353167158122</x:v>
      </x:c>
      <x:c r="AB266" s="36" t="n">
        <x:v>-5.971350747732479</x:v>
      </x:c>
      <x:c r="AC266" s="36" t="n">
        <x:v>11.92147439975246</x:v>
      </x:c>
      <x:c r="AD266" s="36" t="n">
        <x:v>0</x:v>
      </x:c>
      <x:c r="AE266" s="36" t="n">
        <x:v>-0.002082786312012365</x:v>
      </x:c>
      <x:c r="AF266" s="36" t="n">
        <x:v>-2.2645660462718693</x:v>
      </x:c>
      <x:c r="AG266" s="36" t="n">
        <x:v>-6.265746530139158</x:v>
      </x:c>
      <x:c r="AH266" s="36" t="n">
        <x:v>0</x:v>
      </x:c>
      <x:c r="AI266" s="36" t="n">
        <x:v>0</x:v>
      </x:c>
      <x:c r="AJ266" s="36" t="n">
        <x:v>0</x:v>
      </x:c>
      <x:c r="AK266" s="36" t="n">
        <x:v>1</x:v>
      </x:c>
      <x:c r="AL266" s="36" t="n">
        <x:v>0</x:v>
      </x:c>
    </x:row>
    <x:row r="267">
      <x:c r="A267" s="31" t="str">
        <x:v>CFG018</x:v>
      </x:c>
      <x:c r="B267" s="33" t="n">
        <x:v>14</x:v>
      </x:c>
      <x:c r="C267" s="31" t="str">
        <x:v>0（选定5-12kg）算协调转弯-5 1.AR20.03.6 </x:v>
      </x:c>
      <x:c r="D267" s="31" t="str">
        <x:v>T7-VLM2-WF1(g1.0)-WF2(g-1.0)-FF1(g1)-Inviscid</x:v>
      </x:c>
      <x:c r="E267" s="37" t="n">
        <x:v>0.5234447722617913</x:v>
      </x:c>
      <x:c r="F267" s="37" t="n">
        <x:v>0</x:v>
      </x:c>
      <x:c r="G267" s="35" t="n">
        <x:v>12.97994886210949</x:v>
      </x:c>
      <x:c r="H267" s="36" t="n">
        <x:v>1.5</x:v>
      </x:c>
      <x:c r="I267" s="35" t="n">
        <x:v>1.225</x:v>
      </x:c>
      <x:c r="J267" s="35" t="n">
        <x:v>1.5705518175924542</x:v>
      </x:c>
      <x:c r="K267" s="35" t="n">
        <x:v>0.284701945718181</x:v>
      </x:c>
      <x:c r="L267" s="35" t="n">
        <x:v>5.525419388778789</x:v>
      </x:c>
      <x:c r="M267" s="35" t="n">
        <x:v>11.925999999999998</x:v>
      </x:c>
      <x:c r="N267" s="35" t="n">
        <x:v>0.10987464130192907</x:v>
      </x:c>
      <x:c r="O267" s="35" t="n">
        <x:v>-0.000014145666992340812</x:v>
      </x:c>
      <x:c r="P267" s="35" t="n">
        <x:v>0.01419477884024726</x:v>
      </x:c>
      <x:c r="Q267" s="36" t="n">
        <x:v>0.7217784280610723</x:v>
      </x:c>
      <x:c r="R267" s="36" t="n">
        <x:v>0.01340724608845628</x:v>
      </x:c>
      <x:c r="S267" s="36" t="n">
        <x:v>0.0000010430814347215683</x:v>
      </x:c>
      <x:c r="T267" s="35" t="n">
        <x:v>0.14644276836101772</x:v>
      </x:c>
      <x:c r="U267" s="31" t="str">
        <x:v>[u,w,q,theta]</x:v>
      </x:c>
      <x:c r="V267" s="31" t="str">
        <x:v>[u_dot,w_dot,q_dot,theta_dot]</x:v>
      </x:c>
      <x:c r="W267" s="36" t="n">
        <x:v>-0.02806110282784102</x:v>
      </x:c>
      <x:c r="X267" s="36" t="n">
        <x:v>0.6019998162629318</x:v>
      </x:c>
      <x:c r="Y267" s="36" t="n">
        <x:v>0</x:v>
      </x:c>
      <x:c r="Z267" s="36" t="n">
        <x:v>-9.81</x:v>
      </x:c>
      <x:c r="AA267" s="36" t="n">
        <x:v>-1.5113689431865465</x:v>
      </x:c>
      <x:c r="AB267" s="36" t="n">
        <x:v>-5.963332422741679</x:v>
      </x:c>
      <x:c r="AC267" s="36" t="n">
        <x:v>11.917560859195271</x:v>
      </x:c>
      <x:c r="AD267" s="36" t="n">
        <x:v>0</x:v>
      </x:c>
      <x:c r="AE267" s="36" t="n">
        <x:v>-0.0021287456070163088</x:v>
      </x:c>
      <x:c r="AF267" s="36" t="n">
        <x:v>-2.2612507874165453</x:v>
      </x:c>
      <x:c r="AG267" s="36" t="n">
        <x:v>-6.26320223551701</x:v>
      </x:c>
      <x:c r="AH267" s="36" t="n">
        <x:v>0</x:v>
      </x:c>
      <x:c r="AI267" s="36" t="n">
        <x:v>0</x:v>
      </x:c>
      <x:c r="AJ267" s="36" t="n">
        <x:v>0</x:v>
      </x:c>
      <x:c r="AK267" s="36" t="n">
        <x:v>1</x:v>
      </x:c>
      <x:c r="AL267" s="36" t="n">
        <x:v>0</x:v>
      </x:c>
    </x:row>
    <x:row r="268">
      <x:c r="A268" s="31" t="str">
        <x:v>CFG018</x:v>
      </x:c>
      <x:c r="B268" s="33" t="n">
        <x:v>15</x:v>
      </x:c>
      <x:c r="C268" s="31" t="str">
        <x:v>0（选定5-12kg）算协调转弯-5 1.AR20.03.6 </x:v>
      </x:c>
      <x:c r="D268" s="31" t="str">
        <x:v>T7-VLM2-WF1(g1.0)-WF2(g-1.0)-FF1(g1)-Inviscid</x:v>
      </x:c>
      <x:c r="E268" s="37" t="n">
        <x:v>0.5375768103824969</x:v>
      </x:c>
      <x:c r="F268" s="37" t="n">
        <x:v>0</x:v>
      </x:c>
      <x:c r="G268" s="35" t="n">
        <x:v>12.975115819400331</x:v>
      </x:c>
      <x:c r="H268" s="36" t="n">
        <x:v>2</x:v>
      </x:c>
      <x:c r="I268" s="35" t="n">
        <x:v>1.225</x:v>
      </x:c>
      <x:c r="J268" s="35" t="n">
        <x:v>1.5705518175924542</x:v>
      </x:c>
      <x:c r="K268" s="35" t="n">
        <x:v>0.284701945718181</x:v>
      </x:c>
      <x:c r="L268" s="35" t="n">
        <x:v>5.525419388778789</x:v>
      </x:c>
      <x:c r="M268" s="35" t="n">
        <x:v>11.925999999999998</x:v>
      </x:c>
      <x:c r="N268" s="35" t="n">
        <x:v>0.10987464130192907</x:v>
      </x:c>
      <x:c r="O268" s="35" t="n">
        <x:v>-0.000014145666992340812</x:v>
      </x:c>
      <x:c r="P268" s="35" t="n">
        <x:v>0.01419477884024726</x:v>
      </x:c>
      <x:c r="Q268" s="36" t="n">
        <x:v>0.7223099151279354</x:v>
      </x:c>
      <x:c r="R268" s="36" t="n">
        <x:v>0.013913618781021408</x:v>
      </x:c>
      <x:c r="S268" s="36" t="n">
        <x:v>0.0000011126852111660894</x:v>
      </x:c>
      <x:c r="T268" s="35" t="n">
        <x:v>0.14643834257893637</x:v>
      </x:c>
      <x:c r="U268" s="31" t="str">
        <x:v>[u,w,q,theta]</x:v>
      </x:c>
      <x:c r="V268" s="31" t="str">
        <x:v>[u_dot,w_dot,q_dot,theta_dot]</x:v>
      </x:c>
      <x:c r="W268" s="36" t="n">
        <x:v>-0.029112204969397922</x:v>
      </x:c>
      <x:c r="X268" s="36" t="n">
        <x:v>0.601601717927784</x:v>
      </x:c>
      <x:c r="Y268" s="36" t="n">
        <x:v>0</x:v>
      </x:c>
      <x:c r="Z268" s="36" t="n">
        <x:v>-9.81</x:v>
      </x:c>
      <x:c r="AA268" s="36" t="n">
        <x:v>-1.5119186711775299</x:v>
      </x:c>
      <x:c r="AB268" s="36" t="n">
        <x:v>-5.9550669866857175</x:v>
      </x:c>
      <x:c r="AC268" s="36" t="n">
        <x:v>11.913523444104012</x:v>
      </x:c>
      <x:c r="AD268" s="36" t="n">
        <x:v>0</x:v>
      </x:c>
      <x:c r="AE268" s="36" t="n">
        <x:v>-0.002176075946474706</x:v>
      </x:c>
      <x:c r="AF268" s="36" t="n">
        <x:v>-2.257843300002817</x:v>
      </x:c>
      <x:c r="AG268" s="36" t="n">
        <x:v>-6.260580854348391</x:v>
      </x:c>
      <x:c r="AH268" s="36" t="n">
        <x:v>0</x:v>
      </x:c>
      <x:c r="AI268" s="36" t="n">
        <x:v>0</x:v>
      </x:c>
      <x:c r="AJ268" s="36" t="n">
        <x:v>0</x:v>
      </x:c>
      <x:c r="AK268" s="36" t="n">
        <x:v>1</x:v>
      </x:c>
      <x:c r="AL268" s="36" t="n">
        <x:v>0</x:v>
      </x:c>
    </x:row>
    <x:row r="269">
      <x:c r="A269" s="31" t="str">
        <x:v>CFG018</x:v>
      </x:c>
      <x:c r="B269" s="33" t="n">
        <x:v>16</x:v>
      </x:c>
      <x:c r="C269" s="31" t="str">
        <x:v>0（选定5-12kg）算协调转弯-5 1.AR20.03.6 </x:v>
      </x:c>
      <x:c r="D269" s="31" t="str">
        <x:v>T7-VLM2-WF1(g1.0)-WF2(g-1.0)-FF1(g1)-Inviscid</x:v>
      </x:c>
      <x:c r="E269" s="37" t="n">
        <x:v>0.5520950732784655</x:v>
      </x:c>
      <x:c r="F269" s="37" t="n">
        <x:v>0</x:v>
      </x:c>
      <x:c r="G269" s="35" t="n">
        <x:v>12.970150916752283</x:v>
      </x:c>
      <x:c r="H269" s="36" t="n">
        <x:v>2.5</x:v>
      </x:c>
      <x:c r="I269" s="35" t="n">
        <x:v>1.225</x:v>
      </x:c>
      <x:c r="J269" s="35" t="n">
        <x:v>1.5705518175924542</x:v>
      </x:c>
      <x:c r="K269" s="35" t="n">
        <x:v>0.284701945718181</x:v>
      </x:c>
      <x:c r="L269" s="35" t="n">
        <x:v>5.525419388778789</x:v>
      </x:c>
      <x:c r="M269" s="35" t="n">
        <x:v>11.925999999999998</x:v>
      </x:c>
      <x:c r="N269" s="35" t="n">
        <x:v>0.10987464130192907</x:v>
      </x:c>
      <x:c r="O269" s="35" t="n">
        <x:v>-0.000014145666992340812</x:v>
      </x:c>
      <x:c r="P269" s="35" t="n">
        <x:v>0.01419477884024726</x:v>
      </x:c>
      <x:c r="Q269" s="36" t="n">
        <x:v>0.7228562247526008</x:v>
      </x:c>
      <x:c r="R269" s="36" t="n">
        <x:v>0.014443413250636609</x:v>
      </x:c>
      <x:c r="S269" s="36" t="n">
        <x:v>0.0000011820414606690145</x:v>
      </x:c>
      <x:c r="T269" s="35" t="n">
        <x:v>0.14643395161064338</x:v>
      </x:c>
      <x:c r="U269" s="31" t="str">
        <x:v>[u,w,q,theta]</x:v>
      </x:c>
      <x:c r="V269" s="31" t="str">
        <x:v>[u_dot,w_dot,q_dot,theta_dot]</x:v>
      </x:c>
      <x:c r="W269" s="36" t="n">
        <x:v>-0.030211237899872283</x:v>
      </x:c>
      <x:c r="X269" s="36" t="n">
        <x:v>0.6012920450380805</x:v>
      </x:c>
      <x:c r="Y269" s="36" t="n">
        <x:v>0</x:v>
      </x:c>
      <x:c r="Z269" s="36" t="n">
        <x:v>-9.81</x:v>
      </x:c>
      <x:c r="AA269" s="36" t="n">
        <x:v>-1.5124832071912624</x:v>
      </x:c>
      <x:c r="AB269" s="36" t="n">
        <x:v>-5.946579766116945</x:v>
      </x:c>
      <x:c r="AC269" s="36" t="n">
        <x:v>11.90937046494799</x:v>
      </x:c>
      <x:c r="AD269" s="36" t="n">
        <x:v>0</x:v>
      </x:c>
      <x:c r="AE269" s="36" t="n">
        <x:v>-0.0022246621543802994</x:v>
      </x:c>
      <x:c r="AF269" s="36" t="n">
        <x:v>-2.254354639300179</x:v>
      </x:c>
      <x:c r="AG269" s="36" t="n">
        <x:v>-6.257888756697739</x:v>
      </x:c>
      <x:c r="AH269" s="36" t="n">
        <x:v>0</x:v>
      </x:c>
      <x:c r="AI269" s="36" t="n">
        <x:v>0</x:v>
      </x:c>
      <x:c r="AJ269" s="36" t="n">
        <x:v>0</x:v>
      </x:c>
      <x:c r="AK269" s="36" t="n">
        <x:v>1</x:v>
      </x:c>
      <x:c r="AL269" s="36" t="n">
        <x:v>0</x:v>
      </x:c>
    </x:row>
    <x:row r="270">
      <x:c r="A270" s="31" t="str">
        <x:v>CFG018</x:v>
      </x:c>
      <x:c r="B270" s="33" t="n">
        <x:v>17</x:v>
      </x:c>
      <x:c r="C270" s="31" t="str">
        <x:v>0（选定5-12kg）算协调转弯-5 1.AR20.03.6 </x:v>
      </x:c>
      <x:c r="D270" s="31" t="str">
        <x:v>T7-VLM2-WF1(g1.0)-WF2(g-1.0)-FF1(g1)-Inviscid</x:v>
      </x:c>
      <x:c r="E270" s="37" t="n">
        <x:v>0.5669679462119277</x:v>
      </x:c>
      <x:c r="F270" s="37" t="n">
        <x:v>0</x:v>
      </x:c>
      <x:c r="G270" s="35" t="n">
        <x:v>12.965064454006052</x:v>
      </x:c>
      <x:c r="H270" s="36" t="n">
        <x:v>3</x:v>
      </x:c>
      <x:c r="I270" s="35" t="n">
        <x:v>1.225</x:v>
      </x:c>
      <x:c r="J270" s="35" t="n">
        <x:v>1.5705518175924542</x:v>
      </x:c>
      <x:c r="K270" s="35" t="n">
        <x:v>0.284701945718181</x:v>
      </x:c>
      <x:c r="L270" s="35" t="n">
        <x:v>5.525419388778789</x:v>
      </x:c>
      <x:c r="M270" s="35" t="n">
        <x:v>11.925999999999998</x:v>
      </x:c>
      <x:c r="N270" s="35" t="n">
        <x:v>0.10987464130192907</x:v>
      </x:c>
      <x:c r="O270" s="35" t="n">
        <x:v>-0.000014145666992340812</x:v>
      </x:c>
      <x:c r="P270" s="35" t="n">
        <x:v>0.01419477884024726</x:v>
      </x:c>
      <x:c r="Q270" s="36" t="n">
        <x:v>0.7234162404558173</x:v>
      </x:c>
      <x:c r="R270" s="36" t="n">
        <x:v>0.014996450480046554</x:v>
      </x:c>
      <x:c r="S270" s="36" t="n">
        <x:v>0.0000012511630473442508</x:v>
      </x:c>
      <x:c r="T270" s="35" t="n">
        <x:v>0.14642961720276915</x:v>
      </x:c>
      <x:c r="U270" s="31" t="str">
        <x:v>[u,w,q,theta]</x:v>
      </x:c>
      <x:c r="V270" s="31" t="str">
        <x:v>[u_dot,w_dot,q_dot,theta_dot]</x:v>
      </x:c>
      <x:c r="W270" s="36" t="n">
        <x:v>-0.031357775866379806</x:v>
      </x:c>
      <x:c r="X270" s="36" t="n">
        <x:v>0.6010702065385848</x:v>
      </x:c>
      <x:c r="Y270" s="36" t="n">
        <x:v>0</x:v>
      </x:c>
      <x:c r="Z270" s="36" t="n">
        <x:v>-9.81</x:v>
      </x:c>
      <x:c r="AA270" s="36" t="n">
        <x:v>-1.5130613474039878</x:v>
      </x:c>
      <x:c r="AB270" s="36" t="n">
        <x:v>-5.937894792669592</x:v>
      </x:c>
      <x:c r="AC270" s="36" t="n">
        <x:v>11.905109580666158</x:v>
      </x:c>
      <x:c r="AD270" s="36" t="n">
        <x:v>0</x:v>
      </x:c>
      <x:c r="AE270" s="36" t="n">
        <x:v>-0.00227439536873651</x:v>
      </x:c>
      <x:c r="AF270" s="36" t="n">
        <x:v>-2.250795274746872</x:v>
      </x:c>
      <x:c r="AG270" s="36" t="n">
        <x:v>-6.2551318738020765</x:v>
      </x:c>
      <x:c r="AH270" s="36" t="n">
        <x:v>0</x:v>
      </x:c>
      <x:c r="AI270" s="36" t="n">
        <x:v>0</x:v>
      </x:c>
      <x:c r="AJ270" s="36" t="n">
        <x:v>0</x:v>
      </x:c>
      <x:c r="AK270" s="36" t="n">
        <x:v>1</x:v>
      </x:c>
      <x:c r="AL270" s="36" t="n">
        <x:v>0</x:v>
      </x:c>
    </x:row>
    <x:row r="271">
      <x:c r="A271" s="31" t="str">
        <x:v>CFG018</x:v>
      </x:c>
      <x:c r="B271" s="33" t="n">
        <x:v>18</x:v>
      </x:c>
      <x:c r="C271" s="31" t="str">
        <x:v>0（选定5-12kg）算协调转弯-5 1.AR20.03.6 </x:v>
      </x:c>
      <x:c r="D271" s="31" t="str">
        <x:v>T7-VLM2-WF1(g1.0)-WF2(g-1.0)-FF1(g1)-Inviscid</x:v>
      </x:c>
      <x:c r="E271" s="37" t="n">
        <x:v>0.5821656295649614</x:v>
      </x:c>
      <x:c r="F271" s="37" t="n">
        <x:v>0</x:v>
      </x:c>
      <x:c r="G271" s="35" t="n">
        <x:v>12.959865975823009</x:v>
      </x:c>
      <x:c r="H271" s="36" t="n">
        <x:v>3.5</x:v>
      </x:c>
      <x:c r="I271" s="35" t="n">
        <x:v>1.225</x:v>
      </x:c>
      <x:c r="J271" s="35" t="n">
        <x:v>1.5705518175924542</x:v>
      </x:c>
      <x:c r="K271" s="35" t="n">
        <x:v>0.284701945718181</x:v>
      </x:c>
      <x:c r="L271" s="35" t="n">
        <x:v>5.525419388778789</x:v>
      </x:c>
      <x:c r="M271" s="35" t="n">
        <x:v>11.925999999999998</x:v>
      </x:c>
      <x:c r="N271" s="35" t="n">
        <x:v>0.10987464130192907</x:v>
      </x:c>
      <x:c r="O271" s="35" t="n">
        <x:v>-0.000014145666992340812</x:v>
      </x:c>
      <x:c r="P271" s="35" t="n">
        <x:v>0.01419477884024726</x:v>
      </x:c>
      <x:c r="Q271" s="36" t="n">
        <x:v>0.7239889258529166</x:v>
      </x:c>
      <x:c r="R271" s="36" t="n">
        <x:v>0.01557256911307563</x:v>
      </x:c>
      <x:c r="S271" s="36" t="n">
        <x:v>0.0000013200624819900445</x:v>
      </x:c>
      <x:c r="T271" s="35" t="n">
        <x:v>0.14642535961562278</x:v>
      </x:c>
      <x:c r="U271" s="31" t="str">
        <x:v>[u,w,q,theta]</x:v>
      </x:c>
      <x:c r="V271" s="31" t="str">
        <x:v>[u_dot,w_dot,q_dot,theta_dot]</x:v>
      </x:c>
      <x:c r="W271" s="36" t="n">
        <x:v>-0.0325514199612562</x:v>
      </x:c>
      <x:c r="X271" s="36" t="n">
        <x:v>0.6009349249845761</x:v>
      </x:c>
      <x:c r="Y271" s="36" t="n">
        <x:v>0</x:v>
      </x:c>
      <x:c r="Z271" s="36" t="n">
        <x:v>-9.81</x:v>
      </x:c>
      <x:c r="AA271" s="36" t="n">
        <x:v>-1.5136519730595148</x:v>
      </x:c>
      <x:c r="AB271" s="36" t="n">
        <x:v>-5.929034740141037</x:v>
      </x:c>
      <x:c r="AC271" s="36" t="n">
        <x:v>11.900747852117588</x:v>
      </x:c>
      <x:c r="AD271" s="36" t="n">
        <x:v>0</x:v>
      </x:c>
      <x:c r="AE271" s="36" t="n">
        <x:v>-0.0023251730671120844</x:v>
      </x:c>
      <x:c r="AF271" s="36" t="n">
        <x:v>-2.2471750569857614</x:v>
      </x:c>
      <x:c r="AG271" s="36" t="n">
        <x:v>-6.252315715346335</x:v>
      </x:c>
      <x:c r="AH271" s="36" t="n">
        <x:v>0</x:v>
      </x:c>
      <x:c r="AI271" s="36" t="n">
        <x:v>0</x:v>
      </x:c>
      <x:c r="AJ271" s="36" t="n">
        <x:v>0</x:v>
      </x:c>
      <x:c r="AK271" s="36" t="n">
        <x:v>1</x:v>
      </x:c>
      <x:c r="AL271" s="36" t="n">
        <x:v>0</x:v>
      </x:c>
    </x:row>
    <x:row r="272">
      <x:c r="A272" s="31" t="str">
        <x:v>CFG018</x:v>
      </x:c>
      <x:c r="B272" s="33" t="n">
        <x:v>19</x:v>
      </x:c>
      <x:c r="C272" s="31" t="str">
        <x:v>0（选定5-12kg）算协调转弯-5 1.AR20.03.6 </x:v>
      </x:c>
      <x:c r="D272" s="31" t="str">
        <x:v>T7-VLM2-WF1(g1.0)-WF2(g-1.0)-FF1(g1)-Inviscid</x:v>
      </x:c>
      <x:c r="E272" s="37" t="n">
        <x:v>0.5976601846279024</x:v>
      </x:c>
      <x:c r="F272" s="37" t="n">
        <x:v>0</x:v>
      </x:c>
      <x:c r="G272" s="35" t="n">
        <x:v>12.954564260429677</x:v>
      </x:c>
      <x:c r="H272" s="36" t="n">
        <x:v>4</x:v>
      </x:c>
      <x:c r="I272" s="35" t="n">
        <x:v>1.225</x:v>
      </x:c>
      <x:c r="J272" s="35" t="n">
        <x:v>1.5705518175924542</x:v>
      </x:c>
      <x:c r="K272" s="35" t="n">
        <x:v>0.284701945718181</x:v>
      </x:c>
      <x:c r="L272" s="35" t="n">
        <x:v>5.525419388778789</x:v>
      </x:c>
      <x:c r="M272" s="35" t="n">
        <x:v>11.925999999999998</x:v>
      </x:c>
      <x:c r="N272" s="35" t="n">
        <x:v>0.10987464130192907</x:v>
      </x:c>
      <x:c r="O272" s="35" t="n">
        <x:v>-0.000014145666992340812</x:v>
      </x:c>
      <x:c r="P272" s="35" t="n">
        <x:v>0.01419477884024726</x:v>
      </x:c>
      <x:c r="Q272" s="36" t="n">
        <x:v>0.7245733273516387</x:v>
      </x:c>
      <x:c r="R272" s="36" t="n">
        <x:v>0.01617150827221189</x:v>
      </x:c>
      <x:c r="S272" s="36" t="n">
        <x:v>0.0000013887515747891355</x:v>
      </x:c>
      <x:c r="T272" s="35" t="n">
        <x:v>0.14642119763839734</x:v>
      </x:c>
      <x:c r="U272" s="31" t="str">
        <x:v>[u,w,q,theta]</x:v>
      </x:c>
      <x:c r="V272" s="31" t="str">
        <x:v>[u_dot,w_dot,q_dot,theta_dot]</x:v>
      </x:c>
      <x:c r="W272" s="36" t="n">
        <x:v>-0.033791560457549726</x:v>
      </x:c>
      <x:c r="X272" s="36" t="n">
        <x:v>0.6008839491317545</x:v>
      </x:c>
      <x:c r="Y272" s="36" t="n">
        <x:v>0</x:v>
      </x:c>
      <x:c r="Z272" s="36" t="n">
        <x:v>-9.81</x:v>
      </x:c>
      <x:c r="AA272" s="36" t="n">
        <x:v>-1.5142540544189778</x:v>
      </x:c>
      <x:c r="AB272" s="36" t="n">
        <x:v>-5.920020853440864</x:v>
      </x:c>
      <x:c r="AC272" s="36" t="n">
        <x:v>11.896291752763437</x:v>
      </x:c>
      <x:c r="AD272" s="36" t="n">
        <x:v>0</x:v>
      </x:c>
      <x:c r="AE272" s="36" t="n">
        <x:v>-0.002376899138243892</x:v>
      </x:c>
      <x:c r="AF272" s="36" t="n">
        <x:v>-2.2435031926080873</x:v>
      </x:c>
      <x:c r="AG272" s="36" t="n">
        <x:v>-6.249445360909765</x:v>
      </x:c>
      <x:c r="AH272" s="36" t="n">
        <x:v>0</x:v>
      </x:c>
      <x:c r="AI272" s="36" t="n">
        <x:v>0</x:v>
      </x:c>
      <x:c r="AJ272" s="36" t="n">
        <x:v>0</x:v>
      </x:c>
      <x:c r="AK272" s="36" t="n">
        <x:v>1</x:v>
      </x:c>
      <x:c r="AL272" s="36" t="n">
        <x:v>0</x:v>
      </x:c>
    </x:row>
    <x:row r="273">
      <x:c r="A273" s="31" t="str">
        <x:v>CFG018</x:v>
      </x:c>
      <x:c r="B273" s="33" t="n">
        <x:v>20</x:v>
      </x:c>
      <x:c r="C273" s="31" t="str">
        <x:v>0（选定5-12kg）算协调转弯-5 1.AR20.03.6 </x:v>
      </x:c>
      <x:c r="D273" s="31" t="str">
        <x:v>T7-VLM2-WF1(g1.0)-WF2(g-1.0)-FF1(g1)-Inviscid</x:v>
      </x:c>
      <x:c r="E273" s="37" t="n">
        <x:v>0.6134255472528481</x:v>
      </x:c>
      <x:c r="F273" s="37" t="n">
        <x:v>0</x:v>
      </x:c>
      <x:c r="G273" s="35" t="n">
        <x:v>12.949167327437689</x:v>
      </x:c>
      <x:c r="H273" s="36" t="n">
        <x:v>4.5</x:v>
      </x:c>
      <x:c r="I273" s="35" t="n">
        <x:v>1.225</x:v>
      </x:c>
      <x:c r="J273" s="35" t="n">
        <x:v>1.5705518175924542</x:v>
      </x:c>
      <x:c r="K273" s="35" t="n">
        <x:v>0.284701945718181</x:v>
      </x:c>
      <x:c r="L273" s="35" t="n">
        <x:v>5.525419388778789</x:v>
      </x:c>
      <x:c r="M273" s="35" t="n">
        <x:v>11.925999999999998</x:v>
      </x:c>
      <x:c r="N273" s="35" t="n">
        <x:v>0.10987464130192907</x:v>
      </x:c>
      <x:c r="O273" s="35" t="n">
        <x:v>-0.000014145666992340812</x:v>
      </x:c>
      <x:c r="P273" s="35" t="n">
        <x:v>0.01419477884024726</x:v>
      </x:c>
      <x:c r="Q273" s="36" t="n">
        <x:v>0.7251685742255635</x:v>
      </x:c>
      <x:c r="R273" s="36" t="n">
        <x:v>0.01679285929379329</x:v>
      </x:c>
      <x:c r="S273" s="36" t="n">
        <x:v>0.0000014572411222430308</x:v>
      </x:c>
      <x:c r="T273" s="35" t="n">
        <x:v>0.14641714858877264</x:v>
      </x:c>
      <x:c r="U273" s="31" t="str">
        <x:v>[u,w,q,theta]</x:v>
      </x:c>
      <x:c r="V273" s="31" t="str">
        <x:v>[u_dot,w_dot,q_dot,theta_dot]</x:v>
      </x:c>
      <x:c r="W273" s="36" t="n">
        <x:v>-0.03507727411458606</x:v>
      </x:c>
      <x:c r="X273" s="36" t="n">
        <x:v>0.600913881929021</x:v>
      </x:c>
      <x:c r="Y273" s="36" t="n">
        <x:v>0</x:v>
      </x:c>
      <x:c r="Z273" s="36" t="n">
        <x:v>-9.81</x:v>
      </x:c>
      <x:c r="AA273" s="36" t="n">
        <x:v>-1.514866651438798</x:v>
      </x:c>
      <x:c r="AB273" s="36" t="n">
        <x:v>-5.9108729069746895</x:v>
      </x:c>
      <x:c r="AC273" s="36" t="n">
        <x:v>11.891747189309914</x:v>
      </x:c>
      <x:c r="AD273" s="36" t="n">
        <x:v>0</x:v>
      </x:c>
      <x:c r="AE273" s="36" t="n">
        <x:v>-0.002429483964303515</x:v>
      </x:c>
      <x:c r="AF273" s="36" t="n">
        <x:v>-2.239788229217334</x:v>
      </x:c>
      <x:c r="AG273" s="36" t="n">
        <x:v>-6.246525461876332</x:v>
      </x:c>
      <x:c r="AH273" s="36" t="n">
        <x:v>0</x:v>
      </x:c>
      <x:c r="AI273" s="36" t="n">
        <x:v>0</x:v>
      </x:c>
      <x:c r="AJ273" s="36" t="n">
        <x:v>0</x:v>
      </x:c>
      <x:c r="AK273" s="36" t="n">
        <x:v>1</x:v>
      </x:c>
      <x:c r="AL273" s="36" t="n">
        <x:v>0</x:v>
      </x:c>
    </x:row>
    <x:row r="274">
      <x:c r="A274" s="31" t="str">
        <x:v>CFG018</x:v>
      </x:c>
      <x:c r="B274" s="33" t="n">
        <x:v>21</x:v>
      </x:c>
      <x:c r="C274" s="31" t="str">
        <x:v>0（选定5-12kg）算协调转弯-5 1.AR20.03.6 </x:v>
      </x:c>
      <x:c r="D274" s="31" t="str">
        <x:v>T7-VLM2-WF1(g1.0)-WF2(g-1.0)-FF1(g1)-Inviscid</x:v>
      </x:c>
      <x:c r="E274" s="37" t="n">
        <x:v>0.6294374933224083</x:v>
      </x:c>
      <x:c r="F274" s="37" t="n">
        <x:v>0</x:v>
      </x:c>
      <x:c r="G274" s="35" t="n">
        <x:v>12.943682478361533</x:v>
      </x:c>
      <x:c r="H274" s="36" t="n">
        <x:v>5</x:v>
      </x:c>
      <x:c r="I274" s="35" t="n">
        <x:v>1.225</x:v>
      </x:c>
      <x:c r="J274" s="35" t="n">
        <x:v>1.5705518175924542</x:v>
      </x:c>
      <x:c r="K274" s="35" t="n">
        <x:v>0.284701945718181</x:v>
      </x:c>
      <x:c r="L274" s="35" t="n">
        <x:v>5.525419388778789</x:v>
      </x:c>
      <x:c r="M274" s="35" t="n">
        <x:v>11.925999999999998</x:v>
      </x:c>
      <x:c r="N274" s="35" t="n">
        <x:v>0.10987464130192907</x:v>
      </x:c>
      <x:c r="O274" s="35" t="n">
        <x:v>-0.000014145666992340812</x:v>
      </x:c>
      <x:c r="P274" s="35" t="n">
        <x:v>0.01419477884024726</x:v>
      </x:c>
      <x:c r="Q274" s="36" t="n">
        <x:v>0.7257738733549127</x:v>
      </x:c>
      <x:c r="R274" s="36" t="n">
        <x:v>0.017436180690912982</x:v>
      </x:c>
      <x:c r="S274" s="36" t="n">
        <x:v>0.0000015255406462315675</x:v>
      </x:c>
      <x:c r="T274" s="35" t="n">
        <x:v>0.1464132282056077</x:v>
      </x:c>
      <x:c r="U274" s="31" t="str">
        <x:v>[u,w,q,theta]</x:v>
      </x:c>
      <x:c r="V274" s="31" t="str">
        <x:v>[u_dot,w_dot,q_dot,theta_dot]</x:v>
      </x:c>
      <x:c r="W274" s="36" t="n">
        <x:v>-0.03640756428880151</x:v>
      </x:c>
      <x:c r="X274" s="36" t="n">
        <x:v>0.6010205165657442</x:v>
      </x:c>
      <x:c r="Y274" s="36" t="n">
        <x:v>0</x:v>
      </x:c>
      <x:c r="Z274" s="36" t="n">
        <x:v>-9.81</x:v>
      </x:c>
      <x:c r="AA274" s="36" t="n">
        <x:v>-1.5154889072556301</x:v>
      </x:c>
      <x:c r="AB274" s="36" t="n">
        <x:v>-5.9016092011349155</x:v>
      </x:c>
      <x:c r="AC274" s="36" t="n">
        <x:v>11.88711953286309</x:v>
      </x:c>
      <x:c r="AD274" s="36" t="n">
        <x:v>0</x:v>
      </x:c>
      <x:c r="AE274" s="36" t="n">
        <x:v>-0.0024828443177223746</x:v>
      </x:c>
      <x:c r="AF274" s="36" t="n">
        <x:v>-2.2360380484902764</x:v>
      </x:c>
      <x:c r="AG274" s="36" t="n">
        <x:v>-6.243560259218767</x:v>
      </x:c>
      <x:c r="AH274" s="36" t="n">
        <x:v>0</x:v>
      </x:c>
      <x:c r="AI274" s="36" t="n">
        <x:v>0</x:v>
      </x:c>
      <x:c r="AJ274" s="36" t="n">
        <x:v>0</x:v>
      </x:c>
      <x:c r="AK274" s="36" t="n">
        <x:v>1</x:v>
      </x:c>
      <x:c r="AL274" s="36" t="n">
        <x:v>0</x:v>
      </x:c>
    </x:row>
    <x:row r="275">
      <x:c r="A275" s="31" t="str">
        <x:v>CFG018</x:v>
      </x:c>
      <x:c r="B275" s="33" t="n">
        <x:v>22</x:v>
      </x:c>
      <x:c r="C275" s="31" t="str">
        <x:v>0（选定5-12kg）算协调转弯-5 1.AR20.03.6 </x:v>
      </x:c>
      <x:c r="D275" s="31" t="str">
        <x:v>T7-VLM2-WF1(g1.0)-WF2(g-1.0)-FF1(g1)-Inviscid</x:v>
      </x:c>
      <x:c r="E275" s="37" t="n">
        <x:v>0.645673596075686</x:v>
      </x:c>
      <x:c r="F275" s="37" t="n">
        <x:v>0</x:v>
      </x:c>
      <x:c r="G275" s="35" t="n">
        <x:v>12.938116338026983</x:v>
      </x:c>
      <x:c r="H275" s="36" t="n">
        <x:v>5.5</x:v>
      </x:c>
      <x:c r="I275" s="35" t="n">
        <x:v>1.225</x:v>
      </x:c>
      <x:c r="J275" s="35" t="n">
        <x:v>1.5705518175924542</x:v>
      </x:c>
      <x:c r="K275" s="35" t="n">
        <x:v>0.284701945718181</x:v>
      </x:c>
      <x:c r="L275" s="35" t="n">
        <x:v>5.525419388778789</x:v>
      </x:c>
      <x:c r="M275" s="35" t="n">
        <x:v>11.925999999999998</x:v>
      </x:c>
      <x:c r="N275" s="35" t="n">
        <x:v>0.10987464130192907</x:v>
      </x:c>
      <x:c r="O275" s="35" t="n">
        <x:v>-0.000014145666992340812</x:v>
      </x:c>
      <x:c r="P275" s="35" t="n">
        <x:v>0.01419477884024726</x:v>
      </x:c>
      <x:c r="Q275" s="36" t="n">
        <x:v>0.7263885037657347</x:v>
      </x:c>
      <x:c r="R275" s="36" t="n">
        <x:v>0.01810110570978437</x:v>
      </x:c>
      <x:c r="S275" s="36" t="n">
        <x:v>0.000001593658174968757</x:v>
      </x:c>
      <x:c r="T275" s="35" t="n">
        <x:v>0.1464094505450671</x:v>
      </x:c>
      <x:c r="U275" s="31" t="str">
        <x:v>[u,w,q,theta]</x:v>
      </x:c>
      <x:c r="V275" s="31" t="str">
        <x:v>[u_dot,w_dot,q_dot,theta_dot]</x:v>
      </x:c>
      <x:c r="W275" s="36" t="n">
        <x:v>-0.037781589828225666</x:v>
      </x:c>
      <x:c r="X275" s="36" t="n">
        <x:v>0.6011992669536257</x:v>
      </x:c>
      <x:c r="Y275" s="36" t="n">
        <x:v>0</x:v>
      </x:c>
      <x:c r="Z275" s="36" t="n">
        <x:v>-9.81</x:v>
      </x:c>
      <x:c r="AA275" s="36" t="n">
        <x:v>-1.5161200409376883</x:v>
      </x:c>
      <x:c r="AB275" s="36" t="n">
        <x:v>-5.8922465764025285</x:v>
      </x:c>
      <x:c r="AC275" s="36" t="n">
        <x:v>11.882413646415563</x:v>
      </x:c>
      <x:c r="AD275" s="36" t="n">
        <x:v>0</x:v>
      </x:c>
      <x:c r="AE275" s="36" t="n">
        <x:v>-0.0025369030218537324</x:v>
      </x:c>
      <x:c r="AF275" s="36" t="n">
        <x:v>-2.232259866253713</x:v>
      </x:c>
      <x:c r="AG275" s="36" t="n">
        <x:v>-6.240553603004063</x:v>
      </x:c>
      <x:c r="AH275" s="36" t="n">
        <x:v>0</x:v>
      </x:c>
      <x:c r="AI275" s="36" t="n">
        <x:v>0</x:v>
      </x:c>
      <x:c r="AJ275" s="36" t="n">
        <x:v>0</x:v>
      </x:c>
      <x:c r="AK275" s="36" t="n">
        <x:v>1</x:v>
      </x:c>
      <x:c r="AL275" s="36" t="n">
        <x:v>0</x:v>
      </x:c>
    </x:row>
    <x:row r="276">
      <x:c r="A276" s="31" t="str">
        <x:v>CFG018</x:v>
      </x:c>
      <x:c r="B276" s="33" t="n">
        <x:v>23</x:v>
      </x:c>
      <x:c r="C276" s="31" t="str">
        <x:v>0（选定5-12kg）算协调转弯-5 1.AR20.03.6 </x:v>
      </x:c>
      <x:c r="D276" s="31" t="str">
        <x:v>T7-VLM2-WF1(g1.0)-WF2(g-1.0)-FF1(g1)-Inviscid</x:v>
      </x:c>
      <x:c r="E276" s="37" t="n">
        <x:v>0.6621131949052437</x:v>
      </x:c>
      <x:c r="F276" s="37" t="n">
        <x:v>0</x:v>
      </x:c>
      <x:c r="G276" s="35" t="n">
        <x:v>12.932474882062477</x:v>
      </x:c>
      <x:c r="H276" s="36" t="n">
        <x:v>6</x:v>
      </x:c>
      <x:c r="I276" s="35" t="n">
        <x:v>1.225</x:v>
      </x:c>
      <x:c r="J276" s="35" t="n">
        <x:v>1.5705518175924542</x:v>
      </x:c>
      <x:c r="K276" s="35" t="n">
        <x:v>0.284701945718181</x:v>
      </x:c>
      <x:c r="L276" s="35" t="n">
        <x:v>5.525419388778789</x:v>
      </x:c>
      <x:c r="M276" s="35" t="n">
        <x:v>11.925999999999998</x:v>
      </x:c>
      <x:c r="N276" s="35" t="n">
        <x:v>0.10987464130192907</x:v>
      </x:c>
      <x:c r="O276" s="35" t="n">
        <x:v>-0.000014145666992340812</x:v>
      </x:c>
      <x:c r="P276" s="35" t="n">
        <x:v>0.01419477884024726</x:v>
      </x:c>
      <x:c r="Q276" s="36" t="n">
        <x:v>0.7270118136027615</x:v>
      </x:c>
      <x:c r="R276" s="36" t="n">
        <x:v>0.018787358045381734</x:v>
      </x:c>
      <x:c r="S276" s="36" t="n">
        <x:v>0.000001661600067916196</x:v>
      </x:c>
      <x:c r="T276" s="35" t="n">
        <x:v>0.14640582795270507</x:v>
      </x:c>
      <x:c r="U276" s="31" t="str">
        <x:v>[u,w,q,theta]</x:v>
      </x:c>
      <x:c r="V276" s="31" t="str">
        <x:v>[u_dot,w_dot,q_dot,theta_dot]</x:v>
      </x:c>
      <x:c r="W276" s="36" t="n">
        <x:v>-0.03919869921284338</x:v>
      </x:c>
      <x:c r="X276" s="36" t="n">
        <x:v>0.6014453555872817</x:v>
      </x:c>
      <x:c r="Y276" s="36" t="n">
        <x:v>0</x:v>
      </x:c>
      <x:c r="Z276" s="36" t="n">
        <x:v>-9.81</x:v>
      </x:c>
      <x:c r="AA276" s="36" t="n">
        <x:v>-1.5167593441987197</x:v>
      </x:c>
      <x:c r="AB276" s="36" t="n">
        <x:v>-5.882800433193365</x:v>
      </x:c>
      <x:c r="AC276" s="36" t="n">
        <x:v>11.877633906563364</x:v>
      </x:c>
      <x:c r="AD276" s="36" t="n">
        <x:v>0</x:v>
      </x:c>
      <x:c r="AE276" s="36" t="n">
        <x:v>-0.0025915891786002544</x:v>
      </x:c>
      <x:c r="AF276" s="36" t="n">
        <x:v>-2.2284602394824238</x:v>
      </x:c>
      <x:c r="AG276" s="36" t="n">
        <x:v>-6.237508965927819</x:v>
      </x:c>
      <x:c r="AH276" s="36" t="n">
        <x:v>0</x:v>
      </x:c>
      <x:c r="AI276" s="36" t="n">
        <x:v>0</x:v>
      </x:c>
      <x:c r="AJ276" s="36" t="n">
        <x:v>0</x:v>
      </x:c>
      <x:c r="AK276" s="36" t="n">
        <x:v>1</x:v>
      </x:c>
      <x:c r="AL276" s="36" t="n">
        <x:v>0</x:v>
      </x:c>
    </x:row>
    <x:row r="277">
      <x:c r="A277" s="31" t="str">
        <x:v>CFG018</x:v>
      </x:c>
      <x:c r="B277" s="33" t="n">
        <x:v>24</x:v>
      </x:c>
      <x:c r="C277" s="31" t="str">
        <x:v>0（选定5-12kg）算协调转弯-5 1.AR20.03.6 </x:v>
      </x:c>
      <x:c r="D277" s="31" t="str">
        <x:v>T7-VLM2-WF1(g1.0)-WF2(g-1.0)-FF1(g1)-Inviscid</x:v>
      </x:c>
      <x:c r="E277" s="37" t="n">
        <x:v>0.6787373664699757</x:v>
      </x:c>
      <x:c r="F277" s="37" t="n">
        <x:v>0</x:v>
      </x:c>
      <x:c r="G277" s="35" t="n">
        <x:v>12.926763458782666</x:v>
      </x:c>
      <x:c r="H277" s="36" t="n">
        <x:v>6.5</x:v>
      </x:c>
      <x:c r="I277" s="35" t="n">
        <x:v>1.225</x:v>
      </x:c>
      <x:c r="J277" s="35" t="n">
        <x:v>1.5705518175924542</x:v>
      </x:c>
      <x:c r="K277" s="35" t="n">
        <x:v>0.284701945718181</x:v>
      </x:c>
      <x:c r="L277" s="35" t="n">
        <x:v>5.525419388778789</x:v>
      </x:c>
      <x:c r="M277" s="35" t="n">
        <x:v>11.925999999999998</x:v>
      </x:c>
      <x:c r="N277" s="35" t="n">
        <x:v>0.10987464130192907</x:v>
      </x:c>
      <x:c r="O277" s="35" t="n">
        <x:v>-0.000014145666992340812</x:v>
      </x:c>
      <x:c r="P277" s="35" t="n">
        <x:v>0.01419477884024726</x:v>
      </x:c>
      <x:c r="Q277" s="36" t="n">
        <x:v>0.7276432181564702</x:v>
      </x:c>
      <x:c r="R277" s="36" t="n">
        <x:v>0.01949472914395249</x:v>
      </x:c>
      <x:c r="S277" s="36" t="n">
        <x:v>0.000001729370890200239</x:v>
      </x:c>
      <x:c r="T277" s="35" t="n">
        <x:v>0.14640237109047935</x:v>
      </x:c>
      <x:c r="U277" s="31" t="str">
        <x:v>[u,w,q,theta]</x:v>
      </x:c>
      <x:c r="V277" s="31" t="str">
        <x:v>[u_dot,w_dot,q_dot,theta_dot]</x:v>
      </x:c>
      <x:c r="W277" s="36" t="n">
        <x:v>-0.04065838201857621</x:v>
      </x:c>
      <x:c r="X277" s="36" t="n">
        <x:v>0.6017538499016224</x:v>
      </x:c>
      <x:c r="Y277" s="36" t="n">
        <x:v>0</x:v>
      </x:c>
      <x:c r="Z277" s="36" t="n">
        <x:v>-9.81</x:v>
      </x:c>
      <x:c r="AA277" s="36" t="n">
        <x:v>-1.5174061792036033</x:v>
      </x:c>
      <x:c r="AB277" s="36" t="n">
        <x:v>-5.8732847598455935</x:v>
      </x:c>
      <x:c r="AC277" s="36" t="n">
        <x:v>11.872784223073353</x:v>
      </x:c>
      <x:c r="AD277" s="36" t="n">
        <x:v>0</x:v>
      </x:c>
      <x:c r="AE277" s="36" t="n">
        <x:v>-0.002646837732999274</x:v>
      </x:c>
      <x:c r="AF277" s="36" t="n">
        <x:v>-2.224645079776454</x:v>
      </x:c>
      <x:c r="AG277" s="36" t="n">
        <x:v>-6.234429455543545</x:v>
      </x:c>
      <x:c r="AH277" s="36" t="n">
        <x:v>0</x:v>
      </x:c>
      <x:c r="AI277" s="36" t="n">
        <x:v>0</x:v>
      </x:c>
      <x:c r="AJ277" s="36" t="n">
        <x:v>0</x:v>
      </x:c>
      <x:c r="AK277" s="36" t="n">
        <x:v>1</x:v>
      </x:c>
      <x:c r="AL277" s="36" t="n">
        <x:v>0</x:v>
      </x:c>
    </x:row>
    <x:row r="278">
      <x:c r="A278" s="31" t="str">
        <x:v>CFG018</x:v>
      </x:c>
      <x:c r="B278" s="33" t="n">
        <x:v>25</x:v>
      </x:c>
      <x:c r="C278" s="31" t="str">
        <x:v>0（选定5-12kg）算协调转弯-5 1.AR20.03.6 </x:v>
      </x:c>
      <x:c r="D278" s="31" t="str">
        <x:v>T7-VLM2-WF1(g1.0)-WF2(g-1.0)-FF1(g1)-Inviscid</x:v>
      </x:c>
      <x:c r="E278" s="37" t="n">
        <x:v>0.695528889977191</x:v>
      </x:c>
      <x:c r="F278" s="37" t="n">
        <x:v>0</x:v>
      </x:c>
      <x:c r="G278" s="35" t="n">
        <x:v>12.92098681248645</x:v>
      </x:c>
      <x:c r="H278" s="36" t="n">
        <x:v>7</x:v>
      </x:c>
      <x:c r="I278" s="35" t="n">
        <x:v>1.225</x:v>
      </x:c>
      <x:c r="J278" s="35" t="n">
        <x:v>1.5705518175924542</x:v>
      </x:c>
      <x:c r="K278" s="35" t="n">
        <x:v>0.284701945718181</x:v>
      </x:c>
      <x:c r="L278" s="35" t="n">
        <x:v>5.525419388778789</x:v>
      </x:c>
      <x:c r="M278" s="35" t="n">
        <x:v>11.925999999999998</x:v>
      </x:c>
      <x:c r="N278" s="35" t="n">
        <x:v>0.10987464130192907</x:v>
      </x:c>
      <x:c r="O278" s="35" t="n">
        <x:v>-0.000014145666992340812</x:v>
      </x:c>
      <x:c r="P278" s="35" t="n">
        <x:v>0.01419477884024726</x:v>
      </x:c>
      <x:c r="Q278" s="36" t="n">
        <x:v>0.7282821977307771</x:v>
      </x:c>
      <x:c r="R278" s="36" t="n">
        <x:v>0.02022305858182033</x:v>
      </x:c>
      <x:c r="S278" s="36" t="n">
        <x:v>0.0000017969733267474832</x:v>
      </x:c>
      <x:c r="T278" s="35" t="n">
        <x:v>0.14639908899203213</x:v>
      </x:c>
      <x:c r="U278" s="31" t="str">
        <x:v>[u,w,q,theta]</x:v>
      </x:c>
      <x:c r="V278" s="31" t="str">
        <x:v>[u_dot,w_dot,q_dot,theta_dot]</x:v>
      </x:c>
      <x:c r="W278" s="36" t="n">
        <x:v>-0.042160226545547526</x:v>
      </x:c>
      <x:c r="X278" s="36" t="n">
        <x:v>0.6021196639916363</x:v>
      </x:c>
      <x:c r="Y278" s="36" t="n">
        <x:v>0</x:v>
      </x:c>
      <x:c r="Z278" s="36" t="n">
        <x:v>-9.81</x:v>
      </x:c>
      <x:c r="AA278" s="36" t="n">
        <x:v>-1.5180599764178255</x:v>
      </x:c>
      <x:c r="AB278" s="36" t="n">
        <x:v>-5.863712171660161</x:v>
      </x:c>
      <x:c r="AC278" s="36" t="n">
        <x:v>11.867868059239235</x:v>
      </x:c>
      <x:c r="AD278" s="36" t="n">
        <x:v>0</x:v>
      </x:c>
      <x:c r="AE278" s="36" t="n">
        <x:v>-0.0027025894730116277</x:v>
      </x:c>
      <x:c r="AF278" s="36" t="n">
        <x:v>-2.220819672744388</x:v>
      </x:c>
      <x:c r="AG278" s="36" t="n">
        <x:v>-6.231317827816939</x:v>
      </x:c>
      <x:c r="AH278" s="36" t="n">
        <x:v>0</x:v>
      </x:c>
      <x:c r="AI278" s="36" t="n">
        <x:v>0</x:v>
      </x:c>
      <x:c r="AJ278" s="36" t="n">
        <x:v>0</x:v>
      </x:c>
      <x:c r="AK278" s="36" t="n">
        <x:v>1</x:v>
      </x:c>
      <x:c r="AL278" s="36" t="n">
        <x:v>0</x:v>
      </x:c>
    </x:row>
    <x:row r="279">
      <x:c r="A279" s="31" t="str">
        <x:v>CFG018</x:v>
      </x:c>
      <x:c r="B279" s="33" t="n">
        <x:v>26</x:v>
      </x:c>
      <x:c r="C279" s="31" t="str">
        <x:v>0（选定5-12kg）算协调转弯-5 1.AR20.03.6 </x:v>
      </x:c>
      <x:c r="D279" s="31" t="str">
        <x:v>T7-VLM2-WF1(g1.0)-WF2(g-1.0)-FF1(g1)-Inviscid</x:v>
      </x:c>
      <x:c r="E279" s="37" t="n">
        <x:v>0.7124722028223165</x:v>
      </x:c>
      <x:c r="F279" s="37" t="n">
        <x:v>0</x:v>
      </x:c>
      <x:c r="G279" s="35" t="n">
        <x:v>12.915149111386036</x:v>
      </x:c>
      <x:c r="H279" s="36" t="n">
        <x:v>7.5</x:v>
      </x:c>
      <x:c r="I279" s="35" t="n">
        <x:v>1.225</x:v>
      </x:c>
      <x:c r="J279" s="35" t="n">
        <x:v>1.5705518175924542</x:v>
      </x:c>
      <x:c r="K279" s="35" t="n">
        <x:v>0.284701945718181</x:v>
      </x:c>
      <x:c r="L279" s="35" t="n">
        <x:v>5.525419388778789</x:v>
      </x:c>
      <x:c r="M279" s="35" t="n">
        <x:v>11.925999999999998</x:v>
      </x:c>
      <x:c r="N279" s="35" t="n">
        <x:v>0.10987464130192907</x:v>
      </x:c>
      <x:c r="O279" s="35" t="n">
        <x:v>-0.000014145666992340812</x:v>
      </x:c>
      <x:c r="P279" s="35" t="n">
        <x:v>0.01419477884024726</x:v>
      </x:c>
      <x:c r="Q279" s="36" t="n">
        <x:v>0.7289282948816955</x:v>
      </x:c>
      <x:c r="R279" s="36" t="n">
        <x:v>0.020972225440670147</x:v>
      </x:c>
      <x:c r="S279" s="36" t="n">
        <x:v>0.0000018644081402579124</x:v>
      </x:c>
      <x:c r="T279" s="35" t="n">
        <x:v>0.146395989150405</x:v>
      </x:c>
      <x:c r="U279" s="31" t="str">
        <x:v>[u,w,q,theta]</x:v>
      </x:c>
      <x:c r="V279" s="31" t="str">
        <x:v>[u_dot,w_dot,q_dot,theta_dot]</x:v>
      </x:c>
      <x:c r="W279" s="36" t="n">
        <x:v>-0.04370390020029335</x:v>
      </x:c>
      <x:c r="X279" s="36" t="n">
        <x:v>0.6025375465862318</x:v>
      </x:c>
      <x:c r="Y279" s="36" t="n">
        <x:v>0</x:v>
      </x:c>
      <x:c r="Z279" s="36" t="n">
        <x:v>-9.81</x:v>
      </x:c>
      <x:c r="AA279" s="36" t="n">
        <x:v>-1.5187202318002617</x:v>
      </x:c>
      <x:c r="AB279" s="36" t="n">
        <x:v>-5.854093960962414</x:v>
      </x:c>
      <x:c r="AC279" s="36" t="n">
        <x:v>11.86288845509104</x:v>
      </x:c>
      <x:c r="AD279" s="36" t="n">
        <x:v>0</x:v>
      </x:c>
      <x:c r="AE279" s="36" t="n">
        <x:v>-0.0027587909127462936</x:v>
      </x:c>
      <x:c r="AF279" s="36" t="n">
        <x:v>-2.216988703497916</x:v>
      </x:c>
      <x:c r="AG279" s="36" t="n">
        <x:v>-6.228176503439595</x:v>
      </x:c>
      <x:c r="AH279" s="36" t="n">
        <x:v>0</x:v>
      </x:c>
      <x:c r="AI279" s="36" t="n">
        <x:v>0</x:v>
      </x:c>
      <x:c r="AJ279" s="36" t="n">
        <x:v>0</x:v>
      </x:c>
      <x:c r="AK279" s="36" t="n">
        <x:v>1</x:v>
      </x:c>
      <x:c r="AL279" s="36" t="n">
        <x:v>0</x:v>
      </x:c>
    </x:row>
    <x:row r="280">
      <x:c r="A280" s="31" t="str">
        <x:v>CFG018</x:v>
      </x:c>
      <x:c r="B280" s="33" t="n">
        <x:v>27</x:v>
      </x:c>
      <x:c r="C280" s="31" t="str">
        <x:v>0（选定5-12kg）算协调转弯-5 1.AR20.03.6 </x:v>
      </x:c>
      <x:c r="D280" s="31" t="str">
        <x:v>T7-VLM2-WF1(g1.0)-WF2(g-1.0)-FF1(g1)-Inviscid</x:v>
      </x:c>
      <x:c r="E280" s="37" t="n">
        <x:v>0.72955334266926</x:v>
      </x:c>
      <x:c r="F280" s="37" t="n">
        <x:v>0</x:v>
      </x:c>
      <x:c r="G280" s="35" t="n">
        <x:v>12.909253983244257</x:v>
      </x:c>
      <x:c r="H280" s="36" t="n">
        <x:v>8</x:v>
      </x:c>
      <x:c r="I280" s="35" t="n">
        <x:v>1.225</x:v>
      </x:c>
      <x:c r="J280" s="35" t="n">
        <x:v>1.5705518175924542</x:v>
      </x:c>
      <x:c r="K280" s="35" t="n">
        <x:v>0.284701945718181</x:v>
      </x:c>
      <x:c r="L280" s="35" t="n">
        <x:v>5.525419388778789</x:v>
      </x:c>
      <x:c r="M280" s="35" t="n">
        <x:v>11.925999999999998</x:v>
      </x:c>
      <x:c r="N280" s="35" t="n">
        <x:v>0.10987464130192907</x:v>
      </x:c>
      <x:c r="O280" s="35" t="n">
        <x:v>-0.000014145666992340812</x:v>
      </x:c>
      <x:c r="P280" s="35" t="n">
        <x:v>0.01419477884024726</x:v>
      </x:c>
      <x:c r="Q280" s="36" t="n">
        <x:v>0.7295811106806431</x:v>
      </x:c>
      <x:c r="R280" s="36" t="n">
        <x:v>0.021742148355940228</x:v>
      </x:c>
      <x:c r="S280" s="36" t="n">
        <x:v>0.000001931674165443379</x:v>
      </x:c>
      <x:c r="T280" s="35" t="n">
        <x:v>0.146393077646501</x:v>
      </x:c>
      <x:c r="U280" s="31" t="str">
        <x:v>[u,w,q,theta]</x:v>
      </x:c>
      <x:c r="V280" s="31" t="str">
        <x:v>[u_dot,w_dot,q_dot,theta_dot]</x:v>
      </x:c>
      <x:c r="W280" s="36" t="n">
        <x:v>-0.04528914708029692</x:v>
      </x:c>
      <x:c r="X280" s="36" t="n">
        <x:v>0.6030020404948957</x:v>
      </x:c>
      <x:c r="Y280" s="36" t="n">
        <x:v>0</x:v>
      </x:c>
      <x:c r="Z280" s="36" t="n">
        <x:v>-9.81</x:v>
      </x:c>
      <x:c r="AA280" s="36" t="n">
        <x:v>-1.5193865025395756</x:v>
      </x:c>
      <x:c r="AB280" s="36" t="n">
        <x:v>-5.844440158233149</x:v>
      </x:c>
      <x:c r="AC280" s="36" t="n">
        <x:v>11.857848056907155</x:v>
      </x:c>
      <x:c r="AD280" s="36" t="n">
        <x:v>0</x:v>
      </x:c>
      <x:c r="AE280" s="36" t="n">
        <x:v>-0.002815393947013709</x:v>
      </x:c>
      <x:c r="AF280" s="36" t="n">
        <x:v>-2.2131562887435776</x:v>
      </x:c>
      <x:c r="AG280" s="36" t="n">
        <x:v>-6.225007588841835</x:v>
      </x:c>
      <x:c r="AH280" s="36" t="n">
        <x:v>0</x:v>
      </x:c>
      <x:c r="AI280" s="36" t="n">
        <x:v>0</x:v>
      </x:c>
      <x:c r="AJ280" s="36" t="n">
        <x:v>0</x:v>
      </x:c>
      <x:c r="AK280" s="36" t="n">
        <x:v>1</x:v>
      </x:c>
      <x:c r="AL280" s="36" t="n">
        <x:v>0</x:v>
      </x:c>
    </x:row>
    <x:row r="281">
      <x:c r="A281" s="31" t="str">
        <x:v>CFG018</x:v>
      </x:c>
      <x:c r="B281" s="33" t="n">
        <x:v>28</x:v>
      </x:c>
      <x:c r="C281" s="31" t="str">
        <x:v>0（选定5-12kg）算协调转弯-5 1.AR20.03.6 </x:v>
      </x:c>
      <x:c r="D281" s="31" t="str">
        <x:v>T7-VLM2-WF1(g1.0)-WF2(g-1.0)-FF1(g1)-Inviscid</x:v>
      </x:c>
      <x:c r="E281" s="37" t="n">
        <x:v>0.7467598695657631</x:v>
      </x:c>
      <x:c r="F281" s="37" t="n">
        <x:v>0</x:v>
      </x:c>
      <x:c r="G281" s="35" t="n">
        <x:v>12.903304563630156</x:v>
      </x:c>
      <x:c r="H281" s="36" t="n">
        <x:v>8.5</x:v>
      </x:c>
      <x:c r="I281" s="35" t="n">
        <x:v>1.225</x:v>
      </x:c>
      <x:c r="J281" s="35" t="n">
        <x:v>1.5705518175924542</x:v>
      </x:c>
      <x:c r="K281" s="35" t="n">
        <x:v>0.284701945718181</x:v>
      </x:c>
      <x:c r="L281" s="35" t="n">
        <x:v>5.525419388778789</x:v>
      </x:c>
      <x:c r="M281" s="35" t="n">
        <x:v>11.925999999999998</x:v>
      </x:c>
      <x:c r="N281" s="35" t="n">
        <x:v>0.10987464130192907</x:v>
      </x:c>
      <x:c r="O281" s="35" t="n">
        <x:v>-0.000014145666992340812</x:v>
      </x:c>
      <x:c r="P281" s="35" t="n">
        <x:v>0.01419477884024726</x:v>
      </x:c>
      <x:c r="Q281" s="36" t="n">
        <x:v>0.7302402994684031</x:v>
      </x:c>
      <x:c r="R281" s="36" t="n">
        <x:v>0.022532790534343435</x:v>
      </x:c>
      <x:c r="S281" s="36" t="n">
        <x:v>0.0000019987683324934587</x:v>
      </x:c>
      <x:c r="T281" s="35" t="n">
        <x:v>0.14639035933956962</x:v>
      </x:c>
      <x:c r="U281" s="31" t="str">
        <x:v>[u,w,q,theta]</x:v>
      </x:c>
      <x:c r="V281" s="31" t="str">
        <x:v>[u_dot,w_dot,q_dot,theta_dot]</x:v>
      </x:c>
      <x:c r="W281" s="36" t="n">
        <x:v>-0.046915794505360674</x:v>
      </x:c>
      <x:c r="X281" s="36" t="n">
        <x:v>0.6035074030013519</x:v>
      </x:c>
      <x:c r="Y281" s="36" t="n">
        <x:v>0</x:v>
      </x:c>
      <x:c r="Z281" s="36" t="n">
        <x:v>-9.81</x:v>
      </x:c>
      <x:c r="AA281" s="36" t="n">
        <x:v>-1.5200584016339942</x:v>
      </x:c>
      <x:c r="AB281" s="36" t="n">
        <x:v>-5.834759605242504</x:v>
      </x:c>
      <x:c r="AC281" s="36" t="n">
        <x:v>11.852749158675195</x:v>
      </x:c>
      <x:c r="AD281" s="36" t="n">
        <x:v>0</x:v>
      </x:c>
      <x:c r="AE281" s="36" t="n">
        <x:v>-0.0028723557216980456</x:v>
      </x:c>
      <x:c r="AF281" s="36" t="n">
        <x:v>-2.2093260170728395</x:v>
      </x:c>
      <x:c r="AG281" s="36" t="n">
        <x:v>-6.221812904356232</x:v>
      </x:c>
      <x:c r="AH281" s="36" t="n">
        <x:v>0</x:v>
      </x:c>
      <x:c r="AI281" s="36" t="n">
        <x:v>0</x:v>
      </x:c>
      <x:c r="AJ281" s="36" t="n">
        <x:v>0</x:v>
      </x:c>
      <x:c r="AK281" s="36" t="n">
        <x:v>1</x:v>
      </x:c>
      <x:c r="AL281" s="36" t="n">
        <x:v>0</x:v>
      </x:c>
    </x:row>
    <x:row r="282">
      <x:c r="A282" s="31" t="str">
        <x:v>CFG018</x:v>
      </x:c>
      <x:c r="B282" s="33" t="n">
        <x:v>29</x:v>
      </x:c>
      <x:c r="C282" s="31" t="str">
        <x:v>0（选定5-12kg）算协调转弯-5 1.AR20.03.6 </x:v>
      </x:c>
      <x:c r="D282" s="31" t="str">
        <x:v>T7-VLM2-WF1(g1.0)-WF2(g-1.0)-FF1(g1)-Inviscid</x:v>
      </x:c>
      <x:c r="E282" s="37" t="n">
        <x:v>0.7640807607797665</x:v>
      </x:c>
      <x:c r="F282" s="37" t="n">
        <x:v>0</x:v>
      </x:c>
      <x:c r="G282" s="35" t="n">
        <x:v>12.897303562262364</x:v>
      </x:c>
      <x:c r="H282" s="36" t="n">
        <x:v>9</x:v>
      </x:c>
      <x:c r="I282" s="35" t="n">
        <x:v>1.225</x:v>
      </x:c>
      <x:c r="J282" s="35" t="n">
        <x:v>1.5705518175924542</x:v>
      </x:c>
      <x:c r="K282" s="35" t="n">
        <x:v>0.284701945718181</x:v>
      </x:c>
      <x:c r="L282" s="35" t="n">
        <x:v>5.525419388778789</x:v>
      </x:c>
      <x:c r="M282" s="35" t="n">
        <x:v>11.925999999999998</x:v>
      </x:c>
      <x:c r="N282" s="35" t="n">
        <x:v>0.10987464130192907</x:v>
      </x:c>
      <x:c r="O282" s="35" t="n">
        <x:v>-0.000014145666992340812</x:v>
      </x:c>
      <x:c r="P282" s="35" t="n">
        <x:v>0.01419477884024726</x:v>
      </x:c>
      <x:c r="Q282" s="36" t="n">
        <x:v>0.7309055615701431</x:v>
      </x:c>
      <x:c r="R282" s="36" t="n">
        <x:v>0.0233441611752197</x:v>
      </x:c>
      <x:c r="S282" s="36" t="n">
        <x:v>0.000002065685714536845</x:v>
      </x:c>
      <x:c r="T282" s="35" t="n">
        <x:v>0.1463878381292586</x:v>
      </x:c>
      <x:c r="U282" s="31" t="str">
        <x:v>[u,w,q,theta]</x:v>
      </x:c>
      <x:c r="V282" s="31" t="str">
        <x:v>[u_dot,w_dot,q_dot,theta_dot]</x:v>
      </x:c>
      <x:c r="W282" s="36" t="n">
        <x:v>-0.048583751230247475</x:v>
      </x:c>
      <x:c r="X282" s="36" t="n">
        <x:v>0.6040475297100635</x:v>
      </x:c>
      <x:c r="Y282" s="36" t="n">
        <x:v>0</x:v>
      </x:c>
      <x:c r="Z282" s="36" t="n">
        <x:v>-9.81</x:v>
      </x:c>
      <x:c r="AA282" s="36" t="n">
        <x:v>-1.5207355899702573</x:v>
      </x:c>
      <x:c r="AB282" s="36" t="n">
        <x:v>-5.825060042376906</x:v>
      </x:c>
      <x:c r="AC282" s="36" t="n">
        <x:v>11.847593762944365</x:v>
      </x:c>
      <x:c r="AD282" s="36" t="n">
        <x:v>0</x:v>
      </x:c>
      <x:c r="AE282" s="36" t="n">
        <x:v>-0.002929638153916521</x:v>
      </x:c>
      <x:c r="AF282" s="36" t="n">
        <x:v>-2.2055009988039833</x:v>
      </x:c>
      <x:c r="AG282" s="36" t="n">
        <x:v>-6.2185940217271645</x:v>
      </x:c>
      <x:c r="AH282" s="36" t="n">
        <x:v>0</x:v>
      </x:c>
      <x:c r="AI282" s="36" t="n">
        <x:v>0</x:v>
      </x:c>
      <x:c r="AJ282" s="36" t="n">
        <x:v>0</x:v>
      </x:c>
      <x:c r="AK282" s="36" t="n">
        <x:v>1</x:v>
      </x:c>
      <x:c r="AL282" s="36" t="n">
        <x:v>0</x:v>
      </x:c>
    </x:row>
    <x:row r="283">
      <x:c r="A283" s="31" t="str">
        <x:v>CFG018</x:v>
      </x:c>
      <x:c r="B283" s="33" t="n">
        <x:v>30</x:v>
      </x:c>
      <x:c r="C283" s="31" t="str">
        <x:v>0（选定5-12kg）算协调转弯-5 1.AR20.03.6 </x:v>
      </x:c>
      <x:c r="D283" s="31" t="str">
        <x:v>T7-VLM2-WF1(g1.0)-WF2(g-1.0)-FF1(g1)-Inviscid</x:v>
      </x:c>
      <x:c r="E283" s="37" t="n">
        <x:v>0.7815062800885547</x:v>
      </x:c>
      <x:c r="F283" s="37" t="n">
        <x:v>0</x:v>
      </x:c>
      <x:c r="G283" s="35" t="n">
        <x:v>12.891253345754706</x:v>
      </x:c>
      <x:c r="H283" s="36" t="n">
        <x:v>9.5</x:v>
      </x:c>
      <x:c r="I283" s="35" t="n">
        <x:v>1.225</x:v>
      </x:c>
      <x:c r="J283" s="35" t="n">
        <x:v>1.5705518175924542</x:v>
      </x:c>
      <x:c r="K283" s="35" t="n">
        <x:v>0.284701945718181</x:v>
      </x:c>
      <x:c r="L283" s="35" t="n">
        <x:v>5.525419388778789</x:v>
      </x:c>
      <x:c r="M283" s="35" t="n">
        <x:v>11.925999999999998</x:v>
      </x:c>
      <x:c r="N283" s="35" t="n">
        <x:v>0.10987464130192907</x:v>
      </x:c>
      <x:c r="O283" s="35" t="n">
        <x:v>-0.000014145666992340812</x:v>
      </x:c>
      <x:c r="P283" s="35" t="n">
        <x:v>0.01419477884024726</x:v>
      </x:c>
      <x:c r="Q283" s="36" t="n">
        <x:v>0.7315766344880267</x:v>
      </x:c>
      <x:c r="R283" s="36" t="n">
        <x:v>0.024176288470244816</x:v>
      </x:c>
      <x:c r="S283" s="36" t="n">
        <x:v>0.0000021324195943306734</x:v>
      </x:c>
      <x:c r="T283" s="35" t="n">
        <x:v>0.14638551725946375</x:v>
      </x:c>
      <x:c r="U283" s="31" t="str">
        <x:v>[u,w,q,theta]</x:v>
      </x:c>
      <x:c r="V283" s="31" t="str">
        <x:v>[u_dot,w_dot,q_dot,theta_dot]</x:v>
      </x:c>
      <x:c r="W283" s="36" t="n">
        <x:v>-0.05029295124936209</x:v>
      </x:c>
      <x:c r="X283" s="36" t="n">
        <x:v>0.6046160822419258</x:v>
      </x:c>
      <x:c r="Y283" s="36" t="n">
        <x:v>0</x:v>
      </x:c>
      <x:c r="Z283" s="36" t="n">
        <x:v>-9.81</x:v>
      </x:c>
      <x:c r="AA283" s="36" t="n">
        <x:v>-1.521417767580995</x:v>
      </x:c>
      <x:c r="AB283" s="36" t="n">
        <x:v>-5.81534821040442</x:v>
      </x:c>
      <x:c r="AC283" s="36" t="n">
        <x:v>11.842383661359587</x:v>
      </x:c>
      <x:c r="AD283" s="36" t="n">
        <x:v>0</x:v>
      </x:c>
      <x:c r="AE283" s="36" t="n">
        <x:v>-0.002987207631448146</x:v>
      </x:c>
      <x:c r="AF283" s="36" t="n">
        <x:v>-2.201683923616788</x:v>
      </x:c>
      <x:c r="AG283" s="36" t="n">
        <x:v>-6.215352311107571</x:v>
      </x:c>
      <x:c r="AH283" s="36" t="n">
        <x:v>0</x:v>
      </x:c>
      <x:c r="AI283" s="36" t="n">
        <x:v>0</x:v>
      </x:c>
      <x:c r="AJ283" s="36" t="n">
        <x:v>0</x:v>
      </x:c>
      <x:c r="AK283" s="36" t="n">
        <x:v>1</x:v>
      </x:c>
      <x:c r="AL283" s="36" t="n">
        <x:v>0</x:v>
      </x:c>
    </x:row>
    <x:row r="284">
      <x:c r="A284" s="31" t="str">
        <x:v>CFG018</x:v>
      </x:c>
      <x:c r="B284" s="33" t="n">
        <x:v>31</x:v>
      </x:c>
      <x:c r="C284" s="31" t="str">
        <x:v>0（选定5-12kg）算协调转弯-5 1.AR20.03.6 </x:v>
      </x:c>
      <x:c r="D284" s="31" t="str">
        <x:v>T7-VLM2-WF1(g1.0)-WF2(g-1.0)-FF1(g1)-Inviscid</x:v>
      </x:c>
      <x:c r="E284" s="37" t="n">
        <x:v>0.7990278698700868</x:v>
      </x:c>
      <x:c r="F284" s="37" t="n">
        <x:v>0</x:v>
      </x:c>
      <x:c r="G284" s="35" t="n">
        <x:v>12.885155998919613</x:v>
      </x:c>
      <x:c r="H284" s="36" t="n">
        <x:v>10</x:v>
      </x:c>
      <x:c r="I284" s="35" t="n">
        <x:v>1.225</x:v>
      </x:c>
      <x:c r="J284" s="35" t="n">
        <x:v>1.5705518175924542</x:v>
      </x:c>
      <x:c r="K284" s="35" t="n">
        <x:v>0.284701945718181</x:v>
      </x:c>
      <x:c r="L284" s="35" t="n">
        <x:v>5.525419388778789</x:v>
      </x:c>
      <x:c r="M284" s="35" t="n">
        <x:v>11.925999999999998</x:v>
      </x:c>
      <x:c r="N284" s="35" t="n">
        <x:v>0.10987464130192907</x:v>
      </x:c>
      <x:c r="O284" s="35" t="n">
        <x:v>-0.000014145666992340812</x:v>
      </x:c>
      <x:c r="P284" s="35" t="n">
        <x:v>0.01419477884024726</x:v>
      </x:c>
      <x:c r="Q284" s="36" t="n">
        <x:v>0.7322532876778256</x:v>
      </x:c>
      <x:c r="R284" s="36" t="n">
        <x:v>0.025029108706107746</x:v>
      </x:c>
      <x:c r="S284" s="36" t="n">
        <x:v>0.0000021989615563766602</x:v>
      </x:c>
      <x:c r="T284" s="35" t="n">
        <x:v>0.1463833994710219</x:v>
      </x:c>
      <x:c r="U284" s="31" t="str">
        <x:v>[u,w,q,theta]</x:v>
      </x:c>
      <x:c r="V284" s="31" t="str">
        <x:v>[u_dot,w_dot,q_dot,theta_dot]</x:v>
      </x:c>
      <x:c r="W284" s="36" t="n">
        <x:v>-0.052043148734547164</x:v>
      </x:c>
      <x:c r="X284" s="36" t="n">
        <x:v>0.6052073523501592</x:v>
      </x:c>
      <x:c r="Y284" s="36" t="n">
        <x:v>0</x:v>
      </x:c>
      <x:c r="Z284" s="36" t="n">
        <x:v>-9.81</x:v>
      </x:c>
      <x:c r="AA284" s="36" t="n">
        <x:v>-1.52210466922188</x:v>
      </x:c>
      <x:c r="AB284" s="36" t="n">
        <x:v>-5.805629952162239</x:v>
      </x:c>
      <x:c r="AC284" s="36" t="n">
        <x:v>11.837120500862861</x:v>
      </x:c>
      <x:c r="AD284" s="36" t="n">
        <x:v>0</x:v>
      </x:c>
      <x:c r="AE284" s="36" t="n">
        <x:v>-0.0030450344411331017</x:v>
      </x:c>
      <x:c r="AF284" s="36" t="n">
        <x:v>-2.197877108835069</x:v>
      </x:c>
      <x:c r="AG284" s="36" t="n">
        <x:v>-6.21208897577721</x:v>
      </x:c>
      <x:c r="AH284" s="36" t="n">
        <x:v>0</x:v>
      </x:c>
      <x:c r="AI284" s="36" t="n">
        <x:v>0</x:v>
      </x:c>
      <x:c r="AJ284" s="36" t="n">
        <x:v>0</x:v>
      </x:c>
      <x:c r="AK284" s="36" t="n">
        <x:v>1</x:v>
      </x:c>
      <x:c r="AL284" s="36" t="n">
        <x:v>0</x:v>
      </x:c>
    </x:row>
    <x:row r="285">
      <x:c r="A285" s="31" t="str">
        <x:v>CFG018</x:v>
      </x:c>
      <x:c r="B285" s="33" t="n">
        <x:v>32</x:v>
      </x:c>
      <x:c r="C285" s="31" t="str">
        <x:v>0（选定5-12kg）算协调转弯-5 1.AR20.03.6 </x:v>
      </x:c>
      <x:c r="D285" s="31" t="str">
        <x:v>T7-VLM2-WF1(g1.0)-WF2(g-1.0)-FF1(g1)-Inviscid</x:v>
      </x:c>
      <x:c r="E285" s="37" t="n">
        <x:v>0.8166382554420466</x:v>
      </x:c>
      <x:c r="F285" s="37" t="n">
        <x:v>0</x:v>
      </x:c>
      <x:c r="G285" s="35" t="n">
        <x:v>12.879013218511629</x:v>
      </x:c>
      <x:c r="H285" s="36" t="n">
        <x:v>10.5</x:v>
      </x:c>
      <x:c r="I285" s="35" t="n">
        <x:v>1.225</x:v>
      </x:c>
      <x:c r="J285" s="35" t="n">
        <x:v>1.5705518175924542</x:v>
      </x:c>
      <x:c r="K285" s="35" t="n">
        <x:v>0.284701945718181</x:v>
      </x:c>
      <x:c r="L285" s="35" t="n">
        <x:v>5.525419388778789</x:v>
      </x:c>
      <x:c r="M285" s="35" t="n">
        <x:v>11.925999999999998</x:v>
      </x:c>
      <x:c r="N285" s="35" t="n">
        <x:v>0.10987464130192907</x:v>
      </x:c>
      <x:c r="O285" s="35" t="n">
        <x:v>-0.000014145666992340812</x:v>
      </x:c>
      <x:c r="P285" s="35" t="n">
        <x:v>0.01419477884024726</x:v>
      </x:c>
      <x:c r="Q285" s="36" t="n">
        <x:v>0.7329353383677665</x:v>
      </x:c>
      <x:c r="R285" s="36" t="n">
        <x:v>0.025902224588278584</x:v>
      </x:c>
      <x:c r="S285" s="36" t="n">
        <x:v>0.0000022653016361136898</x:v>
      </x:c>
      <x:c r="T285" s="35" t="n">
        <x:v>0.14638148638834744</x:v>
      </x:c>
      <x:c r="U285" s="31" t="str">
        <x:v>[u,w,q,theta]</x:v>
      </x:c>
      <x:c r="V285" s="31" t="str">
        <x:v>[u_dot,w_dot,q_dot,theta_dot]</x:v>
      </x:c>
      <x:c r="W285" s="36" t="n">
        <x:v>-0.05383351685876039</x:v>
      </x:c>
      <x:c r="X285" s="36" t="n">
        <x:v>0.6058186406896078</x:v>
      </x:c>
      <x:c r="Y285" s="36" t="n">
        <x:v>0</x:v>
      </x:c>
      <x:c r="Z285" s="36" t="n">
        <x:v>-9.81</x:v>
      </x:c>
      <x:c r="AA285" s="36" t="n">
        <x:v>-1.5227960830344542</x:v>
      </x:c>
      <x:c r="AB285" s="36" t="n">
        <x:v>-5.795910243256357</x:v>
      </x:c>
      <x:c r="AC285" s="36" t="n">
        <x:v>11.831805679200492</x:v>
      </x:c>
      <x:c r="AD285" s="36" t="n">
        <x:v>0</x:v>
      </x:c>
      <x:c r="AE285" s="36" t="n">
        <x:v>-0.0031030932685281805</x:v>
      </x:c>
      <x:c r="AF285" s="36" t="n">
        <x:v>-2.1940824746653664</x:v>
      </x:c>
      <x:c r="AG285" s="36" t="n">
        <x:v>-6.208804996654023</x:v>
      </x:c>
      <x:c r="AH285" s="36" t="n">
        <x:v>0</x:v>
      </x:c>
      <x:c r="AI285" s="36" t="n">
        <x:v>0</x:v>
      </x:c>
      <x:c r="AJ285" s="36" t="n">
        <x:v>0</x:v>
      </x:c>
      <x:c r="AK285" s="36" t="n">
        <x:v>1</x:v>
      </x:c>
      <x:c r="AL285" s="36" t="n">
        <x:v>0</x:v>
      </x:c>
    </x:row>
    <x:row r="286">
      <x:c r="A286" s="31" t="str">
        <x:v>CFG018</x:v>
      </x:c>
      <x:c r="B286" s="33" t="n">
        <x:v>33</x:v>
      </x:c>
      <x:c r="C286" s="31" t="str">
        <x:v>0（选定5-12kg）算协调转弯-5 1.AR20.03.6 </x:v>
      </x:c>
      <x:c r="D286" s="31" t="str">
        <x:v>T7-VLM2-WF1(g1.0)-WF2(g-1.0)-FF1(g1)-Inviscid</x:v>
      </x:c>
      <x:c r="E286" s="37" t="n">
        <x:v>0.8343321785865598</x:v>
      </x:c>
      <x:c r="F286" s="37" t="n">
        <x:v>0</x:v>
      </x:c>
      <x:c r="G286" s="35" t="n">
        <x:v>12.872825721728418</x:v>
      </x:c>
      <x:c r="H286" s="36" t="n">
        <x:v>11</x:v>
      </x:c>
      <x:c r="I286" s="35" t="n">
        <x:v>1.225</x:v>
      </x:c>
      <x:c r="J286" s="35" t="n">
        <x:v>1.5705518175924542</x:v>
      </x:c>
      <x:c r="K286" s="35" t="n">
        <x:v>0.284701945718181</x:v>
      </x:c>
      <x:c r="L286" s="35" t="n">
        <x:v>5.525419388778789</x:v>
      </x:c>
      <x:c r="M286" s="35" t="n">
        <x:v>11.925999999999998</x:v>
      </x:c>
      <x:c r="N286" s="35" t="n">
        <x:v>0.10987464130192907</x:v>
      </x:c>
      <x:c r="O286" s="35" t="n">
        <x:v>-0.000014145666992340812</x:v>
      </x:c>
      <x:c r="P286" s="35" t="n">
        <x:v>0.01419477884024726</x:v>
      </x:c>
      <x:c r="Q286" s="36" t="n">
        <x:v>0.7336227215095825</x:v>
      </x:c>
      <x:c r="R286" s="36" t="n">
        <x:v>0.02679477189916157</x:v>
      </x:c>
      <x:c r="S286" s="36" t="n">
        <x:v>0.000002331428597422955</x:v>
      </x:c>
      <x:c r="T286" s="35" t="n">
        <x:v>0.1463797760613791</x:v>
      </x:c>
      <x:c r="U286" s="31" t="str">
        <x:v>[u,w,q,theta]</x:v>
      </x:c>
      <x:c r="V286" s="31" t="str">
        <x:v>[u_dot,w_dot,q_dot,theta_dot]</x:v>
      </x:c>
      <x:c r="W286" s="36" t="n">
        <x:v>-0.05566257165503989</x:v>
      </x:c>
      <x:c r="X286" s="36" t="n">
        <x:v>0.6064534054260882</x:v>
      </x:c>
      <x:c r="Y286" s="36" t="n">
        <x:v>0</x:v>
      </x:c>
      <x:c r="Z286" s="36" t="n">
        <x:v>-9.81</x:v>
      </x:c>
      <x:c r="AA286" s="36" t="n">
        <x:v>-1.5234919222930035</x:v>
      </x:c>
      <x:c r="AB286" s="36" t="n">
        <x:v>-5.78619296410051</x:v>
      </x:c>
      <x:c r="AC286" s="36" t="n">
        <x:v>11.826439689171123</x:v>
      </x:c>
      <x:c r="AD286" s="36" t="n">
        <x:v>0</x:v>
      </x:c>
      <x:c r="AE286" s="36" t="n">
        <x:v>-0.0031613654841629664</x:v>
      </x:c>
      <x:c r="AF286" s="36" t="n">
        <x:v>-2.1903013111839424</x:v>
      </x:c>
      <x:c r="AG286" s="36" t="n">
        <x:v>-6.2055008156966895</x:v>
      </x:c>
      <x:c r="AH286" s="36" t="n">
        <x:v>0</x:v>
      </x:c>
      <x:c r="AI286" s="36" t="n">
        <x:v>0</x:v>
      </x:c>
      <x:c r="AJ286" s="36" t="n">
        <x:v>0</x:v>
      </x:c>
      <x:c r="AK286" s="36" t="n">
        <x:v>1</x:v>
      </x:c>
      <x:c r="AL286" s="36" t="n">
        <x:v>0</x:v>
      </x:c>
    </x:row>
    <x:row r="287">
      <x:c r="A287" s="31" t="str">
        <x:v>CFG018</x:v>
      </x:c>
      <x:c r="B287" s="33" t="n">
        <x:v>34</x:v>
      </x:c>
      <x:c r="C287" s="31" t="str">
        <x:v>0（选定5-12kg）算协调转弯-5 1.AR20.03.6 </x:v>
      </x:c>
      <x:c r="D287" s="31" t="str">
        <x:v>T7-VLM2-WF1(g1.0)-WF2(g-1.0)-FF1(g1)-Inviscid</x:v>
      </x:c>
      <x:c r="E287" s="37" t="n">
        <x:v>0.8521078401209532</x:v>
      </x:c>
      <x:c r="F287" s="37" t="n">
        <x:v>0</x:v>
      </x:c>
      <x:c r="G287" s="35" t="n">
        <x:v>12.866592119979458</x:v>
      </x:c>
      <x:c r="H287" s="36" t="n">
        <x:v>11.5</x:v>
      </x:c>
      <x:c r="I287" s="35" t="n">
        <x:v>1.225</x:v>
      </x:c>
      <x:c r="J287" s="35" t="n">
        <x:v>1.5705518175924542</x:v>
      </x:c>
      <x:c r="K287" s="35" t="n">
        <x:v>0.284701945718181</x:v>
      </x:c>
      <x:c r="L287" s="35" t="n">
        <x:v>5.525419388778789</x:v>
      </x:c>
      <x:c r="M287" s="35" t="n">
        <x:v>11.925999999999998</x:v>
      </x:c>
      <x:c r="N287" s="35" t="n">
        <x:v>0.10987464130192907</x:v>
      </x:c>
      <x:c r="O287" s="35" t="n">
        <x:v>-0.000014145666992340812</x:v>
      </x:c>
      <x:c r="P287" s="35" t="n">
        <x:v>0.01419477884024726</x:v>
      </x:c>
      <x:c r="Q287" s="36" t="n">
        <x:v>0.7343156071101858</x:v>
      </x:c>
      <x:c r="R287" s="36" t="n">
        <x:v>0.027706246156716744</x:v>
      </x:c>
      <x:c r="S287" s="36" t="n">
        <x:v>0.000002397330347574059</x:v>
      </x:c>
      <x:c r="T287" s="35" t="n">
        <x:v>0.14637825910237806</x:v>
      </x:c>
      <x:c r="U287" s="31" t="str">
        <x:v>[u,w,q,theta]</x:v>
      </x:c>
      <x:c r="V287" s="31" t="str">
        <x:v>[u_dot,w_dot,q_dot,theta_dot]</x:v>
      </x:c>
      <x:c r="W287" s="36" t="n">
        <x:v>-0.05752985697701781</x:v>
      </x:c>
      <x:c r="X287" s="36" t="n">
        <x:v>0.6071195426515742</x:v>
      </x:c>
      <x:c r="Y287" s="36" t="n">
        <x:v>0</x:v>
      </x:c>
      <x:c r="Z287" s="36" t="n">
        <x:v>-9.81</x:v>
      </x:c>
      <x:c r="AA287" s="36" t="n">
        <x:v>-1.5241923342319221</x:v>
      </x:c>
      <x:c r="AB287" s="36" t="n">
        <x:v>-5.776480303624807</x:v>
      </x:c>
      <x:c r="AC287" s="36" t="n">
        <x:v>11.821020758838834</x:v>
      </x:c>
      <x:c r="AD287" s="36" t="n">
        <x:v>0</x:v>
      </x:c>
      <x:c r="AE287" s="36" t="n">
        <x:v>-0.0032198435460423207</x:v>
      </x:c>
      <x:c r="AF287" s="36" t="n">
        <x:v>-2.1865338232153237</x:v>
      </x:c>
      <x:c r="AG287" s="36" t="n">
        <x:v>-6.202175733739773</x:v>
      </x:c>
      <x:c r="AH287" s="36" t="n">
        <x:v>0</x:v>
      </x:c>
      <x:c r="AI287" s="36" t="n">
        <x:v>0</x:v>
      </x:c>
      <x:c r="AJ287" s="36" t="n">
        <x:v>0</x:v>
      </x:c>
      <x:c r="AK287" s="36" t="n">
        <x:v>1</x:v>
      </x:c>
      <x:c r="AL287" s="36" t="n">
        <x:v>0</x:v>
      </x:c>
    </x:row>
    <x:row r="288">
      <x:c r="A288" s="31" t="str">
        <x:v>CFG018</x:v>
      </x:c>
      <x:c r="B288" s="33" t="n">
        <x:v>35</x:v>
      </x:c>
      <x:c r="C288" s="31" t="str">
        <x:v>0（选定5-12kg）算协调转弯-5 1.AR20.03.6 </x:v>
      </x:c>
      <x:c r="D288" s="31" t="str">
        <x:v>T7-VLM2-WF1(g1.0)-WF2(g-1.0)-FF1(g1)-Inviscid</x:v>
      </x:c>
      <x:c r="E288" s="37" t="n">
        <x:v>0.8699668324241124</x:v>
      </x:c>
      <x:c r="F288" s="37" t="n">
        <x:v>0</x:v>
      </x:c>
      <x:c r="G288" s="35" t="n">
        <x:v>12.860308971181693</x:v>
      </x:c>
      <x:c r="H288" s="36" t="n">
        <x:v>12</x:v>
      </x:c>
      <x:c r="I288" s="35" t="n">
        <x:v>1.225</x:v>
      </x:c>
      <x:c r="J288" s="35" t="n">
        <x:v>1.5705518175924542</x:v>
      </x:c>
      <x:c r="K288" s="35" t="n">
        <x:v>0.284701945718181</x:v>
      </x:c>
      <x:c r="L288" s="35" t="n">
        <x:v>5.525419388778789</x:v>
      </x:c>
      <x:c r="M288" s="35" t="n">
        <x:v>11.925999999999998</x:v>
      </x:c>
      <x:c r="N288" s="35" t="n">
        <x:v>0.10987464130192907</x:v>
      </x:c>
      <x:c r="O288" s="35" t="n">
        <x:v>-0.000014145666992340812</x:v>
      </x:c>
      <x:c r="P288" s="35" t="n">
        <x:v>0.01419477884024726</x:v>
      </x:c>
      <x:c r="Q288" s="36" t="n">
        <x:v>0.7350143750419302</x:v>
      </x:c>
      <x:c r="R288" s="36" t="n">
        <x:v>0.028637835992435252</x:v>
      </x:c>
      <x:c r="S288" s="36" t="n">
        <x:v>0.0000024629940340243816</x:v>
      </x:c>
      <x:c r="T288" s="35" t="n">
        <x:v>0.14637691984650794</x:v>
      </x:c>
      <x:c r="U288" s="31" t="str">
        <x:v>[u,w,q,theta]</x:v>
      </x:c>
      <x:c r="V288" s="31" t="str">
        <x:v>[u_dot,w_dot,q_dot,theta_dot]</x:v>
      </x:c>
      <x:c r="W288" s="36" t="n">
        <x:v>-0.05943774911729646</x:v>
      </x:c>
      <x:c r="X288" s="36" t="n">
        <x:v>0.6078208641631234</x:v>
      </x:c>
      <x:c r="Y288" s="36" t="n">
        <x:v>0</x:v>
      </x:c>
      <x:c r="Z288" s="36" t="n">
        <x:v>-9.81</x:v>
      </x:c>
      <x:c r="AA288" s="36" t="n">
        <x:v>-1.524897665835359</x:v>
      </x:c>
      <x:c r="AB288" s="36" t="n">
        <x:v>-5.76677272270197</x:v>
      </x:c>
      <x:c r="AC288" s="36" t="n">
        <x:v>11.815544773777921</x:v>
      </x:c>
      <x:c r="AD288" s="36" t="n">
        <x:v>0</x:v>
      </x:c>
      <x:c r="AE288" s="36" t="n">
        <x:v>-0.003278530869907042</x:v>
      </x:c>
      <x:c r="AF288" s="36" t="n">
        <x:v>-2.182779189828379</x:v>
      </x:c>
      <x:c r="AG288" s="36" t="n">
        <x:v>-6.198827943713475</x:v>
      </x:c>
      <x:c r="AH288" s="36" t="n">
        <x:v>0</x:v>
      </x:c>
      <x:c r="AI288" s="36" t="n">
        <x:v>0</x:v>
      </x:c>
      <x:c r="AJ288" s="36" t="n">
        <x:v>0</x:v>
      </x:c>
      <x:c r="AK288" s="36" t="n">
        <x:v>1</x:v>
      </x:c>
      <x:c r="AL288" s="36" t="n">
        <x:v>0</x:v>
      </x:c>
    </x:row>
    <x:row r="289">
      <x:c r="A289" s="31" t="str">
        <x:v>CFG018</x:v>
      </x:c>
      <x:c r="B289" s="33" t="n">
        <x:v>36</x:v>
      </x:c>
      <x:c r="C289" s="31" t="str">
        <x:v>0（选定5-12kg）算协调转弯-5 1.AR20.03.6 </x:v>
      </x:c>
      <x:c r="D289" s="31" t="str">
        <x:v>T7-VLM2-WF1(g1.0)-WF2(g-1.0)-FF1(g1)-Inviscid</x:v>
      </x:c>
      <x:c r="E289" s="37" t="n">
        <x:v>0.8879099999933229</x:v>
      </x:c>
      <x:c r="F289" s="37" t="n">
        <x:v>0</x:v>
      </x:c>
      <x:c r="G289" s="35" t="n">
        <x:v>12.85397393916084</x:v>
      </x:c>
      <x:c r="H289" s="36" t="n">
        <x:v>12.5</x:v>
      </x:c>
      <x:c r="I289" s="35" t="n">
        <x:v>1.225</x:v>
      </x:c>
      <x:c r="J289" s="35" t="n">
        <x:v>1.5705518175924542</x:v>
      </x:c>
      <x:c r="K289" s="35" t="n">
        <x:v>0.284701945718181</x:v>
      </x:c>
      <x:c r="L289" s="35" t="n">
        <x:v>5.525419388778789</x:v>
      </x:c>
      <x:c r="M289" s="35" t="n">
        <x:v>11.925999999999998</x:v>
      </x:c>
      <x:c r="N289" s="35" t="n">
        <x:v>0.10987464130192907</x:v>
      </x:c>
      <x:c r="O289" s="35" t="n">
        <x:v>-0.000014145666992340812</x:v>
      </x:c>
      <x:c r="P289" s="35" t="n">
        <x:v>0.01419477884024726</x:v>
      </x:c>
      <x:c r="Q289" s="36" t="n">
        <x:v>0.7357192802894603</x:v>
      </x:c>
      <x:c r="R289" s="36" t="n">
        <x:v>0.02959068693733262</x:v>
      </x:c>
      <x:c r="S289" s="36" t="n">
        <x:v>0.000002528405378658552</x:v>
      </x:c>
      <x:c r="T289" s="35" t="n">
        <x:v>0.1463757477389283</x:v>
      </x:c>
      <x:c r="U289" s="31" t="str">
        <x:v>[u,w,q,theta]</x:v>
      </x:c>
      <x:c r="V289" s="31" t="str">
        <x:v>[u_dot,w_dot,q_dot,theta_dot]</x:v>
      </x:c>
      <x:c r="W289" s="36" t="n">
        <x:v>-0.06138725694009169</x:v>
      </x:c>
      <x:c r="X289" s="36" t="n">
        <x:v>0.60855699457809</x:v>
      </x:c>
      <x:c r="Y289" s="36" t="n">
        <x:v>0</x:v>
      </x:c>
      <x:c r="Z289" s="36" t="n">
        <x:v>-9.81</x:v>
      </x:c>
      <x:c r="AA289" s="36" t="n">
        <x:v>-1.5256081527390561</x:v>
      </x:c>
      <x:c r="AB289" s="36" t="n">
        <x:v>-5.757070783655567</x:v>
      </x:c>
      <x:c r="AC289" s="36" t="n">
        <x:v>11.810009078286356</x:v>
      </x:c>
      <x:c r="AD289" s="36" t="n">
        <x:v>0</x:v>
      </x:c>
      <x:c r="AE289" s="36" t="n">
        <x:v>-0.003337428535987673</x:v>
      </x:c>
      <x:c r="AF289" s="36" t="n">
        <x:v>-2.1790369398843494</x:v>
      </x:c>
      <x:c r="AG289" s="36" t="n">
        <x:v>-6.195456228308653</x:v>
      </x:c>
      <x:c r="AH289" s="36" t="n">
        <x:v>0</x:v>
      </x:c>
      <x:c r="AI289" s="36" t="n">
        <x:v>0</x:v>
      </x:c>
      <x:c r="AJ289" s="36" t="n">
        <x:v>0</x:v>
      </x:c>
      <x:c r="AK289" s="36" t="n">
        <x:v>1</x:v>
      </x:c>
      <x:c r="AL289" s="36" t="n">
        <x:v>0</x:v>
      </x:c>
    </x:row>
    <x:row r="290">
      <x:c r="A290" s="31" t="str">
        <x:v>CFG018</x:v>
      </x:c>
      <x:c r="B290" s="33" t="n">
        <x:v>37</x:v>
      </x:c>
      <x:c r="C290" s="31" t="str">
        <x:v>0（选定5-12kg）算协调转弯-5 1.AR20.03.6 </x:v>
      </x:c>
      <x:c r="D290" s="31" t="str">
        <x:v>T7-VLM2-WF1(g1.0)-WF2(g-1.0)-FF1(g1)-Inviscid</x:v>
      </x:c>
      <x:c r="E290" s="37" t="n">
        <x:v>0.905935093219351</x:v>
      </x:c>
      <x:c r="F290" s="37" t="n">
        <x:v>0</x:v>
      </x:c>
      <x:c r="G290" s="35" t="n">
        <x:v>12.847587527733122</x:v>
      </x:c>
      <x:c r="H290" s="36" t="n">
        <x:v>13</x:v>
      </x:c>
      <x:c r="I290" s="35" t="n">
        <x:v>1.225</x:v>
      </x:c>
      <x:c r="J290" s="35" t="n">
        <x:v>1.5705518175924542</x:v>
      </x:c>
      <x:c r="K290" s="35" t="n">
        <x:v>0.284701945718181</x:v>
      </x:c>
      <x:c r="L290" s="35" t="n">
        <x:v>5.525419388778789</x:v>
      </x:c>
      <x:c r="M290" s="35" t="n">
        <x:v>11.925999999999998</x:v>
      </x:c>
      <x:c r="N290" s="35" t="n">
        <x:v>0.10987464130192907</x:v>
      </x:c>
      <x:c r="O290" s="35" t="n">
        <x:v>-0.000014145666992340812</x:v>
      </x:c>
      <x:c r="P290" s="35" t="n">
        <x:v>0.01419477884024726</x:v>
      </x:c>
      <x:c r="Q290" s="36" t="n">
        <x:v>0.7364302822267644</x:v>
      </x:c>
      <x:c r="R290" s="36" t="n">
        <x:v>0.030564116534758972</x:v>
      </x:c>
      <x:c r="S290" s="36" t="n">
        <x:v>0.000002593548388172212</x:v>
      </x:c>
      <x:c r="T290" s="35" t="n">
        <x:v>0.14637474337276385</x:v>
      </x:c>
      <x:c r="U290" s="31" t="str">
        <x:v>[u,w,q,theta]</x:v>
      </x:c>
      <x:c r="V290" s="31" t="str">
        <x:v>[u_dot,w_dot,q_dot,theta_dot]</x:v>
      </x:c>
      <x:c r="W290" s="36" t="n">
        <x:v>-0.0633760501982365</x:v>
      </x:c>
      <x:c r="X290" s="36" t="n">
        <x:v>0.6093230714895734</x:v>
      </x:c>
      <x:c r="Y290" s="36" t="n">
        <x:v>0</x:v>
      </x:c>
      <x:c r="Z290" s="36" t="n">
        <x:v>-9.81</x:v>
      </x:c>
      <x:c r="AA290" s="36" t="n">
        <x:v>-1.5263237475318023</x:v>
      </x:c>
      <x:c r="AB290" s="36" t="n">
        <x:v>-5.747376162950561</x:v>
      </x:c>
      <x:c r="AC290" s="36" t="n">
        <x:v>11.804414670929804</x:v>
      </x:c>
      <x:c r="AD290" s="36" t="n">
        <x:v>0</x:v>
      </x:c>
      <x:c r="AE290" s="36" t="n">
        <x:v>-0.003396527946911061</x:v>
      </x:c>
      <x:c r="AF290" s="36" t="n">
        <x:v>-2.1753076925991026</x:v>
      </x:c>
      <x:c r="AG290" s="36" t="n">
        <x:v>-6.192060889864904</x:v>
      </x:c>
      <x:c r="AH290" s="36" t="n">
        <x:v>0</x:v>
      </x:c>
      <x:c r="AI290" s="36" t="n">
        <x:v>0</x:v>
      </x:c>
      <x:c r="AJ290" s="36" t="n">
        <x:v>0</x:v>
      </x:c>
      <x:c r="AK290" s="36" t="n">
        <x:v>1</x:v>
      </x:c>
      <x:c r="AL290" s="36" t="n">
        <x:v>0</x:v>
      </x:c>
    </x:row>
    <x:row r="291">
      <x:c r="A291" s="31" t="str">
        <x:v>CFG018</x:v>
      </x:c>
      <x:c r="B291" s="33" t="n">
        <x:v>38</x:v>
      </x:c>
      <x:c r="C291" s="31" t="str">
        <x:v>0（选定5-12kg）算协调转弯-5 1.AR20.03.6 </x:v>
      </x:c>
      <x:c r="D291" s="31" t="str">
        <x:v>T7-VLM2-WF1(g1.0)-WF2(g-1.0)-FF1(g1)-Inviscid</x:v>
      </x:c>
      <x:c r="E291" s="37" t="n">
        <x:v>0.924039976485659</x:v>
      </x:c>
      <x:c r="F291" s="37" t="n">
        <x:v>0</x:v>
      </x:c>
      <x:c r="G291" s="35" t="n">
        <x:v>12.841150572298233</x:v>
      </x:c>
      <x:c r="H291" s="36" t="n">
        <x:v>13.5</x:v>
      </x:c>
      <x:c r="I291" s="35" t="n">
        <x:v>1.225</x:v>
      </x:c>
      <x:c r="J291" s="35" t="n">
        <x:v>1.5705518175924542</x:v>
      </x:c>
      <x:c r="K291" s="35" t="n">
        <x:v>0.284701945718181</x:v>
      </x:c>
      <x:c r="L291" s="35" t="n">
        <x:v>5.525419388778789</x:v>
      </x:c>
      <x:c r="M291" s="35" t="n">
        <x:v>11.925999999999998</x:v>
      </x:c>
      <x:c r="N291" s="35" t="n">
        <x:v>0.10987464130192907</x:v>
      </x:c>
      <x:c r="O291" s="35" t="n">
        <x:v>-0.000014145666992340812</x:v>
      </x:c>
      <x:c r="P291" s="35" t="n">
        <x:v>0.01419477884024726</x:v>
      </x:c>
      <x:c r="Q291" s="36" t="n">
        <x:v>0.7371472960421317</x:v>
      </x:c>
      <x:c r="R291" s="36" t="n">
        <x:v>0.03155786613468553</x:v>
      </x:c>
      <x:c r="S291" s="36" t="n">
        <x:v>0.0000026584061131743912</x:v>
      </x:c>
      <x:c r="T291" s="35" t="n">
        <x:v>0.14637391009335374</x:v>
      </x:c>
      <x:c r="U291" s="31" t="str">
        <x:v>[u,w,q,theta]</x:v>
      </x:c>
      <x:c r="V291" s="31" t="str">
        <x:v>[u_dot,w_dot,q_dot,theta_dot]</x:v>
      </x:c>
      <x:c r="W291" s="36" t="n">
        <x:v>-0.06540391493921502</x:v>
      </x:c>
      <x:c r="X291" s="36" t="n">
        <x:v>0.6101037970146003</x:v>
      </x:c>
      <x:c r="Y291" s="36" t="n">
        <x:v>0</x:v>
      </x:c>
      <x:c r="Z291" s="36" t="n">
        <x:v>-9.81</x:v>
      </x:c>
      <x:c r="AA291" s="36" t="n">
        <x:v>-1.527044331877888</x:v>
      </x:c>
      <x:c r="AB291" s="36" t="n">
        <x:v>-5.737690169490407</x:v>
      </x:c>
      <x:c r="AC291" s="36" t="n">
        <x:v>11.798762982764734</x:v>
      </x:c>
      <x:c r="AD291" s="36" t="n">
        <x:v>0</x:v>
      </x:c>
      <x:c r="AE291" s="36" t="n">
        <x:v>-0.0034558209361003245</x:v>
      </x:c>
      <x:c r="AF291" s="36" t="n">
        <x:v>-2.171592091584665</x:v>
      </x:c>
      <x:c r="AG291" s="36" t="n">
        <x:v>-6.188642405344242</x:v>
      </x:c>
      <x:c r="AH291" s="36" t="n">
        <x:v>0</x:v>
      </x:c>
      <x:c r="AI291" s="36" t="n">
        <x:v>0</x:v>
      </x:c>
      <x:c r="AJ291" s="36" t="n">
        <x:v>0</x:v>
      </x:c>
      <x:c r="AK291" s="36" t="n">
        <x:v>1</x:v>
      </x:c>
      <x:c r="AL291" s="36" t="n">
        <x:v>0</x:v>
      </x:c>
    </x:row>
    <x:row r="292">
      <x:c r="A292" s="31" t="str">
        <x:v>CFG018</x:v>
      </x:c>
      <x:c r="B292" s="33" t="n">
        <x:v>39</x:v>
      </x:c>
      <x:c r="C292" s="31" t="str">
        <x:v>0（选定5-12kg）算协调转弯-5 1.AR20.03.6 </x:v>
      </x:c>
      <x:c r="D292" s="31" t="str">
        <x:v>T7-VLM2-WF1(g1.0)-WF2(g-1.0)-FF1(g1)-Inviscid</x:v>
      </x:c>
      <x:c r="E292" s="37" t="n">
        <x:v>0.9422242098290506</x:v>
      </x:c>
      <x:c r="F292" s="37" t="n">
        <x:v>0</x:v>
      </x:c>
      <x:c r="G292" s="35" t="n">
        <x:v>12.834663009469839</x:v>
      </x:c>
      <x:c r="H292" s="36" t="n">
        <x:v>14</x:v>
      </x:c>
      <x:c r="I292" s="35" t="n">
        <x:v>1.225</x:v>
      </x:c>
      <x:c r="J292" s="35" t="n">
        <x:v>1.5705518175924542</x:v>
      </x:c>
      <x:c r="K292" s="35" t="n">
        <x:v>0.284701945718181</x:v>
      </x:c>
      <x:c r="L292" s="35" t="n">
        <x:v>5.525419388778789</x:v>
      </x:c>
      <x:c r="M292" s="35" t="n">
        <x:v>11.925999999999998</x:v>
      </x:c>
      <x:c r="N292" s="35" t="n">
        <x:v>0.10987464130192907</x:v>
      </x:c>
      <x:c r="O292" s="35" t="n">
        <x:v>-0.000014145666992340812</x:v>
      </x:c>
      <x:c r="P292" s="35" t="n">
        <x:v>0.01419477884024726</x:v>
      </x:c>
      <x:c r="Q292" s="36" t="n">
        <x:v>0.7378703313852968</x:v>
      </x:c>
      <x:c r="R292" s="36" t="n">
        <x:v>0.03257218607854966</x:v>
      </x:c>
      <x:c r="S292" s="36" t="n">
        <x:v>0.000002722961064807296</x:v>
      </x:c>
      <x:c r="T292" s="35" t="n">
        <x:v>0.1463732483770552</x:v>
      </x:c>
      <x:c r="U292" s="31" t="str">
        <x:v>[u,w,q,theta]</x:v>
      </x:c>
      <x:c r="V292" s="31" t="str">
        <x:v>[u_dot,w_dot,q_dot,theta_dot]</x:v>
      </x:c>
      <x:c r="W292" s="36" t="n">
        <x:v>-0.06747186223745855</x:v>
      </x:c>
      <x:c r="X292" s="36" t="n">
        <x:v>0.6108859981276499</x:v>
      </x:c>
      <x:c r="Y292" s="36" t="n">
        <x:v>0</x:v>
      </x:c>
      <x:c r="Z292" s="36" t="n">
        <x:v>-9.81</x:v>
      </x:c>
      <x:c r="AA292" s="36" t="n">
        <x:v>-1.5277698731076355</x:v>
      </x:c>
      <x:c r="AB292" s="36" t="n">
        <x:v>-5.728013277662569</x:v>
      </x:c>
      <x:c r="AC292" s="36" t="n">
        <x:v>11.793054223572687</x:v>
      </x:c>
      <x:c r="AD292" s="36" t="n">
        <x:v>0</x:v>
      </x:c>
      <x:c r="AE292" s="36" t="n">
        <x:v>-0.003515304816741735</x:v>
      </x:c>
      <x:c r="AF292" s="36" t="n">
        <x:v>-2.1678902929023347</x:v>
      </x:c>
      <x:c r="AG292" s="36" t="n">
        <x:v>-6.185200764248701</x:v>
      </x:c>
      <x:c r="AH292" s="36" t="n">
        <x:v>0</x:v>
      </x:c>
      <x:c r="AI292" s="36" t="n">
        <x:v>0</x:v>
      </x:c>
      <x:c r="AJ292" s="36" t="n">
        <x:v>0</x:v>
      </x:c>
      <x:c r="AK292" s="36" t="n">
        <x:v>1</x:v>
      </x:c>
      <x:c r="AL292" s="36" t="n">
        <x:v>0</x:v>
      </x:c>
    </x:row>
    <x:row r="293">
      <x:c r="A293" s="31" t="str">
        <x:v>CFG018</x:v>
      </x:c>
      <x:c r="B293" s="33" t="n">
        <x:v>40</x:v>
      </x:c>
      <x:c r="C293" s="31" t="str">
        <x:v>0（选定5-12kg）算协调转弯-5 1.AR20.03.6 </x:v>
      </x:c>
      <x:c r="D293" s="31" t="str">
        <x:v>T7-VLM2-WF1(g1.0)-WF2(g-1.0)-FF1(g1)-Inviscid</x:v>
      </x:c>
      <x:c r="E293" s="37" t="n">
        <x:v>0.9604888782233086</x:v>
      </x:c>
      <x:c r="F293" s="37" t="n">
        <x:v>0</x:v>
      </x:c>
      <x:c r="G293" s="35" t="n">
        <x:v>12.828123983703211</x:v>
      </x:c>
      <x:c r="H293" s="36" t="n">
        <x:v>14.5</x:v>
      </x:c>
      <x:c r="I293" s="35" t="n">
        <x:v>1.225</x:v>
      </x:c>
      <x:c r="J293" s="35" t="n">
        <x:v>1.5705518175924542</x:v>
      </x:c>
      <x:c r="K293" s="35" t="n">
        <x:v>0.284701945718181</x:v>
      </x:c>
      <x:c r="L293" s="35" t="n">
        <x:v>5.525419388778789</x:v>
      </x:c>
      <x:c r="M293" s="35" t="n">
        <x:v>11.925999999999998</x:v>
      </x:c>
      <x:c r="N293" s="35" t="n">
        <x:v>0.10987464130192907</x:v>
      </x:c>
      <x:c r="O293" s="35" t="n">
        <x:v>-0.000014145666992340812</x:v>
      </x:c>
      <x:c r="P293" s="35" t="n">
        <x:v>0.01419477884024726</x:v>
      </x:c>
      <x:c r="Q293" s="36" t="n">
        <x:v>0.7385994952777738</x:v>
      </x:c>
      <x:c r="R293" s="36" t="n">
        <x:v>0.03360692486852898</x:v>
      </x:c>
      <x:c r="S293" s="36" t="n">
        <x:v>0.00000278719529178739</x:v>
      </x:c>
      <x:c r="T293" s="35" t="n">
        <x:v>0.14637275543636982</x:v>
      </x:c>
      <x:c r="U293" s="31" t="str">
        <x:v>[u,w,q,theta]</x:v>
      </x:c>
      <x:c r="V293" s="31" t="str">
        <x:v>[u_dot,w_dot,q_dot,theta_dot]</x:v>
      </x:c>
      <x:c r="W293" s="36" t="n">
        <x:v>-0.0695797340364086</x:v>
      </x:c>
      <x:c r="X293" s="36" t="n">
        <x:v>0.6116656606104893</x:v>
      </x:c>
      <x:c r="Y293" s="36" t="n">
        <x:v>0</x:v>
      </x:c>
      <x:c r="Z293" s="36" t="n">
        <x:v>-9.81</x:v>
      </x:c>
      <x:c r="AA293" s="36" t="n">
        <x:v>-1.5285004501310688</x:v>
      </x:c>
      <x:c r="AB293" s="36" t="n">
        <x:v>-5.718345352584019</x:v>
      </x:c>
      <x:c r="AC293" s="36" t="n">
        <x:v>11.787287684246586</x:v>
      </x:c>
      <x:c r="AD293" s="36" t="n">
        <x:v>0</x:v>
      </x:c>
      <x:c r="AE293" s="36" t="n">
        <x:v>-0.003574981879287611</x:v>
      </x:c>
      <x:c r="AF293" s="36" t="n">
        <x:v>-2.1642020283816286</x:v>
      </x:c>
      <x:c r="AG293" s="36" t="n">
        <x:v>-6.181735526169513</x:v>
      </x:c>
      <x:c r="AH293" s="36" t="n">
        <x:v>0</x:v>
      </x:c>
      <x:c r="AI293" s="36" t="n">
        <x:v>0</x:v>
      </x:c>
      <x:c r="AJ293" s="36" t="n">
        <x:v>0</x:v>
      </x:c>
      <x:c r="AK293" s="36" t="n">
        <x:v>1</x:v>
      </x:c>
      <x:c r="AL293" s="36" t="n">
        <x:v>0</x:v>
      </x:c>
    </x:row>
    <x:row r="294">
      <x:c r="A294" s="31" t="str">
        <x:v>CFG018</x:v>
      </x:c>
      <x:c r="B294" s="33" t="n">
        <x:v>41</x:v>
      </x:c>
      <x:c r="C294" s="31" t="str">
        <x:v>0（选定5-12kg）算协调转弯-5 1.AR20.03.6 </x:v>
      </x:c>
      <x:c r="D294" s="31" t="str">
        <x:v>T7-VLM2-WF1(g1.0)-WF2(g-1.0)-FF1(g1)-Inviscid</x:v>
      </x:c>
      <x:c r="E294" s="37" t="n">
        <x:v>0.9788365475678247</x:v>
      </x:c>
      <x:c r="F294" s="37" t="n">
        <x:v>0</x:v>
      </x:c>
      <x:c r="G294" s="35" t="n">
        <x:v>12.82153185947245</x:v>
      </x:c>
      <x:c r="H294" s="36" t="n">
        <x:v>15</x:v>
      </x:c>
      <x:c r="I294" s="35" t="n">
        <x:v>1.225</x:v>
      </x:c>
      <x:c r="J294" s="35" t="n">
        <x:v>1.5705518175924542</x:v>
      </x:c>
      <x:c r="K294" s="35" t="n">
        <x:v>0.284701945718181</x:v>
      </x:c>
      <x:c r="L294" s="35" t="n">
        <x:v>5.525419388778789</x:v>
      </x:c>
      <x:c r="M294" s="35" t="n">
        <x:v>11.925999999999998</x:v>
      </x:c>
      <x:c r="N294" s="35" t="n">
        <x:v>0.10987464130192907</x:v>
      </x:c>
      <x:c r="O294" s="35" t="n">
        <x:v>-0.000014145666992340812</x:v>
      </x:c>
      <x:c r="P294" s="35" t="n">
        <x:v>0.01419477884024726</x:v>
      </x:c>
      <x:c r="Q294" s="36" t="n">
        <x:v>0.7393349861633003</x:v>
      </x:c>
      <x:c r="R294" s="36" t="n">
        <x:v>0.034661868962697066</x:v>
      </x:c>
      <x:c r="S294" s="36" t="n">
        <x:v>0.0000028510904739045513</x:v>
      </x:c>
      <x:c r="T294" s="35" t="n">
        <x:v>0.1463724258077576</x:v>
      </x:c>
      <x:c r="U294" s="31" t="str">
        <x:v>[u,w,q,theta]</x:v>
      </x:c>
      <x:c r="V294" s="31" t="str">
        <x:v>[u_dot,w_dot,q_dot,theta_dot]</x:v>
      </x:c>
      <x:c r="W294" s="36" t="n">
        <x:v>-0.07172702280377469</x:v>
      </x:c>
      <x:c r="X294" s="36" t="n">
        <x:v>0.6124425001435596</x:v>
      </x:c>
      <x:c r="Y294" s="36" t="n">
        <x:v>0</x:v>
      </x:c>
      <x:c r="Z294" s="36" t="n">
        <x:v>-9.81</x:v>
      </x:c>
      <x:c r="AA294" s="36" t="n">
        <x:v>-1.529236240136604</x:v>
      </x:c>
      <x:c r="AB294" s="36" t="n">
        <x:v>-5.708685619108118</x:v>
      </x:c>
      <x:c r="AC294" s="36" t="n">
        <x:v>11.78146190122297</x:v>
      </x:c>
      <x:c r="AD294" s="36" t="n">
        <x:v>0</x:v>
      </x:c>
      <x:c r="AE294" s="36" t="n">
        <x:v>-0.003634859083449064</x:v>
      </x:c>
      <x:c r="AF294" s="36" t="n">
        <x:v>-2.1605266303403976</x:v>
      </x:c>
      <x:c r="AG294" s="36" t="n">
        <x:v>-6.178245829485069</x:v>
      </x:c>
      <x:c r="AH294" s="36" t="n">
        <x:v>0</x:v>
      </x:c>
      <x:c r="AI294" s="36" t="n">
        <x:v>0</x:v>
      </x:c>
      <x:c r="AJ294" s="36" t="n">
        <x:v>0</x:v>
      </x:c>
      <x:c r="AK294" s="36" t="n">
        <x:v>1</x:v>
      </x:c>
      <x:c r="AL294" s="3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661058c1f648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34" hidden="0" customWidth="1"/>
    <x:col min="4" max="4" width="3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24" hidden="0" customWidth="1"/>
    <x:col min="22" max="22" width="24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</x:cols>
  <x:sheetData>
    <x:row r="1" ht="34" customHeight="1">
      <x:c r="A1" s="28" t="str">
        <x:v>配置ID</x:v>
      </x:c>
      <x:c r="B1" s="28" t="str">
        <x:v>点号</x:v>
      </x:c>
      <x:c r="C1" s="28" t="str">
        <x:v>飞机名称</x:v>
      </x:c>
      <x:c r="D1" s="28" t="str">
        <x:v>极曲线</x:v>
      </x:c>
      <x:c r="E1" s="28" t="str">
        <x:v>迎角 deg</x:v>
      </x:c>
      <x:c r="F1" s="28" t="str">
        <x:v>侧滑 deg</x:v>
      </x:c>
      <x:c r="G1" s="28" t="str">
        <x:v>速度 m/s</x:v>
      </x:c>
      <x:c r="H1" s="28" t="str">
        <x:v>控制参数</x:v>
      </x:c>
      <x:c r="I1" s="28" t="str">
        <x:v>密度 kg/m³</x:v>
      </x:c>
      <x:c r="J1" s="28" t="str">
        <x:v>面积 m²</x:v>
      </x:c>
      <x:c r="K1" s="28" t="str">
        <x:v>弦长 m</x:v>
      </x:c>
      <x:c r="L1" s="28" t="str">
        <x:v>翼展 m</x:v>
      </x:c>
      <x:c r="M1" s="28" t="str">
        <x:v>质量 kg</x:v>
      </x:c>
      <x:c r="N1" s="28" t="str">
        <x:v>CG-x m</x:v>
      </x:c>
      <x:c r="O1" s="28" t="str">
        <x:v>CG-y m</x:v>
      </x:c>
      <x:c r="P1" s="28" t="str">
        <x:v>CG-z m</x:v>
      </x:c>
      <x:c r="Q1" s="28" t="str">
        <x:v>配平CL</x:v>
      </x:c>
      <x:c r="R1" s="28" t="str">
        <x:v>配平CD</x:v>
      </x:c>
      <x:c r="S1" s="28" t="str">
        <x:v>配平Cm</x:v>
      </x:c>
      <x:c r="T1" s="28" t="str">
        <x:v>中性点 m</x:v>
      </x:c>
      <x:c r="U1" s="28" t="str">
        <x:v>状态顺序</x:v>
      </x:c>
      <x:c r="V1" s="28" t="str">
        <x:v>导数顺序</x:v>
      </x:c>
      <x:c r="W1" s="28" t="str">
        <x:v>A11</x:v>
      </x:c>
      <x:c r="X1" s="28" t="str">
        <x:v>A12</x:v>
      </x:c>
      <x:c r="Y1" s="28" t="str">
        <x:v>A13</x:v>
      </x:c>
      <x:c r="Z1" s="28" t="str">
        <x:v>A14</x:v>
      </x:c>
      <x:c r="AA1" s="28" t="str">
        <x:v>A21</x:v>
      </x:c>
      <x:c r="AB1" s="28" t="str">
        <x:v>A22</x:v>
      </x:c>
      <x:c r="AC1" s="28" t="str">
        <x:v>A23</x:v>
      </x:c>
      <x:c r="AD1" s="28" t="str">
        <x:v>A24</x:v>
      </x:c>
      <x:c r="AE1" s="28" t="str">
        <x:v>A31</x:v>
      </x:c>
      <x:c r="AF1" s="28" t="str">
        <x:v>A32</x:v>
      </x:c>
      <x:c r="AG1" s="28" t="str">
        <x:v>A33</x:v>
      </x:c>
      <x:c r="AH1" s="28" t="str">
        <x:v>A34</x:v>
      </x:c>
      <x:c r="AI1" s="28" t="str">
        <x:v>A41</x:v>
      </x:c>
      <x:c r="AJ1" s="28" t="str">
        <x:v>A42</x:v>
      </x:c>
      <x:c r="AK1" s="28" t="str">
        <x:v>A43</x:v>
      </x:c>
      <x:c r="AL1" s="28" t="str">
        <x:v>A44</x:v>
      </x:c>
    </x:row>
    <x:row r="2">
      <x:c r="A2" s="31" t="str">
        <x:v>CFG013</x:v>
      </x:c>
      <x:c r="B2" s="33" t="n">
        <x:v>1</x:v>
      </x:c>
      <x:c r="C2" s="31" t="str">
        <x:v>（选定1）1.AR20.03.6 youhua a2.5-1翼梢反扭 上反6</x:v>
      </x:c>
      <x:c r="D2" s="31" t="str">
        <x:v>T7-VLM2</x:v>
      </x:c>
      <x:c r="E2" s="37" t="n">
        <x:v>0.36393779709523777</x:v>
      </x:c>
      <x:c r="F2" s="37" t="n">
        <x:v>0</x:v>
      </x:c>
      <x:c r="G2" s="35" t="n">
        <x:v>9.064809929759754</x:v>
      </x:c>
      <x:c r="H2" s="36" t="n">
        <x:v>0</x:v>
      </x:c>
      <x:c r="I2" s="35" t="n">
        <x:v>1.225</x:v>
      </x:c>
      <x:c r="J2" s="35" t="n">
        <x:v>1.7359216918244043</x:v>
      </x:c>
      <x:c r="K2" s="35" t="n">
        <x:v>0.2801882028918979</x:v>
      </x:c>
      <x:c r="L2" s="35" t="n">
        <x:v>6.294581594508789</x:v>
      </x:c>
      <x:c r="M2" s="35" t="n">
        <x:v>6.606000000000001</x:v>
      </x:c>
      <x:c r="N2" s="35" t="n">
        <x:v>0.11550723192904061</x:v>
      </x:c>
      <x:c r="O2" s="35" t="n">
        <x:v>4.787382549898761e-17</x:v>
      </x:c>
      <x:c r="P2" s="35" t="n">
        <x:v>0.021226863224315055</x:v>
      </x:c>
      <x:c r="Q2" s="36" t="n">
        <x:v>0.7407277583635228</x:v>
      </x:c>
      <x:c r="R2" s="36" t="n">
        <x:v>0.023518980658404947</x:v>
      </x:c>
      <x:c r="S2" s="36" t="n">
        <x:v>0.0030339728498308426</x:v>
      </x:c>
      <x:c r="T2" s="35" t="n">
        <x:v>0.14422635532768305</x:v>
      </x:c>
      <x:c r="U2" s="31" t="str">
        <x:v>[v,p,r,phi]</x:v>
      </x:c>
      <x:c r="V2" s="31" t="str">
        <x:v>[v_dot,p_dot,r_dot,phi_dot]</x:v>
      </x:c>
      <x:c r="W2" s="36" t="n">
        <x:v>-0.4349174546208594</x:v>
      </x:c>
      <x:c r="X2" s="36" t="n">
        <x:v>-1.0754294306081005</x:v>
      </x:c>
      <x:c r="Y2" s="36" t="n">
        <x:v>-8.206467623775044</x:v>
      </x:c>
      <x:c r="Z2" s="36" t="n">
        <x:v>9.81</x:v>
      </x:c>
      <x:c r="AA2" s="36" t="n">
        <x:v>-1.3597867090237097</x:v>
      </x:c>
      <x:c r="AB2" s="36" t="n">
        <x:v>-26.1052574376582</x:v>
      </x:c>
      <x:c r="AC2" s="36" t="n">
        <x:v>7.289189922576686</x:v>
      </x:c>
      <x:c r="AD2" s="36" t="n">
        <x:v>0</x:v>
      </x:c>
      <x:c r="AE2" s="36" t="n">
        <x:v>0.4628457612162248</x:v>
      </x:c>
      <x:c r="AF2" s="36" t="n">
        <x:v>-3.4667544016511607</x:v>
      </x:c>
      <x:c r="AG2" s="36" t="n">
        <x:v>-0.8497945410913046</x:v>
      </x:c>
      <x:c r="AH2" s="36" t="n">
        <x:v>0</x:v>
      </x:c>
      <x:c r="AI2" s="36" t="n">
        <x:v>0</x:v>
      </x:c>
      <x:c r="AJ2" s="36" t="n">
        <x:v>1</x:v>
      </x:c>
      <x:c r="AK2" s="36" t="n">
        <x:v>0</x:v>
      </x:c>
      <x:c r="AL2" s="36" t="n">
        <x:v>0</x:v>
      </x:c>
    </x:row>
    <x:row r="3">
      <x:c r="A3" s="31" t="str">
        <x:v>CFG014</x:v>
      </x:c>
      <x:c r="B3" s="33" t="n">
        <x:v>1</x:v>
      </x:c>
      <x:c r="C3" s="31" t="str">
        <x:v>（选定1）1.AR20.03.6 youhua a2.5-1翼梢反扭 上反6</x:v>
      </x:c>
      <x:c r="D3" s="31" t="str">
        <x:v>T7-VLM2-Elev(g1.0)</x:v>
      </x:c>
      <x:c r="E3" s="37" t="n">
        <x:v>6.020259718090201</x:v>
      </x:c>
      <x:c r="F3" s="37" t="n">
        <x:v>0</x:v>
      </x:c>
      <x:c r="G3" s="35" t="n">
        <x:v>6.867815649913003</x:v>
      </x:c>
      <x:c r="H3" s="36" t="n">
        <x:v>-3</x:v>
      </x:c>
      <x:c r="I3" s="35" t="n">
        <x:v>1.225</x:v>
      </x:c>
      <x:c r="J3" s="35" t="n">
        <x:v>1.7359216918244043</x:v>
      </x:c>
      <x:c r="K3" s="35" t="n">
        <x:v>0.2801882028918979</x:v>
      </x:c>
      <x:c r="L3" s="35" t="n">
        <x:v>6.294581594508789</x:v>
      </x:c>
      <x:c r="M3" s="35" t="n">
        <x:v>6.606000000000001</x:v>
      </x:c>
      <x:c r="N3" s="35" t="n">
        <x:v>0.11550723192904061</x:v>
      </x:c>
      <x:c r="O3" s="35" t="n">
        <x:v>4.787382549898761e-17</x:v>
      </x:c>
      <x:c r="P3" s="35" t="n">
        <x:v>0.021226863224315055</x:v>
      </x:c>
      <x:c r="Q3" s="36" t="n">
        <x:v>1.2965470680014513</x:v>
      </x:c>
      <x:c r="R3" s="36" t="n">
        <x:v>0.06282772790162747</x:v>
      </x:c>
      <x:c r="S3" s="36" t="n">
        <x:v>0.004240017809248771</x:v>
      </x:c>
      <x:c r="T3" s="35" t="n">
        <x:v>0.16896663178247684</x:v>
      </x:c>
      <x:c r="U3" s="31" t="str">
        <x:v>[v,p,r,phi]</x:v>
      </x:c>
      <x:c r="V3" s="31" t="str">
        <x:v>[v_dot,p_dot,r_dot,phi_dot]</x:v>
      </x:c>
      <x:c r="W3" s="36" t="n">
        <x:v>-0.3279450118113992</x:v>
      </x:c>
      <x:c r="X3" s="36" t="n">
        <x:v>-0.7288102254500324</x:v>
      </x:c>
      <x:c r="Y3" s="36" t="n">
        <x:v>-6.059360386183542</x:v>
      </x:c>
      <x:c r="Z3" s="36" t="n">
        <x:v>9.81</x:v>
      </x:c>
      <x:c r="AA3" s="36" t="n">
        <x:v>-1.059654850677145</x:v>
      </x:c>
      <x:c r="AB3" s="36" t="n">
        <x:v>-19.35786573907372</x:v>
      </x:c>
      <x:c r="AC3" s="36" t="n">
        <x:v>9.467979664674903</x:v>
      </x:c>
      <x:c r="AD3" s="36" t="n">
        <x:v>0</x:v>
      </x:c>
      <x:c r="AE3" s="36" t="n">
        <x:v>0.2271535274329063</x:v>
      </x:c>
      <x:c r="AF3" s="36" t="n">
        <x:v>-7.105000482254829</x:v>
      </x:c>
      <x:c r="AG3" s="36" t="n">
        <x:v>-0.5869885090564279</x:v>
      </x:c>
      <x:c r="AH3" s="36" t="n">
        <x:v>0</x:v>
      </x:c>
      <x:c r="AI3" s="36" t="n">
        <x:v>0</x:v>
      </x:c>
      <x:c r="AJ3" s="36" t="n">
        <x:v>1</x:v>
      </x:c>
      <x:c r="AK3" s="36" t="n">
        <x:v>0</x:v>
      </x:c>
      <x:c r="AL3" s="36" t="n">
        <x:v>0</x:v>
      </x:c>
    </x:row>
    <x:row r="4">
      <x:c r="A4" s="31" t="str">
        <x:v>CFG014</x:v>
      </x:c>
      <x:c r="B4" s="33" t="n">
        <x:v>2</x:v>
      </x:c>
      <x:c r="C4" s="31" t="str">
        <x:v>（选定1）1.AR20.03.6 youhua a2.5-1翼梢反扭 上反6</x:v>
      </x:c>
      <x:c r="D4" s="31" t="str">
        <x:v>T7-VLM2-Elev(g1.0)</x:v>
      </x:c>
      <x:c r="E4" s="37" t="n">
        <x:v>5.857821906434406</x:v>
      </x:c>
      <x:c r="F4" s="37" t="n">
        <x:v>0</x:v>
      </x:c>
      <x:c r="G4" s="35" t="n">
        <x:v>6.90897843764162</x:v>
      </x:c>
      <x:c r="H4" s="36" t="n">
        <x:v>-2.9</x:v>
      </x:c>
      <x:c r="I4" s="35" t="n">
        <x:v>1.225</x:v>
      </x:c>
      <x:c r="J4" s="35" t="n">
        <x:v>1.7359216918244043</x:v>
      </x:c>
      <x:c r="K4" s="35" t="n">
        <x:v>0.2801882028918979</x:v>
      </x:c>
      <x:c r="L4" s="35" t="n">
        <x:v>6.294581594508789</x:v>
      </x:c>
      <x:c r="M4" s="35" t="n">
        <x:v>6.606000000000001</x:v>
      </x:c>
      <x:c r="N4" s="35" t="n">
        <x:v>0.11550723192904061</x:v>
      </x:c>
      <x:c r="O4" s="35" t="n">
        <x:v>4.787382549898761e-17</x:v>
      </x:c>
      <x:c r="P4" s="35" t="n">
        <x:v>0.021226863224315055</x:v>
      </x:c>
      <x:c r="Q4" s="36" t="n">
        <x:v>1.2808683569305548</x:v>
      </x:c>
      <x:c r="R4" s="36" t="n">
        <x:v>0.06088777286807184</x:v>
      </x:c>
      <x:c r="S4" s="36" t="n">
        <x:v>0.003969525683583361</x:v>
      </x:c>
      <x:c r="T4" s="35" t="n">
        <x:v>0.1579829872992593</x:v>
      </x:c>
      <x:c r="U4" s="31" t="str">
        <x:v>[v,p,r,phi]</x:v>
      </x:c>
      <x:c r="V4" s="31" t="str">
        <x:v>[v_dot,p_dot,r_dot,phi_dot]</x:v>
      </x:c>
      <x:c r="W4" s="36" t="n">
        <x:v>-0.3302545921202096</x:v>
      </x:c>
      <x:c r="X4" s="36" t="n">
        <x:v>-0.7363539444247684</x:v>
      </x:c>
      <x:c r="Y4" s="36" t="n">
        <x:v>-6.099886598012432</x:v>
      </x:c>
      <x:c r="Z4" s="36" t="n">
        <x:v>9.81</x:v>
      </x:c>
      <x:c r="AA4" s="36" t="n">
        <x:v>-1.0648896735213518</x:v>
      </x:c>
      <x:c r="AB4" s="36" t="n">
        <x:v>-19.493408197922562</x:v>
      </x:c>
      <x:c r="AC4" s="36" t="n">
        <x:v>9.412123514507735</x:v>
      </x:c>
      <x:c r="AD4" s="36" t="n">
        <x:v>0</x:v>
      </x:c>
      <x:c r="AE4" s="36" t="n">
        <x:v>0.23010707566099628</x:v>
      </x:c>
      <x:c r="AF4" s="36" t="n">
        <x:v>-6.401004976836448</x:v>
      </x:c>
      <x:c r="AG4" s="36" t="n">
        <x:v>-0.5987117341508404</x:v>
      </x:c>
      <x:c r="AH4" s="36" t="n">
        <x:v>0</x:v>
      </x:c>
      <x:c r="AI4" s="36" t="n">
        <x:v>0</x:v>
      </x:c>
      <x:c r="AJ4" s="36" t="n">
        <x:v>1</x:v>
      </x:c>
      <x:c r="AK4" s="36" t="n">
        <x:v>0</x:v>
      </x:c>
      <x:c r="AL4" s="36" t="n">
        <x:v>0</x:v>
      </x:c>
    </x:row>
    <x:row r="5">
      <x:c r="A5" s="31" t="str">
        <x:v>CFG014</x:v>
      </x:c>
      <x:c r="B5" s="33" t="n">
        <x:v>3</x:v>
      </x:c>
      <x:c r="C5" s="31" t="str">
        <x:v>（选定1）1.AR20.03.6 youhua a2.5-1翼梢反扭 上反6</x:v>
      </x:c>
      <x:c r="D5" s="31" t="str">
        <x:v>T7-VLM2-Elev(g1.0)</x:v>
      </x:c>
      <x:c r="E5" s="37" t="n">
        <x:v>5.693995887793187</x:v>
      </x:c>
      <x:c r="F5" s="37" t="n">
        <x:v>0</x:v>
      </x:c>
      <x:c r="G5" s="35" t="n">
        <x:v>6.951347116830918</x:v>
      </x:c>
      <x:c r="H5" s="36" t="n">
        <x:v>-2.8</x:v>
      </x:c>
      <x:c r="I5" s="35" t="n">
        <x:v>1.225</x:v>
      </x:c>
      <x:c r="J5" s="35" t="n">
        <x:v>1.7359216918244043</x:v>
      </x:c>
      <x:c r="K5" s="35" t="n">
        <x:v>0.2801882028918979</x:v>
      </x:c>
      <x:c r="L5" s="35" t="n">
        <x:v>6.294581594508789</x:v>
      </x:c>
      <x:c r="M5" s="35" t="n">
        <x:v>6.606000000000001</x:v>
      </x:c>
      <x:c r="N5" s="35" t="n">
        <x:v>0.11550723192904061</x:v>
      </x:c>
      <x:c r="O5" s="35" t="n">
        <x:v>4.787382549898761e-17</x:v>
      </x:c>
      <x:c r="P5" s="35" t="n">
        <x:v>0.021226863224315055</x:v>
      </x:c>
      <x:c r="Q5" s="36" t="n">
        <x:v>1.2650365910646426</x:v>
      </x:c>
      <x:c r="R5" s="36" t="n">
        <x:v>0.058884506833043304</x:v>
      </x:c>
      <x:c r="S5" s="36" t="n">
        <x:v>0.00371484489580841</x:v>
      </x:c>
      <x:c r="T5" s="35" t="n">
        <x:v>0.15784554787131694</x:v>
      </x:c>
      <x:c r="U5" s="31" t="str">
        <x:v>[v,p,r,phi]</x:v>
      </x:c>
      <x:c r="V5" s="31" t="str">
        <x:v>[v_dot,p_dot,r_dot,phi_dot]</x:v>
      </x:c>
      <x:c r="W5" s="36" t="n">
        <x:v>-0.33261108562773845</x:v>
      </x:c>
      <x:c r="X5" s="36" t="n">
        <x:v>-0.7440515870341504</x:v>
      </x:c>
      <x:c r="Y5" s="36" t="n">
        <x:v>-6.141589316114244</x:v>
      </x:c>
      <x:c r="Z5" s="36" t="n">
        <x:v>9.81</x:v>
      </x:c>
      <x:c r="AA5" s="36" t="n">
        <x:v>-1.070287878629587</x:v>
      </x:c>
      <x:c r="AB5" s="36" t="n">
        <x:v>-19.62478070681486</x:v>
      </x:c>
      <x:c r="AC5" s="36" t="n">
        <x:v>9.355501656658785</x:v>
      </x:c>
      <x:c r="AD5" s="36" t="n">
        <x:v>0</x:v>
      </x:c>
      <x:c r="AE5" s="36" t="n">
        <x:v>0.23013774860375974</x:v>
      </x:c>
      <x:c r="AF5" s="36" t="n">
        <x:v>-6.965799027126849</x:v>
      </x:c>
      <x:c r="AG5" s="36" t="n">
        <x:v>-0.6135091495330657</x:v>
      </x:c>
      <x:c r="AH5" s="36" t="n">
        <x:v>0</x:v>
      </x:c>
      <x:c r="AI5" s="36" t="n">
        <x:v>0</x:v>
      </x:c>
      <x:c r="AJ5" s="36" t="n">
        <x:v>1</x:v>
      </x:c>
      <x:c r="AK5" s="36" t="n">
        <x:v>0</x:v>
      </x:c>
      <x:c r="AL5" s="36" t="n">
        <x:v>0</x:v>
      </x:c>
    </x:row>
    <x:row r="6">
      <x:c r="A6" s="31" t="str">
        <x:v>CFG014</x:v>
      </x:c>
      <x:c r="B6" s="33" t="n">
        <x:v>4</x:v>
      </x:c>
      <x:c r="C6" s="31" t="str">
        <x:v>（选定1）1.AR20.03.6 youhua a2.5-1翼梢反扭 上反6</x:v>
      </x:c>
      <x:c r="D6" s="31" t="str">
        <x:v>T7-VLM2-Elev(g1.0)</x:v>
      </x:c>
      <x:c r="E6" s="37" t="n">
        <x:v>5.528748637768786</x:v>
      </x:c>
      <x:c r="F6" s="37" t="n">
        <x:v>0</x:v>
      </x:c>
      <x:c r="G6" s="35" t="n">
        <x:v>6.994315805576867</x:v>
      </x:c>
      <x:c r="H6" s="36" t="n">
        <x:v>-2.7</x:v>
      </x:c>
      <x:c r="I6" s="35" t="n">
        <x:v>1.225</x:v>
      </x:c>
      <x:c r="J6" s="35" t="n">
        <x:v>1.7359216918244043</x:v>
      </x:c>
      <x:c r="K6" s="35" t="n">
        <x:v>0.2801882028918979</x:v>
      </x:c>
      <x:c r="L6" s="35" t="n">
        <x:v>6.294581594508789</x:v>
      </x:c>
      <x:c r="M6" s="35" t="n">
        <x:v>6.606000000000001</x:v>
      </x:c>
      <x:c r="N6" s="35" t="n">
        <x:v>0.11550723192904061</x:v>
      </x:c>
      <x:c r="O6" s="35" t="n">
        <x:v>4.787382549898761e-17</x:v>
      </x:c>
      <x:c r="P6" s="35" t="n">
        <x:v>0.021226863224315055</x:v>
      </x:c>
      <x:c r="Q6" s="36" t="n">
        <x:v>1.2490482794281403</x:v>
      </x:c>
      <x:c r="R6" s="36" t="n">
        <x:v>0.056691655419544636</x:v>
      </x:c>
      <x:c r="S6" s="36" t="n">
        <x:v>0.0034120971851052707</x:v>
      </x:c>
      <x:c r="T6" s="35" t="n">
        <x:v>0.15723190414966803</x:v>
      </x:c>
      <x:c r="U6" s="31" t="str">
        <x:v>[v,p,r,phi]</x:v>
      </x:c>
      <x:c r="V6" s="31" t="str">
        <x:v>[v_dot,p_dot,r_dot,phi_dot]</x:v>
      </x:c>
      <x:c r="W6" s="36" t="n">
        <x:v>-0.33498409609904234</x:v>
      </x:c>
      <x:c r="X6" s="36" t="n">
        <x:v>-0.7518379095932366</x:v>
      </x:c>
      <x:c r="Y6" s="36" t="n">
        <x:v>-6.183937792338971</x:v>
      </x:c>
      <x:c r="Z6" s="36" t="n">
        <x:v>9.81</x:v>
      </x:c>
      <x:c r="AA6" s="36" t="n">
        <x:v>-1.0757991732706291</x:v>
      </x:c>
      <x:c r="AB6" s="36" t="n">
        <x:v>-19.765466670123974</x:v>
      </x:c>
      <x:c r="AC6" s="36" t="n">
        <x:v>9.297178505890217</x:v>
      </x:c>
      <x:c r="AD6" s="36" t="n">
        <x:v>0</x:v>
      </x:c>
      <x:c r="AE6" s="36" t="n">
        <x:v>0.2345233245588491</x:v>
      </x:c>
      <x:c r="AF6" s="36" t="n">
        <x:v>-6.2483200973371815</x:v>
      </x:c>
      <x:c r="AG6" s="36" t="n">
        <x:v>-0.6269053358698569</x:v>
      </x:c>
      <x:c r="AH6" s="36" t="n">
        <x:v>0</x:v>
      </x:c>
      <x:c r="AI6" s="36" t="n">
        <x:v>0</x:v>
      </x:c>
      <x:c r="AJ6" s="36" t="n">
        <x:v>1</x:v>
      </x:c>
      <x:c r="AK6" s="36" t="n">
        <x:v>0</x:v>
      </x:c>
      <x:c r="AL6" s="36" t="n">
        <x:v>0</x:v>
      </x:c>
    </x:row>
    <x:row r="7">
      <x:c r="A7" s="31" t="str">
        <x:v>CFG014</x:v>
      </x:c>
      <x:c r="B7" s="33" t="n">
        <x:v>5</x:v>
      </x:c>
      <x:c r="C7" s="31" t="str">
        <x:v>（选定1）1.AR20.03.6 youhua a2.5-1翼梢反扭 上反6</x:v>
      </x:c>
      <x:c r="D7" s="31" t="str">
        <x:v>T7-VLM2-Elev(g1.0)</x:v>
      </x:c>
      <x:c r="E7" s="37" t="n">
        <x:v>5.362054727997976</x:v>
      </x:c>
      <x:c r="F7" s="37" t="n">
        <x:v>0</x:v>
      </x:c>
      <x:c r="G7" s="35" t="n">
        <x:v>7.039291061077097</x:v>
      </x:c>
      <x:c r="H7" s="36" t="n">
        <x:v>-2.6</x:v>
      </x:c>
      <x:c r="I7" s="35" t="n">
        <x:v>1.225</x:v>
      </x:c>
      <x:c r="J7" s="35" t="n">
        <x:v>1.7359216918244043</x:v>
      </x:c>
      <x:c r="K7" s="35" t="n">
        <x:v>0.2801882028918979</x:v>
      </x:c>
      <x:c r="L7" s="35" t="n">
        <x:v>6.294581594508789</x:v>
      </x:c>
      <x:c r="M7" s="35" t="n">
        <x:v>6.606000000000001</x:v>
      </x:c>
      <x:c r="N7" s="35" t="n">
        <x:v>0.11550723192904061</x:v>
      </x:c>
      <x:c r="O7" s="35" t="n">
        <x:v>4.787382549898761e-17</x:v>
      </x:c>
      <x:c r="P7" s="35" t="n">
        <x:v>0.021226863224315055</x:v>
      </x:c>
      <x:c r="Q7" s="36" t="n">
        <x:v>1.232900687610043</x:v>
      </x:c>
      <x:c r="R7" s="36" t="n">
        <x:v>0.05406820937071198</x:v>
      </x:c>
      <x:c r="S7" s="36" t="n">
        <x:v>0.003042276855155777</x:v>
      </x:c>
      <x:c r="T7" s="35" t="n">
        <x:v>0.15840015699102997</x:v>
      </x:c>
      <x:c r="U7" s="31" t="str">
        <x:v>[v,p,r,phi]</x:v>
      </x:c>
      <x:c r="V7" s="31" t="str">
        <x:v>[v_dot,p_dot,r_dot,phi_dot]</x:v>
      </x:c>
      <x:c r="W7" s="36" t="n">
        <x:v>-0.3374395689084445</x:v>
      </x:c>
      <x:c r="X7" s="36" t="n">
        <x:v>-0.7598636249877485</x:v>
      </x:c>
      <x:c r="Y7" s="36" t="n">
        <x:v>-6.228180161340844</x:v>
      </x:c>
      <x:c r="Z7" s="36" t="n">
        <x:v>9.81</x:v>
      </x:c>
      <x:c r="AA7" s="36" t="n">
        <x:v>-1.081627494469261</x:v>
      </x:c>
      <x:c r="AB7" s="36" t="n">
        <x:v>-19.905777972392983</x:v>
      </x:c>
      <x:c r="AC7" s="36" t="n">
        <x:v>9.238944513778678</x:v>
      </x:c>
      <x:c r="AD7" s="36" t="n">
        <x:v>0</x:v>
      </x:c>
      <x:c r="AE7" s="36" t="n">
        <x:v>0.24152288429525506</x:v>
      </x:c>
      <x:c r="AF7" s="36" t="n">
        <x:v>-6.610675760737522</x:v>
      </x:c>
      <x:c r="AG7" s="36" t="n">
        <x:v>-0.6413794746902866</x:v>
      </x:c>
      <x:c r="AH7" s="36" t="n">
        <x:v>0</x:v>
      </x:c>
      <x:c r="AI7" s="36" t="n">
        <x:v>0</x:v>
      </x:c>
      <x:c r="AJ7" s="36" t="n">
        <x:v>1</x:v>
      </x:c>
      <x:c r="AK7" s="36" t="n">
        <x:v>0</x:v>
      </x:c>
      <x:c r="AL7" s="36" t="n">
        <x:v>0</x:v>
      </x:c>
    </x:row>
    <x:row r="8">
      <x:c r="A8" s="31" t="str">
        <x:v>CFG014</x:v>
      </x:c>
      <x:c r="B8" s="33" t="n">
        <x:v>6</x:v>
      </x:c>
      <x:c r="C8" s="31" t="str">
        <x:v>（选定1）1.AR20.03.6 youhua a2.5-1翼梢反扭 上反6</x:v>
      </x:c>
      <x:c r="D8" s="31" t="str">
        <x:v>T7-VLM2-Elev(g1.0)</x:v>
      </x:c>
      <x:c r="E8" s="37" t="n">
        <x:v>5.193863228471973</x:v>
      </x:c>
      <x:c r="F8" s="37" t="n">
        <x:v>0</x:v>
      </x:c>
      <x:c r="G8" s="35" t="n">
        <x:v>7.083115933599536</x:v>
      </x:c>
      <x:c r="H8" s="36" t="n">
        <x:v>-2.5</x:v>
      </x:c>
      <x:c r="I8" s="35" t="n">
        <x:v>1.225</x:v>
      </x:c>
      <x:c r="J8" s="35" t="n">
        <x:v>1.7359216918244043</x:v>
      </x:c>
      <x:c r="K8" s="35" t="n">
        <x:v>0.2801882028918979</x:v>
      </x:c>
      <x:c r="L8" s="35" t="n">
        <x:v>6.294581594508789</x:v>
      </x:c>
      <x:c r="M8" s="35" t="n">
        <x:v>6.606000000000001</x:v>
      </x:c>
      <x:c r="N8" s="35" t="n">
        <x:v>0.11550723192904061</x:v>
      </x:c>
      <x:c r="O8" s="35" t="n">
        <x:v>4.787382549898761e-17</x:v>
      </x:c>
      <x:c r="P8" s="35" t="n">
        <x:v>0.021226863224315055</x:v>
      </x:c>
      <x:c r="Q8" s="36" t="n">
        <x:v>1.2165885200828976</x:v>
      </x:c>
      <x:c r="R8" s="36" t="n">
        <x:v>0.05071081170778683</x:v>
      </x:c>
      <x:c r="S8" s="36" t="n">
        <x:v>0.0027314581601037484</x:v>
      </x:c>
      <x:c r="T8" s="35" t="n">
        <x:v>0.16017675103527917</x:v>
      </x:c>
      <x:c r="U8" s="31" t="str">
        <x:v>[v,p,r,phi]</x:v>
      </x:c>
      <x:c r="V8" s="31" t="str">
        <x:v>[v_dot,p_dot,r_dot,phi_dot]</x:v>
      </x:c>
      <x:c r="W8" s="36" t="n">
        <x:v>-0.3398247551913399</x:v>
      </x:c>
      <x:c r="X8" s="36" t="n">
        <x:v>-0.7677877584479478</x:v>
      </x:c>
      <x:c r="Y8" s="36" t="n">
        <x:v>-6.271528316782092</x:v>
      </x:c>
      <x:c r="Z8" s="36" t="n">
        <x:v>9.81</x:v>
      </x:c>
      <x:c r="AA8" s="36" t="n">
        <x:v>-1.0872542094999995</x:v>
      </x:c>
      <x:c r="AB8" s="36" t="n">
        <x:v>-20.046481282888607</x:v>
      </x:c>
      <x:c r="AC8" s="36" t="n">
        <x:v>9.17654524199781</x:v>
      </x:c>
      <x:c r="AD8" s="36" t="n">
        <x:v>0</x:v>
      </x:c>
      <x:c r="AE8" s="36" t="n">
        <x:v>0.24498834934899905</x:v>
      </x:c>
      <x:c r="AF8" s="36" t="n">
        <x:v>-6.3325654841386765</x:v>
      </x:c>
      <x:c r="AG8" s="36" t="n">
        <x:v>-0.6559160672253578</x:v>
      </x:c>
      <x:c r="AH8" s="36" t="n">
        <x:v>0</x:v>
      </x:c>
      <x:c r="AI8" s="36" t="n">
        <x:v>0</x:v>
      </x:c>
      <x:c r="AJ8" s="36" t="n">
        <x:v>1</x:v>
      </x:c>
      <x:c r="AK8" s="36" t="n">
        <x:v>0</x:v>
      </x:c>
      <x:c r="AL8" s="36" t="n">
        <x:v>0</x:v>
      </x:c>
    </x:row>
    <x:row r="9">
      <x:c r="A9" s="31" t="str">
        <x:v>CFG014</x:v>
      </x:c>
      <x:c r="B9" s="33" t="n">
        <x:v>7</x:v>
      </x:c>
      <x:c r="C9" s="31" t="str">
        <x:v>（选定1）1.AR20.03.6 youhua a2.5-1翼梢反扭 上反6</x:v>
      </x:c>
      <x:c r="D9" s="31" t="str">
        <x:v>T7-VLM2-Elev(g1.0)</x:v>
      </x:c>
      <x:c r="E9" s="37" t="n">
        <x:v>5.0241442434386565</x:v>
      </x:c>
      <x:c r="F9" s="37" t="n">
        <x:v>0</x:v>
      </x:c>
      <x:c r="G9" s="35" t="n">
        <x:v>7.127073901087376</x:v>
      </x:c>
      <x:c r="H9" s="36" t="n">
        <x:v>-2.4</x:v>
      </x:c>
      <x:c r="I9" s="35" t="n">
        <x:v>1.225</x:v>
      </x:c>
      <x:c r="J9" s="35" t="n">
        <x:v>1.7359216918244043</x:v>
      </x:c>
      <x:c r="K9" s="35" t="n">
        <x:v>0.2801882028918979</x:v>
      </x:c>
      <x:c r="L9" s="35" t="n">
        <x:v>6.294581594508789</x:v>
      </x:c>
      <x:c r="M9" s="35" t="n">
        <x:v>6.606000000000001</x:v>
      </x:c>
      <x:c r="N9" s="35" t="n">
        <x:v>0.11550723192904061</x:v>
      </x:c>
      <x:c r="O9" s="35" t="n">
        <x:v>4.787382549898761e-17</x:v>
      </x:c>
      <x:c r="P9" s="35" t="n">
        <x:v>0.021226863224315055</x:v>
      </x:c>
      <x:c r="Q9" s="36" t="n">
        <x:v>1.2001085833775906</x:v>
      </x:c>
      <x:c r="R9" s="36" t="n">
        <x:v>0.04574383619284329</x:v>
      </x:c>
      <x:c r="S9" s="36" t="n">
        <x:v>0.0026613328246988237</x:v>
      </x:c>
      <x:c r="T9" s="35" t="n">
        <x:v>0.15351367514049705</x:v>
      </x:c>
      <x:c r="U9" s="31" t="str">
        <x:v>[v,p,r,phi]</x:v>
      </x:c>
      <x:c r="V9" s="31" t="str">
        <x:v>[v_dot,p_dot,r_dot,phi_dot]</x:v>
      </x:c>
      <x:c r="W9" s="36" t="n">
        <x:v>-0.3421996284649496</x:v>
      </x:c>
      <x:c r="X9" s="36" t="n">
        <x:v>-0.7757465966803814</x:v>
      </x:c>
      <x:c r="Y9" s="36" t="n">
        <x:v>-6.315119971400924</x:v>
      </x:c>
      <x:c r="Z9" s="36" t="n">
        <x:v>9.81</x:v>
      </x:c>
      <x:c r="AA9" s="36" t="n">
        <x:v>-1.092965599971932</x:v>
      </x:c>
      <x:c r="AB9" s="36" t="n">
        <x:v>-20.18894135807524</x:v>
      </x:c>
      <x:c r="AC9" s="36" t="n">
        <x:v>9.11161991577305</x:v>
      </x:c>
      <x:c r="AD9" s="36" t="n">
        <x:v>0</x:v>
      </x:c>
      <x:c r="AE9" s="36" t="n">
        <x:v>0.26202596382433624</x:v>
      </x:c>
      <x:c r="AF9" s="36" t="n">
        <x:v>-5.785211305258779</x:v>
      </x:c>
      <x:c r="AG9" s="36" t="n">
        <x:v>-0.6675679418417328</x:v>
      </x:c>
      <x:c r="AH9" s="36" t="n">
        <x:v>0</x:v>
      </x:c>
      <x:c r="AI9" s="36" t="n">
        <x:v>0</x:v>
      </x:c>
      <x:c r="AJ9" s="36" t="n">
        <x:v>1</x:v>
      </x:c>
      <x:c r="AK9" s="36" t="n">
        <x:v>0</x:v>
      </x:c>
      <x:c r="AL9" s="36" t="n">
        <x:v>0</x:v>
      </x:c>
    </x:row>
    <x:row r="10">
      <x:c r="A10" s="31" t="str">
        <x:v>CFG014</x:v>
      </x:c>
      <x:c r="B10" s="33" t="n">
        <x:v>8</x:v>
      </x:c>
      <x:c r="C10" s="31" t="str">
        <x:v>（选定1）1.AR20.03.6 youhua a2.5-1翼梢反扭 上反6</x:v>
      </x:c>
      <x:c r="D10" s="31" t="str">
        <x:v>T7-VLM2-Elev(g1.0)</x:v>
      </x:c>
      <x:c r="E10" s="37" t="n">
        <x:v>4.852859422895901</x:v>
      </x:c>
      <x:c r="F10" s="37" t="n">
        <x:v>0</x:v>
      </x:c>
      <x:c r="G10" s="35" t="n">
        <x:v>7.174230596987133</x:v>
      </x:c>
      <x:c r="H10" s="36" t="n">
        <x:v>-2.3</x:v>
      </x:c>
      <x:c r="I10" s="35" t="n">
        <x:v>1.225</x:v>
      </x:c>
      <x:c r="J10" s="35" t="n">
        <x:v>1.7359216918244043</x:v>
      </x:c>
      <x:c r="K10" s="35" t="n">
        <x:v>0.2801882028918979</x:v>
      </x:c>
      <x:c r="L10" s="35" t="n">
        <x:v>6.294581594508789</x:v>
      </x:c>
      <x:c r="M10" s="35" t="n">
        <x:v>6.606000000000001</x:v>
      </x:c>
      <x:c r="N10" s="35" t="n">
        <x:v>0.11550723192904061</x:v>
      </x:c>
      <x:c r="O10" s="35" t="n">
        <x:v>4.787382549898761e-17</x:v>
      </x:c>
      <x:c r="P10" s="35" t="n">
        <x:v>0.021226863224315055</x:v>
      </x:c>
      <x:c r="Q10" s="36" t="n">
        <x:v>1.1834568313279719</x:v>
      </x:c>
      <x:c r="R10" s="36" t="n">
        <x:v>0.0408121752187674</x:v>
      </x:c>
      <x:c r="S10" s="36" t="n">
        <x:v>0.002900023152104417</x:v>
      </x:c>
      <x:c r="T10" s="35" t="n">
        <x:v>0.1536173652119159</x:v>
      </x:c>
      <x:c r="U10" s="31" t="str">
        <x:v>[v,p,r,phi]</x:v>
      </x:c>
      <x:c r="V10" s="31" t="str">
        <x:v>[v_dot,p_dot,r_dot,phi_dot]</x:v>
      </x:c>
      <x:c r="W10" s="36" t="n">
        <x:v>-0.3447100515883911</x:v>
      </x:c>
      <x:c r="X10" s="36" t="n">
        <x:v>-0.7840736940388326</x:v>
      </x:c>
      <x:c r="Y10" s="36" t="n">
        <x:v>-6.361676723374259</x:v>
      </x:c>
      <x:c r="Z10" s="36" t="n">
        <x:v>9.81</x:v>
      </x:c>
      <x:c r="AA10" s="36" t="n">
        <x:v>-1.0991623041120318</x:v>
      </x:c>
      <x:c r="AB10" s="36" t="n">
        <x:v>-20.342972796764514</x:v>
      </x:c>
      <x:c r="AC10" s="36" t="n">
        <x:v>9.047975997525574</x:v>
      </x:c>
      <x:c r="AD10" s="36" t="n">
        <x:v>0</x:v>
      </x:c>
      <x:c r="AE10" s="36" t="n">
        <x:v>0.28021419511999396</x:v>
      </x:c>
      <x:c r="AF10" s="36" t="n">
        <x:v>-4.705370456994013</x:v>
      </x:c>
      <x:c r="AG10" s="36" t="n">
        <x:v>-0.676101711236621</x:v>
      </x:c>
      <x:c r="AH10" s="36" t="n">
        <x:v>0</x:v>
      </x:c>
      <x:c r="AI10" s="36" t="n">
        <x:v>0</x:v>
      </x:c>
      <x:c r="AJ10" s="36" t="n">
        <x:v>1</x:v>
      </x:c>
      <x:c r="AK10" s="36" t="n">
        <x:v>0</x:v>
      </x:c>
      <x:c r="AL10" s="36" t="n">
        <x:v>0</x:v>
      </x:c>
    </x:row>
    <x:row r="11">
      <x:c r="A11" s="31" t="str">
        <x:v>CFG014</x:v>
      </x:c>
      <x:c r="B11" s="33" t="n">
        <x:v>9</x:v>
      </x:c>
      <x:c r="C11" s="31" t="str">
        <x:v>（选定1）1.AR20.03.6 youhua a2.5-1翼梢反扭 上反6</x:v>
      </x:c>
      <x:c r="D11" s="31" t="str">
        <x:v>T7-VLM2-Elev(g1.0)</x:v>
      </x:c>
      <x:c r="E11" s="37" t="n">
        <x:v>4.679968861314503</x:v>
      </x:c>
      <x:c r="F11" s="37" t="n">
        <x:v>0</x:v>
      </x:c>
      <x:c r="G11" s="35" t="n">
        <x:v>7.224612468842738</x:v>
      </x:c>
      <x:c r="H11" s="36" t="n">
        <x:v>-2.2</x:v>
      </x:c>
      <x:c r="I11" s="35" t="n">
        <x:v>1.225</x:v>
      </x:c>
      <x:c r="J11" s="35" t="n">
        <x:v>1.7359216918244043</x:v>
      </x:c>
      <x:c r="K11" s="35" t="n">
        <x:v>0.2801882028918979</x:v>
      </x:c>
      <x:c r="L11" s="35" t="n">
        <x:v>6.294581594508789</x:v>
      </x:c>
      <x:c r="M11" s="35" t="n">
        <x:v>6.606000000000001</x:v>
      </x:c>
      <x:c r="N11" s="35" t="n">
        <x:v>0.11550723192904061</x:v>
      </x:c>
      <x:c r="O11" s="35" t="n">
        <x:v>4.787382549898761e-17</x:v>
      </x:c>
      <x:c r="P11" s="35" t="n">
        <x:v>0.021226863224315055</x:v>
      </x:c>
      <x:c r="Q11" s="36" t="n">
        <x:v>1.166629055873462</x:v>
      </x:c>
      <x:c r="R11" s="36" t="n">
        <x:v>0.03955226208406264</x:v>
      </x:c>
      <x:c r="S11" s="36" t="n">
        <x:v>0.0029004009394164153</x:v>
      </x:c>
      <x:c r="T11" s="35" t="n">
        <x:v>0.1533319048761428</x:v>
      </x:c>
      <x:c r="U11" s="31" t="str">
        <x:v>[v,p,r,phi]</x:v>
      </x:c>
      <x:c r="V11" s="31" t="str">
        <x:v>[v_dot,p_dot,r_dot,phi_dot]</x:v>
      </x:c>
      <x:c r="W11" s="36" t="n">
        <x:v>-0.3473562267803065</x:v>
      </x:c>
      <x:c r="X11" s="36" t="n">
        <x:v>-0.7927746161110385</x:v>
      </x:c>
      <x:c r="Y11" s="36" t="n">
        <x:v>-6.41123147534643</x:v>
      </x:c>
      <x:c r="Z11" s="36" t="n">
        <x:v>9.81</x:v>
      </x:c>
      <x:c r="AA11" s="36" t="n">
        <x:v>-1.105810924456856</x:v>
      </x:c>
      <x:c r="AB11" s="36" t="n">
        <x:v>-20.50153633480616</x:v>
      </x:c>
      <x:c r="AC11" s="36" t="n">
        <x:v>8.98543232179643</x:v>
      </x:c>
      <x:c r="AD11" s="36" t="n">
        <x:v>0</x:v>
      </x:c>
      <x:c r="AE11" s="36" t="n">
        <x:v>0.2919310153606494</x:v>
      </x:c>
      <x:c r="AF11" s="36" t="n">
        <x:v>-4.5522488698129475</x:v>
      </x:c>
      <x:c r="AG11" s="36" t="n">
        <x:v>-0.6824726426601302</x:v>
      </x:c>
      <x:c r="AH11" s="36" t="n">
        <x:v>0</x:v>
      </x:c>
      <x:c r="AI11" s="36" t="n">
        <x:v>0</x:v>
      </x:c>
      <x:c r="AJ11" s="36" t="n">
        <x:v>1</x:v>
      </x:c>
      <x:c r="AK11" s="36" t="n">
        <x:v>0</x:v>
      </x:c>
      <x:c r="AL11" s="36" t="n">
        <x:v>0</x:v>
      </x:c>
    </x:row>
    <x:row r="12">
      <x:c r="A12" s="31" t="str">
        <x:v>CFG014</x:v>
      </x:c>
      <x:c r="B12" s="33" t="n">
        <x:v>10</x:v>
      </x:c>
      <x:c r="C12" s="31" t="str">
        <x:v>（选定1）1.AR20.03.6 youhua a2.5-1翼梢反扭 上反6</x:v>
      </x:c>
      <x:c r="D12" s="31" t="str">
        <x:v>T7-VLM2-Elev(g1.0)</x:v>
      </x:c>
      <x:c r="E12" s="37" t="n">
        <x:v>4.505441121376136</x:v>
      </x:c>
      <x:c r="F12" s="37" t="n">
        <x:v>0</x:v>
      </x:c>
      <x:c r="G12" s="35" t="n">
        <x:v>7.276761502508455</x:v>
      </x:c>
      <x:c r="H12" s="36" t="n">
        <x:v>-2.1</x:v>
      </x:c>
      <x:c r="I12" s="35" t="n">
        <x:v>1.225</x:v>
      </x:c>
      <x:c r="J12" s="35" t="n">
        <x:v>1.7359216918244043</x:v>
      </x:c>
      <x:c r="K12" s="35" t="n">
        <x:v>0.2801882028918979</x:v>
      </x:c>
      <x:c r="L12" s="35" t="n">
        <x:v>6.294581594508789</x:v>
      </x:c>
      <x:c r="M12" s="35" t="n">
        <x:v>6.606000000000001</x:v>
      </x:c>
      <x:c r="N12" s="35" t="n">
        <x:v>0.11550723192904061</x:v>
      </x:c>
      <x:c r="O12" s="35" t="n">
        <x:v>4.787382549898761e-17</x:v>
      </x:c>
      <x:c r="P12" s="35" t="n">
        <x:v>0.021226863224315055</x:v>
      </x:c>
      <x:c r="Q12" s="36" t="n">
        <x:v>1.1496218961318956</x:v>
      </x:c>
      <x:c r="R12" s="36" t="n">
        <x:v>0.03843245526884276</x:v>
      </x:c>
      <x:c r="S12" s="36" t="n">
        <x:v>0.0029052586621627443</x:v>
      </x:c>
      <x:c r="T12" s="35" t="n">
        <x:v>0.15285296358231076</x:v>
      </x:c>
      <x:c r="U12" s="31" t="str">
        <x:v>[v,p,r,phi]</x:v>
      </x:c>
      <x:c r="V12" s="31" t="str">
        <x:v>[v_dot,p_dot,r_dot,phi_dot]</x:v>
      </x:c>
      <x:c r="W12" s="36" t="n">
        <x:v>-0.35006698270462855</x:v>
      </x:c>
      <x:c r="X12" s="36" t="n">
        <x:v>-0.8016913007427153</x:v>
      </x:c>
      <x:c r="Y12" s="36" t="n">
        <x:v>-6.462498787444211</x:v>
      </x:c>
      <x:c r="Z12" s="36" t="n">
        <x:v>9.81</x:v>
      </x:c>
      <x:c r="AA12" s="36" t="n">
        <x:v>-1.1127110044769133</x:v>
      </x:c>
      <x:c r="AB12" s="36" t="n">
        <x:v>-20.664982913029498</x:v>
      </x:c>
      <x:c r="AC12" s="36" t="n">
        <x:v>8.921989974155736</x:v>
      </x:c>
      <x:c r="AD12" s="36" t="n">
        <x:v>0</x:v>
      </x:c>
      <x:c r="AE12" s="36" t="n">
        <x:v>0.3015303948673053</x:v>
      </x:c>
      <x:c r="AF12" s="36" t="n">
        <x:v>-4.4471318529086</x:v>
      </x:c>
      <x:c r="AG12" s="36" t="n">
        <x:v>-0.6881614973452191</x:v>
      </x:c>
      <x:c r="AH12" s="36" t="n">
        <x:v>0</x:v>
      </x:c>
      <x:c r="AI12" s="36" t="n">
        <x:v>0</x:v>
      </x:c>
      <x:c r="AJ12" s="36" t="n">
        <x:v>1</x:v>
      </x:c>
      <x:c r="AK12" s="36" t="n">
        <x:v>0</x:v>
      </x:c>
      <x:c r="AL12" s="36" t="n">
        <x:v>0</x:v>
      </x:c>
    </x:row>
    <x:row r="13">
      <x:c r="A13" s="31" t="str">
        <x:v>CFG014</x:v>
      </x:c>
      <x:c r="B13" s="33" t="n">
        <x:v>11</x:v>
      </x:c>
      <x:c r="C13" s="31" t="str">
        <x:v>（选定1）1.AR20.03.6 youhua a2.5-1翼梢反扭 上反6</x:v>
      </x:c>
      <x:c r="D13" s="31" t="str">
        <x:v>T7-VLM2-Elev(g1.0)</x:v>
      </x:c>
      <x:c r="E13" s="37" t="n">
        <x:v>4.329216096870249</x:v>
      </x:c>
      <x:c r="F13" s="37" t="n">
        <x:v>0</x:v>
      </x:c>
      <x:c r="G13" s="35" t="n">
        <x:v>7.33078441253139</x:v>
      </x:c>
      <x:c r="H13" s="36" t="n">
        <x:v>-2</x:v>
      </x:c>
      <x:c r="I13" s="35" t="n">
        <x:v>1.225</x:v>
      </x:c>
      <x:c r="J13" s="35" t="n">
        <x:v>1.7359216918244043</x:v>
      </x:c>
      <x:c r="K13" s="35" t="n">
        <x:v>0.2801882028918979</x:v>
      </x:c>
      <x:c r="L13" s="35" t="n">
        <x:v>6.294581594508789</x:v>
      </x:c>
      <x:c r="M13" s="35" t="n">
        <x:v>6.606000000000001</x:v>
      </x:c>
      <x:c r="N13" s="35" t="n">
        <x:v>0.11550723192904061</x:v>
      </x:c>
      <x:c r="O13" s="35" t="n">
        <x:v>4.787382549898761e-17</x:v>
      </x:c>
      <x:c r="P13" s="35" t="n">
        <x:v>0.021226863224315055</x:v>
      </x:c>
      <x:c r="Q13" s="36" t="n">
        <x:v>1.1324291000288482</x:v>
      </x:c>
      <x:c r="R13" s="36" t="n">
        <x:v>0.0374343165359408</x:v>
      </x:c>
      <x:c r="S13" s="36" t="n">
        <x:v>0.0029174382339227064</x:v>
      </x:c>
      <x:c r="T13" s="35" t="n">
        <x:v>0.15237049268562047</x:v>
      </x:c>
      <x:c r="U13" s="31" t="str">
        <x:v>[v,p,r,phi]</x:v>
      </x:c>
      <x:c r="V13" s="31" t="str">
        <x:v>[v_dot,p_dot,r_dot,phi_dot]</x:v>
      </x:c>
      <x:c r="W13" s="36" t="n">
        <x:v>-0.3528463925395238</x:v>
      </x:c>
      <x:c r="X13" s="36" t="n">
        <x:v>-0.81083676546574</x:v>
      </x:c>
      <x:c r="Y13" s="36" t="n">
        <x:v>-6.5155809037497505</x:v>
      </x:c>
      <x:c r="Z13" s="36" t="n">
        <x:v>9.81</x:v>
      </x:c>
      <x:c r="AA13" s="36" t="n">
        <x:v>-1.1198880578819084</x:v>
      </x:c>
      <x:c r="AB13" s="36" t="n">
        <x:v>-20.833837725793217</x:v>
      </x:c>
      <x:c r="AC13" s="36" t="n">
        <x:v>8.857616030524019</x:v>
      </x:c>
      <x:c r="AD13" s="36" t="n">
        <x:v>0</x:v>
      </x:c>
      <x:c r="AE13" s="36" t="n">
        <x:v>0.31103755938862165</x:v>
      </x:c>
      <x:c r="AF13" s="36" t="n">
        <x:v>-4.346412999405368</x:v>
      </x:c>
      <x:c r="AG13" s="36" t="n">
        <x:v>-0.6943876336968421</x:v>
      </x:c>
      <x:c r="AH13" s="36" t="n">
        <x:v>0</x:v>
      </x:c>
      <x:c r="AI13" s="36" t="n">
        <x:v>0</x:v>
      </x:c>
      <x:c r="AJ13" s="36" t="n">
        <x:v>1</x:v>
      </x:c>
      <x:c r="AK13" s="36" t="n">
        <x:v>0</x:v>
      </x:c>
      <x:c r="AL13" s="36" t="n">
        <x:v>0</x:v>
      </x:c>
    </x:row>
    <x:row r="14">
      <x:c r="A14" s="31" t="str">
        <x:v>CFG014</x:v>
      </x:c>
      <x:c r="B14" s="33" t="n">
        <x:v>12</x:v>
      </x:c>
      <x:c r="C14" s="31" t="str">
        <x:v>（选定1）1.AR20.03.6 youhua a2.5-1翼梢反扭 上反6</x:v>
      </x:c>
      <x:c r="D14" s="31" t="str">
        <x:v>T7-VLM2-Elev(g1.0)</x:v>
      </x:c>
      <x:c r="E14" s="37" t="n">
        <x:v>4.151256435106743</x:v>
      </x:c>
      <x:c r="F14" s="37" t="n">
        <x:v>0</x:v>
      </x:c>
      <x:c r="G14" s="35" t="n">
        <x:v>7.385915661494788</x:v>
      </x:c>
      <x:c r="H14" s="36" t="n">
        <x:v>-1.9</x:v>
      </x:c>
      <x:c r="I14" s="35" t="n">
        <x:v>1.225</x:v>
      </x:c>
      <x:c r="J14" s="35" t="n">
        <x:v>1.7359216918244043</x:v>
      </x:c>
      <x:c r="K14" s="35" t="n">
        <x:v>0.2801882028918979</x:v>
      </x:c>
      <x:c r="L14" s="35" t="n">
        <x:v>6.294581594508789</x:v>
      </x:c>
      <x:c r="M14" s="35" t="n">
        <x:v>6.606000000000001</x:v>
      </x:c>
      <x:c r="N14" s="35" t="n">
        <x:v>0.11550723192904061</x:v>
      </x:c>
      <x:c r="O14" s="35" t="n">
        <x:v>4.787382549898761e-17</x:v>
      </x:c>
      <x:c r="P14" s="35" t="n">
        <x:v>0.021226863224315055</x:v>
      </x:c>
      <x:c r="Q14" s="36" t="n">
        <x:v>1.115046698995218</x:v>
      </x:c>
      <x:c r="R14" s="36" t="n">
        <x:v>0.03654050336412952</x:v>
      </x:c>
      <x:c r="S14" s="36" t="n">
        <x:v>0.0029320384162499387</x:v>
      </x:c>
      <x:c r="T14" s="35" t="n">
        <x:v>0.15196774678460886</x:v>
      </x:c>
      <x:c r="U14" s="31" t="str">
        <x:v>[v,p,r,phi]</x:v>
      </x:c>
      <x:c r="V14" s="31" t="str">
        <x:v>[v_dot,p_dot,r_dot,phi_dot]</x:v>
      </x:c>
      <x:c r="W14" s="36" t="n">
        <x:v>-0.35565663264088243</x:v>
      </x:c>
      <x:c r="X14" s="36" t="n">
        <x:v>-0.8201270370288148</x:v>
      </x:c>
      <x:c r="Y14" s="36" t="n">
        <x:v>-6.5698039395746655</x:v>
      </x:c>
      <x:c r="Z14" s="36" t="n">
        <x:v>9.81</x:v>
      </x:c>
      <x:c r="AA14" s="36" t="n">
        <x:v>-1.127219068899926</x:v>
      </x:c>
      <x:c r="AB14" s="36" t="n">
        <x:v>-21.005851723542257</x:v>
      </x:c>
      <x:c r="AC14" s="36" t="n">
        <x:v>8.791239563005991</x:v>
      </x:c>
      <x:c r="AD14" s="36" t="n">
        <x:v>0</x:v>
      </x:c>
      <x:c r="AE14" s="36" t="n">
        <x:v>0.31901670557138045</x:v>
      </x:c>
      <x:c r="AF14" s="36" t="n">
        <x:v>-4.26940203513536</x:v>
      </x:c>
      <x:c r="AG14" s="36" t="n">
        <x:v>-0.7011133957632127</x:v>
      </x:c>
      <x:c r="AH14" s="36" t="n">
        <x:v>0</x:v>
      </x:c>
      <x:c r="AI14" s="36" t="n">
        <x:v>0</x:v>
      </x:c>
      <x:c r="AJ14" s="36" t="n">
        <x:v>1</x:v>
      </x:c>
      <x:c r="AK14" s="36" t="n">
        <x:v>0</x:v>
      </x:c>
      <x:c r="AL14" s="36" t="n">
        <x:v>0</x:v>
      </x:c>
    </x:row>
    <x:row r="15">
      <x:c r="A15" s="31" t="str">
        <x:v>CFG014</x:v>
      </x:c>
      <x:c r="B15" s="33" t="n">
        <x:v>13</x:v>
      </x:c>
      <x:c r="C15" s="31" t="str">
        <x:v>（选定1）1.AR20.03.6 youhua a2.5-1翼梢反扭 上反6</x:v>
      </x:c>
      <x:c r="D15" s="31" t="str">
        <x:v>T7-VLM2-Elev(g1.0)</x:v>
      </x:c>
      <x:c r="E15" s="37" t="n">
        <x:v>3.971515157926686</x:v>
      </x:c>
      <x:c r="F15" s="37" t="n">
        <x:v>0</x:v>
      </x:c>
      <x:c r="G15" s="35" t="n">
        <x:v>7.4431851878120465</x:v>
      </x:c>
      <x:c r="H15" s="36" t="n">
        <x:v>-1.7999999999999998</x:v>
      </x:c>
      <x:c r="I15" s="35" t="n">
        <x:v>1.225</x:v>
      </x:c>
      <x:c r="J15" s="35" t="n">
        <x:v>1.7359216918244043</x:v>
      </x:c>
      <x:c r="K15" s="35" t="n">
        <x:v>0.2801882028918979</x:v>
      </x:c>
      <x:c r="L15" s="35" t="n">
        <x:v>6.294581594508789</x:v>
      </x:c>
      <x:c r="M15" s="35" t="n">
        <x:v>6.606000000000001</x:v>
      </x:c>
      <x:c r="N15" s="35" t="n">
        <x:v>0.11550723192904061</x:v>
      </x:c>
      <x:c r="O15" s="35" t="n">
        <x:v>4.787382549898761e-17</x:v>
      </x:c>
      <x:c r="P15" s="35" t="n">
        <x:v>0.021226863224315055</x:v>
      </x:c>
      <x:c r="Q15" s="36" t="n">
        <x:v>1.0974697497343453</x:v>
      </x:c>
      <x:c r="R15" s="36" t="n">
        <x:v>0.03574164893400505</x:v>
      </x:c>
      <x:c r="S15" s="36" t="n">
        <x:v>0.002947320004329101</x:v>
      </x:c>
      <x:c r="T15" s="35" t="n">
        <x:v>0.1515420283626176</x:v>
      </x:c>
      <x:c r="U15" s="31" t="str">
        <x:v>[v,p,r,phi]</x:v>
      </x:c>
      <x:c r="V15" s="31" t="str">
        <x:v>[v_dot,p_dot,r_dot,phi_dot]</x:v>
      </x:c>
      <x:c r="W15" s="36" t="n">
        <x:v>-0.35854644369834116</x:v>
      </x:c>
      <x:c r="X15" s="36" t="n">
        <x:v>-0.8296772380982119</x:v>
      </x:c>
      <x:c r="Y15" s="36" t="n">
        <x:v>-6.626090568991202</x:v>
      </x:c>
      <x:c r="Z15" s="36" t="n">
        <x:v>9.81</x:v>
      </x:c>
      <x:c r="AA15" s="36" t="n">
        <x:v>-1.1348690134715314</x:v>
      </x:c>
      <x:c r="AB15" s="36" t="n">
        <x:v>-21.18406090986971</x:v>
      </x:c>
      <x:c r="AC15" s="36" t="n">
        <x:v>8.723925158952953</x:v>
      </x:c>
      <x:c r="AD15" s="36" t="n">
        <x:v>0</x:v>
      </x:c>
      <x:c r="AE15" s="36" t="n">
        <x:v>0.32742359816660294</x:v>
      </x:c>
      <x:c r="AF15" s="36" t="n">
        <x:v>-4.193469054534422</x:v>
      </x:c>
      <x:c r="AG15" s="36" t="n">
        <x:v>-0.7047207079035254</x:v>
      </x:c>
      <x:c r="AH15" s="36" t="n">
        <x:v>0</x:v>
      </x:c>
      <x:c r="AI15" s="36" t="n">
        <x:v>0</x:v>
      </x:c>
      <x:c r="AJ15" s="36" t="n">
        <x:v>1</x:v>
      </x:c>
      <x:c r="AK15" s="36" t="n">
        <x:v>0</x:v>
      </x:c>
      <x:c r="AL15" s="36" t="n">
        <x:v>0</x:v>
      </x:c>
    </x:row>
    <x:row r="16">
      <x:c r="A16" s="31" t="str">
        <x:v>CFG014</x:v>
      </x:c>
      <x:c r="B16" s="33" t="n">
        <x:v>14</x:v>
      </x:c>
      <x:c r="C16" s="31" t="str">
        <x:v>（选定1）1.AR20.03.6 youhua a2.5-1翼梢反扭 上反6</x:v>
      </x:c>
      <x:c r="D16" s="31" t="str">
        <x:v>T7-VLM2-Elev(g1.0)</x:v>
      </x:c>
      <x:c r="E16" s="37" t="n">
        <x:v>3.7899557217894535</x:v>
      </x:c>
      <x:c r="F16" s="37" t="n">
        <x:v>0</x:v>
      </x:c>
      <x:c r="G16" s="35" t="n">
        <x:v>7.501890837206431</x:v>
      </x:c>
      <x:c r="H16" s="36" t="n">
        <x:v>-1.7</x:v>
      </x:c>
      <x:c r="I16" s="35" t="n">
        <x:v>1.225</x:v>
      </x:c>
      <x:c r="J16" s="35" t="n">
        <x:v>1.7359216918244043</x:v>
      </x:c>
      <x:c r="K16" s="35" t="n">
        <x:v>0.2801882028918979</x:v>
      </x:c>
      <x:c r="L16" s="35" t="n">
        <x:v>6.294581594508789</x:v>
      </x:c>
      <x:c r="M16" s="35" t="n">
        <x:v>6.606000000000001</x:v>
      </x:c>
      <x:c r="N16" s="35" t="n">
        <x:v>0.11550723192904061</x:v>
      </x:c>
      <x:c r="O16" s="35" t="n">
        <x:v>4.787382549898761e-17</x:v>
      </x:c>
      <x:c r="P16" s="35" t="n">
        <x:v>0.021226863224315055</x:v>
      </x:c>
      <x:c r="Q16" s="36" t="n">
        <x:v>1.0796943572824695</x:v>
      </x:c>
      <x:c r="R16" s="36" t="n">
        <x:v>0.03502864921056838</x:v>
      </x:c>
      <x:c r="S16" s="36" t="n">
        <x:v>0.002959534424170711</x:v>
      </x:c>
      <x:c r="T16" s="35" t="n">
        <x:v>0.15128811426025174</x:v>
      </x:c>
      <x:c r="U16" s="31" t="str">
        <x:v>[v,p,r,phi]</x:v>
      </x:c>
      <x:c r="V16" s="31" t="str">
        <x:v>[v_dot,p_dot,r_dot,phi_dot]</x:v>
      </x:c>
      <x:c r="W16" s="36" t="n">
        <x:v>-0.3614813144479296</x:v>
      </x:c>
      <x:c r="X16" s="36" t="n">
        <x:v>-0.839410377696939</x:v>
      </x:c>
      <x:c r="Y16" s="36" t="n">
        <x:v>-6.6838229992726506</x:v>
      </x:c>
      <x:c r="Z16" s="36" t="n">
        <x:v>9.81</x:v>
      </x:c>
      <x:c r="AA16" s="36" t="n">
        <x:v>-1.1427171154340892</x:v>
      </x:c>
      <x:c r="AB16" s="36" t="n">
        <x:v>-21.366331166417496</x:v>
      </x:c>
      <x:c r="AC16" s="36" t="n">
        <x:v>8.654703844846846</x:v>
      </x:c>
      <x:c r="AD16" s="36" t="n">
        <x:v>0</x:v>
      </x:c>
      <x:c r="AE16" s="36" t="n">
        <x:v>0.3326551232063521</x:v>
      </x:c>
      <x:c r="AF16" s="36" t="n">
        <x:v>-4.157270704800622</x:v>
      </x:c>
      <x:c r="AG16" s="36" t="n">
        <x:v>-0.7102639828364773</x:v>
      </x:c>
      <x:c r="AH16" s="36" t="n">
        <x:v>0</x:v>
      </x:c>
      <x:c r="AI16" s="36" t="n">
        <x:v>0</x:v>
      </x:c>
      <x:c r="AJ16" s="36" t="n">
        <x:v>1</x:v>
      </x:c>
      <x:c r="AK16" s="36" t="n">
        <x:v>0</x:v>
      </x:c>
      <x:c r="AL16" s="36" t="n">
        <x:v>0</x:v>
      </x:c>
    </x:row>
    <x:row r="17">
      <x:c r="A17" s="31" t="str">
        <x:v>CFG014</x:v>
      </x:c>
      <x:c r="B17" s="33" t="n">
        <x:v>15</x:v>
      </x:c>
      <x:c r="C17" s="31" t="str">
        <x:v>（选定1）1.AR20.03.6 youhua a2.5-1翼梢反扭 上反6</x:v>
      </x:c>
      <x:c r="D17" s="31" t="str">
        <x:v>T7-VLM2-Elev(g1.0)</x:v>
      </x:c>
      <x:c r="E17" s="37" t="n">
        <x:v>3.606506978571662</x:v>
      </x:c>
      <x:c r="F17" s="37" t="n">
        <x:v>0</x:v>
      </x:c>
      <x:c r="G17" s="35" t="n">
        <x:v>7.5622640709981255</x:v>
      </x:c>
      <x:c r="H17" s="36" t="n">
        <x:v>-1.5999999999999999</x:v>
      </x:c>
      <x:c r="I17" s="35" t="n">
        <x:v>1.225</x:v>
      </x:c>
      <x:c r="J17" s="35" t="n">
        <x:v>1.7359216918244043</x:v>
      </x:c>
      <x:c r="K17" s="35" t="n">
        <x:v>0.2801882028918979</x:v>
      </x:c>
      <x:c r="L17" s="35" t="n">
        <x:v>6.294581594508789</x:v>
      </x:c>
      <x:c r="M17" s="35" t="n">
        <x:v>6.606000000000001</x:v>
      </x:c>
      <x:c r="N17" s="35" t="n">
        <x:v>0.11550723192904061</x:v>
      </x:c>
      <x:c r="O17" s="35" t="n">
        <x:v>4.787382549898761e-17</x:v>
      </x:c>
      <x:c r="P17" s="35" t="n">
        <x:v>0.021226863224315055</x:v>
      </x:c>
      <x:c r="Q17" s="36" t="n">
        <x:v>1.061713126356224</x:v>
      </x:c>
      <x:c r="R17" s="36" t="n">
        <x:v>0.03433995240229507</x:v>
      </x:c>
      <x:c r="S17" s="36" t="n">
        <x:v>0.002973187083609059</x:v>
      </x:c>
      <x:c r="T17" s="35" t="n">
        <x:v>0.15092256483882827</x:v>
      </x:c>
      <x:c r="U17" s="31" t="str">
        <x:v>[v,p,r,phi]</x:v>
      </x:c>
      <x:c r="V17" s="31" t="str">
        <x:v>[v_dot,p_dot,r_dot,phi_dot]</x:v>
      </x:c>
      <x:c r="W17" s="36" t="n">
        <x:v>-0.36447186254021213</x:v>
      </x:c>
      <x:c r="X17" s="36" t="n">
        <x:v>-0.8493538651341898</x:v>
      </x:c>
      <x:c r="Y17" s="36" t="n">
        <x:v>-6.743215035606224</x:v>
      </x:c>
      <x:c r="Z17" s="36" t="n">
        <x:v>9.81</x:v>
      </x:c>
      <x:c r="AA17" s="36" t="n">
        <x:v>-1.1508109776904074</x:v>
      </x:c>
      <x:c r="AB17" s="36" t="n">
        <x:v>-21.553443861084194</x:v>
      </x:c>
      <x:c r="AC17" s="36" t="n">
        <x:v>8.583662558221565</x:v>
      </x:c>
      <x:c r="AD17" s="36" t="n">
        <x:v>0</x:v>
      </x:c>
      <x:c r="AE17" s="36" t="n">
        <x:v>0.33794816330505134</x:v>
      </x:c>
      <x:c r="AF17" s="36" t="n">
        <x:v>-4.133765984035371</x:v>
      </x:c>
      <x:c r="AG17" s="36" t="n">
        <x:v>-0.7165036672481777</x:v>
      </x:c>
      <x:c r="AH17" s="36" t="n">
        <x:v>0</x:v>
      </x:c>
      <x:c r="AI17" s="36" t="n">
        <x:v>0</x:v>
      </x:c>
      <x:c r="AJ17" s="36" t="n">
        <x:v>1</x:v>
      </x:c>
      <x:c r="AK17" s="36" t="n">
        <x:v>0</x:v>
      </x:c>
      <x:c r="AL17" s="36" t="n">
        <x:v>0</x:v>
      </x:c>
    </x:row>
    <x:row r="18">
      <x:c r="A18" s="31" t="str">
        <x:v>CFG014</x:v>
      </x:c>
      <x:c r="B18" s="33" t="n">
        <x:v>16</x:v>
      </x:c>
      <x:c r="C18" s="31" t="str">
        <x:v>（选定1）1.AR20.03.6 youhua a2.5-1翼梢反扭 上反6</x:v>
      </x:c>
      <x:c r="D18" s="31" t="str">
        <x:v>T7-VLM2-Elev(g1.0)</x:v>
      </x:c>
      <x:c r="E18" s="37" t="n">
        <x:v>3.4211342524948627</x:v>
      </x:c>
      <x:c r="F18" s="37" t="n">
        <x:v>0</x:v>
      </x:c>
      <x:c r="G18" s="35" t="n">
        <x:v>7.622966851527408</x:v>
      </x:c>
      <x:c r="H18" s="36" t="n">
        <x:v>-1.5</x:v>
      </x:c>
      <x:c r="I18" s="35" t="n">
        <x:v>1.225</x:v>
      </x:c>
      <x:c r="J18" s="35" t="n">
        <x:v>1.7359216918244043</x:v>
      </x:c>
      <x:c r="K18" s="35" t="n">
        <x:v>0.2801882028918979</x:v>
      </x:c>
      <x:c r="L18" s="35" t="n">
        <x:v>6.294581594508789</x:v>
      </x:c>
      <x:c r="M18" s="35" t="n">
        <x:v>6.606000000000001</x:v>
      </x:c>
      <x:c r="N18" s="35" t="n">
        <x:v>0.11550723192904061</x:v>
      </x:c>
      <x:c r="O18" s="35" t="n">
        <x:v>4.787382549898761e-17</x:v>
      </x:c>
      <x:c r="P18" s="35" t="n">
        <x:v>0.021226863224315055</x:v>
      </x:c>
      <x:c r="Q18" s="36" t="n">
        <x:v>1.0435223396556221</x:v>
      </x:c>
      <x:c r="R18" s="36" t="n">
        <x:v>0.03364381503085686</x:v>
      </x:c>
      <x:c r="S18" s="36" t="n">
        <x:v>0.002983370092487532</x:v>
      </x:c>
      <x:c r="T18" s="35" t="n">
        <x:v>0.15039925441694318</x:v>
      </x:c>
      <x:c r="U18" s="31" t="str">
        <x:v>[v,p,r,phi]</x:v>
      </x:c>
      <x:c r="V18" s="31" t="str">
        <x:v>[v_dot,p_dot,r_dot,phi_dot]</x:v>
      </x:c>
      <x:c r="W18" s="36" t="n">
        <x:v>-0.36745321180228374</x:v>
      </x:c>
      <x:c r="X18" s="36" t="n">
        <x:v>-0.8593580544777234</x:v>
      </x:c>
      <x:c r="Y18" s="36" t="n">
        <x:v>-6.803079470448817</x:v>
      </x:c>
      <x:c r="Z18" s="36" t="n">
        <x:v>9.81</x:v>
      </x:c>
      <x:c r="AA18" s="36" t="n">
        <x:v>-1.1589530082446537</x:v>
      </x:c>
      <x:c r="AB18" s="36" t="n">
        <x:v>-21.741809066026192</x:v>
      </x:c>
      <x:c r="AC18" s="36" t="n">
        <x:v>8.509145002138762</x:v>
      </x:c>
      <x:c r="AD18" s="36" t="n">
        <x:v>0</x:v>
      </x:c>
      <x:c r="AE18" s="36" t="n">
        <x:v>0.34524821414358553</x:v>
      </x:c>
      <x:c r="AF18" s="36" t="n">
        <x:v>-4.053762075619948</x:v>
      </x:c>
      <x:c r="AG18" s="36" t="n">
        <x:v>-0.7221827574967331</x:v>
      </x:c>
      <x:c r="AH18" s="36" t="n">
        <x:v>0</x:v>
      </x:c>
      <x:c r="AI18" s="36" t="n">
        <x:v>0</x:v>
      </x:c>
      <x:c r="AJ18" s="36" t="n">
        <x:v>1</x:v>
      </x:c>
      <x:c r="AK18" s="36" t="n">
        <x:v>0</x:v>
      </x:c>
      <x:c r="AL18" s="36" t="n">
        <x:v>0</x:v>
      </x:c>
    </x:row>
    <x:row r="19">
      <x:c r="A19" s="31" t="str">
        <x:v>CFG014</x:v>
      </x:c>
      <x:c r="B19" s="33" t="n">
        <x:v>17</x:v>
      </x:c>
      <x:c r="C19" s="31" t="str">
        <x:v>（选定1）1.AR20.03.6 youhua a2.5-1翼梢反扭 上反6</x:v>
      </x:c>
      <x:c r="D19" s="31" t="str">
        <x:v>T7-VLM2-Elev(g1.0)</x:v>
      </x:c>
      <x:c r="E19" s="37" t="n">
        <x:v>3.2337656644237014</x:v>
      </x:c>
      <x:c r="F19" s="37" t="n">
        <x:v>0</x:v>
      </x:c>
      <x:c r="G19" s="35" t="n">
        <x:v>7.68145036019268</x:v>
      </x:c>
      <x:c r="H19" s="36" t="n">
        <x:v>-1.4</x:v>
      </x:c>
      <x:c r="I19" s="35" t="n">
        <x:v>1.225</x:v>
      </x:c>
      <x:c r="J19" s="35" t="n">
        <x:v>1.7359216918244043</x:v>
      </x:c>
      <x:c r="K19" s="35" t="n">
        <x:v>0.2801882028918979</x:v>
      </x:c>
      <x:c r="L19" s="35" t="n">
        <x:v>6.294581594508789</x:v>
      </x:c>
      <x:c r="M19" s="35" t="n">
        <x:v>6.606000000000001</x:v>
      </x:c>
      <x:c r="N19" s="35" t="n">
        <x:v>0.11550723192904061</x:v>
      </x:c>
      <x:c r="O19" s="35" t="n">
        <x:v>4.787382549898761e-17</x:v>
      </x:c>
      <x:c r="P19" s="35" t="n">
        <x:v>0.021226863224315055</x:v>
      </x:c>
      <x:c r="Q19" s="36" t="n">
        <x:v>1.0251145128040229</x:v>
      </x:c>
      <x:c r="R19" s="36" t="n">
        <x:v>0.03297033303528066</x:v>
      </x:c>
      <x:c r="S19" s="36" t="n">
        <x:v>0.002997837992868254</x:v>
      </x:c>
      <x:c r="T19" s="35" t="n">
        <x:v>0.15000975328919675</x:v>
      </x:c>
      <x:c r="U19" s="31" t="str">
        <x:v>[v,p,r,phi]</x:v>
      </x:c>
      <x:c r="V19" s="31" t="str">
        <x:v>[v_dot,p_dot,r_dot,phi_dot]</x:v>
      </x:c>
      <x:c r="W19" s="36" t="n">
        <x:v>-0.3703022841486211</x:v>
      </x:c>
      <x:c r="X19" s="36" t="n">
        <x:v>-0.8691348675691245</x:v>
      </x:c>
      <x:c r="Y19" s="36" t="n">
        <x:v>-6.861144786071678</x:v>
      </x:c>
      <x:c r="Z19" s="36" t="n">
        <x:v>9.81</x:v>
      </x:c>
      <x:c r="AA19" s="36" t="n">
        <x:v>-1.1667445037604673</x:v>
      </x:c>
      <x:c r="AB19" s="36" t="n">
        <x:v>-21.92382318044804</x:v>
      </x:c>
      <x:c r="AC19" s="36" t="n">
        <x:v>8.428242984142116</x:v>
      </x:c>
      <x:c r="AD19" s="36" t="n">
        <x:v>0</x:v>
      </x:c>
      <x:c r="AE19" s="36" t="n">
        <x:v>0.3509984280157667</x:v>
      </x:c>
      <x:c r="AF19" s="36" t="n">
        <x:v>-4.0140734185865705</x:v>
      </x:c>
      <x:c r="AG19" s="36" t="n">
        <x:v>-0.7279178694529266</x:v>
      </x:c>
      <x:c r="AH19" s="36" t="n">
        <x:v>0</x:v>
      </x:c>
      <x:c r="AI19" s="36" t="n">
        <x:v>0</x:v>
      </x:c>
      <x:c r="AJ19" s="36" t="n">
        <x:v>1</x:v>
      </x:c>
      <x:c r="AK19" s="36" t="n">
        <x:v>0</x:v>
      </x:c>
      <x:c r="AL19" s="36" t="n">
        <x:v>0</x:v>
      </x:c>
    </x:row>
    <x:row r="20">
      <x:c r="A20" s="31" t="str">
        <x:v>CFG014</x:v>
      </x:c>
      <x:c r="B20" s="33" t="n">
        <x:v>18</x:v>
      </x:c>
      <x:c r="C20" s="31" t="str">
        <x:v>（选定1）1.AR20.03.6 youhua a2.5-1翼梢反扭 上反6</x:v>
      </x:c>
      <x:c r="D20" s="31" t="str">
        <x:v>T7-VLM2-Elev(g1.0)</x:v>
      </x:c>
      <x:c r="E20" s="37" t="n">
        <x:v>3.0443596273924682</x:v>
      </x:c>
      <x:c r="F20" s="37" t="n">
        <x:v>0</x:v>
      </x:c>
      <x:c r="G20" s="35" t="n">
        <x:v>7.735254890183171</x:v>
      </x:c>
      <x:c r="H20" s="36" t="n">
        <x:v>-1.2999999999999998</x:v>
      </x:c>
      <x:c r="I20" s="35" t="n">
        <x:v>1.225</x:v>
      </x:c>
      <x:c r="J20" s="35" t="n">
        <x:v>1.7359216918244043</x:v>
      </x:c>
      <x:c r="K20" s="35" t="n">
        <x:v>0.2801882028918979</x:v>
      </x:c>
      <x:c r="L20" s="35" t="n">
        <x:v>6.294581594508789</x:v>
      </x:c>
      <x:c r="M20" s="35" t="n">
        <x:v>6.606000000000001</x:v>
      </x:c>
      <x:c r="N20" s="35" t="n">
        <x:v>0.11550723192904061</x:v>
      </x:c>
      <x:c r="O20" s="35" t="n">
        <x:v>4.787382549898761e-17</x:v>
      </x:c>
      <x:c r="P20" s="35" t="n">
        <x:v>0.021226863224315055</x:v>
      </x:c>
      <x:c r="Q20" s="36" t="n">
        <x:v>1.0064852203162094</x:v>
      </x:c>
      <x:c r="R20" s="36" t="n">
        <x:v>0.03231402463158935</x:v>
      </x:c>
      <x:c r="S20" s="36" t="n">
        <x:v>0.0030158689821307527</x:v>
      </x:c>
      <x:c r="T20" s="35" t="n">
        <x:v>0.14975321276743336</x:v>
      </x:c>
      <x:c r="U20" s="31" t="str">
        <x:v>[v,p,r,phi]</x:v>
      </x:c>
      <x:c r="V20" s="31" t="str">
        <x:v>[v_dot,p_dot,r_dot,phi_dot]</x:v>
      </x:c>
      <x:c r="W20" s="36" t="n">
        <x:v>-0.3729004785965036</x:v>
      </x:c>
      <x:c r="X20" s="36" t="n">
        <x:v>-0.8784017766978547</x:v>
      </x:c>
      <x:c r="Y20" s="36" t="n">
        <x:v>-6.9152102990350555</x:v>
      </x:c>
      <x:c r="Z20" s="36" t="n">
        <x:v>9.81</x:v>
      </x:c>
      <x:c r="AA20" s="36" t="n">
        <x:v>-1.1738120024171594</x:v>
      </x:c>
      <x:c r="AB20" s="36" t="n">
        <x:v>-22.09246478578508</x:v>
      </x:c>
      <x:c r="AC20" s="36" t="n">
        <x:v>8.338359350224849</x:v>
      </x:c>
      <x:c r="AD20" s="36" t="n">
        <x:v>0</x:v>
      </x:c>
      <x:c r="AE20" s="36" t="n">
        <x:v>0.3542264602951752</x:v>
      </x:c>
      <x:c r="AF20" s="36" t="n">
        <x:v>-4.0146117970138695</x:v>
      </x:c>
      <x:c r="AG20" s="36" t="n">
        <x:v>-0.7335650773368664</x:v>
      </x:c>
      <x:c r="AH20" s="36" t="n">
        <x:v>0</x:v>
      </x:c>
      <x:c r="AI20" s="36" t="n">
        <x:v>0</x:v>
      </x:c>
      <x:c r="AJ20" s="36" t="n">
        <x:v>1</x:v>
      </x:c>
      <x:c r="AK20" s="36" t="n">
        <x:v>0</x:v>
      </x:c>
      <x:c r="AL20" s="36" t="n">
        <x:v>0</x:v>
      </x:c>
    </x:row>
    <x:row r="21">
      <x:c r="A21" s="31" t="str">
        <x:v>CFG014</x:v>
      </x:c>
      <x:c r="B21" s="33" t="n">
        <x:v>19</x:v>
      </x:c>
      <x:c r="C21" s="31" t="str">
        <x:v>（选定1）1.AR20.03.6 youhua a2.5-1翼梢反扭 上反6</x:v>
      </x:c>
      <x:c r="D21" s="31" t="str">
        <x:v>T7-VLM2-Elev(g1.0)</x:v>
      </x:c>
      <x:c r="E21" s="37" t="n">
        <x:v>2.852850326948834</x:v>
      </x:c>
      <x:c r="F21" s="37" t="n">
        <x:v>0</x:v>
      </x:c>
      <x:c r="G21" s="35" t="n">
        <x:v>7.811725463875023</x:v>
      </x:c>
      <x:c r="H21" s="36" t="n">
        <x:v>-1.2</x:v>
      </x:c>
      <x:c r="I21" s="35" t="n">
        <x:v>1.225</x:v>
      </x:c>
      <x:c r="J21" s="35" t="n">
        <x:v>1.7359216918244043</x:v>
      </x:c>
      <x:c r="K21" s="35" t="n">
        <x:v>0.2801882028918979</x:v>
      </x:c>
      <x:c r="L21" s="35" t="n">
        <x:v>6.294581594508789</x:v>
      </x:c>
      <x:c r="M21" s="35" t="n">
        <x:v>6.606000000000001</x:v>
      </x:c>
      <x:c r="N21" s="35" t="n">
        <x:v>0.11550723192904061</x:v>
      </x:c>
      <x:c r="O21" s="35" t="n">
        <x:v>4.787382549898761e-17</x:v>
      </x:c>
      <x:c r="P21" s="35" t="n">
        <x:v>0.021226863224315055</x:v>
      </x:c>
      <x:c r="Q21" s="36" t="n">
        <x:v>0.9876275791273607</x:v>
      </x:c>
      <x:c r="R21" s="36" t="n">
        <x:v>0.03162568282883312</x:v>
      </x:c>
      <x:c r="S21" s="36" t="n">
        <x:v>0.003022952105089531</x:v>
      </x:c>
      <x:c r="T21" s="35" t="n">
        <x:v>0.1491808323623751</x:v>
      </x:c>
      <x:c r="U21" s="31" t="str">
        <x:v>[v,p,r,phi]</x:v>
      </x:c>
      <x:c r="V21" s="31" t="str">
        <x:v>[v_dot,p_dot,r_dot,phi_dot]</x:v>
      </x:c>
      <x:c r="W21" s="36" t="n">
        <x:v>-0.3765662189838767</x:v>
      </x:c>
      <x:c r="X21" s="36" t="n">
        <x:v>-0.8902695792317687</x:v>
      </x:c>
      <x:c r="Y21" s="36" t="n">
        <x:v>-6.989736698880746</x:v>
      </x:c>
      <x:c r="Z21" s="36" t="n">
        <x:v>9.81</x:v>
      </x:c>
      <x:c r="AA21" s="36" t="n">
        <x:v>-1.1843221604882896</x:v>
      </x:c>
      <x:c r="AB21" s="36" t="n">
        <x:v>-22.32624243066499</x:v>
      </x:c>
      <x:c r="AC21" s="36" t="n">
        <x:v>8.268608543391453</x:v>
      </x:c>
      <x:c r="AD21" s="36" t="n">
        <x:v>0</x:v>
      </x:c>
      <x:c r="AE21" s="36" t="n">
        <x:v>0.36318491222576893</x:v>
      </x:c>
      <x:c r="AF21" s="36" t="n">
        <x:v>-3.923862933951579</x:v>
      </x:c>
      <x:c r="AG21" s="36" t="n">
        <x:v>-0.7375135824382285</x:v>
      </x:c>
      <x:c r="AH21" s="36" t="n">
        <x:v>0</x:v>
      </x:c>
      <x:c r="AI21" s="36" t="n">
        <x:v>0</x:v>
      </x:c>
      <x:c r="AJ21" s="36" t="n">
        <x:v>1</x:v>
      </x:c>
      <x:c r="AK21" s="36" t="n">
        <x:v>0</x:v>
      </x:c>
      <x:c r="AL21" s="36" t="n">
        <x:v>0</x:v>
      </x:c>
    </x:row>
    <x:row r="22">
      <x:c r="A22" s="31" t="str">
        <x:v>CFG014</x:v>
      </x:c>
      <x:c r="B22" s="33" t="n">
        <x:v>20</x:v>
      </x:c>
      <x:c r="C22" s="31" t="str">
        <x:v>（选定1）1.AR20.03.6 youhua a2.5-1翼梢反扭 上反6</x:v>
      </x:c>
      <x:c r="D22" s="31" t="str">
        <x:v>T7-VLM2-Elev(g1.0)</x:v>
      </x:c>
      <x:c r="E22" s="37" t="n">
        <x:v>2.6591700839298826</x:v>
      </x:c>
      <x:c r="F22" s="37" t="n">
        <x:v>0</x:v>
      </x:c>
      <x:c r="G22" s="35" t="n">
        <x:v>7.891426761010909</x:v>
      </x:c>
      <x:c r="H22" s="36" t="n">
        <x:v>-1.0999999999999999</x:v>
      </x:c>
      <x:c r="I22" s="35" t="n">
        <x:v>1.225</x:v>
      </x:c>
      <x:c r="J22" s="35" t="n">
        <x:v>1.7359216918244043</x:v>
      </x:c>
      <x:c r="K22" s="35" t="n">
        <x:v>0.2801882028918979</x:v>
      </x:c>
      <x:c r="L22" s="35" t="n">
        <x:v>6.294581594508789</x:v>
      </x:c>
      <x:c r="M22" s="35" t="n">
        <x:v>6.606000000000001</x:v>
      </x:c>
      <x:c r="N22" s="35" t="n">
        <x:v>0.11550723192904061</x:v>
      </x:c>
      <x:c r="O22" s="35" t="n">
        <x:v>4.787382549898761e-17</x:v>
      </x:c>
      <x:c r="P22" s="35" t="n">
        <x:v>0.021226863224315055</x:v>
      </x:c>
      <x:c r="Q22" s="36" t="n">
        <x:v>0.9685345097463992</x:v>
      </x:c>
      <x:c r="R22" s="36" t="n">
        <x:v>0.03094505638565427</x:v>
      </x:c>
      <x:c r="S22" s="36" t="n">
        <x:v>0.003029428164616224</x:v>
      </x:c>
      <x:c r="T22" s="35" t="n">
        <x:v>0.14883093592103408</x:v>
      </x:c>
      <x:c r="U22" s="31" t="str">
        <x:v>[v,p,r,phi]</x:v>
      </x:c>
      <x:c r="V22" s="31" t="str">
        <x:v>[v_dot,p_dot,r_dot,phi_dot]</x:v>
      </x:c>
      <x:c r="W22" s="36" t="n">
        <x:v>-0.3803627880616131</x:v>
      </x:c>
      <x:c r="X22" s="36" t="n">
        <x:v>-0.9025432723104894</x:v>
      </x:c>
      <x:c r="Y22" s="36" t="n">
        <x:v>-7.067376707780436</x:v>
      </x:c>
      <x:c r="Z22" s="36" t="n">
        <x:v>9.81</x:v>
      </x:c>
      <x:c r="AA22" s="36" t="n">
        <x:v>-1.1953009938638046</x:v>
      </x:c>
      <x:c r="AB22" s="36" t="n">
        <x:v>-22.569233072984957</x:v>
      </x:c>
      <x:c r="AC22" s="36" t="n">
        <x:v>8.197388661307167</x:v>
      </x:c>
      <x:c r="AD22" s="36" t="n">
        <x:v>0</x:v>
      </x:c>
      <x:c r="AE22" s="36" t="n">
        <x:v>0.36920674349793314</x:v>
      </x:c>
      <x:c r="AF22" s="36" t="n">
        <x:v>-3.9061880461293503</x:v>
      </x:c>
      <x:c r="AG22" s="36" t="n">
        <x:v>-0.7457153376962548</x:v>
      </x:c>
      <x:c r="AH22" s="36" t="n">
        <x:v>0</x:v>
      </x:c>
      <x:c r="AI22" s="36" t="n">
        <x:v>0</x:v>
      </x:c>
      <x:c r="AJ22" s="36" t="n">
        <x:v>1</x:v>
      </x:c>
      <x:c r="AK22" s="36" t="n">
        <x:v>0</x:v>
      </x:c>
      <x:c r="AL22" s="36" t="n">
        <x:v>0</x:v>
      </x:c>
    </x:row>
    <x:row r="23">
      <x:c r="A23" s="31" t="str">
        <x:v>CFG014</x:v>
      </x:c>
      <x:c r="B23" s="33" t="n">
        <x:v>21</x:v>
      </x:c>
      <x:c r="C23" s="31" t="str">
        <x:v>（选定1）1.AR20.03.6 youhua a2.5-1翼梢反扭 上反6</x:v>
      </x:c>
      <x:c r="D23" s="31" t="str">
        <x:v>T7-VLM2-Elev(g1.0)</x:v>
      </x:c>
      <x:c r="E23" s="37" t="n">
        <x:v>2.463255137492784</x:v>
      </x:c>
      <x:c r="F23" s="37" t="n">
        <x:v>0</x:v>
      </x:c>
      <x:c r="G23" s="35" t="n">
        <x:v>7.974536001162279</x:v>
      </x:c>
      <x:c r="H23" s="36" t="n">
        <x:v>-1</x:v>
      </x:c>
      <x:c r="I23" s="35" t="n">
        <x:v>1.225</x:v>
      </x:c>
      <x:c r="J23" s="35" t="n">
        <x:v>1.7359216918244043</x:v>
      </x:c>
      <x:c r="K23" s="35" t="n">
        <x:v>0.2801882028918979</x:v>
      </x:c>
      <x:c r="L23" s="35" t="n">
        <x:v>6.294581594508789</x:v>
      </x:c>
      <x:c r="M23" s="35" t="n">
        <x:v>6.606000000000001</x:v>
      </x:c>
      <x:c r="N23" s="35" t="n">
        <x:v>0.11550723192904061</x:v>
      </x:c>
      <x:c r="O23" s="35" t="n">
        <x:v>4.787382549898761e-17</x:v>
      </x:c>
      <x:c r="P23" s="35" t="n">
        <x:v>0.021226863224315055</x:v>
      </x:c>
      <x:c r="Q23" s="36" t="n">
        <x:v>0.9491993240318415</x:v>
      </x:c>
      <x:c r="R23" s="36" t="n">
        <x:v>0.030263097476291828</x:v>
      </x:c>
      <x:c r="S23" s="36" t="n">
        <x:v>0.0030366735109185593</x:v>
      </x:c>
      <x:c r="T23" s="35" t="n">
        <x:v>0.14844950681860292</x:v>
      </x:c>
      <x:c r="U23" s="31" t="str">
        <x:v>[v,p,r,phi]</x:v>
      </x:c>
      <x:c r="V23" s="31" t="str">
        <x:v>[v_dot,p_dot,r_dot,phi_dot]</x:v>
      </x:c>
      <x:c r="W23" s="36" t="n">
        <x:v>-0.3842990588516311</x:v>
      </x:c>
      <x:c r="X23" s="36" t="n">
        <x:v>-0.915247226202024</x:v>
      </x:c>
      <x:c r="Y23" s="36" t="n">
        <x:v>-7.14830189750666</x:v>
      </x:c>
      <x:c r="Z23" s="36" t="n">
        <x:v>9.81</x:v>
      </x:c>
      <x:c r="AA23" s="36" t="n">
        <x:v>-1.2067835171721966</x:v>
      </x:c>
      <x:c r="AB23" s="36" t="n">
        <x:v>-22.822166716892383</x:v>
      </x:c>
      <x:c r="AC23" s="36" t="n">
        <x:v>8.12456862938536</x:v>
      </x:c>
      <x:c r="AD23" s="36" t="n">
        <x:v>0</x:v>
      </x:c>
      <x:c r="AE23" s="36" t="n">
        <x:v>0.37587499658134316</x:v>
      </x:c>
      <x:c r="AF23" s="36" t="n">
        <x:v>-3.880350343696599</x:v>
      </x:c>
      <x:c r="AG23" s="36" t="n">
        <x:v>-0.754201401379917</x:v>
      </x:c>
      <x:c r="AH23" s="36" t="n">
        <x:v>0</x:v>
      </x:c>
      <x:c r="AI23" s="36" t="n">
        <x:v>0</x:v>
      </x:c>
      <x:c r="AJ23" s="36" t="n">
        <x:v>1</x:v>
      </x:c>
      <x:c r="AK23" s="36" t="n">
        <x:v>0</x:v>
      </x:c>
      <x:c r="AL23" s="36" t="n">
        <x:v>0</x:v>
      </x:c>
    </x:row>
    <x:row r="24">
      <x:c r="A24" s="31" t="str">
        <x:v>CFG014</x:v>
      </x:c>
      <x:c r="B24" s="33" t="n">
        <x:v>22</x:v>
      </x:c>
      <x:c r="C24" s="31" t="str">
        <x:v>（选定1）1.AR20.03.6 youhua a2.5-1翼梢反扭 上反6</x:v>
      </x:c>
      <x:c r="D24" s="31" t="str">
        <x:v>T7-VLM2-Elev(g1.0)</x:v>
      </x:c>
      <x:c r="E24" s="37" t="n">
        <x:v>2.2650368012095674</x:v>
      </x:c>
      <x:c r="F24" s="37" t="n">
        <x:v>0</x:v>
      </x:c>
      <x:c r="G24" s="35" t="n">
        <x:v>8.061325689745576</x:v>
      </x:c>
      <x:c r="H24" s="36" t="n">
        <x:v>-0.8999999999999999</x:v>
      </x:c>
      <x:c r="I24" s="35" t="n">
        <x:v>1.225</x:v>
      </x:c>
      <x:c r="J24" s="35" t="n">
        <x:v>1.7359216918244043</x:v>
      </x:c>
      <x:c r="K24" s="35" t="n">
        <x:v>0.2801882028918979</x:v>
      </x:c>
      <x:c r="L24" s="35" t="n">
        <x:v>6.294581594508789</x:v>
      </x:c>
      <x:c r="M24" s="35" t="n">
        <x:v>6.606000000000001</x:v>
      </x:c>
      <x:c r="N24" s="35" t="n">
        <x:v>0.11550723192904061</x:v>
      </x:c>
      <x:c r="O24" s="35" t="n">
        <x:v>4.787382549898761e-17</x:v>
      </x:c>
      <x:c r="P24" s="35" t="n">
        <x:v>0.021226863224315055</x:v>
      </x:c>
      <x:c r="Q24" s="36" t="n">
        <x:v>0.9296148288613948</x:v>
      </x:c>
      <x:c r="R24" s="36" t="n">
        <x:v>0.029581050988174314</x:v>
      </x:c>
      <x:c r="S24" s="36" t="n">
        <x:v>0.003039761625610396</x:v>
      </x:c>
      <x:c r="T24" s="35" t="n">
        <x:v>0.1480615913813819</x:v>
      </x:c>
      <x:c r="U24" s="31" t="str">
        <x:v>[v,p,r,phi]</x:v>
      </x:c>
      <x:c r="V24" s="31" t="str">
        <x:v>[v_dot,p_dot,r_dot,phi_dot]</x:v>
      </x:c>
      <x:c r="W24" s="36" t="n">
        <x:v>-0.38838860271112546</x:v>
      </x:c>
      <x:c r="X24" s="36" t="n">
        <x:v>-0.9284171782545394</x:v>
      </x:c>
      <x:c r="Y24" s="36" t="n">
        <x:v>-7.232770403112431</x:v>
      </x:c>
      <x:c r="Z24" s="36" t="n">
        <x:v>9.81</x:v>
      </x:c>
      <x:c r="AA24" s="36" t="n">
        <x:v>-1.218808367155358</x:v>
      </x:c>
      <x:c r="AB24" s="36" t="n">
        <x:v>-23.085831919793932</x:v>
      </x:c>
      <x:c r="AC24" s="36" t="n">
        <x:v>8.05009856763033</x:v>
      </x:c>
      <x:c r="AD24" s="36" t="n">
        <x:v>0</x:v>
      </x:c>
      <x:c r="AE24" s="36" t="n">
        <x:v>0.38260843011861273</x:v>
      </x:c>
      <x:c r="AF24" s="36" t="n">
        <x:v>-3.8435814845155067</x:v>
      </x:c>
      <x:c r="AG24" s="36" t="n">
        <x:v>-0.7632933997218888</x:v>
      </x:c>
      <x:c r="AH24" s="36" t="n">
        <x:v>0</x:v>
      </x:c>
      <x:c r="AI24" s="36" t="n">
        <x:v>0</x:v>
      </x:c>
      <x:c r="AJ24" s="36" t="n">
        <x:v>1</x:v>
      </x:c>
      <x:c r="AK24" s="36" t="n">
        <x:v>0</x:v>
      </x:c>
      <x:c r="AL24" s="36" t="n">
        <x:v>0</x:v>
      </x:c>
    </x:row>
    <x:row r="25">
      <x:c r="A25" s="31" t="str">
        <x:v>CFG014</x:v>
      </x:c>
      <x:c r="B25" s="33" t="n">
        <x:v>23</x:v>
      </x:c>
      <x:c r="C25" s="31" t="str">
        <x:v>（选定1）1.AR20.03.6 youhua a2.5-1翼梢反扭 上反6</x:v>
      </x:c>
      <x:c r="D25" s="31" t="str">
        <x:v>T7-VLM2-Elev(g1.0)</x:v>
      </x:c>
      <x:c r="E25" s="37" t="n">
        <x:v>2.0644418319729776</x:v>
      </x:c>
      <x:c r="F25" s="37" t="n">
        <x:v>0</x:v>
      </x:c>
      <x:c r="G25" s="35" t="n">
        <x:v>8.15203910165882</x:v>
      </x:c>
      <x:c r="H25" s="36" t="n">
        <x:v>-0.7999999999999998</x:v>
      </x:c>
      <x:c r="I25" s="35" t="n">
        <x:v>1.225</x:v>
      </x:c>
      <x:c r="J25" s="35" t="n">
        <x:v>1.7359216918244043</x:v>
      </x:c>
      <x:c r="K25" s="35" t="n">
        <x:v>0.2801882028918979</x:v>
      </x:c>
      <x:c r="L25" s="35" t="n">
        <x:v>6.294581594508789</x:v>
      </x:c>
      <x:c r="M25" s="35" t="n">
        <x:v>6.606000000000001</x:v>
      </x:c>
      <x:c r="N25" s="35" t="n">
        <x:v>0.11550723192904061</x:v>
      </x:c>
      <x:c r="O25" s="35" t="n">
        <x:v>4.787382549898761e-17</x:v>
      </x:c>
      <x:c r="P25" s="35" t="n">
        <x:v>0.021226863224315055</x:v>
      </x:c>
      <x:c r="Q25" s="36" t="n">
        <x:v>0.9097733630304544</x:v>
      </x:c>
      <x:c r="R25" s="36" t="n">
        <x:v>0.028901841760774635</x:v>
      </x:c>
      <x:c r="S25" s="36" t="n">
        <x:v>0.00304508691520696</x:v>
      </x:c>
      <x:c r="T25" s="35" t="n">
        <x:v>0.147621350900189</x:v>
      </x:c>
      <x:c r="U25" s="31" t="str">
        <x:v>[v,p,r,phi]</x:v>
      </x:c>
      <x:c r="V25" s="31" t="str">
        <x:v>[v_dot,p_dot,r_dot,phi_dot]</x:v>
      </x:c>
      <x:c r="W25" s="36" t="n">
        <x:v>-0.392643664752258</x:v>
      </x:c>
      <x:c r="X25" s="36" t="n">
        <x:v>-0.9420859926382186</x:v>
      </x:c>
      <x:c r="Y25" s="36" t="n">
        <x:v>-7.321015541864662</x:v>
      </x:c>
      <x:c r="Z25" s="36" t="n">
        <x:v>9.81</x:v>
      </x:c>
      <x:c r="AA25" s="36" t="n">
        <x:v>-1.2314126425082241</x:v>
      </x:c>
      <x:c r="AB25" s="36" t="n">
        <x:v>-23.360920235298167</x:v>
      </x:c>
      <x:c r="AC25" s="36" t="n">
        <x:v>7.973857227816949</x:v>
      </x:c>
      <x:c r="AD25" s="36" t="n">
        <x:v>0</x:v>
      </x:c>
      <x:c r="AE25" s="36" t="n">
        <x:v>0.390394307979126</x:v>
      </x:c>
      <x:c r="AF25" s="36" t="n">
        <x:v>-3.800666402501946</x:v>
      </x:c>
      <x:c r="AG25" s="36" t="n">
        <x:v>-0.7675385748382583</x:v>
      </x:c>
      <x:c r="AH25" s="36" t="n">
        <x:v>0</x:v>
      </x:c>
      <x:c r="AI25" s="36" t="n">
        <x:v>0</x:v>
      </x:c>
      <x:c r="AJ25" s="36" t="n">
        <x:v>1</x:v>
      </x:c>
      <x:c r="AK25" s="36" t="n">
        <x:v>0</x:v>
      </x:c>
      <x:c r="AL25" s="36" t="n">
        <x:v>0</x:v>
      </x:c>
    </x:row>
    <x:row r="26">
      <x:c r="A26" s="31" t="str">
        <x:v>CFG014</x:v>
      </x:c>
      <x:c r="B26" s="33" t="n">
        <x:v>24</x:v>
      </x:c>
      <x:c r="C26" s="31" t="str">
        <x:v>（选定1）1.AR20.03.6 youhua a2.5-1翼梢反扭 上反6</x:v>
      </x:c>
      <x:c r="D26" s="31" t="str">
        <x:v>T7-VLM2-Elev(g1.0)</x:v>
      </x:c>
      <x:c r="E26" s="37" t="n">
        <x:v>1.8614045941214845</x:v>
      </x:c>
      <x:c r="F26" s="37" t="n">
        <x:v>0</x:v>
      </x:c>
      <x:c r="G26" s="35" t="n">
        <x:v>8.247019813622154</x:v>
      </x:c>
      <x:c r="H26" s="36" t="n">
        <x:v>-0.6999999999999997</x:v>
      </x:c>
      <x:c r="I26" s="35" t="n">
        <x:v>1.225</x:v>
      </x:c>
      <x:c r="J26" s="35" t="n">
        <x:v>1.7359216918244043</x:v>
      </x:c>
      <x:c r="K26" s="35" t="n">
        <x:v>0.2801882028918979</x:v>
      </x:c>
      <x:c r="L26" s="35" t="n">
        <x:v>6.294581594508789</x:v>
      </x:c>
      <x:c r="M26" s="35" t="n">
        <x:v>6.606000000000001</x:v>
      </x:c>
      <x:c r="N26" s="35" t="n">
        <x:v>0.11550723192904061</x:v>
      </x:c>
      <x:c r="O26" s="35" t="n">
        <x:v>4.787382549898761e-17</x:v>
      </x:c>
      <x:c r="P26" s="35" t="n">
        <x:v>0.021226863224315055</x:v>
      </x:c>
      <x:c r="Q26" s="36" t="n">
        <x:v>0.8896680352789892</x:v>
      </x:c>
      <x:c r="R26" s="36" t="n">
        <x:v>0.02822081354988275</x:v>
      </x:c>
      <x:c r="S26" s="36" t="n">
        <x:v>0.0030471119924221825</x:v>
      </x:c>
      <x:c r="T26" s="35" t="n">
        <x:v>0.1472288204360333</x:v>
      </x:c>
      <x:c r="U26" s="31" t="str">
        <x:v>[v,p,r,phi]</x:v>
      </x:c>
      <x:c r="V26" s="31" t="str">
        <x:v>[v_dot,p_dot,r_dot,phi_dot]</x:v>
      </x:c>
      <x:c r="W26" s="36" t="n">
        <x:v>-0.3970813753790585</x:v>
      </x:c>
      <x:c r="X26" s="36" t="n">
        <x:v>-0.9562983776935012</x:v>
      </x:c>
      <x:c r="Y26" s="36" t="n">
        <x:v>-7.4133617736726105</x:v>
      </x:c>
      <x:c r="Z26" s="36" t="n">
        <x:v>9.81</x:v>
      </x:c>
      <x:c r="AA26" s="36" t="n">
        <x:v>-1.2446446202616734</x:v>
      </x:c>
      <x:c r="AB26" s="36" t="n">
        <x:v>-23.6483950575895</x:v>
      </x:c>
      <x:c r="AC26" s="36" t="n">
        <x:v>7.895823547983001</x:v>
      </x:c>
      <x:c r="AD26" s="36" t="n">
        <x:v>0</x:v>
      </x:c>
      <x:c r="AE26" s="36" t="n">
        <x:v>0.397878236226547</x:v>
      </x:c>
      <x:c r="AF26" s="36" t="n">
        <x:v>-3.772109080176119</x:v>
      </x:c>
      <x:c r="AG26" s="36" t="n">
        <x:v>-0.7778093713318157</x:v>
      </x:c>
      <x:c r="AH26" s="36" t="n">
        <x:v>0</x:v>
      </x:c>
      <x:c r="AI26" s="36" t="n">
        <x:v>0</x:v>
      </x:c>
      <x:c r="AJ26" s="36" t="n">
        <x:v>1</x:v>
      </x:c>
      <x:c r="AK26" s="36" t="n">
        <x:v>0</x:v>
      </x:c>
      <x:c r="AL26" s="36" t="n">
        <x:v>0</x:v>
      </x:c>
    </x:row>
    <x:row r="27">
      <x:c r="A27" s="31" t="str">
        <x:v>CFG014</x:v>
      </x:c>
      <x:c r="B27" s="33" t="n">
        <x:v>25</x:v>
      </x:c>
      <x:c r="C27" s="31" t="str">
        <x:v>（选定1）1.AR20.03.6 youhua a2.5-1翼梢反扭 上反6</x:v>
      </x:c>
      <x:c r="D27" s="31" t="str">
        <x:v>T7-VLM2-Elev(g1.0)</x:v>
      </x:c>
      <x:c r="E27" s="37" t="n">
        <x:v>1.655824110554575</x:v>
      </x:c>
      <x:c r="F27" s="37" t="n">
        <x:v>0</x:v>
      </x:c>
      <x:c r="G27" s="35" t="n">
        <x:v>8.346575859781522</x:v>
      </x:c>
      <x:c r="H27" s="36" t="n">
        <x:v>-0.5999999999999996</x:v>
      </x:c>
      <x:c r="I27" s="35" t="n">
        <x:v>1.225</x:v>
      </x:c>
      <x:c r="J27" s="35" t="n">
        <x:v>1.7359216918244043</x:v>
      </x:c>
      <x:c r="K27" s="35" t="n">
        <x:v>0.2801882028918979</x:v>
      </x:c>
      <x:c r="L27" s="35" t="n">
        <x:v>6.294581594508789</x:v>
      </x:c>
      <x:c r="M27" s="35" t="n">
        <x:v>6.606000000000001</x:v>
      </x:c>
      <x:c r="N27" s="35" t="n">
        <x:v>0.11550723192904061</x:v>
      </x:c>
      <x:c r="O27" s="35" t="n">
        <x:v>4.787382549898761e-17</x:v>
      </x:c>
      <x:c r="P27" s="35" t="n">
        <x:v>0.021226863224315055</x:v>
      </x:c>
      <x:c r="Q27" s="36" t="n">
        <x:v>0.8692883530265204</x:v>
      </x:c>
      <x:c r="R27" s="36" t="n">
        <x:v>0.027546855948571314</x:v>
      </x:c>
      <x:c r="S27" s="36" t="n">
        <x:v>0.003049135850306414</x:v>
      </x:c>
      <x:c r="T27" s="35" t="n">
        <x:v>0.14679846796387164</x:v>
      </x:c>
      <x:c r="U27" s="31" t="str">
        <x:v>[v,p,r,phi]</x:v>
      </x:c>
      <x:c r="V27" s="31" t="str">
        <x:v>[v_dot,p_dot,r_dot,phi_dot]</x:v>
      </x:c>
      <x:c r="W27" s="36" t="n">
        <x:v>-0.4017171890890252</x:v>
      </x:c>
      <x:c r="X27" s="36" t="n">
        <x:v>-0.9710959716582628</x:v>
      </x:c>
      <x:c r="Y27" s="36" t="n">
        <x:v>-7.510104453949601</x:v>
      </x:c>
      <x:c r="Z27" s="36" t="n">
        <x:v>9.81</x:v>
      </x:c>
      <x:c r="AA27" s="36" t="n">
        <x:v>-1.258550536455186</x:v>
      </x:c>
      <x:c r="AB27" s="36" t="n">
        <x:v>-23.949194652182978</x:v>
      </x:c>
      <x:c r="AC27" s="36" t="n">
        <x:v>7.8158466221662515</x:v>
      </x:c>
      <x:c r="AD27" s="36" t="n">
        <x:v>0</x:v>
      </x:c>
      <x:c r="AE27" s="36" t="n">
        <x:v>0.4058638550451044</x:v>
      </x:c>
      <x:c r="AF27" s="36" t="n">
        <x:v>-3.7273609645169032</x:v>
      </x:c>
      <x:c r="AG27" s="36" t="n">
        <x:v>-0.7875016307228649</x:v>
      </x:c>
      <x:c r="AH27" s="36" t="n">
        <x:v>0</x:v>
      </x:c>
      <x:c r="AI27" s="36" t="n">
        <x:v>0</x:v>
      </x:c>
      <x:c r="AJ27" s="36" t="n">
        <x:v>1</x:v>
      </x:c>
      <x:c r="AK27" s="36" t="n">
        <x:v>0</x:v>
      </x:c>
      <x:c r="AL27" s="36" t="n">
        <x:v>0</x:v>
      </x:c>
    </x:row>
    <x:row r="28">
      <x:c r="A28" s="31" t="str">
        <x:v>CFG014</x:v>
      </x:c>
      <x:c r="B28" s="33" t="n">
        <x:v>26</x:v>
      </x:c>
      <x:c r="C28" s="31" t="str">
        <x:v>（选定1）1.AR20.03.6 youhua a2.5-1翼梢反扭 上反6</x:v>
      </x:c>
      <x:c r="D28" s="31" t="str">
        <x:v>T7-VLM2-Elev(g1.0)</x:v>
      </x:c>
      <x:c r="E28" s="37" t="n">
        <x:v>1.447622814216753</x:v>
      </x:c>
      <x:c r="F28" s="37" t="n">
        <x:v>0</x:v>
      </x:c>
      <x:c r="G28" s="35" t="n">
        <x:v>8.451097644346532</x:v>
      </x:c>
      <x:c r="H28" s="36" t="n">
        <x:v>-0.5</x:v>
      </x:c>
      <x:c r="I28" s="35" t="n">
        <x:v>1.225</x:v>
      </x:c>
      <x:c r="J28" s="35" t="n">
        <x:v>1.7359216918244043</x:v>
      </x:c>
      <x:c r="K28" s="35" t="n">
        <x:v>0.2801882028918979</x:v>
      </x:c>
      <x:c r="L28" s="35" t="n">
        <x:v>6.294581594508789</x:v>
      </x:c>
      <x:c r="M28" s="35" t="n">
        <x:v>6.606000000000001</x:v>
      </x:c>
      <x:c r="N28" s="35" t="n">
        <x:v>0.11550723192904061</x:v>
      </x:c>
      <x:c r="O28" s="35" t="n">
        <x:v>4.787382549898761e-17</x:v>
      </x:c>
      <x:c r="P28" s="35" t="n">
        <x:v>0.021226863224315055</x:v>
      </x:c>
      <x:c r="Q28" s="36" t="n">
        <x:v>0.8486262008401717</x:v>
      </x:c>
      <x:c r="R28" s="36" t="n">
        <x:v>0.026871330701295194</x:v>
      </x:c>
      <x:c r="S28" s="36" t="n">
        <x:v>0.003047617873181116</x:v>
      </x:c>
      <x:c r="T28" s="35" t="n">
        <x:v>0.1463256620793627</x:v>
      </x:c>
      <x:c r="U28" s="31" t="str">
        <x:v>[v,p,r,phi]</x:v>
      </x:c>
      <x:c r="V28" s="31" t="str">
        <x:v>[v_dot,p_dot,r_dot,phi_dot]</x:v>
      </x:c>
      <x:c r="W28" s="36" t="n">
        <x:v>-0.40657051779645487</x:v>
      </x:c>
      <x:c r="X28" s="36" t="n">
        <x:v>-0.9865299909450921</x:v>
      </x:c>
      <x:c r="Y28" s="36" t="n">
        <x:v>-7.611613942912896</x:v>
      </x:c>
      <x:c r="Z28" s="36" t="n">
        <x:v>9.81</x:v>
      </x:c>
      <x:c r="AA28" s="36" t="n">
        <x:v>-1.2731882554346567</x:v>
      </x:c>
      <x:c r="AB28" s="36" t="n">
        <x:v>-24.26443437624516</x:v>
      </x:c>
      <x:c r="AC28" s="36" t="n">
        <x:v>7.733844173351078</x:v>
      </x:c>
      <x:c r="AD28" s="36" t="n">
        <x:v>0</x:v>
      </x:c>
      <x:c r="AE28" s="36" t="n">
        <x:v>0.4150386672905383</x:v>
      </x:c>
      <x:c r="AF28" s="36" t="n">
        <x:v>-3.6713741666781763</x:v>
      </x:c>
      <x:c r="AG28" s="36" t="n">
        <x:v>-0.7949128298083128</x:v>
      </x:c>
      <x:c r="AH28" s="36" t="n">
        <x:v>0</x:v>
      </x:c>
      <x:c r="AI28" s="36" t="n">
        <x:v>0</x:v>
      </x:c>
      <x:c r="AJ28" s="36" t="n">
        <x:v>1</x:v>
      </x:c>
      <x:c r="AK28" s="36" t="n">
        <x:v>0</x:v>
      </x:c>
      <x:c r="AL28" s="36" t="n">
        <x:v>0</x:v>
      </x:c>
    </x:row>
    <x:row r="29">
      <x:c r="A29" s="31" t="str">
        <x:v>CFG014</x:v>
      </x:c>
      <x:c r="B29" s="33" t="n">
        <x:v>27</x:v>
      </x:c>
      <x:c r="C29" s="31" t="str">
        <x:v>（选定1）1.AR20.03.6 youhua a2.5-1翼梢反扭 上反6</x:v>
      </x:c>
      <x:c r="D29" s="31" t="str">
        <x:v>T7-VLM2-Elev(g1.0)</x:v>
      </x:c>
      <x:c r="E29" s="37" t="n">
        <x:v>1.2367202597944762</x:v>
      </x:c>
      <x:c r="F29" s="37" t="n">
        <x:v>0</x:v>
      </x:c>
      <x:c r="G29" s="35" t="n">
        <x:v>8.560994412903847</x:v>
      </x:c>
      <x:c r="H29" s="36" t="n">
        <x:v>-0.3999999999999999</x:v>
      </x:c>
      <x:c r="I29" s="35" t="n">
        <x:v>1.225</x:v>
      </x:c>
      <x:c r="J29" s="35" t="n">
        <x:v>1.7359216918244043</x:v>
      </x:c>
      <x:c r="K29" s="35" t="n">
        <x:v>0.2801882028918979</x:v>
      </x:c>
      <x:c r="L29" s="35" t="n">
        <x:v>6.294581594508789</x:v>
      </x:c>
      <x:c r="M29" s="35" t="n">
        <x:v>6.606000000000001</x:v>
      </x:c>
      <x:c r="N29" s="35" t="n">
        <x:v>0.11550723192904061</x:v>
      </x:c>
      <x:c r="O29" s="35" t="n">
        <x:v>4.787382549898761e-17</x:v>
      </x:c>
      <x:c r="P29" s="35" t="n">
        <x:v>0.021226863224315055</x:v>
      </x:c>
      <x:c r="Q29" s="36" t="n">
        <x:v>0.8276731688770684</x:v>
      </x:c>
      <x:c r="R29" s="36" t="n">
        <x:v>0.02620306987425118</x:v>
      </x:c>
      <x:c r="S29" s="36" t="n">
        <x:v>0.003049207192714683</x:v>
      </x:c>
      <x:c r="T29" s="35" t="n">
        <x:v>0.14600757484683774</x:v>
      </x:c>
      <x:c r="U29" s="31" t="str">
        <x:v>[v,p,r,phi]</x:v>
      </x:c>
      <x:c r="V29" s="31" t="str">
        <x:v>[v_dot,p_dot,r_dot,phi_dot]</x:v>
      </x:c>
      <x:c r="W29" s="36" t="n">
        <x:v>-0.41166164854905224</x:v>
      </x:c>
      <x:c r="X29" s="36" t="n">
        <x:v>-1.0026543578003353</x:v>
      </x:c>
      <x:c r="Y29" s="36" t="n">
        <x:v>-7.718279662072487</x:v>
      </x:c>
      <x:c r="Z29" s="36" t="n">
        <x:v>9.81</x:v>
      </x:c>
      <x:c r="AA29" s="36" t="n">
        <x:v>-1.2886155654352833</x:v>
      </x:c>
      <x:c r="AB29" s="36" t="n">
        <x:v>-24.595260876313056</x:v>
      </x:c>
      <x:c r="AC29" s="36" t="n">
        <x:v>7.649709069855423</x:v>
      </x:c>
      <x:c r="AD29" s="36" t="n">
        <x:v>0</x:v>
      </x:c>
      <x:c r="AE29" s="36" t="n">
        <x:v>0.4220825742908845</x:v>
      </x:c>
      <x:c r="AF29" s="36" t="n">
        <x:v>-3.6628300780296015</x:v>
      </x:c>
      <x:c r="AG29" s="36" t="n">
        <x:v>-0.8054206379831285</x:v>
      </x:c>
      <x:c r="AH29" s="36" t="n">
        <x:v>0</x:v>
      </x:c>
      <x:c r="AI29" s="36" t="n">
        <x:v>0</x:v>
      </x:c>
      <x:c r="AJ29" s="36" t="n">
        <x:v>1</x:v>
      </x:c>
      <x:c r="AK29" s="36" t="n">
        <x:v>0</x:v>
      </x:c>
      <x:c r="AL29" s="36" t="n">
        <x:v>0</x:v>
      </x:c>
    </x:row>
    <x:row r="30">
      <x:c r="A30" s="31" t="str">
        <x:v>CFG014</x:v>
      </x:c>
      <x:c r="B30" s="33" t="n">
        <x:v>28</x:v>
      </x:c>
      <x:c r="C30" s="31" t="str">
        <x:v>（选定1）1.AR20.03.6 youhua a2.5-1翼梢反扭 上反6</x:v>
      </x:c>
      <x:c r="D30" s="31" t="str">
        <x:v>T7-VLM2-Elev(g1.0)</x:v>
      </x:c>
      <x:c r="E30" s="37" t="n">
        <x:v>1.0230011370315144</x:v>
      </x:c>
      <x:c r="F30" s="37" t="n">
        <x:v>0</x:v>
      </x:c>
      <x:c r="G30" s="35" t="n">
        <x:v>8.67675027531452</x:v>
      </x:c>
      <x:c r="H30" s="36" t="n">
        <x:v>-0.2999999999999998</x:v>
      </x:c>
      <x:c r="I30" s="35" t="n">
        <x:v>1.225</x:v>
      </x:c>
      <x:c r="J30" s="35" t="n">
        <x:v>1.7359216918244043</x:v>
      </x:c>
      <x:c r="K30" s="35" t="n">
        <x:v>0.2801882028918979</x:v>
      </x:c>
      <x:c r="L30" s="35" t="n">
        <x:v>6.294581594508789</x:v>
      </x:c>
      <x:c r="M30" s="35" t="n">
        <x:v>6.606000000000001</x:v>
      </x:c>
      <x:c r="N30" s="35" t="n">
        <x:v>0.11550723192904061</x:v>
      </x:c>
      <x:c r="O30" s="35" t="n">
        <x:v>4.787382549898761e-17</x:v>
      </x:c>
      <x:c r="P30" s="35" t="n">
        <x:v>0.021226863224315055</x:v>
      </x:c>
      <x:c r="Q30" s="36" t="n">
        <x:v>0.8064172880260688</x:v>
      </x:c>
      <x:c r="R30" s="36" t="n">
        <x:v>0.025525891904598884</x:v>
      </x:c>
      <x:c r="S30" s="36" t="n">
        <x:v>0.003047367729218051</x:v>
      </x:c>
      <x:c r="T30" s="35" t="n">
        <x:v>0.14555424426540242</x:v>
      </x:c>
      <x:c r="U30" s="31" t="str">
        <x:v>[v,p,r,phi]</x:v>
      </x:c>
      <x:c r="V30" s="31" t="str">
        <x:v>[v_dot,p_dot,r_dot,phi_dot]</x:v>
      </x:c>
      <x:c r="W30" s="36" t="n">
        <x:v>-0.4170144127102093</x:v>
      </x:c>
      <x:c r="X30" s="36" t="n">
        <x:v>-1.0195328155314016</x:v>
      </x:c>
      <x:c r="Y30" s="36" t="n">
        <x:v>-7.830562013940394</x:v>
      </x:c>
      <x:c r="Z30" s="36" t="n">
        <x:v>9.81</x:v>
      </x:c>
      <x:c r="AA30" s="36" t="n">
        <x:v>-1.3049070410031005</x:v>
      </x:c>
      <x:c r="AB30" s="36" t="n">
        <x:v>-24.943138458012612</x:v>
      </x:c>
      <x:c r="AC30" s="36" t="n">
        <x:v>7.563313165463407</x:v>
      </x:c>
      <x:c r="AD30" s="36" t="n">
        <x:v>0</x:v>
      </x:c>
      <x:c r="AE30" s="36" t="n">
        <x:v>0.4321105800414907</x:v>
      </x:c>
      <x:c r="AF30" s="36" t="n">
        <x:v>-3.620943329012426</x:v>
      </x:c>
      <x:c r="AG30" s="36" t="n">
        <x:v>-0.8180361352706564</x:v>
      </x:c>
      <x:c r="AH30" s="36" t="n">
        <x:v>0</x:v>
      </x:c>
      <x:c r="AI30" s="36" t="n">
        <x:v>0</x:v>
      </x:c>
      <x:c r="AJ30" s="36" t="n">
        <x:v>1</x:v>
      </x:c>
      <x:c r="AK30" s="36" t="n">
        <x:v>0</x:v>
      </x:c>
      <x:c r="AL30" s="36" t="n">
        <x:v>0</x:v>
      </x:c>
    </x:row>
    <x:row r="31">
      <x:c r="A31" s="31" t="str">
        <x:v>CFG014</x:v>
      </x:c>
      <x:c r="B31" s="33" t="n">
        <x:v>29</x:v>
      </x:c>
      <x:c r="C31" s="31" t="str">
        <x:v>（选定1）1.AR20.03.6 youhua a2.5-1翼梢反扭 上反6</x:v>
      </x:c>
      <x:c r="D31" s="31" t="str">
        <x:v>T7-VLM2-Elev(g1.0)</x:v>
      </x:c>
      <x:c r="E31" s="37" t="n">
        <x:v>0.8063697852889297</x:v>
      </x:c>
      <x:c r="F31" s="37" t="n">
        <x:v>0</x:v>
      </x:c>
      <x:c r="G31" s="35" t="n">
        <x:v>8.798884523894817</x:v>
      </x:c>
      <x:c r="H31" s="36" t="n">
        <x:v>-0.19999999999999973</x:v>
      </x:c>
      <x:c r="I31" s="35" t="n">
        <x:v>1.225</x:v>
      </x:c>
      <x:c r="J31" s="35" t="n">
        <x:v>1.7359216918244043</x:v>
      </x:c>
      <x:c r="K31" s="35" t="n">
        <x:v>0.2801882028918979</x:v>
      </x:c>
      <x:c r="L31" s="35" t="n">
        <x:v>6.294581594508789</x:v>
      </x:c>
      <x:c r="M31" s="35" t="n">
        <x:v>6.606000000000001</x:v>
      </x:c>
      <x:c r="N31" s="35" t="n">
        <x:v>0.11550723192904061</x:v>
      </x:c>
      <x:c r="O31" s="35" t="n">
        <x:v>4.787382549898761e-17</x:v>
      </x:c>
      <x:c r="P31" s="35" t="n">
        <x:v>0.021226863224315055</x:v>
      </x:c>
      <x:c r="Q31" s="36" t="n">
        <x:v>0.784848589355925</x:v>
      </x:c>
      <x:c r="R31" s="36" t="n">
        <x:v>0.02485157984921586</x:v>
      </x:c>
      <x:c r="S31" s="36" t="n">
        <x:v>0.003044035038750729</x:v>
      </x:c>
      <x:c r="T31" s="35" t="n">
        <x:v>0.14507838002729637</x:v>
      </x:c>
      <x:c r="U31" s="31" t="str">
        <x:v>[v,p,r,phi]</x:v>
      </x:c>
      <x:c r="V31" s="31" t="str">
        <x:v>[v_dot,p_dot,r_dot,phi_dot]</x:v>
      </x:c>
      <x:c r="W31" s="36" t="n">
        <x:v>-0.4226542339876792</x:v>
      </x:c>
      <x:c r="X31" s="36" t="n">
        <x:v>-1.037233423921959</x:v>
      </x:c>
      <x:c r="Y31" s="36" t="n">
        <x:v>-7.948955030414157</x:v>
      </x:c>
      <x:c r="Z31" s="36" t="n">
        <x:v>9.81</x:v>
      </x:c>
      <x:c r="AA31" s="36" t="n">
        <x:v>-1.3221371666343267</x:v>
      </x:c>
      <x:c r="AB31" s="36" t="n">
        <x:v>-25.30954740011612</x:v>
      </x:c>
      <x:c r="AC31" s="36" t="n">
        <x:v>7.474518651624282</x:v>
      </x:c>
      <x:c r="AD31" s="36" t="n">
        <x:v>0</x:v>
      </x:c>
      <x:c r="AE31" s="36" t="n">
        <x:v>0.44193817148561254</x:v>
      </x:c>
      <x:c r="AF31" s="36" t="n">
        <x:v>-3.563362992475452</x:v>
      </x:c>
      <x:c r="AG31" s="36" t="n">
        <x:v>-0.8256197885113357</x:v>
      </x:c>
      <x:c r="AH31" s="36" t="n">
        <x:v>0</x:v>
      </x:c>
      <x:c r="AI31" s="36" t="n">
        <x:v>0</x:v>
      </x:c>
      <x:c r="AJ31" s="36" t="n">
        <x:v>1</x:v>
      </x:c>
      <x:c r="AK31" s="36" t="n">
        <x:v>0</x:v>
      </x:c>
      <x:c r="AL31" s="36" t="n">
        <x:v>0</x:v>
      </x:c>
    </x:row>
    <x:row r="32">
      <x:c r="A32" s="31" t="str">
        <x:v>CFG014</x:v>
      </x:c>
      <x:c r="B32" s="33" t="n">
        <x:v>30</x:v>
      </x:c>
      <x:c r="C32" s="31" t="str">
        <x:v>（选定1）1.AR20.03.6 youhua a2.5-1翼梢反扭 上反6</x:v>
      </x:c>
      <x:c r="D32" s="31" t="str">
        <x:v>T7-VLM2-Elev(g1.0)</x:v>
      </x:c>
      <x:c r="E32" s="37" t="n">
        <x:v>0.5867283409684289</x:v>
      </x:c>
      <x:c r="F32" s="37" t="n">
        <x:v>0</x:v>
      </x:c>
      <x:c r="G32" s="35" t="n">
        <x:v>8.92799820519945</x:v>
      </x:c>
      <x:c r="H32" s="36" t="n">
        <x:v>-0.09999999999999964</x:v>
      </x:c>
      <x:c r="I32" s="35" t="n">
        <x:v>1.225</x:v>
      </x:c>
      <x:c r="J32" s="35" t="n">
        <x:v>1.7359216918244043</x:v>
      </x:c>
      <x:c r="K32" s="35" t="n">
        <x:v>0.2801882028918979</x:v>
      </x:c>
      <x:c r="L32" s="35" t="n">
        <x:v>6.294581594508789</x:v>
      </x:c>
      <x:c r="M32" s="35" t="n">
        <x:v>6.606000000000001</x:v>
      </x:c>
      <x:c r="N32" s="35" t="n">
        <x:v>0.11550723192904061</x:v>
      </x:c>
      <x:c r="O32" s="35" t="n">
        <x:v>4.787382549898761e-17</x:v>
      </x:c>
      <x:c r="P32" s="35" t="n">
        <x:v>0.021226863224315055</x:v>
      </x:c>
      <x:c r="Q32" s="36" t="n">
        <x:v>0.7629568794442811</x:v>
      </x:c>
      <x:c r="R32" s="36" t="n">
        <x:v>0.024190089327036556</x:v>
      </x:c>
      <x:c r="S32" s="36" t="n">
        <x:v>0.003040182289118258</x:v>
      </x:c>
      <x:c r="T32" s="35" t="n">
        <x:v>0.1446954100165178</x:v>
      </x:c>
      <x:c r="U32" s="31" t="str">
        <x:v>[v,p,r,phi]</x:v>
      </x:c>
      <x:c r="V32" s="31" t="str">
        <x:v>[v_dot,p_dot,r_dot,phi_dot]</x:v>
      </x:c>
      <x:c r="W32" s="36" t="n">
        <x:v>-0.428610340860437</x:v>
      </x:c>
      <x:c r="X32" s="36" t="n">
        <x:v>-1.055834460685621</x:v>
      </x:c>
      <x:c r="Y32" s="36" t="n">
        <x:v>-8.074029540137643</x:v>
      </x:c>
      <x:c r="Z32" s="36" t="n">
        <x:v>9.81</x:v>
      </x:c>
      <x:c r="AA32" s="36" t="n">
        <x:v>-1.3403951753358456</x:v>
      </x:c>
      <x:c r="AB32" s="36" t="n">
        <x:v>-25.696229251933282</x:v>
      </x:c>
      <x:c r="AC32" s="36" t="n">
        <x:v>7.383193904953336</x:v>
      </x:c>
      <x:c r="AD32" s="36" t="n">
        <x:v>0</x:v>
      </x:c>
      <x:c r="AE32" s="36" t="n">
        <x:v>0.4515411214386087</x:v>
      </x:c>
      <x:c r="AF32" s="36" t="n">
        <x:v>-3.5351491113053664</x:v>
      </x:c>
      <x:c r="AG32" s="36" t="n">
        <x:v>-0.8393169845639377</x:v>
      </x:c>
      <x:c r="AH32" s="36" t="n">
        <x:v>0</x:v>
      </x:c>
      <x:c r="AI32" s="36" t="n">
        <x:v>0</x:v>
      </x:c>
      <x:c r="AJ32" s="36" t="n">
        <x:v>1</x:v>
      </x:c>
      <x:c r="AK32" s="36" t="n">
        <x:v>0</x:v>
      </x:c>
      <x:c r="AL32" s="36" t="n">
        <x:v>0</x:v>
      </x:c>
    </x:row>
    <x:row r="33">
      <x:c r="A33" s="31" t="str">
        <x:v>CFG014</x:v>
      </x:c>
      <x:c r="B33" s="33" t="n">
        <x:v>31</x:v>
      </x:c>
      <x:c r="C33" s="31" t="str">
        <x:v>（选定1）1.AR20.03.6 youhua a2.5-1翼梢反扭 上反6</x:v>
      </x:c>
      <x:c r="D33" s="31" t="str">
        <x:v>T7-VLM2-Elev(g1.0)</x:v>
      </x:c>
      <x:c r="E33" s="37" t="n">
        <x:v>0.36393779709523777</x:v>
      </x:c>
      <x:c r="F33" s="37" t="n">
        <x:v>0</x:v>
      </x:c>
      <x:c r="G33" s="35" t="n">
        <x:v>9.064809929759754</x:v>
      </x:c>
      <x:c r="H33" s="36" t="n">
        <x:v>0</x:v>
      </x:c>
      <x:c r="I33" s="35" t="n">
        <x:v>1.225</x:v>
      </x:c>
      <x:c r="J33" s="35" t="n">
        <x:v>1.7359216918244043</x:v>
      </x:c>
      <x:c r="K33" s="35" t="n">
        <x:v>0.2801882028918979</x:v>
      </x:c>
      <x:c r="L33" s="35" t="n">
        <x:v>6.294581594508789</x:v>
      </x:c>
      <x:c r="M33" s="35" t="n">
        <x:v>6.606000000000001</x:v>
      </x:c>
      <x:c r="N33" s="35" t="n">
        <x:v>0.11550723192904061</x:v>
      </x:c>
      <x:c r="O33" s="35" t="n">
        <x:v>4.787382549898761e-17</x:v>
      </x:c>
      <x:c r="P33" s="35" t="n">
        <x:v>0.021226863224315055</x:v>
      </x:c>
      <x:c r="Q33" s="36" t="n">
        <x:v>0.7407277583975892</x:v>
      </x:c>
      <x:c r="R33" s="36" t="n">
        <x:v>0.02351897529478439</x:v>
      </x:c>
      <x:c r="S33" s="36" t="n">
        <x:v>0.0030339962253212384</x:v>
      </x:c>
      <x:c r="T33" s="35" t="n">
        <x:v>0.14422635532768305</x:v>
      </x:c>
      <x:c r="U33" s="31" t="str">
        <x:v>[v,p,r,phi]</x:v>
      </x:c>
      <x:c r="V33" s="31" t="str">
        <x:v>[v_dot,p_dot,r_dot,phi_dot]</x:v>
      </x:c>
      <x:c r="W33" s="36" t="n">
        <x:v>-0.4349174546208594</x:v>
      </x:c>
      <x:c r="X33" s="36" t="n">
        <x:v>-1.0754294306081005</x:v>
      </x:c>
      <x:c r="Y33" s="36" t="n">
        <x:v>-8.206467623775044</x:v>
      </x:c>
      <x:c r="Z33" s="36" t="n">
        <x:v>9.81</x:v>
      </x:c>
      <x:c r="AA33" s="36" t="n">
        <x:v>-1.3597867090237097</x:v>
      </x:c>
      <x:c r="AB33" s="36" t="n">
        <x:v>-26.1052574376582</x:v>
      </x:c>
      <x:c r="AC33" s="36" t="n">
        <x:v>7.289189922576686</x:v>
      </x:c>
      <x:c r="AD33" s="36" t="n">
        <x:v>0</x:v>
      </x:c>
      <x:c r="AE33" s="36" t="n">
        <x:v>0.4628457612162248</x:v>
      </x:c>
      <x:c r="AF33" s="36" t="n">
        <x:v>-3.4667544016511607</x:v>
      </x:c>
      <x:c r="AG33" s="36" t="n">
        <x:v>-0.8497945410913046</x:v>
      </x:c>
      <x:c r="AH33" s="36" t="n">
        <x:v>0</x:v>
      </x:c>
      <x:c r="AI33" s="36" t="n">
        <x:v>0</x:v>
      </x:c>
      <x:c r="AJ33" s="36" t="n">
        <x:v>1</x:v>
      </x:c>
      <x:c r="AK33" s="36" t="n">
        <x:v>0</x:v>
      </x:c>
      <x:c r="AL33" s="36" t="n">
        <x:v>0</x:v>
      </x:c>
    </x:row>
    <x:row r="34">
      <x:c r="A34" s="31" t="str">
        <x:v>CFG014</x:v>
      </x:c>
      <x:c r="B34" s="33" t="n">
        <x:v>32</x:v>
      </x:c>
      <x:c r="C34" s="31" t="str">
        <x:v>（选定1）1.AR20.03.6 youhua a2.5-1翼梢反扭 上反6</x:v>
      </x:c>
      <x:c r="D34" s="31" t="str">
        <x:v>T7-VLM2-Elev(g1.0)</x:v>
      </x:c>
      <x:c r="E34" s="37" t="n">
        <x:v>0.13789207441358578</x:v>
      </x:c>
      <x:c r="F34" s="37" t="n">
        <x:v>0</x:v>
      </x:c>
      <x:c r="G34" s="35" t="n">
        <x:v>9.210125351942178</x:v>
      </x:c>
      <x:c r="H34" s="36" t="n">
        <x:v>0.10000000000000009</x:v>
      </x:c>
      <x:c r="I34" s="35" t="n">
        <x:v>1.225</x:v>
      </x:c>
      <x:c r="J34" s="35" t="n">
        <x:v>1.7359216918244043</x:v>
      </x:c>
      <x:c r="K34" s="35" t="n">
        <x:v>0.2801882028918979</x:v>
      </x:c>
      <x:c r="L34" s="35" t="n">
        <x:v>6.294581594508789</x:v>
      </x:c>
      <x:c r="M34" s="35" t="n">
        <x:v>6.606000000000001</x:v>
      </x:c>
      <x:c r="N34" s="35" t="n">
        <x:v>0.11550723192904061</x:v>
      </x:c>
      <x:c r="O34" s="35" t="n">
        <x:v>4.787382549898761e-17</x:v>
      </x:c>
      <x:c r="P34" s="35" t="n">
        <x:v>0.021226863224315055</x:v>
      </x:c>
      <x:c r="Q34" s="36" t="n">
        <x:v>0.7181501917482553</x:v>
      </x:c>
      <x:c r="R34" s="36" t="n">
        <x:v>0.02285657125331838</x:v>
      </x:c>
      <x:c r="S34" s="36" t="n">
        <x:v>0.0030299821427896404</x:v>
      </x:c>
      <x:c r="T34" s="35" t="n">
        <x:v>0.14378551985961482</x:v>
      </x:c>
      <x:c r="U34" s="31" t="str">
        <x:v>[v,p,r,phi]</x:v>
      </x:c>
      <x:c r="V34" s="31" t="str">
        <x:v>[v_dot,p_dot,r_dot,phi_dot]</x:v>
      </x:c>
      <x:c r="W34" s="36" t="n">
        <x:v>-0.4416142793382738</x:v>
      </x:c>
      <x:c r="X34" s="36" t="n">
        <x:v>-1.0961223607308646</x:v>
      </x:c>
      <x:c r="Y34" s="36" t="n">
        <x:v>-8.347032873452847</x:v>
      </x:c>
      <x:c r="Z34" s="36" t="n">
        <x:v>9.81</x:v>
      </x:c>
      <x:c r="AA34" s="36" t="n">
        <x:v>-1.3804314332836614</x:v>
      </x:c>
      <x:c r="AB34" s="36" t="n">
        <x:v>-26.53899660941807</x:v>
      </x:c>
      <x:c r="AC34" s="36" t="n">
        <x:v>7.192366997429774</x:v>
      </x:c>
      <x:c r="AD34" s="36" t="n">
        <x:v>0</x:v>
      </x:c>
      <x:c r="AE34" s="36" t="n">
        <x:v>0.4739978052881966</x:v>
      </x:c>
      <x:c r="AF34" s="36" t="n">
        <x:v>-3.436335593288216</x:v>
      </x:c>
      <x:c r="AG34" s="36" t="n">
        <x:v>-0.8622675796667749</x:v>
      </x:c>
      <x:c r="AH34" s="36" t="n">
        <x:v>0</x:v>
      </x:c>
      <x:c r="AI34" s="36" t="n">
        <x:v>0</x:v>
      </x:c>
      <x:c r="AJ34" s="36" t="n">
        <x:v>1</x:v>
      </x:c>
      <x:c r="AK34" s="36" t="n">
        <x:v>0</x:v>
      </x:c>
      <x:c r="AL34" s="36" t="n">
        <x:v>0</x:v>
      </x:c>
    </x:row>
    <x:row r="35">
      <x:c r="A35" s="31" t="str">
        <x:v>CFG014</x:v>
      </x:c>
      <x:c r="B35" s="33" t="n">
        <x:v>33</x:v>
      </x:c>
      <x:c r="C35" s="31" t="str">
        <x:v>（选定1）1.AR20.03.6 youhua a2.5-1翼梢反扭 上反6</x:v>
      </x:c>
      <x:c r="D35" s="31" t="str">
        <x:v>T7-VLM2-Elev(g1.0)</x:v>
      </x:c>
      <x:c r="E35" s="37" t="n">
        <x:v>-0.09156523387115645</x:v>
      </x:c>
      <x:c r="F35" s="37" t="n">
        <x:v>0</x:v>
      </x:c>
      <x:c r="G35" s="35" t="n">
        <x:v>9.364893260308806</x:v>
      </x:c>
      <x:c r="H35" s="36" t="n">
        <x:v>0.20000000000000018</x:v>
      </x:c>
      <x:c r="I35" s="35" t="n">
        <x:v>1.225</x:v>
      </x:c>
      <x:c r="J35" s="35" t="n">
        <x:v>1.7359216918244043</x:v>
      </x:c>
      <x:c r="K35" s="35" t="n">
        <x:v>0.2801882028918979</x:v>
      </x:c>
      <x:c r="L35" s="35" t="n">
        <x:v>6.294581594508789</x:v>
      </x:c>
      <x:c r="M35" s="35" t="n">
        <x:v>6.606000000000001</x:v>
      </x:c>
      <x:c r="N35" s="35" t="n">
        <x:v>0.11550723192904061</x:v>
      </x:c>
      <x:c r="O35" s="35" t="n">
        <x:v>4.787382549898761e-17</x:v>
      </x:c>
      <x:c r="P35" s="35" t="n">
        <x:v>0.021226863224315055</x:v>
      </x:c>
      <x:c r="Q35" s="36" t="n">
        <x:v>0.6952079962855169</x:v>
      </x:c>
      <x:c r="R35" s="36" t="n">
        <x:v>0.022196785743954485</x:v>
      </x:c>
      <x:c r="S35" s="36" t="n">
        <x:v>0.0030227985087788235</x:v>
      </x:c>
      <x:c r="T35" s="35" t="n">
        <x:v>0.14328014479709142</x:v>
      </x:c>
      <x:c r="U35" s="31" t="str">
        <x:v>[v,p,r,phi]</x:v>
      </x:c>
      <x:c r="V35" s="31" t="str">
        <x:v>[v_dot,p_dot,r_dot,phi_dot]</x:v>
      </x:c>
      <x:c r="W35" s="36" t="n">
        <x:v>-0.4487461646001322</x:v>
      </x:c>
      <x:c r="X35" s="36" t="n">
        <x:v>-1.118036003810361</x:v>
      </x:c>
      <x:c r="Y35" s="36" t="n">
        <x:v>-8.496625139502244</x:v>
      </x:c>
      <x:c r="Z35" s="36" t="n">
        <x:v>9.81</x:v>
      </x:c>
      <x:c r="AA35" s="36" t="n">
        <x:v>-1.4024684261720959</x:v>
      </x:c>
      <x:c r="AB35" s="36" t="n">
        <x:v>-27.000151598626232</x:v>
      </x:c>
      <x:c r="AC35" s="36" t="n">
        <x:v>7.092544358526943</x:v>
      </x:c>
      <x:c r="AD35" s="36" t="n">
        <x:v>0</x:v>
      </x:c>
      <x:c r="AE35" s="36" t="n">
        <x:v>0.4866376252620049</x:v>
      </x:c>
      <x:c r="AF35" s="36" t="n">
        <x:v>-3.3683995723618865</x:v>
      </x:c>
      <x:c r="AG35" s="36" t="n">
        <x:v>-0.8793834782369546</x:v>
      </x:c>
      <x:c r="AH35" s="36" t="n">
        <x:v>0</x:v>
      </x:c>
      <x:c r="AI35" s="36" t="n">
        <x:v>0</x:v>
      </x:c>
      <x:c r="AJ35" s="36" t="n">
        <x:v>1</x:v>
      </x:c>
      <x:c r="AK35" s="36" t="n">
        <x:v>0</x:v>
      </x:c>
      <x:c r="AL35" s="36" t="n">
        <x:v>0</x:v>
      </x:c>
    </x:row>
    <x:row r="36">
      <x:c r="A36" s="31" t="str">
        <x:v>CFG014</x:v>
      </x:c>
      <x:c r="B36" s="33" t="n">
        <x:v>34</x:v>
      </x:c>
      <x:c r="C36" s="31" t="str">
        <x:v>（选定1）1.AR20.03.6 youhua a2.5-1翼梢反扭 上反6</x:v>
      </x:c>
      <x:c r="D36" s="31" t="str">
        <x:v>T7-VLM2-Elev(g1.0)</x:v>
      </x:c>
      <x:c r="E36" s="37" t="n">
        <x:v>-0.32455965194552655</x:v>
      </x:c>
      <x:c r="F36" s="37" t="n">
        <x:v>0</x:v>
      </x:c>
      <x:c r="G36" s="35" t="n">
        <x:v>9.53016061459776</x:v>
      </x:c>
      <x:c r="H36" s="36" t="n">
        <x:v>0.30000000000000027</x:v>
      </x:c>
      <x:c r="I36" s="35" t="n">
        <x:v>1.225</x:v>
      </x:c>
      <x:c r="J36" s="35" t="n">
        <x:v>1.7359216918244043</x:v>
      </x:c>
      <x:c r="K36" s="35" t="n">
        <x:v>0.2801882028918979</x:v>
      </x:c>
      <x:c r="L36" s="35" t="n">
        <x:v>6.294581594508789</x:v>
      </x:c>
      <x:c r="M36" s="35" t="n">
        <x:v>6.606000000000001</x:v>
      </x:c>
      <x:c r="N36" s="35" t="n">
        <x:v>0.11550723192904061</x:v>
      </x:c>
      <x:c r="O36" s="35" t="n">
        <x:v>4.787382549898761e-17</x:v>
      </x:c>
      <x:c r="P36" s="35" t="n">
        <x:v>0.021226863224315055</x:v>
      </x:c>
      <x:c r="Q36" s="36" t="n">
        <x:v>0.6718881514940789</x:v>
      </x:c>
      <x:c r="R36" s="36" t="n">
        <x:v>0.021542436513090048</x:v>
      </x:c>
      <x:c r="S36" s="36" t="n">
        <x:v>0.003015686162978588</x:v>
      </x:c>
      <x:c r="T36" s="35" t="n">
        <x:v>0.14291040892228987</x:v>
      </x:c>
      <x:c r="U36" s="31" t="str">
        <x:v>[v,p,r,phi]</x:v>
      </x:c>
      <x:c r="V36" s="31" t="str">
        <x:v>[v_dot,p_dot,r_dot,phi_dot]</x:v>
      </x:c>
      <x:c r="W36" s="36" t="n">
        <x:v>-0.45636290680517644</x:v>
      </x:c>
      <x:c r="X36" s="36" t="n">
        <x:v>-1.1413053064401142</x:v>
      </x:c>
      <x:c r="Y36" s="36" t="n">
        <x:v>-8.656237453641797</x:v>
      </x:c>
      <x:c r="Z36" s="36" t="n">
        <x:v>9.81</x:v>
      </x:c>
      <x:c r="AA36" s="36" t="n">
        <x:v>-1.4260544248322427</x:v>
      </x:c>
      <x:c r="AB36" s="36" t="n">
        <x:v>-27.49182131087511</x:v>
      </x:c>
      <x:c r="AC36" s="36" t="n">
        <x:v>6.989534337672082</x:v>
      </x:c>
      <x:c r="AD36" s="36" t="n">
        <x:v>0</x:v>
      </x:c>
      <x:c r="AE36" s="36" t="n">
        <x:v>0.49886773273210383</x:v>
      </x:c>
      <x:c r="AF36" s="36" t="n">
        <x:v>-3.3325166860885007</x:v>
      </x:c>
      <x:c r="AG36" s="36" t="n">
        <x:v>-0.8941447872709188</x:v>
      </x:c>
      <x:c r="AH36" s="36" t="n">
        <x:v>0</x:v>
      </x:c>
      <x:c r="AI36" s="36" t="n">
        <x:v>0</x:v>
      </x:c>
      <x:c r="AJ36" s="36" t="n">
        <x:v>1</x:v>
      </x:c>
      <x:c r="AK36" s="36" t="n">
        <x:v>0</x:v>
      </x:c>
      <x:c r="AL36" s="36" t="n">
        <x:v>0</x:v>
      </x:c>
    </x:row>
    <x:row r="37">
      <x:c r="A37" s="31" t="str">
        <x:v>CFG014</x:v>
      </x:c>
      <x:c r="B37" s="33" t="n">
        <x:v>35</x:v>
      </x:c>
      <x:c r="C37" s="31" t="str">
        <x:v>（选定1）1.AR20.03.6 youhua a2.5-1翼梢反扭 上反6</x:v>
      </x:c>
      <x:c r="D37" s="31" t="str">
        <x:v>T7-VLM2-Elev(g1.0)</x:v>
      </x:c>
      <x:c r="E37" s="37" t="n">
        <x:v>-0.5612620401705937</x:v>
      </x:c>
      <x:c r="F37" s="37" t="n">
        <x:v>0</x:v>
      </x:c>
      <x:c r="G37" s="35" t="n">
        <x:v>9.707121787637744</x:v>
      </x:c>
      <x:c r="H37" s="36" t="n">
        <x:v>0.40000000000000036</x:v>
      </x:c>
      <x:c r="I37" s="35" t="n">
        <x:v>1.225</x:v>
      </x:c>
      <x:c r="J37" s="35" t="n">
        <x:v>1.7359216918244043</x:v>
      </x:c>
      <x:c r="K37" s="35" t="n">
        <x:v>0.2801882028918979</x:v>
      </x:c>
      <x:c r="L37" s="35" t="n">
        <x:v>6.294581594508789</x:v>
      </x:c>
      <x:c r="M37" s="35" t="n">
        <x:v>6.606000000000001</x:v>
      </x:c>
      <x:c r="N37" s="35" t="n">
        <x:v>0.11550723192904061</x:v>
      </x:c>
      <x:c r="O37" s="35" t="n">
        <x:v>4.787382549898761e-17</x:v>
      </x:c>
      <x:c r="P37" s="35" t="n">
        <x:v>0.021226863224315055</x:v>
      </x:c>
      <x:c r="Q37" s="36" t="n">
        <x:v>0.6481729961666151</x:v>
      </x:c>
      <x:c r="R37" s="36" t="n">
        <x:v>0.020884397857463648</x:v>
      </x:c>
      <x:c r="S37" s="36" t="n">
        <x:v>0.0030052264938254</x:v>
      </x:c>
      <x:c r="T37" s="35" t="n">
        <x:v>0.142346816250371</x:v>
      </x:c>
      <x:c r="U37" s="31" t="str">
        <x:v>[v,p,r,phi]</x:v>
      </x:c>
      <x:c r="V37" s="31" t="str">
        <x:v>[v_dot,p_dot,r_dot,phi_dot]</x:v>
      </x:c>
      <x:c r="W37" s="36" t="n">
        <x:v>-0.46452107602292264</x:v>
      </x:c>
      <x:c r="X37" s="36" t="n">
        <x:v>-1.1660847169531388</x:v>
      </x:c>
      <x:c r="Y37" s="36" t="n">
        <x:v>-8.827004646818256</x:v>
      </x:c>
      <x:c r="Z37" s="36" t="n">
        <x:v>9.81</x:v>
      </x:c>
      <x:c r="AA37" s="36" t="n">
        <x:v>-1.451361896361995</x:v>
      </x:c>
      <x:c r="AB37" s="36" t="n">
        <x:v>-28.01736763423206</x:v>
      </x:c>
      <x:c r="AC37" s="36" t="n">
        <x:v>6.883074917974704</x:v>
      </x:c>
      <x:c r="AD37" s="36" t="n">
        <x:v>0</x:v>
      </x:c>
      <x:c r="AE37" s="36" t="n">
        <x:v>0.5137927236623804</x:v>
      </x:c>
      <x:c r="AF37" s="36" t="n">
        <x:v>-3.246992100109891</x:v>
      </x:c>
      <x:c r="AG37" s="36" t="n">
        <x:v>-0.9057092051352513</x:v>
      </x:c>
      <x:c r="AH37" s="36" t="n">
        <x:v>0</x:v>
      </x:c>
      <x:c r="AI37" s="36" t="n">
        <x:v>0</x:v>
      </x:c>
      <x:c r="AJ37" s="36" t="n">
        <x:v>1</x:v>
      </x:c>
      <x:c r="AK37" s="36" t="n">
        <x:v>0</x:v>
      </x:c>
      <x:c r="AL37" s="36" t="n">
        <x:v>0</x:v>
      </x:c>
    </x:row>
    <x:row r="38">
      <x:c r="A38" s="31" t="str">
        <x:v>CFG014</x:v>
      </x:c>
      <x:c r="B38" s="33" t="n">
        <x:v>36</x:v>
      </x:c>
      <x:c r="C38" s="31" t="str">
        <x:v>（选定1）1.AR20.03.6 youhua a2.5-1翼梢反扭 上反6</x:v>
      </x:c>
      <x:c r="D38" s="31" t="str">
        <x:v>T7-VLM2-Elev(g1.0)</x:v>
      </x:c>
      <x:c r="E38" s="37" t="n">
        <x:v>-0.8018379235502779</x:v>
      </x:c>
      <x:c r="F38" s="37" t="n">
        <x:v>0</x:v>
      </x:c>
      <x:c r="G38" s="35" t="n">
        <x:v>9.89719893483011</x:v>
      </x:c>
      <x:c r="H38" s="36" t="n">
        <x:v>0.5</x:v>
      </x:c>
      <x:c r="I38" s="35" t="n">
        <x:v>1.225</x:v>
      </x:c>
      <x:c r="J38" s="35" t="n">
        <x:v>1.7359216918244043</x:v>
      </x:c>
      <x:c r="K38" s="35" t="n">
        <x:v>0.2801882028918979</x:v>
      </x:c>
      <x:c r="L38" s="35" t="n">
        <x:v>6.294581594508789</x:v>
      </x:c>
      <x:c r="M38" s="35" t="n">
        <x:v>6.606000000000001</x:v>
      </x:c>
      <x:c r="N38" s="35" t="n">
        <x:v>0.11550723192904061</x:v>
      </x:c>
      <x:c r="O38" s="35" t="n">
        <x:v>4.787382549898761e-17</x:v>
      </x:c>
      <x:c r="P38" s="35" t="n">
        <x:v>0.021226863224315055</x:v>
      </x:c>
      <x:c r="Q38" s="36" t="n">
        <x:v>0.6240454189415896</x:v>
      </x:c>
      <x:c r="R38" s="36" t="n">
        <x:v>0.02025347464614339</x:v>
      </x:c>
      <x:c r="S38" s="36" t="n">
        <x:v>0.002997417005821111</x:v>
      </x:c>
      <x:c r="T38" s="35" t="n">
        <x:v>0.14191571231551542</x:v>
      </x:c>
      <x:c r="U38" s="31" t="str">
        <x:v>[v,p,r,phi]</x:v>
      </x:c>
      <x:c r="V38" s="31" t="str">
        <x:v>[v_dot,p_dot,r_dot,phi_dot]</x:v>
      </x:c>
      <x:c r="W38" s="36" t="n">
        <x:v>-0.4732878175028621</x:v>
      </x:c>
      <x:c r="X38" s="36" t="n">
        <x:v>-1.1925572284966093</x:v>
      </x:c>
      <x:c r="Y38" s="36" t="n">
        <x:v>-9.010275581195623</x:v>
      </x:c>
      <x:c r="Z38" s="36" t="n">
        <x:v>9.81</x:v>
      </x:c>
      <x:c r="AA38" s="36" t="n">
        <x:v>-1.4786066899210613</x:v>
      </x:c>
      <x:c r="AB38" s="36" t="n">
        <x:v>-28.581069351480615</x:v>
      </x:c>
      <x:c r="AC38" s="36" t="n">
        <x:v>6.772888129860986</x:v>
      </x:c>
      <x:c r="AD38" s="36" t="n">
        <x:v>0</x:v>
      </x:c>
      <x:c r="AE38" s="36" t="n">
        <x:v>0.5277330486910202</x:v>
      </x:c>
      <x:c r="AF38" s="36" t="n">
        <x:v>-3.2135292605921566</x:v>
      </x:c>
      <x:c r="AG38" s="36" t="n">
        <x:v>-0.9254013625554065</x:v>
      </x:c>
      <x:c r="AH38" s="36" t="n">
        <x:v>0</x:v>
      </x:c>
      <x:c r="AI38" s="36" t="n">
        <x:v>0</x:v>
      </x:c>
      <x:c r="AJ38" s="36" t="n">
        <x:v>1</x:v>
      </x:c>
      <x:c r="AK38" s="36" t="n">
        <x:v>0</x:v>
      </x:c>
      <x:c r="AL38" s="36" t="n">
        <x:v>0</x:v>
      </x:c>
    </x:row>
    <x:row r="39">
      <x:c r="A39" s="31" t="str">
        <x:v>CFG014</x:v>
      </x:c>
      <x:c r="B39" s="33" t="n">
        <x:v>37</x:v>
      </x:c>
      <x:c r="C39" s="31" t="str">
        <x:v>（选定1）1.AR20.03.6 youhua a2.5-1翼梢反扭 上反6</x:v>
      </x:c>
      <x:c r="D39" s="31" t="str">
        <x:v>T7-VLM2-Elev(g1.0)</x:v>
      </x:c>
      <x:c r="E39" s="37" t="n">
        <x:v>-1.0464836362977383</x:v>
      </x:c>
      <x:c r="F39" s="37" t="n">
        <x:v>0</x:v>
      </x:c>
      <x:c r="G39" s="35" t="n">
        <x:v>10.102172822766589</x:v>
      </x:c>
      <x:c r="H39" s="36" t="n">
        <x:v>0.6000000000000001</x:v>
      </x:c>
      <x:c r="I39" s="35" t="n">
        <x:v>1.225</x:v>
      </x:c>
      <x:c r="J39" s="35" t="n">
        <x:v>1.7359216918244043</x:v>
      </x:c>
      <x:c r="K39" s="35" t="n">
        <x:v>0.2801882028918979</x:v>
      </x:c>
      <x:c r="L39" s="35" t="n">
        <x:v>6.294581594508789</x:v>
      </x:c>
      <x:c r="M39" s="35" t="n">
        <x:v>6.606000000000001</x:v>
      </x:c>
      <x:c r="N39" s="35" t="n">
        <x:v>0.11550723192904061</x:v>
      </x:c>
      <x:c r="O39" s="35" t="n">
        <x:v>4.787382549898761e-17</x:v>
      </x:c>
      <x:c r="P39" s="35" t="n">
        <x:v>0.021226863224315055</x:v>
      </x:c>
      <x:c r="Q39" s="36" t="n">
        <x:v>0.5994851535712955</x:v>
      </x:c>
      <x:c r="R39" s="36" t="n">
        <x:v>0.019613830050834356</x:v>
      </x:c>
      <x:c r="S39" s="36" t="n">
        <x:v>0.0029882277731627296</x:v>
      </x:c>
      <x:c r="T39" s="35" t="n">
        <x:v>0.14148541587071117</x:v>
      </x:c>
      <x:c r="U39" s="31" t="str">
        <x:v>[v,p,r,phi]</x:v>
      </x:c>
      <x:c r="V39" s="31" t="str">
        <x:v>[v_dot,p_dot,r_dot,phi_dot]</x:v>
      </x:c>
      <x:c r="W39" s="36" t="n">
        <x:v>-0.4827470479212493</x:v>
      </x:c>
      <x:c r="X39" s="36" t="n">
        <x:v>-1.2209511304986354</x:v>
      </x:c>
      <x:c r="Y39" s="36" t="n">
        <x:v>-9.207735527484344</x:v>
      </x:c>
      <x:c r="Z39" s="36" t="n">
        <x:v>9.81</x:v>
      </x:c>
      <x:c r="AA39" s="36" t="n">
        <x:v>-1.508046935220558</x:v>
      </x:c>
      <x:c r="AB39" s="36" t="n">
        <x:v>-29.187962665149094</x:v>
      </x:c>
      <x:c r="AC39" s="36" t="n">
        <x:v>6.6587509444101105</x:v>
      </x:c>
      <x:c r="AD39" s="36" t="n">
        <x:v>0</x:v>
      </x:c>
      <x:c r="AE39" s="36" t="n">
        <x:v>0.543928654458559</x:v>
      </x:c>
      <x:c r="AF39" s="36" t="n">
        <x:v>-3.1520180094038452</x:v>
      </x:c>
      <x:c r="AG39" s="36" t="n">
        <x:v>-0.9426785934385588</x:v>
      </x:c>
      <x:c r="AH39" s="36" t="n">
        <x:v>0</x:v>
      </x:c>
      <x:c r="AI39" s="36" t="n">
        <x:v>0</x:v>
      </x:c>
      <x:c r="AJ39" s="36" t="n">
        <x:v>1</x:v>
      </x:c>
      <x:c r="AK39" s="36" t="n">
        <x:v>0</x:v>
      </x:c>
      <x:c r="AL39" s="36" t="n">
        <x:v>0</x:v>
      </x:c>
    </x:row>
    <x:row r="40">
      <x:c r="A40" s="31" t="str">
        <x:v>CFG014</x:v>
      </x:c>
      <x:c r="B40" s="33" t="n">
        <x:v>38</x:v>
      </x:c>
      <x:c r="C40" s="31" t="str">
        <x:v>（选定1）1.AR20.03.6 youhua a2.5-1翼梢反扭 上反6</x:v>
      </x:c>
      <x:c r="D40" s="31" t="str">
        <x:v>T7-VLM2-Elev(g1.0)</x:v>
      </x:c>
      <x:c r="E40" s="37" t="n">
        <x:v>-1.2953989954050178</x:v>
      </x:c>
      <x:c r="F40" s="37" t="n">
        <x:v>0</x:v>
      </x:c>
      <x:c r="G40" s="35" t="n">
        <x:v>10.324166334907835</x:v>
      </x:c>
      <x:c r="H40" s="36" t="n">
        <x:v>0.7000000000000002</x:v>
      </x:c>
      <x:c r="I40" s="35" t="n">
        <x:v>1.225</x:v>
      </x:c>
      <x:c r="J40" s="35" t="n">
        <x:v>1.7359216918244043</x:v>
      </x:c>
      <x:c r="K40" s="35" t="n">
        <x:v>0.2801882028918979</x:v>
      </x:c>
      <x:c r="L40" s="35" t="n">
        <x:v>6.294581594508789</x:v>
      </x:c>
      <x:c r="M40" s="35" t="n">
        <x:v>6.606000000000001</x:v>
      </x:c>
      <x:c r="N40" s="35" t="n">
        <x:v>0.11550723192904061</x:v>
      </x:c>
      <x:c r="O40" s="35" t="n">
        <x:v>4.787382549898761e-17</x:v>
      </x:c>
      <x:c r="P40" s="35" t="n">
        <x:v>0.021226863224315055</x:v>
      </x:c>
      <x:c r="Q40" s="36" t="n">
        <x:v>0.5744715831731718</x:v>
      </x:c>
      <x:c r="R40" s="36" t="n">
        <x:v>0.019000724108288368</x:v>
      </x:c>
      <x:c r="S40" s="36" t="n">
        <x:v>0.002977957620570783</x:v>
      </x:c>
      <x:c r="T40" s="35" t="n">
        <x:v>0.14085511001183634</x:v>
      </x:c>
      <x:c r="U40" s="31" t="str">
        <x:v>[v,p,r,phi]</x:v>
      </x:c>
      <x:c r="V40" s="31" t="str">
        <x:v>[v_dot,p_dot,r_dot,phi_dot]</x:v>
      </x:c>
      <x:c r="W40" s="36" t="n">
        <x:v>-0.49299858987692624</x:v>
      </x:c>
      <x:c r="X40" s="36" t="n">
        <x:v>-1.2515381179112546</x:v>
      </x:c>
      <x:c r="Y40" s="36" t="n">
        <x:v>-9.421392407924454</x:v>
      </x:c>
      <x:c r="Z40" s="36" t="n">
        <x:v>9.81</x:v>
      </x:c>
      <x:c r="AA40" s="36" t="n">
        <x:v>-1.5399955386157054</x:v>
      </x:c>
      <x:c r="AB40" s="36" t="n">
        <x:v>-29.844153455321454</x:v>
      </x:c>
      <x:c r="AC40" s="36" t="n">
        <x:v>6.540394476648474</x:v>
      </x:c>
      <x:c r="AD40" s="36" t="n">
        <x:v>0</x:v>
      </x:c>
      <x:c r="AE40" s="36" t="n">
        <x:v>0.5625295523740768</x:v>
      </x:c>
      <x:c r="AF40" s="36" t="n">
        <x:v>-3.0506909365136896</x:v>
      </x:c>
      <x:c r="AG40" s="36" t="n">
        <x:v>-0.9625386161432317</x:v>
      </x:c>
      <x:c r="AH40" s="36" t="n">
        <x:v>0</x:v>
      </x:c>
      <x:c r="AI40" s="36" t="n">
        <x:v>0</x:v>
      </x:c>
      <x:c r="AJ40" s="36" t="n">
        <x:v>1</x:v>
      </x:c>
      <x:c r="AK40" s="36" t="n">
        <x:v>0</x:v>
      </x:c>
      <x:c r="AL40" s="36" t="n">
        <x:v>0</x:v>
      </x:c>
    </x:row>
    <x:row r="41">
      <x:c r="A41" s="31" t="str">
        <x:v>CFG014</x:v>
      </x:c>
      <x:c r="B41" s="33" t="n">
        <x:v>39</x:v>
      </x:c>
      <x:c r="C41" s="31" t="str">
        <x:v>（选定1）1.AR20.03.6 youhua a2.5-1翼梢反扭 上反6</x:v>
      </x:c>
      <x:c r="D41" s="31" t="str">
        <x:v>T7-VLM2-Elev(g1.0)</x:v>
      </x:c>
      <x:c r="E41" s="37" t="n">
        <x:v>-1.548793270229867</x:v>
      </x:c>
      <x:c r="F41" s="37" t="n">
        <x:v>0</x:v>
      </x:c>
      <x:c r="G41" s="35" t="n">
        <x:v>10.565657285288747</x:v>
      </x:c>
      <x:c r="H41" s="36" t="n">
        <x:v>0.8000000000000003</x:v>
      </x:c>
      <x:c r="I41" s="35" t="n">
        <x:v>1.225</x:v>
      </x:c>
      <x:c r="J41" s="35" t="n">
        <x:v>1.7359216918244043</x:v>
      </x:c>
      <x:c r="K41" s="35" t="n">
        <x:v>0.2801882028918979</x:v>
      </x:c>
      <x:c r="L41" s="35" t="n">
        <x:v>6.294581594508789</x:v>
      </x:c>
      <x:c r="M41" s="35" t="n">
        <x:v>6.606000000000001</x:v>
      </x:c>
      <x:c r="N41" s="35" t="n">
        <x:v>0.11550723192904061</x:v>
      </x:c>
      <x:c r="O41" s="35" t="n">
        <x:v>4.787382549898761e-17</x:v>
      </x:c>
      <x:c r="P41" s="35" t="n">
        <x:v>0.021226863224315055</x:v>
      </x:c>
      <x:c r="Q41" s="36" t="n">
        <x:v>0.5489831321411802</x:v>
      </x:c>
      <x:c r="R41" s="36" t="n">
        <x:v>0.01842441576354008</x:v>
      </x:c>
      <x:c r="S41" s="36" t="n">
        <x:v>0.0029830058323561653</x:v>
      </x:c>
      <x:c r="T41" s="35" t="n">
        <x:v>0.14031960254865103</x:v>
      </x:c>
      <x:c r="U41" s="31" t="str">
        <x:v>[v,p,r,phi]</x:v>
      </x:c>
      <x:c r="V41" s="31" t="str">
        <x:v>[v_dot,p_dot,r_dot,phi_dot]</x:v>
      </x:c>
      <x:c r="W41" s="36" t="n">
        <x:v>-0.5041587042874361</x:v>
      </x:c>
      <x:c r="X41" s="36" t="n">
        <x:v>-1.2846354574015733</x:v>
      </x:c>
      <x:c r="Y41" s="36" t="n">
        <x:v>-9.653591246566615</x:v>
      </x:c>
      <x:c r="Z41" s="36" t="n">
        <x:v>9.81</x:v>
      </x:c>
      <x:c r="AA41" s="36" t="n">
        <x:v>-1.5748169355593638</x:v>
      </x:c>
      <x:c r="AB41" s="36" t="n">
        <x:v>-30.556847809692425</x:v>
      </x:c>
      <x:c r="AC41" s="36" t="n">
        <x:v>6.417503561003727</x:v>
      </x:c>
      <x:c r="AD41" s="36" t="n">
        <x:v>0</x:v>
      </x:c>
      <x:c r="AE41" s="36" t="n">
        <x:v>0.584011940290759</x:v>
      </x:c>
      <x:c r="AF41" s="36" t="n">
        <x:v>-2.9277854862120996</x:v>
      </x:c>
      <x:c r="AG41" s="36" t="n">
        <x:v>-0.9779436412051355</x:v>
      </x:c>
      <x:c r="AH41" s="36" t="n">
        <x:v>0</x:v>
      </x:c>
      <x:c r="AI41" s="36" t="n">
        <x:v>0</x:v>
      </x:c>
      <x:c r="AJ41" s="36" t="n">
        <x:v>1</x:v>
      </x:c>
      <x:c r="AK41" s="36" t="n">
        <x:v>0</x:v>
      </x:c>
      <x:c r="AL41" s="36" t="n">
        <x:v>0</x:v>
      </x:c>
    </x:row>
    <x:row r="42">
      <x:c r="A42" s="31" t="str">
        <x:v>CFG014</x:v>
      </x:c>
      <x:c r="B42" s="33" t="n">
        <x:v>40</x:v>
      </x:c>
      <x:c r="C42" s="31" t="str">
        <x:v>（选定1）1.AR20.03.6 youhua a2.5-1翼梢反扭 上反6</x:v>
      </x:c>
      <x:c r="D42" s="31" t="str">
        <x:v>T7-VLM2-Elev(g1.0)</x:v>
      </x:c>
      <x:c r="E42" s="37" t="n">
        <x:v>-1.8069324237657673</x:v>
      </x:c>
      <x:c r="F42" s="37" t="n">
        <x:v>0</x:v>
      </x:c>
      <x:c r="G42" s="35" t="n">
        <x:v>10.82975522227101</x:v>
      </x:c>
      <x:c r="H42" s="36" t="n">
        <x:v>0.9000000000000004</x:v>
      </x:c>
      <x:c r="I42" s="35" t="n">
        <x:v>1.225</x:v>
      </x:c>
      <x:c r="J42" s="35" t="n">
        <x:v>1.7359216918244043</x:v>
      </x:c>
      <x:c r="K42" s="35" t="n">
        <x:v>0.2801882028918979</x:v>
      </x:c>
      <x:c r="L42" s="35" t="n">
        <x:v>6.294581594508789</x:v>
      </x:c>
      <x:c r="M42" s="35" t="n">
        <x:v>6.606000000000001</x:v>
      </x:c>
      <x:c r="N42" s="35" t="n">
        <x:v>0.11550723192904061</x:v>
      </x:c>
      <x:c r="O42" s="35" t="n">
        <x:v>4.787382549898761e-17</x:v>
      </x:c>
      <x:c r="P42" s="35" t="n">
        <x:v>0.021226863224315055</x:v>
      </x:c>
      <x:c r="Q42" s="36" t="n">
        <x:v>0.5229924117573582</x:v>
      </x:c>
      <x:c r="R42" s="36" t="n">
        <x:v>0.01794468685899246</x:v>
      </x:c>
      <x:c r="S42" s="36" t="n">
        <x:v>0.0029938101468086143</x:v>
      </x:c>
      <x:c r="T42" s="35" t="n">
        <x:v>0.13977348697960118</x:v>
      </x:c>
      <x:c r="U42" s="31" t="str">
        <x:v>[v,p,r,phi]</x:v>
      </x:c>
      <x:c r="V42" s="31" t="str">
        <x:v>[v_dot,p_dot,r_dot,phi_dot]</x:v>
      </x:c>
      <x:c r="W42" s="36" t="n">
        <x:v>-0.5163731915856133</x:v>
      </x:c>
      <x:c r="X42" s="36" t="n">
        <x:v>-1.3206410214244864</x:v>
      </x:c>
      <x:c r="Y42" s="36" t="n">
        <x:v>-9.907272396065228</x:v>
      </x:c>
      <x:c r="Z42" s="36" t="n">
        <x:v>9.81</x:v>
      </x:c>
      <x:c r="AA42" s="36" t="n">
        <x:v>-1.612978153962308</x:v>
      </x:c>
      <x:c r="AB42" s="36" t="n">
        <x:v>-31.335216110773235</x:v>
      </x:c>
      <x:c r="AC42" s="36" t="n">
        <x:v>6.2897007067890645</x:v>
      </x:c>
      <x:c r="AD42" s="36" t="n">
        <x:v>0</x:v>
      </x:c>
      <x:c r="AE42" s="36" t="n">
        <x:v>0.6057932889402716</x:v>
      </x:c>
      <x:c r="AF42" s="36" t="n">
        <x:v>-2.8361211606772523</x:v>
      </x:c>
      <x:c r="AG42" s="36" t="n">
        <x:v>-0.9956273593864254</x:v>
      </x:c>
      <x:c r="AH42" s="36" t="n">
        <x:v>0</x:v>
      </x:c>
      <x:c r="AI42" s="36" t="n">
        <x:v>0</x:v>
      </x:c>
      <x:c r="AJ42" s="36" t="n">
        <x:v>1</x:v>
      </x:c>
      <x:c r="AK42" s="36" t="n">
        <x:v>0</x:v>
      </x:c>
      <x:c r="AL42" s="36" t="n">
        <x:v>0</x:v>
      </x:c>
    </x:row>
    <x:row r="43">
      <x:c r="A43" s="31" t="str">
        <x:v>CFG014</x:v>
      </x:c>
      <x:c r="B43" s="33" t="n">
        <x:v>41</x:v>
      </x:c>
      <x:c r="C43" s="31" t="str">
        <x:v>（选定1）1.AR20.03.6 youhua a2.5-1翼梢反扭 上反6</x:v>
      </x:c>
      <x:c r="D43" s="31" t="str">
        <x:v>T7-VLM2-Elev(g1.0)</x:v>
      </x:c>
      <x:c r="E43" s="37" t="n">
        <x:v>-2.0700636188711354</x:v>
      </x:c>
      <x:c r="F43" s="37" t="n">
        <x:v>0</x:v>
      </x:c>
      <x:c r="G43" s="35" t="n">
        <x:v>11.119968356047599</x:v>
      </x:c>
      <x:c r="H43" s="36" t="n">
        <x:v>1</x:v>
      </x:c>
      <x:c r="I43" s="35" t="n">
        <x:v>1.225</x:v>
      </x:c>
      <x:c r="J43" s="35" t="n">
        <x:v>1.7359216918244043</x:v>
      </x:c>
      <x:c r="K43" s="35" t="n">
        <x:v>0.2801882028918979</x:v>
      </x:c>
      <x:c r="L43" s="35" t="n">
        <x:v>6.294581594508789</x:v>
      </x:c>
      <x:c r="M43" s="35" t="n">
        <x:v>6.606000000000001</x:v>
      </x:c>
      <x:c r="N43" s="35" t="n">
        <x:v>0.11550723192904061</x:v>
      </x:c>
      <x:c r="O43" s="35" t="n">
        <x:v>4.787382549898761e-17</x:v>
      </x:c>
      <x:c r="P43" s="35" t="n">
        <x:v>0.021226863224315055</x:v>
      </x:c>
      <x:c r="Q43" s="36" t="n">
        <x:v>0.4964739822618861</x:v>
      </x:c>
      <x:c r="R43" s="36" t="n">
        <x:v>0.017551531157718743</x:v>
      </x:c>
      <x:c r="S43" s="36" t="n">
        <x:v>0.003002469303873138</x:v>
      </x:c>
      <x:c r="T43" s="35" t="n">
        <x:v>0.1393601195798627</x:v>
      </x:c>
      <x:c r="U43" s="31" t="str">
        <x:v>[v,p,r,phi]</x:v>
      </x:c>
      <x:c r="V43" s="31" t="str">
        <x:v>[v_dot,p_dot,r_dot,phi_dot]</x:v>
      </x:c>
      <x:c r="W43" s="36" t="n">
        <x:v>-0.5298061560954579</x:v>
      </x:c>
      <x:c r="X43" s="36" t="n">
        <x:v>-1.3600045035525714</x:v>
      </x:c>
      <x:c r="Y43" s="36" t="n">
        <x:v>-10.185759203109347</x:v>
      </x:c>
      <x:c r="Z43" s="36" t="n">
        <x:v>9.81</x:v>
      </x:c>
      <x:c r="AA43" s="36" t="n">
        <x:v>-1.6550004230123732</x:v>
      </x:c>
      <x:c r="AB43" s="36" t="n">
        <x:v>-32.189435104730244</x:v>
      </x:c>
      <x:c r="AC43" s="36" t="n">
        <x:v>6.156422053468366</x:v>
      </x:c>
      <x:c r="AD43" s="36" t="n">
        <x:v>0</x:v>
      </x:c>
      <x:c r="AE43" s="36" t="n">
        <x:v>0.6276672100840918</x:v>
      </x:c>
      <x:c r="AF43" s="36" t="n">
        <x:v>-2.765076615553016</x:v>
      </x:c>
      <x:c r="AG43" s="36" t="n">
        <x:v>-1.021430284047615</x:v>
      </x:c>
      <x:c r="AH43" s="36" t="n">
        <x:v>0</x:v>
      </x:c>
      <x:c r="AI43" s="36" t="n">
        <x:v>0</x:v>
      </x:c>
      <x:c r="AJ43" s="36" t="n">
        <x:v>1</x:v>
      </x:c>
      <x:c r="AK43" s="36" t="n">
        <x:v>0</x:v>
      </x:c>
      <x:c r="AL43" s="36" t="n">
        <x:v>0</x:v>
      </x:c>
    </x:row>
    <x:row r="44">
      <x:c r="A44" s="31" t="str">
        <x:v>CFG014</x:v>
      </x:c>
      <x:c r="B44" s="33" t="n">
        <x:v>42</x:v>
      </x:c>
      <x:c r="C44" s="31" t="str">
        <x:v>（选定1）1.AR20.03.6 youhua a2.5-1翼梢反扭 上反6</x:v>
      </x:c>
      <x:c r="D44" s="31" t="str">
        <x:v>T7-VLM2-Elev(g1.0)</x:v>
      </x:c>
      <x:c r="E44" s="37" t="n">
        <x:v>-2.3385063503138865</x:v>
      </x:c>
      <x:c r="F44" s="37" t="n">
        <x:v>0</x:v>
      </x:c>
      <x:c r="G44" s="35" t="n">
        <x:v>11.441009162405457</x:v>
      </x:c>
      <x:c r="H44" s="36" t="n">
        <x:v>1.1000000000000005</x:v>
      </x:c>
      <x:c r="I44" s="35" t="n">
        <x:v>1.225</x:v>
      </x:c>
      <x:c r="J44" s="35" t="n">
        <x:v>1.7359216918244043</x:v>
      </x:c>
      <x:c r="K44" s="35" t="n">
        <x:v>0.2801882028918979</x:v>
      </x:c>
      <x:c r="L44" s="35" t="n">
        <x:v>6.294581594508789</x:v>
      </x:c>
      <x:c r="M44" s="35" t="n">
        <x:v>6.606000000000001</x:v>
      </x:c>
      <x:c r="N44" s="35" t="n">
        <x:v>0.11550723192904061</x:v>
      </x:c>
      <x:c r="O44" s="35" t="n">
        <x:v>4.787382549898761e-17</x:v>
      </x:c>
      <x:c r="P44" s="35" t="n">
        <x:v>0.021226863224315055</x:v>
      </x:c>
      <x:c r="Q44" s="36" t="n">
        <x:v>0.4693949848032922</x:v>
      </x:c>
      <x:c r="R44" s="36" t="n">
        <x:v>0.017090914116185473</x:v>
      </x:c>
      <x:c r="S44" s="36" t="n">
        <x:v>0.0029967841852388453</x:v>
      </x:c>
      <x:c r="T44" s="35" t="n">
        <x:v>0.13881893892414074</x:v>
      </x:c>
      <x:c r="U44" s="31" t="str">
        <x:v>[v,p,r,phi]</x:v>
      </x:c>
      <x:c r="V44" s="31" t="str">
        <x:v>[v_dot,p_dot,r_dot,phi_dot]</x:v>
      </x:c>
      <x:c r="W44" s="36" t="n">
        <x:v>-0.544678224661927</x:v>
      </x:c>
      <x:c r="X44" s="36" t="n">
        <x:v>-1.4033282254412203</x:v>
      </x:c>
      <x:c r="Y44" s="36" t="n">
        <x:v>-10.493504848552009</x:v>
      </x:c>
      <x:c r="Z44" s="36" t="n">
        <x:v>9.81</x:v>
      </x:c>
      <x:c r="AA44" s="36" t="n">
        <x:v>-1.7015860623753882</x:v>
      </x:c>
      <x:c r="AB44" s="36" t="n">
        <x:v>-33.13325555305221</x:v>
      </x:c>
      <x:c r="AC44" s="36" t="n">
        <x:v>6.017197560409721</x:v>
      </x:c>
      <x:c r="AD44" s="36" t="n">
        <x:v>0</x:v>
      </x:c>
      <x:c r="AE44" s="36" t="n">
        <x:v>0.6488902329574421</x:v>
      </x:c>
      <x:c r="AF44" s="36" t="n">
        <x:v>-2.7282056412147315</x:v>
      </x:c>
      <x:c r="AG44" s="36" t="n">
        <x:v>-1.0503227863687485</x:v>
      </x:c>
      <x:c r="AH44" s="36" t="n">
        <x:v>0</x:v>
      </x:c>
      <x:c r="AI44" s="36" t="n">
        <x:v>0</x:v>
      </x:c>
      <x:c r="AJ44" s="36" t="n">
        <x:v>1</x:v>
      </x:c>
      <x:c r="AK44" s="36" t="n">
        <x:v>0</x:v>
      </x:c>
      <x:c r="AL44" s="36" t="n">
        <x:v>0</x:v>
      </x:c>
    </x:row>
    <x:row r="45">
      <x:c r="A45" s="31" t="str">
        <x:v>CFG014</x:v>
      </x:c>
      <x:c r="B45" s="33" t="n">
        <x:v>43</x:v>
      </x:c>
      <x:c r="C45" s="31" t="str">
        <x:v>（选定1）1.AR20.03.6 youhua a2.5-1翼梢反扭 上反6</x:v>
      </x:c>
      <x:c r="D45" s="31" t="str">
        <x:v>T7-VLM2-Elev(g1.0)</x:v>
      </x:c>
      <x:c r="E45" s="37" t="n">
        <x:v>-2.612566343940322</x:v>
      </x:c>
      <x:c r="F45" s="37" t="n">
        <x:v>0</x:v>
      </x:c>
      <x:c r="G45" s="35" t="n">
        <x:v>11.799200204502103</x:v>
      </x:c>
      <x:c r="H45" s="36" t="n">
        <x:v>1.2000000000000002</x:v>
      </x:c>
      <x:c r="I45" s="35" t="n">
        <x:v>1.225</x:v>
      </x:c>
      <x:c r="J45" s="35" t="n">
        <x:v>1.7359216918244043</x:v>
      </x:c>
      <x:c r="K45" s="35" t="n">
        <x:v>0.2801882028918979</x:v>
      </x:c>
      <x:c r="L45" s="35" t="n">
        <x:v>6.294581594508789</x:v>
      </x:c>
      <x:c r="M45" s="35" t="n">
        <x:v>6.606000000000001</x:v>
      </x:c>
      <x:c r="N45" s="35" t="n">
        <x:v>0.11550723192904061</x:v>
      </x:c>
      <x:c r="O45" s="35" t="n">
        <x:v>4.787382549898761e-17</x:v>
      </x:c>
      <x:c r="P45" s="35" t="n">
        <x:v>0.021226863224315055</x:v>
      </x:c>
      <x:c r="Q45" s="36" t="n">
        <x:v>0.4417240034965611</x:v>
      </x:c>
      <x:c r="R45" s="36" t="n">
        <x:v>0.016550114967347505</x:v>
      </x:c>
      <x:c r="S45" s="36" t="n">
        <x:v>0.002984817453272324</x:v>
      </x:c>
      <x:c r="T45" s="35" t="n">
        <x:v>0.1384650873121862</x:v>
      </x:c>
      <x:c r="U45" s="31" t="str">
        <x:v>[v,p,r,phi]</x:v>
      </x:c>
      <x:c r="V45" s="31" t="str">
        <x:v>[v_dot,p_dot,r_dot,phi_dot]</x:v>
      </x:c>
      <x:c r="W45" s="36" t="n">
        <x:v>-0.5612855972221057</x:v>
      </x:c>
      <x:c r="X45" s="36" t="n">
        <x:v>-1.4514175031930643</x:v>
      </x:c>
      <x:c r="Y45" s="36" t="n">
        <x:v>-10.836469757545636</x:v>
      </x:c>
      <x:c r="Z45" s="36" t="n">
        <x:v>9.81</x:v>
      </x:c>
      <x:c r="AA45" s="36" t="n">
        <x:v>-1.7536628929428604</x:v>
      </x:c>
      <x:c r="AB45" s="36" t="n">
        <x:v>-34.18508472822096</x:v>
      </x:c>
      <x:c r="AC45" s="36" t="n">
        <x:v>5.871678639520131</x:v>
      </x:c>
      <x:c r="AD45" s="36" t="n">
        <x:v>0</x:v>
      </x:c>
      <x:c r="AE45" s="36" t="n">
        <x:v>0.6723534222345953</x:v>
      </x:c>
      <x:c r="AF45" s="36" t="n">
        <x:v>-2.7311143853076514</x:v>
      </x:c>
      <x:c r="AG45" s="36" t="n">
        <x:v>-1.0878026104827576</x:v>
      </x:c>
      <x:c r="AH45" s="36" t="n">
        <x:v>0</x:v>
      </x:c>
      <x:c r="AI45" s="36" t="n">
        <x:v>0</x:v>
      </x:c>
      <x:c r="AJ45" s="36" t="n">
        <x:v>1</x:v>
      </x:c>
      <x:c r="AK45" s="36" t="n">
        <x:v>0</x:v>
      </x:c>
      <x:c r="AL45" s="36" t="n">
        <x:v>0</x:v>
      </x:c>
    </x:row>
    <x:row r="46">
      <x:c r="A46" s="31" t="str">
        <x:v>CFG014</x:v>
      </x:c>
      <x:c r="B46" s="33" t="n">
        <x:v>44</x:v>
      </x:c>
      <x:c r="C46" s="31" t="str">
        <x:v>（选定1）1.AR20.03.6 youhua a2.5-1翼梢反扭 上反6</x:v>
      </x:c>
      <x:c r="D46" s="31" t="str">
        <x:v>T7-VLM2-Elev(g1.0)</x:v>
      </x:c>
      <x:c r="E46" s="37" t="n">
        <x:v>-2.8926236249102417</x:v>
      </x:c>
      <x:c r="F46" s="37" t="n">
        <x:v>0</x:v>
      </x:c>
      <x:c r="G46" s="35" t="n">
        <x:v>12.202450799280342</x:v>
      </x:c>
      <x:c r="H46" s="36" t="n">
        <x:v>1.2999999999999998</x:v>
      </x:c>
      <x:c r="I46" s="35" t="n">
        <x:v>1.225</x:v>
      </x:c>
      <x:c r="J46" s="35" t="n">
        <x:v>1.7359216918244043</x:v>
      </x:c>
      <x:c r="K46" s="35" t="n">
        <x:v>0.2801882028918979</x:v>
      </x:c>
      <x:c r="L46" s="35" t="n">
        <x:v>6.294581594508789</x:v>
      </x:c>
      <x:c r="M46" s="35" t="n">
        <x:v>6.606000000000001</x:v>
      </x:c>
      <x:c r="N46" s="35" t="n">
        <x:v>0.11550723192904061</x:v>
      </x:c>
      <x:c r="O46" s="35" t="n">
        <x:v>4.787382549898761e-17</x:v>
      </x:c>
      <x:c r="P46" s="35" t="n">
        <x:v>0.021226863224315055</x:v>
      </x:c>
      <x:c r="Q46" s="36" t="n">
        <x:v>0.41342200639016097</x:v>
      </x:c>
      <x:c r="R46" s="36" t="n">
        <x:v>0.015966182139346214</x:v>
      </x:c>
      <x:c r="S46" s="36" t="n">
        <x:v>0.00296048571189954</x:v>
      </x:c>
      <x:c r="T46" s="35" t="n">
        <x:v>0.1379202524277396</x:v>
      </x:c>
      <x:c r="U46" s="31" t="str">
        <x:v>[v,p,r,phi]</x:v>
      </x:c>
      <x:c r="V46" s="31" t="str">
        <x:v>[v_dot,p_dot,r_dot,phi_dot]</x:v>
      </x:c>
      <x:c r="W46" s="36" t="n">
        <x:v>-0.5799985299479071</x:v>
      </x:c>
      <x:c r="X46" s="36" t="n">
        <x:v>-1.505281679013924</x:v>
      </x:c>
      <x:c r="Y46" s="36" t="n">
        <x:v>-11.222116719057418</x:v>
      </x:c>
      <x:c r="Z46" s="36" t="n">
        <x:v>9.81</x:v>
      </x:c>
      <x:c r="AA46" s="36" t="n">
        <x:v>-1.8123783955065953</x:v>
      </x:c>
      <x:c r="AB46" s="36" t="n">
        <x:v>-35.367312404628144</x:v>
      </x:c>
      <x:c r="AC46" s="36" t="n">
        <x:v>5.719323335767132</x:v>
      </x:c>
      <x:c r="AD46" s="36" t="n">
        <x:v>0</x:v>
      </x:c>
      <x:c r="AE46" s="36" t="n">
        <x:v>0.703607048803577</x:v>
      </x:c>
      <x:c r="AF46" s="36" t="n">
        <x:v>-2.634601070720642</x:v>
      </x:c>
      <x:c r="AG46" s="36" t="n">
        <x:v>-1.1290130890886176</x:v>
      </x:c>
      <x:c r="AH46" s="36" t="n">
        <x:v>0</x:v>
      </x:c>
      <x:c r="AI46" s="36" t="n">
        <x:v>0</x:v>
      </x:c>
      <x:c r="AJ46" s="36" t="n">
        <x:v>1</x:v>
      </x:c>
      <x:c r="AK46" s="36" t="n">
        <x:v>0</x:v>
      </x:c>
      <x:c r="AL46" s="36" t="n">
        <x:v>0</x:v>
      </x:c>
    </x:row>
    <x:row r="47">
      <x:c r="A47" s="31" t="str">
        <x:v>CFG014</x:v>
      </x:c>
      <x:c r="B47" s="33" t="n">
        <x:v>45</x:v>
      </x:c>
      <x:c r="C47" s="31" t="str">
        <x:v>（选定1）1.AR20.03.6 youhua a2.5-1翼梢反扭 上反6</x:v>
      </x:c>
      <x:c r="D47" s="31" t="str">
        <x:v>T7-VLM2-Elev(g1.0)</x:v>
      </x:c>
      <x:c r="E47" s="37" t="n">
        <x:v>-3.1790882980782227</x:v>
      </x:c>
      <x:c r="F47" s="37" t="n">
        <x:v>0</x:v>
      </x:c>
      <x:c r="G47" s="35" t="n">
        <x:v>12.661147558981583</x:v>
      </x:c>
      <x:c r="H47" s="36" t="n">
        <x:v>1.4000000000000004</x:v>
      </x:c>
      <x:c r="I47" s="35" t="n">
        <x:v>1.225</x:v>
      </x:c>
      <x:c r="J47" s="35" t="n">
        <x:v>1.7359216918244043</x:v>
      </x:c>
      <x:c r="K47" s="35" t="n">
        <x:v>0.2801882028918979</x:v>
      </x:c>
      <x:c r="L47" s="35" t="n">
        <x:v>6.294581594508789</x:v>
      </x:c>
      <x:c r="M47" s="35" t="n">
        <x:v>6.606000000000001</x:v>
      </x:c>
      <x:c r="N47" s="35" t="n">
        <x:v>0.11550723192904061</x:v>
      </x:c>
      <x:c r="O47" s="35" t="n">
        <x:v>4.787382549898761e-17</x:v>
      </x:c>
      <x:c r="P47" s="35" t="n">
        <x:v>0.021226863224315055</x:v>
      </x:c>
      <x:c r="Q47" s="36" t="n">
        <x:v>0.38444690275046134</x:v>
      </x:c>
      <x:c r="R47" s="36" t="n">
        <x:v>0.015395665371005127</x:v>
      </x:c>
      <x:c r="S47" s="36" t="n">
        <x:v>0.0029292923940072097</x:v>
      </x:c>
      <x:c r="T47" s="35" t="n">
        <x:v>0.13733111015346053</x:v>
      </x:c>
      <x:c r="U47" s="31" t="str">
        <x:v>[v,p,r,phi]</x:v>
      </x:c>
      <x:c r="V47" s="31" t="str">
        <x:v>[v_dot,p_dot,r_dot,phi_dot]</x:v>
      </x:c>
      <x:c r="W47" s="36" t="n">
        <x:v>-0.6013032302195634</x:v>
      </x:c>
      <x:c r="X47" s="36" t="n">
        <x:v>-1.5662458399133576</x:v>
      </x:c>
      <x:c r="Y47" s="36" t="n">
        <x:v>-11.66024195829165</x:v>
      </x:c>
      <x:c r="Z47" s="36" t="n">
        <x:v>9.81</x:v>
      </x:c>
      <x:c r="AA47" s="36" t="n">
        <x:v>-1.8792966685471657</x:v>
      </x:c>
      <x:c r="AB47" s="36" t="n">
        <x:v>-36.710565110906664</x:v>
      </x:c>
      <x:c r="AC47" s="36" t="n">
        <x:v>5.559513762406379</x:v>
      </x:c>
      <x:c r="AD47" s="36" t="n">
        <x:v>0</x:v>
      </x:c>
      <x:c r="AE47" s="36" t="n">
        <x:v>0.7363054934247805</x:v>
      </x:c>
      <x:c r="AF47" s="36" t="n">
        <x:v>-2.558258187448247</x:v>
      </x:c>
      <x:c r="AG47" s="36" t="n">
        <x:v>-1.168428470195072</x:v>
      </x:c>
      <x:c r="AH47" s="36" t="n">
        <x:v>0</x:v>
      </x:c>
      <x:c r="AI47" s="36" t="n">
        <x:v>0</x:v>
      </x:c>
      <x:c r="AJ47" s="36" t="n">
        <x:v>1</x:v>
      </x:c>
      <x:c r="AK47" s="36" t="n">
        <x:v>0</x:v>
      </x:c>
      <x:c r="AL47" s="36" t="n">
        <x:v>0</x:v>
      </x:c>
    </x:row>
    <x:row r="48">
      <x:c r="A48" s="31" t="str">
        <x:v>CFG014</x:v>
      </x:c>
      <x:c r="B48" s="33" t="n">
        <x:v>46</x:v>
      </x:c>
      <x:c r="C48" s="31" t="str">
        <x:v>（选定1）1.AR20.03.6 youhua a2.5-1翼梢反扭 上反6</x:v>
      </x:c>
      <x:c r="D48" s="31" t="str">
        <x:v>T7-VLM2-Elev(g1.0)</x:v>
      </x:c>
      <x:c r="E48" s="37" t="n">
        <x:v>-3.472422129603243</x:v>
      </x:c>
      <x:c r="F48" s="37" t="n">
        <x:v>0</x:v>
      </x:c>
      <x:c r="G48" s="35" t="n">
        <x:v>13.189243386255537</x:v>
      </x:c>
      <x:c r="H48" s="36" t="n">
        <x:v>1.5</x:v>
      </x:c>
      <x:c r="I48" s="35" t="n">
        <x:v>1.225</x:v>
      </x:c>
      <x:c r="J48" s="35" t="n">
        <x:v>1.7359216918244043</x:v>
      </x:c>
      <x:c r="K48" s="35" t="n">
        <x:v>0.2801882028918979</x:v>
      </x:c>
      <x:c r="L48" s="35" t="n">
        <x:v>6.294581594508789</x:v>
      </x:c>
      <x:c r="M48" s="35" t="n">
        <x:v>6.606000000000001</x:v>
      </x:c>
      <x:c r="N48" s="35" t="n">
        <x:v>0.11550723192904061</x:v>
      </x:c>
      <x:c r="O48" s="35" t="n">
        <x:v>4.787382549898761e-17</x:v>
      </x:c>
      <x:c r="P48" s="35" t="n">
        <x:v>0.021226863224315055</x:v>
      </x:c>
      <x:c r="Q48" s="36" t="n">
        <x:v>0.35475132928148007</x:v>
      </x:c>
      <x:c r="R48" s="36" t="n">
        <x:v>0.014827744292735513</x:v>
      </x:c>
      <x:c r="S48" s="36" t="n">
        <x:v>0.002893878455492402</x:v>
      </x:c>
      <x:c r="T48" s="35" t="n">
        <x:v>0.13681561083269603</x:v>
      </x:c>
      <x:c r="U48" s="31" t="str">
        <x:v>[v,p,r,phi]</x:v>
      </x:c>
      <x:c r="V48" s="31" t="str">
        <x:v>[v_dot,p_dot,r_dot,phi_dot]</x:v>
      </x:c>
      <x:c r="W48" s="36" t="n">
        <x:v>-0.6258528874846736</x:v>
      </x:c>
      <x:c r="X48" s="36" t="n">
        <x:v>-1.636089884841866</x:v>
      </x:c>
      <x:c r="Y48" s="36" t="n">
        <x:v>-12.164000835698443</x:v>
      </x:c>
      <x:c r="Z48" s="36" t="n">
        <x:v>9.81</x:v>
      </x:c>
      <x:c r="AA48" s="36" t="n">
        <x:v>-1.9564607585872889</x:v>
      </x:c>
      <x:c r="AB48" s="36" t="n">
        <x:v>-38.25517237810609</x:v>
      </x:c>
      <x:c r="AC48" s="36" t="n">
        <x:v>5.391430005706347</x:v>
      </x:c>
      <x:c r="AD48" s="36" t="n">
        <x:v>0</x:v>
      </x:c>
      <x:c r="AE48" s="36" t="n">
        <x:v>0.7756279129194888</x:v>
      </x:c>
      <x:c r="AF48" s="36" t="n">
        <x:v>-2.461398221348371</x:v>
      </x:c>
      <x:c r="AG48" s="36" t="n">
        <x:v>-1.21751389865569</x:v>
      </x:c>
      <x:c r="AH48" s="36" t="n">
        <x:v>0</x:v>
      </x:c>
      <x:c r="AI48" s="36" t="n">
        <x:v>0</x:v>
      </x:c>
      <x:c r="AJ48" s="36" t="n">
        <x:v>1</x:v>
      </x:c>
      <x:c r="AK48" s="36" t="n">
        <x:v>0</x:v>
      </x:c>
      <x:c r="AL48" s="36" t="n">
        <x:v>0</x:v>
      </x:c>
    </x:row>
    <x:row r="49">
      <x:c r="A49" s="31" t="str">
        <x:v>CFG014</x:v>
      </x:c>
      <x:c r="B49" s="33" t="n">
        <x:v>47</x:v>
      </x:c>
      <x:c r="C49" s="31" t="str">
        <x:v>（选定1）1.AR20.03.6 youhua a2.5-1翼梢反扭 上反6</x:v>
      </x:c>
      <x:c r="D49" s="31" t="str">
        <x:v>T7-VLM2-Elev(g1.0)</x:v>
      </x:c>
      <x:c r="E49" s="37" t="n">
        <x:v>-3.773148652105863</x:v>
      </x:c>
      <x:c r="F49" s="37" t="n">
        <x:v>0</x:v>
      </x:c>
      <x:c r="G49" s="35" t="n">
        <x:v>13.806027088900853</x:v>
      </x:c>
      <x:c r="H49" s="36" t="n">
        <x:v>1.6000000000000005</x:v>
      </x:c>
      <x:c r="I49" s="35" t="n">
        <x:v>1.225</x:v>
      </x:c>
      <x:c r="J49" s="35" t="n">
        <x:v>1.7359216918244043</x:v>
      </x:c>
      <x:c r="K49" s="35" t="n">
        <x:v>0.2801882028918979</x:v>
      </x:c>
      <x:c r="L49" s="35" t="n">
        <x:v>6.294581594508789</x:v>
      </x:c>
      <x:c r="M49" s="35" t="n">
        <x:v>6.606000000000001</x:v>
      </x:c>
      <x:c r="N49" s="35" t="n">
        <x:v>0.11550723192904061</x:v>
      </x:c>
      <x:c r="O49" s="35" t="n">
        <x:v>4.787382549898761e-17</x:v>
      </x:c>
      <x:c r="P49" s="35" t="n">
        <x:v>0.021226863224315055</x:v>
      </x:c>
      <x:c r="Q49" s="36" t="n">
        <x:v>0.32428161913675074</x:v>
      </x:c>
      <x:c r="R49" s="36" t="n">
        <x:v>0.014264376783372446</x:v>
      </x:c>
      <x:c r="S49" s="36" t="n">
        <x:v>0.0028557941709955194</x:v>
      </x:c>
      <x:c r="T49" s="35" t="n">
        <x:v>0.13620945000033455</x:v>
      </x:c>
      <x:c r="U49" s="31" t="str">
        <x:v>[v,p,r,phi]</x:v>
      </x:c>
      <x:c r="V49" s="31" t="str">
        <x:v>[v_dot,p_dot,r_dot,phi_dot]</x:v>
      </x:c>
      <x:c r="W49" s="36" t="n">
        <x:v>-0.6545506339065162</x:v>
      </x:c>
      <x:c r="X49" s="36" t="n">
        <x:v>-1.7172740027915074</x:v>
      </x:c>
      <x:c r="Y49" s="36" t="n">
        <x:v>-12.751572500902572</x:v>
      </x:c>
      <x:c r="Z49" s="36" t="n">
        <x:v>9.81</x:v>
      </x:c>
      <x:c r="AA49" s="36" t="n">
        <x:v>-2.0467328198936627</x:v>
      </x:c>
      <x:c r="AB49" s="36" t="n">
        <x:v>-40.057241093658284</x:v>
      </x:c>
      <x:c r="AC49" s="36" t="n">
        <x:v>5.214189223036905</x:v>
      </x:c>
      <x:c r="AD49" s="36" t="n">
        <x:v>0</x:v>
      </x:c>
      <x:c r="AE49" s="36" t="n">
        <x:v>0.8203920682990015</x:v>
      </x:c>
      <x:c r="AF49" s="36" t="n">
        <x:v>-2.364803286747829</x:v>
      </x:c>
      <x:c r="AG49" s="36" t="n">
        <x:v>-1.271441392624382</x:v>
      </x:c>
      <x:c r="AH49" s="36" t="n">
        <x:v>0</x:v>
      </x:c>
      <x:c r="AI49" s="36" t="n">
        <x:v>0</x:v>
      </x:c>
      <x:c r="AJ49" s="36" t="n">
        <x:v>1</x:v>
      </x:c>
      <x:c r="AK49" s="36" t="n">
        <x:v>0</x:v>
      </x:c>
      <x:c r="AL49" s="36" t="n">
        <x:v>0</x:v>
      </x:c>
    </x:row>
    <x:row r="50">
      <x:c r="A50" s="31" t="str">
        <x:v>CFG014</x:v>
      </x:c>
      <x:c r="B50" s="33" t="n">
        <x:v>48</x:v>
      </x:c>
      <x:c r="C50" s="31" t="str">
        <x:v>（选定1）1.AR20.03.6 youhua a2.5-1翼梢反扭 上反6</x:v>
      </x:c>
      <x:c r="D50" s="31" t="str">
        <x:v>T7-VLM2-Elev(g1.0)</x:v>
      </x:c>
      <x:c r="E50" s="37" t="n">
        <x:v>-4.081855958245172</x:v>
      </x:c>
      <x:c r="F50" s="37" t="n">
        <x:v>0</x:v>
      </x:c>
      <x:c r="G50" s="35" t="n">
        <x:v>14.539098570286908</x:v>
      </x:c>
      <x:c r="H50" s="36" t="n">
        <x:v>1.7000000000000002</x:v>
      </x:c>
      <x:c r="I50" s="35" t="n">
        <x:v>1.225</x:v>
      </x:c>
      <x:c r="J50" s="35" t="n">
        <x:v>1.7359216918244043</x:v>
      </x:c>
      <x:c r="K50" s="35" t="n">
        <x:v>0.2801882028918979</x:v>
      </x:c>
      <x:c r="L50" s="35" t="n">
        <x:v>6.294581594508789</x:v>
      </x:c>
      <x:c r="M50" s="35" t="n">
        <x:v>6.606000000000001</x:v>
      </x:c>
      <x:c r="N50" s="35" t="n">
        <x:v>0.11550723192904061</x:v>
      </x:c>
      <x:c r="O50" s="35" t="n">
        <x:v>4.787382549898761e-17</x:v>
      </x:c>
      <x:c r="P50" s="35" t="n">
        <x:v>0.021226863224315055</x:v>
      </x:c>
      <x:c r="Q50" s="36" t="n">
        <x:v>0.29297752848864417</x:v>
      </x:c>
      <x:c r="R50" s="36" t="n">
        <x:v>0.013720577854743744</x:v>
      </x:c>
      <x:c r="S50" s="36" t="n">
        <x:v>0.002810936892485975</x:v>
      </x:c>
      <x:c r="T50" s="35" t="n">
        <x:v>0.13565224334723616</x:v>
      </x:c>
      <x:c r="U50" s="31" t="str">
        <x:v>[v,p,r,phi]</x:v>
      </x:c>
      <x:c r="V50" s="31" t="str">
        <x:v>[v_dot,p_dot,r_dot,phi_dot]</x:v>
      </x:c>
      <x:c r="W50" s="36" t="n">
        <x:v>-0.6886890555772136</x:v>
      </x:c>
      <x:c r="X50" s="36" t="n">
        <x:v>-1.8133175261474794</x:v>
      </x:c>
      <x:c r="Y50" s="36" t="n">
        <x:v>-13.448957116578296</x:v>
      </x:c>
      <x:c r="Z50" s="36" t="n">
        <x:v>9.81</x:v>
      </x:c>
      <x:c r="AA50" s="36" t="n">
        <x:v>-2.1541847618359795</x:v>
      </x:c>
      <x:c r="AB50" s="36" t="n">
        <x:v>-42.19684132695447</x:v>
      </x:c>
      <x:c r="AC50" s="36" t="n">
        <x:v>5.026706874724253</x:v>
      </x:c>
      <x:c r="AD50" s="36" t="n">
        <x:v>0</x:v>
      </x:c>
      <x:c r="AE50" s="36" t="n">
        <x:v>0.8736987444483494</x:v>
      </x:c>
      <x:c r="AF50" s="36" t="n">
        <x:v>-2.253682744848197</x:v>
      </x:c>
      <x:c r="AG50" s="36" t="n">
        <x:v>-1.33997466788253</x:v>
      </x:c>
      <x:c r="AH50" s="36" t="n">
        <x:v>0</x:v>
      </x:c>
      <x:c r="AI50" s="36" t="n">
        <x:v>0</x:v>
      </x:c>
      <x:c r="AJ50" s="36" t="n">
        <x:v>1</x:v>
      </x:c>
      <x:c r="AK50" s="36" t="n">
        <x:v>0</x:v>
      </x:c>
      <x:c r="AL50" s="36" t="n">
        <x:v>0</x:v>
      </x:c>
    </x:row>
    <x:row r="51">
      <x:c r="A51" s="31" t="str">
        <x:v>CFG014</x:v>
      </x:c>
      <x:c r="B51" s="33" t="n">
        <x:v>49</x:v>
      </x:c>
      <x:c r="C51" s="31" t="str">
        <x:v>（选定1）1.AR20.03.6 youhua a2.5-1翼梢反扭 上反6</x:v>
      </x:c>
      <x:c r="D51" s="31" t="str">
        <x:v>T7-VLM2-Elev(g1.0)</x:v>
      </x:c>
      <x:c r="E51" s="37" t="n">
        <x:v>-4.399229147922805</x:v>
      </x:c>
      <x:c r="F51" s="37" t="n">
        <x:v>0</x:v>
      </x:c>
      <x:c r="G51" s="35" t="n">
        <x:v>15.429721644285648</x:v>
      </x:c>
      <x:c r="H51" s="36" t="n">
        <x:v>1.8000000000000007</x:v>
      </x:c>
      <x:c r="I51" s="35" t="n">
        <x:v>1.225</x:v>
      </x:c>
      <x:c r="J51" s="35" t="n">
        <x:v>1.7359216918244043</x:v>
      </x:c>
      <x:c r="K51" s="35" t="n">
        <x:v>0.2801882028918979</x:v>
      </x:c>
      <x:c r="L51" s="35" t="n">
        <x:v>6.294581594508789</x:v>
      </x:c>
      <x:c r="M51" s="35" t="n">
        <x:v>6.606000000000001</x:v>
      </x:c>
      <x:c r="N51" s="35" t="n">
        <x:v>0.11550723192904061</x:v>
      </x:c>
      <x:c r="O51" s="35" t="n">
        <x:v>4.787382549898761e-17</x:v>
      </x:c>
      <x:c r="P51" s="35" t="n">
        <x:v>0.021226863224315055</x:v>
      </x:c>
      <x:c r="Q51" s="36" t="n">
        <x:v>0.26076890796398833</x:v>
      </x:c>
      <x:c r="R51" s="36" t="n">
        <x:v>0.01317450172828039</x:v>
      </x:c>
      <x:c r="S51" s="36" t="n">
        <x:v>0.002761463400434133</x:v>
      </x:c>
      <x:c r="T51" s="35" t="n">
        <x:v>0.13495567651572743</x:v>
      </x:c>
      <x:c r="U51" s="31" t="str">
        <x:v>[v,p,r,phi]</x:v>
      </x:c>
      <x:c r="V51" s="31" t="str">
        <x:v>[v_dot,p_dot,r_dot,phi_dot]</x:v>
      </x:c>
      <x:c r="W51" s="36" t="n">
        <x:v>-0.7302012441734275</x:v>
      </x:c>
      <x:c r="X51" s="36" t="n">
        <x:v>-1.9294808403922836</x:v>
      </x:c>
      <x:c r="Y51" s="36" t="n">
        <x:v>-14.295008204902873</x:v>
      </x:c>
      <x:c r="Z51" s="36" t="n">
        <x:v>9.81</x:v>
      </x:c>
      <x:c r="AA51" s="36" t="n">
        <x:v>-2.28490833235102</x:v>
      </x:c>
      <x:c r="AB51" s="36" t="n">
        <x:v>-44.79364272815794</x:v>
      </x:c>
      <x:c r="AC51" s="36" t="n">
        <x:v>4.827867075824315</x:v>
      </x:c>
      <x:c r="AD51" s="36" t="n">
        <x:v>0</x:v>
      </x:c>
      <x:c r="AE51" s="36" t="n">
        <x:v>0.9390750386688611</x:v>
      </x:c>
      <x:c r="AF51" s="36" t="n">
        <x:v>-2.1019821449839875</x:v>
      </x:c>
      <x:c r="AG51" s="36" t="n">
        <x:v>-1.4200414157640895</x:v>
      </x:c>
      <x:c r="AH51" s="36" t="n">
        <x:v>0</x:v>
      </x:c>
      <x:c r="AI51" s="36" t="n">
        <x:v>0</x:v>
      </x:c>
      <x:c r="AJ51" s="36" t="n">
        <x:v>1</x:v>
      </x:c>
      <x:c r="AK51" s="36" t="n">
        <x:v>0</x:v>
      </x:c>
      <x:c r="AL51" s="36" t="n">
        <x:v>0</x:v>
      </x:c>
    </x:row>
    <x:row r="52">
      <x:c r="A52" s="31" t="str">
        <x:v>CFG014</x:v>
      </x:c>
      <x:c r="B52" s="33" t="n">
        <x:v>50</x:v>
      </x:c>
      <x:c r="C52" s="31" t="str">
        <x:v>（选定1）1.AR20.03.6 youhua a2.5-1翼梢反扭 上反6</x:v>
      </x:c>
      <x:c r="D52" s="31" t="str">
        <x:v>T7-VLM2-Elev(g1.0)</x:v>
      </x:c>
      <x:c r="E52" s="37" t="n">
        <x:v>-4.72604823180449</x:v>
      </x:c>
      <x:c r="F52" s="37" t="n">
        <x:v>0</x:v>
      </x:c>
      <x:c r="G52" s="35" t="n">
        <x:v>16.54285560015372</x:v>
      </x:c>
      <x:c r="H52" s="36" t="n">
        <x:v>1.9000000000000004</x:v>
      </x:c>
      <x:c r="I52" s="35" t="n">
        <x:v>1.225</x:v>
      </x:c>
      <x:c r="J52" s="35" t="n">
        <x:v>1.7359216918244043</x:v>
      </x:c>
      <x:c r="K52" s="35" t="n">
        <x:v>0.2801882028918979</x:v>
      </x:c>
      <x:c r="L52" s="35" t="n">
        <x:v>6.294581594508789</x:v>
      </x:c>
      <x:c r="M52" s="35" t="n">
        <x:v>6.606000000000001</x:v>
      </x:c>
      <x:c r="N52" s="35" t="n">
        <x:v>0.11550723192904061</x:v>
      </x:c>
      <x:c r="O52" s="35" t="n">
        <x:v>4.787382549898761e-17</x:v>
      </x:c>
      <x:c r="P52" s="35" t="n">
        <x:v>0.021226863224315055</x:v>
      </x:c>
      <x:c r="Q52" s="36" t="n">
        <x:v>0.22757594369212683</x:v>
      </x:c>
      <x:c r="R52" s="36" t="n">
        <x:v>0.01267241952242754</x:v>
      </x:c>
      <x:c r="S52" s="36" t="n">
        <x:v>0.0027096473379195707</x:v>
      </x:c>
      <x:c r="T52" s="35" t="n">
        <x:v>0.1343235774178951</x:v>
      </x:c>
      <x:c r="U52" s="31" t="str">
        <x:v>[v,p,r,phi]</x:v>
      </x:c>
      <x:c r="V52" s="31" t="str">
        <x:v>[v_dot,p_dot,r_dot,phi_dot]</x:v>
      </x:c>
      <x:c r="W52" s="36" t="n">
        <x:v>-0.7821313315906689</x:v>
      </x:c>
      <x:c r="X52" s="36" t="n">
        <x:v>-2.074042674763861</x:v>
      </x:c>
      <x:c r="Y52" s="36" t="n">
        <x:v>-15.35086011364043</x:v>
      </x:c>
      <x:c r="Z52" s="36" t="n">
        <x:v>9.81</x:v>
      </x:c>
      <x:c r="AA52" s="36" t="n">
        <x:v>-2.448504547004459</x:v>
      </x:c>
      <x:c r="AB52" s="36" t="n">
        <x:v>-48.036481922431996</x:v>
      </x:c>
      <x:c r="AC52" s="36" t="n">
        <x:v>4.616508392649438</x:v>
      </x:c>
      <x:c r="AD52" s="36" t="n">
        <x:v>0</x:v>
      </x:c>
      <x:c r="AE52" s="36" t="n">
        <x:v>1.020128542187451</x:v>
      </x:c>
      <x:c r="AF52" s="36" t="n">
        <x:v>-1.9404950183813663</x:v>
      </x:c>
      <x:c r="AG52" s="36" t="n">
        <x:v>-1.5213438484178372</x:v>
      </x:c>
      <x:c r="AH52" s="36" t="n">
        <x:v>0</x:v>
      </x:c>
      <x:c r="AI52" s="36" t="n">
        <x:v>0</x:v>
      </x:c>
      <x:c r="AJ52" s="36" t="n">
        <x:v>1</x:v>
      </x:c>
      <x:c r="AK52" s="36" t="n">
        <x:v>0</x:v>
      </x:c>
      <x:c r="AL52" s="36" t="n">
        <x:v>0</x:v>
      </x:c>
    </x:row>
    <x:row r="53">
      <x:c r="A53" s="31" t="str">
        <x:v>CFG014</x:v>
      </x:c>
      <x:c r="B53" s="33" t="n">
        <x:v>51</x:v>
      </x:c>
      <x:c r="C53" s="31" t="str">
        <x:v>（选定1）1.AR20.03.6 youhua a2.5-1翼梢反扭 上反6</x:v>
      </x:c>
      <x:c r="D53" s="31" t="str">
        <x:v>T7-VLM2-Elev(g1.0)</x:v>
      </x:c>
      <x:c r="E53" s="37" t="n">
        <x:v>-5.063233909926402</x:v>
      </x:c>
      <x:c r="F53" s="37" t="n">
        <x:v>0</x:v>
      </x:c>
      <x:c r="G53" s="35" t="n">
        <x:v>17.988138590671433</x:v>
      </x:c>
      <x:c r="H53" s="36" t="n">
        <x:v>2</x:v>
      </x:c>
      <x:c r="I53" s="35" t="n">
        <x:v>1.225</x:v>
      </x:c>
      <x:c r="J53" s="35" t="n">
        <x:v>1.7359216918244043</x:v>
      </x:c>
      <x:c r="K53" s="35" t="n">
        <x:v>0.2801882028918979</x:v>
      </x:c>
      <x:c r="L53" s="35" t="n">
        <x:v>6.294581594508789</x:v>
      </x:c>
      <x:c r="M53" s="35" t="n">
        <x:v>6.606000000000001</x:v>
      </x:c>
      <x:c r="N53" s="35" t="n">
        <x:v>0.11550723192904061</x:v>
      </x:c>
      <x:c r="O53" s="35" t="n">
        <x:v>4.787382549898761e-17</x:v>
      </x:c>
      <x:c r="P53" s="35" t="n">
        <x:v>0.021226863224315055</x:v>
      </x:c>
      <x:c r="Q53" s="36" t="n">
        <x:v>0.19330446563353398</x:v>
      </x:c>
      <x:c r="R53" s="36" t="n">
        <x:v>0.012190640131517784</x:v>
      </x:c>
      <x:c r="S53" s="36" t="n">
        <x:v>0.0026512948880717214</x:v>
      </x:c>
      <x:c r="T53" s="35" t="n">
        <x:v>0.13363354367840727</x:v>
      </x:c>
      <x:c r="U53" s="31" t="str">
        <x:v>[v,p,r,phi]</x:v>
      </x:c>
      <x:c r="V53" s="31" t="str">
        <x:v>[v_dot,p_dot,r_dot,phi_dot]</x:v>
      </x:c>
      <x:c r="W53" s="36" t="n">
        <x:v>-0.8496189135059804</x:v>
      </x:c>
      <x:c r="X53" s="36" t="n">
        <x:v>-2.2609721213736367</x:v>
      </x:c>
      <x:c r="Y53" s="36" t="n">
        <x:v>-16.719644623872593</x:v>
      </x:c>
      <x:c r="Z53" s="36" t="n">
        <x:v>9.81</x:v>
      </x:c>
      <x:c r="AA53" s="36" t="n">
        <x:v>-2.6611751188346835</x:v>
      </x:c>
      <x:c r="AB53" s="36" t="n">
        <x:v>-52.24378090830835</x:v>
      </x:c>
      <x:c r="AC53" s="36" t="n">
        <x:v>4.391823278244017</x:v>
      </x:c>
      <x:c r="AD53" s="36" t="n">
        <x:v>0</x:v>
      </x:c>
      <x:c r="AE53" s="36" t="n">
        <x:v>1.123522560273325</x:v>
      </x:c>
      <x:c r="AF53" s="36" t="n">
        <x:v>-1.7633547212546827</x:v>
      </x:c>
      <x:c r="AG53" s="36" t="n">
        <x:v>-1.6545445013453848</x:v>
      </x:c>
      <x:c r="AH53" s="36" t="n">
        <x:v>0</x:v>
      </x:c>
      <x:c r="AI53" s="36" t="n">
        <x:v>0</x:v>
      </x:c>
      <x:c r="AJ53" s="36" t="n">
        <x:v>1</x:v>
      </x:c>
      <x:c r="AK53" s="36" t="n">
        <x:v>0</x:v>
      </x:c>
      <x:c r="AL53" s="36" t="n">
        <x:v>0</x:v>
      </x:c>
    </x:row>
    <x:row r="54">
      <x:c r="A54" s="31" t="str">
        <x:v>CFG014</x:v>
      </x:c>
      <x:c r="B54" s="33" t="n">
        <x:v>52</x:v>
      </x:c>
      <x:c r="C54" s="31" t="str">
        <x:v>（选定1）1.AR20.03.6 youhua a2.5-1翼梢反扭 上反6</x:v>
      </x:c>
      <x:c r="D54" s="31" t="str">
        <x:v>T7-VLM2-Elev(g1.0)</x:v>
      </x:c>
      <x:c r="E54" s="37" t="n">
        <x:v>-5.411863263871076</x:v>
      </x:c>
      <x:c r="F54" s="37" t="n">
        <x:v>0</x:v>
      </x:c>
      <x:c r="G54" s="35" t="n">
        <x:v>19.9687737689175</x:v>
      </x:c>
      <x:c r="H54" s="36" t="n">
        <x:v>2.1000000000000005</x:v>
      </x:c>
      <x:c r="I54" s="35" t="n">
        <x:v>1.225</x:v>
      </x:c>
      <x:c r="J54" s="35" t="n">
        <x:v>1.7359216918244043</x:v>
      </x:c>
      <x:c r="K54" s="35" t="n">
        <x:v>0.2801882028918979</x:v>
      </x:c>
      <x:c r="L54" s="35" t="n">
        <x:v>6.294581594508789</x:v>
      </x:c>
      <x:c r="M54" s="35" t="n">
        <x:v>6.606000000000001</x:v>
      </x:c>
      <x:c r="N54" s="35" t="n">
        <x:v>0.11550723192904061</x:v>
      </x:c>
      <x:c r="O54" s="35" t="n">
        <x:v>4.787382549898761e-17</x:v>
      </x:c>
      <x:c r="P54" s="35" t="n">
        <x:v>0.021226863224315055</x:v>
      </x:c>
      <x:c r="Q54" s="36" t="n">
        <x:v>0.15784437262889398</x:v>
      </x:c>
      <x:c r="R54" s="36" t="n">
        <x:v>0.011717377658854708</x:v>
      </x:c>
      <x:c r="S54" s="36" t="n">
        <x:v>0.0025813548554395314</x:v>
      </x:c>
      <x:c r="T54" s="35" t="n">
        <x:v>0.1329432536122605</x:v>
      </x:c>
      <x:c r="U54" s="31" t="str">
        <x:v>[v,p,r,phi]</x:v>
      </x:c>
      <x:c r="V54" s="31" t="str">
        <x:v>[v_dot,p_dot,r_dot,phi_dot]</x:v>
      </x:c>
      <x:c r="W54" s="36" t="n">
        <x:v>-0.9421929035814545</x:v>
      </x:c>
      <x:c r="X54" s="36" t="n">
        <x:v>-2.516151957646564</x:v>
      </x:c>
      <x:c r="Y54" s="36" t="n">
        <x:v>-18.59241147397578</x:v>
      </x:c>
      <x:c r="Z54" s="36" t="n">
        <x:v>9.81</x:v>
      </x:c>
      <x:c r="AA54" s="36" t="n">
        <x:v>-2.9529320192411017</x:v>
      </x:c>
      <x:c r="AB54" s="36" t="n">
        <x:v>-58.0057792167444</x:v>
      </x:c>
      <x:c r="AC54" s="36" t="n">
        <x:v>4.154443351166868</x:v>
      </x:c>
      <x:c r="AD54" s="36" t="n">
        <x:v>0</x:v>
      </x:c>
      <x:c r="AE54" s="36" t="n">
        <x:v>1.263792188140431</x:v>
      </x:c>
      <x:c r="AF54" s="36" t="n">
        <x:v>-1.5655084539053807</x:v>
      </x:c>
      <x:c r="AG54" s="36" t="n">
        <x:v>-1.8352546180748426</x:v>
      </x:c>
      <x:c r="AH54" s="36" t="n">
        <x:v>0</x:v>
      </x:c>
      <x:c r="AI54" s="36" t="n">
        <x:v>0</x:v>
      </x:c>
      <x:c r="AJ54" s="36" t="n">
        <x:v>1</x:v>
      </x:c>
      <x:c r="AK54" s="36" t="n">
        <x:v>0</x:v>
      </x:c>
      <x:c r="AL54" s="36" t="n">
        <x:v>0</x:v>
      </x:c>
    </x:row>
    <x:row r="55">
      <x:c r="A55" s="31" t="str">
        <x:v>CFG014</x:v>
      </x:c>
      <x:c r="B55" s="33" t="n">
        <x:v>53</x:v>
      </x:c>
      <x:c r="C55" s="31" t="str">
        <x:v>（选定1）1.AR20.03.6 youhua a2.5-1翼梢反扭 上反6</x:v>
      </x:c>
      <x:c r="D55" s="31" t="str">
        <x:v>T7-VLM2-Elev(g1.0)</x:v>
      </x:c>
      <x:c r="E55" s="37" t="n">
        <x:v>-5.773204695540609</x:v>
      </x:c>
      <x:c r="F55" s="37" t="n">
        <x:v>0</x:v>
      </x:c>
      <x:c r="G55" s="35" t="n">
        <x:v>22.917123053252546</x:v>
      </x:c>
      <x:c r="H55" s="36" t="n">
        <x:v>2.2</x:v>
      </x:c>
      <x:c r="I55" s="35" t="n">
        <x:v>1.225</x:v>
      </x:c>
      <x:c r="J55" s="35" t="n">
        <x:v>1.7359216918244043</x:v>
      </x:c>
      <x:c r="K55" s="35" t="n">
        <x:v>0.2801882028918979</x:v>
      </x:c>
      <x:c r="L55" s="35" t="n">
        <x:v>6.294581594508789</x:v>
      </x:c>
      <x:c r="M55" s="35" t="n">
        <x:v>6.606000000000001</x:v>
      </x:c>
      <x:c r="N55" s="35" t="n">
        <x:v>0.11550723192904061</x:v>
      </x:c>
      <x:c r="O55" s="35" t="n">
        <x:v>4.787382549898761e-17</x:v>
      </x:c>
      <x:c r="P55" s="35" t="n">
        <x:v>0.021226863224315055</x:v>
      </x:c>
      <x:c r="Q55" s="36" t="n">
        <x:v>0.12106608807791608</x:v>
      </x:c>
      <x:c r="R55" s="36" t="n">
        <x:v>0.01121692716458109</x:v>
      </x:c>
      <x:c r="S55" s="36" t="n">
        <x:v>0.002486398298348399</x:v>
      </x:c>
      <x:c r="T55" s="35" t="n">
        <x:v>0.13227934029775698</x:v>
      </x:c>
      <x:c r="U55" s="31" t="str">
        <x:v>[v,p,r,phi]</x:v>
      </x:c>
      <x:c r="V55" s="31" t="str">
        <x:v>[v_dot,p_dot,r_dot,phi_dot]</x:v>
      </x:c>
      <x:c r="W55" s="36" t="n">
        <x:v>-1.0801350985015616</x:v>
      </x:c>
      <x:c r="X55" s="36" t="n">
        <x:v>-2.8946368761797787</x:v>
      </x:c>
      <x:c r="Y55" s="36" t="n">
        <x:v>-21.3754622769735</x:v>
      </x:c>
      <x:c r="Z55" s="36" t="n">
        <x:v>9.81</x:v>
      </x:c>
      <x:c r="AA55" s="36" t="n">
        <x:v>-3.3876646565347786</x:v>
      </x:c>
      <x:c r="AB55" s="36" t="n">
        <x:v>-66.57887901837499</x:v>
      </x:c>
      <x:c r="AC55" s="36" t="n">
        <x:v>3.910105596625702</x:v>
      </x:c>
      <x:c r="AD55" s="36" t="n">
        <x:v>0</x:v>
      </x:c>
      <x:c r="AE55" s="36" t="n">
        <x:v>1.4670053945616488</x:v>
      </x:c>
      <x:c r="AF55" s="36" t="n">
        <x:v>-1.3939520033825312</x:v>
      </x:c>
      <x:c r="AG55" s="36" t="n">
        <x:v>-2.1077803562874524</x:v>
      </x:c>
      <x:c r="AH55" s="36" t="n">
        <x:v>0</x:v>
      </x:c>
      <x:c r="AI55" s="36" t="n">
        <x:v>0</x:v>
      </x:c>
      <x:c r="AJ55" s="36" t="n">
        <x:v>1</x:v>
      </x:c>
      <x:c r="AK55" s="36" t="n">
        <x:v>0</x:v>
      </x:c>
      <x:c r="AL55" s="36" t="n">
        <x:v>0</x:v>
      </x:c>
    </x:row>
    <x:row r="56">
      <x:c r="A56" s="31" t="str">
        <x:v>CFG014</x:v>
      </x:c>
      <x:c r="B56" s="33" t="n">
        <x:v>54</x:v>
      </x:c>
      <x:c r="C56" s="31" t="str">
        <x:v>（选定1）1.AR20.03.6 youhua a2.5-1翼梢反扭 上反6</x:v>
      </x:c>
      <x:c r="D56" s="31" t="str">
        <x:v>T7-VLM2-Elev(g1.0)</x:v>
      </x:c>
      <x:c r="E56" s="37" t="n">
        <x:v>-6.148828603717333</x:v>
      </x:c>
      <x:c r="F56" s="37" t="n">
        <x:v>0</x:v>
      </x:c>
      <x:c r="G56" s="35" t="n">
        <x:v>27.987281139798764</x:v>
      </x:c>
      <x:c r="H56" s="36" t="n">
        <x:v>2.3000000000000007</x:v>
      </x:c>
      <x:c r="I56" s="35" t="n">
        <x:v>1.225</x:v>
      </x:c>
      <x:c r="J56" s="35" t="n">
        <x:v>1.7359216918244043</x:v>
      </x:c>
      <x:c r="K56" s="35" t="n">
        <x:v>0.2801882028918979</x:v>
      </x:c>
      <x:c r="L56" s="35" t="n">
        <x:v>6.294581594508789</x:v>
      </x:c>
      <x:c r="M56" s="35" t="n">
        <x:v>6.606000000000001</x:v>
      </x:c>
      <x:c r="N56" s="35" t="n">
        <x:v>0.11550723192904061</x:v>
      </x:c>
      <x:c r="O56" s="35" t="n">
        <x:v>4.787382549898761e-17</x:v>
      </x:c>
      <x:c r="P56" s="35" t="n">
        <x:v>0.021226863224315055</x:v>
      </x:c>
      <x:c r="Q56" s="36" t="n">
        <x:v>0.08280921656290915</x:v>
      </x:c>
      <x:c r="R56" s="36" t="n">
        <x:v>0.010583016760805874</x:v>
      </x:c>
      <x:c r="S56" s="36" t="n">
        <x:v>0.002345813901254582</x:v>
      </x:c>
      <x:c r="T56" s="35" t="n">
        <x:v>0.13157928661054447</x:v>
      </x:c>
      <x:c r="U56" s="31" t="str">
        <x:v>[v,p,r,phi]</x:v>
      </x:c>
      <x:c r="V56" s="31" t="str">
        <x:v>[v_dot,p_dot,r_dot,phi_dot]</x:v>
      </x:c>
      <x:c r="W56" s="36" t="n">
        <x:v>-1.3176014657823154</x:v>
      </x:c>
      <x:c r="X56" s="36" t="n">
        <x:v>-3.543334839170308</x:v>
      </x:c>
      <x:c r="Y56" s="36" t="n">
        <x:v>-26.152794278199597</x:v>
      </x:c>
      <x:c r="Z56" s="36" t="n">
        <x:v>9.81</x:v>
      </x:c>
      <x:c r="AA56" s="36" t="n">
        <x:v>-4.1358389807596225</x:v>
      </x:c>
      <x:c r="AB56" s="36" t="n">
        <x:v>-81.31567045127638</x:v>
      </x:c>
      <x:c r="AC56" s="36" t="n">
        <x:v>3.686120700566283</x:v>
      </x:c>
      <x:c r="AD56" s="36" t="n">
        <x:v>0</x:v>
      </x:c>
      <x:c r="AE56" s="36" t="n">
        <x:v>1.811569210819669</x:v>
      </x:c>
      <x:c r="AF56" s="36" t="n">
        <x:v>-1.202188742514595</x:v>
      </x:c>
      <x:c r="AG56" s="36" t="n">
        <x:v>-2.5793807276159892</x:v>
      </x:c>
      <x:c r="AH56" s="36" t="n">
        <x:v>0</x:v>
      </x:c>
      <x:c r="AI56" s="36" t="n">
        <x:v>0</x:v>
      </x:c>
      <x:c r="AJ56" s="36" t="n">
        <x:v>1</x:v>
      </x:c>
      <x:c r="AK56" s="36" t="n">
        <x:v>0</x:v>
      </x:c>
      <x:c r="AL56" s="36" t="n">
        <x:v>0</x:v>
      </x:c>
    </x:row>
    <x:row r="57">
      <x:c r="A57" s="31" t="str">
        <x:v>CFG014</x:v>
      </x:c>
      <x:c r="B57" s="33" t="n">
        <x:v>55</x:v>
      </x:c>
      <x:c r="C57" s="31" t="str">
        <x:v>（选定1）1.AR20.03.6 youhua a2.5-1翼梢反扭 上反6</x:v>
      </x:c>
      <x:c r="D57" s="31" t="str">
        <x:v>T7-VLM2-Elev(g1.0)</x:v>
      </x:c>
      <x:c r="E57" s="37" t="n">
        <x:v>-6.540589547916774</x:v>
      </x:c>
      <x:c r="F57" s="37" t="n">
        <x:v>0</x:v>
      </x:c>
      <x:c r="G57" s="35" t="n">
        <x:v>40.07405745473013</x:v>
      </x:c>
      <x:c r="H57" s="36" t="n">
        <x:v>2.4000000000000004</x:v>
      </x:c>
      <x:c r="I57" s="35" t="n">
        <x:v>1.225</x:v>
      </x:c>
      <x:c r="J57" s="35" t="n">
        <x:v>1.7359216918244043</x:v>
      </x:c>
      <x:c r="K57" s="35" t="n">
        <x:v>0.2801882028918979</x:v>
      </x:c>
      <x:c r="L57" s="35" t="n">
        <x:v>6.294581594508789</x:v>
      </x:c>
      <x:c r="M57" s="35" t="n">
        <x:v>6.606000000000001</x:v>
      </x:c>
      <x:c r="N57" s="35" t="n">
        <x:v>0.11550723192904061</x:v>
      </x:c>
      <x:c r="O57" s="35" t="n">
        <x:v>4.787382549898761e-17</x:v>
      </x:c>
      <x:c r="P57" s="35" t="n">
        <x:v>0.021226863224315055</x:v>
      </x:c>
      <x:c r="Q57" s="36" t="n">
        <x:v>0.04288451278254327</x:v>
      </x:c>
      <x:c r="R57" s="36" t="n">
        <x:v>0.009833245577189544</x:v>
      </x:c>
      <x:c r="S57" s="36" t="n">
        <x:v>0.002147219864023788</x:v>
      </x:c>
      <x:c r="T57" s="35" t="n">
        <x:v>0.13085686725067708</x:v>
      </x:c>
      <x:c r="U57" s="31" t="str">
        <x:v>[v,p,r,phi]</x:v>
      </x:c>
      <x:c r="V57" s="31" t="str">
        <x:v>[v_dot,p_dot,r_dot,phi_dot]</x:v>
      </x:c>
      <x:c r="W57" s="36" t="n">
        <x:v>-1.8843605301474537</x:v>
      </x:c>
      <x:c r="X57" s="36" t="n">
        <x:v>-5.085074504001274</x:v>
      </x:c>
      <x:c r="Y57" s="36" t="n">
        <x:v>-37.51953284991029</x:v>
      </x:c>
      <x:c r="Z57" s="36" t="n">
        <x:v>9.81</x:v>
      </x:c>
      <x:c r="AA57" s="36" t="n">
        <x:v>-5.920454073384429</x:v>
      </x:c>
      <x:c r="AB57" s="36" t="n">
        <x:v>-116.43715694840692</x:v>
      </x:c>
      <x:c r="AC57" s="36" t="n">
        <x:v>3.6515460597391627</x:v>
      </x:c>
      <x:c r="AD57" s="36" t="n">
        <x:v>0</x:v>
      </x:c>
      <x:c r="AE57" s="36" t="n">
        <x:v>2.6246215758636207</x:v>
      </x:c>
      <x:c r="AF57" s="36" t="n">
        <x:v>-0.9710468434629773</x:v>
      </x:c>
      <x:c r="AG57" s="36" t="n">
        <x:v>-3.70290565692913</x:v>
      </x:c>
      <x:c r="AH57" s="36" t="n">
        <x:v>0</x:v>
      </x:c>
      <x:c r="AI57" s="36" t="n">
        <x:v>0</x:v>
      </x:c>
      <x:c r="AJ57" s="36" t="n">
        <x:v>1</x:v>
      </x:c>
      <x:c r="AK57" s="36" t="n">
        <x:v>0</x:v>
      </x:c>
      <x:c r="AL57" s="36" t="n">
        <x:v>0</x:v>
      </x:c>
    </x:row>
    <x:row r="58">
      <x:c r="A58" s="31" t="str">
        <x:v>CFG015</x:v>
      </x:c>
      <x:c r="B58" s="33" t="n">
        <x:v>1</x:v>
      </x:c>
      <x:c r="C58" s="31" t="str">
        <x:v>000000（选定5-12kg）1.AR20.03.6 youhua a2.5 翼梢反扭-3</x:v>
      </x:c>
      <x:c r="D58" s="31" t="str">
        <x:v>T7-VLM2-Elev(g1.0)</x:v>
      </x:c>
      <x:c r="E58" s="37" t="n">
        <x:v>7.37511869980493</x:v>
      </x:c>
      <x:c r="F58" s="37" t="n">
        <x:v>0</x:v>
      </x:c>
      <x:c r="G58" s="35" t="n">
        <x:v>9.35824947124204</x:v>
      </x:c>
      <x:c r="H58" s="36" t="n">
        <x:v>-3.8</x:v>
      </x:c>
      <x:c r="I58" s="35" t="n">
        <x:v>1.225</x:v>
      </x:c>
      <x:c r="J58" s="35" t="n">
        <x:v>1.5705518175924542</x:v>
      </x:c>
      <x:c r="K58" s="35" t="n">
        <x:v>0.284701945718181</x:v>
      </x:c>
      <x:c r="L58" s="35" t="n">
        <x:v>5.525419388778789</x:v>
      </x:c>
      <x:c r="M58" s="35" t="n">
        <x:v>11.925999999999998</x:v>
      </x:c>
      <x:c r="N58" s="35" t="n">
        <x:v>0.10992231757937915</x:v>
      </x:c>
      <x:c r="O58" s="35" t="n">
        <x:v>-1.546328403528402e-17</x:v>
      </x:c>
      <x:c r="P58" s="35" t="n">
        <x:v>0.014190650827474498</x:v>
      </x:c>
      <x:c r="Q58" s="36" t="n">
        <x:v>1.3945427695234025</x:v>
      </x:c>
      <x:c r="R58" s="36" t="n">
        <x:v>0.08365236732426312</x:v>
      </x:c>
      <x:c r="S58" s="36" t="n">
        <x:v>0.00454174556272409</x:v>
      </x:c>
      <x:c r="T58" s="35" t="n">
        <x:v>0.16481647187309795</x:v>
      </x:c>
      <x:c r="U58" s="31" t="str">
        <x:v>[v,p,r,phi]</x:v>
      </x:c>
      <x:c r="V58" s="31" t="str">
        <x:v>[v_dot,p_dot,r_dot,phi_dot]</x:v>
      </x:c>
      <x:c r="W58" s="36" t="n">
        <x:v>-0.21190636738937213</x:v>
      </x:c>
      <x:c r="X58" s="36" t="n">
        <x:v>0.003091806213550432</x:v>
      </x:c>
      <x:c r="Y58" s="36" t="n">
        <x:v>-9.119022601628643</x:v>
      </x:c>
      <x:c r="Z58" s="36" t="n">
        <x:v>9.81</x:v>
      </x:c>
      <x:c r="AA58" s="36" t="n">
        <x:v>-0.21161060085576958</x:v>
      </x:c>
      <x:c r="AB58" s="36" t="n">
        <x:v>-12.967419539766189</x:v>
      </x:c>
      <x:c r="AC58" s="36" t="n">
        <x:v>7.249417855072879</x:v>
      </x:c>
      <x:c r="AD58" s="36" t="n">
        <x:v>0</x:v>
      </x:c>
      <x:c r="AE58" s="36" t="n">
        <x:v>0.19647849193794914</x:v>
      </x:c>
      <x:c r="AF58" s="36" t="n">
        <x:v>-4.9886661515994675</x:v>
      </x:c>
      <x:c r="AG58" s="36" t="n">
        <x:v>-0.3460984895179967</x:v>
      </x:c>
      <x:c r="AH58" s="36" t="n">
        <x:v>0</x:v>
      </x:c>
      <x:c r="AI58" s="36" t="n">
        <x:v>0</x:v>
      </x:c>
      <x:c r="AJ58" s="36" t="n">
        <x:v>1</x:v>
      </x:c>
      <x:c r="AK58" s="36" t="n">
        <x:v>0</x:v>
      </x:c>
      <x:c r="AL58" s="36" t="n">
        <x:v>0</x:v>
      </x:c>
    </x:row>
    <x:row r="59">
      <x:c r="A59" s="31" t="str">
        <x:v>CFG015</x:v>
      </x:c>
      <x:c r="B59" s="33" t="n">
        <x:v>2</x:v>
      </x:c>
      <x:c r="C59" s="31" t="str">
        <x:v>000000（选定5-12kg）1.AR20.03.6 youhua a2.5 翼梢反扭-3</x:v>
      </x:c>
      <x:c r="D59" s="31" t="str">
        <x:v>T7-VLM2-Elev(g1.0)</x:v>
      </x:c>
      <x:c r="E59" s="37" t="n">
        <x:v>7.211808054882394</x:v>
      </x:c>
      <x:c r="F59" s="37" t="n">
        <x:v>0</x:v>
      </x:c>
      <x:c r="G59" s="35" t="n">
        <x:v>9.408707178181121</x:v>
      </x:c>
      <x:c r="H59" s="36" t="n">
        <x:v>-3.7</x:v>
      </x:c>
      <x:c r="I59" s="35" t="n">
        <x:v>1.225</x:v>
      </x:c>
      <x:c r="J59" s="35" t="n">
        <x:v>1.5705518175924542</x:v>
      </x:c>
      <x:c r="K59" s="35" t="n">
        <x:v>0.284701945718181</x:v>
      </x:c>
      <x:c r="L59" s="35" t="n">
        <x:v>5.525419388778789</x:v>
      </x:c>
      <x:c r="M59" s="35" t="n">
        <x:v>11.925999999999998</x:v>
      </x:c>
      <x:c r="N59" s="35" t="n">
        <x:v>0.10992231757937915</x:v>
      </x:c>
      <x:c r="O59" s="35" t="n">
        <x:v>-1.546328403528402e-17</x:v>
      </x:c>
      <x:c r="P59" s="35" t="n">
        <x:v>0.014190650827474498</x:v>
      </x:c>
      <x:c r="Q59" s="36" t="n">
        <x:v>1.379294584751138</x:v>
      </x:c>
      <x:c r="R59" s="36" t="n">
        <x:v>0.08085646727575084</x:v>
      </x:c>
      <x:c r="S59" s="36" t="n">
        <x:v>0.004219712173398016</x:v>
      </x:c>
      <x:c r="T59" s="35" t="n">
        <x:v>0.20310293111334313</x:v>
      </x:c>
      <x:c r="U59" s="31" t="str">
        <x:v>[v,p,r,phi]</x:v>
      </x:c>
      <x:c r="V59" s="31" t="str">
        <x:v>[v_dot,p_dot,r_dot,phi_dot]</x:v>
      </x:c>
      <x:c r="W59" s="36" t="n">
        <x:v>-0.21314870190518548</x:v>
      </x:c>
      <x:c r="X59" s="36" t="n">
        <x:v>0.002401877379590744</x:v>
      </x:c>
      <x:c r="Y59" s="36" t="n">
        <x:v>-9.168221964721651</x:v>
      </x:c>
      <x:c r="Z59" s="36" t="n">
        <x:v>9.81</x:v>
      </x:c>
      <x:c r="AA59" s="36" t="n">
        <x:v>-0.21242496402104658</x:v>
      </x:c>
      <x:c r="AB59" s="36" t="n">
        <x:v>-13.181006072304196</x:v>
      </x:c>
      <x:c r="AC59" s="36" t="n">
        <x:v>7.21351902309942</x:v>
      </x:c>
      <x:c r="AD59" s="36" t="n">
        <x:v>0</x:v>
      </x:c>
      <x:c r="AE59" s="36" t="n">
        <x:v>0.18802391953244413</x:v>
      </x:c>
      <x:c r="AF59" s="36" t="n">
        <x:v>4.645728286973232</x:v>
      </x:c>
      <x:c r="AG59" s="36" t="n">
        <x:v>-0.43937435693131166</x:v>
      </x:c>
      <x:c r="AH59" s="36" t="n">
        <x:v>0</x:v>
      </x:c>
      <x:c r="AI59" s="36" t="n">
        <x:v>0</x:v>
      </x:c>
      <x:c r="AJ59" s="36" t="n">
        <x:v>1</x:v>
      </x:c>
      <x:c r="AK59" s="36" t="n">
        <x:v>0</x:v>
      </x:c>
      <x:c r="AL59" s="36" t="n">
        <x:v>0</x:v>
      </x:c>
    </x:row>
    <x:row r="60">
      <x:c r="A60" s="31" t="str">
        <x:v>CFG015</x:v>
      </x:c>
      <x:c r="B60" s="33" t="n">
        <x:v>3</x:v>
      </x:c>
      <x:c r="C60" s="31" t="str">
        <x:v>000000（选定5-12kg）1.AR20.03.6 youhua a2.5 翼梢反扭-3</x:v>
      </x:c>
      <x:c r="D60" s="31" t="str">
        <x:v>T7-VLM2-Elev(g1.0)</x:v>
      </x:c>
      <x:c r="E60" s="37" t="n">
        <x:v>7.047512065138095</x:v>
      </x:c>
      <x:c r="F60" s="37" t="n">
        <x:v>0</x:v>
      </x:c>
      <x:c r="G60" s="35" t="n">
        <x:v>9.458728106167417</x:v>
      </x:c>
      <x:c r="H60" s="36" t="n">
        <x:v>-3.5999999999999996</x:v>
      </x:c>
      <x:c r="I60" s="35" t="n">
        <x:v>1.225</x:v>
      </x:c>
      <x:c r="J60" s="35" t="n">
        <x:v>1.5705518175924542</x:v>
      </x:c>
      <x:c r="K60" s="35" t="n">
        <x:v>0.284701945718181</x:v>
      </x:c>
      <x:c r="L60" s="35" t="n">
        <x:v>5.525419388778789</x:v>
      </x:c>
      <x:c r="M60" s="35" t="n">
        <x:v>11.925999999999998</x:v>
      </x:c>
      <x:c r="N60" s="35" t="n">
        <x:v>0.10992231757937915</x:v>
      </x:c>
      <x:c r="O60" s="35" t="n">
        <x:v>-1.546328403528402e-17</x:v>
      </x:c>
      <x:c r="P60" s="35" t="n">
        <x:v>0.014190650827474498</x:v>
      </x:c>
      <x:c r="Q60" s="36" t="n">
        <x:v>1.3639344312113497</x:v>
      </x:c>
      <x:c r="R60" s="36" t="n">
        <x:v>0.07671624653211004</x:v>
      </x:c>
      <x:c r="S60" s="36" t="n">
        <x:v>0.003965222014687214</x:v>
      </x:c>
      <x:c r="T60" s="35" t="n">
        <x:v>0.1623315472376042</x:v>
      </x:c>
      <x:c r="U60" s="31" t="str">
        <x:v>[v,p,r,phi]</x:v>
      </x:c>
      <x:c r="V60" s="31" t="str">
        <x:v>[v_dot,p_dot,r_dot,phi_dot]</x:v>
      </x:c>
      <x:c r="W60" s="36" t="n">
        <x:v>-0.21438089947511232</x:v>
      </x:c>
      <x:c r="X60" s="36" t="n">
        <x:v>0.0017001817832910993</x:v>
      </x:c>
      <x:c r="Y60" s="36" t="n">
        <x:v>-9.21700037645556</x:v>
      </x:c>
      <x:c r="Z60" s="36" t="n">
        <x:v>9.81</x:v>
      </x:c>
      <x:c r="AA60" s="36" t="n">
        <x:v>-0.21344046264683617</x:v>
      </x:c>
      <x:c r="AB60" s="36" t="n">
        <x:v>-13.137118570384272</x:v>
      </x:c>
      <x:c r="AC60" s="36" t="n">
        <x:v>7.174320655418475</x:v>
      </x:c>
      <x:c r="AD60" s="36" t="n">
        <x:v>0</x:v>
      </x:c>
      <x:c r="AE60" s="36" t="n">
        <x:v>0.19534346114069906</x:v>
      </x:c>
      <x:c r="AF60" s="36" t="n">
        <x:v>-4.644503521447496</x:v>
      </x:c>
      <x:c r="AG60" s="36" t="n">
        <x:v>-0.41657054851841957</x:v>
      </x:c>
      <x:c r="AH60" s="36" t="n">
        <x:v>0</x:v>
      </x:c>
      <x:c r="AI60" s="36" t="n">
        <x:v>0</x:v>
      </x:c>
      <x:c r="AJ60" s="36" t="n">
        <x:v>1</x:v>
      </x:c>
      <x:c r="AK60" s="36" t="n">
        <x:v>0</x:v>
      </x:c>
      <x:c r="AL60" s="36" t="n">
        <x:v>0</x:v>
      </x:c>
    </x:row>
    <x:row r="61">
      <x:c r="A61" s="31" t="str">
        <x:v>CFG015</x:v>
      </x:c>
      <x:c r="B61" s="33" t="n">
        <x:v>4</x:v>
      </x:c>
      <x:c r="C61" s="31" t="str">
        <x:v>000000（选定5-12kg）1.AR20.03.6 youhua a2.5 翼梢反扭-3</x:v>
      </x:c>
      <x:c r="D61" s="31" t="str">
        <x:v>T7-VLM2-Elev(g1.0)</x:v>
      </x:c>
      <x:c r="E61" s="37" t="n">
        <x:v>6.8822155728117576</x:v>
      </x:c>
      <x:c r="F61" s="37" t="n">
        <x:v>0</x:v>
      </x:c>
      <x:c r="G61" s="35" t="n">
        <x:v>9.511809444358962</x:v>
      </x:c>
      <x:c r="H61" s="36" t="n">
        <x:v>-3.5</x:v>
      </x:c>
      <x:c r="I61" s="35" t="n">
        <x:v>1.225</x:v>
      </x:c>
      <x:c r="J61" s="35" t="n">
        <x:v>1.5705518175924542</x:v>
      </x:c>
      <x:c r="K61" s="35" t="n">
        <x:v>0.284701945718181</x:v>
      </x:c>
      <x:c r="L61" s="35" t="n">
        <x:v>5.525419388778789</x:v>
      </x:c>
      <x:c r="M61" s="35" t="n">
        <x:v>11.925999999999998</x:v>
      </x:c>
      <x:c r="N61" s="35" t="n">
        <x:v>0.10992231757937915</x:v>
      </x:c>
      <x:c r="O61" s="35" t="n">
        <x:v>-1.546328403528402e-17</x:v>
      </x:c>
      <x:c r="P61" s="35" t="n">
        <x:v>0.014190650827474498</x:v>
      </x:c>
      <x:c r="Q61" s="36" t="n">
        <x:v>1.348460719316452</x:v>
      </x:c>
      <x:c r="R61" s="36" t="n">
        <x:v>0.07287962669246176</x:v>
      </x:c>
      <x:c r="S61" s="36" t="n">
        <x:v>0.0037815189790535195</x:v>
      </x:c>
      <x:c r="T61" s="35" t="n">
        <x:v>0.1602537571373127</x:v>
      </x:c>
      <x:c r="U61" s="31" t="str">
        <x:v>[v,p,r,phi]</x:v>
      </x:c>
      <x:c r="V61" s="31" t="str">
        <x:v>[v_dot,p_dot,r_dot,phi_dot]</x:v>
      </x:c>
      <x:c r="W61" s="36" t="n">
        <x:v>-0.21568217688550656</x:v>
      </x:c>
      <x:c r="X61" s="36" t="n">
        <x:v>0.0009870722062636705</x:v>
      </x:c>
      <x:c r="Y61" s="36" t="n">
        <x:v>-9.268765808328672</x:v>
      </x:c>
      <x:c r="Z61" s="36" t="n">
        <x:v>9.81</x:v>
      </x:c>
      <x:c r="AA61" s="36" t="n">
        <x:v>-0.21470793372858146</x:v>
      </x:c>
      <x:c r="AB61" s="36" t="n">
        <x:v>-13.226539101316648</x:v>
      </x:c>
      <x:c r="AC61" s="36" t="n">
        <x:v>7.13623540309979</x:v>
      </x:c>
      <x:c r="AD61" s="36" t="n">
        <x:v>0</x:v>
      </x:c>
      <x:c r="AE61" s="36" t="n">
        <x:v>0.2178482920410365</x:v>
      </x:c>
      <x:c r="AF61" s="36" t="n">
        <x:v>-4.415413375630122</x:v>
      </x:c>
      <x:c r="AG61" s="36" t="n">
        <x:v>-0.40740240298275654</x:v>
      </x:c>
      <x:c r="AH61" s="36" t="n">
        <x:v>0</x:v>
      </x:c>
      <x:c r="AI61" s="36" t="n">
        <x:v>0</x:v>
      </x:c>
      <x:c r="AJ61" s="36" t="n">
        <x:v>1</x:v>
      </x:c>
      <x:c r="AK61" s="36" t="n">
        <x:v>0</x:v>
      </x:c>
      <x:c r="AL61" s="36" t="n">
        <x:v>0</x:v>
      </x:c>
    </x:row>
    <x:row r="62">
      <x:c r="A62" s="31" t="str">
        <x:v>CFG015</x:v>
      </x:c>
      <x:c r="B62" s="33" t="n">
        <x:v>5</x:v>
      </x:c>
      <x:c r="C62" s="31" t="str">
        <x:v>000000（选定5-12kg）1.AR20.03.6 youhua a2.5 翼梢反扭-3</x:v>
      </x:c>
      <x:c r="D62" s="31" t="str">
        <x:v>T7-VLM2-Elev(g1.0)</x:v>
      </x:c>
      <x:c r="E62" s="37" t="n">
        <x:v>6.715903139636991</x:v>
      </x:c>
      <x:c r="F62" s="37" t="n">
        <x:v>0</x:v>
      </x:c>
      <x:c r="G62" s="35" t="n">
        <x:v>9.566259796458635</x:v>
      </x:c>
      <x:c r="H62" s="36" t="n">
        <x:v>-3.4</x:v>
      </x:c>
      <x:c r="I62" s="35" t="n">
        <x:v>1.225</x:v>
      </x:c>
      <x:c r="J62" s="35" t="n">
        <x:v>1.5705518175924542</x:v>
      </x:c>
      <x:c r="K62" s="35" t="n">
        <x:v>0.284701945718181</x:v>
      </x:c>
      <x:c r="L62" s="35" t="n">
        <x:v>5.525419388778789</x:v>
      </x:c>
      <x:c r="M62" s="35" t="n">
        <x:v>11.925999999999998</x:v>
      </x:c>
      <x:c r="N62" s="35" t="n">
        <x:v>0.10992231757937915</x:v>
      </x:c>
      <x:c r="O62" s="35" t="n">
        <x:v>-1.546328403528402e-17</x:v>
      </x:c>
      <x:c r="P62" s="35" t="n">
        <x:v>0.014190650827474498</x:v>
      </x:c>
      <x:c r="Q62" s="36" t="n">
        <x:v>1.332871831107151</x:v>
      </x:c>
      <x:c r="R62" s="36" t="n">
        <x:v>0.07023301292495612</x:v>
      </x:c>
      <x:c r="S62" s="36" t="n">
        <x:v>0.0035801300248180174</x:v>
      </x:c>
      <x:c r="T62" s="35" t="n">
        <x:v>0.16021996809173064</x:v>
      </x:c>
      <x:c r="U62" s="31" t="str">
        <x:v>[v,p,r,phi]</x:v>
      </x:c>
      <x:c r="V62" s="31" t="str">
        <x:v>[v_dot,p_dot,r_dot,phi_dot]</x:v>
      </x:c>
      <x:c r="W62" s="36" t="n">
        <x:v>-0.21701418399394987</x:v>
      </x:c>
      <x:c r="X62" s="36" t="n">
        <x:v>0.0002616898618906073</x:v>
      </x:c>
      <x:c r="Y62" s="36" t="n">
        <x:v>-9.321870268245917</x:v>
      </x:c>
      <x:c r="Z62" s="36" t="n">
        <x:v>9.81</x:v>
      </x:c>
      <x:c r="AA62" s="36" t="n">
        <x:v>-0.21591599549814347</x:v>
      </x:c>
      <x:c r="AB62" s="36" t="n">
        <x:v>-13.317745923993254</x:v>
      </x:c>
      <x:c r="AC62" s="36" t="n">
        <x:v>7.097811002181953</x:v>
      </x:c>
      <x:c r="AD62" s="36" t="n">
        <x:v>0</x:v>
      </x:c>
      <x:c r="AE62" s="36" t="n">
        <x:v>0.23489418192616585</x:v>
      </x:c>
      <x:c r="AF62" s="36" t="n">
        <x:v>-4.18610348017187</x:v>
      </x:c>
      <x:c r="AG62" s="36" t="n">
        <x:v>-0.40466120940807626</x:v>
      </x:c>
      <x:c r="AH62" s="36" t="n">
        <x:v>0</x:v>
      </x:c>
      <x:c r="AI62" s="36" t="n">
        <x:v>0</x:v>
      </x:c>
      <x:c r="AJ62" s="36" t="n">
        <x:v>1</x:v>
      </x:c>
      <x:c r="AK62" s="36" t="n">
        <x:v>0</x:v>
      </x:c>
      <x:c r="AL62" s="36" t="n">
        <x:v>0</x:v>
      </x:c>
    </x:row>
    <x:row r="63">
      <x:c r="A63" s="31" t="str">
        <x:v>CFG015</x:v>
      </x:c>
      <x:c r="B63" s="33" t="n">
        <x:v>6</x:v>
      </x:c>
      <x:c r="C63" s="31" t="str">
        <x:v>000000（选定5-12kg）1.AR20.03.6 youhua a2.5 翼梢反扭-3</x:v>
      </x:c>
      <x:c r="D63" s="31" t="str">
        <x:v>T7-VLM2-Elev(g1.0)</x:v>
      </x:c>
      <x:c r="E63" s="37" t="n">
        <x:v>6.548559029149525</x:v>
      </x:c>
      <x:c r="F63" s="37" t="n">
        <x:v>0</x:v>
      </x:c>
      <x:c r="G63" s="35" t="n">
        <x:v>9.620460686779928</x:v>
      </x:c>
      <x:c r="H63" s="36" t="n">
        <x:v>-3.3</x:v>
      </x:c>
      <x:c r="I63" s="35" t="n">
        <x:v>1.225</x:v>
      </x:c>
      <x:c r="J63" s="35" t="n">
        <x:v>1.5705518175924542</x:v>
      </x:c>
      <x:c r="K63" s="35" t="n">
        <x:v>0.284701945718181</x:v>
      </x:c>
      <x:c r="L63" s="35" t="n">
        <x:v>5.525419388778789</x:v>
      </x:c>
      <x:c r="M63" s="35" t="n">
        <x:v>11.925999999999998</x:v>
      </x:c>
      <x:c r="N63" s="35" t="n">
        <x:v>0.10992231757937915</x:v>
      </x:c>
      <x:c r="O63" s="35" t="n">
        <x:v>-1.546328403528402e-17</x:v>
      </x:c>
      <x:c r="P63" s="35" t="n">
        <x:v>0.014190650827474498</x:v>
      </x:c>
      <x:c r="Q63" s="36" t="n">
        <x:v>1.3171661186181043</x:v>
      </x:c>
      <x:c r="R63" s="36" t="n">
        <x:v>0.0680641537441755</x:v>
      </x:c>
      <x:c r="S63" s="36" t="n">
        <x:v>0.0033633742517242436</x:v>
      </x:c>
      <x:c r="T63" s="35" t="n">
        <x:v>0.16009265611962403</x:v>
      </x:c>
      <x:c r="U63" s="31" t="str">
        <x:v>[v,p,r,phi]</x:v>
      </x:c>
      <x:c r="V63" s="31" t="str">
        <x:v>[v_dot,p_dot,r_dot,phi_dot]</x:v>
      </x:c>
      <x:c r="W63" s="36" t="n">
        <x:v>-0.21834015001966595</x:v>
      </x:c>
      <x:c r="X63" s="36" t="n">
        <x:v>-0.00047631770339350764</x:v>
      </x:c>
      <x:c r="Y63" s="36" t="n">
        <x:v>-9.37473679958055</x:v>
      </x:c>
      <x:c r="Z63" s="36" t="n">
        <x:v>9.81</x:v>
      </x:c>
      <x:c r="AA63" s="36" t="n">
        <x:v>-0.21698473565296972</x:v>
      </x:c>
      <x:c r="AB63" s="36" t="n">
        <x:v>-13.407199950941736</x:v>
      </x:c>
      <x:c r="AC63" s="36" t="n">
        <x:v>7.057840267400064</x:v>
      </x:c>
      <x:c r="AD63" s="36" t="n">
        <x:v>0</x:v>
      </x:c>
      <x:c r="AE63" s="36" t="n">
        <x:v>0.24224302906426096</x:v>
      </x:c>
      <x:c r="AF63" s="36" t="n">
        <x:v>-4.063652904004347</x:v>
      </x:c>
      <x:c r="AG63" s="36" t="n">
        <x:v>-0.41162502192968853</x:v>
      </x:c>
      <x:c r="AH63" s="36" t="n">
        <x:v>0</x:v>
      </x:c>
      <x:c r="AI63" s="36" t="n">
        <x:v>0</x:v>
      </x:c>
      <x:c r="AJ63" s="36" t="n">
        <x:v>1</x:v>
      </x:c>
      <x:c r="AK63" s="36" t="n">
        <x:v>0</x:v>
      </x:c>
      <x:c r="AL63" s="36" t="n">
        <x:v>0</x:v>
      </x:c>
    </x:row>
    <x:row r="64">
      <x:c r="A64" s="31" t="str">
        <x:v>CFG015</x:v>
      </x:c>
      <x:c r="B64" s="33" t="n">
        <x:v>7</x:v>
      </x:c>
      <x:c r="C64" s="31" t="str">
        <x:v>000000（选定5-12kg）1.AR20.03.6 youhua a2.5 翼梢反扭-3</x:v>
      </x:c>
      <x:c r="D64" s="31" t="str">
        <x:v>T7-VLM2-Elev(g1.0)</x:v>
      </x:c>
      <x:c r="E64" s="37" t="n">
        <x:v>6.380167208840064</x:v>
      </x:c>
      <x:c r="F64" s="37" t="n">
        <x:v>0</x:v>
      </x:c>
      <x:c r="G64" s="35" t="n">
        <x:v>9.677862022978541</x:v>
      </x:c>
      <x:c r="H64" s="36" t="n">
        <x:v>-3.2</x:v>
      </x:c>
      <x:c r="I64" s="35" t="n">
        <x:v>1.225</x:v>
      </x:c>
      <x:c r="J64" s="35" t="n">
        <x:v>1.5705518175924542</x:v>
      </x:c>
      <x:c r="K64" s="35" t="n">
        <x:v>0.284701945718181</x:v>
      </x:c>
      <x:c r="L64" s="35" t="n">
        <x:v>5.525419388778789</x:v>
      </x:c>
      <x:c r="M64" s="35" t="n">
        <x:v>11.925999999999998</x:v>
      </x:c>
      <x:c r="N64" s="35" t="n">
        <x:v>0.10992231757937915</x:v>
      </x:c>
      <x:c r="O64" s="35" t="n">
        <x:v>-1.546328403528402e-17</x:v>
      </x:c>
      <x:c r="P64" s="35" t="n">
        <x:v>0.014190650827474498</x:v>
      </x:c>
      <x:c r="Q64" s="36" t="n">
        <x:v>1.3013419041094678</x:v>
      </x:c>
      <x:c r="R64" s="36" t="n">
        <x:v>0.06600772480164666</x:v>
      </x:c>
      <x:c r="S64" s="36" t="n">
        <x:v>0.003135019881822051</x:v>
      </x:c>
      <x:c r="T64" s="35" t="n">
        <x:v>0.15994176931521975</x:v>
      </x:c>
      <x:c r="U64" s="31" t="str">
        <x:v>[v,p,r,phi]</x:v>
      </x:c>
      <x:c r="V64" s="31" t="str">
        <x:v>[v_dot,p_dot,r_dot,phi_dot]</x:v>
      </x:c>
      <x:c r="W64" s="36" t="n">
        <x:v>-0.21973831258848833</x:v>
      </x:c>
      <x:c r="X64" s="36" t="n">
        <x:v>-0.0012274508671119124</x:v>
      </x:c>
      <x:c r="Y64" s="36" t="n">
        <x:v>-9.430727373586166</x:v>
      </x:c>
      <x:c r="Z64" s="36" t="n">
        <x:v>9.81</x:v>
      </x:c>
      <x:c r="AA64" s="36" t="n">
        <x:v>-0.21804860488359867</x:v>
      </x:c>
      <x:c r="AB64" s="36" t="n">
        <x:v>-13.500326751083165</x:v>
      </x:c>
      <x:c r="AC64" s="36" t="n">
        <x:v>7.018692076123039</x:v>
      </x:c>
      <x:c r="AD64" s="36" t="n">
        <x:v>0</x:v>
      </x:c>
      <x:c r="AE64" s="36" t="n">
        <x:v>0.24386756671160403</x:v>
      </x:c>
      <x:c r="AF64" s="36" t="n">
        <x:v>-4.00741772596146</x:v>
      </x:c>
      <x:c r="AG64" s="36" t="n">
        <x:v>-0.41894639459221766</x:v>
      </x:c>
      <x:c r="AH64" s="36" t="n">
        <x:v>0</x:v>
      </x:c>
      <x:c r="AI64" s="36" t="n">
        <x:v>0</x:v>
      </x:c>
      <x:c r="AJ64" s="36" t="n">
        <x:v>1</x:v>
      </x:c>
      <x:c r="AK64" s="36" t="n">
        <x:v>0</x:v>
      </x:c>
      <x:c r="AL64" s="36" t="n">
        <x:v>0</x:v>
      </x:c>
    </x:row>
    <x:row r="65">
      <x:c r="A65" s="31" t="str">
        <x:v>CFG015</x:v>
      </x:c>
      <x:c r="B65" s="33" t="n">
        <x:v>8</x:v>
      </x:c>
      <x:c r="C65" s="31" t="str">
        <x:v>000000（选定5-12kg）1.AR20.03.6 youhua a2.5 翼梢反扭-3</x:v>
      </x:c>
      <x:c r="D65" s="31" t="str">
        <x:v>T7-VLM2-Elev(g1.0)</x:v>
      </x:c>
      <x:c r="E65" s="37" t="n">
        <x:v>6.210711349961324</x:v>
      </x:c>
      <x:c r="F65" s="37" t="n">
        <x:v>0</x:v>
      </x:c>
      <x:c r="G65" s="35" t="n">
        <x:v>9.736805895941885</x:v>
      </x:c>
      <x:c r="H65" s="36" t="n">
        <x:v>-3.0999999999999996</x:v>
      </x:c>
      <x:c r="I65" s="35" t="n">
        <x:v>1.225</x:v>
      </x:c>
      <x:c r="J65" s="35" t="n">
        <x:v>1.5705518175924542</x:v>
      </x:c>
      <x:c r="K65" s="35" t="n">
        <x:v>0.284701945718181</x:v>
      </x:c>
      <x:c r="L65" s="35" t="n">
        <x:v>5.525419388778789</x:v>
      </x:c>
      <x:c r="M65" s="35" t="n">
        <x:v>11.925999999999998</x:v>
      </x:c>
      <x:c r="N65" s="35" t="n">
        <x:v>0.10992231757937915</x:v>
      </x:c>
      <x:c r="O65" s="35" t="n">
        <x:v>-1.546328403528402e-17</x:v>
      </x:c>
      <x:c r="P65" s="35" t="n">
        <x:v>0.014190650827474498</x:v>
      </x:c>
      <x:c r="Q65" s="36" t="n">
        <x:v>1.2853974800837855</x:v>
      </x:c>
      <x:c r="R65" s="36" t="n">
        <x:v>0.0637247817013966</x:v>
      </x:c>
      <x:c r="S65" s="36" t="n">
        <x:v>0.00285958017338914</x:v>
      </x:c>
      <x:c r="T65" s="35" t="n">
        <x:v>0.17027998244557552</x:v>
      </x:c>
      <x:c r="U65" s="31" t="str">
        <x:v>[v,p,r,phi]</x:v>
      </x:c>
      <x:c r="V65" s="31" t="str">
        <x:v>[v_dot,p_dot,r_dot,phi_dot]</x:v>
      </x:c>
      <x:c r="W65" s="36" t="n">
        <x:v>-0.22117101403275238</x:v>
      </x:c>
      <x:c r="X65" s="36" t="n">
        <x:v>-0.0019922394020260017</x:v>
      </x:c>
      <x:c r="Y65" s="36" t="n">
        <x:v>-9.48822663586547</x:v>
      </x:c>
      <x:c r="Z65" s="36" t="n">
        <x:v>9.81</x:v>
      </x:c>
      <x:c r="AA65" s="36" t="n">
        <x:v>-0.21906388638714855</x:v>
      </x:c>
      <x:c r="AB65" s="36" t="n">
        <x:v>-13.581426410064392</x:v>
      </x:c>
      <x:c r="AC65" s="36" t="n">
        <x:v>6.979046727738466</x:v>
      </x:c>
      <x:c r="AD65" s="36" t="n">
        <x:v>0</x:v>
      </x:c>
      <x:c r="AE65" s="36" t="n">
        <x:v>0.23850798445858767</x:v>
      </x:c>
      <x:c r="AF65" s="36" t="n">
        <x:v>-5.2358181357451725</x:v>
      </x:c>
      <x:c r="AG65" s="36" t="n">
        <x:v>-0.4237096764578164</x:v>
      </x:c>
      <x:c r="AH65" s="36" t="n">
        <x:v>0</x:v>
      </x:c>
      <x:c r="AI65" s="36" t="n">
        <x:v>0</x:v>
      </x:c>
      <x:c r="AJ65" s="36" t="n">
        <x:v>1</x:v>
      </x:c>
      <x:c r="AK65" s="36" t="n">
        <x:v>0</x:v>
      </x:c>
      <x:c r="AL65" s="36" t="n">
        <x:v>0</x:v>
      </x:c>
    </x:row>
    <x:row r="66">
      <x:c r="A66" s="31" t="str">
        <x:v>CFG015</x:v>
      </x:c>
      <x:c r="B66" s="33" t="n">
        <x:v>9</x:v>
      </x:c>
      <x:c r="C66" s="31" t="str">
        <x:v>000000（选定5-12kg）1.AR20.03.6 youhua a2.5 翼梢反扭-3</x:v>
      </x:c>
      <x:c r="D66" s="31" t="str">
        <x:v>T7-VLM2-Elev(g1.0)</x:v>
      </x:c>
      <x:c r="E66" s="37" t="n">
        <x:v>6.040186259698985</x:v>
      </x:c>
      <x:c r="F66" s="37" t="n">
        <x:v>0</x:v>
      </x:c>
      <x:c r="G66" s="35" t="n">
        <x:v>9.795732574129737</x:v>
      </x:c>
      <x:c r="H66" s="36" t="n">
        <x:v>-3</x:v>
      </x:c>
      <x:c r="I66" s="35" t="n">
        <x:v>1.225</x:v>
      </x:c>
      <x:c r="J66" s="35" t="n">
        <x:v>1.5705518175924542</x:v>
      </x:c>
      <x:c r="K66" s="35" t="n">
        <x:v>0.284701945718181</x:v>
      </x:c>
      <x:c r="L66" s="35" t="n">
        <x:v>5.525419388778789</x:v>
      </x:c>
      <x:c r="M66" s="35" t="n">
        <x:v>11.925999999999998</x:v>
      </x:c>
      <x:c r="N66" s="35" t="n">
        <x:v>0.10992231757937915</x:v>
      </x:c>
      <x:c r="O66" s="35" t="n">
        <x:v>-1.546328403528402e-17</x:v>
      </x:c>
      <x:c r="P66" s="35" t="n">
        <x:v>0.014190650827474498</x:v>
      </x:c>
      <x:c r="Q66" s="36" t="n">
        <x:v>1.269332231519726</x:v>
      </x:c>
      <x:c r="R66" s="36" t="n">
        <x:v>0.061133803938583184</x:v>
      </x:c>
      <x:c r="S66" s="36" t="n">
        <x:v>0.0026028030106361984</x:v>
      </x:c>
      <x:c r="T66" s="35" t="n">
        <x:v>0.15950539560076776</x:v>
      </x:c>
      <x:c r="U66" s="31" t="str">
        <x:v>[v,p,r,phi]</x:v>
      </x:c>
      <x:c r="V66" s="31" t="str">
        <x:v>[v_dot,p_dot,r_dot,phi_dot]</x:v>
      </x:c>
      <x:c r="W66" s="36" t="n">
        <x:v>-0.22260275039983116</x:v>
      </x:c>
      <x:c r="X66" s="36" t="n">
        <x:v>-0.0027706812615395215</x:v>
      </x:c>
      <x:c r="Y66" s="36" t="n">
        <x:v>-9.545714868923119</x:v>
      </x:c>
      <x:c r="Z66" s="36" t="n">
        <x:v>9.81</x:v>
      </x:c>
      <x:c r="AA66" s="36" t="n">
        <x:v>-0.22013375712014602</x:v>
      </x:c>
      <x:c r="AB66" s="36" t="n">
        <x:v>-13.689003162139267</x:v>
      </x:c>
      <x:c r="AC66" s="36" t="n">
        <x:v>6.937845540756322</x:v>
      </x:c>
      <x:c r="AD66" s="36" t="n">
        <x:v>0</x:v>
      </x:c>
      <x:c r="AE66" s="36" t="n">
        <x:v>0.2383020966742112</x:v>
      </x:c>
      <x:c r="AF66" s="36" t="n">
        <x:v>-4.074829890970325</x:v>
      </x:c>
      <x:c r="AG66" s="36" t="n">
        <x:v>-0.434860647635094</x:v>
      </x:c>
      <x:c r="AH66" s="36" t="n">
        <x:v>0</x:v>
      </x:c>
      <x:c r="AI66" s="36" t="n">
        <x:v>0</x:v>
      </x:c>
      <x:c r="AJ66" s="36" t="n">
        <x:v>1</x:v>
      </x:c>
      <x:c r="AK66" s="36" t="n">
        <x:v>0</x:v>
      </x:c>
      <x:c r="AL66" s="36" t="n">
        <x:v>0</x:v>
      </x:c>
    </x:row>
    <x:row r="67">
      <x:c r="A67" s="31" t="str">
        <x:v>CFG015</x:v>
      </x:c>
      <x:c r="B67" s="33" t="n">
        <x:v>10</x:v>
      </x:c>
      <x:c r="C67" s="31" t="str">
        <x:v>000000（选定5-12kg）1.AR20.03.6 youhua a2.5 翼梢反扭-3</x:v>
      </x:c>
      <x:c r="D67" s="31" t="str">
        <x:v>T7-VLM2-Elev(g1.0)</x:v>
      </x:c>
      <x:c r="E67" s="37" t="n">
        <x:v>5.868554613698781</x:v>
      </x:c>
      <x:c r="F67" s="37" t="n">
        <x:v>0</x:v>
      </x:c>
      <x:c r="G67" s="35" t="n">
        <x:v>9.858016226650612</x:v>
      </x:c>
      <x:c r="H67" s="36" t="n">
        <x:v>-2.9</x:v>
      </x:c>
      <x:c r="I67" s="35" t="n">
        <x:v>1.225</x:v>
      </x:c>
      <x:c r="J67" s="35" t="n">
        <x:v>1.5705518175924542</x:v>
      </x:c>
      <x:c r="K67" s="35" t="n">
        <x:v>0.284701945718181</x:v>
      </x:c>
      <x:c r="L67" s="35" t="n">
        <x:v>5.525419388778789</x:v>
      </x:c>
      <x:c r="M67" s="35" t="n">
        <x:v>11.925999999999998</x:v>
      </x:c>
      <x:c r="N67" s="35" t="n">
        <x:v>0.10992231757937915</x:v>
      </x:c>
      <x:c r="O67" s="35" t="n">
        <x:v>-1.546328403528402e-17</x:v>
      </x:c>
      <x:c r="P67" s="35" t="n">
        <x:v>0.014190650827474498</x:v>
      </x:c>
      <x:c r="Q67" s="36" t="n">
        <x:v>1.2531423900432306</x:v>
      </x:c>
      <x:c r="R67" s="36" t="n">
        <x:v>0.05856904787144335</x:v>
      </x:c>
      <x:c r="S67" s="36" t="n">
        <x:v>0.002347093787708374</x:v>
      </x:c>
      <x:c r="T67" s="35" t="n">
        <x:v>0.16858102851378082</x:v>
      </x:c>
      <x:c r="U67" s="31" t="str">
        <x:v>[v,p,r,phi]</x:v>
      </x:c>
      <x:c r="V67" s="31" t="str">
        <x:v>[v_dot,p_dot,r_dot,phi_dot]</x:v>
      </x:c>
      <x:c r="W67" s="36" t="n">
        <x:v>-0.22411013204235258</x:v>
      </x:c>
      <x:c r="X67" s="36" t="n">
        <x:v>-0.003564216487143809</x:v>
      </x:c>
      <x:c r="Y67" s="36" t="n">
        <x:v>-9.606480339362728</x:v>
      </x:c>
      <x:c r="Z67" s="36" t="n">
        <x:v>9.81</x:v>
      </x:c>
      <x:c r="AA67" s="36" t="n">
        <x:v>-0.22101531353343282</x:v>
      </x:c>
      <x:c r="AB67" s="36" t="n">
        <x:v>-13.776606965854743</x:v>
      </x:c>
      <x:c r="AC67" s="36" t="n">
        <x:v>6.8972420267675325</x:v>
      </x:c>
      <x:c r="AD67" s="36" t="n">
        <x:v>0</x:v>
      </x:c>
      <x:c r="AE67" s="36" t="n">
        <x:v>0.21272607055667409</x:v>
      </x:c>
      <x:c r="AF67" s="36" t="n">
        <x:v>-5.2432483527287586</x:v>
      </x:c>
      <x:c r="AG67" s="36" t="n">
        <x:v>-0.43591569192981755</x:v>
      </x:c>
      <x:c r="AH67" s="36" t="n">
        <x:v>0</x:v>
      </x:c>
      <x:c r="AI67" s="36" t="n">
        <x:v>0</x:v>
      </x:c>
      <x:c r="AJ67" s="36" t="n">
        <x:v>1</x:v>
      </x:c>
      <x:c r="AK67" s="36" t="n">
        <x:v>0</x:v>
      </x:c>
      <x:c r="AL67" s="36" t="n">
        <x:v>0</x:v>
      </x:c>
    </x:row>
    <x:row r="68">
      <x:c r="A68" s="31" t="str">
        <x:v>CFG015</x:v>
      </x:c>
      <x:c r="B68" s="33" t="n">
        <x:v>11</x:v>
      </x:c>
      <x:c r="C68" s="31" t="str">
        <x:v>000000（选定5-12kg）1.AR20.03.6 youhua a2.5 翼梢反扭-3</x:v>
      </x:c>
      <x:c r="D68" s="31" t="str">
        <x:v>T7-VLM2-Elev(g1.0)</x:v>
      </x:c>
      <x:c r="E68" s="37" t="n">
        <x:v>5.695808749941649</x:v>
      </x:c>
      <x:c r="F68" s="37" t="n">
        <x:v>0</x:v>
      </x:c>
      <x:c r="G68" s="35" t="n">
        <x:v>9.920461007390275</x:v>
      </x:c>
      <x:c r="H68" s="36" t="n">
        <x:v>-2.8</x:v>
      </x:c>
      <x:c r="I68" s="35" t="n">
        <x:v>1.225</x:v>
      </x:c>
      <x:c r="J68" s="35" t="n">
        <x:v>1.5705518175924542</x:v>
      </x:c>
      <x:c r="K68" s="35" t="n">
        <x:v>0.284701945718181</x:v>
      </x:c>
      <x:c r="L68" s="35" t="n">
        <x:v>5.525419388778789</x:v>
      </x:c>
      <x:c r="M68" s="35" t="n">
        <x:v>11.925999999999998</x:v>
      </x:c>
      <x:c r="N68" s="35" t="n">
        <x:v>0.10992231757937915</x:v>
      </x:c>
      <x:c r="O68" s="35" t="n">
        <x:v>-1.546328403528402e-17</x:v>
      </x:c>
      <x:c r="P68" s="35" t="n">
        <x:v>0.014190650827474498</x:v>
      </x:c>
      <x:c r="Q68" s="36" t="n">
        <x:v>1.2368270963604457</x:v>
      </x:c>
      <x:c r="R68" s="36" t="n">
        <x:v>0.055636269267306665</x:v>
      </x:c>
      <x:c r="S68" s="36" t="n">
        <x:v>0.002083012759489567</x:v>
      </x:c>
      <x:c r="T68" s="35" t="n">
        <x:v>0.15834099794322598</x:v>
      </x:c>
      <x:c r="U68" s="31" t="str">
        <x:v>[v,p,r,phi]</x:v>
      </x:c>
      <x:c r="V68" s="31" t="str">
        <x:v>[v_dot,p_dot,r_dot,phi_dot]</x:v>
      </x:c>
      <x:c r="W68" s="36" t="n">
        <x:v>-0.22562045173766276</x:v>
      </x:c>
      <x:c r="X68" s="36" t="n">
        <x:v>-0.0043723255384120535</x:v>
      </x:c>
      <x:c r="Y68" s="36" t="n">
        <x:v>-9.66740898586372</x:v>
      </x:c>
      <x:c r="Z68" s="36" t="n">
        <x:v>9.81</x:v>
      </x:c>
      <x:c r="AA68" s="36" t="n">
        <x:v>-0.22241692967445617</x:v>
      </x:c>
      <x:c r="AB68" s="36" t="n">
        <x:v>-13.885812301101161</x:v>
      </x:c>
      <x:c r="AC68" s="36" t="n">
        <x:v>6.855171084109674</x:v>
      </x:c>
      <x:c r="AD68" s="36" t="n">
        <x:v>0</x:v>
      </x:c>
      <x:c r="AE68" s="36" t="n">
        <x:v>0.23828726236174747</x:v>
      </x:c>
      <x:c r="AF68" s="36" t="n">
        <x:v>-4.331088479110909</x:v>
      </x:c>
      <x:c r="AG68" s="36" t="n">
        <x:v>-0.45058659319550715</x:v>
      </x:c>
      <x:c r="AH68" s="36" t="n">
        <x:v>0</x:v>
      </x:c>
      <x:c r="AI68" s="36" t="n">
        <x:v>0</x:v>
      </x:c>
      <x:c r="AJ68" s="36" t="n">
        <x:v>1</x:v>
      </x:c>
      <x:c r="AK68" s="36" t="n">
        <x:v>0</x:v>
      </x:c>
      <x:c r="AL68" s="36" t="n">
        <x:v>0</x:v>
      </x:c>
    </x:row>
    <x:row r="69">
      <x:c r="A69" s="31" t="str">
        <x:v>CFG015</x:v>
      </x:c>
      <x:c r="B69" s="33" t="n">
        <x:v>12</x:v>
      </x:c>
      <x:c r="C69" s="31" t="str">
        <x:v>000000（选定5-12kg）1.AR20.03.6 youhua a2.5 翼梢反扭-3</x:v>
      </x:c>
      <x:c r="D69" s="31" t="str">
        <x:v>T7-VLM2-Elev(g1.0)</x:v>
      </x:c>
      <x:c r="E69" s="37" t="n">
        <x:v>5.5219312916341625</x:v>
      </x:c>
      <x:c r="F69" s="37" t="n">
        <x:v>0</x:v>
      </x:c>
      <x:c r="G69" s="35" t="n">
        <x:v>9.986379575708664</x:v>
      </x:c>
      <x:c r="H69" s="36" t="n">
        <x:v>-2.6999999999999997</x:v>
      </x:c>
      <x:c r="I69" s="35" t="n">
        <x:v>1.225</x:v>
      </x:c>
      <x:c r="J69" s="35" t="n">
        <x:v>1.5705518175924542</x:v>
      </x:c>
      <x:c r="K69" s="35" t="n">
        <x:v>0.284701945718181</x:v>
      </x:c>
      <x:c r="L69" s="35" t="n">
        <x:v>5.525419388778789</x:v>
      </x:c>
      <x:c r="M69" s="35" t="n">
        <x:v>11.925999999999998</x:v>
      </x:c>
      <x:c r="N69" s="35" t="n">
        <x:v>0.10992231757937915</x:v>
      </x:c>
      <x:c r="O69" s="35" t="n">
        <x:v>-1.546328403528402e-17</x:v>
      </x:c>
      <x:c r="P69" s="35" t="n">
        <x:v>0.014190650827474498</x:v>
      </x:c>
      <x:c r="Q69" s="36" t="n">
        <x:v>1.2203845381016276</x:v>
      </x:c>
      <x:c r="R69" s="36" t="n">
        <x:v>0.052355561444929186</x:v>
      </x:c>
      <x:c r="S69" s="36" t="n">
        <x:v>0.0018382877045239397</x:v>
      </x:c>
      <x:c r="T69" s="35" t="n">
        <x:v>0.15741266621949118</x:v>
      </x:c>
      <x:c r="U69" s="31" t="str">
        <x:v>[v,p,r,phi]</x:v>
      </x:c>
      <x:c r="V69" s="31" t="str">
        <x:v>[v_dot,p_dot,r_dot,phi_dot]</x:v>
      </x:c>
      <x:c r="W69" s="36" t="n">
        <x:v>-0.227208962561044</x:v>
      </x:c>
      <x:c r="X69" s="36" t="n">
        <x:v>-0.005196911082226205</x:v>
      </x:c>
      <x:c r="Y69" s="36" t="n">
        <x:v>-9.731729200060377</x:v>
      </x:c>
      <x:c r="Z69" s="36" t="n">
        <x:v>9.81</x:v>
      </x:c>
      <x:c r="AA69" s="36" t="n">
        <x:v>-0.2236411325701497</x:v>
      </x:c>
      <x:c r="AB69" s="36" t="n">
        <x:v>-13.993891718914178</x:v>
      </x:c>
      <x:c r="AC69" s="36" t="n">
        <x:v>6.813656886950304</x:v>
      </x:c>
      <x:c r="AD69" s="36" t="n">
        <x:v>0</x:v>
      </x:c>
      <x:c r="AE69" s="36" t="n">
        <x:v>0.2394451672640221</x:v>
      </x:c>
      <x:c r="AF69" s="36" t="n">
        <x:v>-3.984274344021971</x:v>
      </x:c>
      <x:c r="AG69" s="36" t="n">
        <x:v>-0.45833764874139843</x:v>
      </x:c>
      <x:c r="AH69" s="36" t="n">
        <x:v>0</x:v>
      </x:c>
      <x:c r="AI69" s="36" t="n">
        <x:v>0</x:v>
      </x:c>
      <x:c r="AJ69" s="36" t="n">
        <x:v>1</x:v>
      </x:c>
      <x:c r="AK69" s="36" t="n">
        <x:v>0</x:v>
      </x:c>
      <x:c r="AL69" s="36" t="n">
        <x:v>0</x:v>
      </x:c>
    </x:row>
    <x:row r="70">
      <x:c r="A70" s="31" t="str">
        <x:v>CFG015</x:v>
      </x:c>
      <x:c r="B70" s="33" t="n">
        <x:v>13</x:v>
      </x:c>
      <x:c r="C70" s="31" t="str">
        <x:v>000000（选定5-12kg）1.AR20.03.6 youhua a2.5 翼梢反扭-3</x:v>
      </x:c>
      <x:c r="D70" s="31" t="str">
        <x:v>T7-VLM2-Elev(g1.0)</x:v>
      </x:c>
      <x:c r="E70" s="37" t="n">
        <x:v>5.346904601422281</x:v>
      </x:c>
      <x:c r="F70" s="37" t="n">
        <x:v>0</x:v>
      </x:c>
      <x:c r="G70" s="35" t="n">
        <x:v>10.05266803759263</x:v>
      </x:c>
      <x:c r="H70" s="36" t="n">
        <x:v>-2.5999999999999996</x:v>
      </x:c>
      <x:c r="I70" s="35" t="n">
        <x:v>1.225</x:v>
      </x:c>
      <x:c r="J70" s="35" t="n">
        <x:v>1.5705518175924542</x:v>
      </x:c>
      <x:c r="K70" s="35" t="n">
        <x:v>0.284701945718181</x:v>
      </x:c>
      <x:c r="L70" s="35" t="n">
        <x:v>5.525419388778789</x:v>
      </x:c>
      <x:c r="M70" s="35" t="n">
        <x:v>11.925999999999998</x:v>
      </x:c>
      <x:c r="N70" s="35" t="n">
        <x:v>0.10992231757937915</x:v>
      </x:c>
      <x:c r="O70" s="35" t="n">
        <x:v>-1.546328403528402e-17</x:v>
      </x:c>
      <x:c r="P70" s="35" t="n">
        <x:v>0.014190650827474498</x:v>
      </x:c>
      <x:c r="Q70" s="36" t="n">
        <x:v>1.2038128769837813</x:v>
      </x:c>
      <x:c r="R70" s="36" t="n">
        <x:v>0.04866300310466125</x:v>
      </x:c>
      <x:c r="S70" s="36" t="n">
        <x:v>0.0016676194292498767</x:v>
      </x:c>
      <x:c r="T70" s="35" t="n">
        <x:v>0.16022478677949575</x:v>
      </x:c>
      <x:c r="U70" s="31" t="str">
        <x:v>[v,p,r,phi]</x:v>
      </x:c>
      <x:c r="V70" s="31" t="str">
        <x:v>[v_dot,p_dot,r_dot,phi_dot]</x:v>
      </x:c>
      <x:c r="W70" s="36" t="n">
        <x:v>-0.22880498202085403</x:v>
      </x:c>
      <x:c r="X70" s="36" t="n">
        <x:v>-0.006037086267612381</x:v>
      </x:c>
      <x:c r="Y70" s="36" t="n">
        <x:v>-9.796416507208026</x:v>
      </x:c>
      <x:c r="Z70" s="36" t="n">
        <x:v>9.81</x:v>
      </x:c>
      <x:c r="AA70" s="36" t="n">
        <x:v>-0.22493992962203913</x:v>
      </x:c>
      <x:c r="AB70" s="36" t="n">
        <x:v>-14.09336927246988</x:v>
      </x:c>
      <x:c r="AC70" s="36" t="n">
        <x:v>6.77052857816257</x:v>
      </x:c>
      <x:c r="AD70" s="36" t="n">
        <x:v>0</x:v>
      </x:c>
      <x:c r="AE70" s="36" t="n">
        <x:v>0.24875861657155413</x:v>
      </x:c>
      <x:c r="AF70" s="36" t="n">
        <x:v>-4.638098109838389</x:v>
      </x:c>
      <x:c r="AG70" s="36" t="n">
        <x:v>-0.46167639773187596</x:v>
      </x:c>
      <x:c r="AH70" s="36" t="n">
        <x:v>0</x:v>
      </x:c>
      <x:c r="AI70" s="36" t="n">
        <x:v>0</x:v>
      </x:c>
      <x:c r="AJ70" s="36" t="n">
        <x:v>1</x:v>
      </x:c>
      <x:c r="AK70" s="36" t="n">
        <x:v>0</x:v>
      </x:c>
      <x:c r="AL70" s="36" t="n">
        <x:v>0</x:v>
      </x:c>
    </x:row>
    <x:row r="71">
      <x:c r="A71" s="31" t="str">
        <x:v>CFG015</x:v>
      </x:c>
      <x:c r="B71" s="33" t="n">
        <x:v>14</x:v>
      </x:c>
      <x:c r="C71" s="31" t="str">
        <x:v>000000（选定5-12kg）1.AR20.03.6 youhua a2.5 翼梢反扭-3</x:v>
      </x:c>
      <x:c r="D71" s="31" t="str">
        <x:v>T7-VLM2-Elev(g1.0)</x:v>
      </x:c>
      <x:c r="E71" s="37" t="n">
        <x:v>5.17071077250673</x:v>
      </x:c>
      <x:c r="F71" s="37" t="n">
        <x:v>0</x:v>
      </x:c>
      <x:c r="G71" s="35" t="n">
        <x:v>10.121026538620006</x:v>
      </x:c>
      <x:c r="H71" s="36" t="n">
        <x:v>-2.5</x:v>
      </x:c>
      <x:c r="I71" s="35" t="n">
        <x:v>1.225</x:v>
      </x:c>
      <x:c r="J71" s="35" t="n">
        <x:v>1.5705518175924542</x:v>
      </x:c>
      <x:c r="K71" s="35" t="n">
        <x:v>0.284701945718181</x:v>
      </x:c>
      <x:c r="L71" s="35" t="n">
        <x:v>5.525419388778789</x:v>
      </x:c>
      <x:c r="M71" s="35" t="n">
        <x:v>11.925999999999998</x:v>
      </x:c>
      <x:c r="N71" s="35" t="n">
        <x:v>0.10992231757937915</x:v>
      </x:c>
      <x:c r="O71" s="35" t="n">
        <x:v>-1.546328403528402e-17</x:v>
      </x:c>
      <x:c r="P71" s="35" t="n">
        <x:v>0.014190650827474498</x:v>
      </x:c>
      <x:c r="Q71" s="36" t="n">
        <x:v>1.187110248085524</x:v>
      </x:c>
      <x:c r="R71" s="36" t="n">
        <x:v>0.04435828540711913</x:v>
      </x:c>
      <x:c r="S71" s="36" t="n">
        <x:v>0.00159582630832572</x:v>
      </x:c>
      <x:c r="T71" s="35" t="n">
        <x:v>0.15515457208867864</x:v>
      </x:c>
      <x:c r="U71" s="31" t="str">
        <x:v>[v,p,r,phi]</x:v>
      </x:c>
      <x:c r="V71" s="31" t="str">
        <x:v>[v_dot,p_dot,r_dot,phi_dot]</x:v>
      </x:c>
      <x:c r="W71" s="36" t="n">
        <x:v>-0.23044709496335555</x:v>
      </x:c>
      <x:c r="X71" s="36" t="n">
        <x:v>-0.006894247071433484</x:v>
      </x:c>
      <x:c r="Y71" s="36" t="n">
        <x:v>-9.863127958071686</x:v>
      </x:c>
      <x:c r="Z71" s="36" t="n">
        <x:v>9.81</x:v>
      </x:c>
      <x:c r="AA71" s="36" t="n">
        <x:v>-0.22630305992848013</x:v>
      </x:c>
      <x:c r="AB71" s="36" t="n">
        <x:v>-14.20576884082419</x:v>
      </x:c>
      <x:c r="AC71" s="36" t="n">
        <x:v>6.726920944246272</x:v>
      </x:c>
      <x:c r="AD71" s="36" t="n">
        <x:v>0</x:v>
      </x:c>
      <x:c r="AE71" s="36" t="n">
        <x:v>0.26185258182084864</x:v>
      </x:c>
      <x:c r="AF71" s="36" t="n">
        <x:v>-4.179934730085586</x:v>
      </x:c>
      <x:c r="AG71" s="36" t="n">
        <x:v>-0.46440361965901955</x:v>
      </x:c>
      <x:c r="AH71" s="36" t="n">
        <x:v>0</x:v>
      </x:c>
      <x:c r="AI71" s="36" t="n">
        <x:v>0</x:v>
      </x:c>
      <x:c r="AJ71" s="36" t="n">
        <x:v>1</x:v>
      </x:c>
      <x:c r="AK71" s="36" t="n">
        <x:v>0</x:v>
      </x:c>
      <x:c r="AL71" s="36" t="n">
        <x:v>0</x:v>
      </x:c>
    </x:row>
    <x:row r="72">
      <x:c r="A72" s="31" t="str">
        <x:v>CFG015</x:v>
      </x:c>
      <x:c r="B72" s="33" t="n">
        <x:v>15</x:v>
      </x:c>
      <x:c r="C72" s="31" t="str">
        <x:v>000000（选定5-12kg）1.AR20.03.6 youhua a2.5 翼梢反扭-3</x:v>
      </x:c>
      <x:c r="D72" s="31" t="str">
        <x:v>T7-VLM2-Elev(g1.0)</x:v>
      </x:c>
      <x:c r="E72" s="37" t="n">
        <x:v>4.993331631327805</x:v>
      </x:c>
      <x:c r="F72" s="37" t="n">
        <x:v>0</x:v>
      </x:c>
      <x:c r="G72" s="35" t="n">
        <x:v>10.191557797820291</x:v>
      </x:c>
      <x:c r="H72" s="36" t="n">
        <x:v>-2.4</x:v>
      </x:c>
      <x:c r="I72" s="35" t="n">
        <x:v>1.225</x:v>
      </x:c>
      <x:c r="J72" s="35" t="n">
        <x:v>1.5705518175924542</x:v>
      </x:c>
      <x:c r="K72" s="35" t="n">
        <x:v>0.284701945718181</x:v>
      </x:c>
      <x:c r="L72" s="35" t="n">
        <x:v>5.525419388778789</x:v>
      </x:c>
      <x:c r="M72" s="35" t="n">
        <x:v>11.925999999999998</x:v>
      </x:c>
      <x:c r="N72" s="35" t="n">
        <x:v>0.10992231757937915</x:v>
      </x:c>
      <x:c r="O72" s="35" t="n">
        <x:v>-1.546328403528402e-17</x:v>
      </x:c>
      <x:c r="P72" s="35" t="n">
        <x:v>0.014190650827474498</x:v>
      </x:c>
      <x:c r="Q72" s="36" t="n">
        <x:v>1.1702747602168415</x:v>
      </x:c>
      <x:c r="R72" s="36" t="n">
        <x:v>0.041247351948940185</x:v>
      </x:c>
      <x:c r="S72" s="36" t="n">
        <x:v>0.0016418501940435194</x:v>
      </x:c>
      <x:c r="T72" s="35" t="n">
        <x:v>0.15490452517126255</x:v>
      </x:c>
      <x:c r="U72" s="31" t="str">
        <x:v>[v,p,r,phi]</x:v>
      </x:c>
      <x:c r="V72" s="31" t="str">
        <x:v>[v_dot,p_dot,r_dot,phi_dot]</x:v>
      </x:c>
      <x:c r="W72" s="36" t="n">
        <x:v>-0.23213755076217715</x:v>
      </x:c>
      <x:c r="X72" s="36" t="n">
        <x:v>-0.007769125728880361</x:v>
      </x:c>
      <x:c r="Y72" s="36" t="n">
        <x:v>-9.931963940561428</x:v>
      </x:c>
      <x:c r="Z72" s="36" t="n">
        <x:v>9.81</x:v>
      </x:c>
      <x:c r="AA72" s="36" t="n">
        <x:v>-0.22771488147666613</x:v>
      </x:c>
      <x:c r="AB72" s="36" t="n">
        <x:v>-14.323271415738192</x:v>
      </x:c>
      <x:c r="AC72" s="36" t="n">
        <x:v>6.6828224252393795</x:v>
      </x:c>
      <x:c r="AD72" s="36" t="n">
        <x:v>0</x:v>
      </x:c>
      <x:c r="AE72" s="36" t="n">
        <x:v>0.27715640356576504</x:v>
      </x:c>
      <x:c r="AF72" s="36" t="n">
        <x:v>-3.4213076136063534</x:v>
      </x:c>
      <x:c r="AG72" s="36" t="n">
        <x:v>-0.46635372493800215</x:v>
      </x:c>
      <x:c r="AH72" s="36" t="n">
        <x:v>0</x:v>
      </x:c>
      <x:c r="AI72" s="36" t="n">
        <x:v>0</x:v>
      </x:c>
      <x:c r="AJ72" s="36" t="n">
        <x:v>1</x:v>
      </x:c>
      <x:c r="AK72" s="36" t="n">
        <x:v>0</x:v>
      </x:c>
      <x:c r="AL72" s="36" t="n">
        <x:v>0</x:v>
      </x:c>
    </x:row>
    <x:row r="73">
      <x:c r="A73" s="31" t="str">
        <x:v>CFG015</x:v>
      </x:c>
      <x:c r="B73" s="33" t="n">
        <x:v>16</x:v>
      </x:c>
      <x:c r="C73" s="31" t="str">
        <x:v>000000（选定5-12kg）1.AR20.03.6 youhua a2.5 翼梢反扭-3</x:v>
      </x:c>
      <x:c r="D73" s="31" t="str">
        <x:v>T7-VLM2-Elev(g1.0)</x:v>
      </x:c>
      <x:c r="E73" s="37" t="n">
        <x:v>4.814758766064916</x:v>
      </x:c>
      <x:c r="F73" s="37" t="n">
        <x:v>0</x:v>
      </x:c>
      <x:c r="G73" s="35" t="n">
        <x:v>10.264364823341625</x:v>
      </x:c>
      <x:c r="H73" s="36" t="n">
        <x:v>-2.3</x:v>
      </x:c>
      <x:c r="I73" s="35" t="n">
        <x:v>1.225</x:v>
      </x:c>
      <x:c r="J73" s="35" t="n">
        <x:v>1.5705518175924542</x:v>
      </x:c>
      <x:c r="K73" s="35" t="n">
        <x:v>0.284701945718181</x:v>
      </x:c>
      <x:c r="L73" s="35" t="n">
        <x:v>5.525419388778789</x:v>
      </x:c>
      <x:c r="M73" s="35" t="n">
        <x:v>11.925999999999998</x:v>
      </x:c>
      <x:c r="N73" s="35" t="n">
        <x:v>0.10992231757937915</x:v>
      </x:c>
      <x:c r="O73" s="35" t="n">
        <x:v>-1.546328403528402e-17</x:v>
      </x:c>
      <x:c r="P73" s="35" t="n">
        <x:v>0.014190650827474498</x:v>
      </x:c>
      <x:c r="Q73" s="36" t="n">
        <x:v>1.153305486871663</x:v>
      </x:c>
      <x:c r="R73" s="36" t="n">
        <x:v>0.039882872827689</x:v>
      </x:c>
      <x:c r="S73" s="36" t="n">
        <x:v>0.0016215748326413176</x:v>
      </x:c>
      <x:c r="T73" s="35" t="n">
        <x:v>0.15462175496194025</x:v>
      </x:c>
      <x:c r="U73" s="31" t="str">
        <x:v>[v,p,r,phi]</x:v>
      </x:c>
      <x:c r="V73" s="31" t="str">
        <x:v>[v_dot,p_dot,r_dot,phi_dot]</x:v>
      </x:c>
      <x:c r="W73" s="36" t="n">
        <x:v>-0.23387859637934438</x:v>
      </x:c>
      <x:c r="X73" s="36" t="n">
        <x:v>-0.008662448288822303</x:v>
      </x:c>
      <x:c r="Y73" s="36" t="n">
        <x:v>-10.003025135516118</x:v>
      </x:c>
      <x:c r="Z73" s="36" t="n">
        <x:v>9.81</x:v>
      </x:c>
      <x:c r="AA73" s="36" t="n">
        <x:v>-0.22908769153190658</x:v>
      </x:c>
      <x:c r="AB73" s="36" t="n">
        <x:v>-14.438412678277539</x:v>
      </x:c>
      <x:c r="AC73" s="36" t="n">
        <x:v>6.638233192904248</x:v>
      </x:c>
      <x:c r="AD73" s="36" t="n">
        <x:v>0</x:v>
      </x:c>
      <x:c r="AE73" s="36" t="n">
        <x:v>0.283148471932352</x:v>
      </x:c>
      <x:c r="AF73" s="36" t="n">
        <x:v>-3.3192405272915555</x:v>
      </x:c>
      <x:c r="AG73" s="36" t="n">
        <x:v>-0.46881823548406226</x:v>
      </x:c>
      <x:c r="AH73" s="36" t="n">
        <x:v>0</x:v>
      </x:c>
      <x:c r="AI73" s="36" t="n">
        <x:v>0</x:v>
      </x:c>
      <x:c r="AJ73" s="36" t="n">
        <x:v>1</x:v>
      </x:c>
      <x:c r="AK73" s="36" t="n">
        <x:v>0</x:v>
      </x:c>
      <x:c r="AL73" s="36" t="n">
        <x:v>0</x:v>
      </x:c>
    </x:row>
    <x:row r="74">
      <x:c r="A74" s="31" t="str">
        <x:v>CFG015</x:v>
      </x:c>
      <x:c r="B74" s="33" t="n">
        <x:v>17</x:v>
      </x:c>
      <x:c r="C74" s="31" t="str">
        <x:v>000000（选定5-12kg）1.AR20.03.6 youhua a2.5 翼梢反扭-3</x:v>
      </x:c>
      <x:c r="D74" s="31" t="str">
        <x:v>T7-VLM2-Elev(g1.0)</x:v>
      </x:c>
      <x:c r="E74" s="37" t="n">
        <x:v>4.634956015301598</x:v>
      </x:c>
      <x:c r="F74" s="37" t="n">
        <x:v>0</x:v>
      </x:c>
      <x:c r="G74" s="35" t="n">
        <x:v>10.33957851932991</x:v>
      </x:c>
      <x:c r="H74" s="36" t="n">
        <x:v>-2.1999999999999997</x:v>
      </x:c>
      <x:c r="I74" s="35" t="n">
        <x:v>1.225</x:v>
      </x:c>
      <x:c r="J74" s="35" t="n">
        <x:v>1.5705518175924542</x:v>
      </x:c>
      <x:c r="K74" s="35" t="n">
        <x:v>0.284701945718181</x:v>
      </x:c>
      <x:c r="L74" s="35" t="n">
        <x:v>5.525419388778789</x:v>
      </x:c>
      <x:c r="M74" s="35" t="n">
        <x:v>11.925999999999998</x:v>
      </x:c>
      <x:c r="N74" s="35" t="n">
        <x:v>0.10992231757937915</x:v>
      </x:c>
      <x:c r="O74" s="35" t="n">
        <x:v>-1.546328403528402e-17</x:v>
      </x:c>
      <x:c r="P74" s="35" t="n">
        <x:v>0.014190650827474498</x:v>
      </x:c>
      <x:c r="Q74" s="36" t="n">
        <x:v>1.1361987614617015</x:v>
      </x:c>
      <x:c r="R74" s="36" t="n">
        <x:v>0.03862065265177713</x:v>
      </x:c>
      <x:c r="S74" s="36" t="n">
        <x:v>0.0016083023971411809</x:v>
      </x:c>
      <x:c r="T74" s="35" t="n">
        <x:v>0.15416935837179596</x:v>
      </x:c>
      <x:c r="U74" s="31" t="str">
        <x:v>[v,p,r,phi]</x:v>
      </x:c>
      <x:c r="V74" s="31" t="str">
        <x:v>[v_dot,p_dot,r_dot,phi_dot]</x:v>
      </x:c>
      <x:c r="W74" s="36" t="n">
        <x:v>-0.23567311978131877</x:v>
      </x:c>
      <x:c r="X74" s="36" t="n">
        <x:v>-0.009575136455887086</x:v>
      </x:c>
      <x:c r="Y74" s="36" t="n">
        <x:v>-10.07643944438283</x:v>
      </x:c>
      <x:c r="Z74" s="36" t="n">
        <x:v>9.81</x:v>
      </x:c>
      <x:c r="AA74" s="36" t="n">
        <x:v>-0.23049245549277445</x:v>
      </x:c>
      <x:c r="AB74" s="36" t="n">
        <x:v>-14.556623461100608</x:v>
      </x:c>
      <x:c r="AC74" s="36" t="n">
        <x:v>6.593139663754904</x:v>
      </x:c>
      <x:c r="AD74" s="36" t="n">
        <x:v>0</x:v>
      </x:c>
      <x:c r="AE74" s="36" t="n">
        <x:v>0.28771549460889584</x:v>
      </x:c>
      <x:c r="AF74" s="36" t="n">
        <x:v>-3.257819751432763</x:v>
      </x:c>
      <x:c r="AG74" s="36" t="n">
        <x:v>-0.47167613687935356</x:v>
      </x:c>
      <x:c r="AH74" s="36" t="n">
        <x:v>0</x:v>
      </x:c>
      <x:c r="AI74" s="36" t="n">
        <x:v>0</x:v>
      </x:c>
      <x:c r="AJ74" s="36" t="n">
        <x:v>1</x:v>
      </x:c>
      <x:c r="AK74" s="36" t="n">
        <x:v>0</x:v>
      </x:c>
      <x:c r="AL74" s="36" t="n">
        <x:v>0</x:v>
      </x:c>
    </x:row>
    <x:row r="75">
      <x:c r="A75" s="31" t="str">
        <x:v>CFG015</x:v>
      </x:c>
      <x:c r="B75" s="33" t="n">
        <x:v>18</x:v>
      </x:c>
      <x:c r="C75" s="31" t="str">
        <x:v>000000（选定5-12kg）1.AR20.03.6 youhua a2.5 翼梢反扭-3</x:v>
      </x:c>
      <x:c r="D75" s="31" t="str">
        <x:v>T7-VLM2-Elev(g1.0)</x:v>
      </x:c>
      <x:c r="E75" s="37" t="n">
        <x:v>4.45391251002224</x:v>
      </x:c>
      <x:c r="F75" s="37" t="n">
        <x:v>0</x:v>
      </x:c>
      <x:c r="G75" s="35" t="n">
        <x:v>10.41731717155993</x:v>
      </x:c>
      <x:c r="H75" s="36" t="n">
        <x:v>-2.0999999999999996</x:v>
      </x:c>
      <x:c r="I75" s="35" t="n">
        <x:v>1.225</x:v>
      </x:c>
      <x:c r="J75" s="35" t="n">
        <x:v>1.5705518175924542</x:v>
      </x:c>
      <x:c r="K75" s="35" t="n">
        <x:v>0.284701945718181</x:v>
      </x:c>
      <x:c r="L75" s="35" t="n">
        <x:v>5.525419388778789</x:v>
      </x:c>
      <x:c r="M75" s="35" t="n">
        <x:v>11.925999999999998</x:v>
      </x:c>
      <x:c r="N75" s="35" t="n">
        <x:v>0.10992231757937915</x:v>
      </x:c>
      <x:c r="O75" s="35" t="n">
        <x:v>-1.546328403528402e-17</x:v>
      </x:c>
      <x:c r="P75" s="35" t="n">
        <x:v>0.014190650827474498</x:v>
      </x:c>
      <x:c r="Q75" s="36" t="n">
        <x:v>1.1189534151440281</x:v>
      </x:c>
      <x:c r="R75" s="36" t="n">
        <x:v>0.0374404169806843</x:v>
      </x:c>
      <x:c r="S75" s="36" t="n">
        <x:v>0.0016029014068221399</x:v>
      </x:c>
      <x:c r="T75" s="35" t="n">
        <x:v>0.15372118080301822</x:v>
      </x:c>
      <x:c r="U75" s="31" t="str">
        <x:v>[v,p,r,phi]</x:v>
      </x:c>
      <x:c r="V75" s="31" t="str">
        <x:v>[v_dot,p_dot,r_dot,phi_dot]</x:v>
      </x:c>
      <x:c r="W75" s="36" t="n">
        <x:v>-0.23752370750333476</x:v>
      </x:c>
      <x:c r="X75" s="36" t="n">
        <x:v>-0.01050803031996398</x:v>
      </x:c>
      <x:c r="Y75" s="36" t="n">
        <x:v>-10.152322476783976</x:v>
      </x:c>
      <x:c r="Z75" s="36" t="n">
        <x:v>9.81</x:v>
      </x:c>
      <x:c r="AA75" s="36" t="n">
        <x:v>-0.2319436796252739</x:v>
      </x:c>
      <x:c r="AB75" s="36" t="n">
        <x:v>-14.678384208683074</x:v>
      </x:c>
      <x:c r="AC75" s="36" t="n">
        <x:v>6.547518656929811</x:v>
      </x:c>
      <x:c r="AD75" s="36" t="n">
        <x:v>0</x:v>
      </x:c>
      <x:c r="AE75" s="36" t="n">
        <x:v>0.2924031176822895</x:v>
      </x:c>
      <x:c r="AF75" s="36" t="n">
        <x:v>-3.1981759619160472</x:v>
      </x:c>
      <x:c r="AG75" s="36" t="n">
        <x:v>-0.473458014572176</x:v>
      </x:c>
      <x:c r="AH75" s="36" t="n">
        <x:v>0</x:v>
      </x:c>
      <x:c r="AI75" s="36" t="n">
        <x:v>0</x:v>
      </x:c>
      <x:c r="AJ75" s="36" t="n">
        <x:v>1</x:v>
      </x:c>
      <x:c r="AK75" s="36" t="n">
        <x:v>0</x:v>
      </x:c>
      <x:c r="AL75" s="36" t="n">
        <x:v>0</x:v>
      </x:c>
    </x:row>
    <x:row r="76">
      <x:c r="A76" s="31" t="str">
        <x:v>CFG015</x:v>
      </x:c>
      <x:c r="B76" s="33" t="n">
        <x:v>19</x:v>
      </x:c>
      <x:c r="C76" s="31" t="str">
        <x:v>000000（选定5-12kg）1.AR20.03.6 youhua a2.5 翼梢反扭-3</x:v>
      </x:c>
      <x:c r="D76" s="31" t="str">
        <x:v>T7-VLM2-Elev(g1.0)</x:v>
      </x:c>
      <x:c r="E76" s="37" t="n">
        <x:v>4.271609125112316</x:v>
      </x:c>
      <x:c r="F76" s="37" t="n">
        <x:v>0</x:v>
      </x:c>
      <x:c r="G76" s="35" t="n">
        <x:v>10.496281063777769</x:v>
      </x:c>
      <x:c r="H76" s="36" t="n">
        <x:v>-2</x:v>
      </x:c>
      <x:c r="I76" s="35" t="n">
        <x:v>1.225</x:v>
      </x:c>
      <x:c r="J76" s="35" t="n">
        <x:v>1.5705518175924542</x:v>
      </x:c>
      <x:c r="K76" s="35" t="n">
        <x:v>0.284701945718181</x:v>
      </x:c>
      <x:c r="L76" s="35" t="n">
        <x:v>5.525419388778789</x:v>
      </x:c>
      <x:c r="M76" s="35" t="n">
        <x:v>11.925999999999998</x:v>
      </x:c>
      <x:c r="N76" s="35" t="n">
        <x:v>0.10992231757937915</x:v>
      </x:c>
      <x:c r="O76" s="35" t="n">
        <x:v>-1.546328403528402e-17</x:v>
      </x:c>
      <x:c r="P76" s="35" t="n">
        <x:v>0.014190650827474498</x:v>
      </x:c>
      <x:c r="Q76" s="36" t="n">
        <x:v>1.1015674649673173</x:v>
      </x:c>
      <x:c r="R76" s="36" t="n">
        <x:v>0.03634903904656335</x:v>
      </x:c>
      <x:c r="S76" s="36" t="n">
        <x:v>0.0016039058975856335</x:v>
      </x:c>
      <x:c r="T76" s="35" t="n">
        <x:v>0.15330124562470174</x:v>
      </x:c>
      <x:c r="U76" s="31" t="str">
        <x:v>[v,p,r,phi]</x:v>
      </x:c>
      <x:c r="V76" s="31" t="str">
        <x:v>[v_dot,p_dot,r_dot,phi_dot]</x:v>
      </x:c>
      <x:c r="W76" s="36" t="n">
        <x:v>-0.2394006030726433</x:v>
      </x:c>
      <x:c r="X76" s="36" t="n">
        <x:v>-0.011460505809858832</x:v>
      </x:c>
      <x:c r="Y76" s="36" t="n">
        <x:v>-10.229407919286782</x:v>
      </x:c>
      <x:c r="Z76" s="36" t="n">
        <x:v>9.81</x:v>
      </x:c>
      <x:c r="AA76" s="36" t="n">
        <x:v>-0.23340759594414848</x:v>
      </x:c>
      <x:c r="AB76" s="36" t="n">
        <x:v>-14.801861050306304</x:v>
      </x:c>
      <x:c r="AC76" s="36" t="n">
        <x:v>6.500484288579361</x:v>
      </x:c>
      <x:c r="AD76" s="36" t="n">
        <x:v>0</x:v>
      </x:c>
      <x:c r="AE76" s="36" t="n">
        <x:v>0.2964570978329441</x:v>
      </x:c>
      <x:c r="AF76" s="36" t="n">
        <x:v>-3.140764479464978</x:v>
      </x:c>
      <x:c r="AG76" s="36" t="n">
        <x:v>-0.4763219511607751</x:v>
      </x:c>
      <x:c r="AH76" s="36" t="n">
        <x:v>0</x:v>
      </x:c>
      <x:c r="AI76" s="36" t="n">
        <x:v>0</x:v>
      </x:c>
      <x:c r="AJ76" s="36" t="n">
        <x:v>1</x:v>
      </x:c>
      <x:c r="AK76" s="36" t="n">
        <x:v>0</x:v>
      </x:c>
      <x:c r="AL76" s="36" t="n">
        <x:v>0</x:v>
      </x:c>
    </x:row>
    <x:row r="77">
      <x:c r="A77" s="31" t="str">
        <x:v>CFG015</x:v>
      </x:c>
      <x:c r="B77" s="33" t="n">
        <x:v>20</x:v>
      </x:c>
      <x:c r="C77" s="31" t="str">
        <x:v>000000（选定5-12kg）1.AR20.03.6 youhua a2.5 翼梢反扭-3</x:v>
      </x:c>
      <x:c r="D77" s="31" t="str">
        <x:v>T7-VLM2-Elev(g1.0)</x:v>
      </x:c>
      <x:c r="E77" s="37" t="n">
        <x:v>4.088026426446308</x:v>
      </x:c>
      <x:c r="F77" s="37" t="n">
        <x:v>0</x:v>
      </x:c>
      <x:c r="G77" s="35" t="n">
        <x:v>10.576770067469113</x:v>
      </x:c>
      <x:c r="H77" s="36" t="n">
        <x:v>-1.9</x:v>
      </x:c>
      <x:c r="I77" s="35" t="n">
        <x:v>1.225</x:v>
      </x:c>
      <x:c r="J77" s="35" t="n">
        <x:v>1.5705518175924542</x:v>
      </x:c>
      <x:c r="K77" s="35" t="n">
        <x:v>0.284701945718181</x:v>
      </x:c>
      <x:c r="L77" s="35" t="n">
        <x:v>5.525419388778789</x:v>
      </x:c>
      <x:c r="M77" s="35" t="n">
        <x:v>11.925999999999998</x:v>
      </x:c>
      <x:c r="N77" s="35" t="n">
        <x:v>0.10992231757937915</x:v>
      </x:c>
      <x:c r="O77" s="35" t="n">
        <x:v>-1.546328403528402e-17</x:v>
      </x:c>
      <x:c r="P77" s="35" t="n">
        <x:v>0.014190650827474498</x:v>
      </x:c>
      <x:c r="Q77" s="36" t="n">
        <x:v>1.0840388985670566</x:v>
      </x:c>
      <x:c r="R77" s="36" t="n">
        <x:v>0.03534681671881715</x:v>
      </x:c>
      <x:c r="S77" s="36" t="n">
        <x:v>0.001609774446073369</x:v>
      </x:c>
      <x:c r="T77" s="35" t="n">
        <x:v>0.15291651021517072</x:v>
      </x:c>
      <x:c r="U77" s="31" t="str">
        <x:v>[v,p,r,phi]</x:v>
      </x:c>
      <x:c r="V77" s="31" t="str">
        <x:v>[v_dot,p_dot,r_dot,phi_dot]</x:v>
      </x:c>
      <x:c r="W77" s="36" t="n">
        <x:v>-0.2413105014705384</x:v>
      </x:c>
      <x:c r="X77" s="36" t="n">
        <x:v>-0.012433391972077823</x:v>
      </x:c>
      <x:c r="Y77" s="36" t="n">
        <x:v>-10.30798834501186</x:v>
      </x:c>
      <x:c r="Z77" s="36" t="n">
        <x:v>9.81</x:v>
      </x:c>
      <x:c r="AA77" s="36" t="n">
        <x:v>-0.23490112303812546</x:v>
      </x:c>
      <x:c r="AB77" s="36" t="n">
        <x:v>-14.927434733339643</x:v>
      </x:c>
      <x:c r="AC77" s="36" t="n">
        <x:v>6.4521474117414375</x:v>
      </x:c>
      <x:c r="AD77" s="36" t="n">
        <x:v>0</x:v>
      </x:c>
      <x:c r="AE77" s="36" t="n">
        <x:v>0.3015801292155715</x:v>
      </x:c>
      <x:c r="AF77" s="36" t="n">
        <x:v>-3.0932946307878484</x:v>
      </x:c>
      <x:c r="AG77" s="36" t="n">
        <x:v>-0.4786822391751686</x:v>
      </x:c>
      <x:c r="AH77" s="36" t="n">
        <x:v>0</x:v>
      </x:c>
      <x:c r="AI77" s="36" t="n">
        <x:v>0</x:v>
      </x:c>
      <x:c r="AJ77" s="36" t="n">
        <x:v>1</x:v>
      </x:c>
      <x:c r="AK77" s="36" t="n">
        <x:v>0</x:v>
      </x:c>
      <x:c r="AL77" s="36" t="n">
        <x:v>0</x:v>
      </x:c>
    </x:row>
    <x:row r="78">
      <x:c r="A78" s="31" t="str">
        <x:v>CFG015</x:v>
      </x:c>
      <x:c r="B78" s="33" t="n">
        <x:v>21</x:v>
      </x:c>
      <x:c r="C78" s="31" t="str">
        <x:v>000000（选定5-12kg）1.AR20.03.6 youhua a2.5 翼梢反扭-3</x:v>
      </x:c>
      <x:c r="D78" s="31" t="str">
        <x:v>T7-VLM2-Elev(g1.0)</x:v>
      </x:c>
      <x:c r="E78" s="37" t="n">
        <x:v>3.9031447532408468</x:v>
      </x:c>
      <x:c r="F78" s="37" t="n">
        <x:v>0</x:v>
      </x:c>
      <x:c r="G78" s="35" t="n">
        <x:v>10.659004775823192</x:v>
      </x:c>
      <x:c r="H78" s="36" t="n">
        <x:v>-1.7999999999999998</x:v>
      </x:c>
      <x:c r="I78" s="35" t="n">
        <x:v>1.225</x:v>
      </x:c>
      <x:c r="J78" s="35" t="n">
        <x:v>1.5705518175924542</x:v>
      </x:c>
      <x:c r="K78" s="35" t="n">
        <x:v>0.284701945718181</x:v>
      </x:c>
      <x:c r="L78" s="35" t="n">
        <x:v>5.525419388778789</x:v>
      </x:c>
      <x:c r="M78" s="35" t="n">
        <x:v>11.925999999999998</x:v>
      </x:c>
      <x:c r="N78" s="35" t="n">
        <x:v>0.10992231757937915</x:v>
      </x:c>
      <x:c r="O78" s="35" t="n">
        <x:v>-1.546328403528402e-17</x:v>
      </x:c>
      <x:c r="P78" s="35" t="n">
        <x:v>0.014190650827474498</x:v>
      </x:c>
      <x:c r="Q78" s="36" t="n">
        <x:v>1.0663656821909848</x:v>
      </x:c>
      <x:c r="R78" s="36" t="n">
        <x:v>0.03441987138815449</x:v>
      </x:c>
      <x:c r="S78" s="36" t="n">
        <x:v>0.0016192662932321938</x:v>
      </x:c>
      <x:c r="T78" s="35" t="n">
        <x:v>0.15253327068462838</x:v>
      </x:c>
      <x:c r="U78" s="31" t="str">
        <x:v>[v,p,r,phi]</x:v>
      </x:c>
      <x:c r="V78" s="31" t="str">
        <x:v>[v_dot,p_dot,r_dot,phi_dot]</x:v>
      </x:c>
      <x:c r="W78" s="36" t="n">
        <x:v>-0.24325829288639986</x:v>
      </x:c>
      <x:c r="X78" s="36" t="n">
        <x:v>-0.013427521962131319</x:v>
      </x:c>
      <x:c r="Y78" s="36" t="n">
        <x:v>-10.3882790898123</x:v>
      </x:c>
      <x:c r="Z78" s="36" t="n">
        <x:v>9.81</x:v>
      </x:c>
      <x:c r="AA78" s="36" t="n">
        <x:v>-0.2364113334196159</x:v>
      </x:c>
      <x:c r="AB78" s="36" t="n">
        <x:v>-15.055511898391758</x:v>
      </x:c>
      <x:c r="AC78" s="36" t="n">
        <x:v>6.402572251563301</x:v>
      </x:c>
      <x:c r="AD78" s="36" t="n">
        <x:v>0</x:v>
      </x:c>
      <x:c r="AE78" s="36" t="n">
        <x:v>0.3046920230286869</x:v>
      </x:c>
      <x:c r="AF78" s="36" t="n">
        <x:v>-3.0399150523482152</x:v>
      </x:c>
      <x:c r="AG78" s="36" t="n">
        <x:v>-0.48090693122746486</x:v>
      </x:c>
      <x:c r="AH78" s="36" t="n">
        <x:v>0</x:v>
      </x:c>
      <x:c r="AI78" s="36" t="n">
        <x:v>0</x:v>
      </x:c>
      <x:c r="AJ78" s="36" t="n">
        <x:v>1</x:v>
      </x:c>
      <x:c r="AK78" s="36" t="n">
        <x:v>0</x:v>
      </x:c>
      <x:c r="AL78" s="36" t="n">
        <x:v>0</x:v>
      </x:c>
    </x:row>
    <x:row r="79">
      <x:c r="A79" s="31" t="str">
        <x:v>CFG015</x:v>
      </x:c>
      <x:c r="B79" s="33" t="n">
        <x:v>22</x:v>
      </x:c>
      <x:c r="C79" s="31" t="str">
        <x:v>000000（选定5-12kg）1.AR20.03.6 youhua a2.5 翼梢反扭-3</x:v>
      </x:c>
      <x:c r="D79" s="31" t="str">
        <x:v>T7-VLM2-Elev(g1.0)</x:v>
      </x:c>
      <x:c r="E79" s="37" t="n">
        <x:v>3.716954389798972</x:v>
      </x:c>
      <x:c r="F79" s="37" t="n">
        <x:v>0</x:v>
      </x:c>
      <x:c r="G79" s="35" t="n">
        <x:v>10.743289243513876</x:v>
      </x:c>
      <x:c r="H79" s="36" t="n">
        <x:v>-1.6999999999999997</x:v>
      </x:c>
      <x:c r="I79" s="35" t="n">
        <x:v>1.225</x:v>
      </x:c>
      <x:c r="J79" s="35" t="n">
        <x:v>1.5705518175924542</x:v>
      </x:c>
      <x:c r="K79" s="35" t="n">
        <x:v>0.284701945718181</x:v>
      </x:c>
      <x:c r="L79" s="35" t="n">
        <x:v>5.525419388778789</x:v>
      </x:c>
      <x:c r="M79" s="35" t="n">
        <x:v>11.925999999999998</x:v>
      </x:c>
      <x:c r="N79" s="35" t="n">
        <x:v>0.10992231757937915</x:v>
      </x:c>
      <x:c r="O79" s="35" t="n">
        <x:v>-1.546328403528402e-17</x:v>
      </x:c>
      <x:c r="P79" s="35" t="n">
        <x:v>0.014190650827474498</x:v>
      </x:c>
      <x:c r="Q79" s="36" t="n">
        <x:v>1.0485467718678447</x:v>
      </x:c>
      <x:c r="R79" s="36" t="n">
        <x:v>0.03357106855493962</x:v>
      </x:c>
      <x:c r="S79" s="36" t="n">
        <x:v>0.0016303346255428168</x:v>
      </x:c>
      <x:c r="T79" s="35" t="n">
        <x:v>0.15220852992616962</x:v>
      </x:c>
      <x:c r="U79" s="31" t="str">
        <x:v>[v,p,r,phi]</x:v>
      </x:c>
      <x:c r="V79" s="31" t="str">
        <x:v>[v_dot,p_dot,r_dot,phi_dot]</x:v>
      </x:c>
      <x:c r="W79" s="36" t="n">
        <x:v>-0.24525077220574584</x:v>
      </x:c>
      <x:c r="X79" s="36" t="n">
        <x:v>-0.014443869636779441</x:v>
      </x:c>
      <x:c r="Y79" s="36" t="n">
        <x:v>-10.47057684942714</x:v>
      </x:c>
      <x:c r="Z79" s="36" t="n">
        <x:v>9.81</x:v>
      </x:c>
      <x:c r="AA79" s="36" t="n">
        <x:v>-0.237958095048776</x:v>
      </x:c>
      <x:c r="AB79" s="36" t="n">
        <x:v>-15.18640854644846</x:v>
      </x:c>
      <x:c r="AC79" s="36" t="n">
        <x:v>6.351863936218215</x:v>
      </x:c>
      <x:c r="AD79" s="36" t="n">
        <x:v>0</x:v>
      </x:c>
      <x:c r="AE79" s="36" t="n">
        <x:v>0.30803113019386835</x:v>
      </x:c>
      <x:c r="AF79" s="36" t="n">
        <x:v>-3.002594118146506</x:v>
      </x:c>
      <x:c r="AG79" s="36" t="n">
        <x:v>-0.4825437102294197</x:v>
      </x:c>
      <x:c r="AH79" s="36" t="n">
        <x:v>0</x:v>
      </x:c>
      <x:c r="AI79" s="36" t="n">
        <x:v>0</x:v>
      </x:c>
      <x:c r="AJ79" s="36" t="n">
        <x:v>1</x:v>
      </x:c>
      <x:c r="AK79" s="36" t="n">
        <x:v>0</x:v>
      </x:c>
      <x:c r="AL79" s="36" t="n">
        <x:v>0</x:v>
      </x:c>
    </x:row>
    <x:row r="80">
      <x:c r="A80" s="31" t="str">
        <x:v>CFG015</x:v>
      </x:c>
      <x:c r="B80" s="33" t="n">
        <x:v>23</x:v>
      </x:c>
      <x:c r="C80" s="31" t="str">
        <x:v>000000（选定5-12kg）1.AR20.03.6 youhua a2.5 翼梢反扭-3</x:v>
      </x:c>
      <x:c r="D80" s="31" t="str">
        <x:v>T7-VLM2-Elev(g1.0)</x:v>
      </x:c>
      <x:c r="E80" s="37" t="n">
        <x:v>3.5294176212749315</x:v>
      </x:c>
      <x:c r="F80" s="37" t="n">
        <x:v>0</x:v>
      </x:c>
      <x:c r="G80" s="35" t="n">
        <x:v>10.827433949518127</x:v>
      </x:c>
      <x:c r="H80" s="36" t="n">
        <x:v>-1.5999999999999996</x:v>
      </x:c>
      <x:c r="I80" s="35" t="n">
        <x:v>1.225</x:v>
      </x:c>
      <x:c r="J80" s="35" t="n">
        <x:v>1.5705518175924542</x:v>
      </x:c>
      <x:c r="K80" s="35" t="n">
        <x:v>0.284701945718181</x:v>
      </x:c>
      <x:c r="L80" s="35" t="n">
        <x:v>5.525419388778789</x:v>
      </x:c>
      <x:c r="M80" s="35" t="n">
        <x:v>11.925999999999998</x:v>
      </x:c>
      <x:c r="N80" s="35" t="n">
        <x:v>0.10992231757937915</x:v>
      </x:c>
      <x:c r="O80" s="35" t="n">
        <x:v>-1.546328403528402e-17</x:v>
      </x:c>
      <x:c r="P80" s="35" t="n">
        <x:v>0.014190650827474498</x:v>
      </x:c>
      <x:c r="Q80" s="36" t="n">
        <x:v>1.0305783458708813</x:v>
      </x:c>
      <x:c r="R80" s="36" t="n">
        <x:v>0.032773049460655485</x:v>
      </x:c>
      <x:c r="S80" s="36" t="n">
        <x:v>0.00164146492594044</x:v>
      </x:c>
      <x:c r="T80" s="35" t="n">
        <x:v>0.15188591919334224</x:v>
      </x:c>
      <x:c r="U80" s="31" t="str">
        <x:v>[v,p,r,phi]</x:v>
      </x:c>
      <x:c r="V80" s="31" t="str">
        <x:v>[v_dot,p_dot,r_dot,phi_dot]</x:v>
      </x:c>
      <x:c r="W80" s="36" t="n">
        <x:v>-0.24723780910547885</x:v>
      </x:c>
      <x:c r="X80" s="36" t="n">
        <x:v>-0.015480086604294471</x:v>
      </x:c>
      <x:c r="Y80" s="36" t="n">
        <x:v>-10.552748058788696</x:v>
      </x:c>
      <x:c r="Z80" s="36" t="n">
        <x:v>9.81</x:v>
      </x:c>
      <x:c r="AA80" s="36" t="n">
        <x:v>-0.2394881257827296</x:v>
      </x:c>
      <x:c r="AB80" s="36" t="n">
        <x:v>-15.317081248049563</x:v>
      </x:c>
      <x:c r="AC80" s="36" t="n">
        <x:v>6.298655740542117</x:v>
      </x:c>
      <x:c r="AD80" s="36" t="n">
        <x:v>0</x:v>
      </x:c>
      <x:c r="AE80" s="36" t="n">
        <x:v>0.3105442830673795</x:v>
      </x:c>
      <x:c r="AF80" s="36" t="n">
        <x:v>-2.9734983773822763</x:v>
      </x:c>
      <x:c r="AG80" s="36" t="n">
        <x:v>-0.48437267526907524</x:v>
      </x:c>
      <x:c r="AH80" s="36" t="n">
        <x:v>0</x:v>
      </x:c>
      <x:c r="AI80" s="36" t="n">
        <x:v>0</x:v>
      </x:c>
      <x:c r="AJ80" s="36" t="n">
        <x:v>1</x:v>
      </x:c>
      <x:c r="AK80" s="36" t="n">
        <x:v>0</x:v>
      </x:c>
      <x:c r="AL80" s="36" t="n">
        <x:v>0</x:v>
      </x:c>
    </x:row>
    <x:row r="81">
      <x:c r="A81" s="31" t="str">
        <x:v>CFG015</x:v>
      </x:c>
      <x:c r="B81" s="33" t="n">
        <x:v>24</x:v>
      </x:c>
      <x:c r="C81" s="31" t="str">
        <x:v>000000（选定5-12kg）1.AR20.03.6 youhua a2.5 翼梢反扭-3</x:v>
      </x:c>
      <x:c r="D81" s="31" t="str">
        <x:v>T7-VLM2-Elev(g1.0)</x:v>
      </x:c>
      <x:c r="E81" s="37" t="n">
        <x:v>3.340521678473474</x:v>
      </x:c>
      <x:c r="F81" s="37" t="n">
        <x:v>0</x:v>
      </x:c>
      <x:c r="G81" s="35" t="n">
        <x:v>10.905843217347027</x:v>
      </x:c>
      <x:c r="H81" s="36" t="n">
        <x:v>-1.5</x:v>
      </x:c>
      <x:c r="I81" s="35" t="n">
        <x:v>1.225</x:v>
      </x:c>
      <x:c r="J81" s="35" t="n">
        <x:v>1.5705518175924542</x:v>
      </x:c>
      <x:c r="K81" s="35" t="n">
        <x:v>0.284701945718181</x:v>
      </x:c>
      <x:c r="L81" s="35" t="n">
        <x:v>5.525419388778789</x:v>
      </x:c>
      <x:c r="M81" s="35" t="n">
        <x:v>11.925999999999998</x:v>
      </x:c>
      <x:c r="N81" s="35" t="n">
        <x:v>0.10992231757937915</x:v>
      </x:c>
      <x:c r="O81" s="35" t="n">
        <x:v>-1.546328403528402e-17</x:v>
      </x:c>
      <x:c r="P81" s="35" t="n">
        <x:v>0.014190650827474498</x:v>
      </x:c>
      <x:c r="Q81" s="36" t="n">
        <x:v>1.012459060681904</x:v>
      </x:c>
      <x:c r="R81" s="36" t="n">
        <x:v>0.03199987559377005</x:v>
      </x:c>
      <x:c r="S81" s="36" t="n">
        <x:v>0.001653083046520704</x:v>
      </x:c>
      <x:c r="T81" s="35" t="n">
        <x:v>0.15153824384059625</x:v>
      </x:c>
      <x:c r="U81" s="31" t="str">
        <x:v>[v,p,r,phi]</x:v>
      </x:c>
      <x:c r="V81" s="31" t="str">
        <x:v>[v_dot,p_dot,r_dot,phi_dot]</x:v>
      </x:c>
      <x:c r="W81" s="36" t="n">
        <x:v>-0.24909141596753115</x:v>
      </x:c>
      <x:c r="X81" s="36" t="n">
        <x:v>-0.016527793075054528</x:v>
      </x:c>
      <x:c r="Y81" s="36" t="n">
        <x:v>-10.629339213995456</x:v>
      </x:c>
      <x:c r="Z81" s="36" t="n">
        <x:v>9.81</x:v>
      </x:c>
      <x:c r="AA81" s="36" t="n">
        <x:v>-0.2408831618733383</x:v>
      </x:c>
      <x:c r="AB81" s="36" t="n">
        <x:v>-15.439635824166016</x:v>
      </x:c>
      <x:c r="AC81" s="36" t="n">
        <x:v>6.23972475402516</x:v>
      </x:c>
      <x:c r="AD81" s="36" t="n">
        <x:v>0</x:v>
      </x:c>
      <x:c r="AE81" s="36" t="n">
        <x:v>0.3132153117051395</x:v>
      </x:c>
      <x:c r="AF81" s="36" t="n">
        <x:v>-2.944906559127816</x:v>
      </x:c>
      <x:c r="AG81" s="36" t="n">
        <x:v>-0.48651990558606517</x:v>
      </x:c>
      <x:c r="AH81" s="36" t="n">
        <x:v>0</x:v>
      </x:c>
      <x:c r="AI81" s="36" t="n">
        <x:v>0</x:v>
      </x:c>
      <x:c r="AJ81" s="36" t="n">
        <x:v>1</x:v>
      </x:c>
      <x:c r="AK81" s="36" t="n">
        <x:v>0</x:v>
      </x:c>
      <x:c r="AL81" s="36" t="n">
        <x:v>0</x:v>
      </x:c>
    </x:row>
    <x:row r="82">
      <x:c r="A82" s="31" t="str">
        <x:v>CFG015</x:v>
      </x:c>
      <x:c r="B82" s="33" t="n">
        <x:v>25</x:v>
      </x:c>
      <x:c r="C82" s="31" t="str">
        <x:v>000000（选定5-12kg）1.AR20.03.6 youhua a2.5 翼梢反扭-3</x:v>
      </x:c>
      <x:c r="D82" s="31" t="str">
        <x:v>T7-VLM2-Elev(g1.0)</x:v>
      </x:c>
      <x:c r="E82" s="37" t="n">
        <x:v>3.1502455018919293</x:v>
      </x:c>
      <x:c r="F82" s="37" t="n">
        <x:v>0</x:v>
      </x:c>
      <x:c r="G82" s="35" t="n">
        <x:v>10.991160288071903</x:v>
      </x:c>
      <x:c r="H82" s="36" t="n">
        <x:v>-1.4</x:v>
      </x:c>
      <x:c r="I82" s="35" t="n">
        <x:v>1.225</x:v>
      </x:c>
      <x:c r="J82" s="35" t="n">
        <x:v>1.5705518175924542</x:v>
      </x:c>
      <x:c r="K82" s="35" t="n">
        <x:v>0.284701945718181</x:v>
      </x:c>
      <x:c r="L82" s="35" t="n">
        <x:v>5.525419388778789</x:v>
      </x:c>
      <x:c r="M82" s="35" t="n">
        <x:v>11.925999999999998</x:v>
      </x:c>
      <x:c r="N82" s="35" t="n">
        <x:v>0.10992231757937915</x:v>
      </x:c>
      <x:c r="O82" s="35" t="n">
        <x:v>-1.546328403528402e-17</x:v>
      </x:c>
      <x:c r="P82" s="35" t="n">
        <x:v>0.014190650827474498</x:v>
      </x:c>
      <x:c r="Q82" s="36" t="n">
        <x:v>0.9941867528016253</x:v>
      </x:c>
      <x:c r="R82" s="36" t="n">
        <x:v>0.031234882549726513</x:v>
      </x:c>
      <x:c r="S82" s="36" t="n">
        <x:v>0.00166495104269613</x:v>
      </x:c>
      <x:c r="T82" s="35" t="n">
        <x:v>0.15121033690454247</x:v>
      </x:c>
      <x:c r="U82" s="31" t="str">
        <x:v>[v,p,r,phi]</x:v>
      </x:c>
      <x:c r="V82" s="31" t="str">
        <x:v>[v_dot,p_dot,r_dot,phi_dot]</x:v>
      </x:c>
      <x:c r="W82" s="36" t="n">
        <x:v>-0.2511001694970202</x:v>
      </x:c>
      <x:c r="X82" s="36" t="n">
        <x:v>-0.01760592872806319</x:v>
      </x:c>
      <x:c r="Y82" s="36" t="n">
        <x:v>-10.712673248596253</x:v>
      </x:c>
      <x:c r="Z82" s="36" t="n">
        <x:v>9.81</x:v>
      </x:c>
      <x:c r="AA82" s="36" t="n">
        <x:v>-0.2424172803799667</x:v>
      </x:c>
      <x:c r="AB82" s="36" t="n">
        <x:v>-15.571964922937017</x:v>
      </x:c>
      <x:c r="AC82" s="36" t="n">
        <x:v>6.182311007660994</x:v>
      </x:c>
      <x:c r="AD82" s="36" t="n">
        <x:v>0</x:v>
      </x:c>
      <x:c r="AE82" s="36" t="n">
        <x:v>0.3149856380091757</x:v>
      </x:c>
      <x:c r="AF82" s="36" t="n">
        <x:v>-2.919667041784981</x:v>
      </x:c>
      <x:c r="AG82" s="36" t="n">
        <x:v>-0.4878109481172028</x:v>
      </x:c>
      <x:c r="AH82" s="36" t="n">
        <x:v>0</x:v>
      </x:c>
      <x:c r="AI82" s="36" t="n">
        <x:v>0</x:v>
      </x:c>
      <x:c r="AJ82" s="36" t="n">
        <x:v>1</x:v>
      </x:c>
      <x:c r="AK82" s="36" t="n">
        <x:v>0</x:v>
      </x:c>
      <x:c r="AL82" s="36" t="n">
        <x:v>0</x:v>
      </x:c>
    </x:row>
    <x:row r="83">
      <x:c r="A83" s="31" t="str">
        <x:v>CFG015</x:v>
      </x:c>
      <x:c r="B83" s="33" t="n">
        <x:v>26</x:v>
      </x:c>
      <x:c r="C83" s="31" t="str">
        <x:v>000000（选定5-12kg）1.AR20.03.6 youhua a2.5 翼梢反扭-3</x:v>
      </x:c>
      <x:c r="D83" s="31" t="str">
        <x:v>T7-VLM2-Elev(g1.0)</x:v>
      </x:c>
      <x:c r="E83" s="37" t="n">
        <x:v>2.95856743521901</x:v>
      </x:c>
      <x:c r="F83" s="37" t="n">
        <x:v>0</x:v>
      </x:c>
      <x:c r="G83" s="35" t="n">
        <x:v>11.098776238777045</x:v>
      </x:c>
      <x:c r="H83" s="36" t="n">
        <x:v>-1.2999999999999998</x:v>
      </x:c>
      <x:c r="I83" s="35" t="n">
        <x:v>1.225</x:v>
      </x:c>
      <x:c r="J83" s="35" t="n">
        <x:v>1.5705518175924542</x:v>
      </x:c>
      <x:c r="K83" s="35" t="n">
        <x:v>0.284701945718181</x:v>
      </x:c>
      <x:c r="L83" s="35" t="n">
        <x:v>5.525419388778789</x:v>
      </x:c>
      <x:c r="M83" s="35" t="n">
        <x:v>11.925999999999998</x:v>
      </x:c>
      <x:c r="N83" s="35" t="n">
        <x:v>0.10992231757937915</x:v>
      </x:c>
      <x:c r="O83" s="35" t="n">
        <x:v>-1.546328403528402e-17</x:v>
      </x:c>
      <x:c r="P83" s="35" t="n">
        <x:v>0.014190650827474498</x:v>
      </x:c>
      <x:c r="Q83" s="36" t="n">
        <x:v>0.975759202359915</x:v>
      </x:c>
      <x:c r="R83" s="36" t="n">
        <x:v>0.030467857058814496</x:v>
      </x:c>
      <x:c r="S83" s="36" t="n">
        <x:v>0.0016753004927226507</x:v>
      </x:c>
      <x:c r="T83" s="35" t="n">
        <x:v>0.15086199680870235</x:v>
      </x:c>
      <x:c r="U83" s="31" t="str">
        <x:v>[v,p,r,phi]</x:v>
      </x:c>
      <x:c r="V83" s="31" t="str">
        <x:v>[v_dot,p_dot,r_dot,phi_dot]</x:v>
      </x:c>
      <x:c r="W83" s="36" t="n">
        <x:v>-0.25361571318469245</x:v>
      </x:c>
      <x:c r="X83" s="36" t="n">
        <x:v>-0.01874244697170114</x:v>
      </x:c>
      <x:c r="Y83" s="36" t="n">
        <x:v>-10.8177522036157</x:v>
      </x:c>
      <x:c r="Z83" s="36" t="n">
        <x:v>9.81</x:v>
      </x:c>
      <x:c r="AA83" s="36" t="n">
        <x:v>-0.24443556918779488</x:v>
      </x:c>
      <x:c r="AB83" s="36" t="n">
        <x:v>-15.73591931539163</x:v>
      </x:c>
      <x:c r="AC83" s="36" t="n">
        <x:v>6.13469451221579</x:v>
      </x:c>
      <x:c r="AD83" s="36" t="n">
        <x:v>0</x:v>
      </x:c>
      <x:c r="AE83" s="36" t="n">
        <x:v>0.31821915945980145</x:v>
      </x:c>
      <x:c r="AF83" s="36" t="n">
        <x:v>-2.8973018137851567</x:v>
      </x:c>
      <x:c r="AG83" s="36" t="n">
        <x:v>-0.49021892621339325</x:v>
      </x:c>
      <x:c r="AH83" s="36" t="n">
        <x:v>0</x:v>
      </x:c>
      <x:c r="AI83" s="36" t="n">
        <x:v>0</x:v>
      </x:c>
      <x:c r="AJ83" s="36" t="n">
        <x:v>1</x:v>
      </x:c>
      <x:c r="AK83" s="36" t="n">
        <x:v>0</x:v>
      </x:c>
      <x:c r="AL83" s="36" t="n">
        <x:v>0</x:v>
      </x:c>
    </x:row>
    <x:row r="84">
      <x:c r="A84" s="31" t="str">
        <x:v>CFG015</x:v>
      </x:c>
      <x:c r="B84" s="33" t="n">
        <x:v>27</x:v>
      </x:c>
      <x:c r="C84" s="31" t="str">
        <x:v>000000（选定5-12kg）1.AR20.03.6 youhua a2.5 翼梢反扭-3</x:v>
      </x:c>
      <x:c r="D84" s="31" t="str">
        <x:v>T7-VLM2-Elev(g1.0)</x:v>
      </x:c>
      <x:c r="E84" s="37" t="n">
        <x:v>2.7654789079267146</x:v>
      </x:c>
      <x:c r="F84" s="37" t="n">
        <x:v>0</x:v>
      </x:c>
      <x:c r="G84" s="35" t="n">
        <x:v>11.210399123093469</x:v>
      </x:c>
      <x:c r="H84" s="36" t="n">
        <x:v>-1.1999999999999997</x:v>
      </x:c>
      <x:c r="I84" s="35" t="n">
        <x:v>1.225</x:v>
      </x:c>
      <x:c r="J84" s="35" t="n">
        <x:v>1.5705518175924542</x:v>
      </x:c>
      <x:c r="K84" s="35" t="n">
        <x:v>0.284701945718181</x:v>
      </x:c>
      <x:c r="L84" s="35" t="n">
        <x:v>5.525419388778789</x:v>
      </x:c>
      <x:c r="M84" s="35" t="n">
        <x:v>11.925999999999998</x:v>
      </x:c>
      <x:c r="N84" s="35" t="n">
        <x:v>0.10992231757937915</x:v>
      </x:c>
      <x:c r="O84" s="35" t="n">
        <x:v>-1.546328403528402e-17</x:v>
      </x:c>
      <x:c r="P84" s="35" t="n">
        <x:v>0.014190650827474498</x:v>
      </x:c>
      <x:c r="Q84" s="36" t="n">
        <x:v>0.9571754978844111</x:v>
      </x:c>
      <x:c r="R84" s="36" t="n">
        <x:v>0.029709154741243176</x:v>
      </x:c>
      <x:c r="S84" s="36" t="n">
        <x:v>0.0016855557143060473</x:v>
      </x:c>
      <x:c r="T84" s="35" t="n">
        <x:v>0.15054108430976748</x:v>
      </x:c>
      <x:c r="U84" s="31" t="str">
        <x:v>[v,p,r,phi]</x:v>
      </x:c>
      <x:c r="V84" s="31" t="str">
        <x:v>[v_dot,p_dot,r_dot,phi_dot]</x:v>
      </x:c>
      <x:c r="W84" s="36" t="n">
        <x:v>-0.25622013024916795</x:v>
      </x:c>
      <x:c r="X84" s="36" t="n">
        <x:v>-0.019910809756031853</x:v>
      </x:c>
      <x:c r="Y84" s="36" t="n">
        <x:v>-10.926748479726564</x:v>
      </x:c>
      <x:c r="Z84" s="36" t="n">
        <x:v>9.81</x:v>
      </x:c>
      <x:c r="AA84" s="36" t="n">
        <x:v>-0.2465292881206989</x:v>
      </x:c>
      <x:c r="AB84" s="36" t="n">
        <x:v>-15.90558483886624</x:v>
      </x:c>
      <x:c r="AC84" s="36" t="n">
        <x:v>6.08626332355382</x:v>
      </x:c>
      <x:c r="AD84" s="36" t="n">
        <x:v>0</x:v>
      </x:c>
      <x:c r="AE84" s="36" t="n">
        <x:v>0.32112217520587466</x:v>
      </x:c>
      <x:c r="AF84" s="36" t="n">
        <x:v>-2.8801602635368964</x:v>
      </x:c>
      <x:c r="AG84" s="36" t="n">
        <x:v>-0.4935659820885868</x:v>
      </x:c>
      <x:c r="AH84" s="36" t="n">
        <x:v>0</x:v>
      </x:c>
      <x:c r="AI84" s="36" t="n">
        <x:v>0</x:v>
      </x:c>
      <x:c r="AJ84" s="36" t="n">
        <x:v>1</x:v>
      </x:c>
      <x:c r="AK84" s="36" t="n">
        <x:v>0</x:v>
      </x:c>
      <x:c r="AL84" s="36" t="n">
        <x:v>0</x:v>
      </x:c>
    </x:row>
    <x:row r="85">
      <x:c r="A85" s="31" t="str">
        <x:v>CFG015</x:v>
      </x:c>
      <x:c r="B85" s="33" t="n">
        <x:v>28</x:v>
      </x:c>
      <x:c r="C85" s="31" t="str">
        <x:v>000000（选定5-12kg）1.AR20.03.6 youhua a2.5 翼梢反扭-3</x:v>
      </x:c>
      <x:c r="D85" s="31" t="str">
        <x:v>T7-VLM2-Elev(g1.0)</x:v>
      </x:c>
      <x:c r="E85" s="37" t="n">
        <x:v>2.5709358168963137</x:v>
      </x:c>
      <x:c r="F85" s="37" t="n">
        <x:v>0</x:v>
      </x:c>
      <x:c r="G85" s="35" t="n">
        <x:v>11.32630302606564</x:v>
      </x:c>
      <x:c r="H85" s="36" t="n">
        <x:v>-1.0999999999999996</x:v>
      </x:c>
      <x:c r="I85" s="35" t="n">
        <x:v>1.225</x:v>
      </x:c>
      <x:c r="J85" s="35" t="n">
        <x:v>1.5705518175924542</x:v>
      </x:c>
      <x:c r="K85" s="35" t="n">
        <x:v>0.284701945718181</x:v>
      </x:c>
      <x:c r="L85" s="35" t="n">
        <x:v>5.525419388778789</x:v>
      </x:c>
      <x:c r="M85" s="35" t="n">
        <x:v>11.925999999999998</x:v>
      </x:c>
      <x:c r="N85" s="35" t="n">
        <x:v>0.10992231757937915</x:v>
      </x:c>
      <x:c r="O85" s="35" t="n">
        <x:v>-1.546328403528402e-17</x:v>
      </x:c>
      <x:c r="P85" s="35" t="n">
        <x:v>0.014190650827474498</x:v>
      </x:c>
      <x:c r="Q85" s="36" t="n">
        <x:v>0.9384311900287473</x:v>
      </x:c>
      <x:c r="R85" s="36" t="n">
        <x:v>0.028957886967865623</x:v>
      </x:c>
      <x:c r="S85" s="36" t="n">
        <x:v>0.0016953471207112277</x:v>
      </x:c>
      <x:c r="T85" s="35" t="n">
        <x:v>0.15020170967789898</x:v>
      </x:c>
      <x:c r="U85" s="31" t="str">
        <x:v>[v,p,r,phi]</x:v>
      </x:c>
      <x:c r="V85" s="31" t="str">
        <x:v>[v_dot,p_dot,r_dot,phi_dot]</x:v>
      </x:c>
      <x:c r="W85" s="36" t="n">
        <x:v>-0.25891956871467237</x:v>
      </x:c>
      <x:c r="X85" s="36" t="n">
        <x:v>-0.02111289932453267</x:v>
      </x:c>
      <x:c r="Y85" s="36" t="n">
        <x:v>-11.039929871237264</x:v>
      </x:c>
      <x:c r="Z85" s="36" t="n">
        <x:v>9.81</x:v>
      </x:c>
      <x:c r="AA85" s="36" t="n">
        <x:v>-0.24870589718763997</x:v>
      </x:c>
      <x:c r="AB85" s="36" t="n">
        <x:v>-16.081376255393913</x:v>
      </x:c>
      <x:c r="AC85" s="36" t="n">
        <x:v>6.036988702366708</x:v>
      </x:c>
      <x:c r="AD85" s="36" t="n">
        <x:v>0</x:v>
      </x:c>
      <x:c r="AE85" s="36" t="n">
        <x:v>0.32450934613428534</x:v>
      </x:c>
      <x:c r="AF85" s="36" t="n">
        <x:v>-2.8602958389991446</x:v>
      </x:c>
      <x:c r="AG85" s="36" t="n">
        <x:v>-0.49589764749853127</x:v>
      </x:c>
      <x:c r="AH85" s="36" t="n">
        <x:v>0</x:v>
      </x:c>
      <x:c r="AI85" s="36" t="n">
        <x:v>0</x:v>
      </x:c>
      <x:c r="AJ85" s="36" t="n">
        <x:v>1</x:v>
      </x:c>
      <x:c r="AK85" s="36" t="n">
        <x:v>0</x:v>
      </x:c>
      <x:c r="AL85" s="36" t="n">
        <x:v>0</x:v>
      </x:c>
    </x:row>
    <x:row r="86">
      <x:c r="A86" s="31" t="str">
        <x:v>CFG015</x:v>
      </x:c>
      <x:c r="B86" s="33" t="n">
        <x:v>29</x:v>
      </x:c>
      <x:c r="C86" s="31" t="str">
        <x:v>000000（选定5-12kg）1.AR20.03.6 youhua a2.5 翼梢反扭-3</x:v>
      </x:c>
      <x:c r="D86" s="31" t="str">
        <x:v>T7-VLM2-Elev(g1.0)</x:v>
      </x:c>
      <x:c r="E86" s="37" t="n">
        <x:v>2.3749236431112055</x:v>
      </x:c>
      <x:c r="F86" s="37" t="n">
        <x:v>0</x:v>
      </x:c>
      <x:c r="G86" s="35" t="n">
        <x:v>11.446732628215477</x:v>
      </x:c>
      <x:c r="H86" s="36" t="n">
        <x:v>-1</x:v>
      </x:c>
      <x:c r="I86" s="35" t="n">
        <x:v>1.225</x:v>
      </x:c>
      <x:c r="J86" s="35" t="n">
        <x:v>1.5705518175924542</x:v>
      </x:c>
      <x:c r="K86" s="35" t="n">
        <x:v>0.284701945718181</x:v>
      </x:c>
      <x:c r="L86" s="35" t="n">
        <x:v>5.525419388778789</x:v>
      </x:c>
      <x:c r="M86" s="35" t="n">
        <x:v>11.925999999999998</x:v>
      </x:c>
      <x:c r="N86" s="35" t="n">
        <x:v>0.10992231757937915</x:v>
      </x:c>
      <x:c r="O86" s="35" t="n">
        <x:v>-1.546328403528402e-17</x:v>
      </x:c>
      <x:c r="P86" s="35" t="n">
        <x:v>0.014190650827474498</x:v>
      </x:c>
      <x:c r="Q86" s="36" t="n">
        <x:v>0.9195247818121736</x:v>
      </x:c>
      <x:c r="R86" s="36" t="n">
        <x:v>0.02821755745210397</x:v>
      </x:c>
      <x:c r="S86" s="36" t="n">
        <x:v>0.0017057639727322605</x:v>
      </x:c>
      <x:c r="T86" s="35" t="n">
        <x:v>0.14987042206825582</x:v>
      </x:c>
      <x:c r="U86" s="31" t="str">
        <x:v>[v,p,r,phi]</x:v>
      </x:c>
      <x:c r="V86" s="31" t="str">
        <x:v>[v_dot,p_dot,r_dot,phi_dot]</x:v>
      </x:c>
      <x:c r="W86" s="36" t="n">
        <x:v>-0.26171950080606826</x:v>
      </x:c>
      <x:c r="X86" s="36" t="n">
        <x:v>-0.022350497253488744</x:v>
      </x:c>
      <x:c r="Y86" s="36" t="n">
        <x:v>-11.15753552923503</x:v>
      </x:c>
      <x:c r="Z86" s="36" t="n">
        <x:v>9.81</x:v>
      </x:c>
      <x:c r="AA86" s="36" t="n">
        <x:v>-0.25096802210544833</x:v>
      </x:c>
      <x:c r="AB86" s="36" t="n">
        <x:v>-16.26363609516258</x:v>
      </x:c>
      <x:c r="AC86" s="36" t="n">
        <x:v>5.986839457700233</x:v>
      </x:c>
      <x:c r="AD86" s="36" t="n">
        <x:v>0</x:v>
      </x:c>
      <x:c r="AE86" s="36" t="n">
        <x:v>0.32720482856696775</x:v>
      </x:c>
      <x:c r="AF86" s="36" t="n">
        <x:v>-2.839938401119198</x:v>
      </x:c>
      <x:c r="AG86" s="36" t="n">
        <x:v>-0.4996091040689891</x:v>
      </x:c>
      <x:c r="AH86" s="36" t="n">
        <x:v>0</x:v>
      </x:c>
      <x:c r="AI86" s="36" t="n">
        <x:v>0</x:v>
      </x:c>
      <x:c r="AJ86" s="36" t="n">
        <x:v>1</x:v>
      </x:c>
      <x:c r="AK86" s="36" t="n">
        <x:v>0</x:v>
      </x:c>
      <x:c r="AL86" s="36" t="n">
        <x:v>0</x:v>
      </x:c>
    </x:row>
    <x:row r="87">
      <x:c r="A87" s="31" t="str">
        <x:v>CFG015</x:v>
      </x:c>
      <x:c r="B87" s="33" t="n">
        <x:v>30</x:v>
      </x:c>
      <x:c r="C87" s="31" t="str">
        <x:v>000000（选定5-12kg）1.AR20.03.6 youhua a2.5 翼梢反扭-3</x:v>
      </x:c>
      <x:c r="D87" s="31" t="str">
        <x:v>T7-VLM2-Elev(g1.0)</x:v>
      </x:c>
      <x:c r="E87" s="37" t="n">
        <x:v>2.1774332622392425</x:v>
      </x:c>
      <x:c r="F87" s="37" t="n">
        <x:v>0</x:v>
      </x:c>
      <x:c r="G87" s="35" t="n">
        <x:v>11.57197020479898</x:v>
      </x:c>
      <x:c r="H87" s="36" t="n">
        <x:v>-0.8999999999999995</x:v>
      </x:c>
      <x:c r="I87" s="35" t="n">
        <x:v>1.225</x:v>
      </x:c>
      <x:c r="J87" s="35" t="n">
        <x:v>1.5705518175924542</x:v>
      </x:c>
      <x:c r="K87" s="35" t="n">
        <x:v>0.284701945718181</x:v>
      </x:c>
      <x:c r="L87" s="35" t="n">
        <x:v>5.525419388778789</x:v>
      </x:c>
      <x:c r="M87" s="35" t="n">
        <x:v>11.925999999999998</x:v>
      </x:c>
      <x:c r="N87" s="35" t="n">
        <x:v>0.10992231757937915</x:v>
      </x:c>
      <x:c r="O87" s="35" t="n">
        <x:v>-1.546328403528402e-17</x:v>
      </x:c>
      <x:c r="P87" s="35" t="n">
        <x:v>0.014190650827474498</x:v>
      </x:c>
      <x:c r="Q87" s="36" t="n">
        <x:v>0.9004553230009155</x:v>
      </x:c>
      <x:c r="R87" s="36" t="n">
        <x:v>0.027483040563358756</x:v>
      </x:c>
      <x:c r="S87" s="36" t="n">
        <x:v>0.0017154780208486246</x:v>
      </x:c>
      <x:c r="T87" s="35" t="n">
        <x:v>0.14954032642612308</x:v>
      </x:c>
      <x:c r="U87" s="31" t="str">
        <x:v>[v,p,r,phi]</x:v>
      </x:c>
      <x:c r="V87" s="31" t="str">
        <x:v>[v_dot,p_dot,r_dot,phi_dot]</x:v>
      </x:c>
      <x:c r="W87" s="36" t="n">
        <x:v>-0.26462626094049574</x:v>
      </x:c>
      <x:c r="X87" s="36" t="n">
        <x:v>-0.023625528738176572</x:v>
      </x:c>
      <x:c r="Y87" s="36" t="n">
        <x:v>-11.279841290835419</x:v>
      </x:c>
      <x:c r="Z87" s="36" t="n">
        <x:v>9.81</x:v>
      </x:c>
      <x:c r="AA87" s="36" t="n">
        <x:v>-0.25332321235277233</x:v>
      </x:c>
      <x:c r="AB87" s="36" t="n">
        <x:v>-16.452765742496275</x:v>
      </x:c>
      <x:c r="AC87" s="36" t="n">
        <x:v>5.935786925333188</x:v>
      </x:c>
      <x:c r="AD87" s="36" t="n">
        <x:v>0</x:v>
      </x:c>
      <x:c r="AE87" s="36" t="n">
        <x:v>0.3302468521433615</x:v>
      </x:c>
      <x:c r="AF87" s="36" t="n">
        <x:v>-2.8199557798601846</x:v>
      </x:c>
      <x:c r="AG87" s="36" t="n">
        <x:v>-0.5034512700460775</x:v>
      </x:c>
      <x:c r="AH87" s="36" t="n">
        <x:v>0</x:v>
      </x:c>
      <x:c r="AI87" s="36" t="n">
        <x:v>0</x:v>
      </x:c>
      <x:c r="AJ87" s="36" t="n">
        <x:v>1</x:v>
      </x:c>
      <x:c r="AK87" s="36" t="n">
        <x:v>0</x:v>
      </x:c>
      <x:c r="AL87" s="36" t="n">
        <x:v>0</x:v>
      </x:c>
    </x:row>
    <x:row r="88">
      <x:c r="A88" s="31" t="str">
        <x:v>CFG015</x:v>
      </x:c>
      <x:c r="B88" s="33" t="n">
        <x:v>31</x:v>
      </x:c>
      <x:c r="C88" s="31" t="str">
        <x:v>000000（选定5-12kg）1.AR20.03.6 youhua a2.5 翼梢反扭-3</x:v>
      </x:c>
      <x:c r="D88" s="31" t="str">
        <x:v>T7-VLM2-Elev(g1.0)</x:v>
      </x:c>
      <x:c r="E88" s="37" t="n">
        <x:v>1.9784252589800104</x:v>
      </x:c>
      <x:c r="F88" s="37" t="n">
        <x:v>0</x:v>
      </x:c>
      <x:c r="G88" s="35" t="n">
        <x:v>11.702356631209465</x:v>
      </x:c>
      <x:c r="H88" s="36" t="n">
        <x:v>-0.7999999999999998</x:v>
      </x:c>
      <x:c r="I88" s="35" t="n">
        <x:v>1.225</x:v>
      </x:c>
      <x:c r="J88" s="35" t="n">
        <x:v>1.5705518175924542</x:v>
      </x:c>
      <x:c r="K88" s="35" t="n">
        <x:v>0.284701945718181</x:v>
      </x:c>
      <x:c r="L88" s="35" t="n">
        <x:v>5.525419388778789</x:v>
      </x:c>
      <x:c r="M88" s="35" t="n">
        <x:v>11.925999999999998</x:v>
      </x:c>
      <x:c r="N88" s="35" t="n">
        <x:v>0.10992231757937915</x:v>
      </x:c>
      <x:c r="O88" s="35" t="n">
        <x:v>-1.546328403528402e-17</x:v>
      </x:c>
      <x:c r="P88" s="35" t="n">
        <x:v>0.014190650827474498</x:v>
      </x:c>
      <x:c r="Q88" s="36" t="n">
        <x:v>0.8812188433383313</x:v>
      </x:c>
      <x:c r="R88" s="36" t="n">
        <x:v>0.02675624619943886</x:v>
      </x:c>
      <x:c r="S88" s="36" t="n">
        <x:v>0.0017250850483534002</x:v>
      </x:c>
      <x:c r="T88" s="35" t="n">
        <x:v>0.1492142865632411</x:v>
      </x:c>
      <x:c r="U88" s="31" t="str">
        <x:v>[v,p,r,phi]</x:v>
      </x:c>
      <x:c r="V88" s="31" t="str">
        <x:v>[v_dot,p_dot,r_dot,phi_dot]</x:v>
      </x:c>
      <x:c r="W88" s="36" t="n">
        <x:v>-0.26764753338532693</x:v>
      </x:c>
      <x:c r="X88" s="36" t="n">
        <x:v>-0.02494031165738733</x:v>
      </x:c>
      <x:c r="Y88" s="36" t="n">
        <x:v>-11.407180203494063</x:v>
      </x:c>
      <x:c r="Z88" s="36" t="n">
        <x:v>9.81</x:v>
      </x:c>
      <x:c r="AA88" s="36" t="n">
        <x:v>-0.2557780582237401</x:v>
      </x:c>
      <x:c r="AB88" s="36" t="n">
        <x:v>-16.64925303410957</x:v>
      </x:c>
      <x:c r="AC88" s="36" t="n">
        <x:v>5.883802641475237</x:v>
      </x:c>
      <x:c r="AD88" s="36" t="n">
        <x:v>0</x:v>
      </x:c>
      <x:c r="AE88" s="36" t="n">
        <x:v>0.3345031555149264</x:v>
      </x:c>
      <x:c r="AF88" s="36" t="n">
        <x:v>-2.8033106542555655</x:v>
      </x:c>
      <x:c r="AG88" s="36" t="n">
        <x:v>-0.5068375619688668</x:v>
      </x:c>
      <x:c r="AH88" s="36" t="n">
        <x:v>0</x:v>
      </x:c>
      <x:c r="AI88" s="36" t="n">
        <x:v>0</x:v>
      </x:c>
      <x:c r="AJ88" s="36" t="n">
        <x:v>1</x:v>
      </x:c>
      <x:c r="AK88" s="36" t="n">
        <x:v>0</x:v>
      </x:c>
      <x:c r="AL88" s="36" t="n">
        <x:v>0</x:v>
      </x:c>
    </x:row>
    <x:row r="89">
      <x:c r="A89" s="31" t="str">
        <x:v>CFG015</x:v>
      </x:c>
      <x:c r="B89" s="33" t="n">
        <x:v>32</x:v>
      </x:c>
      <x:c r="C89" s="31" t="str">
        <x:v>000000（选定5-12kg）1.AR20.03.6 youhua a2.5 翼梢反扭-3</x:v>
      </x:c>
      <x:c r="D89" s="31" t="str">
        <x:v>T7-VLM2-Elev(g1.0)</x:v>
      </x:c>
      <x:c r="E89" s="37" t="n">
        <x:v>1.7778756300001557</x:v>
      </x:c>
      <x:c r="F89" s="37" t="n">
        <x:v>0</x:v>
      </x:c>
      <x:c r="G89" s="35" t="n">
        <x:v>11.838215032461994</x:v>
      </x:c>
      <x:c r="H89" s="36" t="n">
        <x:v>-0.7000000000000002</x:v>
      </x:c>
      <x:c r="I89" s="35" t="n">
        <x:v>1.225</x:v>
      </x:c>
      <x:c r="J89" s="35" t="n">
        <x:v>1.5705518175924542</x:v>
      </x:c>
      <x:c r="K89" s="35" t="n">
        <x:v>0.284701945718181</x:v>
      </x:c>
      <x:c r="L89" s="35" t="n">
        <x:v>5.525419388778789</x:v>
      </x:c>
      <x:c r="M89" s="35" t="n">
        <x:v>11.925999999999998</x:v>
      </x:c>
      <x:c r="N89" s="35" t="n">
        <x:v>0.10992231757937915</x:v>
      </x:c>
      <x:c r="O89" s="35" t="n">
        <x:v>-1.546328403528402e-17</x:v>
      </x:c>
      <x:c r="P89" s="35" t="n">
        <x:v>0.014190650827474498</x:v>
      </x:c>
      <x:c r="Q89" s="36" t="n">
        <x:v>0.8618129166143498</x:v>
      </x:c>
      <x:c r="R89" s="36" t="n">
        <x:v>0.026039262802309903</x:v>
      </x:c>
      <x:c r="S89" s="36" t="n">
        <x:v>0.0017346366550388325</x:v>
      </x:c>
      <x:c r="T89" s="35" t="n">
        <x:v>0.14887722163981879</x:v>
      </x:c>
      <x:c r="U89" s="31" t="str">
        <x:v>[v,p,r,phi]</x:v>
      </x:c>
      <x:c r="V89" s="31" t="str">
        <x:v>[v_dot,p_dot,r_dot,phi_dot]</x:v>
      </x:c>
      <x:c r="W89" s="36" t="n">
        <x:v>-0.2707905953802889</x:v>
      </x:c>
      <x:c r="X89" s="36" t="n">
        <x:v>-0.026297179807112464</x:v>
      </x:c>
      <x:c r="Y89" s="36" t="n">
        <x:v>-11.539868057448524</x:v>
      </x:c>
      <x:c r="Z89" s="36" t="n">
        <x:v>9.81</x:v>
      </x:c>
      <x:c r="AA89" s="36" t="n">
        <x:v>-0.2583377240625713</x:v>
      </x:c>
      <x:c r="AB89" s="36" t="n">
        <x:v>-16.853563241519467</x:v>
      </x:c>
      <x:c r="AC89" s="36" t="n">
        <x:v>5.830842128218416</x:v>
      </x:c>
      <x:c r="AD89" s="36" t="n">
        <x:v>0</x:v>
      </x:c>
      <x:c r="AE89" s="36" t="n">
        <x:v>0.33748209160785736</x:v>
      </x:c>
      <x:c r="AF89" s="36" t="n">
        <x:v>-2.7804900790061917</x:v>
      </x:c>
      <x:c r="AG89" s="36" t="n">
        <x:v>-0.5110697581957857</x:v>
      </x:c>
      <x:c r="AH89" s="36" t="n">
        <x:v>0</x:v>
      </x:c>
      <x:c r="AI89" s="36" t="n">
        <x:v>0</x:v>
      </x:c>
      <x:c r="AJ89" s="36" t="n">
        <x:v>1</x:v>
      </x:c>
      <x:c r="AK89" s="36" t="n">
        <x:v>0</x:v>
      </x:c>
      <x:c r="AL89" s="36" t="n">
        <x:v>0</x:v>
      </x:c>
    </x:row>
    <x:row r="90">
      <x:c r="A90" s="31" t="str">
        <x:v>CFG015</x:v>
      </x:c>
      <x:c r="B90" s="33" t="n">
        <x:v>33</x:v>
      </x:c>
      <x:c r="C90" s="31" t="str">
        <x:v>000000（选定5-12kg）1.AR20.03.6 youhua a2.5 翼梢反扭-3</x:v>
      </x:c>
      <x:c r="D90" s="31" t="str">
        <x:v>T7-VLM2-Elev(g1.0)</x:v>
      </x:c>
      <x:c r="E90" s="37" t="n">
        <x:v>1.575757015664228</x:v>
      </x:c>
      <x:c r="F90" s="37" t="n">
        <x:v>0</x:v>
      </x:c>
      <x:c r="G90" s="35" t="n">
        <x:v>11.979940005405146</x:v>
      </x:c>
      <x:c r="H90" s="36" t="n">
        <x:v>-0.5999999999999996</x:v>
      </x:c>
      <x:c r="I90" s="35" t="n">
        <x:v>1.225</x:v>
      </x:c>
      <x:c r="J90" s="35" t="n">
        <x:v>1.5705518175924542</x:v>
      </x:c>
      <x:c r="K90" s="35" t="n">
        <x:v>0.284701945718181</x:v>
      </x:c>
      <x:c r="L90" s="35" t="n">
        <x:v>5.525419388778789</x:v>
      </x:c>
      <x:c r="M90" s="35" t="n">
        <x:v>11.925999999999998</x:v>
      </x:c>
      <x:c r="N90" s="35" t="n">
        <x:v>0.10992231757937915</x:v>
      </x:c>
      <x:c r="O90" s="35" t="n">
        <x:v>-1.546328403528402e-17</x:v>
      </x:c>
      <x:c r="P90" s="35" t="n">
        <x:v>0.014190650827474498</x:v>
      </x:c>
      <x:c r="Q90" s="36" t="n">
        <x:v>0.8422347873992001</x:v>
      </x:c>
      <x:c r="R90" s="36" t="n">
        <x:v>0.025328381281799137</x:v>
      </x:c>
      <x:c r="S90" s="36" t="n">
        <x:v>0.0017436638957195258</x:v>
      </x:c>
      <x:c r="T90" s="35" t="n">
        <x:v>0.14853245074852722</x:v>
      </x:c>
      <x:c r="U90" s="31" t="str">
        <x:v>[v,p,r,phi]</x:v>
      </x:c>
      <x:c r="V90" s="31" t="str">
        <x:v>[v_dot,p_dot,r_dot,phi_dot]</x:v>
      </x:c>
      <x:c r="W90" s="36" t="n">
        <x:v>-0.274064360346301</x:v>
      </x:c>
      <x:c r="X90" s="36" t="n">
        <x:v>-0.027698779923683407</x:v>
      </x:c>
      <x:c r="Y90" s="36" t="n">
        <x:v>-11.67829038433738</x:v>
      </x:c>
      <x:c r="Z90" s="36" t="n">
        <x:v>9.81</x:v>
      </x:c>
      <x:c r="AA90" s="36" t="n">
        <x:v>-0.2610110797638057</x:v>
      </x:c>
      <x:c r="AB90" s="36" t="n">
        <x:v>-17.06625483515198</x:v>
      </x:c>
      <x:c r="AC90" s="36" t="n">
        <x:v>5.77687538249942</x:v>
      </x:c>
      <x:c r="AD90" s="36" t="n">
        <x:v>0</x:v>
      </x:c>
      <x:c r="AE90" s="36" t="n">
        <x:v>0.3406268332670421</x:v>
      </x:c>
      <x:c r="AF90" s="36" t="n">
        <x:v>-2.756244941415679</x:v>
      </x:c>
      <x:c r="AG90" s="36" t="n">
        <x:v>-0.5156893542936264</x:v>
      </x:c>
      <x:c r="AH90" s="36" t="n">
        <x:v>0</x:v>
      </x:c>
      <x:c r="AI90" s="36" t="n">
        <x:v>0</x:v>
      </x:c>
      <x:c r="AJ90" s="36" t="n">
        <x:v>1</x:v>
      </x:c>
      <x:c r="AK90" s="36" t="n">
        <x:v>0</x:v>
      </x:c>
      <x:c r="AL90" s="36" t="n">
        <x:v>0</x:v>
      </x:c>
    </x:row>
    <x:row r="91">
      <x:c r="A91" s="31" t="str">
        <x:v>CFG015</x:v>
      </x:c>
      <x:c r="B91" s="33" t="n">
        <x:v>34</x:v>
      </x:c>
      <x:c r="C91" s="31" t="str">
        <x:v>000000（选定5-12kg）1.AR20.03.6 youhua a2.5 翼梢反扭-3</x:v>
      </x:c>
      <x:c r="D91" s="31" t="str">
        <x:v>T7-VLM2-Elev(g1.0)</x:v>
      </x:c>
      <x:c r="E91" s="37" t="n">
        <x:v>1.3720639160677814</x:v>
      </x:c>
      <x:c r="F91" s="37" t="n">
        <x:v>0</x:v>
      </x:c>
      <x:c r="G91" s="35" t="n">
        <x:v>12.127905715360976</x:v>
      </x:c>
      <x:c r="H91" s="36" t="n">
        <x:v>-0.5</x:v>
      </x:c>
      <x:c r="I91" s="35" t="n">
        <x:v>1.225</x:v>
      </x:c>
      <x:c r="J91" s="35" t="n">
        <x:v>1.5705518175924542</x:v>
      </x:c>
      <x:c r="K91" s="35" t="n">
        <x:v>0.284701945718181</x:v>
      </x:c>
      <x:c r="L91" s="35" t="n">
        <x:v>5.525419388778789</x:v>
      </x:c>
      <x:c r="M91" s="35" t="n">
        <x:v>11.925999999999998</x:v>
      </x:c>
      <x:c r="N91" s="35" t="n">
        <x:v>0.10992231757937915</x:v>
      </x:c>
      <x:c r="O91" s="35" t="n">
        <x:v>-1.546328403528402e-17</x:v>
      </x:c>
      <x:c r="P91" s="35" t="n">
        <x:v>0.014190650827474498</x:v>
      </x:c>
      <x:c r="Q91" s="36" t="n">
        <x:v>0.8224838982623025</x:v>
      </x:c>
      <x:c r="R91" s="36" t="n">
        <x:v>0.02462422438273867</x:v>
      </x:c>
      <x:c r="S91" s="36" t="n">
        <x:v>0.001752065971661066</x:v>
      </x:c>
      <x:c r="T91" s="35" t="n">
        <x:v>0.14820913285941142</x:v>
      </x:c>
      <x:c r="U91" s="31" t="str">
        <x:v>[v,p,r,phi]</x:v>
      </x:c>
      <x:c r="V91" s="31" t="str">
        <x:v>[v_dot,p_dot,r_dot,phi_dot]</x:v>
      </x:c>
      <x:c r="W91" s="36" t="n">
        <x:v>-0.27747727015413015</x:v>
      </x:c>
      <x:c r="X91" s="36" t="n">
        <x:v>-0.029147749542454353</x:v>
      </x:c>
      <x:c r="Y91" s="36" t="n">
        <x:v>-11.82281284394127</x:v>
      </x:c>
      <x:c r="Z91" s="36" t="n">
        <x:v>9.81</x:v>
      </x:c>
      <x:c r="AA91" s="36" t="n">
        <x:v>-0.26380347157334355</x:v>
      </x:c>
      <x:c r="AB91" s="36" t="n">
        <x:v>-17.287875388715417</x:v>
      </x:c>
      <x:c r="AC91" s="36" t="n">
        <x:v>5.721855977349565</x:v>
      </x:c>
      <x:c r="AD91" s="36" t="n">
        <x:v>0</x:v>
      </x:c>
      <x:c r="AE91" s="36" t="n">
        <x:v>0.3454601187629144</x:v>
      </x:c>
      <x:c r="AF91" s="36" t="n">
        <x:v>-2.7426885212970222</x:v>
      </x:c>
      <x:c r="AG91" s="36" t="n">
        <x:v>-0.5212823694528165</x:v>
      </x:c>
      <x:c r="AH91" s="36" t="n">
        <x:v>0</x:v>
      </x:c>
      <x:c r="AI91" s="36" t="n">
        <x:v>0</x:v>
      </x:c>
      <x:c r="AJ91" s="36" t="n">
        <x:v>1</x:v>
      </x:c>
      <x:c r="AK91" s="36" t="n">
        <x:v>0</x:v>
      </x:c>
      <x:c r="AL91" s="36" t="n">
        <x:v>0</x:v>
      </x:c>
    </x:row>
    <x:row r="92">
      <x:c r="A92" s="31" t="str">
        <x:v>CFG015</x:v>
      </x:c>
      <x:c r="B92" s="33" t="n">
        <x:v>35</x:v>
      </x:c>
      <x:c r="C92" s="31" t="str">
        <x:v>000000（选定5-12kg）1.AR20.03.6 youhua a2.5 翼梢反扭-3</x:v>
      </x:c>
      <x:c r="D92" s="31" t="str">
        <x:v>T7-VLM2-Elev(g1.0)</x:v>
      </x:c>
      <x:c r="E92" s="37" t="n">
        <x:v>1.1667445922147517</x:v>
      </x:c>
      <x:c r="F92" s="37" t="n">
        <x:v>0</x:v>
      </x:c>
      <x:c r="G92" s="35" t="n">
        <x:v>12.282593720531118</x:v>
      </x:c>
      <x:c r="H92" s="36" t="n">
        <x:v>-0.39999999999999947</x:v>
      </x:c>
      <x:c r="I92" s="35" t="n">
        <x:v>1.225</x:v>
      </x:c>
      <x:c r="J92" s="35" t="n">
        <x:v>1.5705518175924542</x:v>
      </x:c>
      <x:c r="K92" s="35" t="n">
        <x:v>0.284701945718181</x:v>
      </x:c>
      <x:c r="L92" s="35" t="n">
        <x:v>5.525419388778789</x:v>
      </x:c>
      <x:c r="M92" s="35" t="n">
        <x:v>11.925999999999998</x:v>
      </x:c>
      <x:c r="N92" s="35" t="n">
        <x:v>0.10992231757937915</x:v>
      </x:c>
      <x:c r="O92" s="35" t="n">
        <x:v>-1.546328403528402e-17</x:v>
      </x:c>
      <x:c r="P92" s="35" t="n">
        <x:v>0.014190650827474498</x:v>
      </x:c>
      <x:c r="Q92" s="36" t="n">
        <x:v>0.8025550670956326</x:v>
      </x:c>
      <x:c r="R92" s="36" t="n">
        <x:v>0.023924767909665752</x:v>
      </x:c>
      <x:c r="S92" s="36" t="n">
        <x:v>0.0017598216983134311</x:v>
      </x:c>
      <x:c r="T92" s="35" t="n">
        <x:v>0.14787987304762465</x:v>
      </x:c>
      <x:c r="U92" s="31" t="str">
        <x:v>[v,p,r,phi]</x:v>
      </x:c>
      <x:c r="V92" s="31" t="str">
        <x:v>[v_dot,p_dot,r_dot,phi_dot]</x:v>
      </x:c>
      <x:c r="W92" s="36" t="n">
        <x:v>-0.28104022785709876</x:v>
      </x:c>
      <x:c r="X92" s="36" t="n">
        <x:v>-0.030647395867891322</x:v>
      </x:c>
      <x:c r="Y92" s="36" t="n">
        <x:v>-11.973905929968348</x:v>
      </x:c>
      <x:c r="Z92" s="36" t="n">
        <x:v>9.81</x:v>
      </x:c>
      <x:c r="AA92" s="36" t="n">
        <x:v>-0.2667244447699122</x:v>
      </x:c>
      <x:c r="AB92" s="36" t="n">
        <x:v>-17.519105433890328</x:v>
      </x:c>
      <x:c r="AC92" s="36" t="n">
        <x:v>5.665739957985851</x:v>
      </x:c>
      <x:c r="AD92" s="36" t="n">
        <x:v>0</x:v>
      </x:c>
      <x:c r="AE92" s="36" t="n">
        <x:v>0.3505950010598727</x:v>
      </x:c>
      <x:c r="AF92" s="36" t="n">
        <x:v>-2.7249934688795947</x:v>
      </x:c>
      <x:c r="AG92" s="36" t="n">
        <x:v>-0.5272590189919745</x:v>
      </x:c>
      <x:c r="AH92" s="36" t="n">
        <x:v>0</x:v>
      </x:c>
      <x:c r="AI92" s="36" t="n">
        <x:v>0</x:v>
      </x:c>
      <x:c r="AJ92" s="36" t="n">
        <x:v>1</x:v>
      </x:c>
      <x:c r="AK92" s="36" t="n">
        <x:v>0</x:v>
      </x:c>
      <x:c r="AL92" s="36" t="n">
        <x:v>0</x:v>
      </x:c>
    </x:row>
    <x:row r="93">
      <x:c r="A93" s="31" t="str">
        <x:v>CFG015</x:v>
      </x:c>
      <x:c r="B93" s="33" t="n">
        <x:v>36</x:v>
      </x:c>
      <x:c r="C93" s="31" t="str">
        <x:v>000000（选定5-12kg）1.AR20.03.6 youhua a2.5 翼梢反扭-3</x:v>
      </x:c>
      <x:c r="D93" s="31" t="str">
        <x:v>T7-VLM2-Elev(g1.0)</x:v>
      </x:c>
      <x:c r="E93" s="37" t="n">
        <x:v>0.959779449263071</x:v>
      </x:c>
      <x:c r="F93" s="37" t="n">
        <x:v>0</x:v>
      </x:c>
      <x:c r="G93" s="35" t="n">
        <x:v>12.444484106176134</x:v>
      </x:c>
      <x:c r="H93" s="36" t="n">
        <x:v>-0.2999999999999998</x:v>
      </x:c>
      <x:c r="I93" s="35" t="n">
        <x:v>1.225</x:v>
      </x:c>
      <x:c r="J93" s="35" t="n">
        <x:v>1.5705518175924542</x:v>
      </x:c>
      <x:c r="K93" s="35" t="n">
        <x:v>0.284701945718181</x:v>
      </x:c>
      <x:c r="L93" s="35" t="n">
        <x:v>5.525419388778789</x:v>
      </x:c>
      <x:c r="M93" s="35" t="n">
        <x:v>11.925999999999998</x:v>
      </x:c>
      <x:c r="N93" s="35" t="n">
        <x:v>0.10992231757937915</x:v>
      </x:c>
      <x:c r="O93" s="35" t="n">
        <x:v>-1.546328403528402e-17</x:v>
      </x:c>
      <x:c r="P93" s="35" t="n">
        <x:v>0.014190650827474498</x:v>
      </x:c>
      <x:c r="Q93" s="36" t="n">
        <x:v>0.7824463402586642</x:v>
      </x:c>
      <x:c r="R93" s="36" t="n">
        <x:v>0.02324224451917075</x:v>
      </x:c>
      <x:c r="S93" s="36" t="n">
        <x:v>0.0017687422035438862</x:v>
      </x:c>
      <x:c r="T93" s="35" t="n">
        <x:v>0.14752304638967598</x:v>
      </x:c>
      <x:c r="U93" s="31" t="str">
        <x:v>[v,p,r,phi]</x:v>
      </x:c>
      <x:c r="V93" s="31" t="str">
        <x:v>[v_dot,p_dot,r_dot,phi_dot]</x:v>
      </x:c>
      <x:c r="W93" s="36" t="n">
        <x:v>-0.2847640918986743</x:v>
      </x:c>
      <x:c r="X93" s="36" t="n">
        <x:v>-0.03220104515903038</x:v>
      </x:c>
      <x:c r="Y93" s="36" t="n">
        <x:v>-12.132038751508148</x:v>
      </x:c>
      <x:c r="Z93" s="36" t="n">
        <x:v>9.81</x:v>
      </x:c>
      <x:c r="AA93" s="36" t="n">
        <x:v>-0.269789584879492</x:v>
      </x:c>
      <x:c r="AB93" s="36" t="n">
        <x:v>-17.760602007436464</x:v>
      </x:c>
      <x:c r="AC93" s="36" t="n">
        <x:v>5.6084846676336415</x:v>
      </x:c>
      <x:c r="AD93" s="36" t="n">
        <x:v>0</x:v>
      </x:c>
      <x:c r="AE93" s="36" t="n">
        <x:v>0.35327574067716533</x:v>
      </x:c>
      <x:c r="AF93" s="36" t="n">
        <x:v>-2.6931023376983307</x:v>
      </x:c>
      <x:c r="AG93" s="36" t="n">
        <x:v>-0.5306478821691054</x:v>
      </x:c>
      <x:c r="AH93" s="36" t="n">
        <x:v>0</x:v>
      </x:c>
      <x:c r="AI93" s="36" t="n">
        <x:v>0</x:v>
      </x:c>
      <x:c r="AJ93" s="36" t="n">
        <x:v>1</x:v>
      </x:c>
      <x:c r="AK93" s="36" t="n">
        <x:v>0</x:v>
      </x:c>
      <x:c r="AL93" s="36" t="n">
        <x:v>0</x:v>
      </x:c>
    </x:row>
    <x:row r="94">
      <x:c r="A94" s="31" t="str">
        <x:v>CFG015</x:v>
      </x:c>
      <x:c r="B94" s="33" t="n">
        <x:v>37</x:v>
      </x:c>
      <x:c r="C94" s="31" t="str">
        <x:v>000000（选定5-12kg）1.AR20.03.6 youhua a2.5 翼梢反扭-3</x:v>
      </x:c>
      <x:c r="D94" s="31" t="str">
        <x:v>T7-VLM2-Elev(g1.0)</x:v>
      </x:c>
      <x:c r="E94" s="37" t="n">
        <x:v>0.7511385592813821</x:v>
      </x:c>
      <x:c r="F94" s="37" t="n">
        <x:v>0</x:v>
      </x:c>
      <x:c r="G94" s="35" t="n">
        <x:v>12.614159513512169</x:v>
      </x:c>
      <x:c r="H94" s="36" t="n">
        <x:v>-0.1999999999999993</x:v>
      </x:c>
      <x:c r="I94" s="35" t="n">
        <x:v>1.225</x:v>
      </x:c>
      <x:c r="J94" s="35" t="n">
        <x:v>1.5705518175924542</x:v>
      </x:c>
      <x:c r="K94" s="35" t="n">
        <x:v>0.284701945718181</x:v>
      </x:c>
      <x:c r="L94" s="35" t="n">
        <x:v>5.525419388778789</x:v>
      </x:c>
      <x:c r="M94" s="35" t="n">
        <x:v>11.925999999999998</x:v>
      </x:c>
      <x:c r="N94" s="35" t="n">
        <x:v>0.10992231757937915</x:v>
      </x:c>
      <x:c r="O94" s="35" t="n">
        <x:v>-1.546328403528402e-17</x:v>
      </x:c>
      <x:c r="P94" s="35" t="n">
        <x:v>0.014190650827474498</x:v>
      </x:c>
      <x:c r="Q94" s="36" t="n">
        <x:v>0.7621547378129129</x:v>
      </x:c>
      <x:c r="R94" s="36" t="n">
        <x:v>0.02256835421260425</x:v>
      </x:c>
      <x:c r="S94" s="36" t="n">
        <x:v>0.001778036698083632</x:v>
      </x:c>
      <x:c r="T94" s="35" t="n">
        <x:v>0.14718712217027155</x:v>
      </x:c>
      <x:c r="U94" s="31" t="str">
        <x:v>[v,p,r,phi]</x:v>
      </x:c>
      <x:c r="V94" s="31" t="str">
        <x:v>[v_dot,p_dot,r_dot,phi_dot]</x:v>
      </x:c>
      <x:c r="W94" s="36" t="n">
        <x:v>-0.2886620601392524</x:v>
      </x:c>
      <x:c r="X94" s="36" t="n">
        <x:v>-0.033812552333226754</x:v>
      </x:c>
      <x:c r="Y94" s="36" t="n">
        <x:v>-12.297780515192585</x:v>
      </x:c>
      <x:c r="Z94" s="36" t="n">
        <x:v>9.81</x:v>
      </x:c>
      <x:c r="AA94" s="36" t="n">
        <x:v>-0.27299970726595957</x:v>
      </x:c>
      <x:c r="AB94" s="36" t="n">
        <x:v>-18.01325890434417</x:v>
      </x:c>
      <x:c r="AC94" s="36" t="n">
        <x:v>5.5500413361021215</x:v>
      </x:c>
      <x:c r="AD94" s="36" t="n">
        <x:v>0</x:v>
      </x:c>
      <x:c r="AE94" s="36" t="n">
        <x:v>0.3587383545339132</x:v>
      </x:c>
      <x:c r="AF94" s="36" t="n">
        <x:v>-2.675936006354429</x:v>
      </x:c>
      <x:c r="AG94" s="36" t="n">
        <x:v>-0.5376671554941905</x:v>
      </x:c>
      <x:c r="AH94" s="36" t="n">
        <x:v>0</x:v>
      </x:c>
      <x:c r="AI94" s="36" t="n">
        <x:v>0</x:v>
      </x:c>
      <x:c r="AJ94" s="36" t="n">
        <x:v>1</x:v>
      </x:c>
      <x:c r="AK94" s="36" t="n">
        <x:v>0</x:v>
      </x:c>
      <x:c r="AL94" s="36" t="n">
        <x:v>0</x:v>
      </x:c>
    </x:row>
    <x:row r="95">
      <x:c r="A95" s="31" t="str">
        <x:v>CFG015</x:v>
      </x:c>
      <x:c r="B95" s="33" t="n">
        <x:v>38</x:v>
      </x:c>
      <x:c r="C95" s="31" t="str">
        <x:v>000000（选定5-12kg）1.AR20.03.6 youhua a2.5 翼梢反扭-3</x:v>
      </x:c>
      <x:c r="D95" s="31" t="str">
        <x:v>T7-VLM2-Elev(g1.0)</x:v>
      </x:c>
      <x:c r="E95" s="37" t="n">
        <x:v>0.5407904867264904</x:v>
      </x:c>
      <x:c r="F95" s="37" t="n">
        <x:v>0</x:v>
      </x:c>
      <x:c r="G95" s="35" t="n">
        <x:v>12.792272395293491</x:v>
      </x:c>
      <x:c r="H95" s="36" t="n">
        <x:v>-0.09999999999999964</x:v>
      </x:c>
      <x:c r="I95" s="35" t="n">
        <x:v>1.225</x:v>
      </x:c>
      <x:c r="J95" s="35" t="n">
        <x:v>1.5705518175924542</x:v>
      </x:c>
      <x:c r="K95" s="35" t="n">
        <x:v>0.284701945718181</x:v>
      </x:c>
      <x:c r="L95" s="35" t="n">
        <x:v>5.525419388778789</x:v>
      </x:c>
      <x:c r="M95" s="35" t="n">
        <x:v>11.925999999999998</x:v>
      </x:c>
      <x:c r="N95" s="35" t="n">
        <x:v>0.10992231757937915</x:v>
      </x:c>
      <x:c r="O95" s="35" t="n">
        <x:v>-1.546328403528402e-17</x:v>
      </x:c>
      <x:c r="P95" s="35" t="n">
        <x:v>0.014190650827474498</x:v>
      </x:c>
      <x:c r="Q95" s="36" t="n">
        <x:v>0.7416771381931855</x:v>
      </x:c>
      <x:c r="R95" s="36" t="n">
        <x:v>0.021905377003926696</x:v>
      </x:c>
      <x:c r="S95" s="36" t="n">
        <x:v>0.0017877473125703844</x:v>
      </x:c>
      <x:c r="T95" s="35" t="n">
        <x:v>0.14683732985044406</x:v>
      </x:c>
      <x:c r="U95" s="31" t="str">
        <x:v>[v,p,r,phi]</x:v>
      </x:c>
      <x:c r="V95" s="31" t="str">
        <x:v>[v_dot,p_dot,r_dot,phi_dot]</x:v>
      </x:c>
      <x:c r="W95" s="36" t="n">
        <x:v>-0.29274891579021844</x:v>
      </x:c>
      <x:c r="X95" s="36" t="n">
        <x:v>-0.035486214192516005</x:v>
      </x:c>
      <x:c r="Y95" s="36" t="n">
        <x:v>-12.47176860976522</x:v>
      </x:c>
      <x:c r="Z95" s="36" t="n">
        <x:v>9.81</x:v>
      </x:c>
      <x:c r="AA95" s="36" t="n">
        <x:v>-0.27637367991703476</x:v>
      </x:c>
      <x:c r="AB95" s="36" t="n">
        <x:v>-18.27796173431874</x:v>
      </x:c>
      <x:c r="AC95" s="36" t="n">
        <x:v>5.490380542397864</x:v>
      </x:c>
      <x:c r="AD95" s="36" t="n">
        <x:v>0</x:v>
      </x:c>
      <x:c r="AE95" s="36" t="n">
        <x:v>0.36401265231383056</x:v>
      </x:c>
      <x:c r="AF95" s="36" t="n">
        <x:v>-2.6521960330076526</x:v>
      </x:c>
      <x:c r="AG95" s="36" t="n">
        <x:v>-0.5446006387646083</x:v>
      </x:c>
      <x:c r="AH95" s="36" t="n">
        <x:v>0</x:v>
      </x:c>
      <x:c r="AI95" s="36" t="n">
        <x:v>0</x:v>
      </x:c>
      <x:c r="AJ95" s="36" t="n">
        <x:v>1</x:v>
      </x:c>
      <x:c r="AK95" s="36" t="n">
        <x:v>0</x:v>
      </x:c>
      <x:c r="AL95" s="36" t="n">
        <x:v>0</x:v>
      </x:c>
    </x:row>
    <x:row r="96">
      <x:c r="A96" s="31" t="str">
        <x:v>CFG015</x:v>
      </x:c>
      <x:c r="B96" s="33" t="n">
        <x:v>39</x:v>
      </x:c>
      <x:c r="C96" s="31" t="str">
        <x:v>000000（选定5-12kg）1.AR20.03.6 youhua a2.5 翼梢反扭-3</x:v>
      </x:c>
      <x:c r="D96" s="31" t="str">
        <x:v>T7-VLM2-Elev(g1.0)</x:v>
      </x:c>
      <x:c r="E96" s="37" t="n">
        <x:v>0.328702131129505</x:v>
      </x:c>
      <x:c r="F96" s="37" t="n">
        <x:v>0</x:v>
      </x:c>
      <x:c r="G96" s="35" t="n">
        <x:v>12.979568504821353</x:v>
      </x:c>
      <x:c r="H96" s="36" t="n">
        <x:v>0</x:v>
      </x:c>
      <x:c r="I96" s="35" t="n">
        <x:v>1.225</x:v>
      </x:c>
      <x:c r="J96" s="35" t="n">
        <x:v>1.5705518175924542</x:v>
      </x:c>
      <x:c r="K96" s="35" t="n">
        <x:v>0.284701945718181</x:v>
      </x:c>
      <x:c r="L96" s="35" t="n">
        <x:v>5.525419388778789</x:v>
      </x:c>
      <x:c r="M96" s="35" t="n">
        <x:v>11.925999999999998</x:v>
      </x:c>
      <x:c r="N96" s="35" t="n">
        <x:v>0.10992231757937915</x:v>
      </x:c>
      <x:c r="O96" s="35" t="n">
        <x:v>-1.546328403528402e-17</x:v>
      </x:c>
      <x:c r="P96" s="35" t="n">
        <x:v>0.014190650827474498</x:v>
      </x:c>
      <x:c r="Q96" s="36" t="n">
        <x:v>0.7210102629439843</x:v>
      </x:c>
      <x:c r="R96" s="36" t="n">
        <x:v>0.02125218401548458</x:v>
      </x:c>
      <x:c r="S96" s="36" t="n">
        <x:v>0.0017983665513706816</x:v>
      </x:c>
      <x:c r="T96" s="35" t="n">
        <x:v>0.14648231958173483</x:v>
      </x:c>
      <x:c r="U96" s="31" t="str">
        <x:v>[v,p,r,phi]</x:v>
      </x:c>
      <x:c r="V96" s="31" t="str">
        <x:v>[v_dot,p_dot,r_dot,phi_dot]</x:v>
      </x:c>
      <x:c r="W96" s="36" t="n">
        <x:v>-0.29704156096233747</x:v>
      </x:c>
      <x:c r="X96" s="36" t="n">
        <x:v>-0.03722687453466952</x:v>
      </x:c>
      <x:c r="Y96" s="36" t="n">
        <x:v>-12.654731524899647</x:v>
      </x:c>
      <x:c r="Z96" s="36" t="n">
        <x:v>9.81</x:v>
      </x:c>
      <x:c r="AA96" s="36" t="n">
        <x:v>-0.2799277306069828</x:v>
      </x:c>
      <x:c r="AB96" s="36" t="n">
        <x:v>-18.55577913472025</x:v>
      </x:c>
      <x:c r="AC96" s="36" t="n">
        <x:v>5.429477077503918</x:v>
      </x:c>
      <x:c r="AD96" s="36" t="n">
        <x:v>0</x:v>
      </x:c>
      <x:c r="AE96" s="36" t="n">
        <x:v>0.36891245182590904</x:v>
      </x:c>
      <x:c r="AF96" s="36" t="n">
        <x:v>-2.6247503768657214</x:v>
      </x:c>
      <x:c r="AG96" s="36" t="n">
        <x:v>-0.5497521722027654</x:v>
      </x:c>
      <x:c r="AH96" s="36" t="n">
        <x:v>0</x:v>
      </x:c>
      <x:c r="AI96" s="36" t="n">
        <x:v>0</x:v>
      </x:c>
      <x:c r="AJ96" s="36" t="n">
        <x:v>1</x:v>
      </x:c>
      <x:c r="AK96" s="36" t="n">
        <x:v>0</x:v>
      </x:c>
      <x:c r="AL96" s="36" t="n">
        <x:v>0</x:v>
      </x:c>
    </x:row>
    <x:row r="97">
      <x:c r="A97" s="31" t="str">
        <x:v>CFG015</x:v>
      </x:c>
      <x:c r="B97" s="33" t="n">
        <x:v>40</x:v>
      </x:c>
      <x:c r="C97" s="31" t="str">
        <x:v>000000（选定5-12kg）1.AR20.03.6 youhua a2.5 翼梢反扭-3</x:v>
      </x:c>
      <x:c r="D97" s="31" t="str">
        <x:v>T7-VLM2-Elev(g1.0)</x:v>
      </x:c>
      <x:c r="E97" s="37" t="n">
        <x:v>0.11484983426888215</x:v>
      </x:c>
      <x:c r="F97" s="37" t="n">
        <x:v>0</x:v>
      </x:c>
      <x:c r="G97" s="35" t="n">
        <x:v>13.176855084752702</x:v>
      </x:c>
      <x:c r="H97" s="36" t="n">
        <x:v>0.10000000000000053</x:v>
      </x:c>
      <x:c r="I97" s="35" t="n">
        <x:v>1.225</x:v>
      </x:c>
      <x:c r="J97" s="35" t="n">
        <x:v>1.5705518175924542</x:v>
      </x:c>
      <x:c r="K97" s="35" t="n">
        <x:v>0.284701945718181</x:v>
      </x:c>
      <x:c r="L97" s="35" t="n">
        <x:v>5.525419388778789</x:v>
      </x:c>
      <x:c r="M97" s="35" t="n">
        <x:v>11.925999999999998</x:v>
      </x:c>
      <x:c r="N97" s="35" t="n">
        <x:v>0.10992231757937915</x:v>
      </x:c>
      <x:c r="O97" s="35" t="n">
        <x:v>-1.546328403528402e-17</x:v>
      </x:c>
      <x:c r="P97" s="35" t="n">
        <x:v>0.014190650827474498</x:v>
      </x:c>
      <x:c r="Q97" s="36" t="n">
        <x:v>0.7001517951326017</x:v>
      </x:c>
      <x:c r="R97" s="36" t="n">
        <x:v>0.020616595165289776</x:v>
      </x:c>
      <x:c r="S97" s="36" t="n">
        <x:v>0.0018101427011545637</x:v>
      </x:c>
      <x:c r="T97" s="35" t="n">
        <x:v>0.14612548635111333</x:v>
      </x:c>
      <x:c r="U97" s="31" t="str">
        <x:v>[v,p,r,phi]</x:v>
      </x:c>
      <x:c r="V97" s="31" t="str">
        <x:v>[v_dot,p_dot,r_dot,phi_dot]</x:v>
      </x:c>
      <x:c r="W97" s="36" t="n">
        <x:v>-0.3015582837930437</x:v>
      </x:c>
      <x:c r="X97" s="36" t="n">
        <x:v>-0.039039813980568286</x:v>
      </x:c>
      <x:c r="Y97" s="36" t="n">
        <x:v>-12.847457837689415</x:v>
      </x:c>
      <x:c r="Z97" s="36" t="n">
        <x:v>9.81</x:v>
      </x:c>
      <x:c r="AA97" s="36" t="n">
        <x:v>-0.2836731989031949</x:v>
      </x:c>
      <x:c r="AB97" s="36" t="n">
        <x:v>-18.847889180984772</x:v>
      </x:c>
      <x:c r="AC97" s="36" t="n">
        <x:v>5.3672764656467145</x:v>
      </x:c>
      <x:c r="AD97" s="36" t="n">
        <x:v>0</x:v>
      </x:c>
      <x:c r="AE97" s="36" t="n">
        <x:v>0.37471724201620865</x:v>
      </x:c>
      <x:c r="AF97" s="36" t="n">
        <x:v>-2.5999079251290667</x:v>
      </x:c>
      <x:c r="AG97" s="36" t="n">
        <x:v>-0.5571877431463972</x:v>
      </x:c>
      <x:c r="AH97" s="36" t="n">
        <x:v>0</x:v>
      </x:c>
      <x:c r="AI97" s="36" t="n">
        <x:v>0</x:v>
      </x:c>
      <x:c r="AJ97" s="36" t="n">
        <x:v>1</x:v>
      </x:c>
      <x:c r="AK97" s="36" t="n">
        <x:v>0</x:v>
      </x:c>
      <x:c r="AL97" s="36" t="n">
        <x:v>0</x:v>
      </x:c>
    </x:row>
    <x:row r="98">
      <x:c r="A98" s="31" t="str">
        <x:v>CFG015</x:v>
      </x:c>
      <x:c r="B98" s="33" t="n">
        <x:v>41</x:v>
      </x:c>
      <x:c r="C98" s="31" t="str">
        <x:v>000000（选定5-12kg）1.AR20.03.6 youhua a2.5 翼梢反扭-3</x:v>
      </x:c>
      <x:c r="D98" s="31" t="str">
        <x:v>T7-VLM2-Elev(g1.0)</x:v>
      </x:c>
      <x:c r="E98" s="37" t="n">
        <x:v>-0.10082301400195692</x:v>
      </x:c>
      <x:c r="F98" s="37" t="n">
        <x:v>0</x:v>
      </x:c>
      <x:c r="G98" s="35" t="n">
        <x:v>13.3850538401881</x:v>
      </x:c>
      <x:c r="H98" s="36" t="n">
        <x:v>0.20000000000000018</x:v>
      </x:c>
      <x:c r="I98" s="35" t="n">
        <x:v>1.225</x:v>
      </x:c>
      <x:c r="J98" s="35" t="n">
        <x:v>1.5705518175924542</x:v>
      </x:c>
      <x:c r="K98" s="35" t="n">
        <x:v>0.284701945718181</x:v>
      </x:c>
      <x:c r="L98" s="35" t="n">
        <x:v>5.525419388778789</x:v>
      </x:c>
      <x:c r="M98" s="35" t="n">
        <x:v>11.925999999999998</x:v>
      </x:c>
      <x:c r="N98" s="35" t="n">
        <x:v>0.10992231757937915</x:v>
      </x:c>
      <x:c r="O98" s="35" t="n">
        <x:v>-1.546328403528402e-17</x:v>
      </x:c>
      <x:c r="P98" s="35" t="n">
        <x:v>0.014190650827474498</x:v>
      </x:c>
      <x:c r="Q98" s="36" t="n">
        <x:v>0.6790961141937546</x:v>
      </x:c>
      <x:c r="R98" s="36" t="n">
        <x:v>0.019995149734011276</x:v>
      </x:c>
      <x:c r="S98" s="36" t="n">
        <x:v>0.0018226891312638108</x:v>
      </x:c>
      <x:c r="T98" s="35" t="n">
        <x:v>0.14577210518290803</x:v>
      </x:c>
      <x:c r="U98" s="31" t="str">
        <x:v>[v,p,r,phi]</x:v>
      </x:c>
      <x:c r="V98" s="31" t="str">
        <x:v>[v_dot,p_dot,r_dot,phi_dot]</x:v>
      </x:c>
      <x:c r="W98" s="36" t="n">
        <x:v>-0.30631996770010383</x:v>
      </x:c>
      <x:c r="X98" s="36" t="n">
        <x:v>-0.040931191992836305</x:v>
      </x:c>
      <x:c r="Y98" s="36" t="n">
        <x:v>-13.050847956063931</x:v>
      </x:c>
      <x:c r="Z98" s="36" t="n">
        <x:v>9.81</x:v>
      </x:c>
      <x:c r="AA98" s="36" t="n">
        <x:v>-0.2876330474353965</x:v>
      </x:c>
      <x:c r="AB98" s="36" t="n">
        <x:v>-19.15556671074294</x:v>
      </x:c>
      <x:c r="AC98" s="36" t="n">
        <x:v>5.3037315662788185</x:v>
      </x:c>
      <x:c r="AD98" s="36" t="n">
        <x:v>0</x:v>
      </x:c>
      <x:c r="AE98" s="36" t="n">
        <x:v>0.3802921330320306</x:v>
      </x:c>
      <x:c r="AF98" s="36" t="n">
        <x:v>-2.56751102008315</x:v>
      </x:c>
      <x:c r="AG98" s="36" t="n">
        <x:v>-0.5639363203693633</x:v>
      </x:c>
      <x:c r="AH98" s="36" t="n">
        <x:v>0</x:v>
      </x:c>
      <x:c r="AI98" s="36" t="n">
        <x:v>0</x:v>
      </x:c>
      <x:c r="AJ98" s="36" t="n">
        <x:v>1</x:v>
      </x:c>
      <x:c r="AK98" s="36" t="n">
        <x:v>0</x:v>
      </x:c>
      <x:c r="AL98" s="36" t="n">
        <x:v>0</x:v>
      </x:c>
    </x:row>
    <x:row r="99">
      <x:c r="A99" s="31" t="str">
        <x:v>CFG015</x:v>
      </x:c>
      <x:c r="B99" s="33" t="n">
        <x:v>42</x:v>
      </x:c>
      <x:c r="C99" s="31" t="str">
        <x:v>000000（选定5-12kg）1.AR20.03.6 youhua a2.5 翼梢反扭-3</x:v>
      </x:c>
      <x:c r="D99" s="31" t="str">
        <x:v>T7-VLM2-Elev(g1.0)</x:v>
      </x:c>
      <x:c r="E99" s="37" t="n">
        <x:v>-0.3183464319307618</x:v>
      </x:c>
      <x:c r="F99" s="37" t="n">
        <x:v>0</x:v>
      </x:c>
      <x:c r="G99" s="35" t="n">
        <x:v>13.605146911148795</x:v>
      </x:c>
      <x:c r="H99" s="36" t="n">
        <x:v>0.3000000000000007</x:v>
      </x:c>
      <x:c r="I99" s="35" t="n">
        <x:v>1.225</x:v>
      </x:c>
      <x:c r="J99" s="35" t="n">
        <x:v>1.5705518175924542</x:v>
      </x:c>
      <x:c r="K99" s="35" t="n">
        <x:v>0.284701945718181</x:v>
      </x:c>
      <x:c r="L99" s="35" t="n">
        <x:v>5.525419388778789</x:v>
      </x:c>
      <x:c r="M99" s="35" t="n">
        <x:v>11.925999999999998</x:v>
      </x:c>
      <x:c r="N99" s="35" t="n">
        <x:v>0.10992231757937915</x:v>
      </x:c>
      <x:c r="O99" s="35" t="n">
        <x:v>-1.546328403528402e-17</x:v>
      </x:c>
      <x:c r="P99" s="35" t="n">
        <x:v>0.014190650827474498</x:v>
      </x:c>
      <x:c r="Q99" s="36" t="n">
        <x:v>0.6578402870704279</x:v>
      </x:c>
      <x:c r="R99" s="36" t="n">
        <x:v>0.019391613566883067</x:v>
      </x:c>
      <x:c r="S99" s="36" t="n">
        <x:v>0.0018357939397401371</x:v>
      </x:c>
      <x:c r="T99" s="35" t="n">
        <x:v>0.14539214550851334</x:v>
      </x:c>
      <x:c r="U99" s="31" t="str">
        <x:v>[v,p,r,phi]</x:v>
      </x:c>
      <x:c r="V99" s="31" t="str">
        <x:v>[v_dot,p_dot,r_dot,phi_dot]</x:v>
      </x:c>
      <x:c r="W99" s="36" t="n">
        <x:v>-0.31134884620568487</x:v>
      </x:c>
      <x:c r="X99" s="36" t="n">
        <x:v>-0.042907593098026636</x:v>
      </x:c>
      <x:c r="Y99" s="36" t="n">
        <x:v>-13.2658613649837</x:v>
      </x:c>
      <x:c r="Z99" s="36" t="n">
        <x:v>9.81</x:v>
      </x:c>
      <x:c r="AA99" s="36" t="n">
        <x:v>-0.29182272870122233</x:v>
      </x:c>
      <x:c r="AB99" s="36" t="n">
        <x:v>-19.480242022615062</x:v>
      </x:c>
      <x:c r="AC99" s="36" t="n">
        <x:v>5.238773087114989</x:v>
      </x:c>
      <x:c r="AD99" s="36" t="n">
        <x:v>0</x:v>
      </x:c>
      <x:c r="AE99" s="36" t="n">
        <x:v>0.3865187435677551</x:v>
      </x:c>
      <x:c r="AF99" s="36" t="n">
        <x:v>-2.5339329975991065</x:v>
      </x:c>
      <x:c r="AG99" s="36" t="n">
        <x:v>-0.5708355452882123</x:v>
      </x:c>
      <x:c r="AH99" s="36" t="n">
        <x:v>0</x:v>
      </x:c>
      <x:c r="AI99" s="36" t="n">
        <x:v>0</x:v>
      </x:c>
      <x:c r="AJ99" s="36" t="n">
        <x:v>1</x:v>
      </x:c>
      <x:c r="AK99" s="36" t="n">
        <x:v>0</x:v>
      </x:c>
      <x:c r="AL99" s="36" t="n">
        <x:v>0</x:v>
      </x:c>
    </x:row>
    <x:row r="100">
      <x:c r="A100" s="31" t="str">
        <x:v>CFG015</x:v>
      </x:c>
      <x:c r="B100" s="33" t="n">
        <x:v>43</x:v>
      </x:c>
      <x:c r="C100" s="31" t="str">
        <x:v>000000（选定5-12kg）1.AR20.03.6 youhua a2.5 翼梢反扭-3</x:v>
      </x:c>
      <x:c r="D100" s="31" t="str">
        <x:v>T7-VLM2-Elev(g1.0)</x:v>
      </x:c>
      <x:c r="E100" s="37" t="n">
        <x:v>-0.5377618020575349</x:v>
      </x:c>
      <x:c r="F100" s="37" t="n">
        <x:v>0</x:v>
      </x:c>
      <x:c r="G100" s="35" t="n">
        <x:v>13.838215749045343</x:v>
      </x:c>
      <x:c r="H100" s="36" t="n">
        <x:v>0.40000000000000036</x:v>
      </x:c>
      <x:c r="I100" s="35" t="n">
        <x:v>1.225</x:v>
      </x:c>
      <x:c r="J100" s="35" t="n">
        <x:v>1.5705518175924542</x:v>
      </x:c>
      <x:c r="K100" s="35" t="n">
        <x:v>0.284701945718181</x:v>
      </x:c>
      <x:c r="L100" s="35" t="n">
        <x:v>5.525419388778789</x:v>
      </x:c>
      <x:c r="M100" s="35" t="n">
        <x:v>11.925999999999998</x:v>
      </x:c>
      <x:c r="N100" s="35" t="n">
        <x:v>0.10992231757937915</x:v>
      </x:c>
      <x:c r="O100" s="35" t="n">
        <x:v>-1.546328403528402e-17</x:v>
      </x:c>
      <x:c r="P100" s="35" t="n">
        <x:v>0.014190650827474498</x:v>
      </x:c>
      <x:c r="Q100" s="36" t="n">
        <x:v>0.6363802506248263</x:v>
      </x:c>
      <x:c r="R100" s="36" t="n">
        <x:v>0.018814727338082225</x:v>
      </x:c>
      <x:c r="S100" s="36" t="n">
        <x:v>0.0018510758729486081</x:v>
      </x:c>
      <x:c r="T100" s="35" t="n">
        <x:v>0.14501781119858453</x:v>
      </x:c>
      <x:c r="U100" s="31" t="str">
        <x:v>[v,p,r,phi]</x:v>
      </x:c>
      <x:c r="V100" s="31" t="str">
        <x:v>[v_dot,p_dot,r_dot,phi_dot]</x:v>
      </x:c>
      <x:c r="W100" s="36" t="n">
        <x:v>-0.316669388871395</x:v>
      </x:c>
      <x:c r="X100" s="36" t="n">
        <x:v>-0.04497640740186151</x:v>
      </x:c>
      <x:c r="Y100" s="36" t="n">
        <x:v>-13.493554621781652</x:v>
      </x:c>
      <x:c r="Z100" s="36" t="n">
        <x:v>9.81</x:v>
      </x:c>
      <x:c r="AA100" s="36" t="n">
        <x:v>-0.2962631150290341</x:v>
      </x:c>
      <x:c r="AB100" s="36" t="n">
        <x:v>-19.823433635305484</x:v>
      </x:c>
      <x:c r="AC100" s="36" t="n">
        <x:v>5.172301666449939</x:v>
      </x:c>
      <x:c r="AD100" s="36" t="n">
        <x:v>0</x:v>
      </x:c>
      <x:c r="AE100" s="36" t="n">
        <x:v>0.3933993135876812</x:v>
      </x:c>
      <x:c r="AF100" s="36" t="n">
        <x:v>-2.494322039499209</x:v>
      </x:c>
      <x:c r="AG100" s="36" t="n">
        <x:v>-0.5795812034333151</x:v>
      </x:c>
      <x:c r="AH100" s="36" t="n">
        <x:v>0</x:v>
      </x:c>
      <x:c r="AI100" s="36" t="n">
        <x:v>0</x:v>
      </x:c>
      <x:c r="AJ100" s="36" t="n">
        <x:v>1</x:v>
      </x:c>
      <x:c r="AK100" s="36" t="n">
        <x:v>0</x:v>
      </x:c>
      <x:c r="AL100" s="36" t="n">
        <x:v>0</x:v>
      </x:c>
    </x:row>
    <x:row r="101">
      <x:c r="A101" s="31" t="str">
        <x:v>CFG015</x:v>
      </x:c>
      <x:c r="B101" s="33" t="n">
        <x:v>44</x:v>
      </x:c>
      <x:c r="C101" s="31" t="str">
        <x:v>000000（选定5-12kg）1.AR20.03.6 youhua a2.5 翼梢反扭-3</x:v>
      </x:c>
      <x:c r="D101" s="31" t="str">
        <x:v>T7-VLM2-Elev(g1.0)</x:v>
      </x:c>
      <x:c r="E101" s="37" t="n">
        <x:v>-0.7591130633850983</x:v>
      </x:c>
      <x:c r="F101" s="37" t="n">
        <x:v>0</x:v>
      </x:c>
      <x:c r="G101" s="35" t="n">
        <x:v>14.085597517982126</x:v>
      </x:c>
      <x:c r="H101" s="36" t="n">
        <x:v>0.5</x:v>
      </x:c>
      <x:c r="I101" s="35" t="n">
        <x:v>1.225</x:v>
      </x:c>
      <x:c r="J101" s="35" t="n">
        <x:v>1.5705518175924542</x:v>
      </x:c>
      <x:c r="K101" s="35" t="n">
        <x:v>0.284701945718181</x:v>
      </x:c>
      <x:c r="L101" s="35" t="n">
        <x:v>5.525419388778789</x:v>
      </x:c>
      <x:c r="M101" s="35" t="n">
        <x:v>11.925999999999998</x:v>
      </x:c>
      <x:c r="N101" s="35" t="n">
        <x:v>0.10992231757937915</x:v>
      </x:c>
      <x:c r="O101" s="35" t="n">
        <x:v>-1.546328403528402e-17</x:v>
      </x:c>
      <x:c r="P101" s="35" t="n">
        <x:v>0.014190650827474498</x:v>
      </x:c>
      <x:c r="Q101" s="36" t="n">
        <x:v>0.6147116981102393</x:v>
      </x:c>
      <x:c r="R101" s="36" t="n">
        <x:v>0.018272725493595487</x:v>
      </x:c>
      <x:c r="S101" s="36" t="n">
        <x:v>0.0018682233224192307</x:v>
      </x:c>
      <x:c r="T101" s="35" t="n">
        <x:v>0.1446528527964641</x:v>
      </x:c>
      <x:c r="U101" s="31" t="str">
        <x:v>[v,p,r,phi]</x:v>
      </x:c>
      <x:c r="V101" s="31" t="str">
        <x:v>[v_dot,p_dot,r_dot,phi_dot]</x:v>
      </x:c>
      <x:c r="W101" s="36" t="n">
        <x:v>-0.3223118730371947</x:v>
      </x:c>
      <x:c r="X101" s="36" t="n">
        <x:v>-0.04714635858414953</x:v>
      </x:c>
      <x:c r="Y101" s="36" t="n">
        <x:v>-13.735233882648984</x:v>
      </x:c>
      <x:c r="Z101" s="36" t="n">
        <x:v>9.81</x:v>
      </x:c>
      <x:c r="AA101" s="36" t="n">
        <x:v>-0.3009720014544963</x:v>
      </x:c>
      <x:c r="AB101" s="36" t="n">
        <x:v>-20.1870727625112</x:v>
      </x:c>
      <x:c r="AC101" s="36" t="n">
        <x:v>5.104266320516046</x:v>
      </x:c>
      <x:c r="AD101" s="36" t="n">
        <x:v>0</x:v>
      </x:c>
      <x:c r="AE101" s="36" t="n">
        <x:v>0.4021917617022348</x:v>
      </x:c>
      <x:c r="AF101" s="36" t="n">
        <x:v>-2.4523395355194015</x:v>
      </x:c>
      <x:c r="AG101" s="36" t="n">
        <x:v>-0.5889464317485207</x:v>
      </x:c>
      <x:c r="AH101" s="36" t="n">
        <x:v>0</x:v>
      </x:c>
      <x:c r="AI101" s="36" t="n">
        <x:v>0</x:v>
      </x:c>
      <x:c r="AJ101" s="36" t="n">
        <x:v>1</x:v>
      </x:c>
      <x:c r="AK101" s="36" t="n">
        <x:v>0</x:v>
      </x:c>
      <x:c r="AL101" s="36" t="n">
        <x:v>0</x:v>
      </x:c>
    </x:row>
    <x:row r="102">
      <x:c r="A102" s="31" t="str">
        <x:v>CFG015</x:v>
      </x:c>
      <x:c r="B102" s="33" t="n">
        <x:v>45</x:v>
      </x:c>
      <x:c r="C102" s="31" t="str">
        <x:v>000000（选定5-12kg）1.AR20.03.6 youhua a2.5 翼梢反扭-3</x:v>
      </x:c>
      <x:c r="D102" s="31" t="str">
        <x:v>T7-VLM2-Elev(g1.0)</x:v>
      </x:c>
      <x:c r="E102" s="37" t="n">
        <x:v>-0.9824356434497491</x:v>
      </x:c>
      <x:c r="F102" s="37" t="n">
        <x:v>0</x:v>
      </x:c>
      <x:c r="G102" s="35" t="n">
        <x:v>14.348865050963306</x:v>
      </x:c>
      <x:c r="H102" s="36" t="n">
        <x:v>0.6000000000000005</x:v>
      </x:c>
      <x:c r="I102" s="35" t="n">
        <x:v>1.225</x:v>
      </x:c>
      <x:c r="J102" s="35" t="n">
        <x:v>1.5705518175924542</x:v>
      </x:c>
      <x:c r="K102" s="35" t="n">
        <x:v>0.284701945718181</x:v>
      </x:c>
      <x:c r="L102" s="35" t="n">
        <x:v>5.525419388778789</x:v>
      </x:c>
      <x:c r="M102" s="35" t="n">
        <x:v>11.925999999999998</x:v>
      </x:c>
      <x:c r="N102" s="35" t="n">
        <x:v>0.10992231757937915</x:v>
      </x:c>
      <x:c r="O102" s="35" t="n">
        <x:v>-1.546328403528402e-17</x:v>
      </x:c>
      <x:c r="P102" s="35" t="n">
        <x:v>0.014190650827474498</x:v>
      </x:c>
      <x:c r="Q102" s="36" t="n">
        <x:v>0.5928311971551371</x:v>
      </x:c>
      <x:c r="R102" s="36" t="n">
        <x:v>0.01779399654529703</x:v>
      </x:c>
      <x:c r="S102" s="36" t="n">
        <x:v>0.0018853791091286206</x:v>
      </x:c>
      <x:c r="T102" s="35" t="n">
        <x:v>0.14433275012538177</x:v>
      </x:c>
      <x:c r="U102" s="31" t="str">
        <x:v>[v,p,r,phi]</x:v>
      </x:c>
      <x:c r="V102" s="31" t="str">
        <x:v>[v_dot,p_dot,r_dot,phi_dot]</x:v>
      </x:c>
      <x:c r="W102" s="36" t="n">
        <x:v>-0.32831191705315516</x:v>
      </x:c>
      <x:c r="X102" s="36" t="n">
        <x:v>-0.04942749810221202</x:v>
      </x:c>
      <x:c r="Y102" s="36" t="n">
        <x:v>-13.99243539233533</x:v>
      </x:c>
      <x:c r="Z102" s="36" t="n">
        <x:v>9.81</x:v>
      </x:c>
      <x:c r="AA102" s="36" t="n">
        <x:v>-0.30600178554901464</x:v>
      </x:c>
      <x:c r="AB102" s="36" t="n">
        <x:v>-20.57351366365073</x:v>
      </x:c>
      <x:c r="AC102" s="36" t="n">
        <x:v>5.034635772393562</x:v>
      </x:c>
      <x:c r="AD102" s="36" t="n">
        <x:v>0</x:v>
      </x:c>
      <x:c r="AE102" s="36" t="n">
        <x:v>0.40967491332437256</x:v>
      </x:c>
      <x:c r="AF102" s="36" t="n">
        <x:v>-2.4222500652299392</x:v>
      </x:c>
      <x:c r="AG102" s="36" t="n">
        <x:v>-0.5977822678684814</x:v>
      </x:c>
      <x:c r="AH102" s="36" t="n">
        <x:v>0</x:v>
      </x:c>
      <x:c r="AI102" s="36" t="n">
        <x:v>0</x:v>
      </x:c>
      <x:c r="AJ102" s="36" t="n">
        <x:v>1</x:v>
      </x:c>
      <x:c r="AK102" s="36" t="n">
        <x:v>0</x:v>
      </x:c>
      <x:c r="AL102" s="36" t="n">
        <x:v>0</x:v>
      </x:c>
    </x:row>
    <x:row r="103">
      <x:c r="A103" s="31" t="str">
        <x:v>CFG015</x:v>
      </x:c>
      <x:c r="B103" s="33" t="n">
        <x:v>46</x:v>
      </x:c>
      <x:c r="C103" s="31" t="str">
        <x:v>000000（选定5-12kg）1.AR20.03.6 youhua a2.5 翼梢反扭-3</x:v>
      </x:c>
      <x:c r="D103" s="31" t="str">
        <x:v>T7-VLM2-Elev(g1.0)</x:v>
      </x:c>
      <x:c r="E103" s="37" t="n">
        <x:v>-1.2077985619086375</x:v>
      </x:c>
      <x:c r="F103" s="37" t="n">
        <x:v>0</x:v>
      </x:c>
      <x:c r="G103" s="35" t="n">
        <x:v>14.62983538440613</x:v>
      </x:c>
      <x:c r="H103" s="36" t="n">
        <x:v>0.7000000000000002</x:v>
      </x:c>
      <x:c r="I103" s="35" t="n">
        <x:v>1.225</x:v>
      </x:c>
      <x:c r="J103" s="35" t="n">
        <x:v>1.5705518175924542</x:v>
      </x:c>
      <x:c r="K103" s="35" t="n">
        <x:v>0.284701945718181</x:v>
      </x:c>
      <x:c r="L103" s="35" t="n">
        <x:v>5.525419388778789</x:v>
      </x:c>
      <x:c r="M103" s="35" t="n">
        <x:v>11.925999999999998</x:v>
      </x:c>
      <x:c r="N103" s="35" t="n">
        <x:v>0.10992231757937915</x:v>
      </x:c>
      <x:c r="O103" s="35" t="n">
        <x:v>-1.546328403528402e-17</x:v>
      </x:c>
      <x:c r="P103" s="35" t="n">
        <x:v>0.014190650827474498</x:v>
      </x:c>
      <x:c r="Q103" s="36" t="n">
        <x:v>0.5707319410989316</x:v>
      </x:c>
      <x:c r="R103" s="36" t="n">
        <x:v>0.01733519340691187</x:v>
      </x:c>
      <x:c r="S103" s="36" t="n">
        <x:v>0.0018982678685842342</x:v>
      </x:c>
      <x:c r="T103" s="35" t="n">
        <x:v>0.14404023721976422</x:v>
      </x:c>
      <x:c r="U103" s="31" t="str">
        <x:v>[v,p,r,phi]</x:v>
      </x:c>
      <x:c r="V103" s="31" t="str">
        <x:v>[v_dot,p_dot,r_dot,phi_dot]</x:v>
      </x:c>
      <x:c r="W103" s="36" t="n">
        <x:v>-0.3347106640600697</x:v>
      </x:c>
      <x:c r="X103" s="36" t="n">
        <x:v>-0.05183162250478092</x:v>
      </x:c>
      <x:c r="Y103" s="36" t="n">
        <x:v>-14.266933956159493</x:v>
      </x:c>
      <x:c r="Z103" s="36" t="n">
        <x:v>9.81</x:v>
      </x:c>
      <x:c r="AA103" s="36" t="n">
        <x:v>-0.31138650113564526</x:v>
      </x:c>
      <x:c r="AB103" s="36" t="n">
        <x:v>-20.98548366199887</x:v>
      </x:c>
      <x:c r="AC103" s="36" t="n">
        <x:v>4.963317632049288</x:v>
      </x:c>
      <x:c r="AD103" s="36" t="n">
        <x:v>0</x:v>
      </x:c>
      <x:c r="AE103" s="36" t="n">
        <x:v>0.4165348239818559</x:v>
      </x:c>
      <x:c r="AF103" s="36" t="n">
        <x:v>-2.4168372245668204</x:v>
      </x:c>
      <x:c r="AG103" s="36" t="n">
        <x:v>-0.6097386211562006</x:v>
      </x:c>
      <x:c r="AH103" s="36" t="n">
        <x:v>0</x:v>
      </x:c>
      <x:c r="AI103" s="36" t="n">
        <x:v>0</x:v>
      </x:c>
      <x:c r="AJ103" s="36" t="n">
        <x:v>1</x:v>
      </x:c>
      <x:c r="AK103" s="36" t="n">
        <x:v>0</x:v>
      </x:c>
      <x:c r="AL103" s="36" t="n">
        <x:v>0</x:v>
      </x:c>
    </x:row>
    <x:row r="104">
      <x:c r="A104" s="31" t="str">
        <x:v>CFG015</x:v>
      </x:c>
      <x:c r="B104" s="33" t="n">
        <x:v>47</x:v>
      </x:c>
      <x:c r="C104" s="31" t="str">
        <x:v>000000（选定5-12kg）1.AR20.03.6 youhua a2.5 翼梢反扭-3</x:v>
      </x:c>
      <x:c r="D104" s="31" t="str">
        <x:v>T7-VLM2-Elev(g1.0)</x:v>
      </x:c>
      <x:c r="E104" s="37" t="n">
        <x:v>-1.435245652869199</x:v>
      </x:c>
      <x:c r="F104" s="37" t="n">
        <x:v>0</x:v>
      </x:c>
      <x:c r="G104" s="35" t="n">
        <x:v>14.930538386956279</x:v>
      </x:c>
      <x:c r="H104" s="36" t="n">
        <x:v>0.8000000000000007</x:v>
      </x:c>
      <x:c r="I104" s="35" t="n">
        <x:v>1.225</x:v>
      </x:c>
      <x:c r="J104" s="35" t="n">
        <x:v>1.5705518175924542</x:v>
      </x:c>
      <x:c r="K104" s="35" t="n">
        <x:v>0.284701945718181</x:v>
      </x:c>
      <x:c r="L104" s="35" t="n">
        <x:v>5.525419388778789</x:v>
      </x:c>
      <x:c r="M104" s="35" t="n">
        <x:v>11.925999999999998</x:v>
      </x:c>
      <x:c r="N104" s="35" t="n">
        <x:v>0.10992231757937915</x:v>
      </x:c>
      <x:c r="O104" s="35" t="n">
        <x:v>-1.546328403528402e-17</x:v>
      </x:c>
      <x:c r="P104" s="35" t="n">
        <x:v>0.014190650827474498</x:v>
      </x:c>
      <x:c r="Q104" s="36" t="n">
        <x:v>0.5484096810007157</x:v>
      </x:c>
      <x:c r="R104" s="36" t="n">
        <x:v>0.016843064927636833</x:v>
      </x:c>
      <x:c r="S104" s="36" t="n">
        <x:v>0.0019065588471167956</x:v>
      </x:c>
      <x:c r="T104" s="35" t="n">
        <x:v>0.1437049940898963</x:v>
      </x:c>
      <x:c r="U104" s="31" t="str">
        <x:v>[v,p,r,phi]</x:v>
      </x:c>
      <x:c r="V104" s="31" t="str">
        <x:v>[v_dot,p_dot,r_dot,phi_dot]</x:v>
      </x:c>
      <x:c r="W104" s="36" t="n">
        <x:v>-0.3415540551941391</x:v>
      </x:c>
      <x:c r="X104" s="36" t="n">
        <x:v>-0.05437192687714543</x:v>
      </x:c>
      <x:c r="Y104" s="36" t="n">
        <x:v>-14.560712289974262</x:v>
      </x:c>
      <x:c r="Z104" s="36" t="n">
        <x:v>9.81</x:v>
      </x:c>
      <x:c r="AA104" s="36" t="n">
        <x:v>-0.3171602165539376</x:v>
      </x:c>
      <x:c r="AB104" s="36" t="n">
        <x:v>-21.425643867971093</x:v>
      </x:c>
      <x:c r="AC104" s="36" t="n">
        <x:v>4.890255146616699</x:v>
      </x:c>
      <x:c r="AD104" s="36" t="n">
        <x:v>0</x:v>
      </x:c>
      <x:c r="AE104" s="36" t="n">
        <x:v>0.42379108074794347</x:v>
      </x:c>
      <x:c r="AF104" s="36" t="n">
        <x:v>-2.401276554140073</x:v>
      </x:c>
      <x:c r="AG104" s="36" t="n">
        <x:v>-0.6220482611731687</x:v>
      </x:c>
      <x:c r="AH104" s="36" t="n">
        <x:v>0</x:v>
      </x:c>
      <x:c r="AI104" s="36" t="n">
        <x:v>0</x:v>
      </x:c>
      <x:c r="AJ104" s="36" t="n">
        <x:v>1</x:v>
      </x:c>
      <x:c r="AK104" s="36" t="n">
        <x:v>0</x:v>
      </x:c>
      <x:c r="AL104" s="36" t="n">
        <x:v>0</x:v>
      </x:c>
    </x:row>
    <x:row r="105">
      <x:c r="A105" s="31" t="str">
        <x:v>CFG015</x:v>
      </x:c>
      <x:c r="B105" s="33" t="n">
        <x:v>48</x:v>
      </x:c>
      <x:c r="C105" s="31" t="str">
        <x:v>000000（选定5-12kg）1.AR20.03.6 youhua a2.5 翼梢反扭-3</x:v>
      </x:c>
      <x:c r="D105" s="31" t="str">
        <x:v>T7-VLM2-Elev(g1.0)</x:v>
      </x:c>
      <x:c r="E105" s="37" t="n">
        <x:v>-1.6648328628953215</x:v>
      </x:c>
      <x:c r="F105" s="37" t="n">
        <x:v>0</x:v>
      </x:c>
      <x:c r="G105" s="35" t="n">
        <x:v>15.253405640801407</x:v>
      </x:c>
      <x:c r="H105" s="36" t="n">
        <x:v>0.9000000000000004</x:v>
      </x:c>
      <x:c r="I105" s="35" t="n">
        <x:v>1.225</x:v>
      </x:c>
      <x:c r="J105" s="35" t="n">
        <x:v>1.5705518175924542</x:v>
      </x:c>
      <x:c r="K105" s="35" t="n">
        <x:v>0.284701945718181</x:v>
      </x:c>
      <x:c r="L105" s="35" t="n">
        <x:v>5.525419388778789</x:v>
      </x:c>
      <x:c r="M105" s="35" t="n">
        <x:v>11.925999999999998</x:v>
      </x:c>
      <x:c r="N105" s="35" t="n">
        <x:v>0.10992231757937915</x:v>
      </x:c>
      <x:c r="O105" s="35" t="n">
        <x:v>-1.546328403528402e-17</x:v>
      </x:c>
      <x:c r="P105" s="35" t="n">
        <x:v>0.014190650827474498</x:v>
      </x:c>
      <x:c r="Q105" s="36" t="n">
        <x:v>0.5258589630859205</x:v>
      </x:c>
      <x:c r="R105" s="36" t="n">
        <x:v>0.016341202776185188</x:v>
      </x:c>
      <x:c r="S105" s="36" t="n">
        <x:v>0.0019127490297746485</x:v>
      </x:c>
      <x:c r="T105" s="35" t="n">
        <x:v>0.14335612469886927</x:v>
      </x:c>
      <x:c r="U105" s="31" t="str">
        <x:v>[v,p,r,phi]</x:v>
      </x:c>
      <x:c r="V105" s="31" t="str">
        <x:v>[v_dot,p_dot,r_dot,phi_dot]</x:v>
      </x:c>
      <x:c r="W105" s="36" t="n">
        <x:v>-0.3488971357778902</x:v>
      </x:c>
      <x:c r="X105" s="36" t="n">
        <x:v>-0.05706406093845129</x:v>
      </x:c>
      <x:c r="Y105" s="36" t="n">
        <x:v>-14.876145374277407</x:v>
      </x:c>
      <x:c r="Z105" s="36" t="n">
        <x:v>9.81</x:v>
      </x:c>
      <x:c r="AA105" s="36" t="n">
        <x:v>-0.3233639685541046</x:v>
      </x:c>
      <x:c r="AB105" s="36" t="n">
        <x:v>-21.897482356501946</x:v>
      </x:c>
      <x:c r="AC105" s="36" t="n">
        <x:v>4.815375931586212</x:v>
      </x:c>
      <x:c r="AD105" s="36" t="n">
        <x:v>0</x:v>
      </x:c>
      <x:c r="AE105" s="36" t="n">
        <x:v>0.4323500713765857</x:v>
      </x:c>
      <x:c r="AF105" s="36" t="n">
        <x:v>-2.377421226095798</x:v>
      </x:c>
      <x:c r="AG105" s="36" t="n">
        <x:v>-0.6351926198236263</x:v>
      </x:c>
      <x:c r="AH105" s="36" t="n">
        <x:v>0</x:v>
      </x:c>
      <x:c r="AI105" s="36" t="n">
        <x:v>0</x:v>
      </x:c>
      <x:c r="AJ105" s="36" t="n">
        <x:v>1</x:v>
      </x:c>
      <x:c r="AK105" s="36" t="n">
        <x:v>0</x:v>
      </x:c>
      <x:c r="AL105" s="36" t="n">
        <x:v>0</x:v>
      </x:c>
    </x:row>
    <x:row r="106">
      <x:c r="A106" s="31" t="str">
        <x:v>CFG015</x:v>
      </x:c>
      <x:c r="B106" s="33" t="n">
        <x:v>49</x:v>
      </x:c>
      <x:c r="C106" s="31" t="str">
        <x:v>000000（选定5-12kg）1.AR20.03.6 youhua a2.5 翼梢反扭-3</x:v>
      </x:c>
      <x:c r="D106" s="31" t="str">
        <x:v>T7-VLM2-Elev(g1.0)</x:v>
      </x:c>
      <x:c r="E106" s="37" t="n">
        <x:v>-1.896619712919399</x:v>
      </x:c>
      <x:c r="F106" s="37" t="n">
        <x:v>0</x:v>
      </x:c>
      <x:c r="G106" s="35" t="n">
        <x:v>15.601147525867129</x:v>
      </x:c>
      <x:c r="H106" s="36" t="n">
        <x:v>1</x:v>
      </x:c>
      <x:c r="I106" s="35" t="n">
        <x:v>1.225</x:v>
      </x:c>
      <x:c r="J106" s="35" t="n">
        <x:v>1.5705518175924542</x:v>
      </x:c>
      <x:c r="K106" s="35" t="n">
        <x:v>0.284701945718181</x:v>
      </x:c>
      <x:c r="L106" s="35" t="n">
        <x:v>5.525419388778789</x:v>
      </x:c>
      <x:c r="M106" s="35" t="n">
        <x:v>11.925999999999998</x:v>
      </x:c>
      <x:c r="N106" s="35" t="n">
        <x:v>0.10992231757937915</x:v>
      </x:c>
      <x:c r="O106" s="35" t="n">
        <x:v>-1.546328403528402e-17</x:v>
      </x:c>
      <x:c r="P106" s="35" t="n">
        <x:v>0.014190650827474498</x:v>
      </x:c>
      <x:c r="Q106" s="36" t="n">
        <x:v>0.5030739910488687</x:v>
      </x:c>
      <x:c r="R106" s="36" t="n">
        <x:v>0.015845292198077565</x:v>
      </x:c>
      <x:c r="S106" s="36" t="n">
        <x:v>0.001917735370635662</x:v>
      </x:c>
      <x:c r="T106" s="35" t="n">
        <x:v>0.14300851793747504</x:v>
      </x:c>
      <x:c r="U106" s="31" t="str">
        <x:v>[v,p,r,phi]</x:v>
      </x:c>
      <x:c r="V106" s="31" t="str">
        <x:v>[v_dot,p_dot,r_dot,phi_dot]</x:v>
      </x:c>
      <x:c r="W106" s="36" t="n">
        <x:v>-0.35680122742976944</x:v>
      </x:c>
      <x:c r="X106" s="36" t="n">
        <x:v>-0.05992582042588831</x:v>
      </x:c>
      <x:c r="Y106" s="36" t="n">
        <x:v>-15.21588066374889</x:v>
      </x:c>
      <x:c r="Z106" s="36" t="n">
        <x:v>9.81</x:v>
      </x:c>
      <x:c r="AA106" s="36" t="n">
        <x:v>-0.3300533253957466</x:v>
      </x:c>
      <x:c r="AB106" s="36" t="n">
        <x:v>-22.404977935816007</x:v>
      </x:c>
      <x:c r="AC106" s="36" t="n">
        <x:v>4.738566145973148</x:v>
      </x:c>
      <x:c r="AD106" s="36" t="n">
        <x:v>0</x:v>
      </x:c>
      <x:c r="AE106" s="36" t="n">
        <x:v>0.4419661214964689</x:v>
      </x:c>
      <x:c r="AF106" s="36" t="n">
        <x:v>-2.35608244455489</x:v>
      </x:c>
      <x:c r="AG106" s="36" t="n">
        <x:v>-0.6485355370978884</x:v>
      </x:c>
      <x:c r="AH106" s="36" t="n">
        <x:v>0</x:v>
      </x:c>
      <x:c r="AI106" s="36" t="n">
        <x:v>0</x:v>
      </x:c>
      <x:c r="AJ106" s="36" t="n">
        <x:v>1</x:v>
      </x:c>
      <x:c r="AK106" s="36" t="n">
        <x:v>0</x:v>
      </x:c>
      <x:c r="AL106" s="36" t="n">
        <x:v>0</x:v>
      </x:c>
    </x:row>
    <x:row r="107">
      <x:c r="A107" s="31" t="str">
        <x:v>CFG015</x:v>
      </x:c>
      <x:c r="B107" s="33" t="n">
        <x:v>50</x:v>
      </x:c>
      <x:c r="C107" s="31" t="str">
        <x:v>000000（选定5-12kg）1.AR20.03.6 youhua a2.5 翼梢反扭-3</x:v>
      </x:c>
      <x:c r="D107" s="31" t="str">
        <x:v>T7-VLM2-Elev(g1.0)</x:v>
      </x:c>
      <x:c r="E107" s="37" t="n">
        <x:v>-2.1306551615748153</x:v>
      </x:c>
      <x:c r="F107" s="37" t="n">
        <x:v>0</x:v>
      </x:c>
      <x:c r="G107" s="35" t="n">
        <x:v>15.97689658218205</x:v>
      </x:c>
      <x:c r="H107" s="36" t="n">
        <x:v>1.1000000000000005</x:v>
      </x:c>
      <x:c r="I107" s="35" t="n">
        <x:v>1.225</x:v>
      </x:c>
      <x:c r="J107" s="35" t="n">
        <x:v>1.5705518175924542</x:v>
      </x:c>
      <x:c r="K107" s="35" t="n">
        <x:v>0.284701945718181</x:v>
      </x:c>
      <x:c r="L107" s="35" t="n">
        <x:v>5.525419388778789</x:v>
      </x:c>
      <x:c r="M107" s="35" t="n">
        <x:v>11.925999999999998</x:v>
      </x:c>
      <x:c r="N107" s="35" t="n">
        <x:v>0.10992231757937915</x:v>
      </x:c>
      <x:c r="O107" s="35" t="n">
        <x:v>-1.546328403528402e-17</x:v>
      </x:c>
      <x:c r="P107" s="35" t="n">
        <x:v>0.014190650827474498</x:v>
      </x:c>
      <x:c r="Q107" s="36" t="n">
        <x:v>0.48005005741580425</x:v>
      </x:c>
      <x:c r="R107" s="36" t="n">
        <x:v>0.01536254292528053</x:v>
      </x:c>
      <x:c r="S107" s="36" t="n">
        <x:v>0.001921275800825748</x:v>
      </x:c>
      <x:c r="T107" s="35" t="n">
        <x:v>0.1426620197736301</x:v>
      </x:c>
      <x:c r="U107" s="31" t="str">
        <x:v>[v,p,r,phi]</x:v>
      </x:c>
      <x:c r="V107" s="31" t="str">
        <x:v>[v_dot,p_dot,r_dot,phi_dot]</x:v>
      </x:c>
      <x:c r="W107" s="36" t="n">
        <x:v>-0.36533719070769577</x:v>
      </x:c>
      <x:c r="X107" s="36" t="n">
        <x:v>-0.06297777388564815</x:v>
      </x:c>
      <x:c r="Y107" s="36" t="n">
        <x:v>-15.582977970338337</x:v>
      </x:c>
      <x:c r="Z107" s="36" t="n">
        <x:v>9.81</x:v>
      </x:c>
      <x:c r="AA107" s="36" t="n">
        <x:v>-0.3372988905031321</x:v>
      </x:c>
      <x:c r="AB107" s="36" t="n">
        <x:v>-22.95253859898379</x:v>
      </x:c>
      <x:c r="AC107" s="36" t="n">
        <x:v>4.659660205528528</x:v>
      </x:c>
      <x:c r="AD107" s="36" t="n">
        <x:v>0</x:v>
      </x:c>
      <x:c r="AE107" s="36" t="n">
        <x:v>0.4518225510238077</x:v>
      </x:c>
      <x:c r="AF107" s="36" t="n">
        <x:v>-2.3282248718386196</x:v>
      </x:c>
      <x:c r="AG107" s="36" t="n">
        <x:v>-0.6648938640936526</x:v>
      </x:c>
      <x:c r="AH107" s="36" t="n">
        <x:v>0</x:v>
      </x:c>
      <x:c r="AI107" s="36" t="n">
        <x:v>0</x:v>
      </x:c>
      <x:c r="AJ107" s="36" t="n">
        <x:v>1</x:v>
      </x:c>
      <x:c r="AK107" s="36" t="n">
        <x:v>0</x:v>
      </x:c>
      <x:c r="AL107" s="36" t="n">
        <x:v>0</x:v>
      </x:c>
    </x:row>
    <x:row r="108">
      <x:c r="A108" s="31" t="str">
        <x:v>CFG015</x:v>
      </x:c>
      <x:c r="B108" s="33" t="n">
        <x:v>51</x:v>
      </x:c>
      <x:c r="C108" s="31" t="str">
        <x:v>000000（选定5-12kg）1.AR20.03.6 youhua a2.5 翼梢反扭-3</x:v>
      </x:c>
      <x:c r="D108" s="31" t="str">
        <x:v>T7-VLM2-Elev(g1.0)</x:v>
      </x:c>
      <x:c r="E108" s="37" t="n">
        <x:v>-2.367030295927459</x:v>
      </x:c>
      <x:c r="F108" s="37" t="n">
        <x:v>0</x:v>
      </x:c>
      <x:c r="G108" s="35" t="n">
        <x:v>16.385211938515823</x:v>
      </x:c>
      <x:c r="H108" s="36" t="n">
        <x:v>1.2000000000000002</x:v>
      </x:c>
      <x:c r="I108" s="35" t="n">
        <x:v>1.225</x:v>
      </x:c>
      <x:c r="J108" s="35" t="n">
        <x:v>1.5705518175924542</x:v>
      </x:c>
      <x:c r="K108" s="35" t="n">
        <x:v>0.284701945718181</x:v>
      </x:c>
      <x:c r="L108" s="35" t="n">
        <x:v>5.525419388778789</x:v>
      </x:c>
      <x:c r="M108" s="35" t="n">
        <x:v>11.925999999999998</x:v>
      </x:c>
      <x:c r="N108" s="35" t="n">
        <x:v>0.10992231757937915</x:v>
      </x:c>
      <x:c r="O108" s="35" t="n">
        <x:v>-1.546328403528402e-17</x:v>
      </x:c>
      <x:c r="P108" s="35" t="n">
        <x:v>0.014190650827474498</x:v>
      </x:c>
      <x:c r="Q108" s="36" t="n">
        <x:v>0.4567782137165423</x:v>
      </x:c>
      <x:c r="R108" s="36" t="n">
        <x:v>0.014888978766055192</x:v>
      </x:c>
      <x:c r="S108" s="36" t="n">
        <x:v>0.0019237793291719924</x:v>
      </x:c>
      <x:c r="T108" s="35" t="n">
        <x:v>0.14231251459645802</x:v>
      </x:c>
      <x:c r="U108" s="31" t="str">
        <x:v>[v,p,r,phi]</x:v>
      </x:c>
      <x:c r="V108" s="31" t="str">
        <x:v>[v_dot,p_dot,r_dot,phi_dot]</x:v>
      </x:c>
      <x:c r="W108" s="36" t="n">
        <x:v>-0.37460835627442335</x:v>
      </x:c>
      <x:c r="X108" s="36" t="n">
        <x:v>-0.06624791764997347</x:v>
      </x:c>
      <x:c r="Y108" s="36" t="n">
        <x:v>-15.981889435330295</x:v>
      </x:c>
      <x:c r="Z108" s="36" t="n">
        <x:v>9.81</x:v>
      </x:c>
      <x:c r="AA108" s="36" t="n">
        <x:v>-0.345178754999644</x:v>
      </x:c>
      <x:c r="AB108" s="36" t="n">
        <x:v>-23.546771073372746</x:v>
      </x:c>
      <x:c r="AC108" s="36" t="n">
        <x:v>4.578744186350853</x:v>
      </x:c>
      <x:c r="AD108" s="36" t="n">
        <x:v>0</x:v>
      </x:c>
      <x:c r="AE108" s="36" t="n">
        <x:v>0.4633615827064963</x:v>
      </x:c>
      <x:c r="AF108" s="36" t="n">
        <x:v>-2.3006373810155116</x:v>
      </x:c>
      <x:c r="AG108" s="36" t="n">
        <x:v>-0.6807258868923113</x:v>
      </x:c>
      <x:c r="AH108" s="36" t="n">
        <x:v>0</x:v>
      </x:c>
      <x:c r="AI108" s="36" t="n">
        <x:v>0</x:v>
      </x:c>
      <x:c r="AJ108" s="36" t="n">
        <x:v>1</x:v>
      </x:c>
      <x:c r="AK108" s="36" t="n">
        <x:v>0</x:v>
      </x:c>
      <x:c r="AL108" s="36" t="n">
        <x:v>0</x:v>
      </x:c>
    </x:row>
    <x:row r="109">
      <x:c r="A109" s="31" t="str">
        <x:v>CFG015</x:v>
      </x:c>
      <x:c r="B109" s="33" t="n">
        <x:v>52</x:v>
      </x:c>
      <x:c r="C109" s="31" t="str">
        <x:v>000000（选定5-12kg）1.AR20.03.6 youhua a2.5 翼梢反扭-3</x:v>
      </x:c>
      <x:c r="D109" s="31" t="str">
        <x:v>T7-VLM2-Elev(g1.0)</x:v>
      </x:c>
      <x:c r="E109" s="37" t="n">
        <x:v>-2.6058055580369084</x:v>
      </x:c>
      <x:c r="F109" s="37" t="n">
        <x:v>0</x:v>
      </x:c>
      <x:c r="G109" s="35" t="n">
        <x:v>16.831154777345354</x:v>
      </x:c>
      <x:c r="H109" s="36" t="n">
        <x:v>1.3000000000000007</x:v>
      </x:c>
      <x:c r="I109" s="35" t="n">
        <x:v>1.225</x:v>
      </x:c>
      <x:c r="J109" s="35" t="n">
        <x:v>1.5705518175924542</x:v>
      </x:c>
      <x:c r="K109" s="35" t="n">
        <x:v>0.284701945718181</x:v>
      </x:c>
      <x:c r="L109" s="35" t="n">
        <x:v>5.525419388778789</x:v>
      </x:c>
      <x:c r="M109" s="35" t="n">
        <x:v>11.925999999999998</x:v>
      </x:c>
      <x:c r="N109" s="35" t="n">
        <x:v>0.10992231757937915</x:v>
      </x:c>
      <x:c r="O109" s="35" t="n">
        <x:v>-1.546328403528402e-17</x:v>
      </x:c>
      <x:c r="P109" s="35" t="n">
        <x:v>0.014190650827474498</x:v>
      </x:c>
      <x:c r="Q109" s="36" t="n">
        <x:v>0.43325263372146827</x:v>
      </x:c>
      <x:c r="R109" s="36" t="n">
        <x:v>0.014425859618892665</x:v>
      </x:c>
      <x:c r="S109" s="36" t="n">
        <x:v>0.0019250679636726414</x:v>
      </x:c>
      <x:c r="T109" s="35" t="n">
        <x:v>0.14193862473508864</x:v>
      </x:c>
      <x:c r="U109" s="31" t="str">
        <x:v>[v,p,r,phi]</x:v>
      </x:c>
      <x:c r="V109" s="31" t="str">
        <x:v>[v_dot,p_dot,r_dot,phi_dot]</x:v>
      </x:c>
      <x:c r="W109" s="36" t="n">
        <x:v>-0.3847293554696597</x:v>
      </x:c>
      <x:c r="X109" s="36" t="n">
        <x:v>-0.06976810283229518</x:v>
      </x:c>
      <x:c r="Y109" s="36" t="n">
        <x:v>-16.41755787334606</x:v>
      </x:c>
      <x:c r="Z109" s="36" t="n">
        <x:v>9.81</x:v>
      </x:c>
      <x:c r="AA109" s="36" t="n">
        <x:v>-0.35380577227072035</x:v>
      </x:c>
      <x:c r="AB109" s="36" t="n">
        <x:v>-24.194911813887266</x:v>
      </x:c>
      <x:c r="AC109" s="36" t="n">
        <x:v>4.495768888781</x:v>
      </x:c>
      <x:c r="AD109" s="36" t="n">
        <x:v>0</x:v>
      </x:c>
      <x:c r="AE109" s="36" t="n">
        <x:v>0.475557723151581</x:v>
      </x:c>
      <x:c r="AF109" s="36" t="n">
        <x:v>-2.2706477676265227</x:v>
      </x:c>
      <x:c r="AG109" s="36" t="n">
        <x:v>-0.6970959569493109</x:v>
      </x:c>
      <x:c r="AH109" s="36" t="n">
        <x:v>0</x:v>
      </x:c>
      <x:c r="AI109" s="36" t="n">
        <x:v>0</x:v>
      </x:c>
      <x:c r="AJ109" s="36" t="n">
        <x:v>1</x:v>
      </x:c>
      <x:c r="AK109" s="36" t="n">
        <x:v>0</x:v>
      </x:c>
      <x:c r="AL109" s="36" t="n">
        <x:v>0</x:v>
      </x:c>
    </x:row>
    <x:row r="110">
      <x:c r="A110" s="31" t="str">
        <x:v>CFG015</x:v>
      </x:c>
      <x:c r="B110" s="33" t="n">
        <x:v>53</x:v>
      </x:c>
      <x:c r="C110" s="31" t="str">
        <x:v>000000（选定5-12kg）1.AR20.03.6 youhua a2.5 翼梢反扭-3</x:v>
      </x:c>
      <x:c r="D110" s="31" t="str">
        <x:v>T7-VLM2-Elev(g1.0)</x:v>
      </x:c>
      <x:c r="E110" s="37" t="n">
        <x:v>-2.8470439516093817</x:v>
      </x:c>
      <x:c r="F110" s="37" t="n">
        <x:v>0</x:v>
      </x:c>
      <x:c r="G110" s="35" t="n">
        <x:v>17.32091243416187</x:v>
      </x:c>
      <x:c r="H110" s="36" t="n">
        <x:v>1.4000000000000004</x:v>
      </x:c>
      <x:c r="I110" s="35" t="n">
        <x:v>1.225</x:v>
      </x:c>
      <x:c r="J110" s="35" t="n">
        <x:v>1.5705518175924542</x:v>
      </x:c>
      <x:c r="K110" s="35" t="n">
        <x:v>0.284701945718181</x:v>
      </x:c>
      <x:c r="L110" s="35" t="n">
        <x:v>5.525419388778789</x:v>
      </x:c>
      <x:c r="M110" s="35" t="n">
        <x:v>11.925999999999998</x:v>
      </x:c>
      <x:c r="N110" s="35" t="n">
        <x:v>0.10992231757937915</x:v>
      </x:c>
      <x:c r="O110" s="35" t="n">
        <x:v>-1.546328403528402e-17</x:v>
      </x:c>
      <x:c r="P110" s="35" t="n">
        <x:v>0.014190650827474498</x:v>
      </x:c>
      <x:c r="Q110" s="36" t="n">
        <x:v>0.40946725792963984</x:v>
      </x:c>
      <x:c r="R110" s="36" t="n">
        <x:v>0.013995034652783638</x:v>
      </x:c>
      <x:c r="S110" s="36" t="n">
        <x:v>0.0019275380583145222</x:v>
      </x:c>
      <x:c r="T110" s="35" t="n">
        <x:v>0.1415922546926517</x:v>
      </x:c>
      <x:c r="U110" s="31" t="str">
        <x:v>[v,p,r,phi]</x:v>
      </x:c>
      <x:c r="V110" s="31" t="str">
        <x:v>[v_dot,p_dot,r_dot,phi_dot]</x:v>
      </x:c>
      <x:c r="W110" s="36" t="n">
        <x:v>-0.3958403421005999</x:v>
      </x:c>
      <x:c r="X110" s="36" t="n">
        <x:v>-0.07357719669351276</x:v>
      </x:c>
      <x:c r="Y110" s="36" t="n">
        <x:v>-16.896025823100235</x:v>
      </x:c>
      <x:c r="Z110" s="36" t="n">
        <x:v>9.81</x:v>
      </x:c>
      <x:c r="AA110" s="36" t="n">
        <x:v>-0.36330680806315474</x:v>
      </x:c>
      <x:c r="AB110" s="36" t="n">
        <x:v>-24.905894122683897</x:v>
      </x:c>
      <x:c r="AC110" s="36" t="n">
        <x:v>4.4106438959361975</x:v>
      </x:c>
      <x:c r="AD110" s="36" t="n">
        <x:v>0</x:v>
      </x:c>
      <x:c r="AE110" s="36" t="n">
        <x:v>0.4883613199974903</x:v>
      </x:c>
      <x:c r="AF110" s="36" t="n">
        <x:v>-2.2426721091811648</x:v>
      </x:c>
      <x:c r="AG110" s="36" t="n">
        <x:v>-0.7185884122483783</x:v>
      </x:c>
      <x:c r="AH110" s="36" t="n">
        <x:v>0</x:v>
      </x:c>
      <x:c r="AI110" s="36" t="n">
        <x:v>0</x:v>
      </x:c>
      <x:c r="AJ110" s="36" t="n">
        <x:v>1</x:v>
      </x:c>
      <x:c r="AK110" s="36" t="n">
        <x:v>0</x:v>
      </x:c>
      <x:c r="AL110" s="36" t="n">
        <x:v>0</x:v>
      </x:c>
    </x:row>
    <x:row r="111">
      <x:c r="A111" s="31" t="str">
        <x:v>CFG015</x:v>
      </x:c>
      <x:c r="B111" s="33" t="n">
        <x:v>54</x:v>
      </x:c>
      <x:c r="C111" s="31" t="str">
        <x:v>000000（选定5-12kg）1.AR20.03.6 youhua a2.5 翼梢反扭-3</x:v>
      </x:c>
      <x:c r="D111" s="31" t="str">
        <x:v>T7-VLM2-Elev(g1.0)</x:v>
      </x:c>
      <x:c r="E111" s="37" t="n">
        <x:v>-3.0908462704676025</x:v>
      </x:c>
      <x:c r="F111" s="37" t="n">
        <x:v>0</x:v>
      </x:c>
      <x:c r="G111" s="35" t="n">
        <x:v>17.8622168241216</x:v>
      </x:c>
      <x:c r="H111" s="36" t="n">
        <x:v>1.5</x:v>
      </x:c>
      <x:c r="I111" s="35" t="n">
        <x:v>1.225</x:v>
      </x:c>
      <x:c r="J111" s="35" t="n">
        <x:v>1.5705518175924542</x:v>
      </x:c>
      <x:c r="K111" s="35" t="n">
        <x:v>0.284701945718181</x:v>
      </x:c>
      <x:c r="L111" s="35" t="n">
        <x:v>5.525419388778789</x:v>
      </x:c>
      <x:c r="M111" s="35" t="n">
        <x:v>11.925999999999998</x:v>
      </x:c>
      <x:c r="N111" s="35" t="n">
        <x:v>0.10992231757937915</x:v>
      </x:c>
      <x:c r="O111" s="35" t="n">
        <x:v>-1.546328403528402e-17</x:v>
      </x:c>
      <x:c r="P111" s="35" t="n">
        <x:v>0.014190650827474498</x:v>
      </x:c>
      <x:c r="Q111" s="36" t="n">
        <x:v>0.38541222458721247</x:v>
      </x:c>
      <x:c r="R111" s="36" t="n">
        <x:v>0.0135655112022714</x:v>
      </x:c>
      <x:c r="S111" s="36" t="n">
        <x:v>0.0019275008886498997</x:v>
      </x:c>
      <x:c r="T111" s="35" t="n">
        <x:v>0.14122183080632278</x:v>
      </x:c>
      <x:c r="U111" s="31" t="str">
        <x:v>[v,p,r,phi]</x:v>
      </x:c>
      <x:c r="V111" s="31" t="str">
        <x:v>[v_dot,p_dot,r_dot,phi_dot]</x:v>
      </x:c>
      <x:c r="W111" s="36" t="n">
        <x:v>-0.408116483286291</x:v>
      </x:c>
      <x:c r="X111" s="36" t="n">
        <x:v>-0.0777237898637549</x:v>
      </x:c>
      <x:c r="Y111" s="36" t="n">
        <x:v>-17.42484417441212</x:v>
      </x:c>
      <x:c r="Z111" s="36" t="n">
        <x:v>9.81</x:v>
      </x:c>
      <x:c r="AA111" s="36" t="n">
        <x:v>-0.3738215895958049</x:v>
      </x:c>
      <x:c r="AB111" s="36" t="n">
        <x:v>-25.69076493666261</x:v>
      </x:c>
      <x:c r="AC111" s="36" t="n">
        <x:v>4.323350681383583</x:v>
      </x:c>
      <x:c r="AD111" s="36" t="n">
        <x:v>0</x:v>
      </x:c>
      <x:c r="AE111" s="36" t="n">
        <x:v>0.5032381636036425</x:v>
      </x:c>
      <x:c r="AF111" s="36" t="n">
        <x:v>-2.2117622195046587</x:v>
      </x:c>
      <x:c r="AG111" s="36" t="n">
        <x:v>-0.7426839867219199</x:v>
      </x:c>
      <x:c r="AH111" s="36" t="n">
        <x:v>0</x:v>
      </x:c>
      <x:c r="AI111" s="36" t="n">
        <x:v>0</x:v>
      </x:c>
      <x:c r="AJ111" s="36" t="n">
        <x:v>1</x:v>
      </x:c>
      <x:c r="AK111" s="36" t="n">
        <x:v>0</x:v>
      </x:c>
      <x:c r="AL111" s="36" t="n">
        <x:v>0</x:v>
      </x:c>
    </x:row>
    <x:row r="112">
      <x:c r="A112" s="31" t="str">
        <x:v>CFG015</x:v>
      </x:c>
      <x:c r="B112" s="33" t="n">
        <x:v>55</x:v>
      </x:c>
      <x:c r="C112" s="31" t="str">
        <x:v>000000（选定5-12kg）1.AR20.03.6 youhua a2.5 翼梢反扭-3</x:v>
      </x:c>
      <x:c r="D112" s="31" t="str">
        <x:v>T7-VLM2-Elev(g1.0)</x:v>
      </x:c>
      <x:c r="E112" s="37" t="n">
        <x:v>-3.337288594259182</x:v>
      </x:c>
      <x:c r="F112" s="37" t="n">
        <x:v>0</x:v>
      </x:c>
      <x:c r="G112" s="35" t="n">
        <x:v>18.46468957863123</x:v>
      </x:c>
      <x:c r="H112" s="36" t="n">
        <x:v>1.6000000000000005</x:v>
      </x:c>
      <x:c r="I112" s="35" t="n">
        <x:v>1.225</x:v>
      </x:c>
      <x:c r="J112" s="35" t="n">
        <x:v>1.5705518175924542</x:v>
      </x:c>
      <x:c r="K112" s="35" t="n">
        <x:v>0.284701945718181</x:v>
      </x:c>
      <x:c r="L112" s="35" t="n">
        <x:v>5.525419388778789</x:v>
      </x:c>
      <x:c r="M112" s="35" t="n">
        <x:v>11.925999999999998</x:v>
      </x:c>
      <x:c r="N112" s="35" t="n">
        <x:v>0.10992231757937915</x:v>
      </x:c>
      <x:c r="O112" s="35" t="n">
        <x:v>-1.546328403528402e-17</x:v>
      </x:c>
      <x:c r="P112" s="35" t="n">
        <x:v>0.014190650827474498</x:v>
      </x:c>
      <x:c r="Q112" s="36" t="n">
        <x:v>0.36108020308199484</x:v>
      </x:c>
      <x:c r="R112" s="36" t="n">
        <x:v>0.013155869712931097</x:v>
      </x:c>
      <x:c r="S112" s="36" t="n">
        <x:v>0.0019260634093576066</x:v>
      </x:c>
      <x:c r="T112" s="35" t="n">
        <x:v>0.1408615215582801</x:v>
      </x:c>
      <x:c r="U112" s="31" t="str">
        <x:v>[v,p,r,phi]</x:v>
      </x:c>
      <x:c r="V112" s="31" t="str">
        <x:v>[v_dot,p_dot,r_dot,phi_dot]</x:v>
      </x:c>
      <x:c r="W112" s="36" t="n">
        <x:v>-0.4217757801412509</x:v>
      </x:c>
      <x:c r="X112" s="36" t="n">
        <x:v>-0.08226813691548866</x:v>
      </x:c>
      <x:c r="Y112" s="36" t="n">
        <x:v>-18.013409141728147</x:v>
      </x:c>
      <x:c r="Z112" s="36" t="n">
        <x:v>9.81</x:v>
      </x:c>
      <x:c r="AA112" s="36" t="n">
        <x:v>-0.3855499632371141</x:v>
      </x:c>
      <x:c r="AB112" s="36" t="n">
        <x:v>-26.563364777712412</x:v>
      </x:c>
      <x:c r="AC112" s="36" t="n">
        <x:v>4.2339002697519525</x:v>
      </x:c>
      <x:c r="AD112" s="36" t="n">
        <x:v>0</x:v>
      </x:c>
      <x:c r="AE112" s="36" t="n">
        <x:v>0.5197884216269463</x:v>
      </x:c>
      <x:c r="AF112" s="36" t="n">
        <x:v>-2.179832266564579</x:v>
      </x:c>
      <x:c r="AG112" s="36" t="n">
        <x:v>-0.7665307815352865</x:v>
      </x:c>
      <x:c r="AH112" s="36" t="n">
        <x:v>0</x:v>
      </x:c>
      <x:c r="AI112" s="36" t="n">
        <x:v>0</x:v>
      </x:c>
      <x:c r="AJ112" s="36" t="n">
        <x:v>1</x:v>
      </x:c>
      <x:c r="AK112" s="36" t="n">
        <x:v>0</x:v>
      </x:c>
      <x:c r="AL112" s="36" t="n">
        <x:v>0</x:v>
      </x:c>
    </x:row>
    <x:row r="113">
      <x:c r="A113" s="31" t="str">
        <x:v>CFG015</x:v>
      </x:c>
      <x:c r="B113" s="33" t="n">
        <x:v>56</x:v>
      </x:c>
      <x:c r="C113" s="31" t="str">
        <x:v>000000（选定5-12kg）1.AR20.03.6 youhua a2.5 翼梢反扭-3</x:v>
      </x:c>
      <x:c r="D113" s="31" t="str">
        <x:v>T7-VLM2-Elev(g1.0)</x:v>
      </x:c>
      <x:c r="E113" s="37" t="n">
        <x:v>-3.586447784153918</x:v>
      </x:c>
      <x:c r="F113" s="37" t="n">
        <x:v>0</x:v>
      </x:c>
      <x:c r="G113" s="35" t="n">
        <x:v>19.140589345315767</x:v>
      </x:c>
      <x:c r="H113" s="36" t="n">
        <x:v>1.7000000000000002</x:v>
      </x:c>
      <x:c r="I113" s="35" t="n">
        <x:v>1.225</x:v>
      </x:c>
      <x:c r="J113" s="35" t="n">
        <x:v>1.5705518175924542</x:v>
      </x:c>
      <x:c r="K113" s="35" t="n">
        <x:v>0.284701945718181</x:v>
      </x:c>
      <x:c r="L113" s="35" t="n">
        <x:v>5.525419388778789</x:v>
      </x:c>
      <x:c r="M113" s="35" t="n">
        <x:v>11.925999999999998</x:v>
      </x:c>
      <x:c r="N113" s="35" t="n">
        <x:v>0.10992231757937915</x:v>
      </x:c>
      <x:c r="O113" s="35" t="n">
        <x:v>-1.546328403528402e-17</x:v>
      </x:c>
      <x:c r="P113" s="35" t="n">
        <x:v>0.014190650827474498</x:v>
      </x:c>
      <x:c r="Q113" s="36" t="n">
        <x:v>0.3364638152054362</x:v>
      </x:c>
      <x:c r="R113" s="36" t="n">
        <x:v>0.012762816328389884</x:v>
      </x:c>
      <x:c r="S113" s="36" t="n">
        <x:v>0.0019234647209325569</x:v>
      </x:c>
      <x:c r="T113" s="35" t="n">
        <x:v>0.1404832182788076</x:v>
      </x:c>
      <x:c r="U113" s="31" t="str">
        <x:v>[v,p,r,phi]</x:v>
      </x:c>
      <x:c r="V113" s="31" t="str">
        <x:v>[v_dot,p_dot,r_dot,phi_dot]</x:v>
      </x:c>
      <x:c r="W113" s="36" t="n">
        <x:v>-0.4370960246636076</x:v>
      </x:c>
      <x:c r="X113" s="36" t="n">
        <x:v>-0.08728679354405963</x:v>
      </x:c>
      <x:c r="Y113" s="36" t="n">
        <x:v>-18.673691981450645</x:v>
      </x:c>
      <x:c r="Z113" s="36" t="n">
        <x:v>9.81</x:v>
      </x:c>
      <x:c r="AA113" s="36" t="n">
        <x:v>-0.3987368459561085</x:v>
      </x:c>
      <x:c r="AB113" s="36" t="n">
        <x:v>-27.541323512650827</x:v>
      </x:c>
      <x:c r="AC113" s="36" t="n">
        <x:v>4.142232033788879</x:v>
      </x:c>
      <x:c r="AD113" s="36" t="n">
        <x:v>0</x:v>
      </x:c>
      <x:c r="AE113" s="36" t="n">
        <x:v>0.5383635592411145</x:v>
      </x:c>
      <x:c r="AF113" s="36" t="n">
        <x:v>-2.148402881336467</x:v>
      </x:c>
      <x:c r="AG113" s="36" t="n">
        <x:v>-0.7948006149310785</x:v>
      </x:c>
      <x:c r="AH113" s="36" t="n">
        <x:v>0</x:v>
      </x:c>
      <x:c r="AI113" s="36" t="n">
        <x:v>0</x:v>
      </x:c>
      <x:c r="AJ113" s="36" t="n">
        <x:v>1</x:v>
      </x:c>
      <x:c r="AK113" s="36" t="n">
        <x:v>0</x:v>
      </x:c>
      <x:c r="AL113" s="36" t="n">
        <x:v>0</x:v>
      </x:c>
    </x:row>
    <x:row r="114">
      <x:c r="A114" s="31" t="str">
        <x:v>CFG015</x:v>
      </x:c>
      <x:c r="B114" s="33" t="n">
        <x:v>57</x:v>
      </x:c>
      <x:c r="C114" s="31" t="str">
        <x:v>000000（选定5-12kg）1.AR20.03.6 youhua a2.5 翼梢反扭-3</x:v>
      </x:c>
      <x:c r="D114" s="31" t="str">
        <x:v>T7-VLM2-Elev(g1.0)</x:v>
      </x:c>
      <x:c r="E114" s="37" t="n">
        <x:v>-3.838441605734654</x:v>
      </x:c>
      <x:c r="F114" s="37" t="n">
        <x:v>0</x:v>
      </x:c>
      <x:c r="G114" s="35" t="n">
        <x:v>19.905975207836082</x:v>
      </x:c>
      <x:c r="H114" s="36" t="n">
        <x:v>1.8000000000000007</x:v>
      </x:c>
      <x:c r="I114" s="35" t="n">
        <x:v>1.225</x:v>
      </x:c>
      <x:c r="J114" s="35" t="n">
        <x:v>1.5705518175924542</x:v>
      </x:c>
      <x:c r="K114" s="35" t="n">
        <x:v>0.284701945718181</x:v>
      </x:c>
      <x:c r="L114" s="35" t="n">
        <x:v>5.525419388778789</x:v>
      </x:c>
      <x:c r="M114" s="35" t="n">
        <x:v>11.925999999999998</x:v>
      </x:c>
      <x:c r="N114" s="35" t="n">
        <x:v>0.10992231757937915</x:v>
      </x:c>
      <x:c r="O114" s="35" t="n">
        <x:v>-1.546328403528402e-17</x:v>
      </x:c>
      <x:c r="P114" s="35" t="n">
        <x:v>0.014190650827474498</x:v>
      </x:c>
      <x:c r="Q114" s="36" t="n">
        <x:v>0.31155156771091636</x:v>
      </x:c>
      <x:c r="R114" s="36" t="n">
        <x:v>0.012391379598211693</x:v>
      </x:c>
      <x:c r="S114" s="36" t="n">
        <x:v>0.001920209608839265</x:v>
      </x:c>
      <x:c r="T114" s="35" t="n">
        <x:v>0.1401071796061447</x:v>
      </x:c>
      <x:c r="U114" s="31" t="str">
        <x:v>[v,p,r,phi]</x:v>
      </x:c>
      <x:c r="V114" s="31" t="str">
        <x:v>[v_dot,p_dot,r_dot,phi_dot]</x:v>
      </x:c>
      <x:c r="W114" s="36" t="n">
        <x:v>-0.45444119589303716</x:v>
      </x:c>
      <x:c r="X114" s="36" t="n">
        <x:v>-0.09287984699925449</x:v>
      </x:c>
      <x:c r="Y114" s="36" t="n">
        <x:v>-19.42137504818993</x:v>
      </x:c>
      <x:c r="Z114" s="36" t="n">
        <x:v>9.81</x:v>
      </x:c>
      <x:c r="AA114" s="36" t="n">
        <x:v>-0.41370040703313526</x:v>
      </x:c>
      <x:c r="AB114" s="36" t="n">
        <x:v>-28.64765490491267</x:v>
      </x:c>
      <x:c r="AC114" s="36" t="n">
        <x:v>4.04837926070285</x:v>
      </x:c>
      <x:c r="AD114" s="36" t="n">
        <x:v>0</x:v>
      </x:c>
      <x:c r="AE114" s="36" t="n">
        <x:v>0.5596161860435311</x:v>
      </x:c>
      <x:c r="AF114" s="36" t="n">
        <x:v>-2.1132193443401794</x:v>
      </x:c>
      <x:c r="AG114" s="36" t="n">
        <x:v>-0.8272010265984244</x:v>
      </x:c>
      <x:c r="AH114" s="36" t="n">
        <x:v>0</x:v>
      </x:c>
      <x:c r="AI114" s="36" t="n">
        <x:v>0</x:v>
      </x:c>
      <x:c r="AJ114" s="36" t="n">
        <x:v>1</x:v>
      </x:c>
      <x:c r="AK114" s="36" t="n">
        <x:v>0</x:v>
      </x:c>
      <x:c r="AL114" s="36" t="n">
        <x:v>0</x:v>
      </x:c>
    </x:row>
    <x:row r="115">
      <x:c r="A115" s="31" t="str">
        <x:v>CFG015</x:v>
      </x:c>
      <x:c r="B115" s="33" t="n">
        <x:v>58</x:v>
      </x:c>
      <x:c r="C115" s="31" t="str">
        <x:v>000000（选定5-12kg）1.AR20.03.6 youhua a2.5 翼梢反扭-3</x:v>
      </x:c>
      <x:c r="D115" s="31" t="str">
        <x:v>T7-VLM2-Elev(g1.0)</x:v>
      </x:c>
      <x:c r="E115" s="37" t="n">
        <x:v>-4.093350642178696</x:v>
      </x:c>
      <x:c r="F115" s="37" t="n">
        <x:v>0</x:v>
      </x:c>
      <x:c r="G115" s="35" t="n">
        <x:v>20.782086126581984</x:v>
      </x:c>
      <x:c r="H115" s="36" t="n">
        <x:v>1.9000000000000004</x:v>
      </x:c>
      <x:c r="I115" s="35" t="n">
        <x:v>1.225</x:v>
      </x:c>
      <x:c r="J115" s="35" t="n">
        <x:v>1.5705518175924542</x:v>
      </x:c>
      <x:c r="K115" s="35" t="n">
        <x:v>0.284701945718181</x:v>
      </x:c>
      <x:c r="L115" s="35" t="n">
        <x:v>5.525419388778789</x:v>
      </x:c>
      <x:c r="M115" s="35" t="n">
        <x:v>11.925999999999998</x:v>
      </x:c>
      <x:c r="N115" s="35" t="n">
        <x:v>0.10992231757937915</x:v>
      </x:c>
      <x:c r="O115" s="35" t="n">
        <x:v>-1.546328403528402e-17</x:v>
      </x:c>
      <x:c r="P115" s="35" t="n">
        <x:v>0.014190650827474498</x:v>
      </x:c>
      <x:c r="Q115" s="36" t="n">
        <x:v>0.286335774076809</x:v>
      </x:c>
      <x:c r="R115" s="36" t="n">
        <x:v>0.012043374062257894</x:v>
      </x:c>
      <x:c r="S115" s="36" t="n">
        <x:v>0.001916053332292538</x:v>
      </x:c>
      <x:c r="T115" s="35" t="n">
        <x:v>0.13972014556436735</x:v>
      </x:c>
      <x:c r="U115" s="31" t="str">
        <x:v>[v,p,r,phi]</x:v>
      </x:c>
      <x:c r="V115" s="31" t="str">
        <x:v>[v_dot,p_dot,r_dot,phi_dot]</x:v>
      </x:c>
      <x:c r="W115" s="36" t="n">
        <x:v>-0.47429276207634663</x:v>
      </x:c>
      <x:c r="X115" s="36" t="n">
        <x:v>-0.09917900554829241</x:v>
      </x:c>
      <x:c r="Y115" s="36" t="n">
        <x:v>-20.277198617987562</x:v>
      </x:c>
      <x:c r="Z115" s="36" t="n">
        <x:v>9.81</x:v>
      </x:c>
      <x:c r="AA115" s="36" t="n">
        <x:v>-0.4308753507392251</x:v>
      </x:c>
      <x:c r="AB115" s="36" t="n">
        <x:v>-29.912949447358077</x:v>
      </x:c>
      <x:c r="AC115" s="36" t="n">
        <x:v>3.9524837112023783</x:v>
      </x:c>
      <x:c r="AD115" s="36" t="n">
        <x:v>0</x:v>
      </x:c>
      <x:c r="AE115" s="36" t="n">
        <x:v>0.5834737965045721</x:v>
      </x:c>
      <x:c r="AF115" s="36" t="n">
        <x:v>-2.079478941640022</x:v>
      </x:c>
      <x:c r="AG115" s="36" t="n">
        <x:v>-0.8629988908046914</x:v>
      </x:c>
      <x:c r="AH115" s="36" t="n">
        <x:v>0</x:v>
      </x:c>
      <x:c r="AI115" s="36" t="n">
        <x:v>0</x:v>
      </x:c>
      <x:c r="AJ115" s="36" t="n">
        <x:v>1</x:v>
      </x:c>
      <x:c r="AK115" s="36" t="n">
        <x:v>0</x:v>
      </x:c>
      <x:c r="AL115" s="36" t="n">
        <x:v>0</x:v>
      </x:c>
    </x:row>
    <x:row r="116">
      <x:c r="A116" s="31" t="str">
        <x:v>CFG015</x:v>
      </x:c>
      <x:c r="B116" s="33" t="n">
        <x:v>59</x:v>
      </x:c>
      <x:c r="C116" s="31" t="str">
        <x:v>000000（选定5-12kg）1.AR20.03.6 youhua a2.5 翼梢反扭-3</x:v>
      </x:c>
      <x:c r="D116" s="31" t="str">
        <x:v>T7-VLM2-Elev(g1.0)</x:v>
      </x:c>
      <x:c r="E116" s="37" t="n">
        <x:v>-4.351302902763224</x:v>
      </x:c>
      <x:c r="F116" s="37" t="n">
        <x:v>0</x:v>
      </x:c>
      <x:c r="G116" s="35" t="n">
        <x:v>21.798116205009627</x:v>
      </x:c>
      <x:c r="H116" s="36" t="n">
        <x:v>2</x:v>
      </x:c>
      <x:c r="I116" s="35" t="n">
        <x:v>1.225</x:v>
      </x:c>
      <x:c r="J116" s="35" t="n">
        <x:v>1.5705518175924542</x:v>
      </x:c>
      <x:c r="K116" s="35" t="n">
        <x:v>0.284701945718181</x:v>
      </x:c>
      <x:c r="L116" s="35" t="n">
        <x:v>5.525419388778789</x:v>
      </x:c>
      <x:c r="M116" s="35" t="n">
        <x:v>11.925999999999998</x:v>
      </x:c>
      <x:c r="N116" s="35" t="n">
        <x:v>0.10992231757937915</x:v>
      </x:c>
      <x:c r="O116" s="35" t="n">
        <x:v>-1.546328403528402e-17</x:v>
      </x:c>
      <x:c r="P116" s="35" t="n">
        <x:v>0.014190650827474498</x:v>
      </x:c>
      <x:c r="Q116" s="36" t="n">
        <x:v>0.2608039754266481</x:v>
      </x:c>
      <x:c r="R116" s="36" t="n">
        <x:v>0.011721595535236587</x:v>
      </x:c>
      <x:c r="S116" s="36" t="n">
        <x:v>0.0019126954589248988</x:v>
      </x:c>
      <x:c r="T116" s="35" t="n">
        <x:v>0.13931500501380176</x:v>
      </x:c>
      <x:c r="U116" s="31" t="str">
        <x:v>[v,p,r,phi]</x:v>
      </x:c>
      <x:c r="V116" s="31" t="str">
        <x:v>[v_dot,p_dot,r_dot,phi_dot]</x:v>
      </x:c>
      <x:c r="W116" s="36" t="n">
        <x:v>-0.49731265759980753</x:v>
      </x:c>
      <x:c r="X116" s="36" t="n">
        <x:v>-0.10636475621192926</x:v>
      </x:c>
      <x:c r="Y116" s="36" t="n">
        <x:v>-21.269670825287605</x:v>
      </x:c>
      <x:c r="Z116" s="36" t="n">
        <x:v>9.81</x:v>
      </x:c>
      <x:c r="AA116" s="36" t="n">
        <x:v>-0.4508135518203131</x:v>
      </x:c>
      <x:c r="AB116" s="36" t="n">
        <x:v>-31.378971876656674</x:v>
      </x:c>
      <x:c r="AC116" s="36" t="n">
        <x:v>3.8547305581462363</x:v>
      </x:c>
      <x:c r="AD116" s="36" t="n">
        <x:v>0</x:v>
      </x:c>
      <x:c r="AE116" s="36" t="n">
        <x:v>0.6128843581437239</x:v>
      </x:c>
      <x:c r="AF116" s="36" t="n">
        <x:v>-2.034850397570256</x:v>
      </x:c>
      <x:c r="AG116" s="36" t="n">
        <x:v>-0.9072710177890849</x:v>
      </x:c>
      <x:c r="AH116" s="36" t="n">
        <x:v>0</x:v>
      </x:c>
      <x:c r="AI116" s="36" t="n">
        <x:v>0</x:v>
      </x:c>
      <x:c r="AJ116" s="36" t="n">
        <x:v>1</x:v>
      </x:c>
      <x:c r="AK116" s="36" t="n">
        <x:v>0</x:v>
      </x:c>
      <x:c r="AL116" s="36" t="n">
        <x:v>0</x:v>
      </x:c>
    </x:row>
    <x:row r="117">
      <x:c r="A117" s="31" t="str">
        <x:v>CFG015</x:v>
      </x:c>
      <x:c r="B117" s="33" t="n">
        <x:v>60</x:v>
      </x:c>
      <x:c r="C117" s="31" t="str">
        <x:v>000000（选定5-12kg）1.AR20.03.6 youhua a2.5 翼梢反扭-3</x:v>
      </x:c>
      <x:c r="D117" s="31" t="str">
        <x:v>T7-VLM2-Elev(g1.0)</x:v>
      </x:c>
      <x:c r="E117" s="37" t="n">
        <x:v>-4.612392781742361</x:v>
      </x:c>
      <x:c r="F117" s="37" t="n">
        <x:v>0</x:v>
      </x:c>
      <x:c r="G117" s="35" t="n">
        <x:v>22.99504263453496</x:v>
      </x:c>
      <x:c r="H117" s="36" t="n">
        <x:v>2.1000000000000005</x:v>
      </x:c>
      <x:c r="I117" s="35" t="n">
        <x:v>1.225</x:v>
      </x:c>
      <x:c r="J117" s="35" t="n">
        <x:v>1.5705518175924542</x:v>
      </x:c>
      <x:c r="K117" s="35" t="n">
        <x:v>0.284701945718181</x:v>
      </x:c>
      <x:c r="L117" s="35" t="n">
        <x:v>5.525419388778789</x:v>
      </x:c>
      <x:c r="M117" s="35" t="n">
        <x:v>11.925999999999998</x:v>
      </x:c>
      <x:c r="N117" s="35" t="n">
        <x:v>0.10992231757937915</x:v>
      </x:c>
      <x:c r="O117" s="35" t="n">
        <x:v>-1.546328403528402e-17</x:v>
      </x:c>
      <x:c r="P117" s="35" t="n">
        <x:v>0.014190650827474498</x:v>
      </x:c>
      <x:c r="Q117" s="36" t="n">
        <x:v>0.23494716689291892</x:v>
      </x:c>
      <x:c r="R117" s="36" t="n">
        <x:v>0.01143435452414718</x:v>
      </x:c>
      <x:c r="S117" s="36" t="n">
        <x:v>0.0019087790372504683</x:v>
      </x:c>
      <x:c r="T117" s="35" t="n">
        <x:v>0.13892767242165496</x:v>
      </x:c>
      <x:c r="U117" s="31" t="str">
        <x:v>[v,p,r,phi]</x:v>
      </x:c>
      <x:c r="V117" s="31" t="str">
        <x:v>[v_dot,p_dot,r_dot,phi_dot]</x:v>
      </x:c>
      <x:c r="W117" s="36" t="n">
        <x:v>-0.5244301600140048</x:v>
      </x:c>
      <x:c r="X117" s="36" t="n">
        <x:v>-0.11468925958351156</x:v>
      </x:c>
      <x:c r="Y117" s="36" t="n">
        <x:v>-22.4388052104143</x:v>
      </x:c>
      <x:c r="Z117" s="36" t="n">
        <x:v>9.81</x:v>
      </x:c>
      <x:c r="AA117" s="36" t="n">
        <x:v>-0.47437919180535987</x:v>
      </x:c>
      <x:c r="AB117" s="36" t="n">
        <x:v>-33.10497394588144</x:v>
      </x:c>
      <x:c r="AC117" s="36" t="n">
        <x:v>3.7556885005396876</x:v>
      </x:c>
      <x:c r="AD117" s="36" t="n">
        <x:v>0</x:v>
      </x:c>
      <x:c r="AE117" s="36" t="n">
        <x:v>0.6461681572054849</x:v>
      </x:c>
      <x:c r="AF117" s="36" t="n">
        <x:v>-2.00238497502045</x:v>
      </x:c>
      <x:c r="AG117" s="36" t="n">
        <x:v>-0.9573228827634527</x:v>
      </x:c>
      <x:c r="AH117" s="36" t="n">
        <x:v>0</x:v>
      </x:c>
      <x:c r="AI117" s="36" t="n">
        <x:v>0</x:v>
      </x:c>
      <x:c r="AJ117" s="36" t="n">
        <x:v>1</x:v>
      </x:c>
      <x:c r="AK117" s="36" t="n">
        <x:v>0</x:v>
      </x:c>
      <x:c r="AL117" s="36" t="n">
        <x:v>0</x:v>
      </x:c>
    </x:row>
    <x:row r="118">
      <x:c r="A118" s="31" t="str">
        <x:v>CFG015</x:v>
      </x:c>
      <x:c r="B118" s="33" t="n">
        <x:v>61</x:v>
      </x:c>
      <x:c r="C118" s="31" t="str">
        <x:v>000000（选定5-12kg）1.AR20.03.6 youhua a2.5 翼梢反扭-3</x:v>
      </x:c>
      <x:c r="D118" s="31" t="str">
        <x:v>T7-VLM2-Elev(g1.0)</x:v>
      </x:c>
      <x:c r="E118" s="37" t="n">
        <x:v>-4.876754583069464</x:v>
      </x:c>
      <x:c r="F118" s="37" t="n">
        <x:v>0</x:v>
      </x:c>
      <x:c r="G118" s="35" t="n">
        <x:v>24.433038036651936</x:v>
      </x:c>
      <x:c r="H118" s="36" t="n">
        <x:v>2.2</x:v>
      </x:c>
      <x:c r="I118" s="35" t="n">
        <x:v>1.225</x:v>
      </x:c>
      <x:c r="J118" s="35" t="n">
        <x:v>1.5705518175924542</x:v>
      </x:c>
      <x:c r="K118" s="35" t="n">
        <x:v>0.284701945718181</x:v>
      </x:c>
      <x:c r="L118" s="35" t="n">
        <x:v>5.525419388778789</x:v>
      </x:c>
      <x:c r="M118" s="35" t="n">
        <x:v>11.925999999999998</x:v>
      </x:c>
      <x:c r="N118" s="35" t="n">
        <x:v>0.10992231757937915</x:v>
      </x:c>
      <x:c r="O118" s="35" t="n">
        <x:v>-1.546328403528402e-17</x:v>
      </x:c>
      <x:c r="P118" s="35" t="n">
        <x:v>0.014190650827474498</x:v>
      </x:c>
      <x:c r="Q118" s="36" t="n">
        <x:v>0.20875234002949286</x:v>
      </x:c>
      <x:c r="R118" s="36" t="n">
        <x:v>0.01116950729834351</x:v>
      </x:c>
      <x:c r="S118" s="36" t="n">
        <x:v>0.0019031585254924335</x:v>
      </x:c>
      <x:c r="T118" s="35" t="n">
        <x:v>0.13853075198411482</x:v>
      </x:c>
      <x:c r="U118" s="31" t="str">
        <x:v>[v,p,r,phi]</x:v>
      </x:c>
      <x:c r="V118" s="31" t="str">
        <x:v>[v_dot,p_dot,r_dot,phi_dot]</x:v>
      </x:c>
      <x:c r="W118" s="36" t="n">
        <x:v>-0.5570101194480362</x:v>
      </x:c>
      <x:c r="X118" s="36" t="n">
        <x:v>-0.12452146167497778</x:v>
      </x:c>
      <x:c r="Y118" s="36" t="n">
        <x:v>-23.843358274089407</x:v>
      </x:c>
      <x:c r="Z118" s="36" t="n">
        <x:v>9.81</x:v>
      </x:c>
      <x:c r="AA118" s="36" t="n">
        <x:v>-0.5027573740406833</x:v>
      </x:c>
      <x:c r="AB118" s="36" t="n">
        <x:v>-35.17731471192996</x:v>
      </x:c>
      <x:c r="AC118" s="36" t="n">
        <x:v>3.656227073216969</x:v>
      </x:c>
      <x:c r="AD118" s="36" t="n">
        <x:v>0</x:v>
      </x:c>
      <x:c r="AE118" s="36" t="n">
        <x:v>0.6863943011466753</x:v>
      </x:c>
      <x:c r="AF118" s="36" t="n">
        <x:v>-1.9728088516111404</x:v>
      </x:c>
      <x:c r="AG118" s="36" t="n">
        <x:v>-1.0191334049875689</x:v>
      </x:c>
      <x:c r="AH118" s="36" t="n">
        <x:v>0</x:v>
      </x:c>
      <x:c r="AI118" s="36" t="n">
        <x:v>0</x:v>
      </x:c>
      <x:c r="AJ118" s="36" t="n">
        <x:v>1</x:v>
      </x:c>
      <x:c r="AK118" s="36" t="n">
        <x:v>0</x:v>
      </x:c>
      <x:c r="AL118" s="36" t="n">
        <x:v>0</x:v>
      </x:c>
    </x:row>
    <x:row r="119">
      <x:c r="A119" s="31" t="str">
        <x:v>CFG015</x:v>
      </x:c>
      <x:c r="B119" s="33" t="n">
        <x:v>62</x:v>
      </x:c>
      <x:c r="C119" s="31" t="str">
        <x:v>000000（选定5-12kg）1.AR20.03.6 youhua a2.5 翼梢反扭-3</x:v>
      </x:c>
      <x:c r="D119" s="31" t="str">
        <x:v>T7-VLM2-Elev(g1.0)</x:v>
      </x:c>
      <x:c r="E119" s="37" t="n">
        <x:v>-5.144523496672996</x:v>
      </x:c>
      <x:c r="F119" s="37" t="n">
        <x:v>0</x:v>
      </x:c>
      <x:c r="G119" s="35" t="n">
        <x:v>26.204427128562045</x:v>
      </x:c>
      <x:c r="H119" s="36" t="n">
        <x:v>2.3000000000000007</x:v>
      </x:c>
      <x:c r="I119" s="35" t="n">
        <x:v>1.225</x:v>
      </x:c>
      <x:c r="J119" s="35" t="n">
        <x:v>1.5705518175924542</x:v>
      </x:c>
      <x:c r="K119" s="35" t="n">
        <x:v>0.284701945718181</x:v>
      </x:c>
      <x:c r="L119" s="35" t="n">
        <x:v>5.525419388778789</x:v>
      </x:c>
      <x:c r="M119" s="35" t="n">
        <x:v>11.925999999999998</x:v>
      </x:c>
      <x:c r="N119" s="35" t="n">
        <x:v>0.10992231757937915</x:v>
      </x:c>
      <x:c r="O119" s="35" t="n">
        <x:v>-1.546328403528402e-17</x:v>
      </x:c>
      <x:c r="P119" s="35" t="n">
        <x:v>0.014190650827474498</x:v>
      </x:c>
      <x:c r="Q119" s="36" t="n">
        <x:v>0.18220644761313562</x:v>
      </x:c>
      <x:c r="R119" s="36" t="n">
        <x:v>0.010926359176022955</x:v>
      </x:c>
      <x:c r="S119" s="36" t="n">
        <x:v>0.0018961737944576086</x:v>
      </x:c>
      <x:c r="T119" s="35" t="n">
        <x:v>0.138136036421665</x:v>
      </x:c>
      <x:c r="U119" s="31" t="str">
        <x:v>[v,p,r,phi]</x:v>
      </x:c>
      <x:c r="V119" s="31" t="str">
        <x:v>[v_dot,p_dot,r_dot,phi_dot]</x:v>
      </x:c>
      <x:c r="W119" s="36" t="n">
        <x:v>-0.5971470561837575</x:v>
      </x:c>
      <x:c r="X119" s="36" t="n">
        <x:v>-0.1364251456540633</x:v>
      </x:c>
      <x:c r="Y119" s="36" t="n">
        <x:v>-25.573480266276253</x:v>
      </x:c>
      <x:c r="Z119" s="36" t="n">
        <x:v>9.81</x:v>
      </x:c>
      <x:c r="AA119" s="36" t="n">
        <x:v>-0.5377928944919663</x:v>
      </x:c>
      <x:c r="AB119" s="36" t="n">
        <x:v>-37.72879427619404</x:v>
      </x:c>
      <x:c r="AC119" s="36" t="n">
        <x:v>3.558116190860347</x:v>
      </x:c>
      <x:c r="AD119" s="36" t="n">
        <x:v>0</x:v>
      </x:c>
      <x:c r="AE119" s="36" t="n">
        <x:v>0.7365492877771239</x:v>
      </x:c>
      <x:c r="AF119" s="36" t="n">
        <x:v>-1.950240383711215</x:v>
      </x:c>
      <x:c r="AG119" s="36" t="n">
        <x:v>-1.0944892328279396</x:v>
      </x:c>
      <x:c r="AH119" s="36" t="n">
        <x:v>0</x:v>
      </x:c>
      <x:c r="AI119" s="36" t="n">
        <x:v>0</x:v>
      </x:c>
      <x:c r="AJ119" s="36" t="n">
        <x:v>1</x:v>
      </x:c>
      <x:c r="AK119" s="36" t="n">
        <x:v>0</x:v>
      </x:c>
      <x:c r="AL119" s="36" t="n">
        <x:v>0</x:v>
      </x:c>
    </x:row>
    <x:row r="120">
      <x:c r="A120" s="31" t="str">
        <x:v>CFG015</x:v>
      </x:c>
      <x:c r="B120" s="33" t="n">
        <x:v>63</x:v>
      </x:c>
      <x:c r="C120" s="31" t="str">
        <x:v>000000（选定5-12kg）1.AR20.03.6 youhua a2.5 翼梢反扭-3</x:v>
      </x:c>
      <x:c r="D120" s="31" t="str">
        <x:v>T7-VLM2-Elev(g1.0)</x:v>
      </x:c>
      <x:c r="E120" s="37" t="n">
        <x:v>-5.415823452829866</x:v>
      </x:c>
      <x:c r="F120" s="37" t="n">
        <x:v>0</x:v>
      </x:c>
      <x:c r="G120" s="35" t="n">
        <x:v>28.459660064165845</x:v>
      </x:c>
      <x:c r="H120" s="36" t="n">
        <x:v>2.4000000000000004</x:v>
      </x:c>
      <x:c r="I120" s="35" t="n">
        <x:v>1.225</x:v>
      </x:c>
      <x:c r="J120" s="35" t="n">
        <x:v>1.5705518175924542</x:v>
      </x:c>
      <x:c r="K120" s="35" t="n">
        <x:v>0.284701945718181</x:v>
      </x:c>
      <x:c r="L120" s="35" t="n">
        <x:v>5.525419388778789</x:v>
      </x:c>
      <x:c r="M120" s="35" t="n">
        <x:v>11.925999999999998</x:v>
      </x:c>
      <x:c r="N120" s="35" t="n">
        <x:v>0.10992231757937915</x:v>
      </x:c>
      <x:c r="O120" s="35" t="n">
        <x:v>-1.546328403528402e-17</x:v>
      </x:c>
      <x:c r="P120" s="35" t="n">
        <x:v>0.014190650827474498</x:v>
      </x:c>
      <x:c r="Q120" s="36" t="n">
        <x:v>0.15529764338673308</x:v>
      </x:c>
      <x:c r="R120" s="36" t="n">
        <x:v>0.010686424309503386</x:v>
      </x:c>
      <x:c r="S120" s="36" t="n">
        <x:v>0.0018836674272550693</x:v>
      </x:c>
      <x:c r="T120" s="35" t="n">
        <x:v>0.13774617262073685</x:v>
      </x:c>
      <x:c r="U120" s="31" t="str">
        <x:v>[v,p,r,phi]</x:v>
      </x:c>
      <x:c r="V120" s="31" t="str">
        <x:v>[v_dot,p_dot,r_dot,phi_dot]</x:v>
      </x:c>
      <x:c r="W120" s="36" t="n">
        <x:v>-0.6482547714333957</x:v>
      </x:c>
      <x:c r="X120" s="36" t="n">
        <x:v>-0.15131525476519617</x:v>
      </x:c>
      <x:c r="Y120" s="36" t="n">
        <x:v>-27.77607518855282</x:v>
      </x:c>
      <x:c r="Z120" s="36" t="n">
        <x:v>9.81</x:v>
      </x:c>
      <x:c r="AA120" s="36" t="n">
        <x:v>-0.5825187113989945</x:v>
      </x:c>
      <x:c r="AB120" s="36" t="n">
        <x:v>-40.97595520829318</x:v>
      </x:c>
      <x:c r="AC120" s="36" t="n">
        <x:v>3.4646680104719114</x:v>
      </x:c>
      <x:c r="AD120" s="36" t="n">
        <x:v>0</x:v>
      </x:c>
      <x:c r="AE120" s="36" t="n">
        <x:v>0.8001053772079144</x:v>
      </x:c>
      <x:c r="AF120" s="36" t="n">
        <x:v>-1.9472477780140889</x:v>
      </x:c>
      <x:c r="AG120" s="36" t="n">
        <x:v>-1.1916934609579166</x:v>
      </x:c>
      <x:c r="AH120" s="36" t="n">
        <x:v>0</x:v>
      </x:c>
      <x:c r="AI120" s="36" t="n">
        <x:v>0</x:v>
      </x:c>
      <x:c r="AJ120" s="36" t="n">
        <x:v>1</x:v>
      </x:c>
      <x:c r="AK120" s="36" t="n">
        <x:v>0</x:v>
      </x:c>
      <x:c r="AL120" s="36" t="n">
        <x:v>0</x:v>
      </x:c>
    </x:row>
    <x:row r="121">
      <x:c r="A121" s="31" t="str">
        <x:v>CFG015</x:v>
      </x:c>
      <x:c r="B121" s="33" t="n">
        <x:v>64</x:v>
      </x:c>
      <x:c r="C121" s="31" t="str">
        <x:v>000000（选定5-12kg）1.AR20.03.6 youhua a2.5 翼梢反扭-3</x:v>
      </x:c>
      <x:c r="D121" s="31" t="str">
        <x:v>T7-VLM2-Elev(g1.0)</x:v>
      </x:c>
      <x:c r="E121" s="37" t="n">
        <x:v>-5.690805436928634</x:v>
      </x:c>
      <x:c r="F121" s="37" t="n">
        <x:v>0</x:v>
      </x:c>
      <x:c r="G121" s="35" t="n">
        <x:v>31.465273551486682</x:v>
      </x:c>
      <x:c r="H121" s="36" t="n">
        <x:v>2.5</x:v>
      </x:c>
      <x:c r="I121" s="35" t="n">
        <x:v>1.225</x:v>
      </x:c>
      <x:c r="J121" s="35" t="n">
        <x:v>1.5705518175924542</x:v>
      </x:c>
      <x:c r="K121" s="35" t="n">
        <x:v>0.284701945718181</x:v>
      </x:c>
      <x:c r="L121" s="35" t="n">
        <x:v>5.525419388778789</x:v>
      </x:c>
      <x:c r="M121" s="35" t="n">
        <x:v>11.925999999999998</x:v>
      </x:c>
      <x:c r="N121" s="35" t="n">
        <x:v>0.10992231757937915</x:v>
      </x:c>
      <x:c r="O121" s="35" t="n">
        <x:v>-1.546328403528402e-17</x:v>
      </x:c>
      <x:c r="P121" s="35" t="n">
        <x:v>0.014190650827474498</x:v>
      </x:c>
      <x:c r="Q121" s="36" t="n">
        <x:v>0.12801139706795867</x:v>
      </x:c>
      <x:c r="R121" s="36" t="n">
        <x:v>0.010447256487642897</x:v>
      </x:c>
      <x:c r="S121" s="36" t="n">
        <x:v>0.0018669226592406617</x:v>
      </x:c>
      <x:c r="T121" s="35" t="n">
        <x:v>0.13736170664383612</x:v>
      </x:c>
      <x:c r="U121" s="31" t="str">
        <x:v>[v,p,r,phi]</x:v>
      </x:c>
      <x:c r="V121" s="31" t="str">
        <x:v>[v_dot,p_dot,r_dot,phi_dot]</x:v>
      </x:c>
      <x:c r="W121" s="36" t="n">
        <x:v>-0.7163821937584463</x:v>
      </x:c>
      <x:c r="X121" s="36" t="n">
        <x:v>-0.1708062766447555</x:v>
      </x:c>
      <x:c r="Y121" s="36" t="n">
        <x:v>-30.71139284549159</x:v>
      </x:c>
      <x:c r="Z121" s="36" t="n">
        <x:v>9.81</x:v>
      </x:c>
      <x:c r="AA121" s="36" t="n">
        <x:v>-0.6423123057875482</x:v>
      </x:c>
      <x:c r="AB121" s="36" t="n">
        <x:v>-45.302305696117486</x:v>
      </x:c>
      <x:c r="AC121" s="36" t="n">
        <x:v>3.38283893516267</x:v>
      </x:c>
      <x:c r="AD121" s="36" t="n">
        <x:v>0</x:v>
      </x:c>
      <x:c r="AE121" s="36" t="n">
        <x:v>0.8833479565640869</x:v>
      </x:c>
      <x:c r="AF121" s="36" t="n">
        <x:v>-1.976778298494153</x:v>
      </x:c>
      <x:c r="AG121" s="36" t="n">
        <x:v>-1.3141059107710922</x:v>
      </x:c>
      <x:c r="AH121" s="36" t="n">
        <x:v>0</x:v>
      </x:c>
      <x:c r="AI121" s="36" t="n">
        <x:v>0</x:v>
      </x:c>
      <x:c r="AJ121" s="36" t="n">
        <x:v>1</x:v>
      </x:c>
      <x:c r="AK121" s="36" t="n">
        <x:v>0</x:v>
      </x:c>
      <x:c r="AL121" s="36" t="n">
        <x:v>0</x:v>
      </x:c>
    </x:row>
    <x:row r="122">
      <x:c r="A122" s="31" t="str">
        <x:v>CFG015</x:v>
      </x:c>
      <x:c r="B122" s="33" t="n">
        <x:v>65</x:v>
      </x:c>
      <x:c r="C122" s="31" t="str">
        <x:v>000000（选定5-12kg）1.AR20.03.6 youhua a2.5 翼梢反扭-3</x:v>
      </x:c>
      <x:c r="D122" s="31" t="str">
        <x:v>T7-VLM2-Elev(g1.0)</x:v>
      </x:c>
      <x:c r="E122" s="37" t="n">
        <x:v>-5.969646472187626</x:v>
      </x:c>
      <x:c r="F122" s="37" t="n">
        <x:v>0</x:v>
      </x:c>
      <x:c r="G122" s="35" t="n">
        <x:v>35.75163343314701</x:v>
      </x:c>
      <x:c r="H122" s="36" t="n">
        <x:v>2.6000000000000005</x:v>
      </x:c>
      <x:c r="I122" s="35" t="n">
        <x:v>1.225</x:v>
      </x:c>
      <x:c r="J122" s="35" t="n">
        <x:v>1.5705518175924542</x:v>
      </x:c>
      <x:c r="K122" s="35" t="n">
        <x:v>0.284701945718181</x:v>
      </x:c>
      <x:c r="L122" s="35" t="n">
        <x:v>5.525419388778789</x:v>
      </x:c>
      <x:c r="M122" s="35" t="n">
        <x:v>11.925999999999998</x:v>
      </x:c>
      <x:c r="N122" s="35" t="n">
        <x:v>0.10992231757937915</x:v>
      </x:c>
      <x:c r="O122" s="35" t="n">
        <x:v>-1.546328403528402e-17</x:v>
      </x:c>
      <x:c r="P122" s="35" t="n">
        <x:v>0.014190650827474498</x:v>
      </x:c>
      <x:c r="Q122" s="36" t="n">
        <x:v>0.10033060349994151</x:v>
      </x:c>
      <x:c r="R122" s="36" t="n">
        <x:v>0.010267689081061555</x:v>
      </x:c>
      <x:c r="S122" s="36" t="n">
        <x:v>0.001857869646077269</x:v>
      </x:c>
      <x:c r="T122" s="35" t="n">
        <x:v>0.13697284111508917</x:v>
      </x:c>
      <x:c r="U122" s="31" t="str">
        <x:v>[v,p,r,phi]</x:v>
      </x:c>
      <x:c r="V122" s="31" t="str">
        <x:v>[v_dot,p_dot,r_dot,phi_dot]</x:v>
      </x:c>
      <x:c r="W122" s="36" t="n">
        <x:v>-0.8135677607137036</x:v>
      </x:c>
      <x:c r="X122" s="36" t="n">
        <x:v>-0.19809781886126515</x:v>
      </x:c>
      <x:c r="Y122" s="36" t="n">
        <x:v>-34.897280192472635</x:v>
      </x:c>
      <x:c r="Z122" s="36" t="n">
        <x:v>9.81</x:v>
      </x:c>
      <x:c r="AA122" s="36" t="n">
        <x:v>-0.7278136829072596</x:v>
      </x:c>
      <x:c r="AB122" s="36" t="n">
        <x:v>-51.470478747097</x:v>
      </x:c>
      <x:c r="AC122" s="36" t="n">
        <x:v>3.327614111504962</x:v>
      </x:c>
      <x:c r="AD122" s="36" t="n">
        <x:v>0</x:v>
      </x:c>
      <x:c r="AE122" s="36" t="n">
        <x:v>1.0023928877607367</x:v>
      </x:c>
      <x:c r="AF122" s="36" t="n">
        <x:v>-2.036917580663822</x:v>
      </x:c>
      <x:c r="AG122" s="36" t="n">
        <x:v>-1.5012807114472297</x:v>
      </x:c>
      <x:c r="AH122" s="36" t="n">
        <x:v>0</x:v>
      </x:c>
      <x:c r="AI122" s="36" t="n">
        <x:v>0</x:v>
      </x:c>
      <x:c r="AJ122" s="36" t="n">
        <x:v>1</x:v>
      </x:c>
      <x:c r="AK122" s="36" t="n">
        <x:v>0</x:v>
      </x:c>
      <x:c r="AL122" s="36" t="n">
        <x:v>0</x:v>
      </x:c>
    </x:row>
    <x:row r="123">
      <x:c r="A123" s="31" t="str">
        <x:v>CFG015</x:v>
      </x:c>
      <x:c r="B123" s="33" t="n">
        <x:v>66</x:v>
      </x:c>
      <x:c r="C123" s="31" t="str">
        <x:v>000000（选定5-12kg）1.AR20.03.6 youhua a2.5 翼梢反扭-3</x:v>
      </x:c>
      <x:c r="D123" s="31" t="str">
        <x:v>T7-VLM2-Elev(g1.0)</x:v>
      </x:c>
      <x:c r="E123" s="37" t="n">
        <x:v>-6.252509760271423</x:v>
      </x:c>
      <x:c r="F123" s="37" t="n">
        <x:v>0</x:v>
      </x:c>
      <x:c r="G123" s="35" t="n">
        <x:v>42.58179485581521</x:v>
      </x:c>
      <x:c r="H123" s="36" t="n">
        <x:v>2.7</x:v>
      </x:c>
      <x:c r="I123" s="35" t="n">
        <x:v>1.225</x:v>
      </x:c>
      <x:c r="J123" s="35" t="n">
        <x:v>1.5705518175924542</x:v>
      </x:c>
      <x:c r="K123" s="35" t="n">
        <x:v>0.284701945718181</x:v>
      </x:c>
      <x:c r="L123" s="35" t="n">
        <x:v>5.525419388778789</x:v>
      </x:c>
      <x:c r="M123" s="35" t="n">
        <x:v>11.925999999999998</x:v>
      </x:c>
      <x:c r="N123" s="35" t="n">
        <x:v>0.10992231757937915</x:v>
      </x:c>
      <x:c r="O123" s="35" t="n">
        <x:v>-1.546328403528402e-17</x:v>
      </x:c>
      <x:c r="P123" s="35" t="n">
        <x:v>0.014190650827474498</x:v>
      </x:c>
      <x:c r="Q123" s="36" t="n">
        <x:v>0.0722396397684078</x:v>
      </x:c>
      <x:c r="R123" s="36" t="n">
        <x:v>0.009960050965904847</x:v>
      </x:c>
      <x:c r="S123" s="36" t="n">
        <x:v>0.0018227626319134416</x:v>
      </x:c>
      <x:c r="T123" s="35" t="n">
        <x:v>0.1365744277805269</x:v>
      </x:c>
      <x:c r="U123" s="31" t="str">
        <x:v>[v,p,r,phi]</x:v>
      </x:c>
      <x:c r="V123" s="31" t="str">
        <x:v>[v_dot,p_dot,r_dot,phi_dot]</x:v>
      </x:c>
      <x:c r="W123" s="36" t="n">
        <x:v>-0.9684854720941639</x:v>
      </x:c>
      <x:c r="X123" s="36" t="n">
        <x:v>-0.24077786340218593</x:v>
      </x:c>
      <x:c r="Y123" s="36" t="n">
        <x:v>-41.56695759448476</x:v>
      </x:c>
      <x:c r="Z123" s="36" t="n">
        <x:v>9.81</x:v>
      </x:c>
      <x:c r="AA123" s="36" t="n">
        <x:v>-0.8644133413333063</x:v>
      </x:c>
      <x:c r="AB123" s="36" t="n">
        <x:v>-61.29766750479664</x:v>
      </x:c>
      <x:c r="AC123" s="36" t="n">
        <x:v>3.339770713537853</x:v>
      </x:c>
      <x:c r="AD123" s="36" t="n">
        <x:v>0</x:v>
      </x:c>
      <x:c r="AE123" s="36" t="n">
        <x:v>1.193533591563116</x:v>
      </x:c>
      <x:c r="AF123" s="36" t="n">
        <x:v>-2.171366150700706</x:v>
      </x:c>
      <x:c r="AG123" s="36" t="n">
        <x:v>-1.8041154017922054</x:v>
      </x:c>
      <x:c r="AH123" s="36" t="n">
        <x:v>0</x:v>
      </x:c>
      <x:c r="AI123" s="36" t="n">
        <x:v>0</x:v>
      </x:c>
      <x:c r="AJ123" s="36" t="n">
        <x:v>1</x:v>
      </x:c>
      <x:c r="AK123" s="36" t="n">
        <x:v>0</x:v>
      </x:c>
      <x:c r="AL123" s="36" t="n">
        <x:v>0</x:v>
      </x:c>
    </x:row>
    <x:row r="124">
      <x:c r="A124" s="31" t="str">
        <x:v>CFG016</x:v>
      </x:c>
      <x:c r="B124" s="33" t="n">
        <x:v>1</x:v>
      </x:c>
      <x:c r="C124" s="31" t="str">
        <x:v>000000（选定5-12kg）1.AR20.03.6 youhua a2.5 翼梢反扭-3</x:v>
      </x:c>
      <x:c r="D124" s="31" t="str">
        <x:v>T7-VLM2-Elev(g1.0)-11.9kg-x109.9mm-z14.2mm</x:v>
      </x:c>
      <x:c r="E124" s="37" t="n">
        <x:v>6.040186259698985</x:v>
      </x:c>
      <x:c r="F124" s="37" t="n">
        <x:v>0</x:v>
      </x:c>
      <x:c r="G124" s="35" t="n">
        <x:v>9.795732574129737</x:v>
      </x:c>
      <x:c r="H124" s="36" t="n">
        <x:v>-3</x:v>
      </x:c>
      <x:c r="I124" s="35" t="n">
        <x:v>1.225</x:v>
      </x:c>
      <x:c r="J124" s="35" t="n">
        <x:v>1.5705518175924542</x:v>
      </x:c>
      <x:c r="K124" s="35" t="n">
        <x:v>0.284701945718181</x:v>
      </x:c>
      <x:c r="L124" s="35" t="n">
        <x:v>5.525419388778789</x:v>
      </x:c>
      <x:c r="M124" s="35" t="n">
        <x:v>11.925999999999998</x:v>
      </x:c>
      <x:c r="N124" s="35" t="n">
        <x:v>0.10992231757937915</x:v>
      </x:c>
      <x:c r="O124" s="35" t="n">
        <x:v>-1.546328403528402e-17</x:v>
      </x:c>
      <x:c r="P124" s="35" t="n">
        <x:v>0.014190650827474498</x:v>
      </x:c>
      <x:c r="Q124" s="36" t="n">
        <x:v>1.269332231519726</x:v>
      </x:c>
      <x:c r="R124" s="36" t="n">
        <x:v>0.061133803938583184</x:v>
      </x:c>
      <x:c r="S124" s="36" t="n">
        <x:v>0.0026028030106361954</x:v>
      </x:c>
      <x:c r="T124" s="35" t="n">
        <x:v>0.15950539560076776</x:v>
      </x:c>
      <x:c r="U124" s="31" t="str">
        <x:v>[v,p,r,phi]</x:v>
      </x:c>
      <x:c r="V124" s="31" t="str">
        <x:v>[v_dot,p_dot,r_dot,phi_dot]</x:v>
      </x:c>
      <x:c r="W124" s="36" t="n">
        <x:v>-0.22260275039983116</x:v>
      </x:c>
      <x:c r="X124" s="36" t="n">
        <x:v>-0.0027706812615395215</x:v>
      </x:c>
      <x:c r="Y124" s="36" t="n">
        <x:v>-9.545714868923119</x:v>
      </x:c>
      <x:c r="Z124" s="36" t="n">
        <x:v>9.81</x:v>
      </x:c>
      <x:c r="AA124" s="36" t="n">
        <x:v>-0.22013375712014602</x:v>
      </x:c>
      <x:c r="AB124" s="36" t="n">
        <x:v>-13.689003162139267</x:v>
      </x:c>
      <x:c r="AC124" s="36" t="n">
        <x:v>6.937845540756322</x:v>
      </x:c>
      <x:c r="AD124" s="36" t="n">
        <x:v>0</x:v>
      </x:c>
      <x:c r="AE124" s="36" t="n">
        <x:v>0.2383020966742112</x:v>
      </x:c>
      <x:c r="AF124" s="36" t="n">
        <x:v>-4.074829890970325</x:v>
      </x:c>
      <x:c r="AG124" s="36" t="n">
        <x:v>-0.434860647635094</x:v>
      </x:c>
      <x:c r="AH124" s="36" t="n">
        <x:v>0</x:v>
      </x:c>
      <x:c r="AI124" s="36" t="n">
        <x:v>0</x:v>
      </x:c>
      <x:c r="AJ124" s="36" t="n">
        <x:v>1</x:v>
      </x:c>
      <x:c r="AK124" s="36" t="n">
        <x:v>0</x:v>
      </x:c>
      <x:c r="AL124" s="36" t="n">
        <x:v>0</x:v>
      </x:c>
    </x:row>
    <x:row r="125">
      <x:c r="A125" s="31" t="str">
        <x:v>CFG016</x:v>
      </x:c>
      <x:c r="B125" s="33" t="n">
        <x:v>2</x:v>
      </x:c>
      <x:c r="C125" s="31" t="str">
        <x:v>000000（选定5-12kg）1.AR20.03.6 youhua a2.5 翼梢反扭-3</x:v>
      </x:c>
      <x:c r="D125" s="31" t="str">
        <x:v>T7-VLM2-Elev(g1.0)-11.9kg-x109.9mm-z14.2mm</x:v>
      </x:c>
      <x:c r="E125" s="37" t="n">
        <x:v>5.868554613698781</x:v>
      </x:c>
      <x:c r="F125" s="37" t="n">
        <x:v>0</x:v>
      </x:c>
      <x:c r="G125" s="35" t="n">
        <x:v>9.858016226650612</x:v>
      </x:c>
      <x:c r="H125" s="36" t="n">
        <x:v>-2.9</x:v>
      </x:c>
      <x:c r="I125" s="35" t="n">
        <x:v>1.225</x:v>
      </x:c>
      <x:c r="J125" s="35" t="n">
        <x:v>1.5705518175924542</x:v>
      </x:c>
      <x:c r="K125" s="35" t="n">
        <x:v>0.284701945718181</x:v>
      </x:c>
      <x:c r="L125" s="35" t="n">
        <x:v>5.525419388778789</x:v>
      </x:c>
      <x:c r="M125" s="35" t="n">
        <x:v>11.925999999999998</x:v>
      </x:c>
      <x:c r="N125" s="35" t="n">
        <x:v>0.10992231757937915</x:v>
      </x:c>
      <x:c r="O125" s="35" t="n">
        <x:v>-1.546328403528402e-17</x:v>
      </x:c>
      <x:c r="P125" s="35" t="n">
        <x:v>0.014190650827474498</x:v>
      </x:c>
      <x:c r="Q125" s="36" t="n">
        <x:v>1.2531423900432306</x:v>
      </x:c>
      <x:c r="R125" s="36" t="n">
        <x:v>0.05856904787144335</x:v>
      </x:c>
      <x:c r="S125" s="36" t="n">
        <x:v>0.0023470937877083653</x:v>
      </x:c>
      <x:c r="T125" s="35" t="n">
        <x:v>0.16858102851378082</x:v>
      </x:c>
      <x:c r="U125" s="31" t="str">
        <x:v>[v,p,r,phi]</x:v>
      </x:c>
      <x:c r="V125" s="31" t="str">
        <x:v>[v_dot,p_dot,r_dot,phi_dot]</x:v>
      </x:c>
      <x:c r="W125" s="36" t="n">
        <x:v>-0.22411013204235258</x:v>
      </x:c>
      <x:c r="X125" s="36" t="n">
        <x:v>-0.003564216487143809</x:v>
      </x:c>
      <x:c r="Y125" s="36" t="n">
        <x:v>-9.606480339362728</x:v>
      </x:c>
      <x:c r="Z125" s="36" t="n">
        <x:v>9.81</x:v>
      </x:c>
      <x:c r="AA125" s="36" t="n">
        <x:v>-0.22101531353343282</x:v>
      </x:c>
      <x:c r="AB125" s="36" t="n">
        <x:v>-13.776606965854743</x:v>
      </x:c>
      <x:c r="AC125" s="36" t="n">
        <x:v>6.8972420267675325</x:v>
      </x:c>
      <x:c r="AD125" s="36" t="n">
        <x:v>0</x:v>
      </x:c>
      <x:c r="AE125" s="36" t="n">
        <x:v>0.21272607055667409</x:v>
      </x:c>
      <x:c r="AF125" s="36" t="n">
        <x:v>-5.2432483527287586</x:v>
      </x:c>
      <x:c r="AG125" s="36" t="n">
        <x:v>-0.43591569192981755</x:v>
      </x:c>
      <x:c r="AH125" s="36" t="n">
        <x:v>0</x:v>
      </x:c>
      <x:c r="AI125" s="36" t="n">
        <x:v>0</x:v>
      </x:c>
      <x:c r="AJ125" s="36" t="n">
        <x:v>1</x:v>
      </x:c>
      <x:c r="AK125" s="36" t="n">
        <x:v>0</x:v>
      </x:c>
      <x:c r="AL125" s="36" t="n">
        <x:v>0</x:v>
      </x:c>
    </x:row>
    <x:row r="126">
      <x:c r="A126" s="31" t="str">
        <x:v>CFG016</x:v>
      </x:c>
      <x:c r="B126" s="33" t="n">
        <x:v>3</x:v>
      </x:c>
      <x:c r="C126" s="31" t="str">
        <x:v>000000（选定5-12kg）1.AR20.03.6 youhua a2.5 翼梢反扭-3</x:v>
      </x:c>
      <x:c r="D126" s="31" t="str">
        <x:v>T7-VLM2-Elev(g1.0)-11.9kg-x109.9mm-z14.2mm</x:v>
      </x:c>
      <x:c r="E126" s="37" t="n">
        <x:v>5.695808749941649</x:v>
      </x:c>
      <x:c r="F126" s="37" t="n">
        <x:v>0</x:v>
      </x:c>
      <x:c r="G126" s="35" t="n">
        <x:v>9.920461007390275</x:v>
      </x:c>
      <x:c r="H126" s="36" t="n">
        <x:v>-2.8</x:v>
      </x:c>
      <x:c r="I126" s="35" t="n">
        <x:v>1.225</x:v>
      </x:c>
      <x:c r="J126" s="35" t="n">
        <x:v>1.5705518175924542</x:v>
      </x:c>
      <x:c r="K126" s="35" t="n">
        <x:v>0.284701945718181</x:v>
      </x:c>
      <x:c r="L126" s="35" t="n">
        <x:v>5.525419388778789</x:v>
      </x:c>
      <x:c r="M126" s="35" t="n">
        <x:v>11.925999999999998</x:v>
      </x:c>
      <x:c r="N126" s="35" t="n">
        <x:v>0.10992231757937915</x:v>
      </x:c>
      <x:c r="O126" s="35" t="n">
        <x:v>-1.546328403528402e-17</x:v>
      </x:c>
      <x:c r="P126" s="35" t="n">
        <x:v>0.014190650827474498</x:v>
      </x:c>
      <x:c r="Q126" s="36" t="n">
        <x:v>1.2368270963604457</x:v>
      </x:c>
      <x:c r="R126" s="36" t="n">
        <x:v>0.055636269267306665</x:v>
      </x:c>
      <x:c r="S126" s="36" t="n">
        <x:v>0.0020830127594895715</x:v>
      </x:c>
      <x:c r="T126" s="35" t="n">
        <x:v>0.15834099794322598</x:v>
      </x:c>
      <x:c r="U126" s="31" t="str">
        <x:v>[v,p,r,phi]</x:v>
      </x:c>
      <x:c r="V126" s="31" t="str">
        <x:v>[v_dot,p_dot,r_dot,phi_dot]</x:v>
      </x:c>
      <x:c r="W126" s="36" t="n">
        <x:v>-0.22562045173766276</x:v>
      </x:c>
      <x:c r="X126" s="36" t="n">
        <x:v>-0.0043723255384120535</x:v>
      </x:c>
      <x:c r="Y126" s="36" t="n">
        <x:v>-9.66740898586372</x:v>
      </x:c>
      <x:c r="Z126" s="36" t="n">
        <x:v>9.81</x:v>
      </x:c>
      <x:c r="AA126" s="36" t="n">
        <x:v>-0.22241692967445617</x:v>
      </x:c>
      <x:c r="AB126" s="36" t="n">
        <x:v>-13.885812301101161</x:v>
      </x:c>
      <x:c r="AC126" s="36" t="n">
        <x:v>6.855171084109674</x:v>
      </x:c>
      <x:c r="AD126" s="36" t="n">
        <x:v>0</x:v>
      </x:c>
      <x:c r="AE126" s="36" t="n">
        <x:v>0.23828726236174747</x:v>
      </x:c>
      <x:c r="AF126" s="36" t="n">
        <x:v>-4.331088479110909</x:v>
      </x:c>
      <x:c r="AG126" s="36" t="n">
        <x:v>-0.45058659319550715</x:v>
      </x:c>
      <x:c r="AH126" s="36" t="n">
        <x:v>0</x:v>
      </x:c>
      <x:c r="AI126" s="36" t="n">
        <x:v>0</x:v>
      </x:c>
      <x:c r="AJ126" s="36" t="n">
        <x:v>1</x:v>
      </x:c>
      <x:c r="AK126" s="36" t="n">
        <x:v>0</x:v>
      </x:c>
      <x:c r="AL126" s="36" t="n">
        <x:v>0</x:v>
      </x:c>
    </x:row>
    <x:row r="127">
      <x:c r="A127" s="31" t="str">
        <x:v>CFG016</x:v>
      </x:c>
      <x:c r="B127" s="33" t="n">
        <x:v>4</x:v>
      </x:c>
      <x:c r="C127" s="31" t="str">
        <x:v>000000（选定5-12kg）1.AR20.03.6 youhua a2.5 翼梢反扭-3</x:v>
      </x:c>
      <x:c r="D127" s="31" t="str">
        <x:v>T7-VLM2-Elev(g1.0)-11.9kg-x109.9mm-z14.2mm</x:v>
      </x:c>
      <x:c r="E127" s="37" t="n">
        <x:v>5.5219312916341625</x:v>
      </x:c>
      <x:c r="F127" s="37" t="n">
        <x:v>0</x:v>
      </x:c>
      <x:c r="G127" s="35" t="n">
        <x:v>9.986379575708664</x:v>
      </x:c>
      <x:c r="H127" s="36" t="n">
        <x:v>-2.7</x:v>
      </x:c>
      <x:c r="I127" s="35" t="n">
        <x:v>1.225</x:v>
      </x:c>
      <x:c r="J127" s="35" t="n">
        <x:v>1.5705518175924542</x:v>
      </x:c>
      <x:c r="K127" s="35" t="n">
        <x:v>0.284701945718181</x:v>
      </x:c>
      <x:c r="L127" s="35" t="n">
        <x:v>5.525419388778789</x:v>
      </x:c>
      <x:c r="M127" s="35" t="n">
        <x:v>11.925999999999998</x:v>
      </x:c>
      <x:c r="N127" s="35" t="n">
        <x:v>0.10992231757937915</x:v>
      </x:c>
      <x:c r="O127" s="35" t="n">
        <x:v>-1.546328403528402e-17</x:v>
      </x:c>
      <x:c r="P127" s="35" t="n">
        <x:v>0.014190650827474498</x:v>
      </x:c>
      <x:c r="Q127" s="36" t="n">
        <x:v>1.2203845381016274</x:v>
      </x:c>
      <x:c r="R127" s="36" t="n">
        <x:v>0.052355561444929186</x:v>
      </x:c>
      <x:c r="S127" s="36" t="n">
        <x:v>0.0018382877045239742</x:v>
      </x:c>
      <x:c r="T127" s="35" t="n">
        <x:v>0.1574126662194993</x:v>
      </x:c>
      <x:c r="U127" s="31" t="str">
        <x:v>[v,p,r,phi]</x:v>
      </x:c>
      <x:c r="V127" s="31" t="str">
        <x:v>[v_dot,p_dot,r_dot,phi_dot]</x:v>
      </x:c>
      <x:c r="W127" s="36" t="n">
        <x:v>-0.227208962561044</x:v>
      </x:c>
      <x:c r="X127" s="36" t="n">
        <x:v>-0.00519691108225343</x:v>
      </x:c>
      <x:c r="Y127" s="36" t="n">
        <x:v>-9.731729200060375</x:v>
      </x:c>
      <x:c r="Z127" s="36" t="n">
        <x:v>9.81</x:v>
      </x:c>
      <x:c r="AA127" s="36" t="n">
        <x:v>-0.2236411325713019</x:v>
      </x:c>
      <x:c r="AB127" s="36" t="n">
        <x:v>-13.993891718915306</x:v>
      </x:c>
      <x:c r="AC127" s="36" t="n">
        <x:v>6.813656886949721</x:v>
      </x:c>
      <x:c r="AD127" s="36" t="n">
        <x:v>0</x:v>
      </x:c>
      <x:c r="AE127" s="36" t="n">
        <x:v>0.2394451672640693</x:v>
      </x:c>
      <x:c r="AF127" s="36" t="n">
        <x:v>-3.9842743440218515</x:v>
      </x:c>
      <x:c r="AG127" s="36" t="n">
        <x:v>-0.45833764874142946</x:v>
      </x:c>
      <x:c r="AH127" s="36" t="n">
        <x:v>0</x:v>
      </x:c>
      <x:c r="AI127" s="36" t="n">
        <x:v>0</x:v>
      </x:c>
      <x:c r="AJ127" s="36" t="n">
        <x:v>1</x:v>
      </x:c>
      <x:c r="AK127" s="36" t="n">
        <x:v>0</x:v>
      </x:c>
      <x:c r="AL127" s="36" t="n">
        <x:v>0</x:v>
      </x:c>
    </x:row>
    <x:row r="128">
      <x:c r="A128" s="31" t="str">
        <x:v>CFG016</x:v>
      </x:c>
      <x:c r="B128" s="33" t="n">
        <x:v>5</x:v>
      </x:c>
      <x:c r="C128" s="31" t="str">
        <x:v>000000（选定5-12kg）1.AR20.03.6 youhua a2.5 翼梢反扭-3</x:v>
      </x:c>
      <x:c r="D128" s="31" t="str">
        <x:v>T7-VLM2-Elev(g1.0)-11.9kg-x109.9mm-z14.2mm</x:v>
      </x:c>
      <x:c r="E128" s="37" t="n">
        <x:v>5.346904601422281</x:v>
      </x:c>
      <x:c r="F128" s="37" t="n">
        <x:v>0</x:v>
      </x:c>
      <x:c r="G128" s="35" t="n">
        <x:v>10.05266803759263</x:v>
      </x:c>
      <x:c r="H128" s="36" t="n">
        <x:v>-2.6</x:v>
      </x:c>
      <x:c r="I128" s="35" t="n">
        <x:v>1.225</x:v>
      </x:c>
      <x:c r="J128" s="35" t="n">
        <x:v>1.5705518175924542</x:v>
      </x:c>
      <x:c r="K128" s="35" t="n">
        <x:v>0.284701945718181</x:v>
      </x:c>
      <x:c r="L128" s="35" t="n">
        <x:v>5.525419388778789</x:v>
      </x:c>
      <x:c r="M128" s="35" t="n">
        <x:v>11.925999999999998</x:v>
      </x:c>
      <x:c r="N128" s="35" t="n">
        <x:v>0.10992231757937915</x:v>
      </x:c>
      <x:c r="O128" s="35" t="n">
        <x:v>-1.546328403528402e-17</x:v>
      </x:c>
      <x:c r="P128" s="35" t="n">
        <x:v>0.014190650827474498</x:v>
      </x:c>
      <x:c r="Q128" s="36" t="n">
        <x:v>1.2038128769837815</x:v>
      </x:c>
      <x:c r="R128" s="36" t="n">
        <x:v>0.048663003104661255</x:v>
      </x:c>
      <x:c r="S128" s="36" t="n">
        <x:v>0.0016676194292498622</x:v>
      </x:c>
      <x:c r="T128" s="35" t="n">
        <x:v>0.1602247867794957</x:v>
      </x:c>
      <x:c r="U128" s="31" t="str">
        <x:v>[v,p,r,phi]</x:v>
      </x:c>
      <x:c r="V128" s="31" t="str">
        <x:v>[v_dot,p_dot,r_dot,phi_dot]</x:v>
      </x:c>
      <x:c r="W128" s="36" t="n">
        <x:v>-0.2288049820208546</x:v>
      </x:c>
      <x:c r="X128" s="36" t="n">
        <x:v>-0.006037086267612793</x:v>
      </x:c>
      <x:c r="Y128" s="36" t="n">
        <x:v>-9.796416507208022</x:v>
      </x:c>
      <x:c r="Z128" s="36" t="n">
        <x:v>9.81</x:v>
      </x:c>
      <x:c r="AA128" s="36" t="n">
        <x:v>-0.22493992962355233</x:v>
      </x:c>
      <x:c r="AB128" s="36" t="n">
        <x:v>-14.093369272469168</x:v>
      </x:c>
      <x:c r="AC128" s="36" t="n">
        <x:v>6.770528578163474</x:v>
      </x:c>
      <x:c r="AD128" s="36" t="n">
        <x:v>0</x:v>
      </x:c>
      <x:c r="AE128" s="36" t="n">
        <x:v>0.24875861657163562</x:v>
      </x:c>
      <x:c r="AF128" s="36" t="n">
        <x:v>-4.638098109838483</x:v>
      </x:c>
      <x:c r="AG128" s="36" t="n">
        <x:v>-0.46167639773195673</x:v>
      </x:c>
      <x:c r="AH128" s="36" t="n">
        <x:v>0</x:v>
      </x:c>
      <x:c r="AI128" s="36" t="n">
        <x:v>0</x:v>
      </x:c>
      <x:c r="AJ128" s="36" t="n">
        <x:v>1</x:v>
      </x:c>
      <x:c r="AK128" s="36" t="n">
        <x:v>0</x:v>
      </x:c>
      <x:c r="AL128" s="36" t="n">
        <x:v>0</x:v>
      </x:c>
    </x:row>
    <x:row r="129">
      <x:c r="A129" s="31" t="str">
        <x:v>CFG016</x:v>
      </x:c>
      <x:c r="B129" s="33" t="n">
        <x:v>6</x:v>
      </x:c>
      <x:c r="C129" s="31" t="str">
        <x:v>000000（选定5-12kg）1.AR20.03.6 youhua a2.5 翼梢反扭-3</x:v>
      </x:c>
      <x:c r="D129" s="31" t="str">
        <x:v>T7-VLM2-Elev(g1.0)-11.9kg-x109.9mm-z14.2mm</x:v>
      </x:c>
      <x:c r="E129" s="37" t="n">
        <x:v>5.17071077250673</x:v>
      </x:c>
      <x:c r="F129" s="37" t="n">
        <x:v>0</x:v>
      </x:c>
      <x:c r="G129" s="35" t="n">
        <x:v>10.121026538620006</x:v>
      </x:c>
      <x:c r="H129" s="36" t="n">
        <x:v>-2.5</x:v>
      </x:c>
      <x:c r="I129" s="35" t="n">
        <x:v>1.225</x:v>
      </x:c>
      <x:c r="J129" s="35" t="n">
        <x:v>1.5705518175924542</x:v>
      </x:c>
      <x:c r="K129" s="35" t="n">
        <x:v>0.284701945718181</x:v>
      </x:c>
      <x:c r="L129" s="35" t="n">
        <x:v>5.525419388778789</x:v>
      </x:c>
      <x:c r="M129" s="35" t="n">
        <x:v>11.925999999999998</x:v>
      </x:c>
      <x:c r="N129" s="35" t="n">
        <x:v>0.10992231757937915</x:v>
      </x:c>
      <x:c r="O129" s="35" t="n">
        <x:v>-1.546328403528402e-17</x:v>
      </x:c>
      <x:c r="P129" s="35" t="n">
        <x:v>0.014190650827474498</x:v>
      </x:c>
      <x:c r="Q129" s="36" t="n">
        <x:v>1.187110248085524</x:v>
      </x:c>
      <x:c r="R129" s="36" t="n">
        <x:v>0.04435828540711913</x:v>
      </x:c>
      <x:c r="S129" s="36" t="n">
        <x:v>0.0015958263083257194</x:v>
      </x:c>
      <x:c r="T129" s="35" t="n">
        <x:v>0.15515457208867864</x:v>
      </x:c>
      <x:c r="U129" s="31" t="str">
        <x:v>[v,p,r,phi]</x:v>
      </x:c>
      <x:c r="V129" s="31" t="str">
        <x:v>[v_dot,p_dot,r_dot,phi_dot]</x:v>
      </x:c>
      <x:c r="W129" s="36" t="n">
        <x:v>-0.23044709496335555</x:v>
      </x:c>
      <x:c r="X129" s="36" t="n">
        <x:v>-0.006894247071433484</x:v>
      </x:c>
      <x:c r="Y129" s="36" t="n">
        <x:v>-9.863127958071686</x:v>
      </x:c>
      <x:c r="Z129" s="36" t="n">
        <x:v>9.81</x:v>
      </x:c>
      <x:c r="AA129" s="36" t="n">
        <x:v>-0.22630305992848013</x:v>
      </x:c>
      <x:c r="AB129" s="36" t="n">
        <x:v>-14.20576884082419</x:v>
      </x:c>
      <x:c r="AC129" s="36" t="n">
        <x:v>6.726920944246272</x:v>
      </x:c>
      <x:c r="AD129" s="36" t="n">
        <x:v>0</x:v>
      </x:c>
      <x:c r="AE129" s="36" t="n">
        <x:v>0.26185258182084864</x:v>
      </x:c>
      <x:c r="AF129" s="36" t="n">
        <x:v>-4.179934730085586</x:v>
      </x:c>
      <x:c r="AG129" s="36" t="n">
        <x:v>-0.46440361965901955</x:v>
      </x:c>
      <x:c r="AH129" s="36" t="n">
        <x:v>0</x:v>
      </x:c>
      <x:c r="AI129" s="36" t="n">
        <x:v>0</x:v>
      </x:c>
      <x:c r="AJ129" s="36" t="n">
        <x:v>1</x:v>
      </x:c>
      <x:c r="AK129" s="36" t="n">
        <x:v>0</x:v>
      </x:c>
      <x:c r="AL129" s="36" t="n">
        <x:v>0</x:v>
      </x:c>
    </x:row>
    <x:row r="130">
      <x:c r="A130" s="31" t="str">
        <x:v>CFG016</x:v>
      </x:c>
      <x:c r="B130" s="33" t="n">
        <x:v>7</x:v>
      </x:c>
      <x:c r="C130" s="31" t="str">
        <x:v>000000（选定5-12kg）1.AR20.03.6 youhua a2.5 翼梢反扭-3</x:v>
      </x:c>
      <x:c r="D130" s="31" t="str">
        <x:v>T7-VLM2-Elev(g1.0)-11.9kg-x109.9mm-z14.2mm</x:v>
      </x:c>
      <x:c r="E130" s="37" t="n">
        <x:v>4.993331631327805</x:v>
      </x:c>
      <x:c r="F130" s="37" t="n">
        <x:v>0</x:v>
      </x:c>
      <x:c r="G130" s="35" t="n">
        <x:v>10.191557797820291</x:v>
      </x:c>
      <x:c r="H130" s="36" t="n">
        <x:v>-2.4</x:v>
      </x:c>
      <x:c r="I130" s="35" t="n">
        <x:v>1.225</x:v>
      </x:c>
      <x:c r="J130" s="35" t="n">
        <x:v>1.5705518175924542</x:v>
      </x:c>
      <x:c r="K130" s="35" t="n">
        <x:v>0.284701945718181</x:v>
      </x:c>
      <x:c r="L130" s="35" t="n">
        <x:v>5.525419388778789</x:v>
      </x:c>
      <x:c r="M130" s="35" t="n">
        <x:v>11.925999999999998</x:v>
      </x:c>
      <x:c r="N130" s="35" t="n">
        <x:v>0.10992231757937915</x:v>
      </x:c>
      <x:c r="O130" s="35" t="n">
        <x:v>-1.546328403528402e-17</x:v>
      </x:c>
      <x:c r="P130" s="35" t="n">
        <x:v>0.014190650827474498</x:v>
      </x:c>
      <x:c r="Q130" s="36" t="n">
        <x:v>1.1702747602168415</x:v>
      </x:c>
      <x:c r="R130" s="36" t="n">
        <x:v>0.041247351948940185</x:v>
      </x:c>
      <x:c r="S130" s="36" t="n">
        <x:v>0.0016418501940435252</x:v>
      </x:c>
      <x:c r="T130" s="35" t="n">
        <x:v>0.15490452517126255</x:v>
      </x:c>
      <x:c r="U130" s="31" t="str">
        <x:v>[v,p,r,phi]</x:v>
      </x:c>
      <x:c r="V130" s="31" t="str">
        <x:v>[v_dot,p_dot,r_dot,phi_dot]</x:v>
      </x:c>
      <x:c r="W130" s="36" t="n">
        <x:v>-0.23213755076217715</x:v>
      </x:c>
      <x:c r="X130" s="36" t="n">
        <x:v>-0.007769125728880361</x:v>
      </x:c>
      <x:c r="Y130" s="36" t="n">
        <x:v>-9.931963940561428</x:v>
      </x:c>
      <x:c r="Z130" s="36" t="n">
        <x:v>9.81</x:v>
      </x:c>
      <x:c r="AA130" s="36" t="n">
        <x:v>-0.22771488147666613</x:v>
      </x:c>
      <x:c r="AB130" s="36" t="n">
        <x:v>-14.323271415738192</x:v>
      </x:c>
      <x:c r="AC130" s="36" t="n">
        <x:v>6.6828224252393795</x:v>
      </x:c>
      <x:c r="AD130" s="36" t="n">
        <x:v>0</x:v>
      </x:c>
      <x:c r="AE130" s="36" t="n">
        <x:v>0.27715640356576504</x:v>
      </x:c>
      <x:c r="AF130" s="36" t="n">
        <x:v>-3.4213076136063534</x:v>
      </x:c>
      <x:c r="AG130" s="36" t="n">
        <x:v>-0.46635372493800215</x:v>
      </x:c>
      <x:c r="AH130" s="36" t="n">
        <x:v>0</x:v>
      </x:c>
      <x:c r="AI130" s="36" t="n">
        <x:v>0</x:v>
      </x:c>
      <x:c r="AJ130" s="36" t="n">
        <x:v>1</x:v>
      </x:c>
      <x:c r="AK130" s="36" t="n">
        <x:v>0</x:v>
      </x:c>
      <x:c r="AL130" s="36" t="n">
        <x:v>0</x:v>
      </x:c>
    </x:row>
    <x:row r="131">
      <x:c r="A131" s="31" t="str">
        <x:v>CFG016</x:v>
      </x:c>
      <x:c r="B131" s="33" t="n">
        <x:v>8</x:v>
      </x:c>
      <x:c r="C131" s="31" t="str">
        <x:v>000000（选定5-12kg）1.AR20.03.6 youhua a2.5 翼梢反扭-3</x:v>
      </x:c>
      <x:c r="D131" s="31" t="str">
        <x:v>T7-VLM2-Elev(g1.0)-11.9kg-x109.9mm-z14.2mm</x:v>
      </x:c>
      <x:c r="E131" s="37" t="n">
        <x:v>4.814758766064916</x:v>
      </x:c>
      <x:c r="F131" s="37" t="n">
        <x:v>0</x:v>
      </x:c>
      <x:c r="G131" s="35" t="n">
        <x:v>10.264364823341625</x:v>
      </x:c>
      <x:c r="H131" s="36" t="n">
        <x:v>-2.3</x:v>
      </x:c>
      <x:c r="I131" s="35" t="n">
        <x:v>1.225</x:v>
      </x:c>
      <x:c r="J131" s="35" t="n">
        <x:v>1.5705518175924542</x:v>
      </x:c>
      <x:c r="K131" s="35" t="n">
        <x:v>0.284701945718181</x:v>
      </x:c>
      <x:c r="L131" s="35" t="n">
        <x:v>5.525419388778789</x:v>
      </x:c>
      <x:c r="M131" s="35" t="n">
        <x:v>11.925999999999998</x:v>
      </x:c>
      <x:c r="N131" s="35" t="n">
        <x:v>0.10992231757937915</x:v>
      </x:c>
      <x:c r="O131" s="35" t="n">
        <x:v>-1.546328403528402e-17</x:v>
      </x:c>
      <x:c r="P131" s="35" t="n">
        <x:v>0.014190650827474498</x:v>
      </x:c>
      <x:c r="Q131" s="36" t="n">
        <x:v>1.153305486871663</x:v>
      </x:c>
      <x:c r="R131" s="36" t="n">
        <x:v>0.039882872827689</x:v>
      </x:c>
      <x:c r="S131" s="36" t="n">
        <x:v>0.0016215748326413118</x:v>
      </x:c>
      <x:c r="T131" s="35" t="n">
        <x:v>0.15462175496194025</x:v>
      </x:c>
      <x:c r="U131" s="31" t="str">
        <x:v>[v,p,r,phi]</x:v>
      </x:c>
      <x:c r="V131" s="31" t="str">
        <x:v>[v_dot,p_dot,r_dot,phi_dot]</x:v>
      </x:c>
      <x:c r="W131" s="36" t="n">
        <x:v>-0.23387859637934438</x:v>
      </x:c>
      <x:c r="X131" s="36" t="n">
        <x:v>-0.008662448288822303</x:v>
      </x:c>
      <x:c r="Y131" s="36" t="n">
        <x:v>-10.003025135516118</x:v>
      </x:c>
      <x:c r="Z131" s="36" t="n">
        <x:v>9.81</x:v>
      </x:c>
      <x:c r="AA131" s="36" t="n">
        <x:v>-0.22908769153190658</x:v>
      </x:c>
      <x:c r="AB131" s="36" t="n">
        <x:v>-14.438412678277539</x:v>
      </x:c>
      <x:c r="AC131" s="36" t="n">
        <x:v>6.638233192904248</x:v>
      </x:c>
      <x:c r="AD131" s="36" t="n">
        <x:v>0</x:v>
      </x:c>
      <x:c r="AE131" s="36" t="n">
        <x:v>0.283148471932352</x:v>
      </x:c>
      <x:c r="AF131" s="36" t="n">
        <x:v>-3.3192405272915555</x:v>
      </x:c>
      <x:c r="AG131" s="36" t="n">
        <x:v>-0.46881823548406226</x:v>
      </x:c>
      <x:c r="AH131" s="36" t="n">
        <x:v>0</x:v>
      </x:c>
      <x:c r="AI131" s="36" t="n">
        <x:v>0</x:v>
      </x:c>
      <x:c r="AJ131" s="36" t="n">
        <x:v>1</x:v>
      </x:c>
      <x:c r="AK131" s="36" t="n">
        <x:v>0</x:v>
      </x:c>
      <x:c r="AL131" s="36" t="n">
        <x:v>0</x:v>
      </x:c>
    </x:row>
    <x:row r="132">
      <x:c r="A132" s="31" t="str">
        <x:v>CFG016</x:v>
      </x:c>
      <x:c r="B132" s="33" t="n">
        <x:v>9</x:v>
      </x:c>
      <x:c r="C132" s="31" t="str">
        <x:v>000000（选定5-12kg）1.AR20.03.6 youhua a2.5 翼梢反扭-3</x:v>
      </x:c>
      <x:c r="D132" s="31" t="str">
        <x:v>T7-VLM2-Elev(g1.0)-11.9kg-x109.9mm-z14.2mm</x:v>
      </x:c>
      <x:c r="E132" s="37" t="n">
        <x:v>4.634956015301604</x:v>
      </x:c>
      <x:c r="F132" s="37" t="n">
        <x:v>0</x:v>
      </x:c>
      <x:c r="G132" s="35" t="n">
        <x:v>10.339578519329908</x:v>
      </x:c>
      <x:c r="H132" s="36" t="n">
        <x:v>-2.2</x:v>
      </x:c>
      <x:c r="I132" s="35" t="n">
        <x:v>1.225</x:v>
      </x:c>
      <x:c r="J132" s="35" t="n">
        <x:v>1.5705518175924542</x:v>
      </x:c>
      <x:c r="K132" s="35" t="n">
        <x:v>0.284701945718181</x:v>
      </x:c>
      <x:c r="L132" s="35" t="n">
        <x:v>5.525419388778789</x:v>
      </x:c>
      <x:c r="M132" s="35" t="n">
        <x:v>11.925999999999998</x:v>
      </x:c>
      <x:c r="N132" s="35" t="n">
        <x:v>0.10992231757937915</x:v>
      </x:c>
      <x:c r="O132" s="35" t="n">
        <x:v>-1.546328403528402e-17</x:v>
      </x:c>
      <x:c r="P132" s="35" t="n">
        <x:v>0.014190650827474498</x:v>
      </x:c>
      <x:c r="Q132" s="36" t="n">
        <x:v>1.1361987614617022</x:v>
      </x:c>
      <x:c r="R132" s="36" t="n">
        <x:v>0.03862065265177718</x:v>
      </x:c>
      <x:c r="S132" s="36" t="n">
        <x:v>0.001608302397141105</x:v>
      </x:c>
      <x:c r="T132" s="35" t="n">
        <x:v>0.15416935837179746</x:v>
      </x:c>
      <x:c r="U132" s="31" t="str">
        <x:v>[v,p,r,phi]</x:v>
      </x:c>
      <x:c r="V132" s="31" t="str">
        <x:v>[v_dot,p_dot,r_dot,phi_dot]</x:v>
      </x:c>
      <x:c r="W132" s="36" t="n">
        <x:v>-0.23567311978122388</x:v>
      </x:c>
      <x:c r="X132" s="36" t="n">
        <x:v>-0.009575136455893966</x:v>
      </x:c>
      <x:c r="Y132" s="36" t="n">
        <x:v>-10.076439444382844</x:v>
      </x:c>
      <x:c r="Z132" s="36" t="n">
        <x:v>9.81</x:v>
      </x:c>
      <x:c r="AA132" s="36" t="n">
        <x:v>-0.23049245549475914</x:v>
      </x:c>
      <x:c r="AB132" s="36" t="n">
        <x:v>-14.556623461099935</x:v>
      </x:c>
      <x:c r="AC132" s="36" t="n">
        <x:v>6.593139663753433</x:v>
      </x:c>
      <x:c r="AD132" s="36" t="n">
        <x:v>0</x:v>
      </x:c>
      <x:c r="AE132" s="36" t="n">
        <x:v>0.28771549460903195</x:v>
      </x:c>
      <x:c r="AF132" s="36" t="n">
        <x:v>-3.2578197514321245</x:v>
      </x:c>
      <x:c r="AG132" s="36" t="n">
        <x:v>-0.4716761368792762</x:v>
      </x:c>
      <x:c r="AH132" s="36" t="n">
        <x:v>0</x:v>
      </x:c>
      <x:c r="AI132" s="36" t="n">
        <x:v>0</x:v>
      </x:c>
      <x:c r="AJ132" s="36" t="n">
        <x:v>1</x:v>
      </x:c>
      <x:c r="AK132" s="36" t="n">
        <x:v>0</x:v>
      </x:c>
      <x:c r="AL132" s="36" t="n">
        <x:v>0</x:v>
      </x:c>
    </x:row>
    <x:row r="133">
      <x:c r="A133" s="31" t="str">
        <x:v>CFG016</x:v>
      </x:c>
      <x:c r="B133" s="33" t="n">
        <x:v>10</x:v>
      </x:c>
      <x:c r="C133" s="31" t="str">
        <x:v>000000（选定5-12kg）1.AR20.03.6 youhua a2.5 翼梢反扭-3</x:v>
      </x:c>
      <x:c r="D133" s="31" t="str">
        <x:v>T7-VLM2-Elev(g1.0)-11.9kg-x109.9mm-z14.2mm</x:v>
      </x:c>
      <x:c r="E133" s="37" t="n">
        <x:v>4.453912510022228</x:v>
      </x:c>
      <x:c r="F133" s="37" t="n">
        <x:v>0</x:v>
      </x:c>
      <x:c r="G133" s="35" t="n">
        <x:v>10.417317171559937</x:v>
      </x:c>
      <x:c r="H133" s="36" t="n">
        <x:v>-2.1</x:v>
      </x:c>
      <x:c r="I133" s="35" t="n">
        <x:v>1.225</x:v>
      </x:c>
      <x:c r="J133" s="35" t="n">
        <x:v>1.5705518175924542</x:v>
      </x:c>
      <x:c r="K133" s="35" t="n">
        <x:v>0.284701945718181</x:v>
      </x:c>
      <x:c r="L133" s="35" t="n">
        <x:v>5.525419388778789</x:v>
      </x:c>
      <x:c r="M133" s="35" t="n">
        <x:v>11.925999999999998</x:v>
      </x:c>
      <x:c r="N133" s="35" t="n">
        <x:v>0.10992231757937915</x:v>
      </x:c>
      <x:c r="O133" s="35" t="n">
        <x:v>-1.546328403528402e-17</x:v>
      </x:c>
      <x:c r="P133" s="35" t="n">
        <x:v>0.014190650827474498</x:v>
      </x:c>
      <x:c r="Q133" s="36" t="n">
        <x:v>1.1189534151440268</x:v>
      </x:c>
      <x:c r="R133" s="36" t="n">
        <x:v>0.037440416980684205</x:v>
      </x:c>
      <x:c r="S133" s="36" t="n">
        <x:v>0.0016029014068223353</x:v>
      </x:c>
      <x:c r="T133" s="35" t="n">
        <x:v>0.1537211808029923</x:v>
      </x:c>
      <x:c r="U133" s="31" t="str">
        <x:v>[v,p,r,phi]</x:v>
      </x:c>
      <x:c r="V133" s="31" t="str">
        <x:v>[v_dot,p_dot,r_dot,phi_dot]</x:v>
      </x:c>
      <x:c r="W133" s="36" t="n">
        <x:v>-0.23752370750327628</x:v>
      </x:c>
      <x:c r="X133" s="36" t="n">
        <x:v>-0.01050803032008899</x:v>
      </x:c>
      <x:c r="Y133" s="36" t="n">
        <x:v>-10.152322476783937</x:v>
      </x:c>
      <x:c r="Z133" s="36" t="n">
        <x:v>9.81</x:v>
      </x:c>
      <x:c r="AA133" s="36" t="n">
        <x:v>-0.23194367962860996</x:v>
      </x:c>
      <x:c r="AB133" s="36" t="n">
        <x:v>-14.678384208681443</x:v>
      </x:c>
      <x:c r="AC133" s="36" t="n">
        <x:v>6.54751865692882</x:v>
      </x:c>
      <x:c r="AD133" s="36" t="n">
        <x:v>0</x:v>
      </x:c>
      <x:c r="AE133" s="36" t="n">
        <x:v>0.292403117682403</x:v>
      </x:c>
      <x:c r="AF133" s="36" t="n">
        <x:v>-3.1981759619162466</x:v>
      </x:c>
      <x:c r="AG133" s="36" t="n">
        <x:v>-0.4734580145720695</x:v>
      </x:c>
      <x:c r="AH133" s="36" t="n">
        <x:v>0</x:v>
      </x:c>
      <x:c r="AI133" s="36" t="n">
        <x:v>0</x:v>
      </x:c>
      <x:c r="AJ133" s="36" t="n">
        <x:v>1</x:v>
      </x:c>
      <x:c r="AK133" s="36" t="n">
        <x:v>0</x:v>
      </x:c>
      <x:c r="AL133" s="36" t="n">
        <x:v>0</x:v>
      </x:c>
    </x:row>
    <x:row r="134">
      <x:c r="A134" s="31" t="str">
        <x:v>CFG016</x:v>
      </x:c>
      <x:c r="B134" s="33" t="n">
        <x:v>11</x:v>
      </x:c>
      <x:c r="C134" s="31" t="str">
        <x:v>000000（选定5-12kg）1.AR20.03.6 youhua a2.5 翼梢反扭-3</x:v>
      </x:c>
      <x:c r="D134" s="31" t="str">
        <x:v>T7-VLM2-Elev(g1.0)-11.9kg-x109.9mm-z14.2mm</x:v>
      </x:c>
      <x:c r="E134" s="37" t="n">
        <x:v>4.271609125112316</x:v>
      </x:c>
      <x:c r="F134" s="37" t="n">
        <x:v>0</x:v>
      </x:c>
      <x:c r="G134" s="35" t="n">
        <x:v>10.496281063777769</x:v>
      </x:c>
      <x:c r="H134" s="36" t="n">
        <x:v>-2</x:v>
      </x:c>
      <x:c r="I134" s="35" t="n">
        <x:v>1.225</x:v>
      </x:c>
      <x:c r="J134" s="35" t="n">
        <x:v>1.5705518175924542</x:v>
      </x:c>
      <x:c r="K134" s="35" t="n">
        <x:v>0.284701945718181</x:v>
      </x:c>
      <x:c r="L134" s="35" t="n">
        <x:v>5.525419388778789</x:v>
      </x:c>
      <x:c r="M134" s="35" t="n">
        <x:v>11.925999999999998</x:v>
      </x:c>
      <x:c r="N134" s="35" t="n">
        <x:v>0.10992231757937915</x:v>
      </x:c>
      <x:c r="O134" s="35" t="n">
        <x:v>-1.546328403528402e-17</x:v>
      </x:c>
      <x:c r="P134" s="35" t="n">
        <x:v>0.014190650827474498</x:v>
      </x:c>
      <x:c r="Q134" s="36" t="n">
        <x:v>1.1015674649673173</x:v>
      </x:c>
      <x:c r="R134" s="36" t="n">
        <x:v>0.03634903904656335</x:v>
      </x:c>
      <x:c r="S134" s="36" t="n">
        <x:v>0.0016039058975856253</x:v>
      </x:c>
      <x:c r="T134" s="35" t="n">
        <x:v>0.15330124562470174</x:v>
      </x:c>
      <x:c r="U134" s="31" t="str">
        <x:v>[v,p,r,phi]</x:v>
      </x:c>
      <x:c r="V134" s="31" t="str">
        <x:v>[v_dot,p_dot,r_dot,phi_dot]</x:v>
      </x:c>
      <x:c r="W134" s="36" t="n">
        <x:v>-0.2394006030726433</x:v>
      </x:c>
      <x:c r="X134" s="36" t="n">
        <x:v>-0.011460505809858832</x:v>
      </x:c>
      <x:c r="Y134" s="36" t="n">
        <x:v>-10.229407919286782</x:v>
      </x:c>
      <x:c r="Z134" s="36" t="n">
        <x:v>9.81</x:v>
      </x:c>
      <x:c r="AA134" s="36" t="n">
        <x:v>-0.23340759594414848</x:v>
      </x:c>
      <x:c r="AB134" s="36" t="n">
        <x:v>-14.801861050306304</x:v>
      </x:c>
      <x:c r="AC134" s="36" t="n">
        <x:v>6.500484288579361</x:v>
      </x:c>
      <x:c r="AD134" s="36" t="n">
        <x:v>0</x:v>
      </x:c>
      <x:c r="AE134" s="36" t="n">
        <x:v>0.2964570978329441</x:v>
      </x:c>
      <x:c r="AF134" s="36" t="n">
        <x:v>-3.140764479464978</x:v>
      </x:c>
      <x:c r="AG134" s="36" t="n">
        <x:v>-0.4763219511607751</x:v>
      </x:c>
      <x:c r="AH134" s="36" t="n">
        <x:v>0</x:v>
      </x:c>
      <x:c r="AI134" s="36" t="n">
        <x:v>0</x:v>
      </x:c>
      <x:c r="AJ134" s="36" t="n">
        <x:v>1</x:v>
      </x:c>
      <x:c r="AK134" s="36" t="n">
        <x:v>0</x:v>
      </x:c>
      <x:c r="AL134" s="36" t="n">
        <x:v>0</x:v>
      </x:c>
    </x:row>
    <x:row r="135">
      <x:c r="A135" s="31" t="str">
        <x:v>CFG016</x:v>
      </x:c>
      <x:c r="B135" s="33" t="n">
        <x:v>12</x:v>
      </x:c>
      <x:c r="C135" s="31" t="str">
        <x:v>000000（选定5-12kg）1.AR20.03.6 youhua a2.5 翼梢反扭-3</x:v>
      </x:c>
      <x:c r="D135" s="31" t="str">
        <x:v>T7-VLM2-Elev(g1.0)-11.9kg-x109.9mm-z14.2mm</x:v>
      </x:c>
      <x:c r="E135" s="37" t="n">
        <x:v>4.088026426446308</x:v>
      </x:c>
      <x:c r="F135" s="37" t="n">
        <x:v>0</x:v>
      </x:c>
      <x:c r="G135" s="35" t="n">
        <x:v>10.576770067469113</x:v>
      </x:c>
      <x:c r="H135" s="36" t="n">
        <x:v>-1.9</x:v>
      </x:c>
      <x:c r="I135" s="35" t="n">
        <x:v>1.225</x:v>
      </x:c>
      <x:c r="J135" s="35" t="n">
        <x:v>1.5705518175924542</x:v>
      </x:c>
      <x:c r="K135" s="35" t="n">
        <x:v>0.284701945718181</x:v>
      </x:c>
      <x:c r="L135" s="35" t="n">
        <x:v>5.525419388778789</x:v>
      </x:c>
      <x:c r="M135" s="35" t="n">
        <x:v>11.925999999999998</x:v>
      </x:c>
      <x:c r="N135" s="35" t="n">
        <x:v>0.10992231757937915</x:v>
      </x:c>
      <x:c r="O135" s="35" t="n">
        <x:v>-1.546328403528402e-17</x:v>
      </x:c>
      <x:c r="P135" s="35" t="n">
        <x:v>0.014190650827474498</x:v>
      </x:c>
      <x:c r="Q135" s="36" t="n">
        <x:v>1.0840388985670566</x:v>
      </x:c>
      <x:c r="R135" s="36" t="n">
        <x:v>0.03534681671881715</x:v>
      </x:c>
      <x:c r="S135" s="36" t="n">
        <x:v>0.0016097744460733627</x:v>
      </x:c>
      <x:c r="T135" s="35" t="n">
        <x:v>0.15291651021517072</x:v>
      </x:c>
      <x:c r="U135" s="31" t="str">
        <x:v>[v,p,r,phi]</x:v>
      </x:c>
      <x:c r="V135" s="31" t="str">
        <x:v>[v_dot,p_dot,r_dot,phi_dot]</x:v>
      </x:c>
      <x:c r="W135" s="36" t="n">
        <x:v>-0.2413105014705384</x:v>
      </x:c>
      <x:c r="X135" s="36" t="n">
        <x:v>-0.012433391972077823</x:v>
      </x:c>
      <x:c r="Y135" s="36" t="n">
        <x:v>-10.30798834501186</x:v>
      </x:c>
      <x:c r="Z135" s="36" t="n">
        <x:v>9.81</x:v>
      </x:c>
      <x:c r="AA135" s="36" t="n">
        <x:v>-0.23490112303812546</x:v>
      </x:c>
      <x:c r="AB135" s="36" t="n">
        <x:v>-14.927434733339643</x:v>
      </x:c>
      <x:c r="AC135" s="36" t="n">
        <x:v>6.4521474117414375</x:v>
      </x:c>
      <x:c r="AD135" s="36" t="n">
        <x:v>0</x:v>
      </x:c>
      <x:c r="AE135" s="36" t="n">
        <x:v>0.3015801292155715</x:v>
      </x:c>
      <x:c r="AF135" s="36" t="n">
        <x:v>-3.0932946307878484</x:v>
      </x:c>
      <x:c r="AG135" s="36" t="n">
        <x:v>-0.4786822391751686</x:v>
      </x:c>
      <x:c r="AH135" s="36" t="n">
        <x:v>0</x:v>
      </x:c>
      <x:c r="AI135" s="36" t="n">
        <x:v>0</x:v>
      </x:c>
      <x:c r="AJ135" s="36" t="n">
        <x:v>1</x:v>
      </x:c>
      <x:c r="AK135" s="36" t="n">
        <x:v>0</x:v>
      </x:c>
      <x:c r="AL135" s="36" t="n">
        <x:v>0</x:v>
      </x:c>
    </x:row>
    <x:row r="136">
      <x:c r="A136" s="31" t="str">
        <x:v>CFG016</x:v>
      </x:c>
      <x:c r="B136" s="33" t="n">
        <x:v>13</x:v>
      </x:c>
      <x:c r="C136" s="31" t="str">
        <x:v>000000（选定5-12kg）1.AR20.03.6 youhua a2.5 翼梢反扭-3</x:v>
      </x:c>
      <x:c r="D136" s="31" t="str">
        <x:v>T7-VLM2-Elev(g1.0)-11.9kg-x109.9mm-z14.2mm</x:v>
      </x:c>
      <x:c r="E136" s="37" t="n">
        <x:v>3.9031447532408468</x:v>
      </x:c>
      <x:c r="F136" s="37" t="n">
        <x:v>0</x:v>
      </x:c>
      <x:c r="G136" s="35" t="n">
        <x:v>10.659004775823192</x:v>
      </x:c>
      <x:c r="H136" s="36" t="n">
        <x:v>-1.7999999999999998</x:v>
      </x:c>
      <x:c r="I136" s="35" t="n">
        <x:v>1.225</x:v>
      </x:c>
      <x:c r="J136" s="35" t="n">
        <x:v>1.5705518175924542</x:v>
      </x:c>
      <x:c r="K136" s="35" t="n">
        <x:v>0.284701945718181</x:v>
      </x:c>
      <x:c r="L136" s="35" t="n">
        <x:v>5.525419388778789</x:v>
      </x:c>
      <x:c r="M136" s="35" t="n">
        <x:v>11.925999999999998</x:v>
      </x:c>
      <x:c r="N136" s="35" t="n">
        <x:v>0.10992231757937915</x:v>
      </x:c>
      <x:c r="O136" s="35" t="n">
        <x:v>-1.546328403528402e-17</x:v>
      </x:c>
      <x:c r="P136" s="35" t="n">
        <x:v>0.014190650827474498</x:v>
      </x:c>
      <x:c r="Q136" s="36" t="n">
        <x:v>1.0663656821909848</x:v>
      </x:c>
      <x:c r="R136" s="36" t="n">
        <x:v>0.03441987138815449</x:v>
      </x:c>
      <x:c r="S136" s="36" t="n">
        <x:v>0.0016192662932321903</x:v>
      </x:c>
      <x:c r="T136" s="35" t="n">
        <x:v>0.15253327068462838</x:v>
      </x:c>
      <x:c r="U136" s="31" t="str">
        <x:v>[v,p,r,phi]</x:v>
      </x:c>
      <x:c r="V136" s="31" t="str">
        <x:v>[v_dot,p_dot,r_dot,phi_dot]</x:v>
      </x:c>
      <x:c r="W136" s="36" t="n">
        <x:v>-0.24325829288639986</x:v>
      </x:c>
      <x:c r="X136" s="36" t="n">
        <x:v>-0.013427521962131319</x:v>
      </x:c>
      <x:c r="Y136" s="36" t="n">
        <x:v>-10.3882790898123</x:v>
      </x:c>
      <x:c r="Z136" s="36" t="n">
        <x:v>9.81</x:v>
      </x:c>
      <x:c r="AA136" s="36" t="n">
        <x:v>-0.2364113334196159</x:v>
      </x:c>
      <x:c r="AB136" s="36" t="n">
        <x:v>-15.055511898391758</x:v>
      </x:c>
      <x:c r="AC136" s="36" t="n">
        <x:v>6.402572251563301</x:v>
      </x:c>
      <x:c r="AD136" s="36" t="n">
        <x:v>0</x:v>
      </x:c>
      <x:c r="AE136" s="36" t="n">
        <x:v>0.3046920230286869</x:v>
      </x:c>
      <x:c r="AF136" s="36" t="n">
        <x:v>-3.0399150523482152</x:v>
      </x:c>
      <x:c r="AG136" s="36" t="n">
        <x:v>-0.48090693122746486</x:v>
      </x:c>
      <x:c r="AH136" s="36" t="n">
        <x:v>0</x:v>
      </x:c>
      <x:c r="AI136" s="36" t="n">
        <x:v>0</x:v>
      </x:c>
      <x:c r="AJ136" s="36" t="n">
        <x:v>1</x:v>
      </x:c>
      <x:c r="AK136" s="36" t="n">
        <x:v>0</x:v>
      </x:c>
      <x:c r="AL136" s="36" t="n">
        <x:v>0</x:v>
      </x:c>
    </x:row>
    <x:row r="137">
      <x:c r="A137" s="31" t="str">
        <x:v>CFG016</x:v>
      </x:c>
      <x:c r="B137" s="33" t="n">
        <x:v>14</x:v>
      </x:c>
      <x:c r="C137" s="31" t="str">
        <x:v>000000（选定5-12kg）1.AR20.03.6 youhua a2.5 翼梢反扭-3</x:v>
      </x:c>
      <x:c r="D137" s="31" t="str">
        <x:v>T7-VLM2-Elev(g1.0)-11.9kg-x109.9mm-z14.2mm</x:v>
      </x:c>
      <x:c r="E137" s="37" t="n">
        <x:v>3.716954389798972</x:v>
      </x:c>
      <x:c r="F137" s="37" t="n">
        <x:v>0</x:v>
      </x:c>
      <x:c r="G137" s="35" t="n">
        <x:v>10.743289243513876</x:v>
      </x:c>
      <x:c r="H137" s="36" t="n">
        <x:v>-1.7</x:v>
      </x:c>
      <x:c r="I137" s="35" t="n">
        <x:v>1.225</x:v>
      </x:c>
      <x:c r="J137" s="35" t="n">
        <x:v>1.5705518175924542</x:v>
      </x:c>
      <x:c r="K137" s="35" t="n">
        <x:v>0.284701945718181</x:v>
      </x:c>
      <x:c r="L137" s="35" t="n">
        <x:v>5.525419388778789</x:v>
      </x:c>
      <x:c r="M137" s="35" t="n">
        <x:v>11.925999999999998</x:v>
      </x:c>
      <x:c r="N137" s="35" t="n">
        <x:v>0.10992231757937915</x:v>
      </x:c>
      <x:c r="O137" s="35" t="n">
        <x:v>-1.546328403528402e-17</x:v>
      </x:c>
      <x:c r="P137" s="35" t="n">
        <x:v>0.014190650827474498</x:v>
      </x:c>
      <x:c r="Q137" s="36" t="n">
        <x:v>1.0485467718678447</x:v>
      </x:c>
      <x:c r="R137" s="36" t="n">
        <x:v>0.03357106855493962</x:v>
      </x:c>
      <x:c r="S137" s="36" t="n">
        <x:v>0.0016303346255428254</x:v>
      </x:c>
      <x:c r="T137" s="35" t="n">
        <x:v>0.1522085299261628</x:v>
      </x:c>
      <x:c r="U137" s="31" t="str">
        <x:v>[v,p,r,phi]</x:v>
      </x:c>
      <x:c r="V137" s="31" t="str">
        <x:v>[v_dot,p_dot,r_dot,phi_dot]</x:v>
      </x:c>
      <x:c r="W137" s="36" t="n">
        <x:v>-0.24525077220574557</x:v>
      </x:c>
      <x:c r="X137" s="36" t="n">
        <x:v>-0.014443869636779304</x:v>
      </x:c>
      <x:c r="Y137" s="36" t="n">
        <x:v>-10.470576849427141</x:v>
      </x:c>
      <x:c r="Z137" s="36" t="n">
        <x:v>9.81</x:v>
      </x:c>
      <x:c r="AA137" s="36" t="n">
        <x:v>-0.23795809504646162</x:v>
      </x:c>
      <x:c r="AB137" s="36" t="n">
        <x:v>-15.186408546449039</x:v>
      </x:c>
      <x:c r="AC137" s="36" t="n">
        <x:v>6.351863936219656</x:v>
      </x:c>
      <x:c r="AD137" s="36" t="n">
        <x:v>0</x:v>
      </x:c>
      <x:c r="AE137" s="36" t="n">
        <x:v>0.3080311301937588</x:v>
      </x:c>
      <x:c r="AF137" s="36" t="n">
        <x:v>-3.00259411814651</x:v>
      </x:c>
      <x:c r="AG137" s="36" t="n">
        <x:v>-0.48254371022956755</x:v>
      </x:c>
      <x:c r="AH137" s="36" t="n">
        <x:v>0</x:v>
      </x:c>
      <x:c r="AI137" s="36" t="n">
        <x:v>0</x:v>
      </x:c>
      <x:c r="AJ137" s="36" t="n">
        <x:v>1</x:v>
      </x:c>
      <x:c r="AK137" s="36" t="n">
        <x:v>0</x:v>
      </x:c>
      <x:c r="AL137" s="36" t="n">
        <x:v>0</x:v>
      </x:c>
    </x:row>
    <x:row r="138">
      <x:c r="A138" s="31" t="str">
        <x:v>CFG016</x:v>
      </x:c>
      <x:c r="B138" s="33" t="n">
        <x:v>15</x:v>
      </x:c>
      <x:c r="C138" s="31" t="str">
        <x:v>000000（选定5-12kg）1.AR20.03.6 youhua a2.5 翼梢反扭-3</x:v>
      </x:c>
      <x:c r="D138" s="31" t="str">
        <x:v>T7-VLM2-Elev(g1.0)-11.9kg-x109.9mm-z14.2mm</x:v>
      </x:c>
      <x:c r="E138" s="37" t="n">
        <x:v>3.529417621274944</x:v>
      </x:c>
      <x:c r="F138" s="37" t="n">
        <x:v>0</x:v>
      </x:c>
      <x:c r="G138" s="35" t="n">
        <x:v>10.82743394951812</x:v>
      </x:c>
      <x:c r="H138" s="36" t="n">
        <x:v>-1.6</x:v>
      </x:c>
      <x:c r="I138" s="35" t="n">
        <x:v>1.225</x:v>
      </x:c>
      <x:c r="J138" s="35" t="n">
        <x:v>1.5705518175924542</x:v>
      </x:c>
      <x:c r="K138" s="35" t="n">
        <x:v>0.284701945718181</x:v>
      </x:c>
      <x:c r="L138" s="35" t="n">
        <x:v>5.525419388778789</x:v>
      </x:c>
      <x:c r="M138" s="35" t="n">
        <x:v>11.925999999999998</x:v>
      </x:c>
      <x:c r="N138" s="35" t="n">
        <x:v>0.10992231757937915</x:v>
      </x:c>
      <x:c r="O138" s="35" t="n">
        <x:v>-1.546328403528402e-17</x:v>
      </x:c>
      <x:c r="P138" s="35" t="n">
        <x:v>0.014190650827474498</x:v>
      </x:c>
      <x:c r="Q138" s="36" t="n">
        <x:v>1.0305783458708828</x:v>
      </x:c>
      <x:c r="R138" s="36" t="n">
        <x:v>0.032773049460655526</x:v>
      </x:c>
      <x:c r="S138" s="36" t="n">
        <x:v>0.0016414649259403145</x:v>
      </x:c>
      <x:c r="T138" s="35" t="n">
        <x:v>0.15188591919332675</x:v>
      </x:c>
      <x:c r="U138" s="31" t="str">
        <x:v>[v,p,r,phi]</x:v>
      </x:c>
      <x:c r="V138" s="31" t="str">
        <x:v>[v_dot,p_dot,r_dot,phi_dot]</x:v>
      </x:c>
      <x:c r="W138" s="36" t="n">
        <x:v>-0.24723780910548976</x:v>
      </x:c>
      <x:c r="X138" s="36" t="n">
        <x:v>-0.015480086604360052</x:v>
      </x:c>
      <x:c r="Y138" s="36" t="n">
        <x:v>-10.552748058788763</x:v>
      </x:c>
      <x:c r="Z138" s="36" t="n">
        <x:v>9.81</x:v>
      </x:c>
      <x:c r="AA138" s="36" t="n">
        <x:v>-0.23948812578460116</x:v>
      </x:c>
      <x:c r="AB138" s="36" t="n">
        <x:v>-15.317081248048405</x:v>
      </x:c>
      <x:c r="AC138" s="36" t="n">
        <x:v>6.298655740540429</x:v>
      </x:c>
      <x:c r="AD138" s="36" t="n">
        <x:v>0</x:v>
      </x:c>
      <x:c r="AE138" s="36" t="n">
        <x:v>0.31054428306754517</x:v>
      </x:c>
      <x:c r="AF138" s="36" t="n">
        <x:v>-2.973498377381909</x:v>
      </x:c>
      <x:c r="AG138" s="36" t="n">
        <x:v>-0.4843726752690462</x:v>
      </x:c>
      <x:c r="AH138" s="36" t="n">
        <x:v>0</x:v>
      </x:c>
      <x:c r="AI138" s="36" t="n">
        <x:v>0</x:v>
      </x:c>
      <x:c r="AJ138" s="36" t="n">
        <x:v>1</x:v>
      </x:c>
      <x:c r="AK138" s="36" t="n">
        <x:v>0</x:v>
      </x:c>
      <x:c r="AL138" s="36" t="n">
        <x:v>0</x:v>
      </x:c>
    </x:row>
    <x:row r="139">
      <x:c r="A139" s="31" t="str">
        <x:v>CFG016</x:v>
      </x:c>
      <x:c r="B139" s="33" t="n">
        <x:v>16</x:v>
      </x:c>
      <x:c r="C139" s="31" t="str">
        <x:v>000000（选定5-12kg）1.AR20.03.6 youhua a2.5 翼梢反扭-3</x:v>
      </x:c>
      <x:c r="D139" s="31" t="str">
        <x:v>T7-VLM2-Elev(g1.0)-11.9kg-x109.9mm-z14.2mm</x:v>
      </x:c>
      <x:c r="E139" s="37" t="n">
        <x:v>3.340521678473474</x:v>
      </x:c>
      <x:c r="F139" s="37" t="n">
        <x:v>0</x:v>
      </x:c>
      <x:c r="G139" s="35" t="n">
        <x:v>10.905843217347027</x:v>
      </x:c>
      <x:c r="H139" s="36" t="n">
        <x:v>-1.5</x:v>
      </x:c>
      <x:c r="I139" s="35" t="n">
        <x:v>1.225</x:v>
      </x:c>
      <x:c r="J139" s="35" t="n">
        <x:v>1.5705518175924542</x:v>
      </x:c>
      <x:c r="K139" s="35" t="n">
        <x:v>0.284701945718181</x:v>
      </x:c>
      <x:c r="L139" s="35" t="n">
        <x:v>5.525419388778789</x:v>
      </x:c>
      <x:c r="M139" s="35" t="n">
        <x:v>11.925999999999998</x:v>
      </x:c>
      <x:c r="N139" s="35" t="n">
        <x:v>0.10992231757937915</x:v>
      </x:c>
      <x:c r="O139" s="35" t="n">
        <x:v>-1.546328403528402e-17</x:v>
      </x:c>
      <x:c r="P139" s="35" t="n">
        <x:v>0.014190650827474498</x:v>
      </x:c>
      <x:c r="Q139" s="36" t="n">
        <x:v>1.012459060681904</x:v>
      </x:c>
      <x:c r="R139" s="36" t="n">
        <x:v>0.03199987559377005</x:v>
      </x:c>
      <x:c r="S139" s="36" t="n">
        <x:v>0.0016530830465206973</x:v>
      </x:c>
      <x:c r="T139" s="35" t="n">
        <x:v>0.15153824384059625</x:v>
      </x:c>
      <x:c r="U139" s="31" t="str">
        <x:v>[v,p,r,phi]</x:v>
      </x:c>
      <x:c r="V139" s="31" t="str">
        <x:v>[v_dot,p_dot,r_dot,phi_dot]</x:v>
      </x:c>
      <x:c r="W139" s="36" t="n">
        <x:v>-0.24909141596753115</x:v>
      </x:c>
      <x:c r="X139" s="36" t="n">
        <x:v>-0.016527793075054528</x:v>
      </x:c>
      <x:c r="Y139" s="36" t="n">
        <x:v>-10.629339213995456</x:v>
      </x:c>
      <x:c r="Z139" s="36" t="n">
        <x:v>9.81</x:v>
      </x:c>
      <x:c r="AA139" s="36" t="n">
        <x:v>-0.2408831618733383</x:v>
      </x:c>
      <x:c r="AB139" s="36" t="n">
        <x:v>-15.439635824166016</x:v>
      </x:c>
      <x:c r="AC139" s="36" t="n">
        <x:v>6.23972475402516</x:v>
      </x:c>
      <x:c r="AD139" s="36" t="n">
        <x:v>0</x:v>
      </x:c>
      <x:c r="AE139" s="36" t="n">
        <x:v>0.3132153117051395</x:v>
      </x:c>
      <x:c r="AF139" s="36" t="n">
        <x:v>-2.944906559127816</x:v>
      </x:c>
      <x:c r="AG139" s="36" t="n">
        <x:v>-0.48651990558606517</x:v>
      </x:c>
      <x:c r="AH139" s="36" t="n">
        <x:v>0</x:v>
      </x:c>
      <x:c r="AI139" s="36" t="n">
        <x:v>0</x:v>
      </x:c>
      <x:c r="AJ139" s="36" t="n">
        <x:v>1</x:v>
      </x:c>
      <x:c r="AK139" s="36" t="n">
        <x:v>0</x:v>
      </x:c>
      <x:c r="AL139" s="36" t="n">
        <x:v>0</x:v>
      </x:c>
    </x:row>
    <x:row r="140">
      <x:c r="A140" s="31" t="str">
        <x:v>CFG016</x:v>
      </x:c>
      <x:c r="B140" s="33" t="n">
        <x:v>17</x:v>
      </x:c>
      <x:c r="C140" s="31" t="str">
        <x:v>000000（选定5-12kg）1.AR20.03.6 youhua a2.5 翼梢反扭-3</x:v>
      </x:c>
      <x:c r="D140" s="31" t="str">
        <x:v>T7-VLM2-Elev(g1.0)-11.9kg-x109.9mm-z14.2mm</x:v>
      </x:c>
      <x:c r="E140" s="37" t="n">
        <x:v>3.1502455018919293</x:v>
      </x:c>
      <x:c r="F140" s="37" t="n">
        <x:v>0</x:v>
      </x:c>
      <x:c r="G140" s="35" t="n">
        <x:v>10.991160288071903</x:v>
      </x:c>
      <x:c r="H140" s="36" t="n">
        <x:v>-1.4</x:v>
      </x:c>
      <x:c r="I140" s="35" t="n">
        <x:v>1.225</x:v>
      </x:c>
      <x:c r="J140" s="35" t="n">
        <x:v>1.5705518175924542</x:v>
      </x:c>
      <x:c r="K140" s="35" t="n">
        <x:v>0.284701945718181</x:v>
      </x:c>
      <x:c r="L140" s="35" t="n">
        <x:v>5.525419388778789</x:v>
      </x:c>
      <x:c r="M140" s="35" t="n">
        <x:v>11.925999999999998</x:v>
      </x:c>
      <x:c r="N140" s="35" t="n">
        <x:v>0.10992231757937915</x:v>
      </x:c>
      <x:c r="O140" s="35" t="n">
        <x:v>-1.546328403528402e-17</x:v>
      </x:c>
      <x:c r="P140" s="35" t="n">
        <x:v>0.014190650827474498</x:v>
      </x:c>
      <x:c r="Q140" s="36" t="n">
        <x:v>0.9941867528016253</x:v>
      </x:c>
      <x:c r="R140" s="36" t="n">
        <x:v>0.031234882549726513</x:v>
      </x:c>
      <x:c r="S140" s="36" t="n">
        <x:v>0.001664951042696133</x:v>
      </x:c>
      <x:c r="T140" s="35" t="n">
        <x:v>0.15121033690454247</x:v>
      </x:c>
      <x:c r="U140" s="31" t="str">
        <x:v>[v,p,r,phi]</x:v>
      </x:c>
      <x:c r="V140" s="31" t="str">
        <x:v>[v_dot,p_dot,r_dot,phi_dot]</x:v>
      </x:c>
      <x:c r="W140" s="36" t="n">
        <x:v>-0.2511001694970202</x:v>
      </x:c>
      <x:c r="X140" s="36" t="n">
        <x:v>-0.01760592872806319</x:v>
      </x:c>
      <x:c r="Y140" s="36" t="n">
        <x:v>-10.712673248596253</x:v>
      </x:c>
      <x:c r="Z140" s="36" t="n">
        <x:v>9.81</x:v>
      </x:c>
      <x:c r="AA140" s="36" t="n">
        <x:v>-0.2424172803799667</x:v>
      </x:c>
      <x:c r="AB140" s="36" t="n">
        <x:v>-15.571964922937017</x:v>
      </x:c>
      <x:c r="AC140" s="36" t="n">
        <x:v>6.182311007660994</x:v>
      </x:c>
      <x:c r="AD140" s="36" t="n">
        <x:v>0</x:v>
      </x:c>
      <x:c r="AE140" s="36" t="n">
        <x:v>0.3149856380091757</x:v>
      </x:c>
      <x:c r="AF140" s="36" t="n">
        <x:v>-2.919667041784981</x:v>
      </x:c>
      <x:c r="AG140" s="36" t="n">
        <x:v>-0.4878109481172028</x:v>
      </x:c>
      <x:c r="AH140" s="36" t="n">
        <x:v>0</x:v>
      </x:c>
      <x:c r="AI140" s="36" t="n">
        <x:v>0</x:v>
      </x:c>
      <x:c r="AJ140" s="36" t="n">
        <x:v>1</x:v>
      </x:c>
      <x:c r="AK140" s="36" t="n">
        <x:v>0</x:v>
      </x:c>
      <x:c r="AL140" s="36" t="n">
        <x:v>0</x:v>
      </x:c>
    </x:row>
    <x:row r="141">
      <x:c r="A141" s="31" t="str">
        <x:v>CFG016</x:v>
      </x:c>
      <x:c r="B141" s="33" t="n">
        <x:v>18</x:v>
      </x:c>
      <x:c r="C141" s="31" t="str">
        <x:v>000000（选定5-12kg）1.AR20.03.6 youhua a2.5 翼梢反扭-3</x:v>
      </x:c>
      <x:c r="D141" s="31" t="str">
        <x:v>T7-VLM2-Elev(g1.0)-11.9kg-x109.9mm-z14.2mm</x:v>
      </x:c>
      <x:c r="E141" s="37" t="n">
        <x:v>2.95856743521901</x:v>
      </x:c>
      <x:c r="F141" s="37" t="n">
        <x:v>0</x:v>
      </x:c>
      <x:c r="G141" s="35" t="n">
        <x:v>11.098776238777045</x:v>
      </x:c>
      <x:c r="H141" s="36" t="n">
        <x:v>-1.2999999999999998</x:v>
      </x:c>
      <x:c r="I141" s="35" t="n">
        <x:v>1.225</x:v>
      </x:c>
      <x:c r="J141" s="35" t="n">
        <x:v>1.5705518175924542</x:v>
      </x:c>
      <x:c r="K141" s="35" t="n">
        <x:v>0.284701945718181</x:v>
      </x:c>
      <x:c r="L141" s="35" t="n">
        <x:v>5.525419388778789</x:v>
      </x:c>
      <x:c r="M141" s="35" t="n">
        <x:v>11.925999999999998</x:v>
      </x:c>
      <x:c r="N141" s="35" t="n">
        <x:v>0.10992231757937915</x:v>
      </x:c>
      <x:c r="O141" s="35" t="n">
        <x:v>-1.546328403528402e-17</x:v>
      </x:c>
      <x:c r="P141" s="35" t="n">
        <x:v>0.014190650827474498</x:v>
      </x:c>
      <x:c r="Q141" s="36" t="n">
        <x:v>0.975759202359915</x:v>
      </x:c>
      <x:c r="R141" s="36" t="n">
        <x:v>0.030467857058814496</x:v>
      </x:c>
      <x:c r="S141" s="36" t="n">
        <x:v>0.0016753004927226526</x:v>
      </x:c>
      <x:c r="T141" s="35" t="n">
        <x:v>0.15086199680870235</x:v>
      </x:c>
      <x:c r="U141" s="31" t="str">
        <x:v>[v,p,r,phi]</x:v>
      </x:c>
      <x:c r="V141" s="31" t="str">
        <x:v>[v_dot,p_dot,r_dot,phi_dot]</x:v>
      </x:c>
      <x:c r="W141" s="36" t="n">
        <x:v>-0.25361571318469245</x:v>
      </x:c>
      <x:c r="X141" s="36" t="n">
        <x:v>-0.01874244697170114</x:v>
      </x:c>
      <x:c r="Y141" s="36" t="n">
        <x:v>-10.8177522036157</x:v>
      </x:c>
      <x:c r="Z141" s="36" t="n">
        <x:v>9.81</x:v>
      </x:c>
      <x:c r="AA141" s="36" t="n">
        <x:v>-0.24443556918779488</x:v>
      </x:c>
      <x:c r="AB141" s="36" t="n">
        <x:v>-15.73591931539163</x:v>
      </x:c>
      <x:c r="AC141" s="36" t="n">
        <x:v>6.13469451221579</x:v>
      </x:c>
      <x:c r="AD141" s="36" t="n">
        <x:v>0</x:v>
      </x:c>
      <x:c r="AE141" s="36" t="n">
        <x:v>0.31821915945980145</x:v>
      </x:c>
      <x:c r="AF141" s="36" t="n">
        <x:v>-2.8973018137851567</x:v>
      </x:c>
      <x:c r="AG141" s="36" t="n">
        <x:v>-0.49021892621339325</x:v>
      </x:c>
      <x:c r="AH141" s="36" t="n">
        <x:v>0</x:v>
      </x:c>
      <x:c r="AI141" s="36" t="n">
        <x:v>0</x:v>
      </x:c>
      <x:c r="AJ141" s="36" t="n">
        <x:v>1</x:v>
      </x:c>
      <x:c r="AK141" s="36" t="n">
        <x:v>0</x:v>
      </x:c>
      <x:c r="AL141" s="36" t="n">
        <x:v>0</x:v>
      </x:c>
    </x:row>
    <x:row r="142">
      <x:c r="A142" s="31" t="str">
        <x:v>CFG016</x:v>
      </x:c>
      <x:c r="B142" s="33" t="n">
        <x:v>19</x:v>
      </x:c>
      <x:c r="C142" s="31" t="str">
        <x:v>000000（选定5-12kg）1.AR20.03.6 youhua a2.5 翼梢反扭-3</x:v>
      </x:c>
      <x:c r="D142" s="31" t="str">
        <x:v>T7-VLM2-Elev(g1.0)-11.9kg-x109.9mm-z14.2mm</x:v>
      </x:c>
      <x:c r="E142" s="37" t="n">
        <x:v>2.7654789079267217</x:v>
      </x:c>
      <x:c r="F142" s="37" t="n">
        <x:v>0</x:v>
      </x:c>
      <x:c r="G142" s="35" t="n">
        <x:v>11.210399123093465</x:v>
      </x:c>
      <x:c r="H142" s="36" t="n">
        <x:v>-1.2</x:v>
      </x:c>
      <x:c r="I142" s="35" t="n">
        <x:v>1.225</x:v>
      </x:c>
      <x:c r="J142" s="35" t="n">
        <x:v>1.5705518175924542</x:v>
      </x:c>
      <x:c r="K142" s="35" t="n">
        <x:v>0.284701945718181</x:v>
      </x:c>
      <x:c r="L142" s="35" t="n">
        <x:v>5.525419388778789</x:v>
      </x:c>
      <x:c r="M142" s="35" t="n">
        <x:v>11.925999999999998</x:v>
      </x:c>
      <x:c r="N142" s="35" t="n">
        <x:v>0.10992231757937915</x:v>
      </x:c>
      <x:c r="O142" s="35" t="n">
        <x:v>-1.546328403528402e-17</x:v>
      </x:c>
      <x:c r="P142" s="35" t="n">
        <x:v>0.014190650827474498</x:v>
      </x:c>
      <x:c r="Q142" s="36" t="n">
        <x:v>0.9571754978844123</x:v>
      </x:c>
      <x:c r="R142" s="36" t="n">
        <x:v>0.029709154741243197</x:v>
      </x:c>
      <x:c r="S142" s="36" t="n">
        <x:v>0.0016855557143059272</x:v>
      </x:c>
      <x:c r="T142" s="35" t="n">
        <x:v>0.15054108430973376</x:v>
      </x:c>
      <x:c r="U142" s="31" t="str">
        <x:v>[v,p,r,phi]</x:v>
      </x:c>
      <x:c r="V142" s="31" t="str">
        <x:v>[v_dot,p_dot,r_dot,phi_dot]</x:v>
      </x:c>
      <x:c r="W142" s="36" t="n">
        <x:v>-0.25622013024913953</x:v>
      </x:c>
      <x:c r="X142" s="36" t="n">
        <x:v>-0.019910809756082448</x:v>
      </x:c>
      <x:c r="Y142" s="36" t="n">
        <x:v>-10.92674847972647</x:v>
      </x:c>
      <x:c r="Z142" s="36" t="n">
        <x:v>9.81</x:v>
      </x:c>
      <x:c r="AA142" s="36" t="n">
        <x:v>-0.24652928812533728</x:v>
      </x:c>
      <x:c r="AB142" s="36" t="n">
        <x:v>-15.905584838856825</x:v>
      </x:c>
      <x:c r="AC142" s="36" t="n">
        <x:v>6.086263323552328</x:v>
      </x:c>
      <x:c r="AD142" s="36" t="n">
        <x:v>0</x:v>
      </x:c>
      <x:c r="AE142" s="36" t="n">
        <x:v>0.3211221752057287</x:v>
      </x:c>
      <x:c r="AF142" s="36" t="n">
        <x:v>-2.880160263537512</x:v>
      </x:c>
      <x:c r="AG142" s="36" t="n">
        <x:v>-0.49356598208843383</x:v>
      </x:c>
      <x:c r="AH142" s="36" t="n">
        <x:v>0</x:v>
      </x:c>
      <x:c r="AI142" s="36" t="n">
        <x:v>0</x:v>
      </x:c>
      <x:c r="AJ142" s="36" t="n">
        <x:v>1</x:v>
      </x:c>
      <x:c r="AK142" s="36" t="n">
        <x:v>0</x:v>
      </x:c>
      <x:c r="AL142" s="36" t="n">
        <x:v>0</x:v>
      </x:c>
    </x:row>
    <x:row r="143">
      <x:c r="A143" s="31" t="str">
        <x:v>CFG016</x:v>
      </x:c>
      <x:c r="B143" s="33" t="n">
        <x:v>20</x:v>
      </x:c>
      <x:c r="C143" s="31" t="str">
        <x:v>000000（选定5-12kg）1.AR20.03.6 youhua a2.5 翼梢反扭-3</x:v>
      </x:c>
      <x:c r="D143" s="31" t="str">
        <x:v>T7-VLM2-Elev(g1.0)-11.9kg-x109.9mm-z14.2mm</x:v>
      </x:c>
      <x:c r="E143" s="37" t="n">
        <x:v>2.5709358168963137</x:v>
      </x:c>
      <x:c r="F143" s="37" t="n">
        <x:v>0</x:v>
      </x:c>
      <x:c r="G143" s="35" t="n">
        <x:v>11.32630302606564</x:v>
      </x:c>
      <x:c r="H143" s="36" t="n">
        <x:v>-1.0999999999999999</x:v>
      </x:c>
      <x:c r="I143" s="35" t="n">
        <x:v>1.225</x:v>
      </x:c>
      <x:c r="J143" s="35" t="n">
        <x:v>1.5705518175924542</x:v>
      </x:c>
      <x:c r="K143" s="35" t="n">
        <x:v>0.284701945718181</x:v>
      </x:c>
      <x:c r="L143" s="35" t="n">
        <x:v>5.525419388778789</x:v>
      </x:c>
      <x:c r="M143" s="35" t="n">
        <x:v>11.925999999999998</x:v>
      </x:c>
      <x:c r="N143" s="35" t="n">
        <x:v>0.10992231757937915</x:v>
      </x:c>
      <x:c r="O143" s="35" t="n">
        <x:v>-1.546328403528402e-17</x:v>
      </x:c>
      <x:c r="P143" s="35" t="n">
        <x:v>0.014190650827474498</x:v>
      </x:c>
      <x:c r="Q143" s="36" t="n">
        <x:v>0.9384311900287473</x:v>
      </x:c>
      <x:c r="R143" s="36" t="n">
        <x:v>0.028957886967865627</x:v>
      </x:c>
      <x:c r="S143" s="36" t="n">
        <x:v>0.0016953471207112436</x:v>
      </x:c>
      <x:c r="T143" s="35" t="n">
        <x:v>0.15020170967789906</x:v>
      </x:c>
      <x:c r="U143" s="31" t="str">
        <x:v>[v,p,r,phi]</x:v>
      </x:c>
      <x:c r="V143" s="31" t="str">
        <x:v>[v_dot,p_dot,r_dot,phi_dot]</x:v>
      </x:c>
      <x:c r="W143" s="36" t="n">
        <x:v>-0.25891956871467126</x:v>
      </x:c>
      <x:c r="X143" s="36" t="n">
        <x:v>-0.021112899324531628</x:v>
      </x:c>
      <x:c r="Y143" s="36" t="n">
        <x:v>-11.039929871237263</x:v>
      </x:c>
      <x:c r="Z143" s="36" t="n">
        <x:v>9.81</x:v>
      </x:c>
      <x:c r="AA143" s="36" t="n">
        <x:v>-0.24870589718818173</x:v>
      </x:c>
      <x:c r="AB143" s="36" t="n">
        <x:v>-16.081376255393778</x:v>
      </x:c>
      <x:c r="AC143" s="36" t="n">
        <x:v>6.036988702366783</x:v>
      </x:c>
      <x:c r="AD143" s="36" t="n">
        <x:v>0</x:v>
      </x:c>
      <x:c r="AE143" s="36" t="n">
        <x:v>0.3245093461343014</x:v>
      </x:c>
      <x:c r="AF143" s="36" t="n">
        <x:v>-2.8602958389992708</x:v>
      </x:c>
      <x:c r="AG143" s="36" t="n">
        <x:v>-0.4958976474984956</x:v>
      </x:c>
      <x:c r="AH143" s="36" t="n">
        <x:v>0</x:v>
      </x:c>
      <x:c r="AI143" s="36" t="n">
        <x:v>0</x:v>
      </x:c>
      <x:c r="AJ143" s="36" t="n">
        <x:v>1</x:v>
      </x:c>
      <x:c r="AK143" s="36" t="n">
        <x:v>0</x:v>
      </x:c>
      <x:c r="AL143" s="36" t="n">
        <x:v>0</x:v>
      </x:c>
    </x:row>
    <x:row r="144">
      <x:c r="A144" s="31" t="str">
        <x:v>CFG016</x:v>
      </x:c>
      <x:c r="B144" s="33" t="n">
        <x:v>21</x:v>
      </x:c>
      <x:c r="C144" s="31" t="str">
        <x:v>000000（选定5-12kg）1.AR20.03.6 youhua a2.5 翼梢反扭-3</x:v>
      </x:c>
      <x:c r="D144" s="31" t="str">
        <x:v>T7-VLM2-Elev(g1.0)-11.9kg-x109.9mm-z14.2mm</x:v>
      </x:c>
      <x:c r="E144" s="37" t="n">
        <x:v>2.3749236431112055</x:v>
      </x:c>
      <x:c r="F144" s="37" t="n">
        <x:v>0</x:v>
      </x:c>
      <x:c r="G144" s="35" t="n">
        <x:v>11.446732628215477</x:v>
      </x:c>
      <x:c r="H144" s="36" t="n">
        <x:v>-1</x:v>
      </x:c>
      <x:c r="I144" s="35" t="n">
        <x:v>1.225</x:v>
      </x:c>
      <x:c r="J144" s="35" t="n">
        <x:v>1.5705518175924542</x:v>
      </x:c>
      <x:c r="K144" s="35" t="n">
        <x:v>0.284701945718181</x:v>
      </x:c>
      <x:c r="L144" s="35" t="n">
        <x:v>5.525419388778789</x:v>
      </x:c>
      <x:c r="M144" s="35" t="n">
        <x:v>11.925999999999998</x:v>
      </x:c>
      <x:c r="N144" s="35" t="n">
        <x:v>0.10992231757937915</x:v>
      </x:c>
      <x:c r="O144" s="35" t="n">
        <x:v>-1.546328403528402e-17</x:v>
      </x:c>
      <x:c r="P144" s="35" t="n">
        <x:v>0.014190650827474498</x:v>
      </x:c>
      <x:c r="Q144" s="36" t="n">
        <x:v>0.9195247818121736</x:v>
      </x:c>
      <x:c r="R144" s="36" t="n">
        <x:v>0.02821755745210397</x:v>
      </x:c>
      <x:c r="S144" s="36" t="n">
        <x:v>0.0017057639727322636</x:v>
      </x:c>
      <x:c r="T144" s="35" t="n">
        <x:v>0.14987042206825582</x:v>
      </x:c>
      <x:c r="U144" s="31" t="str">
        <x:v>[v,p,r,phi]</x:v>
      </x:c>
      <x:c r="V144" s="31" t="str">
        <x:v>[v_dot,p_dot,r_dot,phi_dot]</x:v>
      </x:c>
      <x:c r="W144" s="36" t="n">
        <x:v>-0.26171950080606826</x:v>
      </x:c>
      <x:c r="X144" s="36" t="n">
        <x:v>-0.022350497253488744</x:v>
      </x:c>
      <x:c r="Y144" s="36" t="n">
        <x:v>-11.15753552923503</x:v>
      </x:c>
      <x:c r="Z144" s="36" t="n">
        <x:v>9.81</x:v>
      </x:c>
      <x:c r="AA144" s="36" t="n">
        <x:v>-0.25096802210544833</x:v>
      </x:c>
      <x:c r="AB144" s="36" t="n">
        <x:v>-16.26363609516258</x:v>
      </x:c>
      <x:c r="AC144" s="36" t="n">
        <x:v>5.986839457700233</x:v>
      </x:c>
      <x:c r="AD144" s="36" t="n">
        <x:v>0</x:v>
      </x:c>
      <x:c r="AE144" s="36" t="n">
        <x:v>0.32720482856696775</x:v>
      </x:c>
      <x:c r="AF144" s="36" t="n">
        <x:v>-2.839938401119198</x:v>
      </x:c>
      <x:c r="AG144" s="36" t="n">
        <x:v>-0.4996091040689891</x:v>
      </x:c>
      <x:c r="AH144" s="36" t="n">
        <x:v>0</x:v>
      </x:c>
      <x:c r="AI144" s="36" t="n">
        <x:v>0</x:v>
      </x:c>
      <x:c r="AJ144" s="36" t="n">
        <x:v>1</x:v>
      </x:c>
      <x:c r="AK144" s="36" t="n">
        <x:v>0</x:v>
      </x:c>
      <x:c r="AL144" s="36" t="n">
        <x:v>0</x:v>
      </x:c>
    </x:row>
    <x:row r="145">
      <x:c r="A145" s="31" t="str">
        <x:v>CFG016</x:v>
      </x:c>
      <x:c r="B145" s="33" t="n">
        <x:v>22</x:v>
      </x:c>
      <x:c r="C145" s="31" t="str">
        <x:v>000000（选定5-12kg）1.AR20.03.6 youhua a2.5 翼梢反扭-3</x:v>
      </x:c>
      <x:c r="D145" s="31" t="str">
        <x:v>T7-VLM2-Elev(g1.0)-11.9kg-x109.9mm-z14.2mm</x:v>
      </x:c>
      <x:c r="E145" s="37" t="n">
        <x:v>2.1774332622392296</x:v>
      </x:c>
      <x:c r="F145" s="37" t="n">
        <x:v>0</x:v>
      </x:c>
      <x:c r="G145" s="35" t="n">
        <x:v>11.571970204798987</x:v>
      </x:c>
      <x:c r="H145" s="36" t="n">
        <x:v>-0.8999999999999999</x:v>
      </x:c>
      <x:c r="I145" s="35" t="n">
        <x:v>1.225</x:v>
      </x:c>
      <x:c r="J145" s="35" t="n">
        <x:v>1.5705518175924542</x:v>
      </x:c>
      <x:c r="K145" s="35" t="n">
        <x:v>0.284701945718181</x:v>
      </x:c>
      <x:c r="L145" s="35" t="n">
        <x:v>5.525419388778789</x:v>
      </x:c>
      <x:c r="M145" s="35" t="n">
        <x:v>11.925999999999998</x:v>
      </x:c>
      <x:c r="N145" s="35" t="n">
        <x:v>0.10992231757937915</x:v>
      </x:c>
      <x:c r="O145" s="35" t="n">
        <x:v>-1.546328403528402e-17</x:v>
      </x:c>
      <x:c r="P145" s="35" t="n">
        <x:v>0.014190650827474498</x:v>
      </x:c>
      <x:c r="Q145" s="36" t="n">
        <x:v>0.9004553230009142</x:v>
      </x:c>
      <x:c r="R145" s="36" t="n">
        <x:v>0.027483040563358718</x:v>
      </x:c>
      <x:c r="S145" s="36" t="n">
        <x:v>0.0017154780208488284</x:v>
      </x:c>
      <x:c r="T145" s="35" t="n">
        <x:v>0.1495403264260935</x:v>
      </x:c>
      <x:c r="U145" s="31" t="str">
        <x:v>[v,p,r,phi]</x:v>
      </x:c>
      <x:c r="V145" s="31" t="str">
        <x:v>[v_dot,p_dot,r_dot,phi_dot]</x:v>
      </x:c>
      <x:c r="W145" s="36" t="n">
        <x:v>-0.2646262609404555</x:v>
      </x:c>
      <x:c r="X145" s="36" t="n">
        <x:v>-0.023625528738190127</x:v>
      </x:c>
      <x:c r="Y145" s="36" t="n">
        <x:v>-11.279841290835376</x:v>
      </x:c>
      <x:c r="Z145" s="36" t="n">
        <x:v>9.81</x:v>
      </x:c>
      <x:c r="AA145" s="36" t="n">
        <x:v>-0.2533232123569241</x:v>
      </x:c>
      <x:c r="AB145" s="36" t="n">
        <x:v>-16.45276574249438</x:v>
      </x:c>
      <x:c r="AC145" s="36" t="n">
        <x:v>5.935786925328685</x:v>
      </x:c>
      <x:c r="AD145" s="36" t="n">
        <x:v>0</x:v>
      </x:c>
      <x:c r="AE145" s="36" t="n">
        <x:v>0.3302468521437697</x:v>
      </x:c>
      <x:c r="AF145" s="36" t="n">
        <x:v>-2.8199557798600803</x:v>
      </x:c>
      <x:c r="AG145" s="36" t="n">
        <x:v>-0.5034512700459772</x:v>
      </x:c>
      <x:c r="AH145" s="36" t="n">
        <x:v>0</x:v>
      </x:c>
      <x:c r="AI145" s="36" t="n">
        <x:v>0</x:v>
      </x:c>
      <x:c r="AJ145" s="36" t="n">
        <x:v>1</x:v>
      </x:c>
      <x:c r="AK145" s="36" t="n">
        <x:v>0</x:v>
      </x:c>
      <x:c r="AL145" s="36" t="n">
        <x:v>0</x:v>
      </x:c>
    </x:row>
    <x:row r="146">
      <x:c r="A146" s="31" t="str">
        <x:v>CFG016</x:v>
      </x:c>
      <x:c r="B146" s="33" t="n">
        <x:v>23</x:v>
      </x:c>
      <x:c r="C146" s="31" t="str">
        <x:v>000000（选定5-12kg）1.AR20.03.6 youhua a2.5 翼梢反扭-3</x:v>
      </x:c>
      <x:c r="D146" s="31" t="str">
        <x:v>T7-VLM2-Elev(g1.0)-11.9kg-x109.9mm-z14.2mm</x:v>
      </x:c>
      <x:c r="E146" s="37" t="n">
        <x:v>1.9784252589800104</x:v>
      </x:c>
      <x:c r="F146" s="37" t="n">
        <x:v>0</x:v>
      </x:c>
      <x:c r="G146" s="35" t="n">
        <x:v>11.702356631209465</x:v>
      </x:c>
      <x:c r="H146" s="36" t="n">
        <x:v>-0.7999999999999998</x:v>
      </x:c>
      <x:c r="I146" s="35" t="n">
        <x:v>1.225</x:v>
      </x:c>
      <x:c r="J146" s="35" t="n">
        <x:v>1.5705518175924542</x:v>
      </x:c>
      <x:c r="K146" s="35" t="n">
        <x:v>0.284701945718181</x:v>
      </x:c>
      <x:c r="L146" s="35" t="n">
        <x:v>5.525419388778789</x:v>
      </x:c>
      <x:c r="M146" s="35" t="n">
        <x:v>11.925999999999998</x:v>
      </x:c>
      <x:c r="N146" s="35" t="n">
        <x:v>0.10992231757937915</x:v>
      </x:c>
      <x:c r="O146" s="35" t="n">
        <x:v>-1.546328403528402e-17</x:v>
      </x:c>
      <x:c r="P146" s="35" t="n">
        <x:v>0.014190650827474498</x:v>
      </x:c>
      <x:c r="Q146" s="36" t="n">
        <x:v>0.8812188433383313</x:v>
      </x:c>
      <x:c r="R146" s="36" t="n">
        <x:v>0.02675624619943886</x:v>
      </x:c>
      <x:c r="S146" s="36" t="n">
        <x:v>0.0017250850483534013</x:v>
      </x:c>
      <x:c r="T146" s="35" t="n">
        <x:v>0.1492142865632411</x:v>
      </x:c>
      <x:c r="U146" s="31" t="str">
        <x:v>[v,p,r,phi]</x:v>
      </x:c>
      <x:c r="V146" s="31" t="str">
        <x:v>[v_dot,p_dot,r_dot,phi_dot]</x:v>
      </x:c>
      <x:c r="W146" s="36" t="n">
        <x:v>-0.26764753338532693</x:v>
      </x:c>
      <x:c r="X146" s="36" t="n">
        <x:v>-0.02494031165738733</x:v>
      </x:c>
      <x:c r="Y146" s="36" t="n">
        <x:v>-11.407180203494063</x:v>
      </x:c>
      <x:c r="Z146" s="36" t="n">
        <x:v>9.81</x:v>
      </x:c>
      <x:c r="AA146" s="36" t="n">
        <x:v>-0.2557780582237401</x:v>
      </x:c>
      <x:c r="AB146" s="36" t="n">
        <x:v>-16.64925303410957</x:v>
      </x:c>
      <x:c r="AC146" s="36" t="n">
        <x:v>5.883802641475237</x:v>
      </x:c>
      <x:c r="AD146" s="36" t="n">
        <x:v>0</x:v>
      </x:c>
      <x:c r="AE146" s="36" t="n">
        <x:v>0.3345031555149264</x:v>
      </x:c>
      <x:c r="AF146" s="36" t="n">
        <x:v>-2.8033106542555655</x:v>
      </x:c>
      <x:c r="AG146" s="36" t="n">
        <x:v>-0.5068375619688668</x:v>
      </x:c>
      <x:c r="AH146" s="36" t="n">
        <x:v>0</x:v>
      </x:c>
      <x:c r="AI146" s="36" t="n">
        <x:v>0</x:v>
      </x:c>
      <x:c r="AJ146" s="36" t="n">
        <x:v>1</x:v>
      </x:c>
      <x:c r="AK146" s="36" t="n">
        <x:v>0</x:v>
      </x:c>
      <x:c r="AL146" s="36" t="n">
        <x:v>0</x:v>
      </x:c>
    </x:row>
    <x:row r="147">
      <x:c r="A147" s="31" t="str">
        <x:v>CFG016</x:v>
      </x:c>
      <x:c r="B147" s="33" t="n">
        <x:v>24</x:v>
      </x:c>
      <x:c r="C147" s="31" t="str">
        <x:v>000000（选定5-12kg）1.AR20.03.6 youhua a2.5 翼梢反扭-3</x:v>
      </x:c>
      <x:c r="D147" s="31" t="str">
        <x:v>T7-VLM2-Elev(g1.0)-11.9kg-x109.9mm-z14.2mm</x:v>
      </x:c>
      <x:c r="E147" s="37" t="n">
        <x:v>1.7778756300001493</x:v>
      </x:c>
      <x:c r="F147" s="37" t="n">
        <x:v>0</x:v>
      </x:c>
      <x:c r="G147" s="35" t="n">
        <x:v>11.838215032462001</x:v>
      </x:c>
      <x:c r="H147" s="36" t="n">
        <x:v>-0.7</x:v>
      </x:c>
      <x:c r="I147" s="35" t="n">
        <x:v>1.225</x:v>
      </x:c>
      <x:c r="J147" s="35" t="n">
        <x:v>1.5705518175924542</x:v>
      </x:c>
      <x:c r="K147" s="35" t="n">
        <x:v>0.284701945718181</x:v>
      </x:c>
      <x:c r="L147" s="35" t="n">
        <x:v>5.525419388778789</x:v>
      </x:c>
      <x:c r="M147" s="35" t="n">
        <x:v>11.925999999999998</x:v>
      </x:c>
      <x:c r="N147" s="35" t="n">
        <x:v>0.10992231757937915</x:v>
      </x:c>
      <x:c r="O147" s="35" t="n">
        <x:v>-1.546328403528402e-17</x:v>
      </x:c>
      <x:c r="P147" s="35" t="n">
        <x:v>0.014190650827474498</x:v>
      </x:c>
      <x:c r="Q147" s="36" t="n">
        <x:v>0.8618129166143489</x:v>
      </x:c>
      <x:c r="R147" s="36" t="n">
        <x:v>0.026039262802309875</x:v>
      </x:c>
      <x:c r="S147" s="36" t="n">
        <x:v>0.0017346366550388614</x:v>
      </x:c>
      <x:c r="T147" s="35" t="n">
        <x:v>0.14887722163979525</x:v>
      </x:c>
      <x:c r="U147" s="31" t="str">
        <x:v>[v,p,r,phi]</x:v>
      </x:c>
      <x:c r="V147" s="31" t="str">
        <x:v>[v_dot,p_dot,r_dot,phi_dot]</x:v>
      </x:c>
      <x:c r="W147" s="36" t="n">
        <x:v>-0.27079059538025957</x:v>
      </x:c>
      <x:c r="X147" s="36" t="n">
        <x:v>-0.026297179807157903</x:v>
      </x:c>
      <x:c r="Y147" s="36" t="n">
        <x:v>-11.53986805744851</x:v>
      </x:c>
      <x:c r="Z147" s="36" t="n">
        <x:v>9.81</x:v>
      </x:c>
      <x:c r="AA147" s="36" t="n">
        <x:v>-0.25833772406437755</x:v>
      </x:c>
      <x:c r="AB147" s="36" t="n">
        <x:v>-16.853563241508375</x:v>
      </x:c>
      <x:c r="AC147" s="36" t="n">
        <x:v>5.8308421282194</x:v>
      </x:c>
      <x:c r="AD147" s="36" t="n">
        <x:v>0</x:v>
      </x:c>
      <x:c r="AE147" s="36" t="n">
        <x:v>0.3374820916079144</x:v>
      </x:c>
      <x:c r="AF147" s="36" t="n">
        <x:v>-2.7804900790062637</x:v>
      </x:c>
      <x:c r="AG147" s="36" t="n">
        <x:v>-0.5110697581958321</x:v>
      </x:c>
      <x:c r="AH147" s="36" t="n">
        <x:v>0</x:v>
      </x:c>
      <x:c r="AI147" s="36" t="n">
        <x:v>0</x:v>
      </x:c>
      <x:c r="AJ147" s="36" t="n">
        <x:v>1</x:v>
      </x:c>
      <x:c r="AK147" s="36" t="n">
        <x:v>0</x:v>
      </x:c>
      <x:c r="AL147" s="36" t="n">
        <x:v>0</x:v>
      </x:c>
    </x:row>
    <x:row r="148">
      <x:c r="A148" s="31" t="str">
        <x:v>CFG016</x:v>
      </x:c>
      <x:c r="B148" s="33" t="n">
        <x:v>25</x:v>
      </x:c>
      <x:c r="C148" s="31" t="str">
        <x:v>000000（选定5-12kg）1.AR20.03.6 youhua a2.5 翼梢反扭-3</x:v>
      </x:c>
      <x:c r="D148" s="31" t="str">
        <x:v>T7-VLM2-Elev(g1.0)-11.9kg-x109.9mm-z14.2mm</x:v>
      </x:c>
      <x:c r="E148" s="37" t="n">
        <x:v>1.5757570156642218</x:v>
      </x:c>
      <x:c r="F148" s="37" t="n">
        <x:v>0</x:v>
      </x:c>
      <x:c r="G148" s="35" t="n">
        <x:v>11.979940005405155</x:v>
      </x:c>
      <x:c r="H148" s="36" t="n">
        <x:v>-0.5999999999999999</x:v>
      </x:c>
      <x:c r="I148" s="35" t="n">
        <x:v>1.225</x:v>
      </x:c>
      <x:c r="J148" s="35" t="n">
        <x:v>1.5705518175924542</x:v>
      </x:c>
      <x:c r="K148" s="35" t="n">
        <x:v>0.284701945718181</x:v>
      </x:c>
      <x:c r="L148" s="35" t="n">
        <x:v>5.525419388778789</x:v>
      </x:c>
      <x:c r="M148" s="35" t="n">
        <x:v>11.925999999999998</x:v>
      </x:c>
      <x:c r="N148" s="35" t="n">
        <x:v>0.10992231757937915</x:v>
      </x:c>
      <x:c r="O148" s="35" t="n">
        <x:v>-1.546328403528402e-17</x:v>
      </x:c>
      <x:c r="P148" s="35" t="n">
        <x:v>0.014190650827474498</x:v>
      </x:c>
      <x:c r="Q148" s="36" t="n">
        <x:v>0.8422347873991993</x:v>
      </x:c>
      <x:c r="R148" s="36" t="n">
        <x:v>0.025328381281799116</x:v>
      </x:c>
      <x:c r="S148" s="36" t="n">
        <x:v>0.0017436638957195629</x:v>
      </x:c>
      <x:c r="T148" s="35" t="n">
        <x:v>0.14853245074861401</x:v>
      </x:c>
      <x:c r="U148" s="31" t="str">
        <x:v>[v,p,r,phi]</x:v>
      </x:c>
      <x:c r="V148" s="31" t="str">
        <x:v>[v_dot,p_dot,r_dot,phi_dot]</x:v>
      </x:c>
      <x:c r="W148" s="36" t="n">
        <x:v>-0.27406436034623116</x:v>
      </x:c>
      <x:c r="X148" s="36" t="n">
        <x:v>-0.027698779923623414</x:v>
      </x:c>
      <x:c r="Y148" s="36" t="n">
        <x:v>-11.678290384337403</x:v>
      </x:c>
      <x:c r="Z148" s="36" t="n">
        <x:v>9.81</x:v>
      </x:c>
      <x:c r="AA148" s="36" t="n">
        <x:v>-0.26101107976359045</x:v>
      </x:c>
      <x:c r="AB148" s="36" t="n">
        <x:v>-17.06625483515379</x:v>
      </x:c>
      <x:c r="AC148" s="36" t="n">
        <x:v>5.776875382497284</x:v>
      </x:c>
      <x:c r="AD148" s="36" t="n">
        <x:v>0</x:v>
      </x:c>
      <x:c r="AE148" s="36" t="n">
        <x:v>0.34062683326691173</x:v>
      </x:c>
      <x:c r="AF148" s="36" t="n">
        <x:v>-2.756244941415647</x:v>
      </x:c>
      <x:c r="AG148" s="36" t="n">
        <x:v>-0.5156893542936642</x:v>
      </x:c>
      <x:c r="AH148" s="36" t="n">
        <x:v>0</x:v>
      </x:c>
      <x:c r="AI148" s="36" t="n">
        <x:v>0</x:v>
      </x:c>
      <x:c r="AJ148" s="36" t="n">
        <x:v>1</x:v>
      </x:c>
      <x:c r="AK148" s="36" t="n">
        <x:v>0</x:v>
      </x:c>
      <x:c r="AL148" s="36" t="n">
        <x:v>0</x:v>
      </x:c>
    </x:row>
    <x:row r="149">
      <x:c r="A149" s="31" t="str">
        <x:v>CFG016</x:v>
      </x:c>
      <x:c r="B149" s="33" t="n">
        <x:v>26</x:v>
      </x:c>
      <x:c r="C149" s="31" t="str">
        <x:v>000000（选定5-12kg）1.AR20.03.6 youhua a2.5 翼梢反扭-3</x:v>
      </x:c>
      <x:c r="D149" s="31" t="str">
        <x:v>T7-VLM2-Elev(g1.0)-11.9kg-x109.9mm-z14.2mm</x:v>
      </x:c>
      <x:c r="E149" s="37" t="n">
        <x:v>1.3720639160677814</x:v>
      </x:c>
      <x:c r="F149" s="37" t="n">
        <x:v>0</x:v>
      </x:c>
      <x:c r="G149" s="35" t="n">
        <x:v>12.127905715360976</x:v>
      </x:c>
      <x:c r="H149" s="36" t="n">
        <x:v>-0.5</x:v>
      </x:c>
      <x:c r="I149" s="35" t="n">
        <x:v>1.225</x:v>
      </x:c>
      <x:c r="J149" s="35" t="n">
        <x:v>1.5705518175924542</x:v>
      </x:c>
      <x:c r="K149" s="35" t="n">
        <x:v>0.284701945718181</x:v>
      </x:c>
      <x:c r="L149" s="35" t="n">
        <x:v>5.525419388778789</x:v>
      </x:c>
      <x:c r="M149" s="35" t="n">
        <x:v>11.925999999999998</x:v>
      </x:c>
      <x:c r="N149" s="35" t="n">
        <x:v>0.10992231757937915</x:v>
      </x:c>
      <x:c r="O149" s="35" t="n">
        <x:v>-1.546328403528402e-17</x:v>
      </x:c>
      <x:c r="P149" s="35" t="n">
        <x:v>0.014190650827474498</x:v>
      </x:c>
      <x:c r="Q149" s="36" t="n">
        <x:v>0.8224838982623025</x:v>
      </x:c>
      <x:c r="R149" s="36" t="n">
        <x:v>0.02462422438273867</x:v>
      </x:c>
      <x:c r="S149" s="36" t="n">
        <x:v>0.001752065971661053</x:v>
      </x:c>
      <x:c r="T149" s="35" t="n">
        <x:v>0.14820913285941142</x:v>
      </x:c>
      <x:c r="U149" s="31" t="str">
        <x:v>[v,p,r,phi]</x:v>
      </x:c>
      <x:c r="V149" s="31" t="str">
        <x:v>[v_dot,p_dot,r_dot,phi_dot]</x:v>
      </x:c>
      <x:c r="W149" s="36" t="n">
        <x:v>-0.27747727015413015</x:v>
      </x:c>
      <x:c r="X149" s="36" t="n">
        <x:v>-0.029147749542454353</x:v>
      </x:c>
      <x:c r="Y149" s="36" t="n">
        <x:v>-11.82281284394127</x:v>
      </x:c>
      <x:c r="Z149" s="36" t="n">
        <x:v>9.81</x:v>
      </x:c>
      <x:c r="AA149" s="36" t="n">
        <x:v>-0.26380347157334355</x:v>
      </x:c>
      <x:c r="AB149" s="36" t="n">
        <x:v>-17.287875388715417</x:v>
      </x:c>
      <x:c r="AC149" s="36" t="n">
        <x:v>5.721855977349565</x:v>
      </x:c>
      <x:c r="AD149" s="36" t="n">
        <x:v>0</x:v>
      </x:c>
      <x:c r="AE149" s="36" t="n">
        <x:v>0.3454601187629144</x:v>
      </x:c>
      <x:c r="AF149" s="36" t="n">
        <x:v>-2.7426885212970222</x:v>
      </x:c>
      <x:c r="AG149" s="36" t="n">
        <x:v>-0.5212823694528165</x:v>
      </x:c>
      <x:c r="AH149" s="36" t="n">
        <x:v>0</x:v>
      </x:c>
      <x:c r="AI149" s="36" t="n">
        <x:v>0</x:v>
      </x:c>
      <x:c r="AJ149" s="36" t="n">
        <x:v>1</x:v>
      </x:c>
      <x:c r="AK149" s="36" t="n">
        <x:v>0</x:v>
      </x:c>
      <x:c r="AL149" s="36" t="n">
        <x:v>0</x:v>
      </x:c>
    </x:row>
    <x:row r="150">
      <x:c r="A150" s="31" t="str">
        <x:v>CFG016</x:v>
      </x:c>
      <x:c r="B150" s="33" t="n">
        <x:v>27</x:v>
      </x:c>
      <x:c r="C150" s="31" t="str">
        <x:v>000000（选定5-12kg）1.AR20.03.6 youhua a2.5 翼梢反扭-3</x:v>
      </x:c>
      <x:c r="D150" s="31" t="str">
        <x:v>T7-VLM2-Elev(g1.0)-11.9kg-x109.9mm-z14.2mm</x:v>
      </x:c>
      <x:c r="E150" s="37" t="n">
        <x:v>1.1667445922147517</x:v>
      </x:c>
      <x:c r="F150" s="37" t="n">
        <x:v>0</x:v>
      </x:c>
      <x:c r="G150" s="35" t="n">
        <x:v>12.282593720531118</x:v>
      </x:c>
      <x:c r="H150" s="36" t="n">
        <x:v>-0.3999999999999999</x:v>
      </x:c>
      <x:c r="I150" s="35" t="n">
        <x:v>1.225</x:v>
      </x:c>
      <x:c r="J150" s="35" t="n">
        <x:v>1.5705518175924542</x:v>
      </x:c>
      <x:c r="K150" s="35" t="n">
        <x:v>0.284701945718181</x:v>
      </x:c>
      <x:c r="L150" s="35" t="n">
        <x:v>5.525419388778789</x:v>
      </x:c>
      <x:c r="M150" s="35" t="n">
        <x:v>11.925999999999998</x:v>
      </x:c>
      <x:c r="N150" s="35" t="n">
        <x:v>0.10992231757937915</x:v>
      </x:c>
      <x:c r="O150" s="35" t="n">
        <x:v>-1.546328403528402e-17</x:v>
      </x:c>
      <x:c r="P150" s="35" t="n">
        <x:v>0.014190650827474498</x:v>
      </x:c>
      <x:c r="Q150" s="36" t="n">
        <x:v>0.8025550670956326</x:v>
      </x:c>
      <x:c r="R150" s="36" t="n">
        <x:v>0.02392476790966576</x:v>
      </x:c>
      <x:c r="S150" s="36" t="n">
        <x:v>0.0017598216983134422</x:v>
      </x:c>
      <x:c r="T150" s="35" t="n">
        <x:v>0.1478798730476369</x:v>
      </x:c>
      <x:c r="U150" s="31" t="str">
        <x:v>[v,p,r,phi]</x:v>
      </x:c>
      <x:c r="V150" s="31" t="str">
        <x:v>[v_dot,p_dot,r_dot,phi_dot]</x:v>
      </x:c>
      <x:c r="W150" s="36" t="n">
        <x:v>-0.2810402278571019</x:v>
      </x:c>
      <x:c r="X150" s="36" t="n">
        <x:v>-0.03064739586786941</x:v>
      </x:c>
      <x:c r="Y150" s="36" t="n">
        <x:v>-11.973905929968348</x:v>
      </x:c>
      <x:c r="Z150" s="36" t="n">
        <x:v>9.81</x:v>
      </x:c>
      <x:c r="AA150" s="36" t="n">
        <x:v>-0.26672444477186974</x:v>
      </x:c>
      <x:c r="AB150" s="36" t="n">
        <x:v>-17.51910543389023</x:v>
      </x:c>
      <x:c r="AC150" s="36" t="n">
        <x:v>5.6657399579855525</x:v>
      </x:c>
      <x:c r="AD150" s="36" t="n">
        <x:v>0</x:v>
      </x:c>
      <x:c r="AE150" s="36" t="n">
        <x:v>0.35059500105992397</x:v>
      </x:c>
      <x:c r="AF150" s="36" t="n">
        <x:v>-2.7249934688796107</x:v>
      </x:c>
      <x:c r="AG150" s="36" t="n">
        <x:v>-0.5272590189920098</x:v>
      </x:c>
      <x:c r="AH150" s="36" t="n">
        <x:v>0</x:v>
      </x:c>
      <x:c r="AI150" s="36" t="n">
        <x:v>0</x:v>
      </x:c>
      <x:c r="AJ150" s="36" t="n">
        <x:v>1</x:v>
      </x:c>
      <x:c r="AK150" s="36" t="n">
        <x:v>0</x:v>
      </x:c>
      <x:c r="AL150" s="36" t="n">
        <x:v>0</x:v>
      </x:c>
    </x:row>
    <x:row r="151">
      <x:c r="A151" s="31" t="str">
        <x:v>CFG016</x:v>
      </x:c>
      <x:c r="B151" s="33" t="n">
        <x:v>28</x:v>
      </x:c>
      <x:c r="C151" s="31" t="str">
        <x:v>000000（选定5-12kg）1.AR20.03.6 youhua a2.5 翼梢反扭-3</x:v>
      </x:c>
      <x:c r="D151" s="31" t="str">
        <x:v>T7-VLM2-Elev(g1.0)-11.9kg-x109.9mm-z14.2mm</x:v>
      </x:c>
      <x:c r="E151" s="37" t="n">
        <x:v>0.959779449263071</x:v>
      </x:c>
      <x:c r="F151" s="37" t="n">
        <x:v>0</x:v>
      </x:c>
      <x:c r="G151" s="35" t="n">
        <x:v>12.444484106176134</x:v>
      </x:c>
      <x:c r="H151" s="36" t="n">
        <x:v>-0.2999999999999998</x:v>
      </x:c>
      <x:c r="I151" s="35" t="n">
        <x:v>1.225</x:v>
      </x:c>
      <x:c r="J151" s="35" t="n">
        <x:v>1.5705518175924542</x:v>
      </x:c>
      <x:c r="K151" s="35" t="n">
        <x:v>0.284701945718181</x:v>
      </x:c>
      <x:c r="L151" s="35" t="n">
        <x:v>5.525419388778789</x:v>
      </x:c>
      <x:c r="M151" s="35" t="n">
        <x:v>11.925999999999998</x:v>
      </x:c>
      <x:c r="N151" s="35" t="n">
        <x:v>0.10992231757937915</x:v>
      </x:c>
      <x:c r="O151" s="35" t="n">
        <x:v>-1.546328403528402e-17</x:v>
      </x:c>
      <x:c r="P151" s="35" t="n">
        <x:v>0.014190650827474498</x:v>
      </x:c>
      <x:c r="Q151" s="36" t="n">
        <x:v>0.7824463402586642</x:v>
      </x:c>
      <x:c r="R151" s="36" t="n">
        <x:v>0.02324224451917075</x:v>
      </x:c>
      <x:c r="S151" s="36" t="n">
        <x:v>0.0017687422035438818</x:v>
      </x:c>
      <x:c r="T151" s="35" t="n">
        <x:v>0.14752304638967598</x:v>
      </x:c>
      <x:c r="U151" s="31" t="str">
        <x:v>[v,p,r,phi]</x:v>
      </x:c>
      <x:c r="V151" s="31" t="str">
        <x:v>[v_dot,p_dot,r_dot,phi_dot]</x:v>
      </x:c>
      <x:c r="W151" s="36" t="n">
        <x:v>-0.2847640918986743</x:v>
      </x:c>
      <x:c r="X151" s="36" t="n">
        <x:v>-0.03220104515903038</x:v>
      </x:c>
      <x:c r="Y151" s="36" t="n">
        <x:v>-12.132038751508148</x:v>
      </x:c>
      <x:c r="Z151" s="36" t="n">
        <x:v>9.81</x:v>
      </x:c>
      <x:c r="AA151" s="36" t="n">
        <x:v>-0.269789584879492</x:v>
      </x:c>
      <x:c r="AB151" s="36" t="n">
        <x:v>-17.760602007436464</x:v>
      </x:c>
      <x:c r="AC151" s="36" t="n">
        <x:v>5.6084846676336415</x:v>
      </x:c>
      <x:c r="AD151" s="36" t="n">
        <x:v>0</x:v>
      </x:c>
      <x:c r="AE151" s="36" t="n">
        <x:v>0.35327574067716533</x:v>
      </x:c>
      <x:c r="AF151" s="36" t="n">
        <x:v>-2.6931023376983307</x:v>
      </x:c>
      <x:c r="AG151" s="36" t="n">
        <x:v>-0.5306478821691054</x:v>
      </x:c>
      <x:c r="AH151" s="36" t="n">
        <x:v>0</x:v>
      </x:c>
      <x:c r="AI151" s="36" t="n">
        <x:v>0</x:v>
      </x:c>
      <x:c r="AJ151" s="36" t="n">
        <x:v>1</x:v>
      </x:c>
      <x:c r="AK151" s="36" t="n">
        <x:v>0</x:v>
      </x:c>
      <x:c r="AL151" s="36" t="n">
        <x:v>0</x:v>
      </x:c>
    </x:row>
    <x:row r="152">
      <x:c r="A152" s="31" t="str">
        <x:v>CFG016</x:v>
      </x:c>
      <x:c r="B152" s="33" t="n">
        <x:v>29</x:v>
      </x:c>
      <x:c r="C152" s="31" t="str">
        <x:v>000000（选定5-12kg）1.AR20.03.6 youhua a2.5 翼梢反扭-3</x:v>
      </x:c>
      <x:c r="D152" s="31" t="str">
        <x:v>T7-VLM2-Elev(g1.0)-11.9kg-x109.9mm-z14.2mm</x:v>
      </x:c>
      <x:c r="E152" s="37" t="n">
        <x:v>0.7511385592813947</x:v>
      </x:c>
      <x:c r="F152" s="37" t="n">
        <x:v>0</x:v>
      </x:c>
      <x:c r="G152" s="35" t="n">
        <x:v>12.614159513512156</x:v>
      </x:c>
      <x:c r="H152" s="36" t="n">
        <x:v>-0.19999999999999973</x:v>
      </x:c>
      <x:c r="I152" s="35" t="n">
        <x:v>1.225</x:v>
      </x:c>
      <x:c r="J152" s="35" t="n">
        <x:v>1.5705518175924542</x:v>
      </x:c>
      <x:c r="K152" s="35" t="n">
        <x:v>0.284701945718181</x:v>
      </x:c>
      <x:c r="L152" s="35" t="n">
        <x:v>5.525419388778789</x:v>
      </x:c>
      <x:c r="M152" s="35" t="n">
        <x:v>11.925999999999998</x:v>
      </x:c>
      <x:c r="N152" s="35" t="n">
        <x:v>0.10992231757937915</x:v>
      </x:c>
      <x:c r="O152" s="35" t="n">
        <x:v>-1.546328403528402e-17</x:v>
      </x:c>
      <x:c r="P152" s="35" t="n">
        <x:v>0.014190650827474498</x:v>
      </x:c>
      <x:c r="Q152" s="36" t="n">
        <x:v>0.7621547378129141</x:v>
      </x:c>
      <x:c r="R152" s="36" t="n">
        <x:v>0.02256835421260429</x:v>
      </x:c>
      <x:c r="S152" s="36" t="n">
        <x:v>0.0017780366980835142</x:v>
      </x:c>
      <x:c r="T152" s="35" t="n">
        <x:v>0.1471871221702742</x:v>
      </x:c>
      <x:c r="U152" s="31" t="str">
        <x:v>[v,p,r,phi]</x:v>
      </x:c>
      <x:c r="V152" s="31" t="str">
        <x:v>[v_dot,p_dot,r_dot,phi_dot]</x:v>
      </x:c>
      <x:c r="W152" s="36" t="n">
        <x:v>-0.288662060139182</x:v>
      </x:c>
      <x:c r="X152" s="36" t="n">
        <x:v>-0.03381255233317821</x:v>
      </x:c>
      <x:c r="Y152" s="36" t="n">
        <x:v>-12.297780515192605</x:v>
      </x:c>
      <x:c r="Z152" s="36" t="n">
        <x:v>9.81</x:v>
      </x:c>
      <x:c r="AA152" s="36" t="n">
        <x:v>-0.2729997072616304</x:v>
      </x:c>
      <x:c r="AB152" s="36" t="n">
        <x:v>-18.01325890434709</x:v>
      </x:c>
      <x:c r="AC152" s="36" t="n">
        <x:v>5.550041336098094</x:v>
      </x:c>
      <x:c r="AD152" s="36" t="n">
        <x:v>0</x:v>
      </x:c>
      <x:c r="AE152" s="36" t="n">
        <x:v>0.3587383545337973</x:v>
      </x:c>
      <x:c r="AF152" s="36" t="n">
        <x:v>-2.675936006354553</x:v>
      </x:c>
      <x:c r="AG152" s="36" t="n">
        <x:v>-0.5376671554938528</x:v>
      </x:c>
      <x:c r="AH152" s="36" t="n">
        <x:v>0</x:v>
      </x:c>
      <x:c r="AI152" s="36" t="n">
        <x:v>0</x:v>
      </x:c>
      <x:c r="AJ152" s="36" t="n">
        <x:v>1</x:v>
      </x:c>
      <x:c r="AK152" s="36" t="n">
        <x:v>0</x:v>
      </x:c>
      <x:c r="AL152" s="36" t="n">
        <x:v>0</x:v>
      </x:c>
    </x:row>
    <x:row r="153">
      <x:c r="A153" s="31" t="str">
        <x:v>CFG016</x:v>
      </x:c>
      <x:c r="B153" s="33" t="n">
        <x:v>30</x:v>
      </x:c>
      <x:c r="C153" s="31" t="str">
        <x:v>000000（选定5-12kg）1.AR20.03.6 youhua a2.5 翼梢反扭-3</x:v>
      </x:c>
      <x:c r="D153" s="31" t="str">
        <x:v>T7-VLM2-Elev(g1.0)-11.9kg-x109.9mm-z14.2mm</x:v>
      </x:c>
      <x:c r="E153" s="37" t="n">
        <x:v>0.5407904867264904</x:v>
      </x:c>
      <x:c r="F153" s="37" t="n">
        <x:v>0</x:v>
      </x:c>
      <x:c r="G153" s="35" t="n">
        <x:v>12.792272395293491</x:v>
      </x:c>
      <x:c r="H153" s="36" t="n">
        <x:v>-0.09999999999999964</x:v>
      </x:c>
      <x:c r="I153" s="35" t="n">
        <x:v>1.225</x:v>
      </x:c>
      <x:c r="J153" s="35" t="n">
        <x:v>1.5705518175924542</x:v>
      </x:c>
      <x:c r="K153" s="35" t="n">
        <x:v>0.284701945718181</x:v>
      </x:c>
      <x:c r="L153" s="35" t="n">
        <x:v>5.525419388778789</x:v>
      </x:c>
      <x:c r="M153" s="35" t="n">
        <x:v>11.925999999999998</x:v>
      </x:c>
      <x:c r="N153" s="35" t="n">
        <x:v>0.10992231757937915</x:v>
      </x:c>
      <x:c r="O153" s="35" t="n">
        <x:v>-1.546328403528402e-17</x:v>
      </x:c>
      <x:c r="P153" s="35" t="n">
        <x:v>0.014190650827474498</x:v>
      </x:c>
      <x:c r="Q153" s="36" t="n">
        <x:v>0.7416771381931855</x:v>
      </x:c>
      <x:c r="R153" s="36" t="n">
        <x:v>0.021905377003926696</x:v>
      </x:c>
      <x:c r="S153" s="36" t="n">
        <x:v>0.0017877473125703796</x:v>
      </x:c>
      <x:c r="T153" s="35" t="n">
        <x:v>0.14683732985044406</x:v>
      </x:c>
      <x:c r="U153" s="31" t="str">
        <x:v>[v,p,r,phi]</x:v>
      </x:c>
      <x:c r="V153" s="31" t="str">
        <x:v>[v_dot,p_dot,r_dot,phi_dot]</x:v>
      </x:c>
      <x:c r="W153" s="36" t="n">
        <x:v>-0.29274891579021844</x:v>
      </x:c>
      <x:c r="X153" s="36" t="n">
        <x:v>-0.035486214192516005</x:v>
      </x:c>
      <x:c r="Y153" s="36" t="n">
        <x:v>-12.47176860976522</x:v>
      </x:c>
      <x:c r="Z153" s="36" t="n">
        <x:v>9.81</x:v>
      </x:c>
      <x:c r="AA153" s="36" t="n">
        <x:v>-0.27637367991703476</x:v>
      </x:c>
      <x:c r="AB153" s="36" t="n">
        <x:v>-18.27796173431874</x:v>
      </x:c>
      <x:c r="AC153" s="36" t="n">
        <x:v>5.490380542397864</x:v>
      </x:c>
      <x:c r="AD153" s="36" t="n">
        <x:v>0</x:v>
      </x:c>
      <x:c r="AE153" s="36" t="n">
        <x:v>0.36401265231383056</x:v>
      </x:c>
      <x:c r="AF153" s="36" t="n">
        <x:v>-2.6521960330076526</x:v>
      </x:c>
      <x:c r="AG153" s="36" t="n">
        <x:v>-0.5446006387646083</x:v>
      </x:c>
      <x:c r="AH153" s="36" t="n">
        <x:v>0</x:v>
      </x:c>
      <x:c r="AI153" s="36" t="n">
        <x:v>0</x:v>
      </x:c>
      <x:c r="AJ153" s="36" t="n">
        <x:v>1</x:v>
      </x:c>
      <x:c r="AK153" s="36" t="n">
        <x:v>0</x:v>
      </x:c>
      <x:c r="AL153" s="36" t="n">
        <x:v>0</x:v>
      </x:c>
    </x:row>
    <x:row r="154">
      <x:c r="A154" s="31" t="str">
        <x:v>CFG016</x:v>
      </x:c>
      <x:c r="B154" s="33" t="n">
        <x:v>31</x:v>
      </x:c>
      <x:c r="C154" s="31" t="str">
        <x:v>000000（选定5-12kg）1.AR20.03.6 youhua a2.5 翼梢反扭-3</x:v>
      </x:c>
      <x:c r="D154" s="31" t="str">
        <x:v>T7-VLM2-Elev(g1.0)-11.9kg-x109.9mm-z14.2mm</x:v>
      </x:c>
      <x:c r="E154" s="37" t="n">
        <x:v>0.328702131129505</x:v>
      </x:c>
      <x:c r="F154" s="37" t="n">
        <x:v>0</x:v>
      </x:c>
      <x:c r="G154" s="35" t="n">
        <x:v>12.979568504821353</x:v>
      </x:c>
      <x:c r="H154" s="36" t="n">
        <x:v>0</x:v>
      </x:c>
      <x:c r="I154" s="35" t="n">
        <x:v>1.225</x:v>
      </x:c>
      <x:c r="J154" s="35" t="n">
        <x:v>1.5705518175924542</x:v>
      </x:c>
      <x:c r="K154" s="35" t="n">
        <x:v>0.284701945718181</x:v>
      </x:c>
      <x:c r="L154" s="35" t="n">
        <x:v>5.525419388778789</x:v>
      </x:c>
      <x:c r="M154" s="35" t="n">
        <x:v>11.925999999999998</x:v>
      </x:c>
      <x:c r="N154" s="35" t="n">
        <x:v>0.10992231757937915</x:v>
      </x:c>
      <x:c r="O154" s="35" t="n">
        <x:v>-1.546328403528402e-17</x:v>
      </x:c>
      <x:c r="P154" s="35" t="n">
        <x:v>0.014190650827474498</x:v>
      </x:c>
      <x:c r="Q154" s="36" t="n">
        <x:v>0.7210102629439843</x:v>
      </x:c>
      <x:c r="R154" s="36" t="n">
        <x:v>0.02125218401548458</x:v>
      </x:c>
      <x:c r="S154" s="36" t="n">
        <x:v>0.0017983665513706811</x:v>
      </x:c>
      <x:c r="T154" s="35" t="n">
        <x:v>0.14648231958173483</x:v>
      </x:c>
      <x:c r="U154" s="31" t="str">
        <x:v>[v,p,r,phi]</x:v>
      </x:c>
      <x:c r="V154" s="31" t="str">
        <x:v>[v_dot,p_dot,r_dot,phi_dot]</x:v>
      </x:c>
      <x:c r="W154" s="36" t="n">
        <x:v>-0.29704156096233747</x:v>
      </x:c>
      <x:c r="X154" s="36" t="n">
        <x:v>-0.03722687453466952</x:v>
      </x:c>
      <x:c r="Y154" s="36" t="n">
        <x:v>-12.654731524899647</x:v>
      </x:c>
      <x:c r="Z154" s="36" t="n">
        <x:v>9.81</x:v>
      </x:c>
      <x:c r="AA154" s="36" t="n">
        <x:v>-0.2799277306069828</x:v>
      </x:c>
      <x:c r="AB154" s="36" t="n">
        <x:v>-18.55577913472025</x:v>
      </x:c>
      <x:c r="AC154" s="36" t="n">
        <x:v>5.429477077503918</x:v>
      </x:c>
      <x:c r="AD154" s="36" t="n">
        <x:v>0</x:v>
      </x:c>
      <x:c r="AE154" s="36" t="n">
        <x:v>0.36891245182590904</x:v>
      </x:c>
      <x:c r="AF154" s="36" t="n">
        <x:v>-2.6247503768657214</x:v>
      </x:c>
      <x:c r="AG154" s="36" t="n">
        <x:v>-0.5497521722027654</x:v>
      </x:c>
      <x:c r="AH154" s="36" t="n">
        <x:v>0</x:v>
      </x:c>
      <x:c r="AI154" s="36" t="n">
        <x:v>0</x:v>
      </x:c>
      <x:c r="AJ154" s="36" t="n">
        <x:v>1</x:v>
      </x:c>
      <x:c r="AK154" s="36" t="n">
        <x:v>0</x:v>
      </x:c>
      <x:c r="AL154" s="36" t="n">
        <x:v>0</x:v>
      </x:c>
    </x:row>
    <x:row r="155">
      <x:c r="A155" s="31" t="str">
        <x:v>CFG016</x:v>
      </x:c>
      <x:c r="B155" s="33" t="n">
        <x:v>32</x:v>
      </x:c>
      <x:c r="C155" s="31" t="str">
        <x:v>000000（选定5-12kg）1.AR20.03.6 youhua a2.5 翼梢反扭-3</x:v>
      </x:c>
      <x:c r="D155" s="31" t="str">
        <x:v>T7-VLM2-Elev(g1.0)-11.9kg-x109.9mm-z14.2mm</x:v>
      </x:c>
      <x:c r="E155" s="37" t="n">
        <x:v>0.11484983426888852</x:v>
      </x:c>
      <x:c r="F155" s="37" t="n">
        <x:v>0</x:v>
      </x:c>
      <x:c r="G155" s="35" t="n">
        <x:v>13.176855084752695</x:v>
      </x:c>
      <x:c r="H155" s="36" t="n">
        <x:v>0.10000000000000009</x:v>
      </x:c>
      <x:c r="I155" s="35" t="n">
        <x:v>1.225</x:v>
      </x:c>
      <x:c r="J155" s="35" t="n">
        <x:v>1.5705518175924542</x:v>
      </x:c>
      <x:c r="K155" s="35" t="n">
        <x:v>0.284701945718181</x:v>
      </x:c>
      <x:c r="L155" s="35" t="n">
        <x:v>5.525419388778789</x:v>
      </x:c>
      <x:c r="M155" s="35" t="n">
        <x:v>11.925999999999998</x:v>
      </x:c>
      <x:c r="N155" s="35" t="n">
        <x:v>0.10992231757937915</x:v>
      </x:c>
      <x:c r="O155" s="35" t="n">
        <x:v>-1.546328403528402e-17</x:v>
      </x:c>
      <x:c r="P155" s="35" t="n">
        <x:v>0.014190650827474498</x:v>
      </x:c>
      <x:c r="Q155" s="36" t="n">
        <x:v>0.7001517951326025</x:v>
      </x:c>
      <x:c r="R155" s="36" t="n">
        <x:v>0.020616595165289794</x:v>
      </x:c>
      <x:c r="S155" s="36" t="n">
        <x:v>0.0018101427011545507</x:v>
      </x:c>
      <x:c r="T155" s="35" t="n">
        <x:v>0.14612548635108602</x:v>
      </x:c>
      <x:c r="U155" s="31" t="str">
        <x:v>[v,p,r,phi]</x:v>
      </x:c>
      <x:c r="V155" s="31" t="str">
        <x:v>[v_dot,p_dot,r_dot,phi_dot]</x:v>
      </x:c>
      <x:c r="W155" s="36" t="n">
        <x:v>-0.30155828379303223</x:v>
      </x:c>
      <x:c r="X155" s="36" t="n">
        <x:v>-0.03903981398067081</x:v>
      </x:c>
      <x:c r="Y155" s="36" t="n">
        <x:v>-12.847457837689442</x:v>
      </x:c>
      <x:c r="Z155" s="36" t="n">
        <x:v>9.81</x:v>
      </x:c>
      <x:c r="AA155" s="36" t="n">
        <x:v>-0.28367319890284093</x:v>
      </x:c>
      <x:c r="AB155" s="36" t="n">
        <x:v>-18.847889180991054</x:v>
      </x:c>
      <x:c r="AC155" s="36" t="n">
        <x:v>5.3672764656437</x:v>
      </x:c>
      <x:c r="AD155" s="36" t="n">
        <x:v>0</x:v>
      </x:c>
      <x:c r="AE155" s="36" t="n">
        <x:v>0.3747172420161351</x:v>
      </x:c>
      <x:c r="AF155" s="36" t="n">
        <x:v>-2.599907925129061</x:v>
      </x:c>
      <x:c r="AG155" s="36" t="n">
        <x:v>-0.5571877431464305</x:v>
      </x:c>
      <x:c r="AH155" s="36" t="n">
        <x:v>0</x:v>
      </x:c>
      <x:c r="AI155" s="36" t="n">
        <x:v>0</x:v>
      </x:c>
      <x:c r="AJ155" s="36" t="n">
        <x:v>1</x:v>
      </x:c>
      <x:c r="AK155" s="36" t="n">
        <x:v>0</x:v>
      </x:c>
      <x:c r="AL155" s="36" t="n">
        <x:v>0</x:v>
      </x:c>
    </x:row>
    <x:row r="156">
      <x:c r="A156" s="31" t="str">
        <x:v>CFG016</x:v>
      </x:c>
      <x:c r="B156" s="33" t="n">
        <x:v>33</x:v>
      </x:c>
      <x:c r="C156" s="31" t="str">
        <x:v>000000（选定5-12kg）1.AR20.03.6 youhua a2.5 翼梢反扭-3</x:v>
      </x:c>
      <x:c r="D156" s="31" t="str">
        <x:v>T7-VLM2-Elev(g1.0)-11.9kg-x109.9mm-z14.2mm</x:v>
      </x:c>
      <x:c r="E156" s="37" t="n">
        <x:v>-0.10082301400195692</x:v>
      </x:c>
      <x:c r="F156" s="37" t="n">
        <x:v>0</x:v>
      </x:c>
      <x:c r="G156" s="35" t="n">
        <x:v>13.3850538401881</x:v>
      </x:c>
      <x:c r="H156" s="36" t="n">
        <x:v>0.20000000000000018</x:v>
      </x:c>
      <x:c r="I156" s="35" t="n">
        <x:v>1.225</x:v>
      </x:c>
      <x:c r="J156" s="35" t="n">
        <x:v>1.5705518175924542</x:v>
      </x:c>
      <x:c r="K156" s="35" t="n">
        <x:v>0.284701945718181</x:v>
      </x:c>
      <x:c r="L156" s="35" t="n">
        <x:v>5.525419388778789</x:v>
      </x:c>
      <x:c r="M156" s="35" t="n">
        <x:v>11.925999999999998</x:v>
      </x:c>
      <x:c r="N156" s="35" t="n">
        <x:v>0.10992231757937915</x:v>
      </x:c>
      <x:c r="O156" s="35" t="n">
        <x:v>-1.546328403528402e-17</x:v>
      </x:c>
      <x:c r="P156" s="35" t="n">
        <x:v>0.014190650827474498</x:v>
      </x:c>
      <x:c r="Q156" s="36" t="n">
        <x:v>0.6790961141937546</x:v>
      </x:c>
      <x:c r="R156" s="36" t="n">
        <x:v>0.019995149734011276</x:v>
      </x:c>
      <x:c r="S156" s="36" t="n">
        <x:v>0.0018226891312638047</x:v>
      </x:c>
      <x:c r="T156" s="35" t="n">
        <x:v>0.14577210518290803</x:v>
      </x:c>
      <x:c r="U156" s="31" t="str">
        <x:v>[v,p,r,phi]</x:v>
      </x:c>
      <x:c r="V156" s="31" t="str">
        <x:v>[v_dot,p_dot,r_dot,phi_dot]</x:v>
      </x:c>
      <x:c r="W156" s="36" t="n">
        <x:v>-0.30631996770010383</x:v>
      </x:c>
      <x:c r="X156" s="36" t="n">
        <x:v>-0.040931191992836305</x:v>
      </x:c>
      <x:c r="Y156" s="36" t="n">
        <x:v>-13.050847956063931</x:v>
      </x:c>
      <x:c r="Z156" s="36" t="n">
        <x:v>9.81</x:v>
      </x:c>
      <x:c r="AA156" s="36" t="n">
        <x:v>-0.2876330474353965</x:v>
      </x:c>
      <x:c r="AB156" s="36" t="n">
        <x:v>-19.15556671074294</x:v>
      </x:c>
      <x:c r="AC156" s="36" t="n">
        <x:v>5.3037315662788185</x:v>
      </x:c>
      <x:c r="AD156" s="36" t="n">
        <x:v>0</x:v>
      </x:c>
      <x:c r="AE156" s="36" t="n">
        <x:v>0.3802921330320306</x:v>
      </x:c>
      <x:c r="AF156" s="36" t="n">
        <x:v>-2.56751102008315</x:v>
      </x:c>
      <x:c r="AG156" s="36" t="n">
        <x:v>-0.5639363203693633</x:v>
      </x:c>
      <x:c r="AH156" s="36" t="n">
        <x:v>0</x:v>
      </x:c>
      <x:c r="AI156" s="36" t="n">
        <x:v>0</x:v>
      </x:c>
      <x:c r="AJ156" s="36" t="n">
        <x:v>1</x:v>
      </x:c>
      <x:c r="AK156" s="36" t="n">
        <x:v>0</x:v>
      </x:c>
      <x:c r="AL156" s="36" t="n">
        <x:v>0</x:v>
      </x:c>
    </x:row>
    <x:row r="157">
      <x:c r="A157" s="31" t="str">
        <x:v>CFG016</x:v>
      </x:c>
      <x:c r="B157" s="33" t="n">
        <x:v>34</x:v>
      </x:c>
      <x:c r="C157" s="31" t="str">
        <x:v>000000（选定5-12kg）1.AR20.03.6 youhua a2.5 翼梢反扭-3</x:v>
      </x:c>
      <x:c r="D157" s="31" t="str">
        <x:v>T7-VLM2-Elev(g1.0)-11.9kg-x109.9mm-z14.2mm</x:v>
      </x:c>
      <x:c r="E157" s="37" t="n">
        <x:v>-0.31834643193075546</x:v>
      </x:c>
      <x:c r="F157" s="37" t="n">
        <x:v>0</x:v>
      </x:c>
      <x:c r="G157" s="35" t="n">
        <x:v>13.605146911148786</x:v>
      </x:c>
      <x:c r="H157" s="36" t="n">
        <x:v>0.3</x:v>
      </x:c>
      <x:c r="I157" s="35" t="n">
        <x:v>1.225</x:v>
      </x:c>
      <x:c r="J157" s="35" t="n">
        <x:v>1.5705518175924542</x:v>
      </x:c>
      <x:c r="K157" s="35" t="n">
        <x:v>0.284701945718181</x:v>
      </x:c>
      <x:c r="L157" s="35" t="n">
        <x:v>5.525419388778789</x:v>
      </x:c>
      <x:c r="M157" s="35" t="n">
        <x:v>11.925999999999998</x:v>
      </x:c>
      <x:c r="N157" s="35" t="n">
        <x:v>0.10992231757937915</x:v>
      </x:c>
      <x:c r="O157" s="35" t="n">
        <x:v>-1.546328403528402e-17</x:v>
      </x:c>
      <x:c r="P157" s="35" t="n">
        <x:v>0.014190650827474498</x:v>
      </x:c>
      <x:c r="Q157" s="36" t="n">
        <x:v>0.6578402870704283</x:v>
      </x:c>
      <x:c r="R157" s="36" t="n">
        <x:v>0.019391613566883074</x:v>
      </x:c>
      <x:c r="S157" s="36" t="n">
        <x:v>0.0018357939397400883</x:v>
      </x:c>
      <x:c r="T157" s="35" t="n">
        <x:v>0.14539214550849278</x:v>
      </x:c>
      <x:c r="U157" s="31" t="str">
        <x:v>[v,p,r,phi]</x:v>
      </x:c>
      <x:c r="V157" s="31" t="str">
        <x:v>[v_dot,p_dot,r_dot,phi_dot]</x:v>
      </x:c>
      <x:c r="W157" s="36" t="n">
        <x:v>-0.3113488462056173</x:v>
      </x:c>
      <x:c r="X157" s="36" t="n">
        <x:v>-0.04290759309802786</x:v>
      </x:c>
      <x:c r="Y157" s="36" t="n">
        <x:v>-13.265861364983675</x:v>
      </x:c>
      <x:c r="Z157" s="36" t="n">
        <x:v>9.81</x:v>
      </x:c>
      <x:c r="AA157" s="36" t="n">
        <x:v>-0.29182272869070225</x:v>
      </x:c>
      <x:c r="AB157" s="36" t="n">
        <x:v>-19.480242022611918</x:v>
      </x:c>
      <x:c r="AC157" s="36" t="n">
        <x:v>5.238773087118751</x:v>
      </x:c>
      <x:c r="AD157" s="36" t="n">
        <x:v>0</x:v>
      </x:c>
      <x:c r="AE157" s="36" t="n">
        <x:v>0.38651874356782784</x:v>
      </x:c>
      <x:c r="AF157" s="36" t="n">
        <x:v>-2.533932997599003</x:v>
      </x:c>
      <x:c r="AG157" s="36" t="n">
        <x:v>-0.5708355452882495</x:v>
      </x:c>
      <x:c r="AH157" s="36" t="n">
        <x:v>0</x:v>
      </x:c>
      <x:c r="AI157" s="36" t="n">
        <x:v>0</x:v>
      </x:c>
      <x:c r="AJ157" s="36" t="n">
        <x:v>1</x:v>
      </x:c>
      <x:c r="AK157" s="36" t="n">
        <x:v>0</x:v>
      </x:c>
      <x:c r="AL157" s="36" t="n">
        <x:v>0</x:v>
      </x:c>
    </x:row>
    <x:row r="158">
      <x:c r="A158" s="31" t="str">
        <x:v>CFG016</x:v>
      </x:c>
      <x:c r="B158" s="33" t="n">
        <x:v>35</x:v>
      </x:c>
      <x:c r="C158" s="31" t="str">
        <x:v>000000（选定5-12kg）1.AR20.03.6 youhua a2.5 翼梢反扭-3</x:v>
      </x:c>
      <x:c r="D158" s="31" t="str">
        <x:v>T7-VLM2-Elev(g1.0)-11.9kg-x109.9mm-z14.2mm</x:v>
      </x:c>
      <x:c r="E158" s="37" t="n">
        <x:v>-0.5377618020575349</x:v>
      </x:c>
      <x:c r="F158" s="37" t="n">
        <x:v>0</x:v>
      </x:c>
      <x:c r="G158" s="35" t="n">
        <x:v>13.838215749045343</x:v>
      </x:c>
      <x:c r="H158" s="36" t="n">
        <x:v>0.4</x:v>
      </x:c>
      <x:c r="I158" s="35" t="n">
        <x:v>1.225</x:v>
      </x:c>
      <x:c r="J158" s="35" t="n">
        <x:v>1.5705518175924542</x:v>
      </x:c>
      <x:c r="K158" s="35" t="n">
        <x:v>0.284701945718181</x:v>
      </x:c>
      <x:c r="L158" s="35" t="n">
        <x:v>5.525419388778789</x:v>
      </x:c>
      <x:c r="M158" s="35" t="n">
        <x:v>11.925999999999998</x:v>
      </x:c>
      <x:c r="N158" s="35" t="n">
        <x:v>0.10992231757937915</x:v>
      </x:c>
      <x:c r="O158" s="35" t="n">
        <x:v>-1.546328403528402e-17</x:v>
      </x:c>
      <x:c r="P158" s="35" t="n">
        <x:v>0.014190650827474498</x:v>
      </x:c>
      <x:c r="Q158" s="36" t="n">
        <x:v>0.6363802506248263</x:v>
      </x:c>
      <x:c r="R158" s="36" t="n">
        <x:v>0.018814727338082225</x:v>
      </x:c>
      <x:c r="S158" s="36" t="n">
        <x:v>0.0018510758729486342</x:v>
      </x:c>
      <x:c r="T158" s="35" t="n">
        <x:v>0.1450178111986223</x:v>
      </x:c>
      <x:c r="U158" s="31" t="str">
        <x:v>[v,p,r,phi]</x:v>
      </x:c>
      <x:c r="V158" s="31" t="str">
        <x:v>[v_dot,p_dot,r_dot,phi_dot]</x:v>
      </x:c>
      <x:c r="W158" s="36" t="n">
        <x:v>-0.3166693888714196</x:v>
      </x:c>
      <x:c r="X158" s="36" t="n">
        <x:v>-0.04497640740186173</x:v>
      </x:c>
      <x:c r="Y158" s="36" t="n">
        <x:v>-13.49355462178165</x:v>
      </x:c>
      <x:c r="Z158" s="36" t="n">
        <x:v>9.81</x:v>
      </x:c>
      <x:c r="AA158" s="36" t="n">
        <x:v>-0.29626311502965963</x:v>
      </x:c>
      <x:c r="AB158" s="36" t="n">
        <x:v>-19.823433635302894</x:v>
      </x:c>
      <x:c r="AC158" s="36" t="n">
        <x:v>5.172301666451674</x:v>
      </x:c>
      <x:c r="AD158" s="36" t="n">
        <x:v>0</x:v>
      </x:c>
      <x:c r="AE158" s="36" t="n">
        <x:v>0.3933993135876747</x:v>
      </x:c>
      <x:c r="AF158" s="36" t="n">
        <x:v>-2.4943220394991665</x:v>
      </x:c>
      <x:c r="AG158" s="36" t="n">
        <x:v>-0.5795812034332929</x:v>
      </x:c>
      <x:c r="AH158" s="36" t="n">
        <x:v>0</x:v>
      </x:c>
      <x:c r="AI158" s="36" t="n">
        <x:v>0</x:v>
      </x:c>
      <x:c r="AJ158" s="36" t="n">
        <x:v>1</x:v>
      </x:c>
      <x:c r="AK158" s="36" t="n">
        <x:v>0</x:v>
      </x:c>
      <x:c r="AL158" s="36" t="n">
        <x:v>0</x:v>
      </x:c>
    </x:row>
    <x:row r="159">
      <x:c r="A159" s="31" t="str">
        <x:v>CFG016</x:v>
      </x:c>
      <x:c r="B159" s="33" t="n">
        <x:v>36</x:v>
      </x:c>
      <x:c r="C159" s="31" t="str">
        <x:v>000000（选定5-12kg）1.AR20.03.6 youhua a2.5 翼梢反扭-3</x:v>
      </x:c>
      <x:c r="D159" s="31" t="str">
        <x:v>T7-VLM2-Elev(g1.0)-11.9kg-x109.9mm-z14.2mm</x:v>
      </x:c>
      <x:c r="E159" s="37" t="n">
        <x:v>-0.7591130633850983</x:v>
      </x:c>
      <x:c r="F159" s="37" t="n">
        <x:v>0</x:v>
      </x:c>
      <x:c r="G159" s="35" t="n">
        <x:v>14.085597517982126</x:v>
      </x:c>
      <x:c r="H159" s="36" t="n">
        <x:v>0.5</x:v>
      </x:c>
      <x:c r="I159" s="35" t="n">
        <x:v>1.225</x:v>
      </x:c>
      <x:c r="J159" s="35" t="n">
        <x:v>1.5705518175924542</x:v>
      </x:c>
      <x:c r="K159" s="35" t="n">
        <x:v>0.284701945718181</x:v>
      </x:c>
      <x:c r="L159" s="35" t="n">
        <x:v>5.525419388778789</x:v>
      </x:c>
      <x:c r="M159" s="35" t="n">
        <x:v>11.925999999999998</x:v>
      </x:c>
      <x:c r="N159" s="35" t="n">
        <x:v>0.10992231757937915</x:v>
      </x:c>
      <x:c r="O159" s="35" t="n">
        <x:v>-1.546328403528402e-17</x:v>
      </x:c>
      <x:c r="P159" s="35" t="n">
        <x:v>0.014190650827474498</x:v>
      </x:c>
      <x:c r="Q159" s="36" t="n">
        <x:v>0.6147116981102393</x:v>
      </x:c>
      <x:c r="R159" s="36" t="n">
        <x:v>0.018272725493595487</x:v>
      </x:c>
      <x:c r="S159" s="36" t="n">
        <x:v>0.0018682233224192233</x:v>
      </x:c>
      <x:c r="T159" s="35" t="n">
        <x:v>0.1446528527964641</x:v>
      </x:c>
      <x:c r="U159" s="31" t="str">
        <x:v>[v,p,r,phi]</x:v>
      </x:c>
      <x:c r="V159" s="31" t="str">
        <x:v>[v_dot,p_dot,r_dot,phi_dot]</x:v>
      </x:c>
      <x:c r="W159" s="36" t="n">
        <x:v>-0.3223118730371947</x:v>
      </x:c>
      <x:c r="X159" s="36" t="n">
        <x:v>-0.04714635858414953</x:v>
      </x:c>
      <x:c r="Y159" s="36" t="n">
        <x:v>-13.735233882648984</x:v>
      </x:c>
      <x:c r="Z159" s="36" t="n">
        <x:v>9.81</x:v>
      </x:c>
      <x:c r="AA159" s="36" t="n">
        <x:v>-0.3009720014544963</x:v>
      </x:c>
      <x:c r="AB159" s="36" t="n">
        <x:v>-20.1870727625112</x:v>
      </x:c>
      <x:c r="AC159" s="36" t="n">
        <x:v>5.104266320516046</x:v>
      </x:c>
      <x:c r="AD159" s="36" t="n">
        <x:v>0</x:v>
      </x:c>
      <x:c r="AE159" s="36" t="n">
        <x:v>0.4021917617022348</x:v>
      </x:c>
      <x:c r="AF159" s="36" t="n">
        <x:v>-2.4523395355194015</x:v>
      </x:c>
      <x:c r="AG159" s="36" t="n">
        <x:v>-0.5889464317485207</x:v>
      </x:c>
      <x:c r="AH159" s="36" t="n">
        <x:v>0</x:v>
      </x:c>
      <x:c r="AI159" s="36" t="n">
        <x:v>0</x:v>
      </x:c>
      <x:c r="AJ159" s="36" t="n">
        <x:v>1</x:v>
      </x:c>
      <x:c r="AK159" s="36" t="n">
        <x:v>0</x:v>
      </x:c>
      <x:c r="AL159" s="36" t="n">
        <x:v>0</x:v>
      </x:c>
    </x:row>
    <x:row r="160">
      <x:c r="A160" s="31" t="str">
        <x:v>CFG016</x:v>
      </x:c>
      <x:c r="B160" s="33" t="n">
        <x:v>37</x:v>
      </x:c>
      <x:c r="C160" s="31" t="str">
        <x:v>000000（选定5-12kg）1.AR20.03.6 youhua a2.5 翼梢反扭-3</x:v>
      </x:c>
      <x:c r="D160" s="31" t="str">
        <x:v>T7-VLM2-Elev(g1.0)-11.9kg-x109.9mm-z14.2mm</x:v>
      </x:c>
      <x:c r="E160" s="37" t="n">
        <x:v>-0.9824356434497491</x:v>
      </x:c>
      <x:c r="F160" s="37" t="n">
        <x:v>0</x:v>
      </x:c>
      <x:c r="G160" s="35" t="n">
        <x:v>14.348865050963306</x:v>
      </x:c>
      <x:c r="H160" s="36" t="n">
        <x:v>0.6000000000000001</x:v>
      </x:c>
      <x:c r="I160" s="35" t="n">
        <x:v>1.225</x:v>
      </x:c>
      <x:c r="J160" s="35" t="n">
        <x:v>1.5705518175924542</x:v>
      </x:c>
      <x:c r="K160" s="35" t="n">
        <x:v>0.284701945718181</x:v>
      </x:c>
      <x:c r="L160" s="35" t="n">
        <x:v>5.525419388778789</x:v>
      </x:c>
      <x:c r="M160" s="35" t="n">
        <x:v>11.925999999999998</x:v>
      </x:c>
      <x:c r="N160" s="35" t="n">
        <x:v>0.10992231757937915</x:v>
      </x:c>
      <x:c r="O160" s="35" t="n">
        <x:v>-1.546328403528402e-17</x:v>
      </x:c>
      <x:c r="P160" s="35" t="n">
        <x:v>0.014190650827474498</x:v>
      </x:c>
      <x:c r="Q160" s="36" t="n">
        <x:v>0.592831197155137</x:v>
      </x:c>
      <x:c r="R160" s="36" t="n">
        <x:v>0.01779399654529703</x:v>
      </x:c>
      <x:c r="S160" s="36" t="n">
        <x:v>0.0018853791091286308</x:v>
      </x:c>
      <x:c r="T160" s="35" t="n">
        <x:v>0.14433275012535207</x:v>
      </x:c>
      <x:c r="U160" s="31" t="str">
        <x:v>[v,p,r,phi]</x:v>
      </x:c>
      <x:c r="V160" s="31" t="str">
        <x:v>[v_dot,p_dot,r_dot,phi_dot]</x:v>
      </x:c>
      <x:c r="W160" s="36" t="n">
        <x:v>-0.32831191705313023</x:v>
      </x:c>
      <x:c r="X160" s="36" t="n">
        <x:v>-0.04942749810221098</x:v>
      </x:c>
      <x:c r="Y160" s="36" t="n">
        <x:v>-13.99243539233529</x:v>
      </x:c>
      <x:c r="Z160" s="36" t="n">
        <x:v>9.81</x:v>
      </x:c>
      <x:c r="AA160" s="36" t="n">
        <x:v>-0.3060017855467666</x:v>
      </x:c>
      <x:c r="AB160" s="36" t="n">
        <x:v>-20.57351366365153</x:v>
      </x:c>
      <x:c r="AC160" s="36" t="n">
        <x:v>5.034635772387017</x:v>
      </x:c>
      <x:c r="AD160" s="36" t="n">
        <x:v>0</x:v>
      </x:c>
      <x:c r="AE160" s="36" t="n">
        <x:v>0.4096749133244369</x:v>
      </x:c>
      <x:c r="AF160" s="36" t="n">
        <x:v>-2.42225006522993</x:v>
      </x:c>
      <x:c r="AG160" s="36" t="n">
        <x:v>-0.5977822678686628</x:v>
      </x:c>
      <x:c r="AH160" s="36" t="n">
        <x:v>0</x:v>
      </x:c>
      <x:c r="AI160" s="36" t="n">
        <x:v>0</x:v>
      </x:c>
      <x:c r="AJ160" s="36" t="n">
        <x:v>1</x:v>
      </x:c>
      <x:c r="AK160" s="36" t="n">
        <x:v>0</x:v>
      </x:c>
      <x:c r="AL160" s="36" t="n">
        <x:v>0</x:v>
      </x:c>
    </x:row>
    <x:row r="161">
      <x:c r="A161" s="31" t="str">
        <x:v>CFG016</x:v>
      </x:c>
      <x:c r="B161" s="33" t="n">
        <x:v>38</x:v>
      </x:c>
      <x:c r="C161" s="31" t="str">
        <x:v>000000（选定5-12kg）1.AR20.03.6 youhua a2.5 翼梢反扭-3</x:v>
      </x:c>
      <x:c r="D161" s="31" t="str">
        <x:v>T7-VLM2-Elev(g1.0)-11.9kg-x109.9mm-z14.2mm</x:v>
      </x:c>
      <x:c r="E161" s="37" t="n">
        <x:v>-1.2077985619086313</x:v>
      </x:c>
      <x:c r="F161" s="37" t="n">
        <x:v>0</x:v>
      </x:c>
      <x:c r="G161" s="35" t="n">
        <x:v>14.629835384406123</x:v>
      </x:c>
      <x:c r="H161" s="36" t="n">
        <x:v>0.7</x:v>
      </x:c>
      <x:c r="I161" s="35" t="n">
        <x:v>1.225</x:v>
      </x:c>
      <x:c r="J161" s="35" t="n">
        <x:v>1.5705518175924542</x:v>
      </x:c>
      <x:c r="K161" s="35" t="n">
        <x:v>0.284701945718181</x:v>
      </x:c>
      <x:c r="L161" s="35" t="n">
        <x:v>5.525419388778789</x:v>
      </x:c>
      <x:c r="M161" s="35" t="n">
        <x:v>11.925999999999998</x:v>
      </x:c>
      <x:c r="N161" s="35" t="n">
        <x:v>0.10992231757937915</x:v>
      </x:c>
      <x:c r="O161" s="35" t="n">
        <x:v>-1.546328403528402e-17</x:v>
      </x:c>
      <x:c r="P161" s="35" t="n">
        <x:v>0.014190650827474498</x:v>
      </x:c>
      <x:c r="Q161" s="36" t="n">
        <x:v>0.5707319410989321</x:v>
      </x:c>
      <x:c r="R161" s="36" t="n">
        <x:v>0.017335193406911885</x:v>
      </x:c>
      <x:c r="S161" s="36" t="n">
        <x:v>0.0018982678685841696</x:v>
      </x:c>
      <x:c r="T161" s="35" t="n">
        <x:v>0.14404023721959403</x:v>
      </x:c>
      <x:c r="U161" s="31" t="str">
        <x:v>[v,p,r,phi]</x:v>
      </x:c>
      <x:c r="V161" s="31" t="str">
        <x:v>[v_dot,p_dot,r_dot,phi_dot]</x:v>
      </x:c>
      <x:c r="W161" s="36" t="n">
        <x:v>-0.33471066406003347</x:v>
      </x:c>
      <x:c r="X161" s="36" t="n">
        <x:v>-0.05183162250474137</x:v>
      </x:c>
      <x:c r="Y161" s="36" t="n">
        <x:v>-14.266933956159507</x:v>
      </x:c>
      <x:c r="Z161" s="36" t="n">
        <x:v>9.81</x:v>
      </x:c>
      <x:c r="AA161" s="36" t="n">
        <x:v>-0.311386501134586</x:v>
      </x:c>
      <x:c r="AB161" s="36" t="n">
        <x:v>-20.98548366199606</x:v>
      </x:c>
      <x:c r="AC161" s="36" t="n">
        <x:v>4.963317632043801</x:v>
      </x:c>
      <x:c r="AD161" s="36" t="n">
        <x:v>0</x:v>
      </x:c>
      <x:c r="AE161" s="36" t="n">
        <x:v>0.4165348239816763</x:v>
      </x:c>
      <x:c r="AF161" s="36" t="n">
        <x:v>-2.416837224566669</x:v>
      </x:c>
      <x:c r="AG161" s="36" t="n">
        <x:v>-0.6097386211561747</x:v>
      </x:c>
      <x:c r="AH161" s="36" t="n">
        <x:v>0</x:v>
      </x:c>
      <x:c r="AI161" s="36" t="n">
        <x:v>0</x:v>
      </x:c>
      <x:c r="AJ161" s="36" t="n">
        <x:v>1</x:v>
      </x:c>
      <x:c r="AK161" s="36" t="n">
        <x:v>0</x:v>
      </x:c>
      <x:c r="AL161" s="36" t="n">
        <x:v>0</x:v>
      </x:c>
    </x:row>
    <x:row r="162">
      <x:c r="A162" s="31" t="str">
        <x:v>CFG016</x:v>
      </x:c>
      <x:c r="B162" s="33" t="n">
        <x:v>39</x:v>
      </x:c>
      <x:c r="C162" s="31" t="str">
        <x:v>000000（选定5-12kg）1.AR20.03.6 youhua a2.5 翼梢反扭-3</x:v>
      </x:c>
      <x:c r="D162" s="31" t="str">
        <x:v>T7-VLM2-Elev(g1.0)-11.9kg-x109.9mm-z14.2mm</x:v>
      </x:c>
      <x:c r="E162" s="37" t="n">
        <x:v>-1.4352456528691928</x:v>
      </x:c>
      <x:c r="F162" s="37" t="n">
        <x:v>0</x:v>
      </x:c>
      <x:c r="G162" s="35" t="n">
        <x:v>14.930538386956272</x:v>
      </x:c>
      <x:c r="H162" s="36" t="n">
        <x:v>0.8</x:v>
      </x:c>
      <x:c r="I162" s="35" t="n">
        <x:v>1.225</x:v>
      </x:c>
      <x:c r="J162" s="35" t="n">
        <x:v>1.5705518175924542</x:v>
      </x:c>
      <x:c r="K162" s="35" t="n">
        <x:v>0.284701945718181</x:v>
      </x:c>
      <x:c r="L162" s="35" t="n">
        <x:v>5.525419388778789</x:v>
      </x:c>
      <x:c r="M162" s="35" t="n">
        <x:v>11.925999999999998</x:v>
      </x:c>
      <x:c r="N162" s="35" t="n">
        <x:v>0.10992231757937915</x:v>
      </x:c>
      <x:c r="O162" s="35" t="n">
        <x:v>-1.546328403528402e-17</x:v>
      </x:c>
      <x:c r="P162" s="35" t="n">
        <x:v>0.014190650827474498</x:v>
      </x:c>
      <x:c r="Q162" s="36" t="n">
        <x:v>0.5484096810007164</x:v>
      </x:c>
      <x:c r="R162" s="36" t="n">
        <x:v>0.01684306492763684</x:v>
      </x:c>
      <x:c r="S162" s="36" t="n">
        <x:v>0.0019065588471167934</x:v>
      </x:c>
      <x:c r="T162" s="35" t="n">
        <x:v>0.143704994089904</x:v>
      </x:c>
      <x:c r="U162" s="31" t="str">
        <x:v>[v,p,r,phi]</x:v>
      </x:c>
      <x:c r="V162" s="31" t="str">
        <x:v>[v_dot,p_dot,r_dot,phi_dot]</x:v>
      </x:c>
      <x:c r="W162" s="36" t="n">
        <x:v>-0.34155405519423204</x:v>
      </x:c>
      <x:c r="X162" s="36" t="n">
        <x:v>-0.054371926877188864</x:v>
      </x:c>
      <x:c r="Y162" s="36" t="n">
        <x:v>-14.560712289974195</x:v>
      </x:c>
      <x:c r="Z162" s="36" t="n">
        <x:v>9.81</x:v>
      </x:c>
      <x:c r="AA162" s="36" t="n">
        <x:v>-0.3171602165509775</x:v>
      </x:c>
      <x:c r="AB162" s="36" t="n">
        <x:v>-21.425643867973644</x:v>
      </x:c>
      <x:c r="AC162" s="36" t="n">
        <x:v>4.890255146625457</x:v>
      </x:c>
      <x:c r="AD162" s="36" t="n">
        <x:v>0</x:v>
      </x:c>
      <x:c r="AE162" s="36" t="n">
        <x:v>0.4237910807479873</x:v>
      </x:c>
      <x:c r="AF162" s="36" t="n">
        <x:v>-2.401276554140234</x:v>
      </x:c>
      <x:c r="AG162" s="36" t="n">
        <x:v>-0.6220482611728795</x:v>
      </x:c>
      <x:c r="AH162" s="36" t="n">
        <x:v>0</x:v>
      </x:c>
      <x:c r="AI162" s="36" t="n">
        <x:v>0</x:v>
      </x:c>
      <x:c r="AJ162" s="36" t="n">
        <x:v>1</x:v>
      </x:c>
      <x:c r="AK162" s="36" t="n">
        <x:v>0</x:v>
      </x:c>
      <x:c r="AL162" s="36" t="n">
        <x:v>0</x:v>
      </x:c>
    </x:row>
    <x:row r="163">
      <x:c r="A163" s="31" t="str">
        <x:v>CFG016</x:v>
      </x:c>
      <x:c r="B163" s="33" t="n">
        <x:v>40</x:v>
      </x:c>
      <x:c r="C163" s="31" t="str">
        <x:v>000000（选定5-12kg）1.AR20.03.6 youhua a2.5 翼梢反扭-3</x:v>
      </x:c>
      <x:c r="D163" s="31" t="str">
        <x:v>T7-VLM2-Elev(g1.0)-11.9kg-x109.9mm-z14.2mm</x:v>
      </x:c>
      <x:c r="E163" s="37" t="n">
        <x:v>-1.6648328628953277</x:v>
      </x:c>
      <x:c r="F163" s="37" t="n">
        <x:v>0</x:v>
      </x:c>
      <x:c r="G163" s="35" t="n">
        <x:v>15.253405640801418</x:v>
      </x:c>
      <x:c r="H163" s="36" t="n">
        <x:v>0.9000000000000001</x:v>
      </x:c>
      <x:c r="I163" s="35" t="n">
        <x:v>1.225</x:v>
      </x:c>
      <x:c r="J163" s="35" t="n">
        <x:v>1.5705518175924542</x:v>
      </x:c>
      <x:c r="K163" s="35" t="n">
        <x:v>0.284701945718181</x:v>
      </x:c>
      <x:c r="L163" s="35" t="n">
        <x:v>5.525419388778789</x:v>
      </x:c>
      <x:c r="M163" s="35" t="n">
        <x:v>11.925999999999998</x:v>
      </x:c>
      <x:c r="N163" s="35" t="n">
        <x:v>0.10992231757937915</x:v>
      </x:c>
      <x:c r="O163" s="35" t="n">
        <x:v>-1.546328403528402e-17</x:v>
      </x:c>
      <x:c r="P163" s="35" t="n">
        <x:v>0.014190650827474498</x:v>
      </x:c>
      <x:c r="Q163" s="36" t="n">
        <x:v>0.5258589630859196</x:v>
      </x:c>
      <x:c r="R163" s="36" t="n">
        <x:v>0.016341202776185174</x:v>
      </x:c>
      <x:c r="S163" s="36" t="n">
        <x:v>0.0019127490297748046</x:v>
      </x:c>
      <x:c r="T163" s="35" t="n">
        <x:v>0.14335612469880193</x:v>
      </x:c>
      <x:c r="U163" s="31" t="str">
        <x:v>[v,p,r,phi]</x:v>
      </x:c>
      <x:c r="V163" s="31" t="str">
        <x:v>[v_dot,p_dot,r_dot,phi_dot]</x:v>
      </x:c>
      <x:c r="W163" s="36" t="n">
        <x:v>-0.34889713577784964</x:v>
      </x:c>
      <x:c r="X163" s="36" t="n">
        <x:v>-0.057064060938510915</x:v>
      </x:c>
      <x:c r="Y163" s="36" t="n">
        <x:v>-14.876145374277373</x:v>
      </x:c>
      <x:c r="Z163" s="36" t="n">
        <x:v>9.81</x:v>
      </x:c>
      <x:c r="AA163" s="36" t="n">
        <x:v>-0.3233639685507566</x:v>
      </x:c>
      <x:c r="AB163" s="36" t="n">
        <x:v>-21.89748235649536</x:v>
      </x:c>
      <x:c r="AC163" s="36" t="n">
        <x:v>4.815375931581174</x:v>
      </x:c>
      <x:c r="AD163" s="36" t="n">
        <x:v>0</x:v>
      </x:c>
      <x:c r="AE163" s="36" t="n">
        <x:v>0.4323500713767443</x:v>
      </x:c>
      <x:c r="AF163" s="36" t="n">
        <x:v>-2.3774212260956813</x:v>
      </x:c>
      <x:c r="AG163" s="36" t="n">
        <x:v>-0.635192619823494</x:v>
      </x:c>
      <x:c r="AH163" s="36" t="n">
        <x:v>0</x:v>
      </x:c>
      <x:c r="AI163" s="36" t="n">
        <x:v>0</x:v>
      </x:c>
      <x:c r="AJ163" s="36" t="n">
        <x:v>1</x:v>
      </x:c>
      <x:c r="AK163" s="36" t="n">
        <x:v>0</x:v>
      </x:c>
      <x:c r="AL163" s="36" t="n">
        <x:v>0</x:v>
      </x:c>
    </x:row>
    <x:row r="164">
      <x:c r="A164" s="31" t="str">
        <x:v>CFG016</x:v>
      </x:c>
      <x:c r="B164" s="33" t="n">
        <x:v>41</x:v>
      </x:c>
      <x:c r="C164" s="31" t="str">
        <x:v>000000（选定5-12kg）1.AR20.03.6 youhua a2.5 翼梢反扭-3</x:v>
      </x:c>
      <x:c r="D164" s="31" t="str">
        <x:v>T7-VLM2-Elev(g1.0)-11.9kg-x109.9mm-z14.2mm</x:v>
      </x:c>
      <x:c r="E164" s="37" t="n">
        <x:v>-1.896619712919399</x:v>
      </x:c>
      <x:c r="F164" s="37" t="n">
        <x:v>0</x:v>
      </x:c>
      <x:c r="G164" s="35" t="n">
        <x:v>15.601147525867129</x:v>
      </x:c>
      <x:c r="H164" s="36" t="n">
        <x:v>1</x:v>
      </x:c>
      <x:c r="I164" s="35" t="n">
        <x:v>1.225</x:v>
      </x:c>
      <x:c r="J164" s="35" t="n">
        <x:v>1.5705518175924542</x:v>
      </x:c>
      <x:c r="K164" s="35" t="n">
        <x:v>0.284701945718181</x:v>
      </x:c>
      <x:c r="L164" s="35" t="n">
        <x:v>5.525419388778789</x:v>
      </x:c>
      <x:c r="M164" s="35" t="n">
        <x:v>11.925999999999998</x:v>
      </x:c>
      <x:c r="N164" s="35" t="n">
        <x:v>0.10992231757937915</x:v>
      </x:c>
      <x:c r="O164" s="35" t="n">
        <x:v>-1.546328403528402e-17</x:v>
      </x:c>
      <x:c r="P164" s="35" t="n">
        <x:v>0.014190650827474498</x:v>
      </x:c>
      <x:c r="Q164" s="36" t="n">
        <x:v>0.5030739910488687</x:v>
      </x:c>
      <x:c r="R164" s="36" t="n">
        <x:v>0.015845292198077565</x:v>
      </x:c>
      <x:c r="S164" s="36" t="n">
        <x:v>0.0019177353706356602</x:v>
      </x:c>
      <x:c r="T164" s="35" t="n">
        <x:v>0.14300851793747504</x:v>
      </x:c>
      <x:c r="U164" s="31" t="str">
        <x:v>[v,p,r,phi]</x:v>
      </x:c>
      <x:c r="V164" s="31" t="str">
        <x:v>[v_dot,p_dot,r_dot,phi_dot]</x:v>
      </x:c>
      <x:c r="W164" s="36" t="n">
        <x:v>-0.35680122742976944</x:v>
      </x:c>
      <x:c r="X164" s="36" t="n">
        <x:v>-0.05992582042588831</x:v>
      </x:c>
      <x:c r="Y164" s="36" t="n">
        <x:v>-15.21588066374889</x:v>
      </x:c>
      <x:c r="Z164" s="36" t="n">
        <x:v>9.81</x:v>
      </x:c>
      <x:c r="AA164" s="36" t="n">
        <x:v>-0.3300533253957466</x:v>
      </x:c>
      <x:c r="AB164" s="36" t="n">
        <x:v>-22.404977935816007</x:v>
      </x:c>
      <x:c r="AC164" s="36" t="n">
        <x:v>4.738566145973148</x:v>
      </x:c>
      <x:c r="AD164" s="36" t="n">
        <x:v>0</x:v>
      </x:c>
      <x:c r="AE164" s="36" t="n">
        <x:v>0.4419661214964689</x:v>
      </x:c>
      <x:c r="AF164" s="36" t="n">
        <x:v>-2.35608244455489</x:v>
      </x:c>
      <x:c r="AG164" s="36" t="n">
        <x:v>-0.6485355370978884</x:v>
      </x:c>
      <x:c r="AH164" s="36" t="n">
        <x:v>0</x:v>
      </x:c>
      <x:c r="AI164" s="36" t="n">
        <x:v>0</x:v>
      </x:c>
      <x:c r="AJ164" s="36" t="n">
        <x:v>1</x:v>
      </x:c>
      <x:c r="AK164" s="36" t="n">
        <x:v>0</x:v>
      </x:c>
      <x:c r="AL164" s="36" t="n">
        <x:v>0</x:v>
      </x:c>
    </x:row>
    <x:row r="165">
      <x:c r="A165" s="31" t="str">
        <x:v>CFG016</x:v>
      </x:c>
      <x:c r="B165" s="33" t="n">
        <x:v>42</x:v>
      </x:c>
      <x:c r="C165" s="31" t="str">
        <x:v>000000（选定5-12kg）1.AR20.03.6 youhua a2.5 翼梢反扭-3</x:v>
      </x:c>
      <x:c r="D165" s="31" t="str">
        <x:v>T7-VLM2-Elev(g1.0)-11.9kg-x109.9mm-z14.2mm</x:v>
      </x:c>
      <x:c r="E165" s="37" t="n">
        <x:v>-2.1306551615748215</x:v>
      </x:c>
      <x:c r="F165" s="37" t="n">
        <x:v>0</x:v>
      </x:c>
      <x:c r="G165" s="35" t="n">
        <x:v>15.976896582182059</x:v>
      </x:c>
      <x:c r="H165" s="36" t="n">
        <x:v>1.1</x:v>
      </x:c>
      <x:c r="I165" s="35" t="n">
        <x:v>1.225</x:v>
      </x:c>
      <x:c r="J165" s="35" t="n">
        <x:v>1.5705518175924542</x:v>
      </x:c>
      <x:c r="K165" s="35" t="n">
        <x:v>0.284701945718181</x:v>
      </x:c>
      <x:c r="L165" s="35" t="n">
        <x:v>5.525419388778789</x:v>
      </x:c>
      <x:c r="M165" s="35" t="n">
        <x:v>11.925999999999998</x:v>
      </x:c>
      <x:c r="N165" s="35" t="n">
        <x:v>0.10992231757937915</x:v>
      </x:c>
      <x:c r="O165" s="35" t="n">
        <x:v>-1.546328403528402e-17</x:v>
      </x:c>
      <x:c r="P165" s="35" t="n">
        <x:v>0.014190650827474498</x:v>
      </x:c>
      <x:c r="Q165" s="36" t="n">
        <x:v>0.4800500574158034</x:v>
      </x:c>
      <x:c r="R165" s="36" t="n">
        <x:v>0.015362542925280519</x:v>
      </x:c>
      <x:c r="S165" s="36" t="n">
        <x:v>0.0019212758008258016</x:v>
      </x:c>
      <x:c r="T165" s="35" t="n">
        <x:v>0.1426620197735984</x:v>
      </x:c>
      <x:c r="U165" s="31" t="str">
        <x:v>[v,p,r,phi]</x:v>
      </x:c>
      <x:c r="V165" s="31" t="str">
        <x:v>[v_dot,p_dot,r_dot,phi_dot]</x:v>
      </x:c>
      <x:c r="W165" s="36" t="n">
        <x:v>-0.36533719070767756</x:v>
      </x:c>
      <x:c r="X165" s="36" t="n">
        <x:v>-0.06297777388565806</x:v>
      </x:c>
      <x:c r="Y165" s="36" t="n">
        <x:v>-15.582977970338275</x:v>
      </x:c>
      <x:c r="Z165" s="36" t="n">
        <x:v>9.81</x:v>
      </x:c>
      <x:c r="AA165" s="36" t="n">
        <x:v>-0.33729889050796946</x:v>
      </x:c>
      <x:c r="AB165" s="36" t="n">
        <x:v>-22.952538598994753</x:v>
      </x:c>
      <x:c r="AC165" s="36" t="n">
        <x:v>4.659660205529747</x:v>
      </x:c>
      <x:c r="AD165" s="36" t="n">
        <x:v>0</x:v>
      </x:c>
      <x:c r="AE165" s="36" t="n">
        <x:v>0.45182255102369295</x:v>
      </x:c>
      <x:c r="AF165" s="36" t="n">
        <x:v>-2.3282248718392804</x:v>
      </x:c>
      <x:c r="AG165" s="36" t="n">
        <x:v>-0.664893864093828</x:v>
      </x:c>
      <x:c r="AH165" s="36" t="n">
        <x:v>0</x:v>
      </x:c>
      <x:c r="AI165" s="36" t="n">
        <x:v>0</x:v>
      </x:c>
      <x:c r="AJ165" s="36" t="n">
        <x:v>1</x:v>
      </x:c>
      <x:c r="AK165" s="36" t="n">
        <x:v>0</x:v>
      </x:c>
      <x:c r="AL165" s="36" t="n">
        <x:v>0</x:v>
      </x:c>
    </x:row>
    <x:row r="166">
      <x:c r="A166" s="31" t="str">
        <x:v>CFG016</x:v>
      </x:c>
      <x:c r="B166" s="33" t="n">
        <x:v>43</x:v>
      </x:c>
      <x:c r="C166" s="31" t="str">
        <x:v>000000（选定5-12kg）1.AR20.03.6 youhua a2.5 翼梢反扭-3</x:v>
      </x:c>
      <x:c r="D166" s="31" t="str">
        <x:v>T7-VLM2-Elev(g1.0)-11.9kg-x109.9mm-z14.2mm</x:v>
      </x:c>
      <x:c r="E166" s="37" t="n">
        <x:v>-2.367030295927459</x:v>
      </x:c>
      <x:c r="F166" s="37" t="n">
        <x:v>0</x:v>
      </x:c>
      <x:c r="G166" s="35" t="n">
        <x:v>16.385211938515823</x:v>
      </x:c>
      <x:c r="H166" s="36" t="n">
        <x:v>1.2</x:v>
      </x:c>
      <x:c r="I166" s="35" t="n">
        <x:v>1.225</x:v>
      </x:c>
      <x:c r="J166" s="35" t="n">
        <x:v>1.5705518175924542</x:v>
      </x:c>
      <x:c r="K166" s="35" t="n">
        <x:v>0.284701945718181</x:v>
      </x:c>
      <x:c r="L166" s="35" t="n">
        <x:v>5.525419388778789</x:v>
      </x:c>
      <x:c r="M166" s="35" t="n">
        <x:v>11.925999999999998</x:v>
      </x:c>
      <x:c r="N166" s="35" t="n">
        <x:v>0.10992231757937915</x:v>
      </x:c>
      <x:c r="O166" s="35" t="n">
        <x:v>-1.546328403528402e-17</x:v>
      </x:c>
      <x:c r="P166" s="35" t="n">
        <x:v>0.014190650827474498</x:v>
      </x:c>
      <x:c r="Q166" s="36" t="n">
        <x:v>0.4567782137165423</x:v>
      </x:c>
      <x:c r="R166" s="36" t="n">
        <x:v>0.014888978766055192</x:v>
      </x:c>
      <x:c r="S166" s="36" t="n">
        <x:v>0.001923779329172039</x:v>
      </x:c>
      <x:c r="T166" s="35" t="n">
        <x:v>0.14231251459649052</x:v>
      </x:c>
      <x:c r="U166" s="31" t="str">
        <x:v>[v,p,r,phi]</x:v>
      </x:c>
      <x:c r="V166" s="31" t="str">
        <x:v>[v_dot,p_dot,r_dot,phi_dot]</x:v>
      </x:c>
      <x:c r="W166" s="36" t="n">
        <x:v>-0.37460835627441896</x:v>
      </x:c>
      <x:c r="X166" s="36" t="n">
        <x:v>-0.06624791764999659</x:v>
      </x:c>
      <x:c r="Y166" s="36" t="n">
        <x:v>-15.981889435330269</x:v>
      </x:c>
      <x:c r="Z166" s="36" t="n">
        <x:v>9.81</x:v>
      </x:c>
      <x:c r="AA166" s="36" t="n">
        <x:v>-0.34517875500102274</x:v>
      </x:c>
      <x:c r="AB166" s="36" t="n">
        <x:v>-23.54677107337059</x:v>
      </x:c>
      <x:c r="AC166" s="36" t="n">
        <x:v>4.578744186350675</x:v>
      </x:c>
      <x:c r="AD166" s="36" t="n">
        <x:v>0</x:v>
      </x:c>
      <x:c r="AE166" s="36" t="n">
        <x:v>0.46336158270651073</x:v>
      </x:c>
      <x:c r="AF166" s="36" t="n">
        <x:v>-2.300637381015396</x:v>
      </x:c>
      <x:c r="AG166" s="36" t="n">
        <x:v>-0.6807258868923344</x:v>
      </x:c>
      <x:c r="AH166" s="36" t="n">
        <x:v>0</x:v>
      </x:c>
      <x:c r="AI166" s="36" t="n">
        <x:v>0</x:v>
      </x:c>
      <x:c r="AJ166" s="36" t="n">
        <x:v>1</x:v>
      </x:c>
      <x:c r="AK166" s="36" t="n">
        <x:v>0</x:v>
      </x:c>
      <x:c r="AL166" s="36" t="n">
        <x:v>0</x:v>
      </x:c>
    </x:row>
    <x:row r="167">
      <x:c r="A167" s="31" t="str">
        <x:v>CFG016</x:v>
      </x:c>
      <x:c r="B167" s="33" t="n">
        <x:v>44</x:v>
      </x:c>
      <x:c r="C167" s="31" t="str">
        <x:v>000000（选定5-12kg）1.AR20.03.6 youhua a2.5 翼梢反扭-3</x:v>
      </x:c>
      <x:c r="D167" s="31" t="str">
        <x:v>T7-VLM2-Elev(g1.0)-11.9kg-x109.9mm-z14.2mm</x:v>
      </x:c>
      <x:c r="E167" s="37" t="n">
        <x:v>-2.6058055580368955</x:v>
      </x:c>
      <x:c r="F167" s="37" t="n">
        <x:v>0</x:v>
      </x:c>
      <x:c r="G167" s="35" t="n">
        <x:v>16.83115477734533</x:v>
      </x:c>
      <x:c r="H167" s="36" t="n">
        <x:v>1.3</x:v>
      </x:c>
      <x:c r="I167" s="35" t="n">
        <x:v>1.225</x:v>
      </x:c>
      <x:c r="J167" s="35" t="n">
        <x:v>1.5705518175924542</x:v>
      </x:c>
      <x:c r="K167" s="35" t="n">
        <x:v>0.284701945718181</x:v>
      </x:c>
      <x:c r="L167" s="35" t="n">
        <x:v>5.525419388778789</x:v>
      </x:c>
      <x:c r="M167" s="35" t="n">
        <x:v>11.925999999999998</x:v>
      </x:c>
      <x:c r="N167" s="35" t="n">
        <x:v>0.10992231757937915</x:v>
      </x:c>
      <x:c r="O167" s="35" t="n">
        <x:v>-1.546328403528402e-17</x:v>
      </x:c>
      <x:c r="P167" s="35" t="n">
        <x:v>0.014190650827474498</x:v>
      </x:c>
      <x:c r="Q167" s="36" t="n">
        <x:v>0.43325263372146966</x:v>
      </x:c>
      <x:c r="R167" s="36" t="n">
        <x:v>0.014425859618892692</x:v>
      </x:c>
      <x:c r="S167" s="36" t="n">
        <x:v>0.0019250679636724562</x:v>
      </x:c>
      <x:c r="T167" s="35" t="n">
        <x:v>0.14193862473518035</x:v>
      </x:c>
      <x:c r="U167" s="31" t="str">
        <x:v>[v,p,r,phi]</x:v>
      </x:c>
      <x:c r="V167" s="31" t="str">
        <x:v>[v_dot,p_dot,r_dot,phi_dot]</x:v>
      </x:c>
      <x:c r="W167" s="36" t="n">
        <x:v>-0.38472935546963793</x:v>
      </x:c>
      <x:c r="X167" s="36" t="n">
        <x:v>-0.0697681028323203</x:v>
      </x:c>
      <x:c r="Y167" s="36" t="n">
        <x:v>-16.417557873346087</x:v>
      </x:c>
      <x:c r="Z167" s="36" t="n">
        <x:v>9.81</x:v>
      </x:c>
      <x:c r="AA167" s="36" t="n">
        <x:v>-0.35380577227639004</x:v>
      </x:c>
      <x:c r="AB167" s="36" t="n">
        <x:v>-24.194911813880186</x:v>
      </x:c>
      <x:c r="AC167" s="36" t="n">
        <x:v>4.495768888783311</x:v>
      </x:c>
      <x:c r="AD167" s="36" t="n">
        <x:v>0</x:v>
      </x:c>
      <x:c r="AE167" s="36" t="n">
        <x:v>0.47555772315117034</x:v>
      </x:c>
      <x:c r="AF167" s="36" t="n">
        <x:v>-2.2706477676260772</x:v>
      </x:c>
      <x:c r="AG167" s="36" t="n">
        <x:v>-0.6970959569488014</x:v>
      </x:c>
      <x:c r="AH167" s="36" t="n">
        <x:v>0</x:v>
      </x:c>
      <x:c r="AI167" s="36" t="n">
        <x:v>0</x:v>
      </x:c>
      <x:c r="AJ167" s="36" t="n">
        <x:v>1</x:v>
      </x:c>
      <x:c r="AK167" s="36" t="n">
        <x:v>0</x:v>
      </x:c>
      <x:c r="AL167" s="36" t="n">
        <x:v>0</x:v>
      </x:c>
    </x:row>
    <x:row r="168">
      <x:c r="A168" s="31" t="str">
        <x:v>CFG016</x:v>
      </x:c>
      <x:c r="B168" s="33" t="n">
        <x:v>45</x:v>
      </x:c>
      <x:c r="C168" s="31" t="str">
        <x:v>000000（选定5-12kg）1.AR20.03.6 youhua a2.5 翼梢反扭-3</x:v>
      </x:c>
      <x:c r="D168" s="31" t="str">
        <x:v>T7-VLM2-Elev(g1.0)-11.9kg-x109.9mm-z14.2mm</x:v>
      </x:c>
      <x:c r="E168" s="37" t="n">
        <x:v>-2.8470439516093817</x:v>
      </x:c>
      <x:c r="F168" s="37" t="n">
        <x:v>0</x:v>
      </x:c>
      <x:c r="G168" s="35" t="n">
        <x:v>17.32091243416187</x:v>
      </x:c>
      <x:c r="H168" s="36" t="n">
        <x:v>1.4000000000000001</x:v>
      </x:c>
      <x:c r="I168" s="35" t="n">
        <x:v>1.225</x:v>
      </x:c>
      <x:c r="J168" s="35" t="n">
        <x:v>1.5705518175924542</x:v>
      </x:c>
      <x:c r="K168" s="35" t="n">
        <x:v>0.284701945718181</x:v>
      </x:c>
      <x:c r="L168" s="35" t="n">
        <x:v>5.525419388778789</x:v>
      </x:c>
      <x:c r="M168" s="35" t="n">
        <x:v>11.925999999999998</x:v>
      </x:c>
      <x:c r="N168" s="35" t="n">
        <x:v>0.10992231757937915</x:v>
      </x:c>
      <x:c r="O168" s="35" t="n">
        <x:v>-1.546328403528402e-17</x:v>
      </x:c>
      <x:c r="P168" s="35" t="n">
        <x:v>0.014190650827474498</x:v>
      </x:c>
      <x:c r="Q168" s="36" t="n">
        <x:v>0.40946725792963984</x:v>
      </x:c>
      <x:c r="R168" s="36" t="n">
        <x:v>0.013995034652783638</x:v>
      </x:c>
      <x:c r="S168" s="36" t="n">
        <x:v>0.0019275380583145306</x:v>
      </x:c>
      <x:c r="T168" s="35" t="n">
        <x:v>0.1415922546926517</x:v>
      </x:c>
      <x:c r="U168" s="31" t="str">
        <x:v>[v,p,r,phi]</x:v>
      </x:c>
      <x:c r="V168" s="31" t="str">
        <x:v>[v_dot,p_dot,r_dot,phi_dot]</x:v>
      </x:c>
      <x:c r="W168" s="36" t="n">
        <x:v>-0.3958403421005999</x:v>
      </x:c>
      <x:c r="X168" s="36" t="n">
        <x:v>-0.07357719669351276</x:v>
      </x:c>
      <x:c r="Y168" s="36" t="n">
        <x:v>-16.896025823100235</x:v>
      </x:c>
      <x:c r="Z168" s="36" t="n">
        <x:v>9.81</x:v>
      </x:c>
      <x:c r="AA168" s="36" t="n">
        <x:v>-0.36330680806315474</x:v>
      </x:c>
      <x:c r="AB168" s="36" t="n">
        <x:v>-24.905894122683897</x:v>
      </x:c>
      <x:c r="AC168" s="36" t="n">
        <x:v>4.4106438959361975</x:v>
      </x:c>
      <x:c r="AD168" s="36" t="n">
        <x:v>0</x:v>
      </x:c>
      <x:c r="AE168" s="36" t="n">
        <x:v>0.4883613199974903</x:v>
      </x:c>
      <x:c r="AF168" s="36" t="n">
        <x:v>-2.2426721091811648</x:v>
      </x:c>
      <x:c r="AG168" s="36" t="n">
        <x:v>-0.7185884122483783</x:v>
      </x:c>
      <x:c r="AH168" s="36" t="n">
        <x:v>0</x:v>
      </x:c>
      <x:c r="AI168" s="36" t="n">
        <x:v>0</x:v>
      </x:c>
      <x:c r="AJ168" s="36" t="n">
        <x:v>1</x:v>
      </x:c>
      <x:c r="AK168" s="36" t="n">
        <x:v>0</x:v>
      </x:c>
      <x:c r="AL168" s="36" t="n">
        <x:v>0</x:v>
      </x:c>
    </x:row>
    <x:row r="169">
      <x:c r="A169" s="31" t="str">
        <x:v>CFG016</x:v>
      </x:c>
      <x:c r="B169" s="33" t="n">
        <x:v>46</x:v>
      </x:c>
      <x:c r="C169" s="31" t="str">
        <x:v>000000（选定5-12kg）1.AR20.03.6 youhua a2.5 翼梢反扭-3</x:v>
      </x:c>
      <x:c r="D169" s="31" t="str">
        <x:v>T7-VLM2-Elev(g1.0)-11.9kg-x109.9mm-z14.2mm</x:v>
      </x:c>
      <x:c r="E169" s="37" t="n">
        <x:v>-3.0908462704676087</x:v>
      </x:c>
      <x:c r="F169" s="37" t="n">
        <x:v>0</x:v>
      </x:c>
      <x:c r="G169" s="35" t="n">
        <x:v>17.862216824121614</x:v>
      </x:c>
      <x:c r="H169" s="36" t="n">
        <x:v>1.5000000000000002</x:v>
      </x:c>
      <x:c r="I169" s="35" t="n">
        <x:v>1.225</x:v>
      </x:c>
      <x:c r="J169" s="35" t="n">
        <x:v>1.5705518175924542</x:v>
      </x:c>
      <x:c r="K169" s="35" t="n">
        <x:v>0.284701945718181</x:v>
      </x:c>
      <x:c r="L169" s="35" t="n">
        <x:v>5.525419388778789</x:v>
      </x:c>
      <x:c r="M169" s="35" t="n">
        <x:v>11.925999999999998</x:v>
      </x:c>
      <x:c r="N169" s="35" t="n">
        <x:v>0.10992231757937915</x:v>
      </x:c>
      <x:c r="O169" s="35" t="n">
        <x:v>-1.546328403528402e-17</x:v>
      </x:c>
      <x:c r="P169" s="35" t="n">
        <x:v>0.014190650827474498</x:v>
      </x:c>
      <x:c r="Q169" s="36" t="n">
        <x:v>0.38541222458721186</x:v>
      </x:c>
      <x:c r="R169" s="36" t="n">
        <x:v>0.013565511202271386</x:v>
      </x:c>
      <x:c r="S169" s="36" t="n">
        <x:v>0.0019275008886498577</x:v>
      </x:c>
      <x:c r="T169" s="35" t="n">
        <x:v>0.14122183080621367</x:v>
      </x:c>
      <x:c r="U169" s="31" t="str">
        <x:v>[v,p,r,phi]</x:v>
      </x:c>
      <x:c r="V169" s="31" t="str">
        <x:v>[v_dot,p_dot,r_dot,phi_dot]</x:v>
      </x:c>
      <x:c r="W169" s="36" t="n">
        <x:v>-0.40811648328624217</x:v>
      </x:c>
      <x:c r="X169" s="36" t="n">
        <x:v>-0.07772378986374985</x:v>
      </x:c>
      <x:c r="Y169" s="36" t="n">
        <x:v>-17.42484417441212</x:v>
      </x:c>
      <x:c r="Z169" s="36" t="n">
        <x:v>9.81</x:v>
      </x:c>
      <x:c r="AA169" s="36" t="n">
        <x:v>-0.3738215895934087</x:v>
      </x:c>
      <x:c r="AB169" s="36" t="n">
        <x:v>-25.69076493666411</x:v>
      </x:c>
      <x:c r="AC169" s="36" t="n">
        <x:v>4.323350681386292</x:v>
      </x:c>
      <x:c r="AD169" s="36" t="n">
        <x:v>0</x:v>
      </x:c>
      <x:c r="AE169" s="36" t="n">
        <x:v>0.503238163603867</x:v>
      </x:c>
      <x:c r="AF169" s="36" t="n">
        <x:v>-2.2117622195049007</x:v>
      </x:c>
      <x:c r="AG169" s="36" t="n">
        <x:v>-0.7426839867220999</x:v>
      </x:c>
      <x:c r="AH169" s="36" t="n">
        <x:v>0</x:v>
      </x:c>
      <x:c r="AI169" s="36" t="n">
        <x:v>0</x:v>
      </x:c>
      <x:c r="AJ169" s="36" t="n">
        <x:v>1</x:v>
      </x:c>
      <x:c r="AK169" s="36" t="n">
        <x:v>0</x:v>
      </x:c>
      <x:c r="AL169" s="36" t="n">
        <x:v>0</x:v>
      </x:c>
    </x:row>
    <x:row r="170">
      <x:c r="A170" s="31" t="str">
        <x:v>CFG016</x:v>
      </x:c>
      <x:c r="B170" s="33" t="n">
        <x:v>47</x:v>
      </x:c>
      <x:c r="C170" s="31" t="str">
        <x:v>000000（选定5-12kg）1.AR20.03.6 youhua a2.5 翼梢反扭-3</x:v>
      </x:c>
      <x:c r="D170" s="31" t="str">
        <x:v>T7-VLM2-Elev(g1.0)-11.9kg-x109.9mm-z14.2mm</x:v>
      </x:c>
      <x:c r="E170" s="37" t="n">
        <x:v>-3.337288594259182</x:v>
      </x:c>
      <x:c r="F170" s="37" t="n">
        <x:v>0</x:v>
      </x:c>
      <x:c r="G170" s="35" t="n">
        <x:v>18.46468957863123</x:v>
      </x:c>
      <x:c r="H170" s="36" t="n">
        <x:v>1.6</x:v>
      </x:c>
      <x:c r="I170" s="35" t="n">
        <x:v>1.225</x:v>
      </x:c>
      <x:c r="J170" s="35" t="n">
        <x:v>1.5705518175924542</x:v>
      </x:c>
      <x:c r="K170" s="35" t="n">
        <x:v>0.284701945718181</x:v>
      </x:c>
      <x:c r="L170" s="35" t="n">
        <x:v>5.525419388778789</x:v>
      </x:c>
      <x:c r="M170" s="35" t="n">
        <x:v>11.925999999999998</x:v>
      </x:c>
      <x:c r="N170" s="35" t="n">
        <x:v>0.10992231757937915</x:v>
      </x:c>
      <x:c r="O170" s="35" t="n">
        <x:v>-1.546328403528402e-17</x:v>
      </x:c>
      <x:c r="P170" s="35" t="n">
        <x:v>0.014190650827474498</x:v>
      </x:c>
      <x:c r="Q170" s="36" t="n">
        <x:v>0.36108020308199484</x:v>
      </x:c>
      <x:c r="R170" s="36" t="n">
        <x:v>0.013155869712931095</x:v>
      </x:c>
      <x:c r="S170" s="36" t="n">
        <x:v>0.0019260634093576112</x:v>
      </x:c>
      <x:c r="T170" s="35" t="n">
        <x:v>0.14086152155830423</x:v>
      </x:c>
      <x:c r="U170" s="31" t="str">
        <x:v>[v,p,r,phi]</x:v>
      </x:c>
      <x:c r="V170" s="31" t="str">
        <x:v>[v_dot,p_dot,r_dot,phi_dot]</x:v>
      </x:c>
      <x:c r="W170" s="36" t="n">
        <x:v>-0.4217757801412545</x:v>
      </x:c>
      <x:c r="X170" s="36" t="n">
        <x:v>-0.082268136915464</x:v>
      </x:c>
      <x:c r="Y170" s="36" t="n">
        <x:v>-18.01340914172812</x:v>
      </x:c>
      <x:c r="Z170" s="36" t="n">
        <x:v>9.81</x:v>
      </x:c>
      <x:c r="AA170" s="36" t="n">
        <x:v>-0.38554996323453133</x:v>
      </x:c>
      <x:c r="AB170" s="36" t="n">
        <x:v>-26.563364777709086</x:v>
      </x:c>
      <x:c r="AC170" s="36" t="n">
        <x:v>4.233900269755126</x:v>
      </x:c>
      <x:c r="AD170" s="36" t="n">
        <x:v>0</x:v>
      </x:c>
      <x:c r="AE170" s="36" t="n">
        <x:v>0.5197884216270853</x:v>
      </x:c>
      <x:c r="AF170" s="36" t="n">
        <x:v>-2.179832266564389</x:v>
      </x:c>
      <x:c r="AG170" s="36" t="n">
        <x:v>-0.766530781535008</x:v>
      </x:c>
      <x:c r="AH170" s="36" t="n">
        <x:v>0</x:v>
      </x:c>
      <x:c r="AI170" s="36" t="n">
        <x:v>0</x:v>
      </x:c>
      <x:c r="AJ170" s="36" t="n">
        <x:v>1</x:v>
      </x:c>
      <x:c r="AK170" s="36" t="n">
        <x:v>0</x:v>
      </x:c>
      <x:c r="AL170" s="36" t="n">
        <x:v>0</x:v>
      </x:c>
    </x:row>
    <x:row r="171">
      <x:c r="A171" s="31" t="str">
        <x:v>CFG016</x:v>
      </x:c>
      <x:c r="B171" s="33" t="n">
        <x:v>48</x:v>
      </x:c>
      <x:c r="C171" s="31" t="str">
        <x:v>000000（选定5-12kg）1.AR20.03.6 youhua a2.5 翼梢反扭-3</x:v>
      </x:c>
      <x:c r="D171" s="31" t="str">
        <x:v>T7-VLM2-Elev(g1.0)-11.9kg-x109.9mm-z14.2mm</x:v>
      </x:c>
      <x:c r="E171" s="37" t="n">
        <x:v>-3.586447784153918</x:v>
      </x:c>
      <x:c r="F171" s="37" t="n">
        <x:v>0</x:v>
      </x:c>
      <x:c r="G171" s="35" t="n">
        <x:v>19.140589345315767</x:v>
      </x:c>
      <x:c r="H171" s="36" t="n">
        <x:v>1.7000000000000002</x:v>
      </x:c>
      <x:c r="I171" s="35" t="n">
        <x:v>1.225</x:v>
      </x:c>
      <x:c r="J171" s="35" t="n">
        <x:v>1.5705518175924542</x:v>
      </x:c>
      <x:c r="K171" s="35" t="n">
        <x:v>0.284701945718181</x:v>
      </x:c>
      <x:c r="L171" s="35" t="n">
        <x:v>5.525419388778789</x:v>
      </x:c>
      <x:c r="M171" s="35" t="n">
        <x:v>11.925999999999998</x:v>
      </x:c>
      <x:c r="N171" s="35" t="n">
        <x:v>0.10992231757937915</x:v>
      </x:c>
      <x:c r="O171" s="35" t="n">
        <x:v>-1.546328403528402e-17</x:v>
      </x:c>
      <x:c r="P171" s="35" t="n">
        <x:v>0.014190650827474498</x:v>
      </x:c>
      <x:c r="Q171" s="36" t="n">
        <x:v>0.3364638152054362</x:v>
      </x:c>
      <x:c r="R171" s="36" t="n">
        <x:v>0.012762816328389884</x:v>
      </x:c>
      <x:c r="S171" s="36" t="n">
        <x:v>0.0019234647209325493</x:v>
      </x:c>
      <x:c r="T171" s="35" t="n">
        <x:v>0.1404832182788076</x:v>
      </x:c>
      <x:c r="U171" s="31" t="str">
        <x:v>[v,p,r,phi]</x:v>
      </x:c>
      <x:c r="V171" s="31" t="str">
        <x:v>[v_dot,p_dot,r_dot,phi_dot]</x:v>
      </x:c>
      <x:c r="W171" s="36" t="n">
        <x:v>-0.4370960246636076</x:v>
      </x:c>
      <x:c r="X171" s="36" t="n">
        <x:v>-0.08728679354405963</x:v>
      </x:c>
      <x:c r="Y171" s="36" t="n">
        <x:v>-18.673691981450645</x:v>
      </x:c>
      <x:c r="Z171" s="36" t="n">
        <x:v>9.81</x:v>
      </x:c>
      <x:c r="AA171" s="36" t="n">
        <x:v>-0.3987368459561085</x:v>
      </x:c>
      <x:c r="AB171" s="36" t="n">
        <x:v>-27.541323512650827</x:v>
      </x:c>
      <x:c r="AC171" s="36" t="n">
        <x:v>4.142232033788879</x:v>
      </x:c>
      <x:c r="AD171" s="36" t="n">
        <x:v>0</x:v>
      </x:c>
      <x:c r="AE171" s="36" t="n">
        <x:v>0.5383635592411145</x:v>
      </x:c>
      <x:c r="AF171" s="36" t="n">
        <x:v>-2.148402881336467</x:v>
      </x:c>
      <x:c r="AG171" s="36" t="n">
        <x:v>-0.7948006149310785</x:v>
      </x:c>
      <x:c r="AH171" s="36" t="n">
        <x:v>0</x:v>
      </x:c>
      <x:c r="AI171" s="36" t="n">
        <x:v>0</x:v>
      </x:c>
      <x:c r="AJ171" s="36" t="n">
        <x:v>1</x:v>
      </x:c>
      <x:c r="AK171" s="36" t="n">
        <x:v>0</x:v>
      </x:c>
      <x:c r="AL171" s="36" t="n">
        <x:v>0</x:v>
      </x:c>
    </x:row>
    <x:row r="172">
      <x:c r="A172" s="31" t="str">
        <x:v>CFG016</x:v>
      </x:c>
      <x:c r="B172" s="33" t="n">
        <x:v>49</x:v>
      </x:c>
      <x:c r="C172" s="31" t="str">
        <x:v>000000（选定5-12kg）1.AR20.03.6 youhua a2.5 翼梢反扭-3</x:v>
      </x:c>
      <x:c r="D172" s="31" t="str">
        <x:v>T7-VLM2-Elev(g1.0)-11.9kg-x109.9mm-z14.2mm</x:v>
      </x:c>
      <x:c r="E172" s="37" t="n">
        <x:v>-3.838441605734654</x:v>
      </x:c>
      <x:c r="F172" s="37" t="n">
        <x:v>0</x:v>
      </x:c>
      <x:c r="G172" s="35" t="n">
        <x:v>19.905975207836082</x:v>
      </x:c>
      <x:c r="H172" s="36" t="n">
        <x:v>1.8</x:v>
      </x:c>
      <x:c r="I172" s="35" t="n">
        <x:v>1.225</x:v>
      </x:c>
      <x:c r="J172" s="35" t="n">
        <x:v>1.5705518175924542</x:v>
      </x:c>
      <x:c r="K172" s="35" t="n">
        <x:v>0.284701945718181</x:v>
      </x:c>
      <x:c r="L172" s="35" t="n">
        <x:v>5.525419388778789</x:v>
      </x:c>
      <x:c r="M172" s="35" t="n">
        <x:v>11.925999999999998</x:v>
      </x:c>
      <x:c r="N172" s="35" t="n">
        <x:v>0.10992231757937915</x:v>
      </x:c>
      <x:c r="O172" s="35" t="n">
        <x:v>-1.546328403528402e-17</x:v>
      </x:c>
      <x:c r="P172" s="35" t="n">
        <x:v>0.014190650827474498</x:v>
      </x:c>
      <x:c r="Q172" s="36" t="n">
        <x:v>0.31155156771091636</x:v>
      </x:c>
      <x:c r="R172" s="36" t="n">
        <x:v>0.012391379598211691</x:v>
      </x:c>
      <x:c r="S172" s="36" t="n">
        <x:v>0.001920209608839249</x:v>
      </x:c>
      <x:c r="T172" s="35" t="n">
        <x:v>0.14010717960610053</x:v>
      </x:c>
      <x:c r="U172" s="31" t="str">
        <x:v>[v,p,r,phi]</x:v>
      </x:c>
      <x:c r="V172" s="31" t="str">
        <x:v>[v_dot,p_dot,r_dot,phi_dot]</x:v>
      </x:c>
      <x:c r="W172" s="36" t="n">
        <x:v>-0.4544411958930384</x:v>
      </x:c>
      <x:c r="X172" s="36" t="n">
        <x:v>-0.09287984699920354</x:v>
      </x:c>
      <x:c r="Y172" s="36" t="n">
        <x:v>-19.421375048189923</x:v>
      </x:c>
      <x:c r="Z172" s="36" t="n">
        <x:v>9.81</x:v>
      </x:c>
      <x:c r="AA172" s="36" t="n">
        <x:v>-0.41370040703681227</x:v>
      </x:c>
      <x:c r="AB172" s="36" t="n">
        <x:v>-28.647654904913626</x:v>
      </x:c>
      <x:c r="AC172" s="36" t="n">
        <x:v>4.04837926070546</x:v>
      </x:c>
      <x:c r="AD172" s="36" t="n">
        <x:v>0</x:v>
      </x:c>
      <x:c r="AE172" s="36" t="n">
        <x:v>0.5596161860435332</x:v>
      </x:c>
      <x:c r="AF172" s="36" t="n">
        <x:v>-2.113219344340344</x:v>
      </x:c>
      <x:c r="AG172" s="36" t="n">
        <x:v>-0.8272010265984082</x:v>
      </x:c>
      <x:c r="AH172" s="36" t="n">
        <x:v>0</x:v>
      </x:c>
      <x:c r="AI172" s="36" t="n">
        <x:v>0</x:v>
      </x:c>
      <x:c r="AJ172" s="36" t="n">
        <x:v>1</x:v>
      </x:c>
      <x:c r="AK172" s="36" t="n">
        <x:v>0</x:v>
      </x:c>
      <x:c r="AL172" s="36" t="n">
        <x:v>0</x:v>
      </x:c>
    </x:row>
    <x:row r="173">
      <x:c r="A173" s="31" t="str">
        <x:v>CFG016</x:v>
      </x:c>
      <x:c r="B173" s="33" t="n">
        <x:v>50</x:v>
      </x:c>
      <x:c r="C173" s="31" t="str">
        <x:v>000000（选定5-12kg）1.AR20.03.6 youhua a2.5 翼梢反扭-3</x:v>
      </x:c>
      <x:c r="D173" s="31" t="str">
        <x:v>T7-VLM2-Elev(g1.0)-11.9kg-x109.9mm-z14.2mm</x:v>
      </x:c>
      <x:c r="E173" s="37" t="n">
        <x:v>-4.09335064217869</x:v>
      </x:c>
      <x:c r="F173" s="37" t="n">
        <x:v>0</x:v>
      </x:c>
      <x:c r="G173" s="35" t="n">
        <x:v>20.78208612658195</x:v>
      </x:c>
      <x:c r="H173" s="36" t="n">
        <x:v>1.9000000000000001</x:v>
      </x:c>
      <x:c r="I173" s="35" t="n">
        <x:v>1.225</x:v>
      </x:c>
      <x:c r="J173" s="35" t="n">
        <x:v>1.5705518175924542</x:v>
      </x:c>
      <x:c r="K173" s="35" t="n">
        <x:v>0.284701945718181</x:v>
      </x:c>
      <x:c r="L173" s="35" t="n">
        <x:v>5.525419388778789</x:v>
      </x:c>
      <x:c r="M173" s="35" t="n">
        <x:v>11.925999999999998</x:v>
      </x:c>
      <x:c r="N173" s="35" t="n">
        <x:v>0.10992231757937915</x:v>
      </x:c>
      <x:c r="O173" s="35" t="n">
        <x:v>-1.546328403528402e-17</x:v>
      </x:c>
      <x:c r="P173" s="35" t="n">
        <x:v>0.014190650827474498</x:v>
      </x:c>
      <x:c r="Q173" s="36" t="n">
        <x:v>0.28633577407680955</x:v>
      </x:c>
      <x:c r="R173" s="36" t="n">
        <x:v>0.012043374062257903</x:v>
      </x:c>
      <x:c r="S173" s="36" t="n">
        <x:v>0.0019160533322924625</x:v>
      </x:c>
      <x:c r="T173" s="35" t="n">
        <x:v>0.13972014556438417</x:v>
      </x:c>
      <x:c r="U173" s="31" t="str">
        <x:v>[v,p,r,phi]</x:v>
      </x:c>
      <x:c r="V173" s="31" t="str">
        <x:v>[v_dot,p_dot,r_dot,phi_dot]</x:v>
      </x:c>
      <x:c r="W173" s="36" t="n">
        <x:v>-0.47429276207640925</x:v>
      </x:c>
      <x:c r="X173" s="36" t="n">
        <x:v>-0.0991790055483913</x:v>
      </x:c>
      <x:c r="Y173" s="36" t="n">
        <x:v>-20.277198617987654</x:v>
      </x:c>
      <x:c r="Z173" s="36" t="n">
        <x:v>9.81</x:v>
      </x:c>
      <x:c r="AA173" s="36" t="n">
        <x:v>-0.43087535073743877</x:v>
      </x:c>
      <x:c r="AB173" s="36" t="n">
        <x:v>-29.912949447362916</x:v>
      </x:c>
      <x:c r="AC173" s="36" t="n">
        <x:v>3.952483711205007</x:v>
      </x:c>
      <x:c r="AD173" s="36" t="n">
        <x:v>0</x:v>
      </x:c>
      <x:c r="AE173" s="36" t="n">
        <x:v>0.5834737965045197</x:v>
      </x:c>
      <x:c r="AF173" s="36" t="n">
        <x:v>-2.07947894164084</x:v>
      </x:c>
      <x:c r="AG173" s="36" t="n">
        <x:v>-0.8629988908045323</x:v>
      </x:c>
      <x:c r="AH173" s="36" t="n">
        <x:v>0</x:v>
      </x:c>
      <x:c r="AI173" s="36" t="n">
        <x:v>0</x:v>
      </x:c>
      <x:c r="AJ173" s="36" t="n">
        <x:v>1</x:v>
      </x:c>
      <x:c r="AK173" s="36" t="n">
        <x:v>0</x:v>
      </x:c>
      <x:c r="AL173" s="36" t="n">
        <x:v>0</x:v>
      </x:c>
    </x:row>
    <x:row r="174">
      <x:c r="A174" s="31" t="str">
        <x:v>CFG016</x:v>
      </x:c>
      <x:c r="B174" s="33" t="n">
        <x:v>51</x:v>
      </x:c>
      <x:c r="C174" s="31" t="str">
        <x:v>000000（选定5-12kg）1.AR20.03.6 youhua a2.5 翼梢反扭-3</x:v>
      </x:c>
      <x:c r="D174" s="31" t="str">
        <x:v>T7-VLM2-Elev(g1.0)-11.9kg-x109.9mm-z14.2mm</x:v>
      </x:c>
      <x:c r="E174" s="37" t="n">
        <x:v>-4.351302902763224</x:v>
      </x:c>
      <x:c r="F174" s="37" t="n">
        <x:v>0</x:v>
      </x:c>
      <x:c r="G174" s="35" t="n">
        <x:v>21.798116205009627</x:v>
      </x:c>
      <x:c r="H174" s="36" t="n">
        <x:v>2</x:v>
      </x:c>
      <x:c r="I174" s="35" t="n">
        <x:v>1.225</x:v>
      </x:c>
      <x:c r="J174" s="35" t="n">
        <x:v>1.5705518175924542</x:v>
      </x:c>
      <x:c r="K174" s="35" t="n">
        <x:v>0.284701945718181</x:v>
      </x:c>
      <x:c r="L174" s="35" t="n">
        <x:v>5.525419388778789</x:v>
      </x:c>
      <x:c r="M174" s="35" t="n">
        <x:v>11.925999999999998</x:v>
      </x:c>
      <x:c r="N174" s="35" t="n">
        <x:v>0.10992231757937915</x:v>
      </x:c>
      <x:c r="O174" s="35" t="n">
        <x:v>-1.546328403528402e-17</x:v>
      </x:c>
      <x:c r="P174" s="35" t="n">
        <x:v>0.014190650827474498</x:v>
      </x:c>
      <x:c r="Q174" s="36" t="n">
        <x:v>0.2608039754266481</x:v>
      </x:c>
      <x:c r="R174" s="36" t="n">
        <x:v>0.011721595535236587</x:v>
      </x:c>
      <x:c r="S174" s="36" t="n">
        <x:v>0.0019126954589248936</x:v>
      </x:c>
      <x:c r="T174" s="35" t="n">
        <x:v>0.13931500501380176</x:v>
      </x:c>
      <x:c r="U174" s="31" t="str">
        <x:v>[v,p,r,phi]</x:v>
      </x:c>
      <x:c r="V174" s="31" t="str">
        <x:v>[v_dot,p_dot,r_dot,phi_dot]</x:v>
      </x:c>
      <x:c r="W174" s="36" t="n">
        <x:v>-0.49731265759980753</x:v>
      </x:c>
      <x:c r="X174" s="36" t="n">
        <x:v>-0.10636475621192926</x:v>
      </x:c>
      <x:c r="Y174" s="36" t="n">
        <x:v>-21.269670825287605</x:v>
      </x:c>
      <x:c r="Z174" s="36" t="n">
        <x:v>9.81</x:v>
      </x:c>
      <x:c r="AA174" s="36" t="n">
        <x:v>-0.4508135518203131</x:v>
      </x:c>
      <x:c r="AB174" s="36" t="n">
        <x:v>-31.378971876656674</x:v>
      </x:c>
      <x:c r="AC174" s="36" t="n">
        <x:v>3.8547305581462363</x:v>
      </x:c>
      <x:c r="AD174" s="36" t="n">
        <x:v>0</x:v>
      </x:c>
      <x:c r="AE174" s="36" t="n">
        <x:v>0.6128843581437239</x:v>
      </x:c>
      <x:c r="AF174" s="36" t="n">
        <x:v>-2.034850397570256</x:v>
      </x:c>
      <x:c r="AG174" s="36" t="n">
        <x:v>-0.9072710177890849</x:v>
      </x:c>
      <x:c r="AH174" s="36" t="n">
        <x:v>0</x:v>
      </x:c>
      <x:c r="AI174" s="36" t="n">
        <x:v>0</x:v>
      </x:c>
      <x:c r="AJ174" s="36" t="n">
        <x:v>1</x:v>
      </x:c>
      <x:c r="AK174" s="36" t="n">
        <x:v>0</x:v>
      </x:c>
      <x:c r="AL174" s="36" t="n">
        <x:v>0</x:v>
      </x:c>
    </x:row>
    <x:row r="175">
      <x:c r="A175" s="31" t="str">
        <x:v>CFG016</x:v>
      </x:c>
      <x:c r="B175" s="33" t="n">
        <x:v>52</x:v>
      </x:c>
      <x:c r="C175" s="31" t="str">
        <x:v>000000（选定5-12kg）1.AR20.03.6 youhua a2.5 翼梢反扭-3</x:v>
      </x:c>
      <x:c r="D175" s="31" t="str">
        <x:v>T7-VLM2-Elev(g1.0)-11.9kg-x109.9mm-z14.2mm</x:v>
      </x:c>
      <x:c r="E175" s="37" t="n">
        <x:v>-4.6123927817423676</x:v>
      </x:c>
      <x:c r="F175" s="37" t="n">
        <x:v>0</x:v>
      </x:c>
      <x:c r="G175" s="35" t="n">
        <x:v>22.99504263453499</x:v>
      </x:c>
      <x:c r="H175" s="36" t="n">
        <x:v>2.1</x:v>
      </x:c>
      <x:c r="I175" s="35" t="n">
        <x:v>1.225</x:v>
      </x:c>
      <x:c r="J175" s="35" t="n">
        <x:v>1.5705518175924542</x:v>
      </x:c>
      <x:c r="K175" s="35" t="n">
        <x:v>0.284701945718181</x:v>
      </x:c>
      <x:c r="L175" s="35" t="n">
        <x:v>5.525419388778789</x:v>
      </x:c>
      <x:c r="M175" s="35" t="n">
        <x:v>11.925999999999998</x:v>
      </x:c>
      <x:c r="N175" s="35" t="n">
        <x:v>0.10992231757937915</x:v>
      </x:c>
      <x:c r="O175" s="35" t="n">
        <x:v>-1.546328403528402e-17</x:v>
      </x:c>
      <x:c r="P175" s="35" t="n">
        <x:v>0.014190650827474498</x:v>
      </x:c>
      <x:c r="Q175" s="36" t="n">
        <x:v>0.23494716689291842</x:v>
      </x:c>
      <x:c r="R175" s="36" t="n">
        <x:v>0.011434354524147176</x:v>
      </x:c>
      <x:c r="S175" s="36" t="n">
        <x:v>0.0019087790372505407</x:v>
      </x:c>
      <x:c r="T175" s="35" t="n">
        <x:v>0.1389276724217031</x:v>
      </x:c>
      <x:c r="U175" s="31" t="str">
        <x:v>[v,p,r,phi]</x:v>
      </x:c>
      <x:c r="V175" s="31" t="str">
        <x:v>[v_dot,p_dot,r_dot,phi_dot]</x:v>
      </x:c>
      <x:c r="W175" s="36" t="n">
        <x:v>-0.5244301600140107</x:v>
      </x:c>
      <x:c r="X175" s="36" t="n">
        <x:v>-0.11468925958350612</x:v>
      </x:c>
      <x:c r="Y175" s="36" t="n">
        <x:v>-22.438805210414376</x:v>
      </x:c>
      <x:c r="Z175" s="36" t="n">
        <x:v>9.81</x:v>
      </x:c>
      <x:c r="AA175" s="36" t="n">
        <x:v>-0.47437919180842353</x:v>
      </x:c>
      <x:c r="AB175" s="36" t="n">
        <x:v>-33.104973945888155</x:v>
      </x:c>
      <x:c r="AC175" s="36" t="n">
        <x:v>3.755688500538676</x:v>
      </x:c>
      <x:c r="AD175" s="36" t="n">
        <x:v>0</x:v>
      </x:c>
      <x:c r="AE175" s="36" t="n">
        <x:v>0.6461681572048962</x:v>
      </x:c>
      <x:c r="AF175" s="36" t="n">
        <x:v>-2.0023849750214677</x:v>
      </x:c>
      <x:c r="AG175" s="36" t="n">
        <x:v>-0.957322882763461</x:v>
      </x:c>
      <x:c r="AH175" s="36" t="n">
        <x:v>0</x:v>
      </x:c>
      <x:c r="AI175" s="36" t="n">
        <x:v>0</x:v>
      </x:c>
      <x:c r="AJ175" s="36" t="n">
        <x:v>1</x:v>
      </x:c>
      <x:c r="AK175" s="36" t="n">
        <x:v>0</x:v>
      </x:c>
      <x:c r="AL175" s="36" t="n">
        <x:v>0</x:v>
      </x:c>
    </x:row>
    <x:row r="176">
      <x:c r="A176" s="31" t="str">
        <x:v>CFG016</x:v>
      </x:c>
      <x:c r="B176" s="33" t="n">
        <x:v>53</x:v>
      </x:c>
      <x:c r="C176" s="31" t="str">
        <x:v>000000（选定5-12kg）1.AR20.03.6 youhua a2.5 翼梢反扭-3</x:v>
      </x:c>
      <x:c r="D176" s="31" t="str">
        <x:v>T7-VLM2-Elev(g1.0)-11.9kg-x109.9mm-z14.2mm</x:v>
      </x:c>
      <x:c r="E176" s="37" t="n">
        <x:v>-4.876754583069464</x:v>
      </x:c>
      <x:c r="F176" s="37" t="n">
        <x:v>0</x:v>
      </x:c>
      <x:c r="G176" s="35" t="n">
        <x:v>24.433038036651936</x:v>
      </x:c>
      <x:c r="H176" s="36" t="n">
        <x:v>2.2</x:v>
      </x:c>
      <x:c r="I176" s="35" t="n">
        <x:v>1.225</x:v>
      </x:c>
      <x:c r="J176" s="35" t="n">
        <x:v>1.5705518175924542</x:v>
      </x:c>
      <x:c r="K176" s="35" t="n">
        <x:v>0.284701945718181</x:v>
      </x:c>
      <x:c r="L176" s="35" t="n">
        <x:v>5.525419388778789</x:v>
      </x:c>
      <x:c r="M176" s="35" t="n">
        <x:v>11.925999999999998</x:v>
      </x:c>
      <x:c r="N176" s="35" t="n">
        <x:v>0.10992231757937915</x:v>
      </x:c>
      <x:c r="O176" s="35" t="n">
        <x:v>-1.546328403528402e-17</x:v>
      </x:c>
      <x:c r="P176" s="35" t="n">
        <x:v>0.014190650827474498</x:v>
      </x:c>
      <x:c r="Q176" s="36" t="n">
        <x:v>0.20875234002949286</x:v>
      </x:c>
      <x:c r="R176" s="36" t="n">
        <x:v>0.01116950729834351</x:v>
      </x:c>
      <x:c r="S176" s="36" t="n">
        <x:v>0.001903158525492437</x:v>
      </x:c>
      <x:c r="T176" s="35" t="n">
        <x:v>0.13853075198411482</x:v>
      </x:c>
      <x:c r="U176" s="31" t="str">
        <x:v>[v,p,r,phi]</x:v>
      </x:c>
      <x:c r="V176" s="31" t="str">
        <x:v>[v_dot,p_dot,r_dot,phi_dot]</x:v>
      </x:c>
      <x:c r="W176" s="36" t="n">
        <x:v>-0.5570101194480362</x:v>
      </x:c>
      <x:c r="X176" s="36" t="n">
        <x:v>-0.12452146167497778</x:v>
      </x:c>
      <x:c r="Y176" s="36" t="n">
        <x:v>-23.843358274089407</x:v>
      </x:c>
      <x:c r="Z176" s="36" t="n">
        <x:v>9.81</x:v>
      </x:c>
      <x:c r="AA176" s="36" t="n">
        <x:v>-0.5027573740406833</x:v>
      </x:c>
      <x:c r="AB176" s="36" t="n">
        <x:v>-35.17731471192996</x:v>
      </x:c>
      <x:c r="AC176" s="36" t="n">
        <x:v>3.656227073216969</x:v>
      </x:c>
      <x:c r="AD176" s="36" t="n">
        <x:v>0</x:v>
      </x:c>
      <x:c r="AE176" s="36" t="n">
        <x:v>0.6863943011466753</x:v>
      </x:c>
      <x:c r="AF176" s="36" t="n">
        <x:v>-1.9728088516111404</x:v>
      </x:c>
      <x:c r="AG176" s="36" t="n">
        <x:v>-1.0191334049875689</x:v>
      </x:c>
      <x:c r="AH176" s="36" t="n">
        <x:v>0</x:v>
      </x:c>
      <x:c r="AI176" s="36" t="n">
        <x:v>0</x:v>
      </x:c>
      <x:c r="AJ176" s="36" t="n">
        <x:v>1</x:v>
      </x:c>
      <x:c r="AK176" s="36" t="n">
        <x:v>0</x:v>
      </x:c>
      <x:c r="AL176" s="36" t="n">
        <x:v>0</x:v>
      </x:c>
    </x:row>
    <x:row r="177">
      <x:c r="A177" s="31" t="str">
        <x:v>CFG016</x:v>
      </x:c>
      <x:c r="B177" s="33" t="n">
        <x:v>54</x:v>
      </x:c>
      <x:c r="C177" s="31" t="str">
        <x:v>000000（选定5-12kg）1.AR20.03.6 youhua a2.5 翼梢反扭-3</x:v>
      </x:c>
      <x:c r="D177" s="31" t="str">
        <x:v>T7-VLM2-Elev(g1.0)-11.9kg-x109.9mm-z14.2mm</x:v>
      </x:c>
      <x:c r="E177" s="37" t="n">
        <x:v>-5.144523496673008</x:v>
      </x:c>
      <x:c r="F177" s="37" t="n">
        <x:v>0</x:v>
      </x:c>
      <x:c r="G177" s="35" t="n">
        <x:v>26.204427128562127</x:v>
      </x:c>
      <x:c r="H177" s="36" t="n">
        <x:v>2.3</x:v>
      </x:c>
      <x:c r="I177" s="35" t="n">
        <x:v>1.225</x:v>
      </x:c>
      <x:c r="J177" s="35" t="n">
        <x:v>1.5705518175924542</x:v>
      </x:c>
      <x:c r="K177" s="35" t="n">
        <x:v>0.284701945718181</x:v>
      </x:c>
      <x:c r="L177" s="35" t="n">
        <x:v>5.525419388778789</x:v>
      </x:c>
      <x:c r="M177" s="35" t="n">
        <x:v>11.925999999999998</x:v>
      </x:c>
      <x:c r="N177" s="35" t="n">
        <x:v>0.10992231757937915</x:v>
      </x:c>
      <x:c r="O177" s="35" t="n">
        <x:v>-1.546328403528402e-17</x:v>
      </x:c>
      <x:c r="P177" s="35" t="n">
        <x:v>0.014190650827474498</x:v>
      </x:c>
      <x:c r="Q177" s="36" t="n">
        <x:v>0.18220644761313431</x:v>
      </x:c>
      <x:c r="R177" s="36" t="n">
        <x:v>0.010926359176022943</x:v>
      </x:c>
      <x:c r="S177" s="36" t="n">
        <x:v>0.0018961737944577636</x:v>
      </x:c>
      <x:c r="T177" s="35" t="n">
        <x:v>0.13813603642132644</x:v>
      </x:c>
      <x:c r="U177" s="31" t="str">
        <x:v>[v,p,r,phi]</x:v>
      </x:c>
      <x:c r="V177" s="31" t="str">
        <x:v>[v_dot,p_dot,r_dot,phi_dot]</x:v>
      </x:c>
      <x:c r="W177" s="36" t="n">
        <x:v>-0.5971470561837119</x:v>
      </x:c>
      <x:c r="X177" s="36" t="n">
        <x:v>-0.13642514565432803</x:v>
      </x:c>
      <x:c r="Y177" s="36" t="n">
        <x:v>-25.573480266276263</x:v>
      </x:c>
      <x:c r="Z177" s="36" t="n">
        <x:v>9.81</x:v>
      </x:c>
      <x:c r="AA177" s="36" t="n">
        <x:v>-0.5377928944936707</x:v>
      </x:c>
      <x:c r="AB177" s="36" t="n">
        <x:v>-37.728794276204326</x:v>
      </x:c>
      <x:c r="AC177" s="36" t="n">
        <x:v>3.5581161908716474</x:v>
      </x:c>
      <x:c r="AD177" s="36" t="n">
        <x:v>0</x:v>
      </x:c>
      <x:c r="AE177" s="36" t="n">
        <x:v>0.7365492877749159</x:v>
      </x:c>
      <x:c r="AF177" s="36" t="n">
        <x:v>-1.9502403837106446</x:v>
      </x:c>
      <x:c r="AG177" s="36" t="n">
        <x:v>-1.0944892328277778</x:v>
      </x:c>
      <x:c r="AH177" s="36" t="n">
        <x:v>0</x:v>
      </x:c>
      <x:c r="AI177" s="36" t="n">
        <x:v>0</x:v>
      </x:c>
      <x:c r="AJ177" s="36" t="n">
        <x:v>1</x:v>
      </x:c>
      <x:c r="AK177" s="36" t="n">
        <x:v>0</x:v>
      </x:c>
      <x:c r="AL177" s="36" t="n">
        <x:v>0</x:v>
      </x:c>
    </x:row>
    <x:row r="178">
      <x:c r="A178" s="31" t="str">
        <x:v>CFG016</x:v>
      </x:c>
      <x:c r="B178" s="33" t="n">
        <x:v>55</x:v>
      </x:c>
      <x:c r="C178" s="31" t="str">
        <x:v>000000（选定5-12kg）1.AR20.03.6 youhua a2.5 翼梢反扭-3</x:v>
      </x:c>
      <x:c r="D178" s="31" t="str">
        <x:v>T7-VLM2-Elev(g1.0)-11.9kg-x109.9mm-z14.2mm</x:v>
      </x:c>
      <x:c r="E178" s="37" t="n">
        <x:v>-5.41582345282986</x:v>
      </x:c>
      <x:c r="F178" s="37" t="n">
        <x:v>0</x:v>
      </x:c>
      <x:c r="G178" s="35" t="n">
        <x:v>28.459660064165806</x:v>
      </x:c>
      <x:c r="H178" s="36" t="n">
        <x:v>2.4</x:v>
      </x:c>
      <x:c r="I178" s="35" t="n">
        <x:v>1.225</x:v>
      </x:c>
      <x:c r="J178" s="35" t="n">
        <x:v>1.5705518175924542</x:v>
      </x:c>
      <x:c r="K178" s="35" t="n">
        <x:v>0.284701945718181</x:v>
      </x:c>
      <x:c r="L178" s="35" t="n">
        <x:v>5.525419388778789</x:v>
      </x:c>
      <x:c r="M178" s="35" t="n">
        <x:v>11.925999999999998</x:v>
      </x:c>
      <x:c r="N178" s="35" t="n">
        <x:v>0.10992231757937915</x:v>
      </x:c>
      <x:c r="O178" s="35" t="n">
        <x:v>-1.546328403528402e-17</x:v>
      </x:c>
      <x:c r="P178" s="35" t="n">
        <x:v>0.014190650827474498</x:v>
      </x:c>
      <x:c r="Q178" s="36" t="n">
        <x:v>0.15529764338673374</x:v>
      </x:c>
      <x:c r="R178" s="36" t="n">
        <x:v>0.010686424309503392</x:v>
      </x:c>
      <x:c r="S178" s="36" t="n">
        <x:v>0.001883667427255019</x:v>
      </x:c>
      <x:c r="T178" s="35" t="n">
        <x:v>0.1377461726207574</x:v>
      </x:c>
      <x:c r="U178" s="31" t="str">
        <x:v>[v,p,r,phi]</x:v>
      </x:c>
      <x:c r="V178" s="31" t="str">
        <x:v>[v_dot,p_dot,r_dot,phi_dot]</x:v>
      </x:c>
      <x:c r="W178" s="36" t="n">
        <x:v>-0.6482547714334354</x:v>
      </x:c>
      <x:c r="X178" s="36" t="n">
        <x:v>-0.1513152547653021</x:v>
      </x:c>
      <x:c r="Y178" s="36" t="n">
        <x:v>-27.77607518855278</x:v>
      </x:c>
      <x:c r="Z178" s="36" t="n">
        <x:v>9.81</x:v>
      </x:c>
      <x:c r="AA178" s="36" t="n">
        <x:v>-0.5825187114038322</x:v>
      </x:c>
      <x:c r="AB178" s="36" t="n">
        <x:v>-40.97595520827634</x:v>
      </x:c>
      <x:c r="AC178" s="36" t="n">
        <x:v>3.464668010472585</x:v>
      </x:c>
      <x:c r="AD178" s="36" t="n">
        <x:v>0</x:v>
      </x:c>
      <x:c r="AE178" s="36" t="n">
        <x:v>0.800105377207428</x:v>
      </x:c>
      <x:c r="AF178" s="36" t="n">
        <x:v>-1.9472477780140949</x:v>
      </x:c>
      <x:c r="AG178" s="36" t="n">
        <x:v>-1.1916934609579035</x:v>
      </x:c>
      <x:c r="AH178" s="36" t="n">
        <x:v>0</x:v>
      </x:c>
      <x:c r="AI178" s="36" t="n">
        <x:v>0</x:v>
      </x:c>
      <x:c r="AJ178" s="36" t="n">
        <x:v>1</x:v>
      </x:c>
      <x:c r="AK178" s="36" t="n">
        <x:v>0</x:v>
      </x:c>
      <x:c r="AL178" s="36" t="n">
        <x:v>0</x:v>
      </x:c>
    </x:row>
    <x:row r="179">
      <x:c r="A179" s="31" t="str">
        <x:v>CFG016</x:v>
      </x:c>
      <x:c r="B179" s="33" t="n">
        <x:v>56</x:v>
      </x:c>
      <x:c r="C179" s="31" t="str">
        <x:v>000000（选定5-12kg）1.AR20.03.6 youhua a2.5 翼梢反扭-3</x:v>
      </x:c>
      <x:c r="D179" s="31" t="str">
        <x:v>T7-VLM2-Elev(g1.0)-11.9kg-x109.9mm-z14.2mm</x:v>
      </x:c>
      <x:c r="E179" s="37" t="n">
        <x:v>-5.690805436928634</x:v>
      </x:c>
      <x:c r="F179" s="37" t="n">
        <x:v>0</x:v>
      </x:c>
      <x:c r="G179" s="35" t="n">
        <x:v>31.465273551486682</x:v>
      </x:c>
      <x:c r="H179" s="36" t="n">
        <x:v>2.5</x:v>
      </x:c>
      <x:c r="I179" s="35" t="n">
        <x:v>1.225</x:v>
      </x:c>
      <x:c r="J179" s="35" t="n">
        <x:v>1.5705518175924542</x:v>
      </x:c>
      <x:c r="K179" s="35" t="n">
        <x:v>0.284701945718181</x:v>
      </x:c>
      <x:c r="L179" s="35" t="n">
        <x:v>5.525419388778789</x:v>
      </x:c>
      <x:c r="M179" s="35" t="n">
        <x:v>11.925999999999998</x:v>
      </x:c>
      <x:c r="N179" s="35" t="n">
        <x:v>0.10992231757937915</x:v>
      </x:c>
      <x:c r="O179" s="35" t="n">
        <x:v>-1.546328403528402e-17</x:v>
      </x:c>
      <x:c r="P179" s="35" t="n">
        <x:v>0.014190650827474498</x:v>
      </x:c>
      <x:c r="Q179" s="36" t="n">
        <x:v>0.12801139706795867</x:v>
      </x:c>
      <x:c r="R179" s="36" t="n">
        <x:v>0.010447256487642897</x:v>
      </x:c>
      <x:c r="S179" s="36" t="n">
        <x:v>0.0018669226592406597</x:v>
      </x:c>
      <x:c r="T179" s="35" t="n">
        <x:v>0.13736170664383612</x:v>
      </x:c>
      <x:c r="U179" s="31" t="str">
        <x:v>[v,p,r,phi]</x:v>
      </x:c>
      <x:c r="V179" s="31" t="str">
        <x:v>[v_dot,p_dot,r_dot,phi_dot]</x:v>
      </x:c>
      <x:c r="W179" s="36" t="n">
        <x:v>-0.7163821937584463</x:v>
      </x:c>
      <x:c r="X179" s="36" t="n">
        <x:v>-0.1708062766447555</x:v>
      </x:c>
      <x:c r="Y179" s="36" t="n">
        <x:v>-30.71139284549159</x:v>
      </x:c>
      <x:c r="Z179" s="36" t="n">
        <x:v>9.81</x:v>
      </x:c>
      <x:c r="AA179" s="36" t="n">
        <x:v>-0.6423123057875482</x:v>
      </x:c>
      <x:c r="AB179" s="36" t="n">
        <x:v>-45.302305696117486</x:v>
      </x:c>
      <x:c r="AC179" s="36" t="n">
        <x:v>3.38283893516267</x:v>
      </x:c>
      <x:c r="AD179" s="36" t="n">
        <x:v>0</x:v>
      </x:c>
      <x:c r="AE179" s="36" t="n">
        <x:v>0.8833479565640869</x:v>
      </x:c>
      <x:c r="AF179" s="36" t="n">
        <x:v>-1.976778298494153</x:v>
      </x:c>
      <x:c r="AG179" s="36" t="n">
        <x:v>-1.3141059107710922</x:v>
      </x:c>
      <x:c r="AH179" s="36" t="n">
        <x:v>0</x:v>
      </x:c>
      <x:c r="AI179" s="36" t="n">
        <x:v>0</x:v>
      </x:c>
      <x:c r="AJ179" s="36" t="n">
        <x:v>1</x:v>
      </x:c>
      <x:c r="AK179" s="36" t="n">
        <x:v>0</x:v>
      </x:c>
      <x:c r="AL179" s="36" t="n">
        <x:v>0</x:v>
      </x:c>
    </x:row>
    <x:row r="180">
      <x:c r="A180" s="31" t="str">
        <x:v>CFG016</x:v>
      </x:c>
      <x:c r="B180" s="33" t="n">
        <x:v>57</x:v>
      </x:c>
      <x:c r="C180" s="31" t="str">
        <x:v>000000（选定5-12kg）1.AR20.03.6 youhua a2.5 翼梢反扭-3</x:v>
      </x:c>
      <x:c r="D180" s="31" t="str">
        <x:v>T7-VLM2-Elev(g1.0)-11.9kg-x109.9mm-z14.2mm</x:v>
      </x:c>
      <x:c r="E180" s="37" t="n">
        <x:v>-5.969646472187626</x:v>
      </x:c>
      <x:c r="F180" s="37" t="n">
        <x:v>0</x:v>
      </x:c>
      <x:c r="G180" s="35" t="n">
        <x:v>35.75163343314701</x:v>
      </x:c>
      <x:c r="H180" s="36" t="n">
        <x:v>2.6</x:v>
      </x:c>
      <x:c r="I180" s="35" t="n">
        <x:v>1.225</x:v>
      </x:c>
      <x:c r="J180" s="35" t="n">
        <x:v>1.5705518175924542</x:v>
      </x:c>
      <x:c r="K180" s="35" t="n">
        <x:v>0.284701945718181</x:v>
      </x:c>
      <x:c r="L180" s="35" t="n">
        <x:v>5.525419388778789</x:v>
      </x:c>
      <x:c r="M180" s="35" t="n">
        <x:v>11.925999999999998</x:v>
      </x:c>
      <x:c r="N180" s="35" t="n">
        <x:v>0.10992231757937915</x:v>
      </x:c>
      <x:c r="O180" s="35" t="n">
        <x:v>-1.546328403528402e-17</x:v>
      </x:c>
      <x:c r="P180" s="35" t="n">
        <x:v>0.014190650827474498</x:v>
      </x:c>
      <x:c r="Q180" s="36" t="n">
        <x:v>0.10033060349994151</x:v>
      </x:c>
      <x:c r="R180" s="36" t="n">
        <x:v>0.010267689081061555</x:v>
      </x:c>
      <x:c r="S180" s="36" t="n">
        <x:v>0.001857869646077264</x:v>
      </x:c>
      <x:c r="T180" s="35" t="n">
        <x:v>0.13697284111508917</x:v>
      </x:c>
      <x:c r="U180" s="31" t="str">
        <x:v>[v,p,r,phi]</x:v>
      </x:c>
      <x:c r="V180" s="31" t="str">
        <x:v>[v_dot,p_dot,r_dot,phi_dot]</x:v>
      </x:c>
      <x:c r="W180" s="36" t="n">
        <x:v>-0.8135677607137036</x:v>
      </x:c>
      <x:c r="X180" s="36" t="n">
        <x:v>-0.19809781886126515</x:v>
      </x:c>
      <x:c r="Y180" s="36" t="n">
        <x:v>-34.897280192472635</x:v>
      </x:c>
      <x:c r="Z180" s="36" t="n">
        <x:v>9.81</x:v>
      </x:c>
      <x:c r="AA180" s="36" t="n">
        <x:v>-0.7278136829072596</x:v>
      </x:c>
      <x:c r="AB180" s="36" t="n">
        <x:v>-51.470478747097</x:v>
      </x:c>
      <x:c r="AC180" s="36" t="n">
        <x:v>3.327614111504962</x:v>
      </x:c>
      <x:c r="AD180" s="36" t="n">
        <x:v>0</x:v>
      </x:c>
      <x:c r="AE180" s="36" t="n">
        <x:v>1.0023928877607367</x:v>
      </x:c>
      <x:c r="AF180" s="36" t="n">
        <x:v>-2.036917580663822</x:v>
      </x:c>
      <x:c r="AG180" s="36" t="n">
        <x:v>-1.5012807114472297</x:v>
      </x:c>
      <x:c r="AH180" s="36" t="n">
        <x:v>0</x:v>
      </x:c>
      <x:c r="AI180" s="36" t="n">
        <x:v>0</x:v>
      </x:c>
      <x:c r="AJ180" s="36" t="n">
        <x:v>1</x:v>
      </x:c>
      <x:c r="AK180" s="36" t="n">
        <x:v>0</x:v>
      </x:c>
      <x:c r="AL180" s="36" t="n">
        <x:v>0</x:v>
      </x:c>
    </x:row>
    <x:row r="181">
      <x:c r="A181" s="31" t="str">
        <x:v>CFG016</x:v>
      </x:c>
      <x:c r="B181" s="33" t="n">
        <x:v>58</x:v>
      </x:c>
      <x:c r="C181" s="31" t="str">
        <x:v>000000（选定5-12kg）1.AR20.03.6 youhua a2.5 翼梢反扭-3</x:v>
      </x:c>
      <x:c r="D181" s="31" t="str">
        <x:v>T7-VLM2-Elev(g1.0)-11.9kg-x109.9mm-z14.2mm</x:v>
      </x:c>
      <x:c r="E181" s="37" t="n">
        <x:v>-6.252509760271423</x:v>
      </x:c>
      <x:c r="F181" s="37" t="n">
        <x:v>0</x:v>
      </x:c>
      <x:c r="G181" s="35" t="n">
        <x:v>42.58179485581521</x:v>
      </x:c>
      <x:c r="H181" s="36" t="n">
        <x:v>2.7</x:v>
      </x:c>
      <x:c r="I181" s="35" t="n">
        <x:v>1.225</x:v>
      </x:c>
      <x:c r="J181" s="35" t="n">
        <x:v>1.5705518175924542</x:v>
      </x:c>
      <x:c r="K181" s="35" t="n">
        <x:v>0.284701945718181</x:v>
      </x:c>
      <x:c r="L181" s="35" t="n">
        <x:v>5.525419388778789</x:v>
      </x:c>
      <x:c r="M181" s="35" t="n">
        <x:v>11.925999999999998</x:v>
      </x:c>
      <x:c r="N181" s="35" t="n">
        <x:v>0.10992231757937915</x:v>
      </x:c>
      <x:c r="O181" s="35" t="n">
        <x:v>-1.546328403528402e-17</x:v>
      </x:c>
      <x:c r="P181" s="35" t="n">
        <x:v>0.014190650827474498</x:v>
      </x:c>
      <x:c r="Q181" s="36" t="n">
        <x:v>0.0722396397684078</x:v>
      </x:c>
      <x:c r="R181" s="36" t="n">
        <x:v>0.009960050965904847</x:v>
      </x:c>
      <x:c r="S181" s="36" t="n">
        <x:v>0.0018227626319134388</x:v>
      </x:c>
      <x:c r="T181" s="35" t="n">
        <x:v>0.1365744277805269</x:v>
      </x:c>
      <x:c r="U181" s="31" t="str">
        <x:v>[v,p,r,phi]</x:v>
      </x:c>
      <x:c r="V181" s="31" t="str">
        <x:v>[v_dot,p_dot,r_dot,phi_dot]</x:v>
      </x:c>
      <x:c r="W181" s="36" t="n">
        <x:v>-0.9684854720941639</x:v>
      </x:c>
      <x:c r="X181" s="36" t="n">
        <x:v>-0.24077786340218593</x:v>
      </x:c>
      <x:c r="Y181" s="36" t="n">
        <x:v>-41.56695759448476</x:v>
      </x:c>
      <x:c r="Z181" s="36" t="n">
        <x:v>9.81</x:v>
      </x:c>
      <x:c r="AA181" s="36" t="n">
        <x:v>-0.8644133413333063</x:v>
      </x:c>
      <x:c r="AB181" s="36" t="n">
        <x:v>-61.29766750479664</x:v>
      </x:c>
      <x:c r="AC181" s="36" t="n">
        <x:v>3.339770713537853</x:v>
      </x:c>
      <x:c r="AD181" s="36" t="n">
        <x:v>0</x:v>
      </x:c>
      <x:c r="AE181" s="36" t="n">
        <x:v>1.193533591563116</x:v>
      </x:c>
      <x:c r="AF181" s="36" t="n">
        <x:v>-2.171366150700706</x:v>
      </x:c>
      <x:c r="AG181" s="36" t="n">
        <x:v>-1.8041154017922054</x:v>
      </x:c>
      <x:c r="AH181" s="36" t="n">
        <x:v>0</x:v>
      </x:c>
      <x:c r="AI181" s="36" t="n">
        <x:v>0</x:v>
      </x:c>
      <x:c r="AJ181" s="36" t="n">
        <x:v>1</x:v>
      </x:c>
      <x:c r="AK181" s="36" t="n">
        <x:v>0</x:v>
      </x:c>
      <x:c r="AL181" s="36" t="n">
        <x:v>0</x:v>
      </x:c>
    </x:row>
    <x:row r="182">
      <x:c r="A182" s="31" t="str">
        <x:v>CFG019</x:v>
      </x:c>
      <x:c r="B182" s="33" t="n">
        <x:v>1</x:v>
      </x:c>
      <x:c r="C182" s="31" t="str">
        <x:v>0（选定5-12kg）算副翼-10 1.AR20.03.6 </x:v>
      </x:c>
      <x:c r="D182" s="31" t="str">
        <x:v>T7-VLM2-WF1(g1.0)-WF2(g1.0)-Inviscid</x:v>
      </x:c>
      <x:c r="E182" s="37" t="n">
        <x:v>0.3728216730434351</x:v>
      </x:c>
      <x:c r="F182" s="37" t="n">
        <x:v>0</x:v>
      </x:c>
      <x:c r="G182" s="35" t="n">
        <x:v>13.031702523569177</x:v>
      </x:c>
      <x:c r="H182" s="36" t="n">
        <x:v>-10</x:v>
      </x:c>
      <x:c r="I182" s="35" t="n">
        <x:v>1.225</x:v>
      </x:c>
      <x:c r="J182" s="35" t="n">
        <x:v>1.5705518175924542</x:v>
      </x:c>
      <x:c r="K182" s="35" t="n">
        <x:v>0.284701945718181</x:v>
      </x:c>
      <x:c r="L182" s="35" t="n">
        <x:v>5.525419388778789</x:v>
      </x:c>
      <x:c r="M182" s="35" t="n">
        <x:v>11.925999999999998</x:v>
      </x:c>
      <x:c r="N182" s="35" t="n">
        <x:v>0.10987252051004341</x:v>
      </x:c>
      <x:c r="O182" s="35" t="n">
        <x:v>5.871700478258522e-7</x:v>
      </x:c>
      <x:c r="P182" s="35" t="n">
        <x:v>0.014194989863698736</x:v>
      </x:c>
      <x:c r="Q182" s="36" t="n">
        <x:v>0.7161044370594757</x:v>
      </x:c>
      <x:c r="R182" s="36" t="n">
        <x:v>0.009110562246852387</x:v>
      </x:c>
      <x:c r="S182" s="36" t="n">
        <x:v>1.0778605431894779e-7</x:v>
      </x:c>
      <x:c r="T182" s="35" t="n">
        <x:v>0.14651622715627316</x:v>
      </x:c>
      <x:c r="U182" s="31" t="str">
        <x:v>[v,p,r,phi]</x:v>
      </x:c>
      <x:c r="V182" s="31" t="str">
        <x:v>[v_dot,p_dot,r_dot,phi_dot]</x:v>
      </x:c>
      <x:c r="W182" s="36" t="n">
        <x:v>-0.3068648140989148</x:v>
      </x:c>
      <x:c r="X182" s="36" t="n">
        <x:v>-0.02139648918358435</x:v>
      </x:c>
      <x:c r="Y182" s="36" t="n">
        <x:v>-12.698093558072026</x:v>
      </x:c>
      <x:c r="Z182" s="36" t="n">
        <x:v>9.81</x:v>
      </x:c>
      <x:c r="AA182" s="36" t="n">
        <x:v>-0.2542567763677038</x:v>
      </x:c>
      <x:c r="AB182" s="36" t="n">
        <x:v>-18.543006388428115</x:v>
      </x:c>
      <x:c r="AC182" s="36" t="n">
        <x:v>5.327729226861682</x:v>
      </x:c>
      <x:c r="AD182" s="36" t="n">
        <x:v>0</x:v>
      </x:c>
      <x:c r="AE182" s="36" t="n">
        <x:v>0.36808123079749006</x:v>
      </x:c>
      <x:c r="AF182" s="36" t="n">
        <x:v>-2.574390322657883</x:v>
      </x:c>
      <x:c r="AG182" s="36" t="n">
        <x:v>-0.6074744218437239</x:v>
      </x:c>
      <x:c r="AH182" s="36" t="n">
        <x:v>0</x:v>
      </x:c>
      <x:c r="AI182" s="36" t="n">
        <x:v>0</x:v>
      </x:c>
      <x:c r="AJ182" s="36" t="n">
        <x:v>1</x:v>
      </x:c>
      <x:c r="AK182" s="36" t="n">
        <x:v>0</x:v>
      </x:c>
      <x:c r="AL182" s="36" t="n">
        <x:v>0</x:v>
      </x:c>
    </x:row>
    <x:row r="183">
      <x:c r="A183" s="31" t="str">
        <x:v>CFG019</x:v>
      </x:c>
      <x:c r="B183" s="33" t="n">
        <x:v>2</x:v>
      </x:c>
      <x:c r="C183" s="31" t="str">
        <x:v>0（选定5-12kg）算副翼-10 1.AR20.03.6 </x:v>
      </x:c>
      <x:c r="D183" s="31" t="str">
        <x:v>T7-VLM2-WF1(g1.0)-WF2(g1.0)-Inviscid</x:v>
      </x:c>
      <x:c r="E183" s="37" t="n">
        <x:v>0.3812858238211293</x:v>
      </x:c>
      <x:c r="F183" s="37" t="n">
        <x:v>0</x:v>
      </x:c>
      <x:c r="G183" s="35" t="n">
        <x:v>13.029703364056248</x:v>
      </x:c>
      <x:c r="H183" s="36" t="n">
        <x:v>-9.5</x:v>
      </x:c>
      <x:c r="I183" s="35" t="n">
        <x:v>1.225</x:v>
      </x:c>
      <x:c r="J183" s="35" t="n">
        <x:v>1.5705518175924542</x:v>
      </x:c>
      <x:c r="K183" s="35" t="n">
        <x:v>0.284701945718181</x:v>
      </x:c>
      <x:c r="L183" s="35" t="n">
        <x:v>5.525419388778789</x:v>
      </x:c>
      <x:c r="M183" s="35" t="n">
        <x:v>11.925999999999998</x:v>
      </x:c>
      <x:c r="N183" s="35" t="n">
        <x:v>0.10987252051004341</x:v>
      </x:c>
      <x:c r="O183" s="35" t="n">
        <x:v>5.871700478258522e-7</x:v>
      </x:c>
      <x:c r="P183" s="35" t="n">
        <x:v>0.014194989863698736</x:v>
      </x:c>
      <x:c r="Q183" s="36" t="n">
        <x:v>0.7163225817266489</x:v>
      </x:c>
      <x:c r="R183" s="36" t="n">
        <x:v>0.009258337214054349</x:v>
      </x:c>
      <x:c r="S183" s="36" t="n">
        <x:v>1.818899433611503e-7</x:v>
      </x:c>
      <x:c r="T183" s="35" t="n">
        <x:v>0.14651018430721197</x:v>
      </x:c>
      <x:c r="U183" s="31" t="str">
        <x:v>[v,p,r,phi]</x:v>
      </x:c>
      <x:c r="V183" s="31" t="str">
        <x:v>[v_dot,p_dot,r_dot,phi_dot]</x:v>
      </x:c>
      <x:c r="W183" s="36" t="n">
        <x:v>-0.3067531244503361</x:v>
      </x:c>
      <x:c r="X183" s="36" t="n">
        <x:v>-0.022017736412370908</x:v>
      </x:c>
      <x:c r="Y183" s="36" t="n">
        <x:v>-12.695773569202524</x:v>
      </x:c>
      <x:c r="Z183" s="36" t="n">
        <x:v>9.81</x:v>
      </x:c>
      <x:c r="AA183" s="36" t="n">
        <x:v>-0.25373858099991803</x:v>
      </x:c>
      <x:c r="AB183" s="36" t="n">
        <x:v>-18.52384348158506</x:v>
      </x:c>
      <x:c r="AC183" s="36" t="n">
        <x:v>5.324761142723721</x:v>
      </x:c>
      <x:c r="AD183" s="36" t="n">
        <x:v>0</x:v>
      </x:c>
      <x:c r="AE183" s="36" t="n">
        <x:v>0.36773579844451537</x:v>
      </x:c>
      <x:c r="AF183" s="36" t="n">
        <x:v>-2.572667708905296</x:v>
      </x:c>
      <x:c r="AG183" s="36" t="n">
        <x:v>-0.6075045213172421</x:v>
      </x:c>
      <x:c r="AH183" s="36" t="n">
        <x:v>0</x:v>
      </x:c>
      <x:c r="AI183" s="36" t="n">
        <x:v>0</x:v>
      </x:c>
      <x:c r="AJ183" s="36" t="n">
        <x:v>1</x:v>
      </x:c>
      <x:c r="AK183" s="36" t="n">
        <x:v>0</x:v>
      </x:c>
      <x:c r="AL183" s="36" t="n">
        <x:v>0</x:v>
      </x:c>
    </x:row>
    <x:row r="184">
      <x:c r="A184" s="31" t="str">
        <x:v>CFG019</x:v>
      </x:c>
      <x:c r="B184" s="33" t="n">
        <x:v>3</x:v>
      </x:c>
      <x:c r="C184" s="31" t="str">
        <x:v>0（选定5-12kg）算副翼-10 1.AR20.03.6 </x:v>
      </x:c>
      <x:c r="D184" s="31" t="str">
        <x:v>T7-VLM2-WF1(g1.0)-WF2(g1.0)-Inviscid</x:v>
      </x:c>
      <x:c r="E184" s="37" t="n">
        <x:v>0.39073941827838854</x:v>
      </x:c>
      <x:c r="F184" s="37" t="n">
        <x:v>0</x:v>
      </x:c>
      <x:c r="G184" s="35" t="n">
        <x:v>13.02737129836608</x:v>
      </x:c>
      <x:c r="H184" s="36" t="n">
        <x:v>-9</x:v>
      </x:c>
      <x:c r="I184" s="35" t="n">
        <x:v>1.225</x:v>
      </x:c>
      <x:c r="J184" s="35" t="n">
        <x:v>1.5705518175924542</x:v>
      </x:c>
      <x:c r="K184" s="35" t="n">
        <x:v>0.284701945718181</x:v>
      </x:c>
      <x:c r="L184" s="35" t="n">
        <x:v>5.525419388778789</x:v>
      </x:c>
      <x:c r="M184" s="35" t="n">
        <x:v>11.925999999999998</x:v>
      </x:c>
      <x:c r="N184" s="35" t="n">
        <x:v>0.10987252051004341</x:v>
      </x:c>
      <x:c r="O184" s="35" t="n">
        <x:v>5.871700478258522e-7</x:v>
      </x:c>
      <x:c r="P184" s="35" t="n">
        <x:v>0.014194989863698736</x:v>
      </x:c>
      <x:c r="Q184" s="36" t="n">
        <x:v>0.716577143054657</x:v>
      </x:c>
      <x:c r="R184" s="36" t="n">
        <x:v>0.00943605204148227</x:v>
      </x:c>
      <x:c r="S184" s="36" t="n">
        <x:v>2.555900543171152e-7</x:v>
      </x:c>
      <x:c r="T184" s="35" t="n">
        <x:v>0.14650353752046924</x:v>
      </x:c>
      <x:c r="U184" s="31" t="str">
        <x:v>[v,p,r,phi]</x:v>
      </x:c>
      <x:c r="V184" s="31" t="str">
        <x:v>[v_dot,p_dot,r_dot,phi_dot]</x:v>
      </x:c>
      <x:c r="W184" s="36" t="n">
        <x:v>-0.3066250152773769</x:v>
      </x:c>
      <x:c r="X184" s="36" t="n">
        <x:v>-0.02267274008720226</x:v>
      </x:c>
      <x:c r="Y184" s="36" t="n">
        <x:v>-12.693127833218893</x:v>
      </x:c>
      <x:c r="Z184" s="36" t="n">
        <x:v>9.81</x:v>
      </x:c>
      <x:c r="AA184" s="36" t="n">
        <x:v>-0.2532622966547527</x:v>
      </x:c>
      <x:c r="AB184" s="36" t="n">
        <x:v>-18.501847020468347</x:v>
      </x:c>
      <x:c r="AC184" s="36" t="n">
        <x:v>5.321660867302169</x:v>
      </x:c>
      <x:c r="AD184" s="36" t="n">
        <x:v>0</x:v>
      </x:c>
      <x:c r="AE184" s="36" t="n">
        <x:v>0.3673799442735076</x:v>
      </x:c>
      <x:c r="AF184" s="36" t="n">
        <x:v>-2.5708272416164</x:v>
      </x:c>
      <x:c r="AG184" s="36" t="n">
        <x:v>-0.6075303169716945</x:v>
      </x:c>
      <x:c r="AH184" s="36" t="n">
        <x:v>0</x:v>
      </x:c>
      <x:c r="AI184" s="36" t="n">
        <x:v>0</x:v>
      </x:c>
      <x:c r="AJ184" s="36" t="n">
        <x:v>1</x:v>
      </x:c>
      <x:c r="AK184" s="36" t="n">
        <x:v>0</x:v>
      </x:c>
      <x:c r="AL184" s="36" t="n">
        <x:v>0</x:v>
      </x:c>
    </x:row>
    <x:row r="185">
      <x:c r="A185" s="31" t="str">
        <x:v>CFG019</x:v>
      </x:c>
      <x:c r="B185" s="33" t="n">
        <x:v>4</x:v>
      </x:c>
      <x:c r="C185" s="31" t="str">
        <x:v>0（选定5-12kg）算副翼-10 1.AR20.03.6 </x:v>
      </x:c>
      <x:c r="D185" s="31" t="str">
        <x:v>T7-VLM2-WF1(g1.0)-WF2(g1.0)-Inviscid</x:v>
      </x:c>
      <x:c r="E185" s="37" t="n">
        <x:v>0.40112220723773956</x:v>
      </x:c>
      <x:c r="F185" s="37" t="n">
        <x:v>0</x:v>
      </x:c>
      <x:c r="G185" s="35" t="n">
        <x:v>13.0247287288021</x:v>
      </x:c>
      <x:c r="H185" s="36" t="n">
        <x:v>-8.5</x:v>
      </x:c>
      <x:c r="I185" s="35" t="n">
        <x:v>1.225</x:v>
      </x:c>
      <x:c r="J185" s="35" t="n">
        <x:v>1.5705518175924542</x:v>
      </x:c>
      <x:c r="K185" s="35" t="n">
        <x:v>0.284701945718181</x:v>
      </x:c>
      <x:c r="L185" s="35" t="n">
        <x:v>5.525419388778789</x:v>
      </x:c>
      <x:c r="M185" s="35" t="n">
        <x:v>11.925999999999998</x:v>
      </x:c>
      <x:c r="N185" s="35" t="n">
        <x:v>0.10987252051004341</x:v>
      </x:c>
      <x:c r="O185" s="35" t="n">
        <x:v>5.871700478258522e-7</x:v>
      </x:c>
      <x:c r="P185" s="35" t="n">
        <x:v>0.014194989863698736</x:v>
      </x:c>
      <x:c r="Q185" s="36" t="n">
        <x:v>0.7168657050275913</x:v>
      </x:c>
      <x:c r="R185" s="36" t="n">
        <x:v>0.009643148647177238</x:v>
      </x:c>
      <x:c r="S185" s="36" t="n">
        <x:v>3.2886098084358097e-7</x:v>
      </x:c>
      <x:c r="T185" s="35" t="n">
        <x:v>0.1464963262043243</x:v>
      </x:c>
      <x:c r="U185" s="31" t="str">
        <x:v>[v,p,r,phi]</x:v>
      </x:c>
      <x:c r="V185" s="31" t="str">
        <x:v>[v_dot,p_dot,r_dot,phi_dot]</x:v>
      </x:c>
      <x:c r="W185" s="36" t="n">
        <x:v>-0.30648174371261144</x:v>
      </x:c>
      <x:c r="X185" s="36" t="n">
        <x:v>-0.023353153746473555</x:v>
      </x:c>
      <x:c r="Y185" s="36" t="n">
        <x:v>-12.690180773980165</x:v>
      </x:c>
      <x:c r="Z185" s="36" t="n">
        <x:v>9.81</x:v>
      </x:c>
      <x:c r="AA185" s="36" t="n">
        <x:v>-0.25282895384397636</x:v>
      </x:c>
      <x:c r="AB185" s="36" t="n">
        <x:v>-18.47718240201455</x:v>
      </x:c>
      <x:c r="AC185" s="36" t="n">
        <x:v>5.318446380401541</x:v>
      </x:c>
      <x:c r="AD185" s="36" t="n">
        <x:v>0</x:v>
      </x:c>
      <x:c r="AE185" s="36" t="n">
        <x:v>0.3670163078990051</x:v>
      </x:c>
      <x:c r="AF185" s="36" t="n">
        <x:v>-2.568881144812918</x:v>
      </x:c>
      <x:c r="AG185" s="36" t="n">
        <x:v>-0.6075519576540701</x:v>
      </x:c>
      <x:c r="AH185" s="36" t="n">
        <x:v>0</x:v>
      </x:c>
      <x:c r="AI185" s="36" t="n">
        <x:v>0</x:v>
      </x:c>
      <x:c r="AJ185" s="36" t="n">
        <x:v>1</x:v>
      </x:c>
      <x:c r="AK185" s="36" t="n">
        <x:v>0</x:v>
      </x:c>
      <x:c r="AL185" s="36" t="n">
        <x:v>0</x:v>
      </x:c>
    </x:row>
    <x:row r="186">
      <x:c r="A186" s="31" t="str">
        <x:v>CFG019</x:v>
      </x:c>
      <x:c r="B186" s="33" t="n">
        <x:v>5</x:v>
      </x:c>
      <x:c r="C186" s="31" t="str">
        <x:v>0（选定5-12kg）算副翼-10 1.AR20.03.6 </x:v>
      </x:c>
      <x:c r="D186" s="31" t="str">
        <x:v>T7-VLM2-WF1(g1.0)-WF2(g1.0)-Inviscid</x:v>
      </x:c>
      <x:c r="E186" s="37" t="n">
        <x:v>0.4123723158135872</x:v>
      </x:c>
      <x:c r="F186" s="37" t="n">
        <x:v>0</x:v>
      </x:c>
      <x:c r="G186" s="35" t="n">
        <x:v>13.021798612220897</x:v>
      </x:c>
      <x:c r="H186" s="36" t="n">
        <x:v>-8</x:v>
      </x:c>
      <x:c r="I186" s="35" t="n">
        <x:v>1.225</x:v>
      </x:c>
      <x:c r="J186" s="35" t="n">
        <x:v>1.5705518175924542</x:v>
      </x:c>
      <x:c r="K186" s="35" t="n">
        <x:v>0.284701945718181</x:v>
      </x:c>
      <x:c r="L186" s="35" t="n">
        <x:v>5.525419388778789</x:v>
      </x:c>
      <x:c r="M186" s="35" t="n">
        <x:v>11.925999999999998</x:v>
      </x:c>
      <x:c r="N186" s="35" t="n">
        <x:v>0.10987252051004341</x:v>
      </x:c>
      <x:c r="O186" s="35" t="n">
        <x:v>5.871700478258522e-7</x:v>
      </x:c>
      <x:c r="P186" s="35" t="n">
        <x:v>0.014194989863698736</x:v>
      </x:c>
      <x:c r="Q186" s="36" t="n">
        <x:v>0.717185791659879</x:v>
      </x:c>
      <x:c r="R186" s="36" t="n">
        <x:v>0.009878956473317223</x:v>
      </x:c>
      <x:c r="S186" s="36" t="n">
        <x:v>4.016812008489296e-7</x:v>
      </x:c>
      <x:c r="T186" s="35" t="n">
        <x:v>0.14648859106946543</x:v>
      </x:c>
      <x:c r="U186" s="31" t="str">
        <x:v>[v,p,r,phi]</x:v>
      </x:c>
      <x:c r="V186" s="31" t="str">
        <x:v>[v_dot,p_dot,r_dot,phi_dot]</x:v>
      </x:c>
      <x:c r="W186" s="36" t="n">
        <x:v>-0.30632455244616097</x:v>
      </x:c>
      <x:c r="X186" s="36" t="n">
        <x:v>-0.024051960254521106</x:v>
      </x:c>
      <x:c r="Y186" s="36" t="n">
        <x:v>-12.686956644361802</x:v>
      </x:c>
      <x:c r="Z186" s="36" t="n">
        <x:v>9.81</x:v>
      </x:c>
      <x:c r="AA186" s="36" t="n">
        <x:v>-0.2524397178138338</x:v>
      </x:c>
      <x:c r="AB186" s="36" t="n">
        <x:v>-18.45001982019741</x:v>
      </x:c>
      <x:c r="AC186" s="36" t="n">
        <x:v>5.315133662816796</x:v>
      </x:c>
      <x:c r="AD186" s="36" t="n">
        <x:v>0</x:v>
      </x:c>
      <x:c r="AE186" s="36" t="n">
        <x:v>0.36664700468074846</x:v>
      </x:c>
      <x:c r="AF186" s="36" t="n">
        <x:v>-2.566840693482499</x:v>
      </x:c>
      <x:c r="AG186" s="36" t="n">
        <x:v>-0.6075696533949347</x:v>
      </x:c>
      <x:c r="AH186" s="36" t="n">
        <x:v>0</x:v>
      </x:c>
      <x:c r="AI186" s="36" t="n">
        <x:v>0</x:v>
      </x:c>
      <x:c r="AJ186" s="36" t="n">
        <x:v>1</x:v>
      </x:c>
      <x:c r="AK186" s="36" t="n">
        <x:v>0</x:v>
      </x:c>
      <x:c r="AL186" s="36" t="n">
        <x:v>0</x:v>
      </x:c>
    </x:row>
    <x:row r="187">
      <x:c r="A187" s="31" t="str">
        <x:v>CFG019</x:v>
      </x:c>
      <x:c r="B187" s="33" t="n">
        <x:v>6</x:v>
      </x:c>
      <x:c r="C187" s="31" t="str">
        <x:v>0（选定5-12kg）算副翼-10 1.AR20.03.6 </x:v>
      </x:c>
      <x:c r="D187" s="31" t="str">
        <x:v>T7-VLM2-WF1(g1.0)-WF2(g1.0)-Inviscid</x:v>
      </x:c>
      <x:c r="E187" s="37" t="n">
        <x:v>0.4244264087492655</x:v>
      </x:c>
      <x:c r="F187" s="37" t="n">
        <x:v>0</x:v>
      </x:c>
      <x:c r="G187" s="35" t="n">
        <x:v>13.018604398758356</x:v>
      </x:c>
      <x:c r="H187" s="36" t="n">
        <x:v>-7.5</x:v>
      </x:c>
      <x:c r="I187" s="35" t="n">
        <x:v>1.225</x:v>
      </x:c>
      <x:c r="J187" s="35" t="n">
        <x:v>1.5705518175924542</x:v>
      </x:c>
      <x:c r="K187" s="35" t="n">
        <x:v>0.284701945718181</x:v>
      </x:c>
      <x:c r="L187" s="35" t="n">
        <x:v>5.525419388778789</x:v>
      </x:c>
      <x:c r="M187" s="35" t="n">
        <x:v>11.925999999999998</x:v>
      </x:c>
      <x:c r="N187" s="35" t="n">
        <x:v>0.10987252051004341</x:v>
      </x:c>
      <x:c r="O187" s="35" t="n">
        <x:v>5.871700478258522e-7</x:v>
      </x:c>
      <x:c r="P187" s="35" t="n">
        <x:v>0.014194989863698736</x:v>
      </x:c>
      <x:c r="Q187" s="36" t="n">
        <x:v>0.7175348720774656</x:v>
      </x:c>
      <x:c r="R187" s="36" t="n">
        <x:v>0.01014271358758804</x:v>
      </x:c>
      <x:c r="S187" s="36" t="n">
        <x:v>4.740334839823833e-7</x:v>
      </x:c>
      <x:c r="T187" s="35" t="n">
        <x:v>0.14648037397131164</x:v>
      </x:c>
      <x:c r="U187" s="31" t="str">
        <x:v>[v,p,r,phi]</x:v>
      </x:c>
      <x:c r="V187" s="31" t="str">
        <x:v>[v_dot,p_dot,r_dot,phi_dot]</x:v>
      </x:c>
      <x:c r="W187" s="36" t="n">
        <x:v>-0.30615466757805315</x:v>
      </x:c>
      <x:c r="X187" s="36" t="n">
        <x:v>-0.024763363869498074</x:v>
      </x:c>
      <x:c r="Y187" s="36" t="n">
        <x:v>-12.683479558336343</x:v>
      </x:c>
      <x:c r="Z187" s="36" t="n">
        <x:v>9.81</x:v>
      </x:c>
      <x:c r="AA187" s="36" t="n">
        <x:v>-0.2520958358860089</x:v>
      </x:c>
      <x:c r="AB187" s="36" t="n">
        <x:v>-18.420533339874304</x:v>
      </x:c>
      <x:c r="AC187" s="36" t="n">
        <x:v>5.3117368912718215</x:v>
      </x:c>
      <x:c r="AD187" s="36" t="n">
        <x:v>0</x:v>
      </x:c>
      <x:c r="AE187" s="36" t="n">
        <x:v>0.3662736917648684</x:v>
      </x:c>
      <x:c r="AF187" s="36" t="n">
        <x:v>-2.5647162973828834</x:v>
      </x:c>
      <x:c r="AG187" s="36" t="n">
        <x:v>-0.6075836679275565</x:v>
      </x:c>
      <x:c r="AH187" s="36" t="n">
        <x:v>0</x:v>
      </x:c>
      <x:c r="AI187" s="36" t="n">
        <x:v>0</x:v>
      </x:c>
      <x:c r="AJ187" s="36" t="n">
        <x:v>1</x:v>
      </x:c>
      <x:c r="AK187" s="36" t="n">
        <x:v>0</x:v>
      </x:c>
      <x:c r="AL187" s="36" t="n">
        <x:v>0</x:v>
      </x:c>
    </x:row>
    <x:row r="188">
      <x:c r="A188" s="31" t="str">
        <x:v>CFG019</x:v>
      </x:c>
      <x:c r="B188" s="33" t="n">
        <x:v>7</x:v>
      </x:c>
      <x:c r="C188" s="31" t="str">
        <x:v>0（选定5-12kg）算副翼-10 1.AR20.03.6 </x:v>
      </x:c>
      <x:c r="D188" s="31" t="str">
        <x:v>T7-VLM2-WF1(g1.0)-WF2(g1.0)-Inviscid</x:v>
      </x:c>
      <x:c r="E188" s="37" t="n">
        <x:v>0.43721991840202834</x:v>
      </x:c>
      <x:c r="F188" s="37" t="n">
        <x:v>0</x:v>
      </x:c>
      <x:c r="G188" s="35" t="n">
        <x:v>13.015169943814495</x:v>
      </x:c>
      <x:c r="H188" s="36" t="n">
        <x:v>-7</x:v>
      </x:c>
      <x:c r="I188" s="35" t="n">
        <x:v>1.225</x:v>
      </x:c>
      <x:c r="J188" s="35" t="n">
        <x:v>1.5705518175924542</x:v>
      </x:c>
      <x:c r="K188" s="35" t="n">
        <x:v>0.284701945718181</x:v>
      </x:c>
      <x:c r="L188" s="35" t="n">
        <x:v>5.525419388778789</x:v>
      </x:c>
      <x:c r="M188" s="35" t="n">
        <x:v>11.925999999999998</x:v>
      </x:c>
      <x:c r="N188" s="35" t="n">
        <x:v>0.10987252051004341</x:v>
      </x:c>
      <x:c r="O188" s="35" t="n">
        <x:v>5.871700478258522e-7</x:v>
      </x:c>
      <x:c r="P188" s="35" t="n">
        <x:v>0.014194989863698736</x:v>
      </x:c>
      <x:c r="Q188" s="36" t="n">
        <x:v>0.7179103686483571</x:v>
      </x:c>
      <x:c r="R188" s="36" t="n">
        <x:v>0.010433586804555446</x:v>
      </x:c>
      <x:c r="S188" s="36" t="n">
        <x:v>5.459052040668381e-7</x:v>
      </x:c>
      <x:c r="T188" s="35" t="n">
        <x:v>0.14647171777846058</x:v>
      </x:c>
      <x:c r="U188" s="31" t="str">
        <x:v>[v,p,r,phi]</x:v>
      </x:c>
      <x:c r="V188" s="31" t="str">
        <x:v>[v_dot,p_dot,r_dot,phi_dot]</x:v>
      </x:c>
      <x:c r="W188" s="36" t="n">
        <x:v>-0.30597329691942776</x:v>
      </x:c>
      <x:c r="X188" s="36" t="n">
        <x:v>-0.025482660771399115</x:v>
      </x:c>
      <x:c r="Y188" s="36" t="n">
        <x:v>-12.679773497308688</x:v>
      </x:c>
      <x:c r="Z188" s="36" t="n">
        <x:v>9.81</x:v>
      </x:c>
      <x:c r="AA188" s="36" t="n">
        <x:v>-0.25179857097599795</x:v>
      </x:c>
      <x:c r="AB188" s="36" t="n">
        <x:v>-18.38889999542919</x:v>
      </x:c>
      <x:c r="AC188" s="36" t="n">
        <x:v>5.308268649470004</x:v>
      </x:c>
      <x:c r="AD188" s="36" t="n">
        <x:v>0</x:v>
      </x:c>
      <x:c r="AE188" s="36" t="n">
        <x:v>0.36589763430101385</x:v>
      </x:c>
      <x:c r="AF188" s="36" t="n">
        <x:v>-2.562517593542274</x:v>
      </x:c>
      <x:c r="AG188" s="36" t="n">
        <x:v>-0.6075943106232521</x:v>
      </x:c>
      <x:c r="AH188" s="36" t="n">
        <x:v>0</x:v>
      </x:c>
      <x:c r="AI188" s="36" t="n">
        <x:v>0</x:v>
      </x:c>
      <x:c r="AJ188" s="36" t="n">
        <x:v>1</x:v>
      </x:c>
      <x:c r="AK188" s="36" t="n">
        <x:v>0</x:v>
      </x:c>
      <x:c r="AL188" s="36" t="n">
        <x:v>0</x:v>
      </x:c>
    </x:row>
    <x:row r="189">
      <x:c r="A189" s="31" t="str">
        <x:v>CFG019</x:v>
      </x:c>
      <x:c r="B189" s="33" t="n">
        <x:v>8</x:v>
      </x:c>
      <x:c r="C189" s="31" t="str">
        <x:v>0（选定5-12kg）算副翼-10 1.AR20.03.6 </x:v>
      </x:c>
      <x:c r="D189" s="31" t="str">
        <x:v>T7-VLM2-WF1(g1.0)-WF2(g1.0)-Inviscid</x:v>
      </x:c>
      <x:c r="E189" s="37" t="n">
        <x:v>0.4506873468145124</x:v>
      </x:c>
      <x:c r="F189" s="37" t="n">
        <x:v>0</x:v>
      </x:c>
      <x:c r="G189" s="35" t="n">
        <x:v>13.01151938914014</x:v>
      </x:c>
      <x:c r="H189" s="36" t="n">
        <x:v>-6.5</x:v>
      </x:c>
      <x:c r="I189" s="35" t="n">
        <x:v>1.225</x:v>
      </x:c>
      <x:c r="J189" s="35" t="n">
        <x:v>1.5705518175924542</x:v>
      </x:c>
      <x:c r="K189" s="35" t="n">
        <x:v>0.284701945718181</x:v>
      </x:c>
      <x:c r="L189" s="35" t="n">
        <x:v>5.525419388778789</x:v>
      </x:c>
      <x:c r="M189" s="35" t="n">
        <x:v>11.925999999999998</x:v>
      </x:c>
      <x:c r="N189" s="35" t="n">
        <x:v>0.10987252051004341</x:v>
      </x:c>
      <x:c r="O189" s="35" t="n">
        <x:v>5.871700478258522e-7</x:v>
      </x:c>
      <x:c r="P189" s="35" t="n">
        <x:v>0.014194989863698736</x:v>
      </x:c>
      <x:c r="Q189" s="36" t="n">
        <x:v>0.7183096686479714</x:v>
      </x:c>
      <x:c r="R189" s="36" t="n">
        <x:v>0.010750690525945463</x:v>
      </x:c>
      <x:c r="S189" s="36" t="n">
        <x:v>6.172885420193185e-7</x:v>
      </x:c>
      <x:c r="T189" s="35" t="n">
        <x:v>0.14646266623937082</x:v>
      </x:c>
      <x:c r="U189" s="31" t="str">
        <x:v>[v,p,r,phi]</x:v>
      </x:c>
      <x:c r="V189" s="31" t="str">
        <x:v>[v_dot,p_dot,r_dot,phi_dot]</x:v>
      </x:c>
      <x:c r="W189" s="36" t="n">
        <x:v>-0.3057816280840883</x:v>
      </x:c>
      <x:c r="X189" s="36" t="n">
        <x:v>-0.026206099155233673</x:v>
      </x:c>
      <x:c r="Y189" s="36" t="n">
        <x:v>-12.675862283113537</x:v>
      </x:c>
      <x:c r="Z189" s="36" t="n">
        <x:v>9.81</x:v>
      </x:c>
      <x:c r="AA189" s="36" t="n">
        <x:v>-0.25154912549885206</x:v>
      </x:c>
      <x:c r="AB189" s="36" t="n">
        <x:v>-18.35529885243074</x:v>
      </x:c>
      <x:c r="AC189" s="36" t="n">
        <x:v>5.304740139901845</x:v>
      </x:c>
      <x:c r="AD189" s="36" t="n">
        <x:v>0</x:v>
      </x:c>
      <x:c r="AE189" s="36" t="n">
        <x:v>0.3655197689667911</x:v>
      </x:c>
      <x:c r="AF189" s="36" t="n">
        <x:v>-2.56025353799124</x:v>
      </x:c>
      <x:c r="AG189" s="36" t="n">
        <x:v>-0.607601928038343</x:v>
      </x:c>
      <x:c r="AH189" s="36" t="n">
        <x:v>0</x:v>
      </x:c>
      <x:c r="AI189" s="36" t="n">
        <x:v>0</x:v>
      </x:c>
      <x:c r="AJ189" s="36" t="n">
        <x:v>1</x:v>
      </x:c>
      <x:c r="AK189" s="36" t="n">
        <x:v>0</x:v>
      </x:c>
      <x:c r="AL189" s="36" t="n">
        <x:v>0</x:v>
      </x:c>
    </x:row>
    <x:row r="190">
      <x:c r="A190" s="31" t="str">
        <x:v>CFG019</x:v>
      </x:c>
      <x:c r="B190" s="33" t="n">
        <x:v>9</x:v>
      </x:c>
      <x:c r="C190" s="31" t="str">
        <x:v>0（选定5-12kg）算副翼-10 1.AR20.03.6 </x:v>
      </x:c>
      <x:c r="D190" s="31" t="str">
        <x:v>T7-VLM2-WF1(g1.0)-WF2(g1.0)-Inviscid</x:v>
      </x:c>
      <x:c r="E190" s="37" t="n">
        <x:v>0.46476264280916274</x:v>
      </x:c>
      <x:c r="F190" s="37" t="n">
        <x:v>0</x:v>
      </x:c>
      <x:c r="G190" s="35" t="n">
        <x:v>13.00767701319134</x:v>
      </x:c>
      <x:c r="H190" s="36" t="n">
        <x:v>-6</x:v>
      </x:c>
      <x:c r="I190" s="35" t="n">
        <x:v>1.225</x:v>
      </x:c>
      <x:c r="J190" s="35" t="n">
        <x:v>1.5705518175924542</x:v>
      </x:c>
      <x:c r="K190" s="35" t="n">
        <x:v>0.284701945718181</x:v>
      </x:c>
      <x:c r="L190" s="35" t="n">
        <x:v>5.525419388778789</x:v>
      </x:c>
      <x:c r="M190" s="35" t="n">
        <x:v>11.925999999999998</x:v>
      </x:c>
      <x:c r="N190" s="35" t="n">
        <x:v>0.10987252051004341</x:v>
      </x:c>
      <x:c r="O190" s="35" t="n">
        <x:v>5.871700478258522e-7</x:v>
      </x:c>
      <x:c r="P190" s="35" t="n">
        <x:v>0.014194989863698736</x:v>
      </x:c>
      <x:c r="Q190" s="36" t="n">
        <x:v>0.7187301394738035</x:v>
      </x:c>
      <x:c r="R190" s="36" t="n">
        <x:v>0.011093104123260525</x:v>
      </x:c>
      <x:c r="S190" s="36" t="n">
        <x:v>6.881805763168889e-7</x:v>
      </x:c>
      <x:c r="T190" s="35" t="n">
        <x:v>0.14645326382876836</x:v>
      </x:c>
      <x:c r="U190" s="31" t="str">
        <x:v>[v,p,r,phi]</x:v>
      </x:c>
      <x:c r="V190" s="31" t="str">
        <x:v>[v_dot,p_dot,r_dot,phi_dot]</x:v>
      </x:c>
      <x:c r="W190" s="36" t="n">
        <x:v>-0.30558082603052067</x:v>
      </x:c>
      <x:c r="X190" s="36" t="n">
        <x:v>-0.026930737345561416</x:v>
      </x:c>
      <x:c r="Y190" s="36" t="n">
        <x:v>-12.67176951565304</x:v>
      </x:c>
      <x:c r="Z190" s="36" t="n">
        <x:v>9.81</x:v>
      </x:c>
      <x:c r="AA190" s="36" t="n">
        <x:v>-0.251348563962816</x:v>
      </x:c>
      <x:c r="AB190" s="36" t="n">
        <x:v>-18.31990999651078</x:v>
      </x:c>
      <x:c r="AC190" s="36" t="n">
        <x:v>5.301161384278398</x:v>
      </x:c>
      <x:c r="AD190" s="36" t="n">
        <x:v>0</x:v>
      </x:c>
      <x:c r="AE190" s="36" t="n">
        <x:v>0.36514076294449704</x:v>
      </x:c>
      <x:c r="AF190" s="36" t="n">
        <x:v>-2.557932490232195</x:v>
      </x:c>
      <x:c r="AG190" s="36" t="n">
        <x:v>-0.6076068952381719</x:v>
      </x:c>
      <x:c r="AH190" s="36" t="n">
        <x:v>0</x:v>
      </x:c>
      <x:c r="AI190" s="36" t="n">
        <x:v>0</x:v>
      </x:c>
      <x:c r="AJ190" s="36" t="n">
        <x:v>1</x:v>
      </x:c>
      <x:c r="AK190" s="36" t="n">
        <x:v>0</x:v>
      </x:c>
      <x:c r="AL190" s="36" t="n">
        <x:v>0</x:v>
      </x:c>
    </x:row>
    <x:row r="191">
      <x:c r="A191" s="31" t="str">
        <x:v>CFG019</x:v>
      </x:c>
      <x:c r="B191" s="33" t="n">
        <x:v>10</x:v>
      </x:c>
      <x:c r="C191" s="31" t="str">
        <x:v>0（选定5-12kg）算副翼-10 1.AR20.03.6 </x:v>
      </x:c>
      <x:c r="D191" s="31" t="str">
        <x:v>T7-VLM2-WF1(g1.0)-WF2(g1.0)-Inviscid</x:v>
      </x:c>
      <x:c r="E191" s="37" t="n">
        <x:v>0.47937964697866503</x:v>
      </x:c>
      <x:c r="F191" s="37" t="n">
        <x:v>0</x:v>
      </x:c>
      <x:c r="G191" s="35" t="n">
        <x:v>13.003667054163587</x:v>
      </x:c>
      <x:c r="H191" s="36" t="n">
        <x:v>-5.5</x:v>
      </x:c>
      <x:c r="I191" s="35" t="n">
        <x:v>1.225</x:v>
      </x:c>
      <x:c r="J191" s="35" t="n">
        <x:v>1.5705518175924542</x:v>
      </x:c>
      <x:c r="K191" s="35" t="n">
        <x:v>0.284701945718181</x:v>
      </x:c>
      <x:c r="L191" s="35" t="n">
        <x:v>5.525419388778789</x:v>
      </x:c>
      <x:c r="M191" s="35" t="n">
        <x:v>11.925999999999998</x:v>
      </x:c>
      <x:c r="N191" s="35" t="n">
        <x:v>0.10987252051004341</x:v>
      </x:c>
      <x:c r="O191" s="35" t="n">
        <x:v>5.871700478258522e-7</x:v>
      </x:c>
      <x:c r="P191" s="35" t="n">
        <x:v>0.014194989863698736</x:v>
      </x:c>
      <x:c r="Q191" s="36" t="n">
        <x:v>0.7191691470673912</x:v>
      </x:c>
      <x:c r="R191" s="36" t="n">
        <x:v>0.011459887762529023</x:v>
      </x:c>
      <x:c r="S191" s="36" t="n">
        <x:v>7.585832534575802e-7</x:v>
      </x:c>
      <x:c r="T191" s="35" t="n">
        <x:v>0.14644355556001315</x:v>
      </x:c>
      <x:c r="U191" s="31" t="str">
        <x:v>[v,p,r,phi]</x:v>
      </x:c>
      <x:c r="V191" s="31" t="str">
        <x:v>[v_dot,p_dot,r_dot,phi_dot]</x:v>
      </x:c>
      <x:c r="W191" s="36" t="n">
        <x:v>-0.30537202982979544</x:v>
      </x:c>
      <x:c r="X191" s="36" t="n">
        <x:v>-0.027654306077571068</x:v>
      </x:c>
      <x:c r="Y191" s="36" t="n">
        <x:v>-12.667518477091107</x:v>
      </x:c>
      <x:c r="Z191" s="36" t="n">
        <x:v>9.81</x:v>
      </x:c>
      <x:c r="AA191" s="36" t="n">
        <x:v>-0.2511977384667651</x:v>
      </x:c>
      <x:c r="AB191" s="36" t="n">
        <x:v>-18.28291343610331</x:v>
      </x:c>
      <x:c r="AC191" s="36" t="n">
        <x:v>5.297541404078049</x:v>
      </x:c>
      <x:c r="AD191" s="36" t="n">
        <x:v>0</x:v>
      </x:c>
      <x:c r="AE191" s="36" t="n">
        <x:v>0.3647610673036907</x:v>
      </x:c>
      <x:c r="AF191" s="36" t="n">
        <x:v>-2.5555622864392427</x:v>
      </x:c>
      <x:c r="AG191" s="36" t="n">
        <x:v>-0.6076096070650869</x:v>
      </x:c>
      <x:c r="AH191" s="36" t="n">
        <x:v>0</x:v>
      </x:c>
      <x:c r="AI191" s="36" t="n">
        <x:v>0</x:v>
      </x:c>
      <x:c r="AJ191" s="36" t="n">
        <x:v>1</x:v>
      </x:c>
      <x:c r="AK191" s="36" t="n">
        <x:v>0</x:v>
      </x:c>
      <x:c r="AL191" s="36" t="n">
        <x:v>0</x:v>
      </x:c>
    </x:row>
    <x:row r="192">
      <x:c r="A192" s="31" t="str">
        <x:v>CFG019</x:v>
      </x:c>
      <x:c r="B192" s="33" t="n">
        <x:v>11</x:v>
      </x:c>
      <x:c r="C192" s="31" t="str">
        <x:v>0（选定5-12kg）算副翼-10 1.AR20.03.6 </x:v>
      </x:c>
      <x:c r="D192" s="31" t="str">
        <x:v>T7-VLM2-WF1(g1.0)-WF2(g1.0)-Inviscid</x:v>
      </x:c>
      <x:c r="E192" s="37" t="n">
        <x:v>0.49447259158056295</x:v>
      </x:c>
      <x:c r="F192" s="37" t="n">
        <x:v>0</x:v>
      </x:c>
      <x:c r="G192" s="35" t="n">
        <x:v>12.999513511462636</x:v>
      </x:c>
      <x:c r="H192" s="36" t="n">
        <x:v>-5</x:v>
      </x:c>
      <x:c r="I192" s="35" t="n">
        <x:v>1.225</x:v>
      </x:c>
      <x:c r="J192" s="35" t="n">
        <x:v>1.5705518175924542</x:v>
      </x:c>
      <x:c r="K192" s="35" t="n">
        <x:v>0.284701945718181</x:v>
      </x:c>
      <x:c r="L192" s="35" t="n">
        <x:v>5.525419388778789</x:v>
      </x:c>
      <x:c r="M192" s="35" t="n">
        <x:v>11.925999999999998</x:v>
      </x:c>
      <x:c r="N192" s="35" t="n">
        <x:v>0.10987252051004341</x:v>
      </x:c>
      <x:c r="O192" s="35" t="n">
        <x:v>5.871700478258522e-7</x:v>
      </x:c>
      <x:c r="P192" s="35" t="n">
        <x:v>0.014194989863698736</x:v>
      </x:c>
      <x:c r="Q192" s="36" t="n">
        <x:v>0.7196240769401832</x:v>
      </x:c>
      <x:c r="R192" s="36" t="n">
        <x:v>0.011850096616571021</x:v>
      </x:c>
      <x:c r="S192" s="36" t="n">
        <x:v>8.285032419700523e-7</x:v>
      </x:c>
      <x:c r="T192" s="35" t="n">
        <x:v>0.1464335867583783</x:v>
      </x:c>
      <x:c r="U192" s="31" t="str">
        <x:v>[v,p,r,phi]</x:v>
      </x:c>
      <x:c r="V192" s="31" t="str">
        <x:v>[v_dot,p_dot,r_dot,phi_dot]</x:v>
      </x:c>
      <x:c r="W192" s="36" t="n">
        <x:v>-0.30515634870043945</x:v>
      </x:c>
      <x:c r="X192" s="36" t="n">
        <x:v>-0.02837507930036372</x:v>
      </x:c>
      <x:c r="Y192" s="36" t="n">
        <x:v>-12.663132007537522</x:v>
      </x:c>
      <x:c r="Z192" s="36" t="n">
        <x:v>9.81</x:v>
      </x:c>
      <x:c r="AA192" s="36" t="n">
        <x:v>-0.2510972219132268</x:v>
      </x:c>
      <x:c r="AB192" s="36" t="n">
        <x:v>-18.244487924572024</x:v>
      </x:c>
      <x:c r="AC192" s="36" t="n">
        <x:v>5.293888378970829</x:v>
      </x:c>
      <x:c r="AD192" s="36" t="n">
        <x:v>0</x:v>
      </x:c>
      <x:c r="AE192" s="36" t="n">
        <x:v>0.364380964293991</x:v>
      </x:c>
      <x:c r="AF192" s="36" t="n">
        <x:v>-2.5531502992973096</x:v>
      </x:c>
      <x:c r="AG192" s="36" t="n">
        <x:v>-0.607610469516679</x:v>
      </x:c>
      <x:c r="AH192" s="36" t="n">
        <x:v>0</x:v>
      </x:c>
      <x:c r="AI192" s="36" t="n">
        <x:v>0</x:v>
      </x:c>
      <x:c r="AJ192" s="36" t="n">
        <x:v>1</x:v>
      </x:c>
      <x:c r="AK192" s="36" t="n">
        <x:v>0</x:v>
      </x:c>
      <x:c r="AL192" s="36" t="n">
        <x:v>0</x:v>
      </x:c>
    </x:row>
    <x:row r="193">
      <x:c r="A193" s="31" t="str">
        <x:v>CFG019</x:v>
      </x:c>
      <x:c r="B193" s="33" t="n">
        <x:v>12</x:v>
      </x:c>
      <x:c r="C193" s="31" t="str">
        <x:v>0（选定5-12kg）算副翼-10 1.AR20.03.6 </x:v>
      </x:c>
      <x:c r="D193" s="31" t="str">
        <x:v>T7-VLM2-WF1(g1.0)-WF2(g1.0)-Inviscid</x:v>
      </x:c>
      <x:c r="E193" s="37" t="n">
        <x:v>0.5099766386091105</x:v>
      </x:c>
      <x:c r="F193" s="37" t="n">
        <x:v>0</x:v>
      </x:c>
      <x:c r="G193" s="35" t="n">
        <x:v>12.995239932771705</x:v>
      </x:c>
      <x:c r="H193" s="36" t="n">
        <x:v>-4.5</x:v>
      </x:c>
      <x:c r="I193" s="35" t="n">
        <x:v>1.225</x:v>
      </x:c>
      <x:c r="J193" s="35" t="n">
        <x:v>1.5705518175924542</x:v>
      </x:c>
      <x:c r="K193" s="35" t="n">
        <x:v>0.284701945718181</x:v>
      </x:c>
      <x:c r="L193" s="35" t="n">
        <x:v>5.525419388778789</x:v>
      </x:c>
      <x:c r="M193" s="35" t="n">
        <x:v>11.925999999999998</x:v>
      </x:c>
      <x:c r="N193" s="35" t="n">
        <x:v>0.10987252051004341</x:v>
      </x:c>
      <x:c r="O193" s="35" t="n">
        <x:v>5.871700478258522e-7</x:v>
      </x:c>
      <x:c r="P193" s="35" t="n">
        <x:v>0.014194989863698736</x:v>
      </x:c>
      <x:c r="Q193" s="36" t="n">
        <x:v>0.720092357038601</x:v>
      </x:c>
      <x:c r="R193" s="36" t="n">
        <x:v>0.012262793439077097</x:v>
      </x:c>
      <x:c r="S193" s="36" t="n">
        <x:v>8.979516739584677e-7</x:v>
      </x:c>
      <x:c r="T193" s="35" t="n">
        <x:v>0.1464234027933496</x:v>
      </x:c>
      <x:c r="U193" s="31" t="str">
        <x:v>[v,p,r,phi]</x:v>
      </x:c>
      <x:c r="V193" s="31" t="str">
        <x:v>[v_dot,p_dot,r_dot,phi_dot]</x:v>
      </x:c>
      <x:c r="W193" s="36" t="n">
        <x:v>-0.3049348573639783</x:v>
      </x:c>
      <x:c r="X193" s="36" t="n">
        <x:v>-0.029091756352779555</x:v>
      </x:c>
      <x:c r="Y193" s="36" t="n">
        <x:v>-12.658632358932893</x:v>
      </x:c>
      <x:c r="Z193" s="36" t="n">
        <x:v>9.81</x:v>
      </x:c>
      <x:c r="AA193" s="36" t="n">
        <x:v>-0.2510472520164993</x:v>
      </x:c>
      <x:c r="AB193" s="36" t="n">
        <x:v>-18.204809719209297</x:v>
      </x:c>
      <x:c r="AC193" s="36" t="n">
        <x:v>5.290209777624231</x:v>
      </x:c>
      <x:c r="AD193" s="36" t="n">
        <x:v>0</x:v>
      </x:c>
      <x:c r="AE193" s="36" t="n">
        <x:v>0.36400060845831744</x:v>
      </x:c>
      <x:c r="AF193" s="36" t="n">
        <x:v>-2.5507034839265574</x:v>
      </x:c>
      <x:c r="AG193" s="36" t="n">
        <x:v>-0.6076098913774798</x:v>
      </x:c>
      <x:c r="AH193" s="36" t="n">
        <x:v>0</x:v>
      </x:c>
      <x:c r="AI193" s="36" t="n">
        <x:v>0</x:v>
      </x:c>
      <x:c r="AJ193" s="36" t="n">
        <x:v>1</x:v>
      </x:c>
      <x:c r="AK193" s="36" t="n">
        <x:v>0</x:v>
      </x:c>
      <x:c r="AL193" s="36" t="n">
        <x:v>0</x:v>
      </x:c>
    </x:row>
    <x:row r="194">
      <x:c r="A194" s="31" t="str">
        <x:v>CFG019</x:v>
      </x:c>
      <x:c r="B194" s="33" t="n">
        <x:v>13</x:v>
      </x:c>
      <x:c r="C194" s="31" t="str">
        <x:v>0（选定5-12kg）算副翼-10 1.AR20.03.6 </x:v>
      </x:c>
      <x:c r="D194" s="31" t="str">
        <x:v>T7-VLM2-WF1(g1.0)-WF2(g1.0)-Inviscid</x:v>
      </x:c>
      <x:c r="E194" s="37" t="n">
        <x:v>0.525828437210774</x:v>
      </x:c>
      <x:c r="F194" s="37" t="n">
        <x:v>0</x:v>
      </x:c>
      <x:c r="G194" s="35" t="n">
        <x:v>12.990869194650251</x:v>
      </x:c>
      <x:c r="H194" s="36" t="n">
        <x:v>-4</x:v>
      </x:c>
      <x:c r="I194" s="35" t="n">
        <x:v>1.225</x:v>
      </x:c>
      <x:c r="J194" s="35" t="n">
        <x:v>1.5705518175924542</x:v>
      </x:c>
      <x:c r="K194" s="35" t="n">
        <x:v>0.284701945718181</x:v>
      </x:c>
      <x:c r="L194" s="35" t="n">
        <x:v>5.525419388778789</x:v>
      </x:c>
      <x:c r="M194" s="35" t="n">
        <x:v>11.925999999999998</x:v>
      </x:c>
      <x:c r="N194" s="35" t="n">
        <x:v>0.10987252051004341</x:v>
      </x:c>
      <x:c r="O194" s="35" t="n">
        <x:v>5.871700478258522e-7</x:v>
      </x:c>
      <x:c r="P194" s="35" t="n">
        <x:v>0.014194989863698736</x:v>
      </x:c>
      <x:c r="Q194" s="36" t="n">
        <x:v>0.7205714815885719</x:v>
      </x:c>
      <x:c r="R194" s="36" t="n">
        <x:v>0.012697059495971507</x:v>
      </x:c>
      <x:c r="S194" s="36" t="n">
        <x:v>9.669437798538315e-7</x:v>
      </x:c>
      <x:c r="T194" s="35" t="n">
        <x:v>0.1464130487719611</x:v>
      </x:c>
      <x:c r="U194" s="31" t="str">
        <x:v>[v,p,r,phi]</x:v>
      </x:c>
      <x:c r="V194" s="31" t="str">
        <x:v>[v_dot,p_dot,r_dot,phi_dot]</x:v>
      </x:c>
      <x:c r="W194" s="36" t="n">
        <x:v>-0.30470859094401714</x:v>
      </x:c>
      <x:c r="X194" s="36" t="n">
        <x:v>-0.029803357235234185</x:v>
      </x:c>
      <x:c r="Y194" s="36" t="n">
        <x:v>-12.65404103488552</x:v>
      </x:c>
      <x:c r="Z194" s="36" t="n">
        <x:v>9.81</x:v>
      </x:c>
      <x:c r="AA194" s="36" t="n">
        <x:v>-0.2510476892515588</x:v>
      </x:c>
      <x:c r="AB194" s="36" t="n">
        <x:v>-18.164051304997944</x:v>
      </x:c>
      <x:c r="AC194" s="36" t="n">
        <x:v>5.286512465047102</x:v>
      </x:c>
      <x:c r="AD194" s="36" t="n">
        <x:v>0</x:v>
      </x:c>
      <x:c r="AE194" s="36" t="n">
        <x:v>0.3636200617451819</x:v>
      </x:c>
      <x:c r="AF194" s="36" t="n">
        <x:v>-2.5482284104112476</x:v>
      </x:c>
      <x:c r="AG194" s="36" t="n">
        <x:v>-0.6076082762677543</x:v>
      </x:c>
      <x:c r="AH194" s="36" t="n">
        <x:v>0</x:v>
      </x:c>
      <x:c r="AI194" s="36" t="n">
        <x:v>0</x:v>
      </x:c>
      <x:c r="AJ194" s="36" t="n">
        <x:v>1</x:v>
      </x:c>
      <x:c r="AK194" s="36" t="n">
        <x:v>0</x:v>
      </x:c>
      <x:c r="AL194" s="36" t="n">
        <x:v>0</x:v>
      </x:c>
    </x:row>
    <x:row r="195">
      <x:c r="A195" s="31" t="str">
        <x:v>CFG019</x:v>
      </x:c>
      <x:c r="B195" s="33" t="n">
        <x:v>14</x:v>
      </x:c>
      <x:c r="C195" s="31" t="str">
        <x:v>0（选定5-12kg）算副翼-10 1.AR20.03.6 </x:v>
      </x:c>
      <x:c r="D195" s="31" t="str">
        <x:v>T7-VLM2-WF1(g1.0)-WF2(g1.0)-Inviscid</x:v>
      </x:c>
      <x:c r="E195" s="37" t="n">
        <x:v>0.5419666810077916</x:v>
      </x:c>
      <x:c r="F195" s="37" t="n">
        <x:v>0</x:v>
      </x:c>
      <x:c r="G195" s="35" t="n">
        <x:v>12.98642328472303</x:v>
      </x:c>
      <x:c r="H195" s="36" t="n">
        <x:v>-3.5</x:v>
      </x:c>
      <x:c r="I195" s="35" t="n">
        <x:v>1.225</x:v>
      </x:c>
      <x:c r="J195" s="35" t="n">
        <x:v>1.5705518175924542</x:v>
      </x:c>
      <x:c r="K195" s="35" t="n">
        <x:v>0.284701945718181</x:v>
      </x:c>
      <x:c r="L195" s="35" t="n">
        <x:v>5.525419388778789</x:v>
      </x:c>
      <x:c r="M195" s="35" t="n">
        <x:v>11.925999999999998</x:v>
      </x:c>
      <x:c r="N195" s="35" t="n">
        <x:v>0.10987252051004341</x:v>
      </x:c>
      <x:c r="O195" s="35" t="n">
        <x:v>5.871700478258522e-7</x:v>
      </x:c>
      <x:c r="P195" s="35" t="n">
        <x:v>0.014194989863698736</x:v>
      </x:c>
      <x:c r="Q195" s="36" t="n">
        <x:v>0.7210590350347491</x:v>
      </x:c>
      <x:c r="R195" s="36" t="n">
        <x:v>0.01315200386902496</x:v>
      </x:c>
      <x:c r="S195" s="36" t="n">
        <x:v>0.0000010354984328056868</x:v>
      </x:c>
      <x:c r="T195" s="35" t="n">
        <x:v>0.1464025692029627</x:v>
      </x:c>
      <x:c r="U195" s="31" t="str">
        <x:v>[v,p,r,phi]</x:v>
      </x:c>
      <x:c r="V195" s="31" t="str">
        <x:v>[v_dot,p_dot,r_dot,phi_dot]</x:v>
      </x:c>
      <x:c r="W195" s="36" t="n">
        <x:v>-0.3044785396031076</x:v>
      </x:c>
      <x:c r="X195" s="36" t="n">
        <x:v>-0.03050913178370519</x:v>
      </x:c>
      <x:c r="Y195" s="36" t="n">
        <x:v>-12.64937862457139</x:v>
      </x:c>
      <x:c r="Z195" s="36" t="n">
        <x:v>9.81</x:v>
      </x:c>
      <x:c r="AA195" s="36" t="n">
        <x:v>-0.2510979886638691</x:v>
      </x:c>
      <x:c r="AB195" s="36" t="n">
        <x:v>-18.12238011627952</x:v>
      </x:c>
      <x:c r="AC195" s="36" t="n">
        <x:v>5.282802783065096</x:v>
      </x:c>
      <x:c r="AD195" s="36" t="n">
        <x:v>0</x:v>
      </x:c>
      <x:c r="AE195" s="36" t="n">
        <x:v>0.3632393229518975</x:v>
      </x:c>
      <x:c r="AF195" s="36" t="n">
        <x:v>-2.545731284276115</x:v>
      </x:c>
      <x:c r="AG195" s="36" t="n">
        <x:v>-0.607606015235832</x:v>
      </x:c>
      <x:c r="AH195" s="36" t="n">
        <x:v>0</x:v>
      </x:c>
      <x:c r="AI195" s="36" t="n">
        <x:v>0</x:v>
      </x:c>
      <x:c r="AJ195" s="36" t="n">
        <x:v>1</x:v>
      </x:c>
      <x:c r="AK195" s="36" t="n">
        <x:v>0</x:v>
      </x:c>
      <x:c r="AL195" s="36" t="n">
        <x:v>0</x:v>
      </x:c>
    </x:row>
    <x:row r="196">
      <x:c r="A196" s="31" t="str">
        <x:v>CFG019</x:v>
      </x:c>
      <x:c r="B196" s="33" t="n">
        <x:v>15</x:v>
      </x:c>
      <x:c r="C196" s="31" t="str">
        <x:v>0（选定5-12kg）算副翼-10 1.AR20.03.6 </x:v>
      </x:c>
      <x:c r="D196" s="31" t="str">
        <x:v>T7-VLM2-WF1(g1.0)-WF2(g1.0)-Inviscid</x:v>
      </x:c>
      <x:c r="E196" s="37" t="n">
        <x:v>0.5583326464441055</x:v>
      </x:c>
      <x:c r="F196" s="37" t="n">
        <x:v>0</x:v>
      </x:c>
      <x:c r="G196" s="35" t="n">
        <x:v>12.981923093188536</x:v>
      </x:c>
      <x:c r="H196" s="36" t="n">
        <x:v>-3</x:v>
      </x:c>
      <x:c r="I196" s="35" t="n">
        <x:v>1.225</x:v>
      </x:c>
      <x:c r="J196" s="35" t="n">
        <x:v>1.5705518175924542</x:v>
      </x:c>
      <x:c r="K196" s="35" t="n">
        <x:v>0.284701945718181</x:v>
      </x:c>
      <x:c r="L196" s="35" t="n">
        <x:v>5.525419388778789</x:v>
      </x:c>
      <x:c r="M196" s="35" t="n">
        <x:v>11.925999999999998</x:v>
      </x:c>
      <x:c r="N196" s="35" t="n">
        <x:v>0.10987252051004341</x:v>
      </x:c>
      <x:c r="O196" s="35" t="n">
        <x:v>5.871700478258522e-7</x:v>
      </x:c>
      <x:c r="P196" s="35" t="n">
        <x:v>0.014194989863698736</x:v>
      </x:c>
      <x:c r="Q196" s="36" t="n">
        <x:v>0.7215527152139758</x:v>
      </x:c>
      <x:c r="R196" s="36" t="n">
        <x:v>0.013626771166974404</x:v>
      </x:c>
      <x:c r="S196" s="36" t="n">
        <x:v>0.00000110363761192483</x:v>
      </x:c>
      <x:c r="T196" s="35" t="n">
        <x:v>0.14639200763503607</x:v>
      </x:c>
      <x:c r="U196" s="31" t="str">
        <x:v>[v,p,r,phi]</x:v>
      </x:c>
      <x:c r="V196" s="31" t="str">
        <x:v>[v_dot,p_dot,r_dot,phi_dot]</x:v>
      </x:c>
      <x:c r="W196" s="36" t="n">
        <x:v>-0.3042456431881605</x:v>
      </x:c>
      <x:c r="X196" s="36" t="n">
        <x:v>-0.03120848292562137</x:v>
      </x:c>
      <x:c r="Y196" s="36" t="n">
        <x:v>-12.644664638557646</x:v>
      </x:c>
      <x:c r="Z196" s="36" t="n">
        <x:v>9.81</x:v>
      </x:c>
      <x:c r="AA196" s="36" t="n">
        <x:v>-0.2511971877312901</x:v>
      </x:c>
      <x:c r="AB196" s="36" t="n">
        <x:v>-18.07995729275373</x:v>
      </x:c>
      <x:c r="AC196" s="36" t="n">
        <x:v>5.279086610840618</x:v>
      </x:c>
      <x:c r="AD196" s="36" t="n">
        <x:v>0</x:v>
      </x:c>
      <x:c r="AE196" s="36" t="n">
        <x:v>0.36285835194899163</x:v>
      </x:c>
      <x:c r="AF196" s="36" t="n">
        <x:v>-2.543217956708047</x:v>
      </x:c>
      <x:c r="AG196" s="36" t="n">
        <x:v>-0.6076034800250341</x:v>
      </x:c>
      <x:c r="AH196" s="36" t="n">
        <x:v>0</x:v>
      </x:c>
      <x:c r="AI196" s="36" t="n">
        <x:v>0</x:v>
      </x:c>
      <x:c r="AJ196" s="36" t="n">
        <x:v>1</x:v>
      </x:c>
      <x:c r="AK196" s="36" t="n">
        <x:v>0</x:v>
      </x:c>
      <x:c r="AL196" s="36" t="n">
        <x:v>0</x:v>
      </x:c>
    </x:row>
    <x:row r="197">
      <x:c r="A197" s="31" t="str">
        <x:v>CFG019</x:v>
      </x:c>
      <x:c r="B197" s="33" t="n">
        <x:v>16</x:v>
      </x:c>
      <x:c r="C197" s="31" t="str">
        <x:v>0（选定5-12kg）算副翼-10 1.AR20.03.6 </x:v>
      </x:c>
      <x:c r="D197" s="31" t="str">
        <x:v>T7-VLM2-WF1(g1.0)-WF2(g1.0)-Inviscid</x:v>
      </x:c>
      <x:c r="E197" s="37" t="n">
        <x:v>0.574870694707508</x:v>
      </x:c>
      <x:c r="F197" s="37" t="n">
        <x:v>0</x:v>
      </x:c>
      <x:c r="G197" s="35" t="n">
        <x:v>12.97738822069614</x:v>
      </x:c>
      <x:c r="H197" s="36" t="n">
        <x:v>-2.5</x:v>
      </x:c>
      <x:c r="I197" s="35" t="n">
        <x:v>1.225</x:v>
      </x:c>
      <x:c r="J197" s="35" t="n">
        <x:v>1.5705518175924542</x:v>
      </x:c>
      <x:c r="K197" s="35" t="n">
        <x:v>0.284701945718181</x:v>
      </x:c>
      <x:c r="L197" s="35" t="n">
        <x:v>5.525419388778789</x:v>
      </x:c>
      <x:c r="M197" s="35" t="n">
        <x:v>11.925999999999998</x:v>
      </x:c>
      <x:c r="N197" s="35" t="n">
        <x:v>0.10987252051004341</x:v>
      </x:c>
      <x:c r="O197" s="35" t="n">
        <x:v>5.871700478258522e-7</x:v>
      </x:c>
      <x:c r="P197" s="35" t="n">
        <x:v>0.014194989863698736</x:v>
      </x:c>
      <x:c r="Q197" s="36" t="n">
        <x:v>0.7220503549657108</x:v>
      </x:c>
      <x:c r="R197" s="36" t="n">
        <x:v>0.014120547701040357</x:v>
      </x:c>
      <x:c r="S197" s="36" t="n">
        <x:v>0.0000011713858038746735</x:v>
      </x:c>
      <x:c r="T197" s="35" t="n">
        <x:v>0.14638140628575919</x:v>
      </x:c>
      <x:c r="U197" s="31" t="str">
        <x:v>[v,p,r,phi]</x:v>
      </x:c>
      <x:c r="V197" s="31" t="str">
        <x:v>[v_dot,p_dot,r_dot,phi_dot]</x:v>
      </x:c>
      <x:c r="W197" s="36" t="n">
        <x:v>-0.30401078611368254</x:v>
      </x:c>
      <x:c r="X197" s="36" t="n">
        <x:v>-0.031900903614512394</x:v>
      </x:c>
      <x:c r="Y197" s="36" t="n">
        <x:v>-12.639917353836744</x:v>
      </x:c>
      <x:c r="Z197" s="36" t="n">
        <x:v>9.81</x:v>
      </x:c>
      <x:c r="AA197" s="36" t="n">
        <x:v>-0.25134390891017433</x:v>
      </x:c>
      <x:c r="AB197" s="36" t="n">
        <x:v>-18.0369365048008</x:v>
      </x:c>
      <x:c r="AC197" s="36" t="n">
        <x:v>5.275369404310958</x:v>
      </x:c>
      <x:c r="AD197" s="36" t="n">
        <x:v>0</x:v>
      </x:c>
      <x:c r="AE197" s="36" t="n">
        <x:v>0.36247708917849186</x:v>
      </x:c>
      <x:c r="AF197" s="36" t="n">
        <x:v>-2.540693926664429</x:v>
      </x:c>
      <x:c r="AG197" s="36" t="n">
        <x:v>-0.6076010171219182</x:v>
      </x:c>
      <x:c r="AH197" s="36" t="n">
        <x:v>0</x:v>
      </x:c>
      <x:c r="AI197" s="36" t="n">
        <x:v>0</x:v>
      </x:c>
      <x:c r="AJ197" s="36" t="n">
        <x:v>1</x:v>
      </x:c>
      <x:c r="AK197" s="36" t="n">
        <x:v>0</x:v>
      </x:c>
      <x:c r="AL197" s="36" t="n">
        <x:v>0</x:v>
      </x:c>
    </x:row>
    <x:row r="198">
      <x:c r="A198" s="31" t="str">
        <x:v>CFG019</x:v>
      </x:c>
      <x:c r="B198" s="33" t="n">
        <x:v>17</x:v>
      </x:c>
      <x:c r="C198" s="31" t="str">
        <x:v>0（选定5-12kg）算副翼-10 1.AR20.03.6 </x:v>
      </x:c>
      <x:c r="D198" s="31" t="str">
        <x:v>T7-VLM2-WF1(g1.0)-WF2(g1.0)-Inviscid</x:v>
      </x:c>
      <x:c r="E198" s="37" t="n">
        <x:v>0.5915287219865177</x:v>
      </x:c>
      <x:c r="F198" s="37" t="n">
        <x:v>0</x:v>
      </x:c>
      <x:c r="G198" s="35" t="n">
        <x:v>12.972836808637185</x:v>
      </x:c>
      <x:c r="H198" s="36" t="n">
        <x:v>-2</x:v>
      </x:c>
      <x:c r="I198" s="35" t="n">
        <x:v>1.225</x:v>
      </x:c>
      <x:c r="J198" s="35" t="n">
        <x:v>1.5705518175924542</x:v>
      </x:c>
      <x:c r="K198" s="35" t="n">
        <x:v>0.284701945718181</x:v>
      </x:c>
      <x:c r="L198" s="35" t="n">
        <x:v>5.525419388778789</x:v>
      </x:c>
      <x:c r="M198" s="35" t="n">
        <x:v>11.925999999999998</x:v>
      </x:c>
      <x:c r="N198" s="35" t="n">
        <x:v>0.10987252051004341</x:v>
      </x:c>
      <x:c r="O198" s="35" t="n">
        <x:v>5.871700478258522e-7</x:v>
      </x:c>
      <x:c r="P198" s="35" t="n">
        <x:v>0.014194989863698736</x:v>
      </x:c>
      <x:c r="Q198" s="36" t="n">
        <x:v>0.7225499414825085</x:v>
      </x:c>
      <x:c r="R198" s="36" t="n">
        <x:v>0.014632566204150557</x:v>
      </x:c>
      <x:c r="S198" s="36" t="n">
        <x:v>0.0000012387693620591883</x:v>
      </x:c>
      <x:c r="T198" s="35" t="n">
        <x:v>0.14637080567097482</x:v>
      </x:c>
      <x:c r="U198" s="31" t="str">
        <x:v>[v,p,r,phi]</x:v>
      </x:c>
      <x:c r="V198" s="31" t="str">
        <x:v>[v_dot,p_dot,r_dot,phi_dot]</x:v>
      </x:c>
      <x:c r="W198" s="36" t="n">
        <x:v>-0.3037747927169276</x:v>
      </x:c>
      <x:c r="X198" s="36" t="n">
        <x:v>-0.03258592672174127</x:v>
      </x:c>
      <x:c r="Y198" s="36" t="n">
        <x:v>-12.635153674414525</x:v>
      </x:c>
      <x:c r="Z198" s="36" t="n">
        <x:v>9.81</x:v>
      </x:c>
      <x:c r="AA198" s="36" t="n">
        <x:v>-0.25153637479201457</x:v>
      </x:c>
      <x:c r="AB198" s="36" t="n">
        <x:v>-17.9934628827325</x:v>
      </x:c>
      <x:c r="AC198" s="36" t="n">
        <x:v>5.271656221523519</x:v>
      </x:c>
      <x:c r="AD198" s="36" t="n">
        <x:v>0</x:v>
      </x:c>
      <x:c r="AE198" s="36" t="n">
        <x:v>0.3620954709175026</x:v>
      </x:c>
      <x:c r="AF198" s="36" t="n">
        <x:v>-2.538164337074188</x:v>
      </x:c>
      <x:c r="AG198" s="36" t="n">
        <x:v>-0.6075989426794643</x:v>
      </x:c>
      <x:c r="AH198" s="36" t="n">
        <x:v>0</x:v>
      </x:c>
      <x:c r="AI198" s="36" t="n">
        <x:v>0</x:v>
      </x:c>
      <x:c r="AJ198" s="36" t="n">
        <x:v>1</x:v>
      </x:c>
      <x:c r="AK198" s="36" t="n">
        <x:v>0</x:v>
      </x:c>
      <x:c r="AL198" s="36" t="n">
        <x:v>0</x:v>
      </x:c>
    </x:row>
    <x:row r="199">
      <x:c r="A199" s="31" t="str">
        <x:v>CFG019</x:v>
      </x:c>
      <x:c r="B199" s="33" t="n">
        <x:v>18</x:v>
      </x:c>
      <x:c r="C199" s="31" t="str">
        <x:v>0（选定5-12kg）算副翼-10 1.AR20.03.6 </x:v>
      </x:c>
      <x:c r="D199" s="31" t="str">
        <x:v>T7-VLM2-WF1(g1.0)-WF2(g1.0)-Inviscid</x:v>
      </x:c>
      <x:c r="E199" s="37" t="n">
        <x:v>0.6082585454383878</x:v>
      </x:c>
      <x:c r="F199" s="37" t="n">
        <x:v>0</x:v>
      </x:c>
      <x:c r="G199" s="35" t="n">
        <x:v>12.968285396771243</x:v>
      </x:c>
      <x:c r="H199" s="36" t="n">
        <x:v>-1.5</x:v>
      </x:c>
      <x:c r="I199" s="35" t="n">
        <x:v>1.225</x:v>
      </x:c>
      <x:c r="J199" s="35" t="n">
        <x:v>1.5705518175924542</x:v>
      </x:c>
      <x:c r="K199" s="35" t="n">
        <x:v>0.284701945718181</x:v>
      </x:c>
      <x:c r="L199" s="35" t="n">
        <x:v>5.525419388778789</x:v>
      </x:c>
      <x:c r="M199" s="35" t="n">
        <x:v>11.925999999999998</x:v>
      </x:c>
      <x:c r="N199" s="35" t="n">
        <x:v>0.10987252051004341</x:v>
      </x:c>
      <x:c r="O199" s="35" t="n">
        <x:v>5.871700478258522e-7</x:v>
      </x:c>
      <x:c r="P199" s="35" t="n">
        <x:v>0.014194989863698736</x:v>
      </x:c>
      <x:c r="Q199" s="36" t="n">
        <x:v>0.7230496328192226</x:v>
      </x:c>
      <x:c r="R199" s="36" t="n">
        <x:v>0.015162109194518438</x:v>
      </x:c>
      <x:c r="S199" s="36" t="n">
        <x:v>0.0000013058158388275242</x:v>
      </x:c>
      <x:c r="T199" s="35" t="n">
        <x:v>0.14636024424325994</x:v>
      </x:c>
      <x:c r="U199" s="31" t="str">
        <x:v>[v,p,r,phi]</x:v>
      </x:c>
      <x:c r="V199" s="31" t="str">
        <x:v>[v_dot,p_dot,r_dot,phi_dot]</x:v>
      </x:c>
      <x:c r="W199" s="36" t="n">
        <x:v>-0.30353842326936936</x:v>
      </x:c>
      <x:c r="X199" s="36" t="n">
        <x:v>-0.0332630868515908</x:v>
      </x:c>
      <x:c r="Y199" s="36" t="n">
        <x:v>-12.630389012781093</x:v>
      </x:c>
      <x:c r="Z199" s="36" t="n">
        <x:v>9.81</x:v>
      </x:c>
      <x:c r="AA199" s="36" t="n">
        <x:v>-0.25177243583626735</x:v>
      </x:c>
      <x:c r="AB199" s="36" t="n">
        <x:v>-17.949672078427835</x:v>
      </x:c>
      <x:c r="AC199" s="36" t="n">
        <x:v>5.267951733931049</x:v>
      </x:c>
      <x:c r="AD199" s="36" t="n">
        <x:v>0</x:v>
      </x:c>
      <x:c r="AE199" s="36" t="n">
        <x:v>0.3617134408370013</x:v>
      </x:c>
      <x:c r="AF199" s="36" t="n">
        <x:v>-2.5356339673210133</x:v>
      </x:c>
      <x:c r="AG199" s="36" t="n">
        <x:v>-0.6075975383709777</x:v>
      </x:c>
      <x:c r="AH199" s="36" t="n">
        <x:v>0</x:v>
      </x:c>
      <x:c r="AI199" s="36" t="n">
        <x:v>0</x:v>
      </x:c>
      <x:c r="AJ199" s="36" t="n">
        <x:v>1</x:v>
      </x:c>
      <x:c r="AK199" s="36" t="n">
        <x:v>0</x:v>
      </x:c>
      <x:c r="AL199" s="36" t="n">
        <x:v>0</x:v>
      </x:c>
    </x:row>
    <x:row r="200">
      <x:c r="A200" s="31" t="str">
        <x:v>CFG019</x:v>
      </x:c>
      <x:c r="B200" s="33" t="n">
        <x:v>19</x:v>
      </x:c>
      <x:c r="C200" s="31" t="str">
        <x:v>0（选定5-12kg）算副翼-10 1.AR20.03.6 </x:v>
      </x:c>
      <x:c r="D200" s="31" t="str">
        <x:v>T7-VLM2-WF1(g1.0)-WF2(g1.0)-Inviscid</x:v>
      </x:c>
      <x:c r="E200" s="37" t="n">
        <x:v>0.6250162153011032</x:v>
      </x:c>
      <x:c r="F200" s="37" t="n">
        <x:v>0</x:v>
      </x:c>
      <x:c r="G200" s="35" t="n">
        <x:v>12.963748811782168</x:v>
      </x:c>
      <x:c r="H200" s="36" t="n">
        <x:v>-1</x:v>
      </x:c>
      <x:c r="I200" s="35" t="n">
        <x:v>1.225</x:v>
      </x:c>
      <x:c r="J200" s="35" t="n">
        <x:v>1.5705518175924542</x:v>
      </x:c>
      <x:c r="K200" s="35" t="n">
        <x:v>0.284701945718181</x:v>
      </x:c>
      <x:c r="L200" s="35" t="n">
        <x:v>5.525419388778789</x:v>
      </x:c>
      <x:c r="M200" s="35" t="n">
        <x:v>11.925999999999998</x:v>
      </x:c>
      <x:c r="N200" s="35" t="n">
        <x:v>0.10987252051004341</x:v>
      </x:c>
      <x:c r="O200" s="35" t="n">
        <x:v>5.871700478258522e-7</x:v>
      </x:c>
      <x:c r="P200" s="35" t="n">
        <x:v>0.014194989863698736</x:v>
      </x:c>
      <x:c r="Q200" s="36" t="n">
        <x:v>0.7235477711202426</x:v>
      </x:c>
      <x:c r="R200" s="36" t="n">
        <x:v>0.015708511103338228</x:v>
      </x:c>
      <x:c r="S200" s="36" t="n">
        <x:v>0.0000013725533132850977</x:v>
      </x:c>
      <x:c r="T200" s="35" t="n">
        <x:v>0.14634975805958156</x:v>
      </x:c>
      <x:c r="U200" s="31" t="str">
        <x:v>[v,p,r,phi]</x:v>
      </x:c>
      <x:c r="V200" s="31" t="str">
        <x:v>[v_dot,p_dot,r_dot,phi_dot]</x:v>
      </x:c>
      <x:c r="W200" s="36" t="n">
        <x:v>-0.30330237082252715</x:v>
      </x:c>
      <x:c r="X200" s="36" t="n">
        <x:v>-0.03393189290332013</x:v>
      </x:c>
      <x:c r="Y200" s="36" t="n">
        <x:v>-12.625637196209428</x:v>
      </x:c>
      <x:c r="Z200" s="36" t="n">
        <x:v>9.81</x:v>
      </x:c>
      <x:c r="AA200" s="36" t="n">
        <x:v>-0.25204960764359713</x:v>
      </x:c>
      <x:c r="AB200" s="36" t="n">
        <x:v>-17.90568948454281</x:v>
      </x:c>
      <x:c r="AC200" s="36" t="n">
        <x:v>5.264260230513872</x:v>
      </x:c>
      <x:c r="AD200" s="36" t="n">
        <x:v>0</x:v>
      </x:c>
      <x:c r="AE200" s="36" t="n">
        <x:v>0.36133095833614076</x:v>
      </x:c>
      <x:c r="AF200" s="36" t="n">
        <x:v>-2.533107224046129</x:v>
      </x:c>
      <x:c r="AG200" s="36" t="n">
        <x:v>-0.6075970482251515</x:v>
      </x:c>
      <x:c r="AH200" s="36" t="n">
        <x:v>0</x:v>
      </x:c>
      <x:c r="AI200" s="36" t="n">
        <x:v>0</x:v>
      </x:c>
      <x:c r="AJ200" s="36" t="n">
        <x:v>1</x:v>
      </x:c>
      <x:c r="AK200" s="36" t="n">
        <x:v>0</x:v>
      </x:c>
      <x:c r="AL200" s="36" t="n">
        <x:v>0</x:v>
      </x:c>
    </x:row>
    <x:row r="201">
      <x:c r="A201" s="31" t="str">
        <x:v>CFG019</x:v>
      </x:c>
      <x:c r="B201" s="33" t="n">
        <x:v>20</x:v>
      </x:c>
      <x:c r="C201" s="31" t="str">
        <x:v>0（选定5-12kg）算副翼-10 1.AR20.03.6 </x:v>
      </x:c>
      <x:c r="D201" s="31" t="str">
        <x:v>T7-VLM2-WF1(g1.0)-WF2(g1.0)-Inviscid</x:v>
      </x:c>
      <x:c r="E201" s="37" t="n">
        <x:v>0.6417622467117787</x:v>
      </x:c>
      <x:c r="F201" s="37" t="n">
        <x:v>0</x:v>
      </x:c>
      <x:c r="G201" s="35" t="n">
        <x:v>12.95924008905207</x:v>
      </x:c>
      <x:c r="H201" s="36" t="n">
        <x:v>-0.5</x:v>
      </x:c>
      <x:c r="I201" s="35" t="n">
        <x:v>1.225</x:v>
      </x:c>
      <x:c r="J201" s="35" t="n">
        <x:v>1.5705518175924542</x:v>
      </x:c>
      <x:c r="K201" s="35" t="n">
        <x:v>0.284701945718181</x:v>
      </x:c>
      <x:c r="L201" s="35" t="n">
        <x:v>5.525419388778789</x:v>
      </x:c>
      <x:c r="M201" s="35" t="n">
        <x:v>11.925999999999998</x:v>
      </x:c>
      <x:c r="N201" s="35" t="n">
        <x:v>0.10987252051004341</x:v>
      </x:c>
      <x:c r="O201" s="35" t="n">
        <x:v>5.871700478258522e-7</x:v>
      </x:c>
      <x:c r="P201" s="35" t="n">
        <x:v>0.014194989863698736</x:v>
      </x:c>
      <x:c r="Q201" s="36" t="n">
        <x:v>0.7240428922652405</x:v>
      </x:c>
      <x:c r="R201" s="36" t="n">
        <x:v>0.01627115930123954</x:v>
      </x:c>
      <x:c r="S201" s="36" t="n">
        <x:v>0.0000014390097344216054</x:v>
      </x:c>
      <x:c r="T201" s="35" t="n">
        <x:v>0.14633938048011466</x:v>
      </x:c>
      <x:c r="U201" s="31" t="str">
        <x:v>[v,p,r,phi]</x:v>
      </x:c>
      <x:c r="V201" s="31" t="str">
        <x:v>[v_dot,p_dot,r_dot,phi_dot]</x:v>
      </x:c>
      <x:c r="W201" s="36" t="n">
        <x:v>-0.30306725897419795</x:v>
      </x:c>
      <x:c r="X201" s="36" t="n">
        <x:v>-0.03459181004465613</x:v>
      </x:c>
      <x:c r="Y201" s="36" t="n">
        <x:v>-12.62091040067633</x:v>
      </x:c>
      <x:c r="Z201" s="36" t="n">
        <x:v>9.81</x:v>
      </x:c>
      <x:c r="AA201" s="36" t="n">
        <x:v>-0.2523651153412851</x:v>
      </x:c>
      <x:c r="AB201" s="36" t="n">
        <x:v>-17.861629628713214</x:v>
      </x:c>
      <x:c r="AC201" s="36" t="n">
        <x:v>5.260585614422628</x:v>
      </x:c>
      <x:c r="AD201" s="36" t="n">
        <x:v>0</x:v>
      </x:c>
      <x:c r="AE201" s="36" t="n">
        <x:v>0.3609480041172555</x:v>
      </x:c>
      <x:c r="AF201" s="36" t="n">
        <x:v>-2.530588132061994</x:v>
      </x:c>
      <x:c r="AG201" s="36" t="n">
        <x:v>-0.6075976764423945</x:v>
      </x:c>
      <x:c r="AH201" s="36" t="n">
        <x:v>0</x:v>
      </x:c>
      <x:c r="AI201" s="36" t="n">
        <x:v>0</x:v>
      </x:c>
      <x:c r="AJ201" s="36" t="n">
        <x:v>1</x:v>
      </x:c>
      <x:c r="AK201" s="36" t="n">
        <x:v>0</x:v>
      </x:c>
      <x:c r="AL201" s="36" t="n">
        <x:v>0</x:v>
      </x:c>
    </x:row>
    <x:row r="202">
      <x:c r="A202" s="31" t="str">
        <x:v>CFG019</x:v>
      </x:c>
      <x:c r="B202" s="33" t="n">
        <x:v>21</x:v>
      </x:c>
      <x:c r="C202" s="31" t="str">
        <x:v>0（选定5-12kg）算副翼-10 1.AR20.03.6 </x:v>
      </x:c>
      <x:c r="D202" s="31" t="str">
        <x:v>T7-VLM2-WF1(g1.0)-WF2(g1.0)-Inviscid</x:v>
      </x:c>
      <x:c r="E202" s="37" t="n">
        <x:v>0.6584617680151292</x:v>
      </x:c>
      <x:c r="F202" s="37" t="n">
        <x:v>0</x:v>
      </x:c>
      <x:c r="G202" s="35" t="n">
        <x:v>12.954770428598135</x:v>
      </x:c>
      <x:c r="H202" s="36" t="n">
        <x:v>0</x:v>
      </x:c>
      <x:c r="I202" s="35" t="n">
        <x:v>1.225</x:v>
      </x:c>
      <x:c r="J202" s="35" t="n">
        <x:v>1.5705518175924542</x:v>
      </x:c>
      <x:c r="K202" s="35" t="n">
        <x:v>0.284701945718181</x:v>
      </x:c>
      <x:c r="L202" s="35" t="n">
        <x:v>5.525419388778789</x:v>
      </x:c>
      <x:c r="M202" s="35" t="n">
        <x:v>11.925999999999998</x:v>
      </x:c>
      <x:c r="N202" s="35" t="n">
        <x:v>0.10987252051004341</x:v>
      </x:c>
      <x:c r="O202" s="35" t="n">
        <x:v>5.871700478258522e-7</x:v>
      </x:c>
      <x:c r="P202" s="35" t="n">
        <x:v>0.014194989863698736</x:v>
      </x:c>
      <x:c r="Q202" s="36" t="n">
        <x:v>0.7245337317820906</x:v>
      </x:c>
      <x:c r="R202" s="36" t="n">
        <x:v>0.01684949416811155</x:v>
      </x:c>
      <x:c r="S202" s="36" t="n">
        <x:v>0.0000015052122917447114</x:v>
      </x:c>
      <x:c r="T202" s="35" t="n">
        <x:v>0.14632914191371355</x:v>
      </x:c>
      <x:c r="U202" s="31" t="str">
        <x:v>[v,p,r,phi]</x:v>
      </x:c>
      <x:c r="V202" s="31" t="str">
        <x:v>[v_dot,p_dot,r_dot,phi_dot]</x:v>
      </x:c>
      <x:c r="W202" s="36" t="n">
        <x:v>-0.30283364063955914</x:v>
      </x:c>
      <x:c r="X202" s="36" t="n">
        <x:v>-0.035242249780203315</x:v>
      </x:c>
      <x:c r="Y202" s="36" t="n">
        <x:v>-12.616219113854802</x:v>
      </x:c>
      <x:c r="Z202" s="36" t="n">
        <x:v>9.81</x:v>
      </x:c>
      <x:c r="AA202" s="36" t="n">
        <x:v>-0.25271594294526034</x:v>
      </x:c>
      <x:c r="AB202" s="36" t="n">
        <x:v>-17.81759575385417</x:v>
      </x:c>
      <x:c r="AC202" s="36" t="n">
        <x:v>5.25693139824074</x:v>
      </x:c>
      <x:c r="AD202" s="36" t="n">
        <x:v>0</x:v>
      </x:c>
      <x:c r="AE202" s="36" t="n">
        <x:v>0.360564583447888</x:v>
      </x:c>
      <x:c r="AF202" s="36" t="n">
        <x:v>-2.528080326883917</x:v>
      </x:c>
      <x:c r="AG202" s="36" t="n">
        <x:v>-0.6075995861967353</x:v>
      </x:c>
      <x:c r="AH202" s="36" t="n">
        <x:v>0</x:v>
      </x:c>
      <x:c r="AI202" s="36" t="n">
        <x:v>0</x:v>
      </x:c>
      <x:c r="AJ202" s="36" t="n">
        <x:v>1</x:v>
      </x:c>
      <x:c r="AK202" s="36" t="n">
        <x:v>0</x:v>
      </x:c>
      <x:c r="AL202" s="36" t="n">
        <x:v>0</x:v>
      </x:c>
    </x:row>
    <x:row r="203">
      <x:c r="A203" s="31" t="str">
        <x:v>CFG019</x:v>
      </x:c>
      <x:c r="B203" s="33" t="n">
        <x:v>22</x:v>
      </x:c>
      <x:c r="C203" s="31" t="str">
        <x:v>0（选定5-12kg）算副翼-10 1.AR20.03.6 </x:v>
      </x:c>
      <x:c r="D203" s="31" t="str">
        <x:v>T7-VLM2-WF1(g1.0)-WF2(g1.0)-Inviscid</x:v>
      </x:c>
      <x:c r="E203" s="37" t="n">
        <x:v>0.6750845854161179</x:v>
      </x:c>
      <x:c r="F203" s="37" t="n">
        <x:v>0</x:v>
      </x:c>
      <x:c r="G203" s="35" t="n">
        <x:v>12.950349184858547</x:v>
      </x:c>
      <x:c r="H203" s="36" t="n">
        <x:v>0.5</x:v>
      </x:c>
      <x:c r="I203" s="35" t="n">
        <x:v>1.225</x:v>
      </x:c>
      <x:c r="J203" s="35" t="n">
        <x:v>1.5705518175924542</x:v>
      </x:c>
      <x:c r="K203" s="35" t="n">
        <x:v>0.284701945718181</x:v>
      </x:c>
      <x:c r="L203" s="35" t="n">
        <x:v>5.525419388778789</x:v>
      </x:c>
      <x:c r="M203" s="35" t="n">
        <x:v>11.925999999999998</x:v>
      </x:c>
      <x:c r="N203" s="35" t="n">
        <x:v>0.10987252051004341</x:v>
      </x:c>
      <x:c r="O203" s="35" t="n">
        <x:v>5.871700478258522e-7</x:v>
      </x:c>
      <x:c r="P203" s="35" t="n">
        <x:v>0.014194989863698736</x:v>
      </x:c>
      <x:c r="Q203" s="36" t="n">
        <x:v>0.7250192270170619</x:v>
      </x:c>
      <x:c r="R203" s="36" t="n">
        <x:v>0.01744300835513348</x:v>
      </x:c>
      <x:c r="S203" s="36" t="n">
        <x:v>0.000001571186835126043</x:v>
      </x:c>
      <x:c r="T203" s="35" t="n">
        <x:v>0.14631906961512037</x:v>
      </x:c>
      <x:c r="U203" s="31" t="str">
        <x:v>[v,p,r,phi]</x:v>
      </x:c>
      <x:c r="V203" s="31" t="str">
        <x:v>[v_dot,p_dot,r_dot,phi_dot]</x:v>
      </x:c>
      <x:c r="W203" s="36" t="n">
        <x:v>-0.30260199785709785</x:v>
      </x:c>
      <x:c r="X203" s="36" t="n">
        <x:v>-0.03588256672038392</x:v>
      </x:c>
      <x:c r="Y203" s="36" t="n">
        <x:v>-12.611572127354973</x:v>
      </x:c>
      <x:c r="Z203" s="36" t="n">
        <x:v>9.81</x:v>
      </x:c>
      <x:c r="AA203" s="36" t="n">
        <x:v>-0.2530988851164842</x:v>
      </x:c>
      <x:c r="AB203" s="36" t="n">
        <x:v>-17.773679589147033</x:v>
      </x:c>
      <x:c r="AC203" s="36" t="n">
        <x:v>5.2533006975255985</x:v>
      </x:c>
      <x:c r="AD203" s="36" t="n">
        <x:v>0</x:v>
      </x:c>
      <x:c r="AE203" s="36" t="n">
        <x:v>0.3601807275081546</x:v>
      </x:c>
      <x:c r="AF203" s="36" t="n">
        <x:v>-2.525587050064985</x:v>
      </x:c>
      <x:c r="AG203" s="36" t="n">
        <x:v>-0.6076028993584541</x:v>
      </x:c>
      <x:c r="AH203" s="36" t="n">
        <x:v>0</x:v>
      </x:c>
      <x:c r="AI203" s="36" t="n">
        <x:v>0</x:v>
      </x:c>
      <x:c r="AJ203" s="36" t="n">
        <x:v>1</x:v>
      </x:c>
      <x:c r="AK203" s="36" t="n">
        <x:v>0</x:v>
      </x:c>
      <x:c r="AL203" s="36" t="n">
        <x:v>0</x:v>
      </x:c>
    </x:row>
    <x:row r="204">
      <x:c r="A204" s="31" t="str">
        <x:v>CFG019</x:v>
      </x:c>
      <x:c r="B204" s="33" t="n">
        <x:v>23</x:v>
      </x:c>
      <x:c r="C204" s="31" t="str">
        <x:v>0（选定5-12kg）算副翼-10 1.AR20.03.6 </x:v>
      </x:c>
      <x:c r="D204" s="31" t="str">
        <x:v>T7-VLM2-WF1(g1.0)-WF2(g1.0)-Inviscid</x:v>
      </x:c>
      <x:c r="E204" s="37" t="n">
        <x:v>0.6916051666963504</x:v>
      </x:c>
      <x:c r="F204" s="37" t="n">
        <x:v>0</x:v>
      </x:c>
      <x:c r="G204" s="35" t="n">
        <x:v>12.94598388886089</x:v>
      </x:c>
      <x:c r="H204" s="36" t="n">
        <x:v>1</x:v>
      </x:c>
      <x:c r="I204" s="35" t="n">
        <x:v>1.225</x:v>
      </x:c>
      <x:c r="J204" s="35" t="n">
        <x:v>1.5705518175924542</x:v>
      </x:c>
      <x:c r="K204" s="35" t="n">
        <x:v>0.284701945718181</x:v>
      </x:c>
      <x:c r="L204" s="35" t="n">
        <x:v>5.525419388778789</x:v>
      </x:c>
      <x:c r="M204" s="35" t="n">
        <x:v>11.925999999999998</x:v>
      </x:c>
      <x:c r="N204" s="35" t="n">
        <x:v>0.10987252051004341</x:v>
      </x:c>
      <x:c r="O204" s="35" t="n">
        <x:v>5.871700478258522e-7</x:v>
      </x:c>
      <x:c r="P204" s="35" t="n">
        <x:v>0.014194989863698736</x:v>
      </x:c>
      <x:c r="Q204" s="36" t="n">
        <x:v>0.7254985156844529</x:v>
      </x:c>
      <x:c r="R204" s="36" t="n">
        <x:v>0.01805124538644191</x:v>
      </x:c>
      <x:c r="S204" s="36" t="n">
        <x:v>0.0000016369573532074072</x:v>
      </x:c>
      <x:c r="T204" s="35" t="n">
        <x:v>0.1463091875385563</x:v>
      </x:c>
      <x:c r="U204" s="31" t="str">
        <x:v>[v,p,r,phi]</x:v>
      </x:c>
      <x:c r="V204" s="31" t="str">
        <x:v>[v_dot,p_dot,r_dot,phi_dot]</x:v>
      </x:c>
      <x:c r="W204" s="36" t="n">
        <x:v>-0.30237274258939434</x:v>
      </x:c>
      <x:c r="X204" s="36" t="n">
        <x:v>-0.03651206078022127</x:v>
      </x:c>
      <x:c r="Y204" s="36" t="n">
        <x:v>-12.606976557376056</x:v>
      </x:c>
      <x:c r="Z204" s="36" t="n">
        <x:v>9.81</x:v>
      </x:c>
      <x:c r="AA204" s="36" t="n">
        <x:v>-0.25351060018729404</x:v>
      </x:c>
      <x:c r="AB204" s="36" t="n">
        <x:v>-17.729961308121887</x:v>
      </x:c>
      <x:c r="AC204" s="36" t="n">
        <x:v>5.249696226618566</x:v>
      </x:c>
      <x:c r="AD204" s="36" t="n">
        <x:v>0</x:v>
      </x:c>
      <x:c r="AE204" s="36" t="n">
        <x:v>0.3597964932127091</x:v>
      </x:c>
      <x:c r="AF204" s="36" t="n">
        <x:v>-2.523111148162008</x:v>
      </x:c>
      <x:c r="AG204" s="36" t="n">
        <x:v>-0.6076076970986684</x:v>
      </x:c>
      <x:c r="AH204" s="36" t="n">
        <x:v>0</x:v>
      </x:c>
      <x:c r="AI204" s="36" t="n">
        <x:v>0</x:v>
      </x:c>
      <x:c r="AJ204" s="36" t="n">
        <x:v>1</x:v>
      </x:c>
      <x:c r="AK204" s="36" t="n">
        <x:v>0</x:v>
      </x:c>
      <x:c r="AL204" s="36" t="n">
        <x:v>0</x:v>
      </x:c>
    </x:row>
    <x:row r="205">
      <x:c r="A205" s="31" t="str">
        <x:v>CFG019</x:v>
      </x:c>
      <x:c r="B205" s="33" t="n">
        <x:v>24</x:v>
      </x:c>
      <x:c r="C205" s="31" t="str">
        <x:v>0（选定5-12kg）算副翼-10 1.AR20.03.6 </x:v>
      </x:c>
      <x:c r="D205" s="31" t="str">
        <x:v>T7-VLM2-WF1(g1.0)-WF2(g1.0)-Inviscid</x:v>
      </x:c>
      <x:c r="E205" s="37" t="n">
        <x:v>0.7080025492212817</x:v>
      </x:c>
      <x:c r="F205" s="37" t="n">
        <x:v>0</x:v>
      </x:c>
      <x:c r="G205" s="35" t="n">
        <x:v>12.941680300310868</x:v>
      </x:c>
      <x:c r="H205" s="36" t="n">
        <x:v>1.5</x:v>
      </x:c>
      <x:c r="I205" s="35" t="n">
        <x:v>1.225</x:v>
      </x:c>
      <x:c r="J205" s="35" t="n">
        <x:v>1.5705518175924542</x:v>
      </x:c>
      <x:c r="K205" s="35" t="n">
        <x:v>0.284701945718181</x:v>
      </x:c>
      <x:c r="L205" s="35" t="n">
        <x:v>5.525419388778789</x:v>
      </x:c>
      <x:c r="M205" s="35" t="n">
        <x:v>11.925999999999998</x:v>
      </x:c>
      <x:c r="N205" s="35" t="n">
        <x:v>0.10987252051004341</x:v>
      </x:c>
      <x:c r="O205" s="35" t="n">
        <x:v>5.871700478258522e-7</x:v>
      </x:c>
      <x:c r="P205" s="35" t="n">
        <x:v>0.014194989863698736</x:v>
      </x:c>
      <x:c r="Q205" s="36" t="n">
        <x:v>0.7259709310341854</x:v>
      </x:c>
      <x:c r="R205" s="36" t="n">
        <x:v>0.018673797741202067</x:v>
      </x:c>
      <x:c r="S205" s="36" t="n">
        <x:v>0.000001702545520899683</x:v>
      </x:c>
      <x:c r="T205" s="35" t="n">
        <x:v>0.14629951625227816</x:v>
      </x:c>
      <x:c r="U205" s="31" t="str">
        <x:v>[v,p,r,phi]</x:v>
      </x:c>
      <x:c r="V205" s="31" t="str">
        <x:v>[v_dot,p_dot,r_dot,phi_dot]</x:v>
      </x:c>
      <x:c r="W205" s="36" t="n">
        <x:v>-0.3021462184753398</x:v>
      </x:c>
      <x:c r="X205" s="36" t="n">
        <x:v>-0.03712998355955675</x:v>
      </x:c>
      <x:c r="Y205" s="36" t="n">
        <x:v>-12.602437891830338</x:v>
      </x:c>
      <x:c r="Z205" s="36" t="n">
        <x:v>9.81</x:v>
      </x:c>
      <x:c r="AA205" s="36" t="n">
        <x:v>-0.25394766068471136</x:v>
      </x:c>
      <x:c r="AB205" s="36" t="n">
        <x:v>-17.686509666416125</x:v>
      </x:c>
      <x:c r="AC205" s="36" t="n">
        <x:v>5.246120297018116</x:v>
      </x:c>
      <x:c r="AD205" s="36" t="n">
        <x:v>0</x:v>
      </x:c>
      <x:c r="AE205" s="36" t="n">
        <x:v>0.3594119618191872</x:v>
      </x:c>
      <x:c r="AF205" s="36" t="n">
        <x:v>-2.5206550758501476</x:v>
      </x:c>
      <x:c r="AG205" s="36" t="n">
        <x:v>-0.6076140212771381</x:v>
      </x:c>
      <x:c r="AH205" s="36" t="n">
        <x:v>0</x:v>
      </x:c>
      <x:c r="AI205" s="36" t="n">
        <x:v>0</x:v>
      </x:c>
      <x:c r="AJ205" s="36" t="n">
        <x:v>1</x:v>
      </x:c>
      <x:c r="AK205" s="36" t="n">
        <x:v>0</x:v>
      </x:c>
      <x:c r="AL205" s="36" t="n">
        <x:v>0</x:v>
      </x:c>
    </x:row>
    <x:row r="206">
      <x:c r="A206" s="31" t="str">
        <x:v>CFG019</x:v>
      </x:c>
      <x:c r="B206" s="33" t="n">
        <x:v>25</x:v>
      </x:c>
      <x:c r="C206" s="31" t="str">
        <x:v>0（选定5-12kg）算副翼-10 1.AR20.03.6 </x:v>
      </x:c>
      <x:c r="D206" s="31" t="str">
        <x:v>T7-VLM2-WF1(g1.0)-WF2(g1.0)-Inviscid</x:v>
      </x:c>
      <x:c r="E206" s="37" t="n">
        <x:v>0.7242601795914071</x:v>
      </x:c>
      <x:c r="F206" s="37" t="n">
        <x:v>0</x:v>
      </x:c>
      <x:c r="G206" s="35" t="n">
        <x:v>12.937442486315103</x:v>
      </x:c>
      <x:c r="H206" s="36" t="n">
        <x:v>2</x:v>
      </x:c>
      <x:c r="I206" s="35" t="n">
        <x:v>1.225</x:v>
      </x:c>
      <x:c r="J206" s="35" t="n">
        <x:v>1.5705518175924542</x:v>
      </x:c>
      <x:c r="K206" s="35" t="n">
        <x:v>0.284701945718181</x:v>
      </x:c>
      <x:c r="L206" s="35" t="n">
        <x:v>5.525419388778789</x:v>
      </x:c>
      <x:c r="M206" s="35" t="n">
        <x:v>11.925999999999998</x:v>
      </x:c>
      <x:c r="N206" s="35" t="n">
        <x:v>0.10987252051004341</x:v>
      </x:c>
      <x:c r="O206" s="35" t="n">
        <x:v>5.871700478258522e-7</x:v>
      </x:c>
      <x:c r="P206" s="35" t="n">
        <x:v>0.014194989863698736</x:v>
      </x:c>
      <x:c r="Q206" s="36" t="n">
        <x:v>0.7264359939744583</x:v>
      </x:c>
      <x:c r="R206" s="36" t="n">
        <x:v>0.019310304545871987</x:v>
      </x:c>
      <x:c r="S206" s="36" t="n">
        <x:v>0.0000017679703250838326</x:v>
      </x:c>
      <x:c r="T206" s="35" t="n">
        <x:v>0.14629007291187238</x:v>
      </x:c>
      <x:c r="U206" s="31" t="str">
        <x:v>[v,p,r,phi]</x:v>
      </x:c>
      <x:c r="V206" s="31" t="str">
        <x:v>[v_dot,p_dot,r_dot,phi_dot]</x:v>
      </x:c>
      <x:c r="W206" s="36" t="n">
        <x:v>-0.3019227034567456</x:v>
      </x:c>
      <x:c r="X206" s="36" t="n">
        <x:v>-0.0377355477581525</x:v>
      </x:c>
      <x:c r="Y206" s="36" t="n">
        <x:v>-12.597960061306633</x:v>
      </x:c>
      <x:c r="Z206" s="36" t="n">
        <x:v>9.81</x:v>
      </x:c>
      <x:c r="AA206" s="36" t="n">
        <x:v>-0.25440660260260506</x:v>
      </x:c>
      <x:c r="AB206" s="36" t="n">
        <x:v>-17.643382303725243</x:v>
      </x:c>
      <x:c r="AC206" s="36" t="n">
        <x:v>5.2425748195599855</x:v>
      </x:c>
      <x:c r="AD206" s="36" t="n">
        <x:v>0</x:v>
      </x:c>
      <x:c r="AE206" s="36" t="n">
        <x:v>0.3590272366523114</x:v>
      </x:c>
      <x:c r="AF206" s="36" t="n">
        <x:v>-2.5182209033797136</x:v>
      </x:c>
      <x:c r="AG206" s="36" t="n">
        <x:v>-0.6076218765099847</x:v>
      </x:c>
      <x:c r="AH206" s="36" t="n">
        <x:v>0</x:v>
      </x:c>
      <x:c r="AI206" s="36" t="n">
        <x:v>0</x:v>
      </x:c>
      <x:c r="AJ206" s="36" t="n">
        <x:v>1</x:v>
      </x:c>
      <x:c r="AK206" s="36" t="n">
        <x:v>0</x:v>
      </x:c>
      <x:c r="AL206" s="36" t="n">
        <x:v>0</x:v>
      </x:c>
    </x:row>
    <x:row r="207">
      <x:c r="A207" s="31" t="str">
        <x:v>CFG019</x:v>
      </x:c>
      <x:c r="B207" s="33" t="n">
        <x:v>26</x:v>
      </x:c>
      <x:c r="C207" s="31" t="str">
        <x:v>0（选定5-12kg）算副翼-10 1.AR20.03.6 </x:v>
      </x:c>
      <x:c r="D207" s="31" t="str">
        <x:v>T7-VLM2-WF1(g1.0)-WF2(g1.0)-Inviscid</x:v>
      </x:c>
      <x:c r="E207" s="37" t="n">
        <x:v>0.7403656938988081</x:v>
      </x:c>
      <x:c r="F207" s="37" t="n">
        <x:v>0</x:v>
      </x:c>
      <x:c r="G207" s="35" t="n">
        <x:v>12.933272922856455</x:v>
      </x:c>
      <x:c r="H207" s="36" t="n">
        <x:v>2.5</x:v>
      </x:c>
      <x:c r="I207" s="35" t="n">
        <x:v>1.225</x:v>
      </x:c>
      <x:c r="J207" s="35" t="n">
        <x:v>1.5705518175924542</x:v>
      </x:c>
      <x:c r="K207" s="35" t="n">
        <x:v>0.284701945718181</x:v>
      </x:c>
      <x:c r="L207" s="35" t="n">
        <x:v>5.525419388778789</x:v>
      </x:c>
      <x:c r="M207" s="35" t="n">
        <x:v>11.925999999999998</x:v>
      </x:c>
      <x:c r="N207" s="35" t="n">
        <x:v>0.10987252051004341</x:v>
      </x:c>
      <x:c r="O207" s="35" t="n">
        <x:v>5.871700478258522e-7</x:v>
      </x:c>
      <x:c r="P207" s="35" t="n">
        <x:v>0.014194989863698736</x:v>
      </x:c>
      <x:c r="Q207" s="36" t="n">
        <x:v>0.7268934025603094</x:v>
      </x:c>
      <x:c r="R207" s="36" t="n">
        <x:v>0.019960448992127334</x:v>
      </x:c>
      <x:c r="S207" s="36" t="n">
        <x:v>0.0000018332477693251646</x:v>
      </x:c>
      <x:c r="T207" s="35" t="n">
        <x:v>0.1462808712927291</x:v>
      </x:c>
      <x:c r="U207" s="31" t="str">
        <x:v>[v,p,r,phi]</x:v>
      </x:c>
      <x:c r="V207" s="31" t="str">
        <x:v>[v_dot,p_dot,r_dot,phi_dot]</x:v>
      </x:c>
      <x:c r="W207" s="36" t="n">
        <x:v>-0.3017024131455141</x:v>
      </x:c>
      <x:c r="X207" s="36" t="n">
        <x:v>-0.03832793865372741</x:v>
      </x:c>
      <x:c r="Y207" s="36" t="n">
        <x:v>-12.593545530499885</x:v>
      </x:c>
      <x:c r="Z207" s="36" t="n">
        <x:v>9.81</x:v>
      </x:c>
      <x:c r="AA207" s="36" t="n">
        <x:v>-0.2548839691233303</x:v>
      </x:c>
      <x:c r="AB207" s="36" t="n">
        <x:v>-17.60062619212894</x:v>
      </x:c>
      <x:c r="AC207" s="36" t="n">
        <x:v>5.23906131091411</x:v>
      </x:c>
      <x:c r="AD207" s="36" t="n">
        <x:v>0</x:v>
      </x:c>
      <x:c r="AE207" s="36" t="n">
        <x:v>0.35864244018798686</x:v>
      </x:c>
      <x:c r="AF207" s="36" t="n">
        <x:v>-2.515810328302524</x:v>
      </x:c>
      <x:c r="AG207" s="36" t="n">
        <x:v>-0.6076312328214263</x:v>
      </x:c>
      <x:c r="AH207" s="36" t="n">
        <x:v>0</x:v>
      </x:c>
      <x:c r="AI207" s="36" t="n">
        <x:v>0</x:v>
      </x:c>
      <x:c r="AJ207" s="36" t="n">
        <x:v>1</x:v>
      </x:c>
      <x:c r="AK207" s="36" t="n">
        <x:v>0</x:v>
      </x:c>
      <x:c r="AL207" s="36" t="n">
        <x:v>0</x:v>
      </x:c>
    </x:row>
    <x:row r="208">
      <x:c r="A208" s="31" t="str">
        <x:v>CFG019</x:v>
      </x:c>
      <x:c r="B208" s="33" t="n">
        <x:v>27</x:v>
      </x:c>
      <x:c r="C208" s="31" t="str">
        <x:v>0（选定5-12kg）算副翼-10 1.AR20.03.6 </x:v>
      </x:c>
      <x:c r="D208" s="31" t="str">
        <x:v>T7-VLM2-WF1(g1.0)-WF2(g1.0)-Inviscid</x:v>
      </x:c>
      <x:c r="E208" s="37" t="n">
        <x:v>0.7563106487326878</x:v>
      </x:c>
      <x:c r="F208" s="37" t="n">
        <x:v>0</x:v>
      </x:c>
      <x:c r="G208" s="35" t="n">
        <x:v>12.929172614701937</x:v>
      </x:c>
      <x:c r="H208" s="36" t="n">
        <x:v>3</x:v>
      </x:c>
      <x:c r="I208" s="35" t="n">
        <x:v>1.225</x:v>
      </x:c>
      <x:c r="J208" s="35" t="n">
        <x:v>1.5705518175924542</x:v>
      </x:c>
      <x:c r="K208" s="35" t="n">
        <x:v>0.284701945718181</x:v>
      </x:c>
      <x:c r="L208" s="35" t="n">
        <x:v>5.525419388778789</x:v>
      </x:c>
      <x:c r="M208" s="35" t="n">
        <x:v>11.925999999999998</x:v>
      </x:c>
      <x:c r="N208" s="35" t="n">
        <x:v>0.10987252051004341</x:v>
      </x:c>
      <x:c r="O208" s="35" t="n">
        <x:v>5.871700478258522e-7</x:v>
      </x:c>
      <x:c r="P208" s="35" t="n">
        <x:v>0.014194989863698736</x:v>
      </x:c>
      <x:c r="Q208" s="36" t="n">
        <x:v>0.7273430193153027</x:v>
      </x:c>
      <x:c r="R208" s="36" t="n">
        <x:v>0.020623955579752863</x:v>
      </x:c>
      <x:c r="S208" s="36" t="n">
        <x:v>0.0000018983906620510036</x:v>
      </x:c>
      <x:c r="T208" s="35" t="n">
        <x:v>0.1462719218752313</x:v>
      </x:c>
      <x:c r="U208" s="31" t="str">
        <x:v>[v,p,r,phi]</x:v>
      </x:c>
      <x:c r="V208" s="31" t="str">
        <x:v>[v_dot,p_dot,r_dot,phi_dot]</x:v>
      </x:c>
      <x:c r="W208" s="36" t="n">
        <x:v>-0.3014855048219869</x:v>
      </x:c>
      <x:c r="X208" s="36" t="n">
        <x:v>-0.038906326700316705</x:v>
      </x:c>
      <x:c r="Y208" s="36" t="n">
        <x:v>-12.589195406424272</x:v>
      </x:c>
      <x:c r="Z208" s="36" t="n">
        <x:v>9.81</x:v>
      </x:c>
      <x:c r="AA208" s="36" t="n">
        <x:v>-0.25537635094559213</x:v>
      </x:c>
      <x:c r="AB208" s="36" t="n">
        <x:v>-17.558278209285707</x:v>
      </x:c>
      <x:c r="AC208" s="36" t="n">
        <x:v>5.235580904948202</x:v>
      </x:c>
      <x:c r="AD208" s="36" t="n">
        <x:v>0</x:v>
      </x:c>
      <x:c r="AE208" s="36" t="n">
        <x:v>0.358257710748434</x:v>
      </x:c>
      <x:c r="AF208" s="36" t="n">
        <x:v>-2.5134246911753544</x:v>
      </x:c>
      <x:c r="AG208" s="36" t="n">
        <x:v>-0.6076420287471024</x:v>
      </x:c>
      <x:c r="AH208" s="36" t="n">
        <x:v>0</x:v>
      </x:c>
      <x:c r="AI208" s="36" t="n">
        <x:v>0</x:v>
      </x:c>
      <x:c r="AJ208" s="36" t="n">
        <x:v>1</x:v>
      </x:c>
      <x:c r="AK208" s="36" t="n">
        <x:v>0</x:v>
      </x:c>
      <x:c r="AL208" s="36" t="n">
        <x:v>0</x:v>
      </x:c>
    </x:row>
    <x:row r="209">
      <x:c r="A209" s="31" t="str">
        <x:v>CFG019</x:v>
      </x:c>
      <x:c r="B209" s="33" t="n">
        <x:v>28</x:v>
      </x:c>
      <x:c r="C209" s="31" t="str">
        <x:v>0（选定5-12kg）算副翼-10 1.AR20.03.6 </x:v>
      </x:c>
      <x:c r="D209" s="31" t="str">
        <x:v>T7-VLM2-WF1(g1.0)-WF2(g1.0)-Inviscid</x:v>
      </x:c>
      <x:c r="E209" s="37" t="n">
        <x:v>0.7720902136490072</x:v>
      </x:c>
      <x:c r="F209" s="37" t="n">
        <x:v>0</x:v>
      </x:c>
      <x:c r="G209" s="35" t="n">
        <x:v>12.92514122927806</x:v>
      </x:c>
      <x:c r="H209" s="36" t="n">
        <x:v>3.5</x:v>
      </x:c>
      <x:c r="I209" s="35" t="n">
        <x:v>1.225</x:v>
      </x:c>
      <x:c r="J209" s="35" t="n">
        <x:v>1.5705518175924542</x:v>
      </x:c>
      <x:c r="K209" s="35" t="n">
        <x:v>0.284701945718181</x:v>
      </x:c>
      <x:c r="L209" s="35" t="n">
        <x:v>5.525419388778789</x:v>
      </x:c>
      <x:c r="M209" s="35" t="n">
        <x:v>11.925999999999998</x:v>
      </x:c>
      <x:c r="N209" s="35" t="n">
        <x:v>0.10987252051004341</x:v>
      </x:c>
      <x:c r="O209" s="35" t="n">
        <x:v>5.871700478258522e-7</x:v>
      </x:c>
      <x:c r="P209" s="35" t="n">
        <x:v>0.014194989863698736</x:v>
      </x:c>
      <x:c r="Q209" s="36" t="n">
        <x:v>0.7277848568769328</x:v>
      </x:c>
      <x:c r="R209" s="36" t="n">
        <x:v>0.02130058726656542</x:v>
      </x:c>
      <x:c r="S209" s="36" t="n">
        <x:v>0.0000019634084850360085</x:v>
      </x:c>
      <x:c r="T209" s="35" t="n">
        <x:v>0.14626323197960373</x:v>
      </x:c>
      <x:c r="U209" s="31" t="str">
        <x:v>[v,p,r,phi]</x:v>
      </x:c>
      <x:c r="V209" s="31" t="str">
        <x:v>[v_dot,p_dot,r_dot,phi_dot]</x:v>
      </x:c>
      <x:c r="W209" s="36" t="n">
        <x:v>-0.30127208191616434</x:v>
      </x:c>
      <x:c r="X209" s="36" t="n">
        <x:v>-0.03946988054139652</x:v>
      </x:c>
      <x:c r="Y209" s="36" t="n">
        <x:v>-12.584909559408214</x:v>
      </x:c>
      <x:c r="Z209" s="36" t="n">
        <x:v>9.81</x:v>
      </x:c>
      <x:c r="AA209" s="36" t="n">
        <x:v>-0.2558804205524556</x:v>
      </x:c>
      <x:c r="AB209" s="36" t="n">
        <x:v>-17.516365811971188</x:v>
      </x:c>
      <x:c r="AC209" s="36" t="n">
        <x:v>5.232134368052267</x:v>
      </x:c>
      <x:c r="AD209" s="36" t="n">
        <x:v>0</x:v>
      </x:c>
      <x:c r="AE209" s="36" t="n">
        <x:v>0.35787319897668357</x:v>
      </x:c>
      <x:c r="AF209" s="36" t="n">
        <x:v>-2.5110649947546007</x:v>
      </x:c>
      <x:c r="AG209" s="36" t="n">
        <x:v>-0.6076541747618197</x:v>
      </x:c>
      <x:c r="AH209" s="36" t="n">
        <x:v>0</x:v>
      </x:c>
      <x:c r="AI209" s="36" t="n">
        <x:v>0</x:v>
      </x:c>
      <x:c r="AJ209" s="36" t="n">
        <x:v>1</x:v>
      </x:c>
      <x:c r="AK209" s="36" t="n">
        <x:v>0</x:v>
      </x:c>
      <x:c r="AL209" s="36" t="n">
        <x:v>0</x:v>
      </x:c>
    </x:row>
    <x:row r="210">
      <x:c r="A210" s="31" t="str">
        <x:v>CFG019</x:v>
      </x:c>
      <x:c r="B210" s="33" t="n">
        <x:v>29</x:v>
      </x:c>
      <x:c r="C210" s="31" t="str">
        <x:v>0（选定5-12kg）算副翼-10 1.AR20.03.6 </x:v>
      </x:c>
      <x:c r="D210" s="31" t="str">
        <x:v>T7-VLM2-WF1(g1.0)-WF2(g1.0)-Inviscid</x:v>
      </x:c>
      <x:c r="E210" s="37" t="n">
        <x:v>0.7877028360277667</x:v>
      </x:c>
      <x:c r="F210" s="37" t="n">
        <x:v>0</x:v>
      </x:c>
      <x:c r="G210" s="35" t="n">
        <x:v>12.921177240000183</x:v>
      </x:c>
      <x:c r="H210" s="36" t="n">
        <x:v>4</x:v>
      </x:c>
      <x:c r="I210" s="35" t="n">
        <x:v>1.225</x:v>
      </x:c>
      <x:c r="J210" s="35" t="n">
        <x:v>1.5705518175924542</x:v>
      </x:c>
      <x:c r="K210" s="35" t="n">
        <x:v>0.284701945718181</x:v>
      </x:c>
      <x:c r="L210" s="35" t="n">
        <x:v>5.525419388778789</x:v>
      </x:c>
      <x:c r="M210" s="35" t="n">
        <x:v>11.925999999999998</x:v>
      </x:c>
      <x:c r="N210" s="35" t="n">
        <x:v>0.10987252051004341</x:v>
      </x:c>
      <x:c r="O210" s="35" t="n">
        <x:v>5.871700478258522e-7</x:v>
      </x:c>
      <x:c r="P210" s="35" t="n">
        <x:v>0.014194989863698736</x:v>
      </x:c>
      <x:c r="Q210" s="36" t="n">
        <x:v>0.7282190624680882</x:v>
      </x:c>
      <x:c r="R210" s="36" t="n">
        <x:v>0.02199014259080788</x:v>
      </x:c>
      <x:c r="S210" s="36" t="n">
        <x:v>0.000002028307336390524</x:v>
      </x:c>
      <x:c r="T210" s="35" t="n">
        <x:v>0.14625480594153692</x:v>
      </x:c>
      <x:c r="U210" s="31" t="str">
        <x:v>[v,p,r,phi]</x:v>
      </x:c>
      <x:c r="V210" s="31" t="str">
        <x:v>[v_dot,p_dot,r_dot,phi_dot]</x:v>
      </x:c>
      <x:c r="W210" s="36" t="n">
        <x:v>-0.3010621988392894</x:v>
      </x:c>
      <x:c r="X210" s="36" t="n">
        <x:v>-0.04001777978962521</x:v>
      </x:c>
      <x:c r="Y210" s="36" t="n">
        <x:v>-12.580686752901057</x:v>
      </x:c>
      <x:c r="Z210" s="36" t="n">
        <x:v>9.81</x:v>
      </x:c>
      <x:c r="AA210" s="36" t="n">
        <x:v>-0.25639296132387673</x:v>
      </x:c>
      <x:c r="AB210" s="36" t="n">
        <x:v>-17.474907785753285</x:v>
      </x:c>
      <x:c r="AC210" s="36" t="n">
        <x:v>5.228722118408358</x:v>
      </x:c>
      <x:c r="AD210" s="36" t="n">
        <x:v>0</x:v>
      </x:c>
      <x:c r="AE210" s="36" t="n">
        <x:v>0.35748906427937516</x:v>
      </x:c>
      <x:c r="AF210" s="36" t="n">
        <x:v>-2.5087319260860266</x:v>
      </x:c>
      <x:c r="AG210" s="36" t="n">
        <x:v>-0.6076675569370784</x:v>
      </x:c>
      <x:c r="AH210" s="36" t="n">
        <x:v>0</x:v>
      </x:c>
      <x:c r="AI210" s="36" t="n">
        <x:v>0</x:v>
      </x:c>
      <x:c r="AJ210" s="36" t="n">
        <x:v>1</x:v>
      </x:c>
      <x:c r="AK210" s="36" t="n">
        <x:v>0</x:v>
      </x:c>
      <x:c r="AL210" s="36" t="n">
        <x:v>0</x:v>
      </x:c>
    </x:row>
    <x:row r="211">
      <x:c r="A211" s="31" t="str">
        <x:v>CFG019</x:v>
      </x:c>
      <x:c r="B211" s="33" t="n">
        <x:v>30</x:v>
      </x:c>
      <x:c r="C211" s="31" t="str">
        <x:v>0（选定5-12kg）算副翼-10 1.AR20.03.6 </x:v>
      </x:c>
      <x:c r="D211" s="31" t="str">
        <x:v>T7-VLM2-WF1(g1.0)-WF2(g1.0)-Inviscid</x:v>
      </x:c>
      <x:c r="E211" s="37" t="n">
        <x:v>0.8031498889001164</x:v>
      </x:c>
      <x:c r="F211" s="37" t="n">
        <x:v>0</x:v>
      </x:c>
      <x:c r="G211" s="35" t="n">
        <x:v>12.917278074761818</x:v>
      </x:c>
      <x:c r="H211" s="36" t="n">
        <x:v>4.5</x:v>
      </x:c>
      <x:c r="I211" s="35" t="n">
        <x:v>1.225</x:v>
      </x:c>
      <x:c r="J211" s="35" t="n">
        <x:v>1.5705518175924542</x:v>
      </x:c>
      <x:c r="K211" s="35" t="n">
        <x:v>0.284701945718181</x:v>
      </x:c>
      <x:c r="L211" s="35" t="n">
        <x:v>5.525419388778789</x:v>
      </x:c>
      <x:c r="M211" s="35" t="n">
        <x:v>11.925999999999998</x:v>
      </x:c>
      <x:c r="N211" s="35" t="n">
        <x:v>0.10987252051004341</x:v>
      </x:c>
      <x:c r="O211" s="35" t="n">
        <x:v>5.871700478258522e-7</x:v>
      </x:c>
      <x:c r="P211" s="35" t="n">
        <x:v>0.014194989863698736</x:v>
      </x:c>
      <x:c r="Q211" s="36" t="n">
        <x:v>0.7286459016778124</x:v>
      </x:c>
      <x:c r="R211" s="36" t="n">
        <x:v>0.022692452815729413</x:v>
      </x:c>
      <x:c r="S211" s="36" t="n">
        <x:v>0.0000020930899443123865</x:v>
      </x:c>
      <x:c r="T211" s="35" t="n">
        <x:v>0.14624664532210652</x:v>
      </x:c>
      <x:c r="U211" s="31" t="str">
        <x:v>[v,p,r,phi]</x:v>
      </x:c>
      <x:c r="V211" s="31" t="str">
        <x:v>[v_dot,p_dot,r_dot,phi_dot]</x:v>
      </x:c>
      <x:c r="W211" s="36" t="n">
        <x:v>-0.3008558660180748</x:v>
      </x:c>
      <x:c r="X211" s="36" t="n">
        <x:v>-0.040549227082416886</x:v>
      </x:c>
      <x:c r="Y211" s="36" t="n">
        <x:v>-12.576524778216472</x:v>
      </x:c>
      <x:c r="Z211" s="36" t="n">
        <x:v>9.81</x:v>
      </x:c>
      <x:c r="AA211" s="36" t="n">
        <x:v>-0.25691089089040825</x:v>
      </x:c>
      <x:c r="AB211" s="36" t="n">
        <x:v>-17.433915046833093</x:v>
      </x:c>
      <x:c r="AC211" s="36" t="n">
        <x:v>5.225344248702555</x:v>
      </x:c>
      <x:c r="AD211" s="36" t="n">
        <x:v>0</x:v>
      </x:c>
      <x:c r="AE211" s="36" t="n">
        <x:v>0.35710547134541565</x:v>
      </x:c>
      <x:c r="AF211" s="36" t="n">
        <x:v>-2.5064258808316686</x:v>
      </x:c>
      <x:c r="AG211" s="36" t="n">
        <x:v>-0.6076820406846689</x:v>
      </x:c>
      <x:c r="AH211" s="36" t="n">
        <x:v>0</x:v>
      </x:c>
      <x:c r="AI211" s="36" t="n">
        <x:v>0</x:v>
      </x:c>
      <x:c r="AJ211" s="36" t="n">
        <x:v>1</x:v>
      </x:c>
      <x:c r="AK211" s="36" t="n">
        <x:v>0</x:v>
      </x:c>
      <x:c r="AL211" s="36" t="n">
        <x:v>0</x:v>
      </x:c>
    </x:row>
    <x:row r="212">
      <x:c r="A212" s="31" t="str">
        <x:v>CFG019</x:v>
      </x:c>
      <x:c r="B212" s="33" t="n">
        <x:v>31</x:v>
      </x:c>
      <x:c r="C212" s="31" t="str">
        <x:v>0（选定5-12kg）算副翼-10 1.AR20.03.6 </x:v>
      </x:c>
      <x:c r="D212" s="31" t="str">
        <x:v>T7-VLM2-WF1(g1.0)-WF2(g1.0)-Inviscid</x:v>
      </x:c>
      <x:c r="E212" s="37" t="n">
        <x:v>0.8184353117036862</x:v>
      </x:c>
      <x:c r="F212" s="37" t="n">
        <x:v>0</x:v>
      </x:c>
      <x:c r="G212" s="35" t="n">
        <x:v>12.913440265576645</x:v>
      </x:c>
      <x:c r="H212" s="36" t="n">
        <x:v>5</x:v>
      </x:c>
      <x:c r="I212" s="35" t="n">
        <x:v>1.225</x:v>
      </x:c>
      <x:c r="J212" s="35" t="n">
        <x:v>1.5705518175924542</x:v>
      </x:c>
      <x:c r="K212" s="35" t="n">
        <x:v>0.284701945718181</x:v>
      </x:c>
      <x:c r="L212" s="35" t="n">
        <x:v>5.525419388778789</x:v>
      </x:c>
      <x:c r="M212" s="35" t="n">
        <x:v>11.925999999999998</x:v>
      </x:c>
      <x:c r="N212" s="35" t="n">
        <x:v>0.10987252051004341</x:v>
      </x:c>
      <x:c r="O212" s="35" t="n">
        <x:v>5.871700478258522e-7</x:v>
      </x:c>
      <x:c r="P212" s="35" t="n">
        <x:v>0.014194989863698736</x:v>
      </x:c>
      <x:c r="Q212" s="36" t="n">
        <x:v>0.7290657420068529</x:v>
      </x:c>
      <x:c r="R212" s="36" t="n">
        <x:v>0.023407379132412955</x:v>
      </x:c>
      <x:c r="S212" s="36" t="n">
        <x:v>0.0000021577557430705705</x:v>
      </x:c>
      <x:c r="T212" s="35" t="n">
        <x:v>0.1462387491430795</x:v>
      </x:c>
      <x:c r="U212" s="31" t="str">
        <x:v>[v,p,r,phi]</x:v>
      </x:c>
      <x:c r="V212" s="31" t="str">
        <x:v>[v_dot,p_dot,r_dot,phi_dot]</x:v>
      </x:c>
      <x:c r="W212" s="36" t="n">
        <x:v>-0.3006530550170705</x:v>
      </x:c>
      <x:c r="X212" s="36" t="n">
        <x:v>-0.04106345907596075</x:v>
      </x:c>
      <x:c r="Y212" s="36" t="n">
        <x:v>-12.572420590550413</x:v>
      </x:c>
      <x:c r="Z212" s="36" t="n">
        <x:v>9.81</x:v>
      </x:c>
      <x:c r="AA212" s="36" t="n">
        <x:v>-0.2574312802523999</x:v>
      </x:c>
      <x:c r="AB212" s="36" t="n">
        <x:v>-17.393391472090965</x:v>
      </x:c>
      <x:c r="AC212" s="36" t="n">
        <x:v>5.222000551204281</x:v>
      </x:c>
      <x:c r="AD212" s="36" t="n">
        <x:v>0</x:v>
      </x:c>
      <x:c r="AE212" s="36" t="n">
        <x:v>0.3567225868624967</x:v>
      </x:c>
      <x:c r="AF212" s="36" t="n">
        <x:v>-2.504146989099672</x:v>
      </x:c>
      <x:c r="AG212" s="36" t="n">
        <x:v>-0.6076974745145008</x:v>
      </x:c>
      <x:c r="AH212" s="36" t="n">
        <x:v>0</x:v>
      </x:c>
      <x:c r="AI212" s="36" t="n">
        <x:v>0</x:v>
      </x:c>
      <x:c r="AJ212" s="36" t="n">
        <x:v>1</x:v>
      </x:c>
      <x:c r="AK212" s="36" t="n">
        <x:v>0</x:v>
      </x:c>
      <x:c r="AL212" s="36" t="n">
        <x:v>0</x:v>
      </x:c>
    </x:row>
    <x:row r="213">
      <x:c r="A213" s="31" t="str">
        <x:v>CFG017</x:v>
      </x:c>
      <x:c r="B213" s="33" t="n">
        <x:v>1</x:v>
      </x:c>
      <x:c r="C213" s="31" t="str">
        <x:v>0（选定5-12kg）算方向-5 1.AR20.03.6 </x:v>
      </x:c>
      <x:c r="D213" s="31" t="str">
        <x:v>T7-VLM2-FF1(g1)-Inviscid</x:v>
      </x:c>
      <x:c r="E213" s="37" t="n">
        <x:v>0.3583062563793957</x:v>
      </x:c>
      <x:c r="F213" s="37" t="n">
        <x:v>0</x:v>
      </x:c>
      <x:c r="G213" s="35" t="n">
        <x:v>13.033107446682608</x:v>
      </x:c>
      <x:c r="H213" s="36" t="n">
        <x:v>0</x:v>
      </x:c>
      <x:c r="I213" s="35" t="n">
        <x:v>1.225</x:v>
      </x:c>
      <x:c r="J213" s="35" t="n">
        <x:v>1.5705518175924542</x:v>
      </x:c>
      <x:c r="K213" s="35" t="n">
        <x:v>0.284701945718181</x:v>
      </x:c>
      <x:c r="L213" s="35" t="n">
        <x:v>5.525419388778789</x:v>
      </x:c>
      <x:c r="M213" s="35" t="n">
        <x:v>11.925999999999998</x:v>
      </x:c>
      <x:c r="N213" s="35" t="n">
        <x:v>0.10992287605892086</x:v>
      </x:c>
      <x:c r="O213" s="35" t="n">
        <x:v>-0.00002004566018733031</x:v>
      </x:c>
      <x:c r="P213" s="35" t="n">
        <x:v>0.014231068051497809</x:v>
      </x:c>
      <x:c r="Q213" s="36" t="n">
        <x:v>0.7159459316722904</x:v>
      </x:c>
      <x:c r="R213" s="36" t="n">
        <x:v>0.0099555684799305</x:v>
      </x:c>
      <x:c r="S213" s="36" t="n">
        <x:v>1.1975418960351375e-7</x:v>
      </x:c>
      <x:c r="T213" s="35" t="n">
        <x:v>0.14646957908120395</x:v>
      </x:c>
      <x:c r="U213" s="31" t="str">
        <x:v>[v,p,r,phi]</x:v>
      </x:c>
      <x:c r="V213" s="31" t="str">
        <x:v>[v_dot,p_dot,r_dot,phi_dot]</x:v>
      </x:c>
      <x:c r="W213" s="36" t="n">
        <x:v>-0.30884712287909577</x:v>
      </x:c>
      <x:c r="X213" s="36" t="n">
        <x:v>-0.021100472431529245</x:v>
      </x:c>
      <x:c r="Y213" s="36" t="n">
        <x:v>-12.699733064658854</x:v>
      </x:c>
      <x:c r="Z213" s="36" t="n">
        <x:v>9.81</x:v>
      </x:c>
      <x:c r="AA213" s="36" t="n">
        <x:v>-0.2599051335190221</x:v>
      </x:c>
      <x:c r="AB213" s="36" t="n">
        <x:v>-18.41909690210563</x:v>
      </x:c>
      <x:c r="AC213" s="36" t="n">
        <x:v>5.323601409350878</x:v>
      </x:c>
      <x:c r="AD213" s="36" t="n">
        <x:v>0</x:v>
      </x:c>
      <x:c r="AE213" s="36" t="n">
        <x:v>0.37264032131989155</x:v>
      </x:c>
      <x:c r="AF213" s="36" t="n">
        <x:v>-2.567717928554738</x:v>
      </x:c>
      <x:c r="AG213" s="36" t="n">
        <x:v>-0.6062688914631889</x:v>
      </x:c>
      <x:c r="AH213" s="36" t="n">
        <x:v>0</x:v>
      </x:c>
      <x:c r="AI213" s="36" t="n">
        <x:v>0</x:v>
      </x:c>
      <x:c r="AJ213" s="36" t="n">
        <x:v>1</x:v>
      </x:c>
      <x:c r="AK213" s="36" t="n">
        <x:v>0</x:v>
      </x:c>
      <x:c r="AL213" s="36" t="n">
        <x:v>0</x:v>
      </x:c>
    </x:row>
    <x:row r="214">
      <x:c r="A214" s="31" t="str">
        <x:v>CFG017</x:v>
      </x:c>
      <x:c r="B214" s="33" t="n">
        <x:v>2</x:v>
      </x:c>
      <x:c r="C214" s="31" t="str">
        <x:v>0（选定5-12kg）算方向-5 1.AR20.03.6 </x:v>
      </x:c>
      <x:c r="D214" s="31" t="str">
        <x:v>T7-VLM2-FF1(g1)-Inviscid</x:v>
      </x:c>
      <x:c r="E214" s="37" t="n">
        <x:v>0.35960151228169174</x:v>
      </x:c>
      <x:c r="F214" s="37" t="n">
        <x:v>0</x:v>
      </x:c>
      <x:c r="G214" s="35" t="n">
        <x:v>13.031964243380953</x:v>
      </x:c>
      <x:c r="H214" s="36" t="n">
        <x:v>0.5</x:v>
      </x:c>
      <x:c r="I214" s="35" t="n">
        <x:v>1.225</x:v>
      </x:c>
      <x:c r="J214" s="35" t="n">
        <x:v>1.5705518175924542</x:v>
      </x:c>
      <x:c r="K214" s="35" t="n">
        <x:v>0.284701945718181</x:v>
      </x:c>
      <x:c r="L214" s="35" t="n">
        <x:v>5.525419388778789</x:v>
      </x:c>
      <x:c r="M214" s="35" t="n">
        <x:v>11.925999999999998</x:v>
      </x:c>
      <x:c r="N214" s="35" t="n">
        <x:v>0.10992287605892086</x:v>
      </x:c>
      <x:c r="O214" s="35" t="n">
        <x:v>-0.00002004566018733031</x:v>
      </x:c>
      <x:c r="P214" s="35" t="n">
        <x:v>0.014231068051497809</x:v>
      </x:c>
      <x:c r="Q214" s="36" t="n">
        <x:v>0.7160707513068862</x:v>
      </x:c>
      <x:c r="R214" s="36" t="n">
        <x:v>0.010064396437717034</x:v>
      </x:c>
      <x:c r="S214" s="36" t="n">
        <x:v>1.19598730215948e-7</x:v>
      </x:c>
      <x:c r="T214" s="35" t="n">
        <x:v>0.14647154371875573</x:v>
      </x:c>
      <x:c r="U214" s="31" t="str">
        <x:v>[v,p,r,phi]</x:v>
      </x:c>
      <x:c r="V214" s="31" t="str">
        <x:v>[v_dot,p_dot,r_dot,phi_dot]</x:v>
      </x:c>
      <x:c r="W214" s="36" t="n">
        <x:v>-0.30903575424417484</x:v>
      </x:c>
      <x:c r="X214" s="36" t="n">
        <x:v>-0.021129794282269826</x:v>
      </x:c>
      <x:c r="Y214" s="36" t="n">
        <x:v>-12.698264639721693</x:v>
      </x:c>
      <x:c r="Z214" s="36" t="n">
        <x:v>9.81</x:v>
      </x:c>
      <x:c r="AA214" s="36" t="n">
        <x:v>-0.25992812945208427</x:v>
      </x:c>
      <x:c r="AB214" s="36" t="n">
        <x:v>-18.417422921977096</x:v>
      </x:c>
      <x:c r="AC214" s="36" t="n">
        <x:v>5.324061024251116</x:v>
      </x:c>
      <x:c r="AD214" s="36" t="n">
        <x:v>0</x:v>
      </x:c>
      <x:c r="AE214" s="36" t="n">
        <x:v>0.3730943106684923</x:v>
      </x:c>
      <x:c r="AF214" s="36" t="n">
        <x:v>-2.5677718642154597</x:v>
      </x:c>
      <x:c r="AG214" s="36" t="n">
        <x:v>-0.6069643483654605</x:v>
      </x:c>
      <x:c r="AH214" s="36" t="n">
        <x:v>0</x:v>
      </x:c>
      <x:c r="AI214" s="36" t="n">
        <x:v>0</x:v>
      </x:c>
      <x:c r="AJ214" s="36" t="n">
        <x:v>1</x:v>
      </x:c>
      <x:c r="AK214" s="36" t="n">
        <x:v>0</x:v>
      </x:c>
      <x:c r="AL214" s="36" t="n">
        <x:v>0</x:v>
      </x:c>
    </x:row>
    <x:row r="215">
      <x:c r="A215" s="31" t="str">
        <x:v>CFG017</x:v>
      </x:c>
      <x:c r="B215" s="33" t="n">
        <x:v>3</x:v>
      </x:c>
      <x:c r="C215" s="31" t="str">
        <x:v>0（选定5-12kg）算方向-5 1.AR20.03.6 </x:v>
      </x:c>
      <x:c r="D215" s="31" t="str">
        <x:v>T7-VLM2-FF1(g1)-Inviscid</x:v>
      </x:c>
      <x:c r="E215" s="37" t="n">
        <x:v>0.3609518417172173</x:v>
      </x:c>
      <x:c r="F215" s="37" t="n">
        <x:v>0</x:v>
      </x:c>
      <x:c r="G215" s="35" t="n">
        <x:v>13.030772645886207</x:v>
      </x:c>
      <x:c r="H215" s="36" t="n">
        <x:v>1</x:v>
      </x:c>
      <x:c r="I215" s="35" t="n">
        <x:v>1.225</x:v>
      </x:c>
      <x:c r="J215" s="35" t="n">
        <x:v>1.5705518175924542</x:v>
      </x:c>
      <x:c r="K215" s="35" t="n">
        <x:v>0.284701945718181</x:v>
      </x:c>
      <x:c r="L215" s="35" t="n">
        <x:v>5.525419388778789</x:v>
      </x:c>
      <x:c r="M215" s="35" t="n">
        <x:v>11.925999999999998</x:v>
      </x:c>
      <x:c r="N215" s="35" t="n">
        <x:v>0.10992287605892086</x:v>
      </x:c>
      <x:c r="O215" s="35" t="n">
        <x:v>-0.00002004566018733031</x:v>
      </x:c>
      <x:c r="P215" s="35" t="n">
        <x:v>0.014231068051497809</x:v>
      </x:c>
      <x:c r="Q215" s="36" t="n">
        <x:v>0.7162008857278426</x:v>
      </x:c>
      <x:c r="R215" s="36" t="n">
        <x:v>0.01017774419972353</x:v>
      </x:c>
      <x:c r="S215" s="36" t="n">
        <x:v>1.1943679420879638e-7</x:v>
      </x:c>
      <x:c r="T215" s="35" t="n">
        <x:v>0.1464735926247429</x:v>
      </x:c>
      <x:c r="U215" s="31" t="str">
        <x:v>[v,p,r,phi]</x:v>
      </x:c>
      <x:c r="V215" s="31" t="str">
        <x:v>[v_dot,p_dot,r_dot,phi_dot]</x:v>
      </x:c>
      <x:c r="W215" s="36" t="n">
        <x:v>-0.30941502334363363</x:v>
      </x:c>
      <x:c r="X215" s="36" t="n">
        <x:v>-0.02114688062703737</x:v>
      </x:c>
      <x:c r="Y215" s="36" t="n">
        <x:v>-12.696412424507514</x:v>
      </x:c>
      <x:c r="Z215" s="36" t="n">
        <x:v>9.81</x:v>
      </x:c>
      <x:c r="AA215" s="36" t="n">
        <x:v>-0.25999388640857296</x:v>
      </x:c>
      <x:c r="AB215" s="36" t="n">
        <x:v>-18.415674832027143</x:v>
      </x:c>
      <x:c r="AC215" s="36" t="n">
        <x:v>5.324610503207388</x:v>
      </x:c>
      <x:c r="AD215" s="36" t="n">
        <x:v>0</x:v>
      </x:c>
      <x:c r="AE215" s="36" t="n">
        <x:v>0.3739860858540315</x:v>
      </x:c>
      <x:c r="AF215" s="36" t="n">
        <x:v>-2.56785671594336</x:v>
      </x:c>
      <x:c r="AG215" s="36" t="n">
        <x:v>-0.6084193771614269</x:v>
      </x:c>
      <x:c r="AH215" s="36" t="n">
        <x:v>0</x:v>
      </x:c>
      <x:c r="AI215" s="36" t="n">
        <x:v>0</x:v>
      </x:c>
      <x:c r="AJ215" s="36" t="n">
        <x:v>1</x:v>
      </x:c>
      <x:c r="AK215" s="36" t="n">
        <x:v>0</x:v>
      </x:c>
      <x:c r="AL215" s="36" t="n">
        <x:v>0</x:v>
      </x:c>
    </x:row>
    <x:row r="216">
      <x:c r="A216" s="31" t="str">
        <x:v>CFG017</x:v>
      </x:c>
      <x:c r="B216" s="33" t="n">
        <x:v>4</x:v>
      </x:c>
      <x:c r="C216" s="31" t="str">
        <x:v>0（选定5-12kg）算方向-5 1.AR20.03.6 </x:v>
      </x:c>
      <x:c r="D216" s="31" t="str">
        <x:v>T7-VLM2-FF1(g1)-Inviscid</x:v>
      </x:c>
      <x:c r="E216" s="37" t="n">
        <x:v>0.36235543179384255</x:v>
      </x:c>
      <x:c r="F216" s="37" t="n">
        <x:v>0</x:v>
      </x:c>
      <x:c r="G216" s="35" t="n">
        <x:v>13.029534289886568</x:v>
      </x:c>
      <x:c r="H216" s="36" t="n">
        <x:v>1.5</x:v>
      </x:c>
      <x:c r="I216" s="35" t="n">
        <x:v>1.225</x:v>
      </x:c>
      <x:c r="J216" s="35" t="n">
        <x:v>1.5705518175924542</x:v>
      </x:c>
      <x:c r="K216" s="35" t="n">
        <x:v>0.284701945718181</x:v>
      </x:c>
      <x:c r="L216" s="35" t="n">
        <x:v>5.525419388778789</x:v>
      </x:c>
      <x:c r="M216" s="35" t="n">
        <x:v>11.925999999999998</x:v>
      </x:c>
      <x:c r="N216" s="35" t="n">
        <x:v>0.10992287605892086</x:v>
      </x:c>
      <x:c r="O216" s="35" t="n">
        <x:v>-0.00002004566018733031</x:v>
      </x:c>
      <x:c r="P216" s="35" t="n">
        <x:v>0.014231068051497809</x:v>
      </x:c>
      <x:c r="Q216" s="36" t="n">
        <x:v>0.7163361536171896</x:v>
      </x:c>
      <x:c r="R216" s="36" t="n">
        <x:v>0.010296470154435055</x:v>
      </x:c>
      <x:c r="S216" s="36" t="n">
        <x:v>1.1926862660280913e-7</x:v>
      </x:c>
      <x:c r="T216" s="35" t="n">
        <x:v>0.1464757231610073</x:v>
      </x:c>
      <x:c r="U216" s="31" t="str">
        <x:v>[v,p,r,phi]</x:v>
      </x:c>
      <x:c r="V216" s="31" t="str">
        <x:v>[v_dot,p_dot,r_dot,phi_dot]</x:v>
      </x:c>
      <x:c r="W216" s="36" t="n">
        <x:v>-0.3098477278923864</x:v>
      </x:c>
      <x:c r="X216" s="36" t="n">
        <x:v>-0.021161407905126554</x:v>
      </x:c>
      <x:c r="Y216" s="36" t="n">
        <x:v>-12.694410911175215</x:v>
      </x:c>
      <x:c r="Z216" s="36" t="n">
        <x:v>9.81</x:v>
      </x:c>
      <x:c r="AA216" s="36" t="n">
        <x:v>-0.26007174513371956</x:v>
      </x:c>
      <x:c r="AB216" s="36" t="n">
        <x:v>-18.413856776501053</x:v>
      </x:c>
      <x:c r="AC216" s="36" t="n">
        <x:v>5.325198163666488</x:v>
      </x:c>
      <x:c r="AD216" s="36" t="n">
        <x:v>0</x:v>
      </x:c>
      <x:c r="AE216" s="36" t="n">
        <x:v>0.37500083794715194</x:v>
      </x:c>
      <x:c r="AF216" s="36" t="n">
        <x:v>-2.567950557420087</x:v>
      </x:c>
      <x:c r="AG216" s="36" t="n">
        <x:v>-0.6101002563983312</x:v>
      </x:c>
      <x:c r="AH216" s="36" t="n">
        <x:v>0</x:v>
      </x:c>
      <x:c r="AI216" s="36" t="n">
        <x:v>0</x:v>
      </x:c>
      <x:c r="AJ216" s="36" t="n">
        <x:v>1</x:v>
      </x:c>
      <x:c r="AK216" s="36" t="n">
        <x:v>0</x:v>
      </x:c>
      <x:c r="AL216" s="36" t="n">
        <x:v>0</x:v>
      </x:c>
    </x:row>
    <x:row r="217">
      <x:c r="A217" s="31" t="str">
        <x:v>CFG017</x:v>
      </x:c>
      <x:c r="B217" s="33" t="n">
        <x:v>5</x:v>
      </x:c>
      <x:c r="C217" s="31" t="str">
        <x:v>0（选定5-12kg）算方向-5 1.AR20.03.6 </x:v>
      </x:c>
      <x:c r="D217" s="31" t="str">
        <x:v>T7-VLM2-FF1(g1)-Inviscid</x:v>
      </x:c>
      <x:c r="E217" s="37" t="n">
        <x:v>0.3638114472047879</x:v>
      </x:c>
      <x:c r="F217" s="37" t="n">
        <x:v>0</x:v>
      </x:c>
      <x:c r="G217" s="35" t="n">
        <x:v>13.028249950941623</x:v>
      </x:c>
      <x:c r="H217" s="36" t="n">
        <x:v>2</x:v>
      </x:c>
      <x:c r="I217" s="35" t="n">
        <x:v>1.225</x:v>
      </x:c>
      <x:c r="J217" s="35" t="n">
        <x:v>1.5705518175924542</x:v>
      </x:c>
      <x:c r="K217" s="35" t="n">
        <x:v>0.284701945718181</x:v>
      </x:c>
      <x:c r="L217" s="35" t="n">
        <x:v>5.525419388778789</x:v>
      </x:c>
      <x:c r="M217" s="35" t="n">
        <x:v>11.925999999999998</x:v>
      </x:c>
      <x:c r="N217" s="35" t="n">
        <x:v>0.10992287605892086</x:v>
      </x:c>
      <x:c r="O217" s="35" t="n">
        <x:v>-0.00002004566018733031</x:v>
      </x:c>
      <x:c r="P217" s="35" t="n">
        <x:v>0.014231068051497809</x:v>
      </x:c>
      <x:c r="Q217" s="36" t="n">
        <x:v>0.7164764715557174</x:v>
      </x:c>
      <x:c r="R217" s="36" t="n">
        <x:v>0.010420878932075823</x:v>
      </x:c>
      <x:c r="S217" s="36" t="n">
        <x:v>1.1909435405579591e-7</x:v>
      </x:c>
      <x:c r="T217" s="35" t="n">
        <x:v>0.1464779341044116</x:v>
      </x:c>
      <x:c r="U217" s="31" t="str">
        <x:v>[v,p,r,phi]</x:v>
      </x:c>
      <x:c r="V217" s="31" t="str">
        <x:v>[v_dot,p_dot,r_dot,phi_dot]</x:v>
      </x:c>
      <x:c r="W217" s="36" t="n">
        <x:v>-0.310285055659842</x:v>
      </x:c>
      <x:c r="X217" s="36" t="n">
        <x:v>-0.021180113189359598</x:v>
      </x:c>
      <x:c r="Y217" s="36" t="n">
        <x:v>-12.69234449681496</x:v>
      </x:c>
      <x:c r="Z217" s="36" t="n">
        <x:v>9.81</x:v>
      </x:c>
      <x:c r="AA217" s="36" t="n">
        <x:v>-0.26015076634833045</x:v>
      </x:c>
      <x:c r="AB217" s="36" t="n">
        <x:v>-18.41197046092962</x:v>
      </x:c>
      <x:c r="AC217" s="36" t="n">
        <x:v>5.325805435878607</x:v>
      </x:c>
      <x:c r="AD217" s="36" t="n">
        <x:v>0</x:v>
      </x:c>
      <x:c r="AE217" s="36" t="n">
        <x:v>0.3760265863819764</x:v>
      </x:c>
      <x:c r="AF217" s="36" t="n">
        <x:v>-2.568038319455306</x:v>
      </x:c>
      <x:c r="AG217" s="36" t="n">
        <x:v>-0.6118155379176473</x:v>
      </x:c>
      <x:c r="AH217" s="36" t="n">
        <x:v>0</x:v>
      </x:c>
      <x:c r="AI217" s="36" t="n">
        <x:v>0</x:v>
      </x:c>
      <x:c r="AJ217" s="36" t="n">
        <x:v>1</x:v>
      </x:c>
      <x:c r="AK217" s="36" t="n">
        <x:v>0</x:v>
      </x:c>
      <x:c r="AL217" s="36" t="n">
        <x:v>0</x:v>
      </x:c>
    </x:row>
    <x:row r="218">
      <x:c r="A218" s="31" t="str">
        <x:v>CFG017</x:v>
      </x:c>
      <x:c r="B218" s="33" t="n">
        <x:v>6</x:v>
      </x:c>
      <x:c r="C218" s="31" t="str">
        <x:v>0（选定5-12kg）算方向-5 1.AR20.03.6 </x:v>
      </x:c>
      <x:c r="D218" s="31" t="str">
        <x:v>T7-VLM2-FF1(g1)-Inviscid</x:v>
      </x:c>
      <x:c r="E218" s="37" t="n">
        <x:v>0.3653194947250951</x:v>
      </x:c>
      <x:c r="F218" s="37" t="n">
        <x:v>0</x:v>
      </x:c>
      <x:c r="G218" s="35" t="n">
        <x:v>13.026920015886484</x:v>
      </x:c>
      <x:c r="H218" s="36" t="n">
        <x:v>2.5</x:v>
      </x:c>
      <x:c r="I218" s="35" t="n">
        <x:v>1.225</x:v>
      </x:c>
      <x:c r="J218" s="35" t="n">
        <x:v>1.5705518175924542</x:v>
      </x:c>
      <x:c r="K218" s="35" t="n">
        <x:v>0.284701945718181</x:v>
      </x:c>
      <x:c r="L218" s="35" t="n">
        <x:v>5.525419388778789</x:v>
      </x:c>
      <x:c r="M218" s="35" t="n">
        <x:v>11.925999999999998</x:v>
      </x:c>
      <x:c r="N218" s="35" t="n">
        <x:v>0.10992287605892086</x:v>
      </x:c>
      <x:c r="O218" s="35" t="n">
        <x:v>-0.00002004566018733031</x:v>
      </x:c>
      <x:c r="P218" s="35" t="n">
        <x:v>0.014231068051497809</x:v>
      </x:c>
      <x:c r="Q218" s="36" t="n">
        <x:v>0.7166217991810191</x:v>
      </x:c>
      <x:c r="R218" s="36" t="n">
        <x:v>0.010551225056497566</x:v>
      </x:c>
      <x:c r="S218" s="36" t="n">
        <x:v>1.1891405077066494e-7</x:v>
      </x:c>
      <x:c r="T218" s="35" t="n">
        <x:v>0.14648022487157442</x:v>
      </x:c>
      <x:c r="U218" s="31" t="str">
        <x:v>[v,p,r,phi]</x:v>
      </x:c>
      <x:c r="V218" s="31" t="str">
        <x:v>[v_dot,p_dot,r_dot,phi_dot]</x:v>
      </x:c>
      <x:c r="W218" s="36" t="n">
        <x:v>-0.31071438114588046</x:v>
      </x:c>
      <x:c r="X218" s="36" t="n">
        <x:v>-0.021205329693352103</x:v>
      </x:c>
      <x:c r="Y218" s="36" t="n">
        <x:v>-12.690236019037291</x:v>
      </x:c>
      <x:c r="Z218" s="36" t="n">
        <x:v>9.81</x:v>
      </x:c>
      <x:c r="AA218" s="36" t="n">
        <x:v>-0.2602280324847202</x:v>
      </x:c>
      <x:c r="AB218" s="36" t="n">
        <x:v>-18.410016736698203</x:v>
      </x:c>
      <x:c r="AC218" s="36" t="n">
        <x:v>5.326427272350688</x:v>
      </x:c>
      <x:c r="AD218" s="36" t="n">
        <x:v>0</x:v>
      </x:c>
      <x:c r="AE218" s="36" t="n">
        <x:v>0.37703440482963757</x:v>
      </x:c>
      <x:c r="AF218" s="36" t="n">
        <x:v>-2.568115045028459</x:v>
      </x:c>
      <x:c r="AG218" s="36" t="n">
        <x:v>-0.6135140532744144</x:v>
      </x:c>
      <x:c r="AH218" s="36" t="n">
        <x:v>0</x:v>
      </x:c>
      <x:c r="AI218" s="36" t="n">
        <x:v>0</x:v>
      </x:c>
      <x:c r="AJ218" s="36" t="n">
        <x:v>1</x:v>
      </x:c>
      <x:c r="AK218" s="36" t="n">
        <x:v>0</x:v>
      </x:c>
      <x:c r="AL218" s="36" t="n">
        <x:v>0</x:v>
      </x:c>
    </x:row>
    <x:row r="219">
      <x:c r="A219" s="31" t="str">
        <x:v>CFG017</x:v>
      </x:c>
      <x:c r="B219" s="33" t="n">
        <x:v>7</x:v>
      </x:c>
      <x:c r="C219" s="31" t="str">
        <x:v>0（选定5-12kg）算方向-5 1.AR20.03.6 </x:v>
      </x:c>
      <x:c r="D219" s="31" t="str">
        <x:v>T7-VLM2-FF1(g1)-Inviscid</x:v>
      </x:c>
      <x:c r="E219" s="37" t="n">
        <x:v>0.3668792890847717</x:v>
      </x:c>
      <x:c r="F219" s="37" t="n">
        <x:v>0</x:v>
      </x:c>
      <x:c r="G219" s="35" t="n">
        <x:v>13.025544777675536</x:v>
      </x:c>
      <x:c r="H219" s="36" t="n">
        <x:v>3</x:v>
      </x:c>
      <x:c r="I219" s="35" t="n">
        <x:v>1.225</x:v>
      </x:c>
      <x:c r="J219" s="35" t="n">
        <x:v>1.5705518175924542</x:v>
      </x:c>
      <x:c r="K219" s="35" t="n">
        <x:v>0.284701945718181</x:v>
      </x:c>
      <x:c r="L219" s="35" t="n">
        <x:v>5.525419388778789</x:v>
      </x:c>
      <x:c r="M219" s="35" t="n">
        <x:v>11.925999999999998</x:v>
      </x:c>
      <x:c r="N219" s="35" t="n">
        <x:v>0.10992287605892086</x:v>
      </x:c>
      <x:c r="O219" s="35" t="n">
        <x:v>-0.00002004566018733031</x:v>
      </x:c>
      <x:c r="P219" s="35" t="n">
        <x:v>0.014231068051497809</x:v>
      </x:c>
      <x:c r="Q219" s="36" t="n">
        <x:v>0.7167721072602768</x:v>
      </x:c>
      <x:c r="R219" s="36" t="n">
        <x:v>0.01068764572860987</x:v>
      </x:c>
      <x:c r="S219" s="36" t="n">
        <x:v>1.1872778010967656e-7</x:v>
      </x:c>
      <x:c r="T219" s="35" t="n">
        <x:v>0.1464825950206884</x:v>
      </x:c>
      <x:c r="U219" s="31" t="str">
        <x:v>[v,p,r,phi]</x:v>
      </x:c>
      <x:c r="V219" s="31" t="str">
        <x:v>[v_dot,p_dot,r_dot,phi_dot]</x:v>
      </x:c>
      <x:c r="W219" s="36" t="n">
        <x:v>-0.31113063033395993</x:v>
      </x:c>
      <x:c r="X219" s="36" t="n">
        <x:v>-0.021226616155165877</x:v>
      </x:c>
      <x:c r="Y219" s="36" t="n">
        <x:v>-12.68809580748587</x:v>
      </x:c>
      <x:c r="Z219" s="36" t="n">
        <x:v>9.81</x:v>
      </x:c>
      <x:c r="AA219" s="36" t="n">
        <x:v>-0.26030214805919255</x:v>
      </x:c>
      <x:c r="AB219" s="36" t="n">
        <x:v>-18.407996478548434</x:v>
      </x:c>
      <x:c r="AC219" s="36" t="n">
        <x:v>5.327061232007071</x:v>
      </x:c>
      <x:c r="AD219" s="36" t="n">
        <x:v>0</x:v>
      </x:c>
      <x:c r="AE219" s="36" t="n">
        <x:v>0.37801270813625426</x:v>
      </x:c>
      <x:c r="AF219" s="36" t="n">
        <x:v>-2.568204883892899</x:v>
      </x:c>
      <x:c r="AG219" s="36" t="n">
        <x:v>-0.6151730848841005</x:v>
      </x:c>
      <x:c r="AH219" s="36" t="n">
        <x:v>0</x:v>
      </x:c>
      <x:c r="AI219" s="36" t="n">
        <x:v>0</x:v>
      </x:c>
      <x:c r="AJ219" s="36" t="n">
        <x:v>1</x:v>
      </x:c>
      <x:c r="AK219" s="36" t="n">
        <x:v>0</x:v>
      </x:c>
      <x:c r="AL219" s="36" t="n">
        <x:v>0</x:v>
      </x:c>
    </x:row>
    <x:row r="220">
      <x:c r="A220" s="31" t="str">
        <x:v>CFG017</x:v>
      </x:c>
      <x:c r="B220" s="33" t="n">
        <x:v>8</x:v>
      </x:c>
      <x:c r="C220" s="31" t="str">
        <x:v>0（选定5-12kg）算方向-5 1.AR20.03.6 </x:v>
      </x:c>
      <x:c r="D220" s="31" t="str">
        <x:v>T7-VLM2-FF1(g1)-Inviscid</x:v>
      </x:c>
      <x:c r="E220" s="37" t="n">
        <x:v>0.36849061310277087</x:v>
      </x:c>
      <x:c r="F220" s="37" t="n">
        <x:v>0</x:v>
      </x:c>
      <x:c r="G220" s="35" t="n">
        <x:v>13.02412447063911</x:v>
      </x:c>
      <x:c r="H220" s="36" t="n">
        <x:v>3.5</x:v>
      </x:c>
      <x:c r="I220" s="35" t="n">
        <x:v>1.225</x:v>
      </x:c>
      <x:c r="J220" s="35" t="n">
        <x:v>1.5705518175924542</x:v>
      </x:c>
      <x:c r="K220" s="35" t="n">
        <x:v>0.284701945718181</x:v>
      </x:c>
      <x:c r="L220" s="35" t="n">
        <x:v>5.525419388778789</x:v>
      </x:c>
      <x:c r="M220" s="35" t="n">
        <x:v>11.925999999999998</x:v>
      </x:c>
      <x:c r="N220" s="35" t="n">
        <x:v>0.10992287605892086</x:v>
      </x:c>
      <x:c r="O220" s="35" t="n">
        <x:v>-0.00002004566018733031</x:v>
      </x:c>
      <x:c r="P220" s="35" t="n">
        <x:v>0.014231068051497809</x:v>
      </x:c>
      <x:c r="Q220" s="36" t="n">
        <x:v>0.7169273740019727</x:v>
      </x:c>
      <x:c r="R220" s="36" t="n">
        <x:v>0.01083013546595536</x:v>
      </x:c>
      <x:c r="S220" s="36" t="n">
        <x:v>1.1853559852584735e-7</x:v>
      </x:c>
      <x:c r="T220" s="35" t="n">
        <x:v>0.14648504419605057</x:v>
      </x:c>
      <x:c r="U220" s="31" t="str">
        <x:v>[v,p,r,phi]</x:v>
      </x:c>
      <x:c r="V220" s="31" t="str">
        <x:v>[v_dot,p_dot,r_dot,phi_dot]</x:v>
      </x:c>
      <x:c r="W220" s="36" t="n">
        <x:v>-0.31153132000240996</x:v>
      </x:c>
      <x:c r="X220" s="36" t="n">
        <x:v>-0.021221280169520327</x:v>
      </x:c>
      <x:c r="Y220" s="36" t="n">
        <x:v>-12.685930191536382</x:v>
      </x:c>
      <x:c r="Z220" s="36" t="n">
        <x:v>9.81</x:v>
      </x:c>
      <x:c r="AA220" s="36" t="n">
        <x:v>-0.2603721397051245</x:v>
      </x:c>
      <x:c r="AB220" s="36" t="n">
        <x:v>-18.405910573471754</x:v>
      </x:c>
      <x:c r="AC220" s="36" t="n">
        <x:v>5.327705619791282</x:v>
      </x:c>
      <x:c r="AD220" s="36" t="n">
        <x:v>0</x:v>
      </x:c>
      <x:c r="AE220" s="36" t="n">
        <x:v>0.3789558403392147</x:v>
      </x:c>
      <x:c r="AF220" s="36" t="n">
        <x:v>-2.5683597675080443</x:v>
      </x:c>
      <x:c r="AG220" s="36" t="n">
        <x:v>-0.6167789035270296</x:v>
      </x:c>
      <x:c r="AH220" s="36" t="n">
        <x:v>0</x:v>
      </x:c>
      <x:c r="AI220" s="36" t="n">
        <x:v>0</x:v>
      </x:c>
      <x:c r="AJ220" s="36" t="n">
        <x:v>1</x:v>
      </x:c>
      <x:c r="AK220" s="36" t="n">
        <x:v>0</x:v>
      </x:c>
      <x:c r="AL220" s="36" t="n">
        <x:v>0</x:v>
      </x:c>
    </x:row>
    <x:row r="221">
      <x:c r="A221" s="31" t="str">
        <x:v>CFG017</x:v>
      </x:c>
      <x:c r="B221" s="33" t="n">
        <x:v>9</x:v>
      </x:c>
      <x:c r="C221" s="31" t="str">
        <x:v>0（选定5-12kg）算方向-5 1.AR20.03.6 </x:v>
      </x:c>
      <x:c r="D221" s="31" t="str">
        <x:v>T7-VLM2-FF1(g1)-Inviscid</x:v>
      </x:c>
      <x:c r="E221" s="37" t="n">
        <x:v>0.37015331961781095</x:v>
      </x:c>
      <x:c r="F221" s="37" t="n">
        <x:v>0</x:v>
      </x:c>
      <x:c r="G221" s="35" t="n">
        <x:v>13.022659268782624</x:v>
      </x:c>
      <x:c r="H221" s="36" t="n">
        <x:v>4</x:v>
      </x:c>
      <x:c r="I221" s="35" t="n">
        <x:v>1.225</x:v>
      </x:c>
      <x:c r="J221" s="35" t="n">
        <x:v>1.5705518175924542</x:v>
      </x:c>
      <x:c r="K221" s="35" t="n">
        <x:v>0.284701945718181</x:v>
      </x:c>
      <x:c r="L221" s="35" t="n">
        <x:v>5.525419388778789</x:v>
      </x:c>
      <x:c r="M221" s="35" t="n">
        <x:v>11.925999999999998</x:v>
      </x:c>
      <x:c r="N221" s="35" t="n">
        <x:v>0.10992287605892086</x:v>
      </x:c>
      <x:c r="O221" s="35" t="n">
        <x:v>-0.00002004566018733031</x:v>
      </x:c>
      <x:c r="P221" s="35" t="n">
        <x:v>0.014231068051497809</x:v>
      </x:c>
      <x:c r="Q221" s="36" t="n">
        <x:v>0.7170875849925961</x:v>
      </x:c>
      <x:c r="R221" s="36" t="n">
        <x:v>0.010978589017158319</x:v>
      </x:c>
      <x:c r="S221" s="36" t="n">
        <x:v>1.1833755502538236e-7</x:v>
      </x:c>
      <x:c r="T221" s="35" t="n">
        <x:v>0.14648757216210057</x:v>
      </x:c>
      <x:c r="U221" s="31" t="str">
        <x:v>[v,p,r,phi]</x:v>
      </x:c>
      <x:c r="V221" s="31" t="str">
        <x:v>[v_dot,p_dot,r_dot,phi_dot]</x:v>
      </x:c>
      <x:c r="W221" s="36" t="n">
        <x:v>-0.3119149746861304</x:v>
      </x:c>
      <x:c r="X221" s="36" t="n">
        <x:v>-0.021176427850650156</x:v>
      </x:c>
      <x:c r="Y221" s="36" t="n">
        <x:v>-12.683743019260005</x:v>
      </x:c>
      <x:c r="Z221" s="36" t="n">
        <x:v>9.81</x:v>
      </x:c>
      <x:c r="AA221" s="36" t="n">
        <x:v>-0.26043742600979314</x:v>
      </x:c>
      <x:c r="AB221" s="36" t="n">
        <x:v>-18.40375959137625</x:v>
      </x:c>
      <x:c r="AC221" s="36" t="n">
        <x:v>5.32835941178264</x:v>
      </x:c>
      <x:c r="AD221" s="36" t="n">
        <x:v>0</x:v>
      </x:c>
      <x:c r="AE221" s="36" t="n">
        <x:v>0.3798604416214848</x:v>
      </x:c>
      <x:c r="AF221" s="36" t="n">
        <x:v>-2.568609019161741</x:v>
      </x:c>
      <x:c r="AG221" s="36" t="n">
        <x:v>-0.6183232775134717</x:v>
      </x:c>
      <x:c r="AH221" s="36" t="n">
        <x:v>0</x:v>
      </x:c>
      <x:c r="AI221" s="36" t="n">
        <x:v>0</x:v>
      </x:c>
      <x:c r="AJ221" s="36" t="n">
        <x:v>1</x:v>
      </x:c>
      <x:c r="AK221" s="36" t="n">
        <x:v>0</x:v>
      </x:c>
      <x:c r="AL221" s="36" t="n">
        <x:v>0</x:v>
      </x:c>
    </x:row>
    <x:row r="222">
      <x:c r="A222" s="31" t="str">
        <x:v>CFG017</x:v>
      </x:c>
      <x:c r="B222" s="33" t="n">
        <x:v>10</x:v>
      </x:c>
      <x:c r="C222" s="31" t="str">
        <x:v>0（选定5-12kg）算方向-5 1.AR20.03.6 </x:v>
      </x:c>
      <x:c r="D222" s="31" t="str">
        <x:v>T7-VLM2-FF1(g1)-Inviscid</x:v>
      </x:c>
      <x:c r="E222" s="37" t="n">
        <x:v>0.37186731214934315</x:v>
      </x:c>
      <x:c r="F222" s="37" t="n">
        <x:v>0</x:v>
      </x:c>
      <x:c r="G222" s="35" t="n">
        <x:v>13.021149302843858</x:v>
      </x:c>
      <x:c r="H222" s="36" t="n">
        <x:v>4.5</x:v>
      </x:c>
      <x:c r="I222" s="35" t="n">
        <x:v>1.225</x:v>
      </x:c>
      <x:c r="J222" s="35" t="n">
        <x:v>1.5705518175924542</x:v>
      </x:c>
      <x:c r="K222" s="35" t="n">
        <x:v>0.284701945718181</x:v>
      </x:c>
      <x:c r="L222" s="35" t="n">
        <x:v>5.525419388778789</x:v>
      </x:c>
      <x:c r="M222" s="35" t="n">
        <x:v>11.925999999999998</x:v>
      </x:c>
      <x:c r="N222" s="35" t="n">
        <x:v>0.10992287605892086</x:v>
      </x:c>
      <x:c r="O222" s="35" t="n">
        <x:v>-0.00002004566018733031</x:v>
      </x:c>
      <x:c r="P222" s="35" t="n">
        <x:v>0.014231068051497809</x:v>
      </x:c>
      <x:c r="Q222" s="36" t="n">
        <x:v>0.7172527306243215</x:v>
      </x:c>
      <x:c r="R222" s="36" t="n">
        <x:v>0.011132912098379476</x:v>
      </x:c>
      <x:c r="S222" s="36" t="n">
        <x:v>1.1813369033846999e-7</x:v>
      </x:c>
      <x:c r="T222" s="35" t="n">
        <x:v>0.1464901788019061</x:v>
      </x:c>
      <x:c r="U222" s="31" t="str">
        <x:v>[v,p,r,phi]</x:v>
      </x:c>
      <x:c r="V222" s="31" t="str">
        <x:v>[v_dot,p_dot,r_dot,phi_dot]</x:v>
      </x:c>
      <x:c r="W222" s="36" t="n">
        <x:v>-0.3122799839074431</x:v>
      </x:c>
      <x:c r="X222" s="36" t="n">
        <x:v>-0.021102983606057297</x:v>
      </x:c>
      <x:c r="Y222" s="36" t="n">
        <x:v>-12.68153685857361</x:v>
      </x:c>
      <x:c r="Z222" s="36" t="n">
        <x:v>9.81</x:v>
      </x:c>
      <x:c r="AA222" s="36" t="n">
        <x:v>-0.2604977692674748</x:v>
      </x:c>
      <x:c r="AB222" s="36" t="n">
        <x:v>-18.40154363165745</x:v>
      </x:c>
      <x:c r="AC222" s="36" t="n">
        <x:v>5.3290221547053545</x:v>
      </x:c>
      <x:c r="AD222" s="36" t="n">
        <x:v>0</x:v>
      </x:c>
      <x:c r="AE222" s="36" t="n">
        <x:v>0.38072284271725654</x:v>
      </x:c>
      <x:c r="AF222" s="36" t="n">
        <x:v>-2.5689274873807912</x:v>
      </x:c>
      <x:c r="AG222" s="36" t="n">
        <x:v>-0.619800775535392</x:v>
      </x:c>
      <x:c r="AH222" s="36" t="n">
        <x:v>0</x:v>
      </x:c>
      <x:c r="AI222" s="36" t="n">
        <x:v>0</x:v>
      </x:c>
      <x:c r="AJ222" s="36" t="n">
        <x:v>1</x:v>
      </x:c>
      <x:c r="AK222" s="36" t="n">
        <x:v>0</x:v>
      </x:c>
      <x:c r="AL222" s="36" t="n">
        <x:v>0</x:v>
      </x:c>
    </x:row>
    <x:row r="223">
      <x:c r="A223" s="31" t="str">
        <x:v>CFG017</x:v>
      </x:c>
      <x:c r="B223" s="33" t="n">
        <x:v>11</x:v>
      </x:c>
      <x:c r="C223" s="31" t="str">
        <x:v>0（选定5-12kg）算方向-5 1.AR20.03.6 </x:v>
      </x:c>
      <x:c r="D223" s="31" t="str">
        <x:v>T7-VLM2-FF1(g1)-Inviscid</x:v>
      </x:c>
      <x:c r="E223" s="37" t="n">
        <x:v>0.3736325273674604</x:v>
      </x:c>
      <x:c r="F223" s="37" t="n">
        <x:v>0</x:v>
      </x:c>
      <x:c r="G223" s="35" t="n">
        <x:v>13.019594675750554</x:v>
      </x:c>
      <x:c r="H223" s="36" t="n">
        <x:v>5</x:v>
      </x:c>
      <x:c r="I223" s="35" t="n">
        <x:v>1.225</x:v>
      </x:c>
      <x:c r="J223" s="35" t="n">
        <x:v>1.5705518175924542</x:v>
      </x:c>
      <x:c r="K223" s="35" t="n">
        <x:v>0.284701945718181</x:v>
      </x:c>
      <x:c r="L223" s="35" t="n">
        <x:v>5.525419388778789</x:v>
      </x:c>
      <x:c r="M223" s="35" t="n">
        <x:v>11.925999999999998</x:v>
      </x:c>
      <x:c r="N223" s="35" t="n">
        <x:v>0.10992287605892086</x:v>
      </x:c>
      <x:c r="O223" s="35" t="n">
        <x:v>-0.00002004566018733031</x:v>
      </x:c>
      <x:c r="P223" s="35" t="n">
        <x:v>0.014231068051497809</x:v>
      </x:c>
      <x:c r="Q223" s="36" t="n">
        <x:v>0.7174228040425779</x:v>
      </x:c>
      <x:c r="R223" s="36" t="n">
        <x:v>0.011293076049675848</x:v>
      </x:c>
      <x:c r="S223" s="36" t="n">
        <x:v>1.1792404094364525e-7</x:v>
      </x:c>
      <x:c r="T223" s="35" t="n">
        <x:v>0.1464928640707977</x:v>
      </x:c>
      <x:c r="U223" s="31" t="str">
        <x:v>[v,p,r,phi]</x:v>
      </x:c>
      <x:c r="V223" s="31" t="str">
        <x:v>[v_dot,p_dot,r_dot,phi_dot]</x:v>
      </x:c>
      <x:c r="W223" s="36" t="n">
        <x:v>-0.3126250996379099</x:v>
      </x:c>
      <x:c r="X223" s="36" t="n">
        <x:v>-0.02102049919385242</x:v>
      </x:c>
      <x:c r="Y223" s="36" t="n">
        <x:v>-12.679313061197739</x:v>
      </x:c>
      <x:c r="Z223" s="36" t="n">
        <x:v>9.81</x:v>
      </x:c>
      <x:c r="AA223" s="36" t="n">
        <x:v>-0.2605531583579416</x:v>
      </x:c>
      <x:c r="AB223" s="36" t="n">
        <x:v>-18.39926255459802</x:v>
      </x:c>
      <x:c r="AC223" s="36" t="n">
        <x:v>5.3296937750447535</x:v>
      </x:c>
      <x:c r="AD223" s="36" t="n">
        <x:v>0</x:v>
      </x:c>
      <x:c r="AE223" s="36" t="n">
        <x:v>0.3815402094239306</x:v>
      </x:c>
      <x:c r="AF223" s="36" t="n">
        <x:v>-2.5692704202426664</x:v>
      </x:c>
      <x:c r="AG223" s="36" t="n">
        <x:v>-0.6212086664430247</x:v>
      </x:c>
      <x:c r="AH223" s="36" t="n">
        <x:v>0</x:v>
      </x:c>
      <x:c r="AI223" s="36" t="n">
        <x:v>0</x:v>
      </x:c>
      <x:c r="AJ223" s="36" t="n">
        <x:v>1</x:v>
      </x:c>
      <x:c r="AK223" s="36" t="n">
        <x:v>0</x:v>
      </x:c>
      <x:c r="AL223" s="36" t="n">
        <x:v>0</x:v>
      </x:c>
    </x:row>
    <x:row r="224">
      <x:c r="A224" s="31" t="str">
        <x:v>CFG017</x:v>
      </x:c>
      <x:c r="B224" s="33" t="n">
        <x:v>12</x:v>
      </x:c>
      <x:c r="C224" s="31" t="str">
        <x:v>0（选定5-12kg）算方向-5 1.AR20.03.6 </x:v>
      </x:c>
      <x:c r="D224" s="31" t="str">
        <x:v>T7-VLM2-FF1(g1)-Inviscid</x:v>
      </x:c>
      <x:c r="E224" s="37" t="n">
        <x:v>0.3754489300871047</x:v>
      </x:c>
      <x:c r="F224" s="37" t="n">
        <x:v>0</x:v>
      </x:c>
      <x:c r="G224" s="35" t="n">
        <x:v>13.017995467029492</x:v>
      </x:c>
      <x:c r="H224" s="36" t="n">
        <x:v>5.5</x:v>
      </x:c>
      <x:c r="I224" s="35" t="n">
        <x:v>1.225</x:v>
      </x:c>
      <x:c r="J224" s="35" t="n">
        <x:v>1.5705518175924542</x:v>
      </x:c>
      <x:c r="K224" s="35" t="n">
        <x:v>0.284701945718181</x:v>
      </x:c>
      <x:c r="L224" s="35" t="n">
        <x:v>5.525419388778789</x:v>
      </x:c>
      <x:c r="M224" s="35" t="n">
        <x:v>11.925999999999998</x:v>
      </x:c>
      <x:c r="N224" s="35" t="n">
        <x:v>0.10992287605892086</x:v>
      </x:c>
      <x:c r="O224" s="35" t="n">
        <x:v>-0.00002004566018733031</x:v>
      </x:c>
      <x:c r="P224" s="35" t="n">
        <x:v>0.014231068051497809</x:v>
      </x:c>
      <x:c r="Q224" s="36" t="n">
        <x:v>0.7175978008485185</x:v>
      </x:c>
      <x:c r="R224" s="36" t="n">
        <x:v>0.011459088321860857</x:v>
      </x:c>
      <x:c r="S224" s="36" t="n">
        <x:v>1.1770864022994361e-7</x:v>
      </x:c>
      <x:c r="T224" s="35" t="n">
        <x:v>0.14649562796566853</x:v>
      </x:c>
      <x:c r="U224" s="31" t="str">
        <x:v>[v,p,r,phi]</x:v>
      </x:c>
      <x:c r="V224" s="31" t="str">
        <x:v>[v_dot,p_dot,r_dot,phi_dot]</x:v>
      </x:c>
      <x:c r="W224" s="36" t="n">
        <x:v>-0.31295002343833617</x:v>
      </x:c>
      <x:c r="X224" s="36" t="n">
        <x:v>-0.02094128578298306</x:v>
      </x:c>
      <x:c r="Y224" s="36" t="n">
        <x:v>-12.67707169009311</x:v>
      </x:c>
      <x:c r="Z224" s="36" t="n">
        <x:v>9.81</x:v>
      </x:c>
      <x:c r="AA224" s="36" t="n">
        <x:v>-0.26060369955904306</x:v>
      </x:c>
      <x:c r="AB224" s="36" t="n">
        <x:v>-18.396916237555494</x:v>
      </x:c>
      <x:c r="AC224" s="36" t="n">
        <x:v>5.330374409025024</x:v>
      </x:c>
      <x:c r="AD224" s="36" t="n">
        <x:v>0</x:v>
      </x:c>
      <x:c r="AE224" s="36" t="n">
        <x:v>0.3823118836314291</x:v>
      </x:c>
      <x:c r="AF224" s="36" t="n">
        <x:v>-2.569609735072835</x:v>
      </x:c>
      <x:c r="AG224" s="36" t="n">
        <x:v>-0.6225470980592456</x:v>
      </x:c>
      <x:c r="AH224" s="36" t="n">
        <x:v>0</x:v>
      </x:c>
      <x:c r="AI224" s="36" t="n">
        <x:v>0</x:v>
      </x:c>
      <x:c r="AJ224" s="36" t="n">
        <x:v>1</x:v>
      </x:c>
      <x:c r="AK224" s="36" t="n">
        <x:v>0</x:v>
      </x:c>
      <x:c r="AL224" s="36" t="n">
        <x:v>0</x:v>
      </x:c>
    </x:row>
    <x:row r="225">
      <x:c r="A225" s="31" t="str">
        <x:v>CFG017</x:v>
      </x:c>
      <x:c r="B225" s="33" t="n">
        <x:v>13</x:v>
      </x:c>
      <x:c r="C225" s="31" t="str">
        <x:v>0（选定5-12kg）算方向-5 1.AR20.03.6 </x:v>
      </x:c>
      <x:c r="D225" s="31" t="str">
        <x:v>T7-VLM2-FF1(g1)-Inviscid</x:v>
      </x:c>
      <x:c r="E225" s="37" t="n">
        <x:v>0.377316510219932</x:v>
      </x:c>
      <x:c r="F225" s="37" t="n">
        <x:v>0</x:v>
      </x:c>
      <x:c r="G225" s="35" t="n">
        <x:v>13.016351735503196</x:v>
      </x:c>
      <x:c r="H225" s="36" t="n">
        <x:v>6</x:v>
      </x:c>
      <x:c r="I225" s="35" t="n">
        <x:v>1.225</x:v>
      </x:c>
      <x:c r="J225" s="35" t="n">
        <x:v>1.5705518175924542</x:v>
      </x:c>
      <x:c r="K225" s="35" t="n">
        <x:v>0.284701945718181</x:v>
      </x:c>
      <x:c r="L225" s="35" t="n">
        <x:v>5.525419388778789</x:v>
      </x:c>
      <x:c r="M225" s="35" t="n">
        <x:v>11.925999999999998</x:v>
      </x:c>
      <x:c r="N225" s="35" t="n">
        <x:v>0.10992287605892086</x:v>
      </x:c>
      <x:c r="O225" s="35" t="n">
        <x:v>-0.00002004566018733031</x:v>
      </x:c>
      <x:c r="P225" s="35" t="n">
        <x:v>0.014231068051497809</x:v>
      </x:c>
      <x:c r="Q225" s="36" t="n">
        <x:v>0.7177777190368223</x:v>
      </x:c>
      <x:c r="R225" s="36" t="n">
        <x:v>0.01163095652973559</x:v>
      </x:c>
      <x:c r="S225" s="36" t="n">
        <x:v>1.1748751924239154e-7</x:v>
      </x:c>
      <x:c r="T225" s="35" t="n">
        <x:v>0.14649847052461923</x:v>
      </x:c>
      <x:c r="U225" s="31" t="str">
        <x:v>[v,p,r,phi]</x:v>
      </x:c>
      <x:c r="V225" s="31" t="str">
        <x:v>[v_dot,p_dot,r_dot,phi_dot]</x:v>
      </x:c>
      <x:c r="W225" s="36" t="n">
        <x:v>-0.31325520319782507</x:v>
      </x:c>
      <x:c r="X225" s="36" t="n">
        <x:v>-0.020868967980576043</x:v>
      </x:c>
      <x:c r="Y225" s="36" t="n">
        <x:v>-12.674811948332062</x:v>
      </x:c>
      <x:c r="Z225" s="36" t="n">
        <x:v>9.81</x:v>
      </x:c>
      <x:c r="AA225" s="36" t="n">
        <x:v>-0.26064954861057776</x:v>
      </x:c>
      <x:c r="AB225" s="36" t="n">
        <x:v>-18.394504643774336</x:v>
      </x:c>
      <x:c r="AC225" s="36" t="n">
        <x:v>5.3310642908654025</x:v>
      </x:c>
      <x:c r="AD225" s="36" t="n">
        <x:v>0</x:v>
      </x:c>
      <x:c r="AE225" s="36" t="n">
        <x:v>0.3830389141991141</x:v>
      </x:c>
      <x:c r="AF225" s="36" t="n">
        <x:v>-2.569937250178059</x:v>
      </x:c>
      <x:c r="AG225" s="36" t="n">
        <x:v>-0.6238181228879249</x:v>
      </x:c>
      <x:c r="AH225" s="36" t="n">
        <x:v>0</x:v>
      </x:c>
      <x:c r="AI225" s="36" t="n">
        <x:v>0</x:v>
      </x:c>
      <x:c r="AJ225" s="36" t="n">
        <x:v>1</x:v>
      </x:c>
      <x:c r="AK225" s="36" t="n">
        <x:v>0</x:v>
      </x:c>
      <x:c r="AL225" s="36" t="n">
        <x:v>0</x:v>
      </x:c>
    </x:row>
    <x:row r="226">
      <x:c r="A226" s="31" t="str">
        <x:v>CFG017</x:v>
      </x:c>
      <x:c r="B226" s="33" t="n">
        <x:v>14</x:v>
      </x:c>
      <x:c r="C226" s="31" t="str">
        <x:v>0（选定5-12kg）算方向-5 1.AR20.03.6 </x:v>
      </x:c>
      <x:c r="D226" s="31" t="str">
        <x:v>T7-VLM2-FF1(g1)-Inviscid</x:v>
      </x:c>
      <x:c r="E226" s="37" t="n">
        <x:v>0.3792352767822104</x:v>
      </x:c>
      <x:c r="F226" s="37" t="n">
        <x:v>0</x:v>
      </x:c>
      <x:c r="G226" s="35" t="n">
        <x:v>13.014663524594683</x:v>
      </x:c>
      <x:c r="H226" s="36" t="n">
        <x:v>6.5</x:v>
      </x:c>
      <x:c r="I226" s="35" t="n">
        <x:v>1.225</x:v>
      </x:c>
      <x:c r="J226" s="35" t="n">
        <x:v>1.5705518175924542</x:v>
      </x:c>
      <x:c r="K226" s="35" t="n">
        <x:v>0.284701945718181</x:v>
      </x:c>
      <x:c r="L226" s="35" t="n">
        <x:v>5.525419388778789</x:v>
      </x:c>
      <x:c r="M226" s="35" t="n">
        <x:v>11.925999999999998</x:v>
      </x:c>
      <x:c r="N226" s="35" t="n">
        <x:v>0.10992287605892086</x:v>
      </x:c>
      <x:c r="O226" s="35" t="n">
        <x:v>-0.00002004566018733031</x:v>
      </x:c>
      <x:c r="P226" s="35" t="n">
        <x:v>0.014231068051497809</x:v>
      </x:c>
      <x:c r="Q226" s="36" t="n">
        <x:v>0.7179625584851483</x:v>
      </x:c>
      <x:c r="R226" s="36" t="n">
        <x:v>0.011808677792340624</x:v>
      </x:c>
      <x:c r="S226" s="36" t="n">
        <x:v>1.1726070585913604e-7</x:v>
      </x:c>
      <x:c r="T226" s="35" t="n">
        <x:v>0.14650139183590072</x:v>
      </x:c>
      <x:c r="U226" s="31" t="str">
        <x:v>[v,p,r,phi]</x:v>
      </x:c>
      <x:c r="V226" s="31" t="str">
        <x:v>[v_dot,p_dot,r_dot,phi_dot]</x:v>
      </x:c>
      <x:c r="W226" s="36" t="n">
        <x:v>-0.3135413809163499</x:v>
      </x:c>
      <x:c r="X226" s="36" t="n">
        <x:v>-0.020802541684729774</x:v>
      </x:c>
      <x:c r="Y226" s="36" t="n">
        <x:v>-12.672532702733745</x:v>
      </x:c>
      <x:c r="Z226" s="36" t="n">
        <x:v>9.81</x:v>
      </x:c>
      <x:c r="AA226" s="36" t="n">
        <x:v>-0.2606908739135278</x:v>
      </x:c>
      <x:c r="AB226" s="36" t="n">
        <x:v>-18.392027794313744</x:v>
      </x:c>
      <x:c r="AC226" s="36" t="n">
        <x:v>5.331763687756915</x:v>
      </x:c>
      <x:c r="AD226" s="36" t="n">
        <x:v>0</x:v>
      </x:c>
      <x:c r="AE226" s="36" t="n">
        <x:v>0.38372302078413933</x:v>
      </x:c>
      <x:c r="AF226" s="36" t="n">
        <x:v>-2.570255355472481</x:v>
      </x:c>
      <x:c r="AG226" s="36" t="n">
        <x:v>-0.6250245149097339</x:v>
      </x:c>
      <x:c r="AH226" s="36" t="n">
        <x:v>0</x:v>
      </x:c>
      <x:c r="AI226" s="36" t="n">
        <x:v>0</x:v>
      </x:c>
      <x:c r="AJ226" s="36" t="n">
        <x:v>1</x:v>
      </x:c>
      <x:c r="AK226" s="36" t="n">
        <x:v>0</x:v>
      </x:c>
      <x:c r="AL226" s="36" t="n">
        <x:v>0</x:v>
      </x:c>
    </x:row>
    <x:row r="227">
      <x:c r="A227" s="31" t="str">
        <x:v>CFG017</x:v>
      </x:c>
      <x:c r="B227" s="33" t="n">
        <x:v>15</x:v>
      </x:c>
      <x:c r="C227" s="31" t="str">
        <x:v>0（选定5-12kg）算方向-5 1.AR20.03.6 </x:v>
      </x:c>
      <x:c r="D227" s="31" t="str">
        <x:v>T7-VLM2-FF1(g1)-Inviscid</x:v>
      </x:c>
      <x:c r="E227" s="37" t="n">
        <x:v>0.38120524964276337</x:v>
      </x:c>
      <x:c r="F227" s="37" t="n">
        <x:v>0</x:v>
      </x:c>
      <x:c r="G227" s="35" t="n">
        <x:v>13.0129308696267</x:v>
      </x:c>
      <x:c r="H227" s="36" t="n">
        <x:v>7</x:v>
      </x:c>
      <x:c r="I227" s="35" t="n">
        <x:v>1.225</x:v>
      </x:c>
      <x:c r="J227" s="35" t="n">
        <x:v>1.5705518175924542</x:v>
      </x:c>
      <x:c r="K227" s="35" t="n">
        <x:v>0.284701945718181</x:v>
      </x:c>
      <x:c r="L227" s="35" t="n">
        <x:v>5.525419388778789</x:v>
      </x:c>
      <x:c r="M227" s="35" t="n">
        <x:v>11.925999999999998</x:v>
      </x:c>
      <x:c r="N227" s="35" t="n">
        <x:v>0.10992287605892086</x:v>
      </x:c>
      <x:c r="O227" s="35" t="n">
        <x:v>-0.00002004566018733031</x:v>
      </x:c>
      <x:c r="P227" s="35" t="n">
        <x:v>0.014231068051497809</x:v>
      </x:c>
      <x:c r="Q227" s="36" t="n">
        <x:v>0.7181523201205617</x:v>
      </x:c>
      <x:c r="R227" s="36" t="n">
        <x:v>0.011992243764550065</x:v>
      </x:c>
      <x:c r="S227" s="36" t="n">
        <x:v>1.17028222552579e-7</x:v>
      </x:c>
      <x:c r="T227" s="35" t="n">
        <x:v>0.14650439205641771</x:v>
      </x:c>
      <x:c r="U227" s="31" t="str">
        <x:v>[v,p,r,phi]</x:v>
      </x:c>
      <x:c r="V227" s="31" t="str">
        <x:v>[v_dot,p_dot,r_dot,phi_dot]</x:v>
      </x:c>
      <x:c r="W227" s="36" t="n">
        <x:v>-0.3138092636236647</x:v>
      </x:c>
      <x:c r="X227" s="36" t="n">
        <x:v>-0.02073931917460253</x:v>
      </x:c>
      <x:c r="Y227" s="36" t="n">
        <x:v>-12.670232841562056</x:v>
      </x:c>
      <x:c r="Z227" s="36" t="n">
        <x:v>9.81</x:v>
      </x:c>
      <x:c r="AA227" s="36" t="n">
        <x:v>-0.2607278381440372</x:v>
      </x:c>
      <x:c r="AB227" s="36" t="n">
        <x:v>-18.389485736417267</x:v>
      </x:c>
      <x:c r="AC227" s="36" t="n">
        <x:v>5.3324728636942025</x:v>
      </x:c>
      <x:c r="AD227" s="36" t="n">
        <x:v>0</x:v>
      </x:c>
      <x:c r="AE227" s="36" t="n">
        <x:v>0.3843658419716898</x:v>
      </x:c>
      <x:c r="AF227" s="36" t="n">
        <x:v>-2.570570259459291</x:v>
      </x:c>
      <x:c r="AG227" s="36" t="n">
        <x:v>-0.6261689724380035</x:v>
      </x:c>
      <x:c r="AH227" s="36" t="n">
        <x:v>0</x:v>
      </x:c>
      <x:c r="AI227" s="36" t="n">
        <x:v>0</x:v>
      </x:c>
      <x:c r="AJ227" s="36" t="n">
        <x:v>1</x:v>
      </x:c>
      <x:c r="AK227" s="36" t="n">
        <x:v>0</x:v>
      </x:c>
      <x:c r="AL227" s="36" t="n">
        <x:v>0</x:v>
      </x:c>
    </x:row>
    <x:row r="228">
      <x:c r="A228" s="31" t="str">
        <x:v>CFG017</x:v>
      </x:c>
      <x:c r="B228" s="33" t="n">
        <x:v>16</x:v>
      </x:c>
      <x:c r="C228" s="31" t="str">
        <x:v>0（选定5-12kg）算方向-5 1.AR20.03.6 </x:v>
      </x:c>
      <x:c r="D228" s="31" t="str">
        <x:v>T7-VLM2-FF1(g1)-Inviscid</x:v>
      </x:c>
      <x:c r="E228" s="37" t="n">
        <x:v>0.3832264482646008</x:v>
      </x:c>
      <x:c r="F228" s="37" t="n">
        <x:v>0</x:v>
      </x:c>
      <x:c r="G228" s="35" t="n">
        <x:v>13.011153807763902</x:v>
      </x:c>
      <x:c r="H228" s="36" t="n">
        <x:v>7.5</x:v>
      </x:c>
      <x:c r="I228" s="35" t="n">
        <x:v>1.225</x:v>
      </x:c>
      <x:c r="J228" s="35" t="n">
        <x:v>1.5705518175924542</x:v>
      </x:c>
      <x:c r="K228" s="35" t="n">
        <x:v>0.284701945718181</x:v>
      </x:c>
      <x:c r="L228" s="35" t="n">
        <x:v>5.525419388778789</x:v>
      </x:c>
      <x:c r="M228" s="35" t="n">
        <x:v>11.925999999999998</x:v>
      </x:c>
      <x:c r="N228" s="35" t="n">
        <x:v>0.10992287605892086</x:v>
      </x:c>
      <x:c r="O228" s="35" t="n">
        <x:v>-0.00002004566018733031</x:v>
      </x:c>
      <x:c r="P228" s="35" t="n">
        <x:v>0.014231068051497809</x:v>
      </x:c>
      <x:c r="Q228" s="36" t="n">
        <x:v>0.7183470047532604</x:v>
      </x:c>
      <x:c r="R228" s="36" t="n">
        <x:v>0.012181651452283324</x:v>
      </x:c>
      <x:c r="S228" s="36" t="n">
        <x:v>1.1679008541268652e-7</x:v>
      </x:c>
      <x:c r="T228" s="35" t="n">
        <x:v>0.1465074714459504</x:v>
      </x:c>
      <x:c r="U228" s="31" t="str">
        <x:v>[v,p,r,phi]</x:v>
      </x:c>
      <x:c r="V228" s="31" t="str">
        <x:v>[v_dot,p_dot,r_dot,phi_dot]</x:v>
      </x:c>
      <x:c r="W228" s="36" t="n">
        <x:v>-0.3140593235435537</x:v>
      </x:c>
      <x:c r="X228" s="36" t="n">
        <x:v>-0.02067597479739963</x:v>
      </x:c>
      <x:c r="Y228" s="36" t="n">
        <x:v>-12.667911486489242</x:v>
      </x:c>
      <x:c r="Z228" s="36" t="n">
        <x:v>9.81</x:v>
      </x:c>
      <x:c r="AA228" s="36" t="n">
        <x:v>-0.2607605899192278</x:v>
      </x:c>
      <x:c r="AB228" s="36" t="n">
        <x:v>-18.386878534323294</x:v>
      </x:c>
      <x:c r="AC228" s="36" t="n">
        <x:v>5.333192059967771</x:v>
      </x:c>
      <x:c r="AD228" s="36" t="n">
        <x:v>0</x:v>
      </x:c>
      <x:c r="AE228" s="36" t="n">
        <x:v>0.3849684805805134</x:v>
      </x:c>
      <x:c r="AF228" s="36" t="n">
        <x:v>-2.570889594387262</x:v>
      </x:c>
      <x:c r="AG228" s="36" t="n">
        <x:v>-0.6272536616837927</x:v>
      </x:c>
      <x:c r="AH228" s="36" t="n">
        <x:v>0</x:v>
      </x:c>
      <x:c r="AI228" s="36" t="n">
        <x:v>0</x:v>
      </x:c>
      <x:c r="AJ228" s="36" t="n">
        <x:v>1</x:v>
      </x:c>
      <x:c r="AK228" s="36" t="n">
        <x:v>0</x:v>
      </x:c>
      <x:c r="AL228" s="36" t="n">
        <x:v>0</x:v>
      </x:c>
    </x:row>
    <x:row r="229">
      <x:c r="A229" s="31" t="str">
        <x:v>CFG017</x:v>
      </x:c>
      <x:c r="B229" s="33" t="n">
        <x:v>17</x:v>
      </x:c>
      <x:c r="C229" s="31" t="str">
        <x:v>0（选定5-12kg）算方向-5 1.AR20.03.6 </x:v>
      </x:c>
      <x:c r="D229" s="31" t="str">
        <x:v>T7-VLM2-FF1(g1)-Inviscid</x:v>
      </x:c>
      <x:c r="E229" s="37" t="n">
        <x:v>0.3852988745358653</x:v>
      </x:c>
      <x:c r="F229" s="37" t="n">
        <x:v>0</x:v>
      </x:c>
      <x:c r="G229" s="35" t="n">
        <x:v>13.009332393148204</x:v>
      </x:c>
      <x:c r="H229" s="36" t="n">
        <x:v>8</x:v>
      </x:c>
      <x:c r="I229" s="35" t="n">
        <x:v>1.225</x:v>
      </x:c>
      <x:c r="J229" s="35" t="n">
        <x:v>1.5705518175924542</x:v>
      </x:c>
      <x:c r="K229" s="35" t="n">
        <x:v>0.284701945718181</x:v>
      </x:c>
      <x:c r="L229" s="35" t="n">
        <x:v>5.525419388778789</x:v>
      </x:c>
      <x:c r="M229" s="35" t="n">
        <x:v>11.925999999999998</x:v>
      </x:c>
      <x:c r="N229" s="35" t="n">
        <x:v>0.10992287605892086</x:v>
      </x:c>
      <x:c r="O229" s="35" t="n">
        <x:v>-0.00002004566018733031</x:v>
      </x:c>
      <x:c r="P229" s="35" t="n">
        <x:v>0.014231068051497809</x:v>
      </x:c>
      <x:c r="Q229" s="36" t="n">
        <x:v>0.7185466113161365</x:v>
      </x:c>
      <x:c r="R229" s="36" t="n">
        <x:v>0.012376916481161203</x:v>
      </x:c>
      <x:c r="S229" s="36" t="n">
        <x:v>1.165462977140577e-7</x:v>
      </x:c>
      <x:c r="T229" s="35" t="n">
        <x:v>0.14651063042655776</x:v>
      </x:c>
      <x:c r="U229" s="31" t="str">
        <x:v>[v,p,r,phi]</x:v>
      </x:c>
      <x:c r="V229" s="31" t="str">
        <x:v>[v_dot,p_dot,r_dot,phi_dot]</x:v>
      </x:c>
      <x:c r="W229" s="36" t="n">
        <x:v>-0.31429163035464175</x:v>
      </x:c>
      <x:c r="X229" s="36" t="n">
        <x:v>-0.02060839524816105</x:v>
      </x:c>
      <x:c r="Y229" s="36" t="n">
        <x:v>-12.665568159659351</x:v>
      </x:c>
      <x:c r="Z229" s="36" t="n">
        <x:v>9.81</x:v>
      </x:c>
      <x:c r="AA229" s="36" t="n">
        <x:v>-0.26078926142015874</x:v>
      </x:c>
      <x:c r="AB229" s="36" t="n">
        <x:v>-18.384206281536756</x:v>
      </x:c>
      <x:c r="AC229" s="36" t="n">
        <x:v>5.333921484209952</x:v>
      </x:c>
      <x:c r="AD229" s="36" t="n">
        <x:v>0</x:v>
      </x:c>
      <x:c r="AE229" s="36" t="n">
        <x:v>0.385531123872704</x:v>
      </x:c>
      <x:c r="AF229" s="36" t="n">
        <x:v>-2.5712227541929478</x:v>
      </x:c>
      <x:c r="AG229" s="36" t="n">
        <x:v>-0.6282798766533295</x:v>
      </x:c>
      <x:c r="AH229" s="36" t="n">
        <x:v>0</x:v>
      </x:c>
      <x:c r="AI229" s="36" t="n">
        <x:v>0</x:v>
      </x:c>
      <x:c r="AJ229" s="36" t="n">
        <x:v>1</x:v>
      </x:c>
      <x:c r="AK229" s="36" t="n">
        <x:v>0</x:v>
      </x:c>
      <x:c r="AL229" s="36" t="n">
        <x:v>0</x:v>
      </x:c>
    </x:row>
    <x:row r="230">
      <x:c r="A230" s="31" t="str">
        <x:v>CFG017</x:v>
      </x:c>
      <x:c r="B230" s="33" t="n">
        <x:v>18</x:v>
      </x:c>
      <x:c r="C230" s="31" t="str">
        <x:v>0（选定5-12kg）算方向-5 1.AR20.03.6 </x:v>
      </x:c>
      <x:c r="D230" s="31" t="str">
        <x:v>T7-VLM2-FF1(g1)-Inviscid</x:v>
      </x:c>
      <x:c r="E230" s="37" t="n">
        <x:v>0.38742248461725426</x:v>
      </x:c>
      <x:c r="F230" s="37" t="n">
        <x:v>0</x:v>
      </x:c>
      <x:c r="G230" s="35" t="n">
        <x:v>13.007466721679823</x:v>
      </x:c>
      <x:c r="H230" s="36" t="n">
        <x:v>8.5</x:v>
      </x:c>
      <x:c r="I230" s="35" t="n">
        <x:v>1.225</x:v>
      </x:c>
      <x:c r="J230" s="35" t="n">
        <x:v>1.5705518175924542</x:v>
      </x:c>
      <x:c r="K230" s="35" t="n">
        <x:v>0.284701945718181</x:v>
      </x:c>
      <x:c r="L230" s="35" t="n">
        <x:v>5.525419388778789</x:v>
      </x:c>
      <x:c r="M230" s="35" t="n">
        <x:v>11.925999999999998</x:v>
      </x:c>
      <x:c r="N230" s="35" t="n">
        <x:v>0.10992287605892086</x:v>
      </x:c>
      <x:c r="O230" s="35" t="n">
        <x:v>-0.00002004566018733031</x:v>
      </x:c>
      <x:c r="P230" s="35" t="n">
        <x:v>0.014231068051497809</x:v>
      </x:c>
      <x:c r="Q230" s="36" t="n">
        <x:v>0.7187511340268333</x:v>
      </x:c>
      <x:c r="R230" s="36" t="n">
        <x:v>0.012578087228971581</x:v>
      </x:c>
      <x:c r="S230" s="36" t="n">
        <x:v>1.1629684158965503e-7</x:v>
      </x:c>
      <x:c r="T230" s="35" t="n">
        <x:v>0.14651386968704322</x:v>
      </x:c>
      <x:c r="U230" s="31" t="str">
        <x:v>[v,p,r,phi]</x:v>
      </x:c>
      <x:c r="V230" s="31" t="str">
        <x:v>[v_dot,p_dot,r_dot,phi_dot]</x:v>
      </x:c>
      <x:c r="W230" s="36" t="n">
        <x:v>-0.3145056327878718</x:v>
      </x:c>
      <x:c r="X230" s="36" t="n">
        <x:v>-0.020530817268940554</x:v>
      </x:c>
      <x:c r="Y230" s="36" t="n">
        <x:v>-12.663202984960495</x:v>
      </x:c>
      <x:c r="Z230" s="36" t="n">
        <x:v>9.81</x:v>
      </x:c>
      <x:c r="AA230" s="36" t="n">
        <x:v>-0.26081396947559415</x:v>
      </x:c>
      <x:c r="AB230" s="36" t="n">
        <x:v>-18.38146913794551</x:v>
      </x:c>
      <x:c r="AC230" s="36" t="n">
        <x:v>5.334661301847838</x:v>
      </x:c>
      <x:c r="AD230" s="36" t="n">
        <x:v>0</x:v>
      </x:c>
      <x:c r="AE230" s="36" t="n">
        <x:v>0.386052549977625</x:v>
      </x:c>
      <x:c r="AF230" s="36" t="n">
        <x:v>-2.571582855923481</x:v>
      </x:c>
      <x:c r="AG230" s="36" t="n">
        <x:v>-0.6292476459788235</x:v>
      </x:c>
      <x:c r="AH230" s="36" t="n">
        <x:v>0</x:v>
      </x:c>
      <x:c r="AI230" s="36" t="n">
        <x:v>0</x:v>
      </x:c>
      <x:c r="AJ230" s="36" t="n">
        <x:v>1</x:v>
      </x:c>
      <x:c r="AK230" s="36" t="n">
        <x:v>0</x:v>
      </x:c>
      <x:c r="AL230" s="36" t="n">
        <x:v>0</x:v>
      </x:c>
    </x:row>
    <x:row r="231">
      <x:c r="A231" s="31" t="str">
        <x:v>CFG017</x:v>
      </x:c>
      <x:c r="B231" s="33" t="n">
        <x:v>19</x:v>
      </x:c>
      <x:c r="C231" s="31" t="str">
        <x:v>0（选定5-12kg）算方向-5 1.AR20.03.6 </x:v>
      </x:c>
      <x:c r="D231" s="31" t="str">
        <x:v>T7-VLM2-FF1(g1)-Inviscid</x:v>
      </x:c>
      <x:c r="E231" s="37" t="n">
        <x:v>0.3895971444909373</x:v>
      </x:c>
      <x:c r="F231" s="37" t="n">
        <x:v>0</x:v>
      </x:c>
      <x:c r="G231" s="35" t="n">
        <x:v>13.005556970097679</x:v>
      </x:c>
      <x:c r="H231" s="36" t="n">
        <x:v>9</x:v>
      </x:c>
      <x:c r="I231" s="35" t="n">
        <x:v>1.225</x:v>
      </x:c>
      <x:c r="J231" s="35" t="n">
        <x:v>1.5705518175924542</x:v>
      </x:c>
      <x:c r="K231" s="35" t="n">
        <x:v>0.284701945718181</x:v>
      </x:c>
      <x:c r="L231" s="35" t="n">
        <x:v>5.525419388778789</x:v>
      </x:c>
      <x:c r="M231" s="35" t="n">
        <x:v>11.925999999999998</x:v>
      </x:c>
      <x:c r="N231" s="35" t="n">
        <x:v>0.10992287605892086</x:v>
      </x:c>
      <x:c r="O231" s="35" t="n">
        <x:v>-0.00002004566018733031</x:v>
      </x:c>
      <x:c r="P231" s="35" t="n">
        <x:v>0.014231068051497809</x:v>
      </x:c>
      <x:c r="Q231" s="36" t="n">
        <x:v>0.7189605580019492</x:v>
      </x:c>
      <x:c r="R231" s="36" t="n">
        <x:v>0.012785252850324167</x:v>
      </x:c>
      <x:c r="S231" s="36" t="n">
        <x:v>1.1604166496990069e-7</x:v>
      </x:c>
      <x:c r="T231" s="35" t="n">
        <x:v>0.14651719035095281</x:v>
      </x:c>
      <x:c r="U231" s="31" t="str">
        <x:v>[v,p,r,phi]</x:v>
      </x:c>
      <x:c r="V231" s="31" t="str">
        <x:v>[v_dot,p_dot,r_dot,phi_dot]</x:v>
      </x:c>
      <x:c r="W231" s="36" t="n">
        <x:v>-0.3146998318413038</x:v>
      </x:c>
      <x:c r="X231" s="36" t="n">
        <x:v>-0.020434412880415687</x:v>
      </x:c>
      <x:c r="Y231" s="36" t="n">
        <x:v>-12.66081698251301</x:v>
      </x:c>
      <x:c r="Z231" s="36" t="n">
        <x:v>9.81</x:v>
      </x:c>
      <x:c r="AA231" s="36" t="n">
        <x:v>-0.2608348199484604</x:v>
      </x:c>
      <x:c r="AB231" s="36" t="n">
        <x:v>-18.378667393894816</x:v>
      </x:c>
      <x:c r="AC231" s="36" t="n">
        <x:v>5.3354116266925455</x:v>
      </x:c>
      <x:c r="AD231" s="36" t="n">
        <x:v>0</x:v>
      </x:c>
      <x:c r="AE231" s="36" t="n">
        <x:v>0.3865293896589328</x:v>
      </x:c>
      <x:c r="AF231" s="36" t="n">
        <x:v>-2.571989952739071</x:v>
      </x:c>
      <x:c r="AG231" s="36" t="n">
        <x:v>-0.6301551644034029</x:v>
      </x:c>
      <x:c r="AH231" s="36" t="n">
        <x:v>0</x:v>
      </x:c>
      <x:c r="AI231" s="36" t="n">
        <x:v>0</x:v>
      </x:c>
      <x:c r="AJ231" s="36" t="n">
        <x:v>1</x:v>
      </x:c>
      <x:c r="AK231" s="36" t="n">
        <x:v>0</x:v>
      </x:c>
      <x:c r="AL231" s="36" t="n">
        <x:v>0</x:v>
      </x:c>
    </x:row>
    <x:row r="232">
      <x:c r="A232" s="31" t="str">
        <x:v>CFG017</x:v>
      </x:c>
      <x:c r="B232" s="33" t="n">
        <x:v>20</x:v>
      </x:c>
      <x:c r="C232" s="31" t="str">
        <x:v>0（选定5-12kg）算方向-5 1.AR20.03.6 </x:v>
      </x:c>
      <x:c r="D232" s="31" t="str">
        <x:v>T7-VLM2-FF1(g1)-Inviscid</x:v>
      </x:c>
      <x:c r="E232" s="37" t="n">
        <x:v>0.39182257151344313</x:v>
      </x:c>
      <x:c r="F232" s="37" t="n">
        <x:v>0</x:v>
      </x:c>
      <x:c r="G232" s="35" t="n">
        <x:v>13.003603447287027</x:v>
      </x:c>
      <x:c r="H232" s="36" t="n">
        <x:v>9.5</x:v>
      </x:c>
      <x:c r="I232" s="35" t="n">
        <x:v>1.225</x:v>
      </x:c>
      <x:c r="J232" s="35" t="n">
        <x:v>1.5705518175924542</x:v>
      </x:c>
      <x:c r="K232" s="35" t="n">
        <x:v>0.284701945718181</x:v>
      </x:c>
      <x:c r="L232" s="35" t="n">
        <x:v>5.525419388778789</x:v>
      </x:c>
      <x:c r="M232" s="35" t="n">
        <x:v>11.925999999999998</x:v>
      </x:c>
      <x:c r="N232" s="35" t="n">
        <x:v>0.10992287605892086</x:v>
      </x:c>
      <x:c r="O232" s="35" t="n">
        <x:v>-0.00002004566018733031</x:v>
      </x:c>
      <x:c r="P232" s="35" t="n">
        <x:v>0.014231068051497809</x:v>
      </x:c>
      <x:c r="Q232" s="36" t="n">
        <x:v>0.719174853712892</x:v>
      </x:c>
      <x:c r="R232" s="36" t="n">
        <x:v>0.012998521166335332</x:v>
      </x:c>
      <x:c r="S232" s="36" t="n">
        <x:v>1.1578066168981828e-7</x:v>
      </x:c>
      <x:c r="T232" s="35" t="n">
        <x:v>0.1465205941826331</x:v>
      </x:c>
      <x:c r="U232" s="31" t="str">
        <x:v>[v,p,r,phi]</x:v>
      </x:c>
      <x:c r="V232" s="31" t="str">
        <x:v>[v_dot,p_dot,r_dot,phi_dot]</x:v>
      </x:c>
      <x:c r="W232" s="36" t="n">
        <x:v>-0.3148713784890984</x:v>
      </x:c>
      <x:c r="X232" s="36" t="n">
        <x:v>-0.020305557694405372</x:v>
      </x:c>
      <x:c r="Y232" s="36" t="n">
        <x:v>-12.65841243220229</x:v>
      </x:c>
      <x:c r="Z232" s="36" t="n">
        <x:v>9.81</x:v>
      </x:c>
      <x:c r="AA232" s="36" t="n">
        <x:v>-0.26085191279905773</x:v>
      </x:c>
      <x:c r="AB232" s="36" t="n">
        <x:v>-18.375801558856715</x:v>
      </x:c>
      <x:c r="AC232" s="36" t="n">
        <x:v>5.336172508391072</x:v>
      </x:c>
      <x:c r="AD232" s="36" t="n">
        <x:v>0</x:v>
      </x:c>
      <x:c r="AE232" s="36" t="n">
        <x:v>0.3869552187256908</x:v>
      </x:c>
      <x:c r="AF232" s="36" t="n">
        <x:v>-2.5724749585498</x:v>
      </x:c>
      <x:c r="AG232" s="36" t="n">
        <x:v>-0.6309980995071357</x:v>
      </x:c>
      <x:c r="AH232" s="36" t="n">
        <x:v>0</x:v>
      </x:c>
      <x:c r="AI232" s="36" t="n">
        <x:v>0</x:v>
      </x:c>
      <x:c r="AJ232" s="36" t="n">
        <x:v>1</x:v>
      </x:c>
      <x:c r="AK232" s="36" t="n">
        <x:v>0</x:v>
      </x:c>
      <x:c r="AL232" s="36" t="n">
        <x:v>0</x:v>
      </x:c>
    </x:row>
    <x:row r="233">
      <x:c r="A233" s="31" t="str">
        <x:v>CFG017</x:v>
      </x:c>
      <x:c r="B233" s="33" t="n">
        <x:v>21</x:v>
      </x:c>
      <x:c r="C233" s="31" t="str">
        <x:v>0（选定5-12kg）算方向-5 1.AR20.03.6 </x:v>
      </x:c>
      <x:c r="D233" s="31" t="str">
        <x:v>T7-VLM2-FF1(g1)-Inviscid</x:v>
      </x:c>
      <x:c r="E233" s="37" t="n">
        <x:v>0.3940983009543605</x:v>
      </x:c>
      <x:c r="F233" s="37" t="n">
        <x:v>0</x:v>
      </x:c>
      <x:c r="G233" s="35" t="n">
        <x:v>13.001606623456915</x:v>
      </x:c>
      <x:c r="H233" s="36" t="n">
        <x:v>10</x:v>
      </x:c>
      <x:c r="I233" s="35" t="n">
        <x:v>1.225</x:v>
      </x:c>
      <x:c r="J233" s="35" t="n">
        <x:v>1.5705518175924542</x:v>
      </x:c>
      <x:c r="K233" s="35" t="n">
        <x:v>0.284701945718181</x:v>
      </x:c>
      <x:c r="L233" s="35" t="n">
        <x:v>5.525419388778789</x:v>
      </x:c>
      <x:c r="M233" s="35" t="n">
        <x:v>11.925999999999998</x:v>
      </x:c>
      <x:c r="N233" s="35" t="n">
        <x:v>0.10992287605892086</x:v>
      </x:c>
      <x:c r="O233" s="35" t="n">
        <x:v>-0.00002004566018733031</x:v>
      </x:c>
      <x:c r="P233" s="35" t="n">
        <x:v>0.014231068051497809</x:v>
      </x:c>
      <x:c r="Q233" s="36" t="n">
        <x:v>0.719393974473136</x:v>
      </x:c>
      <x:c r="R233" s="36" t="n">
        <x:v>0.013217909787308264</x:v>
      </x:c>
      <x:c r="S233" s="36" t="n">
        <x:v>1.1551366311642015e-7</x:v>
      </x:c>
      <x:c r="T233" s="35" t="n">
        <x:v>0.14652408366970138</x:v>
      </x:c>
      <x:c r="U233" s="31" t="str">
        <x:v>[v,p,r,phi]</x:v>
      </x:c>
      <x:c r="V233" s="31" t="str">
        <x:v>[v_dot,p_dot,r_dot,phi_dot]</x:v>
      </x:c>
      <x:c r="W233" s="36" t="n">
        <x:v>-0.31501594032818486</x:v>
      </x:c>
      <x:c r="X233" s="36" t="n">
        <x:v>-0.020125202474426195</x:v>
      </x:c>
      <x:c r="Y233" s="36" t="n">
        <x:v>-12.65599300612625</x:v>
      </x:c>
      <x:c r="Z233" s="36" t="n">
        <x:v>9.81</x:v>
      </x:c>
      <x:c r="AA233" s="36" t="n">
        <x:v>-0.26086534455455246</x:v>
      </x:c>
      <x:c r="AB233" s="36" t="n">
        <x:v>-18.372872421186898</x:v>
      </x:c>
      <x:c r="AC233" s="36" t="n">
        <x:v>5.336943925459064</x:v>
      </x:c>
      <x:c r="AD233" s="36" t="n">
        <x:v>0</x:v>
      </x:c>
      <x:c r="AE233" s="36" t="n">
        <x:v>0.38732026340640024</x:v>
      </x:c>
      <x:c r="AF233" s="36" t="n">
        <x:v>-2.5730810612688577</x:v>
      </x:c>
      <x:c r="AG233" s="36" t="n">
        <x:v>-0.6317693711615977</x:v>
      </x:c>
      <x:c r="AH233" s="36" t="n">
        <x:v>0</x:v>
      </x:c>
      <x:c r="AI233" s="36" t="n">
        <x:v>0</x:v>
      </x:c>
      <x:c r="AJ233" s="36" t="n">
        <x:v>1</x:v>
      </x:c>
      <x:c r="AK233" s="36" t="n">
        <x:v>0</x:v>
      </x:c>
      <x:c r="AL233" s="36" t="n">
        <x:v>0</x:v>
      </x:c>
    </x:row>
    <x:row r="234">
      <x:c r="A234" s="31" t="str">
        <x:v>CFG017</x:v>
      </x:c>
      <x:c r="B234" s="33" t="n">
        <x:v>22</x:v>
      </x:c>
      <x:c r="C234" s="31" t="str">
        <x:v>0（选定5-12kg）算方向-5 1.AR20.03.6 </x:v>
      </x:c>
      <x:c r="D234" s="31" t="str">
        <x:v>T7-VLM2-FF1(g1)-Inviscid</x:v>
      </x:c>
      <x:c r="E234" s="37" t="n">
        <x:v>0.39642382580205915</x:v>
      </x:c>
      <x:c r="F234" s="37" t="n">
        <x:v>0</x:v>
      </x:c>
      <x:c r="G234" s="35" t="n">
        <x:v>12.999567006759998</x:v>
      </x:c>
      <x:c r="H234" s="36" t="n">
        <x:v>10.5</x:v>
      </x:c>
      <x:c r="I234" s="35" t="n">
        <x:v>1.225</x:v>
      </x:c>
      <x:c r="J234" s="35" t="n">
        <x:v>1.5705518175924542</x:v>
      </x:c>
      <x:c r="K234" s="35" t="n">
        <x:v>0.284701945718181</x:v>
      </x:c>
      <x:c r="L234" s="35" t="n">
        <x:v>5.525419388778789</x:v>
      </x:c>
      <x:c r="M234" s="35" t="n">
        <x:v>11.925999999999998</x:v>
      </x:c>
      <x:c r="N234" s="35" t="n">
        <x:v>0.10992287605892086</x:v>
      </x:c>
      <x:c r="O234" s="35" t="n">
        <x:v>-0.00002004566018733031</x:v>
      </x:c>
      <x:c r="P234" s="35" t="n">
        <x:v>0.014231068051497809</x:v>
      </x:c>
      <x:c r="Q234" s="36" t="n">
        <x:v>0.7196178718228335</x:v>
      </x:c>
      <x:c r="R234" s="36" t="n">
        <x:v>0.013443090588486237</x:v>
      </x:c>
      <x:c r="S234" s="36" t="n">
        <x:v>1.1524048478362478e-7</x:v>
      </x:c>
      <x:c r="T234" s="35" t="n">
        <x:v>0.1465276614046602</x:v>
      </x:c>
      <x:c r="U234" s="31" t="str">
        <x:v>[v,p,r,phi]</x:v>
      </x:c>
      <x:c r="V234" s="31" t="str">
        <x:v>[v_dot,p_dot,r_dot,phi_dot]</x:v>
      </x:c>
      <x:c r="W234" s="36" t="n">
        <x:v>-0.3151290756571917</x:v>
      </x:c>
      <x:c r="X234" s="36" t="n">
        <x:v>-0.019874250934817077</x:v>
      </x:c>
      <x:c r="Y234" s="36" t="n">
        <x:v>-12.653562556483807</x:v>
      </x:c>
      <x:c r="Z234" s="36" t="n">
        <x:v>9.81</x:v>
      </x:c>
      <x:c r="AA234" s="36" t="n">
        <x:v>-0.26087519859453123</x:v>
      </x:c>
      <x:c r="AB234" s="36" t="n">
        <x:v>-18.369880867819017</x:v>
      </x:c>
      <x:c r="AC234" s="36" t="n">
        <x:v>5.337725822710348</x:v>
      </x:c>
      <x:c r="AD234" s="36" t="n">
        <x:v>0</x:v>
      </x:c>
      <x:c r="AE234" s="36" t="n">
        <x:v>0.3876145256541784</x:v>
      </x:c>
      <x:c r="AF234" s="36" t="n">
        <x:v>-2.573851486164213</x:v>
      </x:c>
      <x:c r="AG234" s="36" t="n">
        <x:v>-0.6324616076369896</x:v>
      </x:c>
      <x:c r="AH234" s="36" t="n">
        <x:v>0</x:v>
      </x:c>
      <x:c r="AI234" s="36" t="n">
        <x:v>0</x:v>
      </x:c>
      <x:c r="AJ234" s="36" t="n">
        <x:v>1</x:v>
      </x:c>
      <x:c r="AK234" s="36" t="n">
        <x:v>0</x:v>
      </x:c>
      <x:c r="AL234" s="36" t="n">
        <x:v>0</x:v>
      </x:c>
    </x:row>
    <x:row r="235">
      <x:c r="A235" s="31" t="str">
        <x:v>CFG017</x:v>
      </x:c>
      <x:c r="B235" s="33" t="n">
        <x:v>23</x:v>
      </x:c>
      <x:c r="C235" s="31" t="str">
        <x:v>0（选定5-12kg）算方向-5 1.AR20.03.6 </x:v>
      </x:c>
      <x:c r="D235" s="31" t="str">
        <x:v>T7-VLM2-FF1(g1)-Inviscid</x:v>
      </x:c>
      <x:c r="E235" s="37" t="n">
        <x:v>0.3987992269710906</x:v>
      </x:c>
      <x:c r="F235" s="37" t="n">
        <x:v>0</x:v>
      </x:c>
      <x:c r="G235" s="35" t="n">
        <x:v>12.997484588828586</x:v>
      </x:c>
      <x:c r="H235" s="36" t="n">
        <x:v>11</x:v>
      </x:c>
      <x:c r="I235" s="35" t="n">
        <x:v>1.225</x:v>
      </x:c>
      <x:c r="J235" s="35" t="n">
        <x:v>1.5705518175924542</x:v>
      </x:c>
      <x:c r="K235" s="35" t="n">
        <x:v>0.284701945718181</x:v>
      </x:c>
      <x:c r="L235" s="35" t="n">
        <x:v>5.525419388778789</x:v>
      </x:c>
      <x:c r="M235" s="35" t="n">
        <x:v>11.925999999999998</x:v>
      </x:c>
      <x:c r="N235" s="35" t="n">
        <x:v>0.10992287605892086</x:v>
      </x:c>
      <x:c r="O235" s="35" t="n">
        <x:v>-0.00002004566018733031</x:v>
      </x:c>
      <x:c r="P235" s="35" t="n">
        <x:v>0.014231068051497809</x:v>
      </x:c>
      <x:c r="Q235" s="36" t="n">
        <x:v>0.7198465584583212</x:v>
      </x:c>
      <x:c r="R235" s="36" t="n">
        <x:v>0.01367316808407478</x:v>
      </x:c>
      <x:c r="S235" s="36" t="n">
        <x:v>1.1496113011854824e-7</x:v>
      </x:c>
      <x:c r="T235" s="35" t="n">
        <x:v>0.1465313276509668</x:v>
      </x:c>
      <x:c r="U235" s="31" t="str">
        <x:v>[v,p,r,phi]</x:v>
      </x:c>
      <x:c r="V235" s="31" t="str">
        <x:v>[v_dot,p_dot,r_dot,phi_dot]</x:v>
      </x:c>
      <x:c r="W235" s="36" t="n">
        <x:v>-0.3152115523090438</x:v>
      </x:c>
      <x:c r="X235" s="36" t="n">
        <x:v>-0.019555343405480298</x:v>
      </x:c>
      <x:c r="Y235" s="36" t="n">
        <x:v>-12.651120366497663</x:v>
      </x:c>
      <x:c r="Z235" s="36" t="n">
        <x:v>9.81</x:v>
      </x:c>
      <x:c r="AA235" s="36" t="n">
        <x:v>-0.2608814990804022</x:v>
      </x:c>
      <x:c r="AB235" s="36" t="n">
        <x:v>-18.36682700177202</x:v>
      </x:c>
      <x:c r="AC235" s="36" t="n">
        <x:v>5.3385182705632905</x:v>
      </x:c>
      <x:c r="AD235" s="36" t="n">
        <x:v>0</x:v>
      </x:c>
      <x:c r="AE235" s="36" t="n">
        <x:v>0.3878398438275261</x:v>
      </x:c>
      <x:c r="AF235" s="36" t="n">
        <x:v>-2.574780008289778</x:v>
      </x:c>
      <x:c r="AG235" s="36" t="n">
        <x:v>-0.6330765545342592</x:v>
      </x:c>
      <x:c r="AH235" s="36" t="n">
        <x:v>0</x:v>
      </x:c>
      <x:c r="AI235" s="36" t="n">
        <x:v>0</x:v>
      </x:c>
      <x:c r="AJ235" s="36" t="n">
        <x:v>1</x:v>
      </x:c>
      <x:c r="AK235" s="36" t="n">
        <x:v>0</x:v>
      </x:c>
      <x:c r="AL235" s="36" t="n">
        <x:v>0</x:v>
      </x:c>
    </x:row>
    <x:row r="236">
      <x:c r="A236" s="31" t="str">
        <x:v>CFG017</x:v>
      </x:c>
      <x:c r="B236" s="33" t="n">
        <x:v>24</x:v>
      </x:c>
      <x:c r="C236" s="31" t="str">
        <x:v>0（选定5-12kg）算方向-5 1.AR20.03.6 </x:v>
      </x:c>
      <x:c r="D236" s="31" t="str">
        <x:v>T7-VLM2-FF1(g1)-Inviscid</x:v>
      </x:c>
      <x:c r="E236" s="37" t="n">
        <x:v>0.4012263288194208</x:v>
      </x:c>
      <x:c r="F236" s="37" t="n">
        <x:v>0</x:v>
      </x:c>
      <x:c r="G236" s="35" t="n">
        <x:v>12.995357829804218</x:v>
      </x:c>
      <x:c r="H236" s="36" t="n">
        <x:v>11.5</x:v>
      </x:c>
      <x:c r="I236" s="35" t="n">
        <x:v>1.225</x:v>
      </x:c>
      <x:c r="J236" s="35" t="n">
        <x:v>1.5705518175924542</x:v>
      </x:c>
      <x:c r="K236" s="35" t="n">
        <x:v>0.284701945718181</x:v>
      </x:c>
      <x:c r="L236" s="35" t="n">
        <x:v>5.525419388778789</x:v>
      </x:c>
      <x:c r="M236" s="35" t="n">
        <x:v>11.925999999999998</x:v>
      </x:c>
      <x:c r="N236" s="35" t="n">
        <x:v>0.10992287605892086</x:v>
      </x:c>
      <x:c r="O236" s="35" t="n">
        <x:v>-0.00002004566018733031</x:v>
      </x:c>
      <x:c r="P236" s="35" t="n">
        <x:v>0.014231068051497809</x:v>
      </x:c>
      <x:c r="Q236" s="36" t="n">
        <x:v>0.7200802167566152</x:v>
      </x:c>
      <x:c r="R236" s="36" t="n">
        <x:v>0.013907256374143624</x:v>
      </x:c>
      <x:c r="S236" s="36" t="n">
        <x:v>1.1467615662666414e-7</x:v>
      </x:c>
      <x:c r="T236" s="35" t="n">
        <x:v>0.14653507623052953</x:v>
      </x:c>
      <x:c r="U236" s="31" t="str">
        <x:v>[v,p,r,phi]</x:v>
      </x:c>
      <x:c r="V236" s="31" t="str">
        <x:v>[v_dot,p_dot,r_dot,phi_dot]</x:v>
      </x:c>
      <x:c r="W236" s="36" t="n">
        <x:v>-0.31527832773992515</x:v>
      </x:c>
      <x:c r="X236" s="36" t="n">
        <x:v>-0.019231549632424266</x:v>
      </x:c>
      <x:c r="Y236" s="36" t="n">
        <x:v>-12.648653055165157</x:v>
      </x:c>
      <x:c r="Z236" s="36" t="n">
        <x:v>9.81</x:v>
      </x:c>
      <x:c r="AA236" s="36" t="n">
        <x:v>-0.2608841313455781</x:v>
      </x:c>
      <x:c r="AB236" s="36" t="n">
        <x:v>-18.363708471382758</x:v>
      </x:c>
      <x:c r="AC236" s="36" t="n">
        <x:v>5.3393217591571585</x:v>
      </x:c>
      <x:c r="AD236" s="36" t="n">
        <x:v>0</x:v>
      </x:c>
      <x:c r="AE236" s="36" t="n">
        <x:v>0.3880302201764481</x:v>
      </x:c>
      <x:c r="AF236" s="36" t="n">
        <x:v>-2.575723146625713</x:v>
      </x:c>
      <x:c r="AG236" s="36" t="n">
        <x:v>-0.6336409039581506</x:v>
      </x:c>
      <x:c r="AH236" s="36" t="n">
        <x:v>0</x:v>
      </x:c>
      <x:c r="AI236" s="36" t="n">
        <x:v>0</x:v>
      </x:c>
      <x:c r="AJ236" s="36" t="n">
        <x:v>1</x:v>
      </x:c>
      <x:c r="AK236" s="36" t="n">
        <x:v>0</x:v>
      </x:c>
      <x:c r="AL236" s="36" t="n">
        <x:v>0</x:v>
      </x:c>
    </x:row>
    <x:row r="237">
      <x:c r="A237" s="31" t="str">
        <x:v>CFG017</x:v>
      </x:c>
      <x:c r="B237" s="33" t="n">
        <x:v>25</x:v>
      </x:c>
      <x:c r="C237" s="31" t="str">
        <x:v>0（选定5-12kg）算方向-5 1.AR20.03.6 </x:v>
      </x:c>
      <x:c r="D237" s="31" t="str">
        <x:v>T7-VLM2-FF1(g1)-Inviscid</x:v>
      </x:c>
      <x:c r="E237" s="37" t="n">
        <x:v>0.4037086484313238</x:v>
      </x:c>
      <x:c r="F237" s="37" t="n">
        <x:v>0</x:v>
      </x:c>
      <x:c r="G237" s="35" t="n">
        <x:v>12.993183706287242</x:v>
      </x:c>
      <x:c r="H237" s="36" t="n">
        <x:v>12</x:v>
      </x:c>
      <x:c r="I237" s="35" t="n">
        <x:v>1.225</x:v>
      </x:c>
      <x:c r="J237" s="35" t="n">
        <x:v>1.5705518175924542</x:v>
      </x:c>
      <x:c r="K237" s="35" t="n">
        <x:v>0.284701945718181</x:v>
      </x:c>
      <x:c r="L237" s="35" t="n">
        <x:v>5.525419388778789</x:v>
      </x:c>
      <x:c r="M237" s="35" t="n">
        <x:v>11.925999999999998</x:v>
      </x:c>
      <x:c r="N237" s="35" t="n">
        <x:v>0.10992287605892086</x:v>
      </x:c>
      <x:c r="O237" s="35" t="n">
        <x:v>-0.00002004566018733031</x:v>
      </x:c>
      <x:c r="P237" s="35" t="n">
        <x:v>0.014231068051497809</x:v>
      </x:c>
      <x:c r="Q237" s="36" t="n">
        <x:v>0.7203191852361595</x:v>
      </x:c>
      <x:c r="R237" s="36" t="n">
        <x:v>0.014145704066366303</x:v>
      </x:c>
      <x:c r="S237" s="36" t="n">
        <x:v>1.143866479058156e-7</x:v>
      </x:c>
      <x:c r="T237" s="35" t="n">
        <x:v>0.1465388951260784</x:v>
      </x:c>
      <x:c r="U237" s="31" t="str">
        <x:v>[v,p,r,phi]</x:v>
      </x:c>
      <x:c r="V237" s="31" t="str">
        <x:v>[v_dot,p_dot,r_dot,phi_dot]</x:v>
      </x:c>
      <x:c r="W237" s="36" t="n">
        <x:v>-0.3153565554316764</x:v>
      </x:c>
      <x:c r="X237" s="36" t="n">
        <x:v>-0.019019829249011223</x:v>
      </x:c>
      <x:c r="Y237" s="36" t="n">
        <x:v>-12.64613615988573</x:v>
      </x:c>
      <x:c r="Z237" s="36" t="n">
        <x:v>9.81</x:v>
      </x:c>
      <x:c r="AA237" s="36" t="n">
        <x:v>-0.26088285017028356</x:v>
      </x:c>
      <x:c r="AB237" s="36" t="n">
        <x:v>-18.360520442538306</x:v>
      </x:c>
      <x:c r="AC237" s="36" t="n">
        <x:v>5.340137191746313</x:v>
      </x:c>
      <x:c r="AD237" s="36" t="n">
        <x:v>0</x:v>
      </x:c>
      <x:c r="AE237" s="36" t="n">
        <x:v>0.38824723130365746</x:v>
      </x:c>
      <x:c r="AF237" s="36" t="n">
        <x:v>-2.5764152339120834</x:v>
      </x:c>
      <x:c r="AG237" s="36" t="n">
        <x:v>-0.6342027551809271</x:v>
      </x:c>
      <x:c r="AH237" s="36" t="n">
        <x:v>0</x:v>
      </x:c>
      <x:c r="AI237" s="36" t="n">
        <x:v>0</x:v>
      </x:c>
      <x:c r="AJ237" s="36" t="n">
        <x:v>1</x:v>
      </x:c>
      <x:c r="AK237" s="36" t="n">
        <x:v>0</x:v>
      </x:c>
      <x:c r="AL237" s="36" t="n">
        <x:v>0</x:v>
      </x:c>
    </x:row>
    <x:row r="238">
      <x:c r="A238" s="31" t="str">
        <x:v>CFG017</x:v>
      </x:c>
      <x:c r="B238" s="33" t="n">
        <x:v>26</x:v>
      </x:c>
      <x:c r="C238" s="31" t="str">
        <x:v>0（选定5-12kg）算方向-5 1.AR20.03.6 </x:v>
      </x:c>
      <x:c r="D238" s="31" t="str">
        <x:v>T7-VLM2-FF1(g1)-Inviscid</x:v>
      </x:c>
      <x:c r="E238" s="37" t="n">
        <x:v>0.4062482484516742</x:v>
      </x:c>
      <x:c r="F238" s="37" t="n">
        <x:v>0</x:v>
      </x:c>
      <x:c r="G238" s="35" t="n">
        <x:v>12.990960480037357</x:v>
      </x:c>
      <x:c r="H238" s="36" t="n">
        <x:v>12.5</x:v>
      </x:c>
      <x:c r="I238" s="35" t="n">
        <x:v>1.225</x:v>
      </x:c>
      <x:c r="J238" s="35" t="n">
        <x:v>1.5705518175924542</x:v>
      </x:c>
      <x:c r="K238" s="35" t="n">
        <x:v>0.284701945718181</x:v>
      </x:c>
      <x:c r="L238" s="35" t="n">
        <x:v>5.525419388778789</x:v>
      </x:c>
      <x:c r="M238" s="35" t="n">
        <x:v>11.925999999999998</x:v>
      </x:c>
      <x:c r="N238" s="35" t="n">
        <x:v>0.10992287605892086</x:v>
      </x:c>
      <x:c r="O238" s="35" t="n">
        <x:v>-0.00002004566018733031</x:v>
      </x:c>
      <x:c r="P238" s="35" t="n">
        <x:v>0.014231068051497809</x:v>
      </x:c>
      <x:c r="Q238" s="36" t="n">
        <x:v>0.7205636589313443</x:v>
      </x:c>
      <x:c r="R238" s="36" t="n">
        <x:v>0.014389120511896931</x:v>
      </x:c>
      <x:c r="S238" s="36" t="n">
        <x:v>1.1409319772657229e-7</x:v>
      </x:c>
      <x:c r="T238" s="35" t="n">
        <x:v>0.14654277795580073</x:v>
      </x:c>
      <x:c r="U238" s="31" t="str">
        <x:v>[v,p,r,phi]</x:v>
      </x:c>
      <x:c r="V238" s="31" t="str">
        <x:v>[v_dot,p_dot,r_dot,phi_dot]</x:v>
      </x:c>
      <x:c r="W238" s="36" t="n">
        <x:v>-0.31545898620312685</x:v>
      </x:c>
      <x:c r="X238" s="36" t="n">
        <x:v>-0.018975356673725165</x:v>
      </x:c>
      <x:c r="Y238" s="36" t="n">
        <x:v>-12.643557811147327</x:v>
      </x:c>
      <x:c r="Z238" s="36" t="n">
        <x:v>9.81</x:v>
      </x:c>
      <x:c r="AA238" s="36" t="n">
        <x:v>-0.26087751441631984</x:v>
      </x:c>
      <x:c r="AB238" s="36" t="n">
        <x:v>-18.35726007261189</x:v>
      </x:c>
      <x:c r="AC238" s="36" t="n">
        <x:v>5.340965099992564</x:v>
      </x:c>
      <x:c r="AD238" s="36" t="n">
        <x:v>0</x:v>
      </x:c>
      <x:c r="AE238" s="36" t="n">
        <x:v>0.3885196987174549</x:v>
      </x:c>
      <x:c r="AF238" s="36" t="n">
        <x:v>-2.57673135464865</x:v>
      </x:c>
      <x:c r="AG238" s="36" t="n">
        <x:v>-0.6347847286920675</x:v>
      </x:c>
      <x:c r="AH238" s="36" t="n">
        <x:v>0</x:v>
      </x:c>
      <x:c r="AI238" s="36" t="n">
        <x:v>0</x:v>
      </x:c>
      <x:c r="AJ238" s="36" t="n">
        <x:v>1</x:v>
      </x:c>
      <x:c r="AK238" s="36" t="n">
        <x:v>0</x:v>
      </x:c>
      <x:c r="AL238" s="36" t="n">
        <x:v>0</x:v>
      </x:c>
    </x:row>
    <x:row r="239">
      <x:c r="A239" s="31" t="str">
        <x:v>CFG017</x:v>
      </x:c>
      <x:c r="B239" s="33" t="n">
        <x:v>27</x:v>
      </x:c>
      <x:c r="C239" s="31" t="str">
        <x:v>0（选定5-12kg）算方向-5 1.AR20.03.6 </x:v>
      </x:c>
      <x:c r="D239" s="31" t="str">
        <x:v>T7-VLM2-FF1(g1)-Inviscid</x:v>
      </x:c>
      <x:c r="E239" s="37" t="n">
        <x:v>0.4088440620954289</x:v>
      </x:c>
      <x:c r="F239" s="37" t="n">
        <x:v>0</x:v>
      </x:c>
      <x:c r="G239" s="35" t="n">
        <x:v>12.988689166702908</x:v>
      </x:c>
      <x:c r="H239" s="36" t="n">
        <x:v>13</x:v>
      </x:c>
      <x:c r="I239" s="35" t="n">
        <x:v>1.225</x:v>
      </x:c>
      <x:c r="J239" s="35" t="n">
        <x:v>1.5705518175924542</x:v>
      </x:c>
      <x:c r="K239" s="35" t="n">
        <x:v>0.284701945718181</x:v>
      </x:c>
      <x:c r="L239" s="35" t="n">
        <x:v>5.525419388778789</x:v>
      </x:c>
      <x:c r="M239" s="35" t="n">
        <x:v>11.925999999999998</x:v>
      </x:c>
      <x:c r="N239" s="35" t="n">
        <x:v>0.10992287605892086</x:v>
      </x:c>
      <x:c r="O239" s="35" t="n">
        <x:v>-0.00002004566018733031</x:v>
      </x:c>
      <x:c r="P239" s="35" t="n">
        <x:v>0.014231068051497809</x:v>
      </x:c>
      <x:c r="Q239" s="36" t="n">
        <x:v>0.7208135347716544</x:v>
      </x:c>
      <x:c r="R239" s="36" t="n">
        <x:v>0.014637182666162518</x:v>
      </x:c>
      <x:c r="S239" s="36" t="n">
        <x:v>1.1379539201435001e-7</x:v>
      </x:c>
      <x:c r="T239" s="35" t="n">
        <x:v>0.14654672999142465</x:v>
      </x:c>
      <x:c r="U239" s="31" t="str">
        <x:v>[v,p,r,phi]</x:v>
      </x:c>
      <x:c r="V239" s="31" t="str">
        <x:v>[v_dot,p_dot,r_dot,phi_dot]</x:v>
      </x:c>
      <x:c r="W239" s="36" t="n">
        <x:v>-0.3155722459636886</x:v>
      </x:c>
      <x:c r="X239" s="36" t="n">
        <x:v>-0.019040019689271347</x:v>
      </x:c>
      <x:c r="Y239" s="36" t="n">
        <x:v>-12.640929472221272</x:v>
      </x:c>
      <x:c r="Z239" s="36" t="n">
        <x:v>9.81</x:v>
      </x:c>
      <x:c r="AA239" s="36" t="n">
        <x:v>-0.2608682597690278</x:v>
      </x:c>
      <x:c r="AB239" s="36" t="n">
        <x:v>-18.353929130139534</x:v>
      </x:c>
      <x:c r="AC239" s="36" t="n">
        <x:v>5.3418052657912565</x:v>
      </x:c>
      <x:c r="AD239" s="36" t="n">
        <x:v>0</x:v>
      </x:c>
      <x:c r="AE239" s="36" t="n">
        <x:v>0.38881715654557525</x:v>
      </x:c>
      <x:c r="AF239" s="36" t="n">
        <x:v>-2.5768042960659514</x:v>
      </x:c>
      <x:c r="AG239" s="36" t="n">
        <x:v>-0.6353632832954352</x:v>
      </x:c>
      <x:c r="AH239" s="36" t="n">
        <x:v>0</x:v>
      </x:c>
      <x:c r="AI239" s="36" t="n">
        <x:v>0</x:v>
      </x:c>
      <x:c r="AJ239" s="36" t="n">
        <x:v>1</x:v>
      </x:c>
      <x:c r="AK239" s="36" t="n">
        <x:v>0</x:v>
      </x:c>
      <x:c r="AL239" s="36" t="n">
        <x:v>0</x:v>
      </x:c>
    </x:row>
    <x:row r="240">
      <x:c r="A240" s="31" t="str">
        <x:v>CFG017</x:v>
      </x:c>
      <x:c r="B240" s="33" t="n">
        <x:v>28</x:v>
      </x:c>
      <x:c r="C240" s="31" t="str">
        <x:v>0（选定5-12kg）算方向-5 1.AR20.03.6 </x:v>
      </x:c>
      <x:c r="D240" s="31" t="str">
        <x:v>T7-VLM2-FF1(g1)-Inviscid</x:v>
      </x:c>
      <x:c r="E240" s="37" t="n">
        <x:v>0.41149445198050716</x:v>
      </x:c>
      <x:c r="F240" s="37" t="n">
        <x:v>0</x:v>
      </x:c>
      <x:c r="G240" s="35" t="n">
        <x:v>12.986371283036966</x:v>
      </x:c>
      <x:c r="H240" s="36" t="n">
        <x:v>13.5</x:v>
      </x:c>
      <x:c r="I240" s="35" t="n">
        <x:v>1.225</x:v>
      </x:c>
      <x:c r="J240" s="35" t="n">
        <x:v>1.5705518175924542</x:v>
      </x:c>
      <x:c r="K240" s="35" t="n">
        <x:v>0.284701945718181</x:v>
      </x:c>
      <x:c r="L240" s="35" t="n">
        <x:v>5.525419388778789</x:v>
      </x:c>
      <x:c r="M240" s="35" t="n">
        <x:v>11.925999999999998</x:v>
      </x:c>
      <x:c r="N240" s="35" t="n">
        <x:v>0.10992287605892086</x:v>
      </x:c>
      <x:c r="O240" s="35" t="n">
        <x:v>-0.00002004566018733031</x:v>
      </x:c>
      <x:c r="P240" s="35" t="n">
        <x:v>0.014231068051497809</x:v>
      </x:c>
      <x:c r="Q240" s="36" t="n">
        <x:v>0.7210686496997404</x:v>
      </x:c>
      <x:c r="R240" s="36" t="n">
        <x:v>0.014890184534350995</x:v>
      </x:c>
      <x:c r="S240" s="36" t="n">
        <x:v>1.1349263890558703e-7</x:v>
      </x:c>
      <x:c r="T240" s="35" t="n">
        <x:v>0.14655075906978773</x:v>
      </x:c>
      <x:c r="U240" s="31" t="str">
        <x:v>[v,p,r,phi]</x:v>
      </x:c>
      <x:c r="V240" s="31" t="str">
        <x:v>[v_dot,p_dot,r_dot,phi_dot]</x:v>
      </x:c>
      <x:c r="W240" s="36" t="n">
        <x:v>-0.315679673619816</x:v>
      </x:c>
      <x:c r="X240" s="36" t="n">
        <x:v>-0.01914341995151834</x:v>
      </x:c>
      <x:c r="Y240" s="36" t="n">
        <x:v>-12.638265759570414</x:v>
      </x:c>
      <x:c r="Z240" s="36" t="n">
        <x:v>9.81</x:v>
      </x:c>
      <x:c r="AA240" s="36" t="n">
        <x:v>-0.26085531157061104</x:v>
      </x:c>
      <x:c r="AB240" s="36" t="n">
        <x:v>-18.350530311423064</x:v>
      </x:c>
      <x:c r="AC240" s="36" t="n">
        <x:v>5.342657363941206</x:v>
      </x:c>
      <x:c r="AD240" s="36" t="n">
        <x:v>0</x:v>
      </x:c>
      <x:c r="AE240" s="36" t="n">
        <x:v>0.38910171100226787</x:v>
      </x:c>
      <x:c r="AF240" s="36" t="n">
        <x:v>-2.576794691251424</x:v>
      </x:c>
      <x:c r="AG240" s="36" t="n">
        <x:v>-0.6359089882136715</x:v>
      </x:c>
      <x:c r="AH240" s="36" t="n">
        <x:v>0</x:v>
      </x:c>
      <x:c r="AI240" s="36" t="n">
        <x:v>0</x:v>
      </x:c>
      <x:c r="AJ240" s="36" t="n">
        <x:v>1</x:v>
      </x:c>
      <x:c r="AK240" s="36" t="n">
        <x:v>0</x:v>
      </x:c>
      <x:c r="AL240" s="36" t="n">
        <x:v>0</x:v>
      </x:c>
    </x:row>
    <x:row r="241">
      <x:c r="A241" s="31" t="str">
        <x:v>CFG017</x:v>
      </x:c>
      <x:c r="B241" s="33" t="n">
        <x:v>29</x:v>
      </x:c>
      <x:c r="C241" s="31" t="str">
        <x:v>0（选定5-12kg）算方向-5 1.AR20.03.6 </x:v>
      </x:c>
      <x:c r="D241" s="31" t="str">
        <x:v>T7-VLM2-FF1(g1)-Inviscid</x:v>
      </x:c>
      <x:c r="E241" s="37" t="n">
        <x:v>0.4141984779691107</x:v>
      </x:c>
      <x:c r="F241" s="37" t="n">
        <x:v>0</x:v>
      </x:c>
      <x:c r="G241" s="35" t="n">
        <x:v>12.984007732198823</x:v>
      </x:c>
      <x:c r="H241" s="36" t="n">
        <x:v>14</x:v>
      </x:c>
      <x:c r="I241" s="35" t="n">
        <x:v>1.225</x:v>
      </x:c>
      <x:c r="J241" s="35" t="n">
        <x:v>1.5705518175924542</x:v>
      </x:c>
      <x:c r="K241" s="35" t="n">
        <x:v>0.284701945718181</x:v>
      </x:c>
      <x:c r="L241" s="35" t="n">
        <x:v>5.525419388778789</x:v>
      </x:c>
      <x:c r="M241" s="35" t="n">
        <x:v>11.925999999999998</x:v>
      </x:c>
      <x:c r="N241" s="35" t="n">
        <x:v>0.10992287605892086</x:v>
      </x:c>
      <x:c r="O241" s="35" t="n">
        <x:v>-0.00002004566018733031</x:v>
      </x:c>
      <x:c r="P241" s="35" t="n">
        <x:v>0.014231068051497809</x:v>
      </x:c>
      <x:c r="Q241" s="36" t="n">
        <x:v>0.7213289062938576</x:v>
      </x:c>
      <x:c r="R241" s="36" t="n">
        <x:v>0.015148724008880433</x:v>
      </x:c>
      <x:c r="S241" s="36" t="n">
        <x:v>1.1318457155340823e-7</x:v>
      </x:c>
      <x:c r="T241" s="35" t="n">
        <x:v>0.14655487046356014</x:v>
      </x:c>
      <x:c r="U241" s="31" t="str">
        <x:v>[v,p,r,phi]</x:v>
      </x:c>
      <x:c r="V241" s="31" t="str">
        <x:v>[v_dot,p_dot,r_dot,phi_dot]</x:v>
      </x:c>
      <x:c r="W241" s="36" t="n">
        <x:v>-0.31577182128215275</x:v>
      </x:c>
      <x:c r="X241" s="36" t="n">
        <x:v>-0.019245822857394887</x:v>
      </x:c>
      <x:c r="Y241" s="36" t="n">
        <x:v>-12.63557502929584</x:v>
      </x:c>
      <x:c r="Z241" s="36" t="n">
        <x:v>9.81</x:v>
      </x:c>
      <x:c r="AA241" s="36" t="n">
        <x:v>-0.26083880127295955</x:v>
      </x:c>
      <x:c r="AB241" s="36" t="n">
        <x:v>-18.34706512000277</x:v>
      </x:c>
      <x:c r="AC241" s="36" t="n">
        <x:v>5.343521207601805</x:v>
      </x:c>
      <x:c r="AD241" s="36" t="n">
        <x:v>0</x:v>
      </x:c>
      <x:c r="AE241" s="36" t="n">
        <x:v>0.3893519487083782</x:v>
      </x:c>
      <x:c r="AF241" s="36" t="n">
        <x:v>-2.5767928947608203</x:v>
      </x:c>
      <x:c r="AG241" s="36" t="n">
        <x:v>-0.6364051958668878</x:v>
      </x:c>
      <x:c r="AH241" s="36" t="n">
        <x:v>0</x:v>
      </x:c>
      <x:c r="AI241" s="36" t="n">
        <x:v>0</x:v>
      </x:c>
      <x:c r="AJ241" s="36" t="n">
        <x:v>1</x:v>
      </x:c>
      <x:c r="AK241" s="36" t="n">
        <x:v>0</x:v>
      </x:c>
      <x:c r="AL241" s="36" t="n">
        <x:v>0</x:v>
      </x:c>
    </x:row>
    <x:row r="242">
      <x:c r="A242" s="31" t="str">
        <x:v>CFG017</x:v>
      </x:c>
      <x:c r="B242" s="33" t="n">
        <x:v>30</x:v>
      </x:c>
      <x:c r="C242" s="31" t="str">
        <x:v>0（选定5-12kg）算方向-5 1.AR20.03.6 </x:v>
      </x:c>
      <x:c r="D242" s="31" t="str">
        <x:v>T7-VLM2-FF1(g1)-Inviscid</x:v>
      </x:c>
      <x:c r="E242" s="37" t="n">
        <x:v>0.41695581997332687</x:v>
      </x:c>
      <x:c r="F242" s="37" t="n">
        <x:v>0</x:v>
      </x:c>
      <x:c r="G242" s="35" t="n">
        <x:v>12.98159887335608</x:v>
      </x:c>
      <x:c r="H242" s="36" t="n">
        <x:v>14.5</x:v>
      </x:c>
      <x:c r="I242" s="35" t="n">
        <x:v>1.225</x:v>
      </x:c>
      <x:c r="J242" s="35" t="n">
        <x:v>1.5705518175924542</x:v>
      </x:c>
      <x:c r="K242" s="35" t="n">
        <x:v>0.284701945718181</x:v>
      </x:c>
      <x:c r="L242" s="35" t="n">
        <x:v>5.525419388778789</x:v>
      </x:c>
      <x:c r="M242" s="35" t="n">
        <x:v>11.925999999999998</x:v>
      </x:c>
      <x:c r="N242" s="35" t="n">
        <x:v>0.10992287605892086</x:v>
      </x:c>
      <x:c r="O242" s="35" t="n">
        <x:v>-0.00002004566018733031</x:v>
      </x:c>
      <x:c r="P242" s="35" t="n">
        <x:v>0.014231068051497809</x:v>
      </x:c>
      <x:c r="Q242" s="36" t="n">
        <x:v>0.7215942710880682</x:v>
      </x:c>
      <x:c r="R242" s="36" t="n">
        <x:v>0.015412883621535974</x:v>
      </x:c>
      <x:c r="S242" s="36" t="n">
        <x:v>1.1287101963834934e-7</x:v>
      </x:c>
      <x:c r="T242" s="35" t="n">
        <x:v>0.1465590668739634</x:v>
      </x:c>
      <x:c r="U242" s="31" t="str">
        <x:v>[v,p,r,phi]</x:v>
      </x:c>
      <x:c r="V242" s="31" t="str">
        <x:v>[v_dot,p_dot,r_dot,phi_dot]</x:v>
      </x:c>
      <x:c r="W242" s="36" t="n">
        <x:v>-0.3158445851986466</x:v>
      </x:c>
      <x:c r="X242" s="36" t="n">
        <x:v>-0.019329167077250336</x:v>
      </x:c>
      <x:c r="Y242" s="36" t="n">
        <x:v>-12.632860895965239</x:v>
      </x:c>
      <x:c r="Z242" s="36" t="n">
        <x:v>9.81</x:v>
      </x:c>
      <x:c r="AA242" s="36" t="n">
        <x:v>-0.26081878549131277</x:v>
      </x:c>
      <x:c r="AB242" s="36" t="n">
        <x:v>-18.34353410096092</x:v>
      </x:c>
      <x:c r="AC242" s="36" t="n">
        <x:v>5.344396739002375</x:v>
      </x:c>
      <x:c r="AD242" s="36" t="n">
        <x:v>0</x:v>
      </x:c>
      <x:c r="AE242" s="36" t="n">
        <x:v>0.38955862137922603</x:v>
      </x:c>
      <x:c r="AF242" s="36" t="n">
        <x:v>-2.576839811189255</x:v>
      </x:c>
      <x:c r="AG242" s="36" t="n">
        <x:v>-0.636844714787815</x:v>
      </x:c>
      <x:c r="AH242" s="36" t="n">
        <x:v>0</x:v>
      </x:c>
      <x:c r="AI242" s="36" t="n">
        <x:v>0</x:v>
      </x:c>
      <x:c r="AJ242" s="36" t="n">
        <x:v>1</x:v>
      </x:c>
      <x:c r="AK242" s="36" t="n">
        <x:v>0</x:v>
      </x:c>
      <x:c r="AL242" s="36" t="n">
        <x:v>0</x:v>
      </x:c>
    </x:row>
    <x:row r="243">
      <x:c r="A243" s="31" t="str">
        <x:v>CFG017</x:v>
      </x:c>
      <x:c r="B243" s="33" t="n">
        <x:v>31</x:v>
      </x:c>
      <x:c r="C243" s="31" t="str">
        <x:v>0（选定5-12kg）算方向-5 1.AR20.03.6 </x:v>
      </x:c>
      <x:c r="D243" s="31" t="str">
        <x:v>T7-VLM2-FF1(g1)-Inviscid</x:v>
      </x:c>
      <x:c r="E243" s="37" t="n">
        <x:v>0.4197667850484911</x:v>
      </x:c>
      <x:c r="F243" s="37" t="n">
        <x:v>0</x:v>
      </x:c>
      <x:c r="G243" s="35" t="n">
        <x:v>12.979144517362302</x:v>
      </x:c>
      <x:c r="H243" s="36" t="n">
        <x:v>15</x:v>
      </x:c>
      <x:c r="I243" s="35" t="n">
        <x:v>1.225</x:v>
      </x:c>
      <x:c r="J243" s="35" t="n">
        <x:v>1.5705518175924542</x:v>
      </x:c>
      <x:c r="K243" s="35" t="n">
        <x:v>0.284701945718181</x:v>
      </x:c>
      <x:c r="L243" s="35" t="n">
        <x:v>5.525419388778789</x:v>
      </x:c>
      <x:c r="M243" s="35" t="n">
        <x:v>11.925999999999998</x:v>
      </x:c>
      <x:c r="N243" s="35" t="n">
        <x:v>0.10992287605892086</x:v>
      </x:c>
      <x:c r="O243" s="35" t="n">
        <x:v>-0.00002004566018733031</x:v>
      </x:c>
      <x:c r="P243" s="35" t="n">
        <x:v>0.014231068051497809</x:v>
      </x:c>
      <x:c r="Q243" s="36" t="n">
        <x:v>0.7218647727406812</x:v>
      </x:c>
      <x:c r="R243" s="36" t="n">
        <x:v>0.015682582902114724</x:v>
      </x:c>
      <x:c r="S243" s="36" t="n">
        <x:v>1.1255200632826184e-7</x:v>
      </x:c>
      <x:c r="T243" s="35" t="n">
        <x:v>0.14656334865200352</x:v>
      </x:c>
      <x:c r="U243" s="31" t="str">
        <x:v>[v,p,r,phi]</x:v>
      </x:c>
      <x:c r="V243" s="31" t="str">
        <x:v>[v_dot,p_dot,r_dot,phi_dot]</x:v>
      </x:c>
      <x:c r="W243" s="36" t="n">
        <x:v>-0.31589830752726145</x:v>
      </x:c>
      <x:c r="X243" s="36" t="n">
        <x:v>-0.01939460374393799</x:v>
      </x:c>
      <x:c r="Y243" s="36" t="n">
        <x:v>-12.63012292955515</x:v>
      </x:c>
      <x:c r="Z243" s="36" t="n">
        <x:v>9.81</x:v>
      </x:c>
      <x:c r="AA243" s="36" t="n">
        <x:v>-0.26079528061742296</x:v>
      </x:c>
      <x:c r="AB243" s="36" t="n">
        <x:v>-18.339936967181934</x:v>
      </x:c>
      <x:c r="AC243" s="36" t="n">
        <x:v>5.345284059632388</x:v>
      </x:c>
      <x:c r="AD243" s="36" t="n">
        <x:v>0</x:v>
      </x:c>
      <x:c r="AE243" s="36" t="n">
        <x:v>0.38972252459822326</x:v>
      </x:c>
      <x:c r="AF243" s="36" t="n">
        <x:v>-2.5769328864642205</x:v>
      </x:c>
      <x:c r="AG243" s="36" t="n">
        <x:v>-0.6372281523244302</x:v>
      </x:c>
      <x:c r="AH243" s="36" t="n">
        <x:v>0</x:v>
      </x:c>
      <x:c r="AI243" s="36" t="n">
        <x:v>0</x:v>
      </x:c>
      <x:c r="AJ243" s="36" t="n">
        <x:v>1</x:v>
      </x:c>
      <x:c r="AK243" s="36" t="n">
        <x:v>0</x:v>
      </x:c>
      <x:c r="AL243" s="36" t="n">
        <x:v>0</x:v>
      </x:c>
    </x:row>
    <x:row r="244">
      <x:c r="A244" s="31" t="str">
        <x:v>CFG017</x:v>
      </x:c>
      <x:c r="B244" s="33" t="n">
        <x:v>32</x:v>
      </x:c>
      <x:c r="C244" s="31" t="str">
        <x:v>0（选定5-12kg）算方向-5 1.AR20.03.6 </x:v>
      </x:c>
      <x:c r="D244" s="31" t="str">
        <x:v>T7-VLM2-FF1(g1)-Inviscid</x:v>
      </x:c>
      <x:c r="E244" s="37" t="n">
        <x:v>0.4226317184517017</x:v>
      </x:c>
      <x:c r="F244" s="37" t="n">
        <x:v>0</x:v>
      </x:c>
      <x:c r="G244" s="35" t="n">
        <x:v>12.976644443208468</x:v>
      </x:c>
      <x:c r="H244" s="36" t="n">
        <x:v>15.5</x:v>
      </x:c>
      <x:c r="I244" s="35" t="n">
        <x:v>1.225</x:v>
      </x:c>
      <x:c r="J244" s="35" t="n">
        <x:v>1.5705518175924542</x:v>
      </x:c>
      <x:c r="K244" s="35" t="n">
        <x:v>0.284701945718181</x:v>
      </x:c>
      <x:c r="L244" s="35" t="n">
        <x:v>5.525419388778789</x:v>
      </x:c>
      <x:c r="M244" s="35" t="n">
        <x:v>11.925999999999998</x:v>
      </x:c>
      <x:c r="N244" s="35" t="n">
        <x:v>0.10992287605892086</x:v>
      </x:c>
      <x:c r="O244" s="35" t="n">
        <x:v>-0.00002004566018733031</x:v>
      </x:c>
      <x:c r="P244" s="35" t="n">
        <x:v>0.014231068051497809</x:v>
      </x:c>
      <x:c r="Q244" s="36" t="n">
        <x:v>0.7221404442338737</x:v>
      </x:c>
      <x:c r="R244" s="36" t="n">
        <x:v>0.015957662423680765</x:v>
      </x:c>
      <x:c r="S244" s="36" t="n">
        <x:v>1.1222756059215894e-7</x:v>
      </x:c>
      <x:c r="T244" s="35" t="n">
        <x:v>0.14656771603822097</x:v>
      </x:c>
      <x:c r="U244" s="31" t="str">
        <x:v>[v,p,r,phi]</x:v>
      </x:c>
      <x:c r="V244" s="31" t="str">
        <x:v>[v_dot,p_dot,r_dot,phi_dot]</x:v>
      </x:c>
      <x:c r="W244" s="36" t="n">
        <x:v>-0.3159337979634239</x:v>
      </x:c>
      <x:c r="X244" s="36" t="n">
        <x:v>-0.0194449699545532</x:v>
      </x:c>
      <x:c r="Y244" s="36" t="n">
        <x:v>-12.627360303644616</x:v>
      </x:c>
      <x:c r="Z244" s="36" t="n">
        <x:v>9.81</x:v>
      </x:c>
      <x:c r="AA244" s="36" t="n">
        <x:v>-0.26076826224491495</x:v>
      </x:c>
      <x:c r="AB244" s="36" t="n">
        <x:v>-18.336273257282976</x:v>
      </x:c>
      <x:c r="AC244" s="36" t="n">
        <x:v>5.3461832485125</x:v>
      </x:c>
      <x:c r="AD244" s="36" t="n">
        <x:v>0</x:v>
      </x:c>
      <x:c r="AE244" s="36" t="n">
        <x:v>0.3898455652566063</x:v>
      </x:c>
      <x:c r="AF244" s="36" t="n">
        <x:v>-2.577065464502801</x:v>
      </x:c>
      <x:c r="AG244" s="36" t="n">
        <x:v>-0.637556976171602</x:v>
      </x:c>
      <x:c r="AH244" s="36" t="n">
        <x:v>0</x:v>
      </x:c>
      <x:c r="AI244" s="36" t="n">
        <x:v>0</x:v>
      </x:c>
      <x:c r="AJ244" s="36" t="n">
        <x:v>1</x:v>
      </x:c>
      <x:c r="AK244" s="36" t="n">
        <x:v>0</x:v>
      </x:c>
      <x:c r="AL244" s="36" t="n">
        <x:v>0</x:v>
      </x:c>
    </x:row>
    <x:row r="245">
      <x:c r="A245" s="31" t="str">
        <x:v>CFG017</x:v>
      </x:c>
      <x:c r="B245" s="33" t="n">
        <x:v>33</x:v>
      </x:c>
      <x:c r="C245" s="31" t="str">
        <x:v>0（选定5-12kg）算方向-5 1.AR20.03.6 </x:v>
      </x:c>
      <x:c r="D245" s="31" t="str">
        <x:v>T7-VLM2-FF1(g1)-Inviscid</x:v>
      </x:c>
      <x:c r="E245" s="37" t="n">
        <x:v>0.42555088929917484</x:v>
      </x:c>
      <x:c r="F245" s="37" t="n">
        <x:v>0</x:v>
      </x:c>
      <x:c r="G245" s="35" t="n">
        <x:v>12.974098498637678</x:v>
      </x:c>
      <x:c r="H245" s="36" t="n">
        <x:v>16</x:v>
      </x:c>
      <x:c r="I245" s="35" t="n">
        <x:v>1.225</x:v>
      </x:c>
      <x:c r="J245" s="35" t="n">
        <x:v>1.5705518175924542</x:v>
      </x:c>
      <x:c r="K245" s="35" t="n">
        <x:v>0.284701945718181</x:v>
      </x:c>
      <x:c r="L245" s="35" t="n">
        <x:v>5.525419388778789</x:v>
      </x:c>
      <x:c r="M245" s="35" t="n">
        <x:v>11.925999999999998</x:v>
      </x:c>
      <x:c r="N245" s="35" t="n">
        <x:v>0.10992287605892086</x:v>
      </x:c>
      <x:c r="O245" s="35" t="n">
        <x:v>-0.00002004566018733031</x:v>
      </x:c>
      <x:c r="P245" s="35" t="n">
        <x:v>0.014231068051497809</x:v>
      </x:c>
      <x:c r="Q245" s="36" t="n">
        <x:v>0.7224213114903366</x:v>
      </x:c>
      <x:c r="R245" s="36" t="n">
        <x:v>0.016237914981581576</x:v>
      </x:c>
      <x:c r="S245" s="36" t="n">
        <x:v>1.1189768352518052e-7</x:v>
      </x:c>
      <x:c r="T245" s="35" t="n">
        <x:v>0.14657216961692138</x:v>
      </x:c>
      <x:c r="U245" s="31" t="str">
        <x:v>[v,p,r,phi]</x:v>
      </x:c>
      <x:c r="V245" s="31" t="str">
        <x:v>[v_dot,p_dot,r_dot,phi_dot]</x:v>
      </x:c>
      <x:c r="W245" s="36" t="n">
        <x:v>-0.315951194864047</x:v>
      </x:c>
      <x:c r="X245" s="36" t="n">
        <x:v>-0.019480192299950537</x:v>
      </x:c>
      <x:c r="Y245" s="36" t="n">
        <x:v>-12.624572797073434</x:v>
      </x:c>
      <x:c r="Z245" s="36" t="n">
        <x:v>9.81</x:v>
      </x:c>
      <x:c r="AA245" s="36" t="n">
        <x:v>-0.2607377003342532</x:v>
      </x:c>
      <x:c r="AB245" s="36" t="n">
        <x:v>-18.332542601112888</x:v>
      </x:c>
      <x:c r="AC245" s="36" t="n">
        <x:v>5.34709435477874</x:v>
      </x:c>
      <x:c r="AD245" s="36" t="n">
        <x:v>0</x:v>
      </x:c>
      <x:c r="AE245" s="36" t="n">
        <x:v>0.38992814283761856</x:v>
      </x:c>
      <x:c r="AF245" s="36" t="n">
        <x:v>-2.577237428543671</x:v>
      </x:c>
      <x:c r="AG245" s="36" t="n">
        <x:v>-0.6378314677077161</x:v>
      </x:c>
      <x:c r="AH245" s="36" t="n">
        <x:v>0</x:v>
      </x:c>
      <x:c r="AI245" s="36" t="n">
        <x:v>0</x:v>
      </x:c>
      <x:c r="AJ245" s="36" t="n">
        <x:v>1</x:v>
      </x:c>
      <x:c r="AK245" s="36" t="n">
        <x:v>0</x:v>
      </x:c>
      <x:c r="AL245" s="36" t="n">
        <x:v>0</x:v>
      </x:c>
    </x:row>
    <x:row r="246">
      <x:c r="A246" s="31" t="str">
        <x:v>CFG017</x:v>
      </x:c>
      <x:c r="B246" s="33" t="n">
        <x:v>34</x:v>
      </x:c>
      <x:c r="C246" s="31" t="str">
        <x:v>0（选定5-12kg）算方向-5 1.AR20.03.6 </x:v>
      </x:c>
      <x:c r="D246" s="31" t="str">
        <x:v>T7-VLM2-FF1(g1)-Inviscid</x:v>
      </x:c>
      <x:c r="E246" s="37" t="n">
        <x:v>0.4285248196863466</x:v>
      </x:c>
      <x:c r="F246" s="37" t="n">
        <x:v>0</x:v>
      </x:c>
      <x:c r="G246" s="35" t="n">
        <x:v>12.971506312968163</x:v>
      </x:c>
      <x:c r="H246" s="36" t="n">
        <x:v>16.5</x:v>
      </x:c>
      <x:c r="I246" s="35" t="n">
        <x:v>1.225</x:v>
      </x:c>
      <x:c r="J246" s="35" t="n">
        <x:v>1.5705518175924542</x:v>
      </x:c>
      <x:c r="K246" s="35" t="n">
        <x:v>0.284701945718181</x:v>
      </x:c>
      <x:c r="L246" s="35" t="n">
        <x:v>5.525419388778789</x:v>
      </x:c>
      <x:c r="M246" s="35" t="n">
        <x:v>11.925999999999998</x:v>
      </x:c>
      <x:c r="N246" s="35" t="n">
        <x:v>0.10992287605892086</x:v>
      </x:c>
      <x:c r="O246" s="35" t="n">
        <x:v>-0.00002004566018733031</x:v>
      </x:c>
      <x:c r="P246" s="35" t="n">
        <x:v>0.014231068051497809</x:v>
      </x:c>
      <x:c r="Q246" s="36" t="n">
        <x:v>0.7227074240829969</x:v>
      </x:c>
      <x:c r="R246" s="36" t="n">
        <x:v>0.016523249736203786</x:v>
      </x:c>
      <x:c r="S246" s="36" t="n">
        <x:v>1.1156244820139087e-7</x:v>
      </x:c>
      <x:c r="T246" s="35" t="n">
        <x:v>0.14657670919396365</x:v>
      </x:c>
      <x:c r="U246" s="31" t="str">
        <x:v>[v,p,r,phi]</x:v>
      </x:c>
      <x:c r="V246" s="31" t="str">
        <x:v>[v_dot,p_dot,r_dot,phi_dot]</x:v>
      </x:c>
      <x:c r="W246" s="36" t="n">
        <x:v>-0.31595164527037556</x:v>
      </x:c>
      <x:c r="X246" s="36" t="n">
        <x:v>-0.019505366102434477</x:v>
      </x:c>
      <x:c r="Y246" s="36" t="n">
        <x:v>-12.621759182719448</x:v>
      </x:c>
      <x:c r="Z246" s="36" t="n">
        <x:v>9.81</x:v>
      </x:c>
      <x:c r="AA246" s="36" t="n">
        <x:v>-0.2607035854590784</x:v>
      </x:c>
      <x:c r="AB246" s="36" t="n">
        <x:v>-18.328744435225754</x:v>
      </x:c>
      <x:c r="AC246" s="36" t="n">
        <x:v>5.348017520686318</x:v>
      </x:c>
      <x:c r="AD246" s="36" t="n">
        <x:v>0</x:v>
      </x:c>
      <x:c r="AE246" s="36" t="n">
        <x:v>0.3899728621321862</x:v>
      </x:c>
      <x:c r="AF246" s="36" t="n">
        <x:v>-2.5774373344220405</x:v>
      </x:c>
      <x:c r="AG246" s="36" t="n">
        <x:v>-0.6380535973055794</x:v>
      </x:c>
      <x:c r="AH246" s="36" t="n">
        <x:v>0</x:v>
      </x:c>
      <x:c r="AI246" s="36" t="n">
        <x:v>0</x:v>
      </x:c>
      <x:c r="AJ246" s="36" t="n">
        <x:v>1</x:v>
      </x:c>
      <x:c r="AK246" s="36" t="n">
        <x:v>0</x:v>
      </x:c>
      <x:c r="AL246" s="36" t="n">
        <x:v>0</x:v>
      </x:c>
    </x:row>
    <x:row r="247">
      <x:c r="A247" s="31" t="str">
        <x:v>CFG017</x:v>
      </x:c>
      <x:c r="B247" s="33" t="n">
        <x:v>35</x:v>
      </x:c>
      <x:c r="C247" s="31" t="str">
        <x:v>0（选定5-12kg）算方向-5 1.AR20.03.6 </x:v>
      </x:c>
      <x:c r="D247" s="31" t="str">
        <x:v>T7-VLM2-FF1(g1)-Inviscid</x:v>
      </x:c>
      <x:c r="E247" s="37" t="n">
        <x:v>0.43155404981931045</x:v>
      </x:c>
      <x:c r="F247" s="37" t="n">
        <x:v>0</x:v>
      </x:c>
      <x:c r="G247" s="35" t="n">
        <x:v>12.968867502212438</x:v>
      </x:c>
      <x:c r="H247" s="36" t="n">
        <x:v>17</x:v>
      </x:c>
      <x:c r="I247" s="35" t="n">
        <x:v>1.225</x:v>
      </x:c>
      <x:c r="J247" s="35" t="n">
        <x:v>1.5705518175924542</x:v>
      </x:c>
      <x:c r="K247" s="35" t="n">
        <x:v>0.284701945718181</x:v>
      </x:c>
      <x:c r="L247" s="35" t="n">
        <x:v>5.525419388778789</x:v>
      </x:c>
      <x:c r="M247" s="35" t="n">
        <x:v>11.925999999999998</x:v>
      </x:c>
      <x:c r="N247" s="35" t="n">
        <x:v>0.10992287605892086</x:v>
      </x:c>
      <x:c r="O247" s="35" t="n">
        <x:v>-0.00002004566018733031</x:v>
      </x:c>
      <x:c r="P247" s="35" t="n">
        <x:v>0.014231068051497809</x:v>
      </x:c>
      <x:c r="Q247" s="36" t="n">
        <x:v>0.7229988328561189</x:v>
      </x:c>
      <x:c r="R247" s="36" t="n">
        <x:v>0.016813638258081406</x:v>
      </x:c>
      <x:c r="S247" s="36" t="n">
        <x:v>1.1122192808827054e-7</x:v>
      </x:c>
      <x:c r="T247" s="35" t="n">
        <x:v>0.1465813346222664</x:v>
      </x:c>
      <x:c r="U247" s="31" t="str">
        <x:v>[v,p,r,phi]</x:v>
      </x:c>
      <x:c r="V247" s="31" t="str">
        <x:v>[v_dot,p_dot,r_dot,phi_dot]</x:v>
      </x:c>
      <x:c r="W247" s="36" t="n">
        <x:v>-0.31593633219875317</x:v>
      </x:c>
      <x:c r="X247" s="36" t="n">
        <x:v>-0.019526233549508262</x:v>
      </x:c>
      <x:c r="Y247" s="36" t="n">
        <x:v>-12.618918195234714</x:v>
      </x:c>
      <x:c r="Z247" s="36" t="n">
        <x:v>9.81</x:v>
      </x:c>
      <x:c r="AA247" s="36" t="n">
        <x:v>-0.2606659019216553</x:v>
      </x:c>
      <x:c r="AB247" s="36" t="n">
        <x:v>-18.324878150973017</x:v>
      </x:c>
      <x:c r="AC247" s="36" t="n">
        <x:v>5.34895288800838</x:v>
      </x:c>
      <x:c r="AD247" s="36" t="n">
        <x:v>0</x:v>
      </x:c>
      <x:c r="AE247" s="36" t="n">
        <x:v>0.38998241420562796</x:v>
      </x:c>
      <x:c r="AF247" s="36" t="n">
        <x:v>-2.5776522339553365</x:v>
      </x:c>
      <x:c r="AG247" s="36" t="n">
        <x:v>-0.6382253936236529</x:v>
      </x:c>
      <x:c r="AH247" s="36" t="n">
        <x:v>0</x:v>
      </x:c>
      <x:c r="AI247" s="36" t="n">
        <x:v>0</x:v>
      </x:c>
      <x:c r="AJ247" s="36" t="n">
        <x:v>1</x:v>
      </x:c>
      <x:c r="AK247" s="36" t="n">
        <x:v>0</x:v>
      </x:c>
      <x:c r="AL247" s="36" t="n">
        <x:v>0</x:v>
      </x:c>
    </x:row>
    <x:row r="248">
      <x:c r="A248" s="31" t="str">
        <x:v>CFG017</x:v>
      </x:c>
      <x:c r="B248" s="33" t="n">
        <x:v>36</x:v>
      </x:c>
      <x:c r="C248" s="31" t="str">
        <x:v>0（选定5-12kg）算方向-5 1.AR20.03.6 </x:v>
      </x:c>
      <x:c r="D248" s="31" t="str">
        <x:v>T7-VLM2-FF1(g1)-Inviscid</x:v>
      </x:c>
      <x:c r="E248" s="37" t="n">
        <x:v>0.43463885791960616</x:v>
      </x:c>
      <x:c r="F248" s="37" t="n">
        <x:v>0</x:v>
      </x:c>
      <x:c r="G248" s="35" t="n">
        <x:v>12.966181913175646</x:v>
      </x:c>
      <x:c r="H248" s="36" t="n">
        <x:v>17.5</x:v>
      </x:c>
      <x:c r="I248" s="35" t="n">
        <x:v>1.225</x:v>
      </x:c>
      <x:c r="J248" s="35" t="n">
        <x:v>1.5705518175924542</x:v>
      </x:c>
      <x:c r="K248" s="35" t="n">
        <x:v>0.284701945718181</x:v>
      </x:c>
      <x:c r="L248" s="35" t="n">
        <x:v>5.525419388778789</x:v>
      </x:c>
      <x:c r="M248" s="35" t="n">
        <x:v>11.925999999999998</x:v>
      </x:c>
      <x:c r="N248" s="35" t="n">
        <x:v>0.10992287605892086</x:v>
      </x:c>
      <x:c r="O248" s="35" t="n">
        <x:v>-0.00002004566018733031</x:v>
      </x:c>
      <x:c r="P248" s="35" t="n">
        <x:v>0.014231068051497809</x:v>
      </x:c>
      <x:c r="Q248" s="36" t="n">
        <x:v>0.7232955635041568</x:v>
      </x:c>
      <x:c r="R248" s="36" t="n">
        <x:v>0.017109013436170058</x:v>
      </x:c>
      <x:c r="S248" s="36" t="n">
        <x:v>1.1087610999922276e-7</x:v>
      </x:c>
      <x:c r="T248" s="35" t="n">
        <x:v>0.14658604676204084</x:v>
      </x:c>
      <x:c r="U248" s="31" t="str">
        <x:v>[v,p,r,phi]</x:v>
      </x:c>
      <x:c r="V248" s="31" t="str">
        <x:v>[v_dot,p_dot,r_dot,phi_dot]</x:v>
      </x:c>
      <x:c r="W248" s="36" t="n">
        <x:v>-0.31590514369274836</x:v>
      </x:c>
      <x:c r="X248" s="36" t="n">
        <x:v>-0.01954326276288412</x:v>
      </x:c>
      <x:c r="Y248" s="36" t="n">
        <x:v>-12.616049827583572</x:v>
      </x:c>
      <x:c r="Z248" s="36" t="n">
        <x:v>9.81</x:v>
      </x:c>
      <x:c r="AA248" s="36" t="n">
        <x:v>-0.26062461487408795</x:v>
      </x:c>
      <x:c r="AB248" s="36" t="n">
        <x:v>-18.32094335755967</x:v>
      </x:c>
      <x:c r="AC248" s="36" t="n">
        <x:v>5.349900501549797</x:v>
      </x:c>
      <x:c r="AD248" s="36" t="n">
        <x:v>0</x:v>
      </x:c>
      <x:c r="AE248" s="36" t="n">
        <x:v>0.38995663196300095</x:v>
      </x:c>
      <x:c r="AF248" s="36" t="n">
        <x:v>-2.5778807646278343</x:v>
      </x:c>
      <x:c r="AG248" s="36" t="n">
        <x:v>-0.6383466583016046</x:v>
      </x:c>
      <x:c r="AH248" s="36" t="n">
        <x:v>0</x:v>
      </x:c>
      <x:c r="AI248" s="36" t="n">
        <x:v>0</x:v>
      </x:c>
      <x:c r="AJ248" s="36" t="n">
        <x:v>1</x:v>
      </x:c>
      <x:c r="AK248" s="36" t="n">
        <x:v>0</x:v>
      </x:c>
      <x:c r="AL248" s="36" t="n">
        <x:v>0</x:v>
      </x:c>
    </x:row>
    <x:row r="249">
      <x:c r="A249" s="31" t="str">
        <x:v>CFG017</x:v>
      </x:c>
      <x:c r="B249" s="33" t="n">
        <x:v>37</x:v>
      </x:c>
      <x:c r="C249" s="31" t="str">
        <x:v>0（选定5-12kg）算方向-5 1.AR20.03.6 </x:v>
      </x:c>
      <x:c r="D249" s="31" t="str">
        <x:v>T7-VLM2-FF1(g1)-Inviscid</x:v>
      </x:c>
      <x:c r="E249" s="37" t="n">
        <x:v>0.4377795392919016</x:v>
      </x:c>
      <x:c r="F249" s="37" t="n">
        <x:v>0</x:v>
      </x:c>
      <x:c r="G249" s="35" t="n">
        <x:v>12.963449380199863</x:v>
      </x:c>
      <x:c r="H249" s="36" t="n">
        <x:v>18</x:v>
      </x:c>
      <x:c r="I249" s="35" t="n">
        <x:v>1.225</x:v>
      </x:c>
      <x:c r="J249" s="35" t="n">
        <x:v>1.5705518175924542</x:v>
      </x:c>
      <x:c r="K249" s="35" t="n">
        <x:v>0.284701945718181</x:v>
      </x:c>
      <x:c r="L249" s="35" t="n">
        <x:v>5.525419388778789</x:v>
      </x:c>
      <x:c r="M249" s="35" t="n">
        <x:v>11.925999999999998</x:v>
      </x:c>
      <x:c r="N249" s="35" t="n">
        <x:v>0.10992287605892086</x:v>
      </x:c>
      <x:c r="O249" s="35" t="n">
        <x:v>-0.00002004566018733031</x:v>
      </x:c>
      <x:c r="P249" s="35" t="n">
        <x:v>0.014231068051497809</x:v>
      </x:c>
      <x:c r="Q249" s="36" t="n">
        <x:v>0.7235976431139665</x:v>
      </x:c>
      <x:c r="R249" s="36" t="n">
        <x:v>0.01740933512768255</x:v>
      </x:c>
      <x:c r="S249" s="36" t="n">
        <x:v>1.1052498298745606e-7</x:v>
      </x:c>
      <x:c r="T249" s="35" t="n">
        <x:v>0.1465908464938835</x:v>
      </x:c>
      <x:c r="U249" s="31" t="str">
        <x:v>[v,p,r,phi]</x:v>
      </x:c>
      <x:c r="V249" s="31" t="str">
        <x:v>[v_dot,p_dot,r_dot,phi_dot]</x:v>
      </x:c>
      <x:c r="W249" s="36" t="n">
        <x:v>-0.3158577777836888</x:v>
      </x:c>
      <x:c r="X249" s="36" t="n">
        <x:v>-0.019557199188713792</x:v>
      </x:c>
      <x:c r="Y249" s="36" t="n">
        <x:v>-12.613154218411308</x:v>
      </x:c>
      <x:c r="Z249" s="36" t="n">
        <x:v>9.81</x:v>
      </x:c>
      <x:c r="AA249" s="36" t="n">
        <x:v>-0.2605797006135331</x:v>
      </x:c>
      <x:c r="AB249" s="36" t="n">
        <x:v>-18.316939683512416</x:v>
      </x:c>
      <x:c r="AC249" s="36" t="n">
        <x:v>5.35086041937578</x:v>
      </x:c>
      <x:c r="AD249" s="36" t="n">
        <x:v>0</x:v>
      </x:c>
      <x:c r="AE249" s="36" t="n">
        <x:v>0.38989489808377803</x:v>
      </x:c>
      <x:c r="AF249" s="36" t="n">
        <x:v>-2.578121058849175</x:v>
      </x:c>
      <x:c r="AG249" s="36" t="n">
        <x:v>-0.6384168246308353</x:v>
      </x:c>
      <x:c r="AH249" s="36" t="n">
        <x:v>0</x:v>
      </x:c>
      <x:c r="AI249" s="36" t="n">
        <x:v>0</x:v>
      </x:c>
      <x:c r="AJ249" s="36" t="n">
        <x:v>1</x:v>
      </x:c>
      <x:c r="AK249" s="36" t="n">
        <x:v>0</x:v>
      </x:c>
      <x:c r="AL249" s="36" t="n">
        <x:v>0</x:v>
      </x:c>
    </x:row>
    <x:row r="250">
      <x:c r="A250" s="31" t="str">
        <x:v>CFG017</x:v>
      </x:c>
      <x:c r="B250" s="33" t="n">
        <x:v>38</x:v>
      </x:c>
      <x:c r="C250" s="31" t="str">
        <x:v>0（选定5-12kg）算方向-5 1.AR20.03.6 </x:v>
      </x:c>
      <x:c r="D250" s="31" t="str">
        <x:v>T7-VLM2-FF1(g1)-Inviscid</x:v>
      </x:c>
      <x:c r="E250" s="37" t="n">
        <x:v>0.4409766465283307</x:v>
      </x:c>
      <x:c r="F250" s="37" t="n">
        <x:v>0</x:v>
      </x:c>
      <x:c r="G250" s="35" t="n">
        <x:v>12.96066951634843</x:v>
      </x:c>
      <x:c r="H250" s="36" t="n">
        <x:v>18.5</x:v>
      </x:c>
      <x:c r="I250" s="35" t="n">
        <x:v>1.225</x:v>
      </x:c>
      <x:c r="J250" s="35" t="n">
        <x:v>1.5705518175924542</x:v>
      </x:c>
      <x:c r="K250" s="35" t="n">
        <x:v>0.284701945718181</x:v>
      </x:c>
      <x:c r="L250" s="35" t="n">
        <x:v>5.525419388778789</x:v>
      </x:c>
      <x:c r="M250" s="35" t="n">
        <x:v>11.925999999999998</x:v>
      </x:c>
      <x:c r="N250" s="35" t="n">
        <x:v>0.10992287605892086</x:v>
      </x:c>
      <x:c r="O250" s="35" t="n">
        <x:v>-0.00002004566018733031</x:v>
      </x:c>
      <x:c r="P250" s="35" t="n">
        <x:v>0.014231068051497809</x:v>
      </x:c>
      <x:c r="Q250" s="36" t="n">
        <x:v>0.7239051229809783</x:v>
      </x:c>
      <x:c r="R250" s="36" t="n">
        <x:v>0.017714650363874238</x:v>
      </x:c>
      <x:c r="S250" s="36" t="n">
        <x:v>1.1016860967901504e-7</x:v>
      </x:c>
      <x:c r="T250" s="35" t="n">
        <x:v>0.14659573387471453</x:v>
      </x:c>
      <x:c r="U250" s="31" t="str">
        <x:v>[v,p,r,phi]</x:v>
      </x:c>
      <x:c r="V250" s="31" t="str">
        <x:v>[v_dot,p_dot,r_dot,phi_dot]</x:v>
      </x:c>
      <x:c r="W250" s="36" t="n">
        <x:v>-0.3157947736115148</x:v>
      </x:c>
      <x:c r="X250" s="36" t="n">
        <x:v>-0.019574059195610647</x:v>
      </x:c>
      <x:c r="Y250" s="36" t="n">
        <x:v>-12.610230626194761</x:v>
      </x:c>
      <x:c r="Z250" s="36" t="n">
        <x:v>9.81</x:v>
      </x:c>
      <x:c r="AA250" s="36" t="n">
        <x:v>-0.26053115994918613</x:v>
      </x:c>
      <x:c r="AB250" s="36" t="n">
        <x:v>-18.31286655337658</x:v>
      </x:c>
      <x:c r="AC250" s="36" t="n">
        <x:v>5.351832797785044</x:v>
      </x:c>
      <x:c r="AD250" s="36" t="n">
        <x:v>0</x:v>
      </x:c>
      <x:c r="AE250" s="36" t="n">
        <x:v>0.38979841833838885</x:v>
      </x:c>
      <x:c r="AF250" s="36" t="n">
        <x:v>-2.578359734532098</x:v>
      </x:c>
      <x:c r="AG250" s="36" t="n">
        <x:v>-0.638436723608005</x:v>
      </x:c>
      <x:c r="AH250" s="36" t="n">
        <x:v>0</x:v>
      </x:c>
      <x:c r="AI250" s="36" t="n">
        <x:v>0</x:v>
      </x:c>
      <x:c r="AJ250" s="36" t="n">
        <x:v>1</x:v>
      </x:c>
      <x:c r="AK250" s="36" t="n">
        <x:v>0</x:v>
      </x:c>
      <x:c r="AL250" s="36" t="n">
        <x:v>0</x:v>
      </x:c>
    </x:row>
    <x:row r="251">
      <x:c r="A251" s="31" t="str">
        <x:v>CFG017</x:v>
      </x:c>
      <x:c r="B251" s="33" t="n">
        <x:v>39</x:v>
      </x:c>
      <x:c r="C251" s="31" t="str">
        <x:v>0（选定5-12kg）算方向-5 1.AR20.03.6 </x:v>
      </x:c>
      <x:c r="D251" s="31" t="str">
        <x:v>T7-VLM2-FF1(g1)-Inviscid</x:v>
      </x:c>
      <x:c r="E251" s="37" t="n">
        <x:v>0.4442307512424809</x:v>
      </x:c>
      <x:c r="F251" s="37" t="n">
        <x:v>0</x:v>
      </x:c>
      <x:c r="G251" s="35" t="n">
        <x:v>12.957841920913744</x:v>
      </x:c>
      <x:c r="H251" s="36" t="n">
        <x:v>19</x:v>
      </x:c>
      <x:c r="I251" s="35" t="n">
        <x:v>1.225</x:v>
      </x:c>
      <x:c r="J251" s="35" t="n">
        <x:v>1.5705518175924542</x:v>
      </x:c>
      <x:c r="K251" s="35" t="n">
        <x:v>0.284701945718181</x:v>
      </x:c>
      <x:c r="L251" s="35" t="n">
        <x:v>5.525419388778789</x:v>
      </x:c>
      <x:c r="M251" s="35" t="n">
        <x:v>11.925999999999998</x:v>
      </x:c>
      <x:c r="N251" s="35" t="n">
        <x:v>0.10992287605892086</x:v>
      </x:c>
      <x:c r="O251" s="35" t="n">
        <x:v>-0.00002004566018733031</x:v>
      </x:c>
      <x:c r="P251" s="35" t="n">
        <x:v>0.014231068051497809</x:v>
      </x:c>
      <x:c r="Q251" s="36" t="n">
        <x:v>0.7242180561709058</x:v>
      </x:c>
      <x:c r="R251" s="36" t="n">
        <x:v>0.018025008661952186</x:v>
      </x:c>
      <x:c r="S251" s="36" t="n">
        <x:v>1.0980705495829894e-7</x:v>
      </x:c>
      <x:c r="T251" s="35" t="n">
        <x:v>0.14660070895160104</x:v>
      </x:c>
      <x:c r="U251" s="31" t="str">
        <x:v>[v,p,r,phi]</x:v>
      </x:c>
      <x:c r="V251" s="31" t="str">
        <x:v>[v_dot,p_dot,r_dot,phi_dot]</x:v>
      </x:c>
      <x:c r="W251" s="36" t="n">
        <x:v>-0.31571671990736966</x:v>
      </x:c>
      <x:c r="X251" s="36" t="n">
        <x:v>-0.0196010148310909</x:v>
      </x:c>
      <x:c r="Y251" s="36" t="n">
        <x:v>-12.60727825764871</x:v>
      </x:c>
      <x:c r="Z251" s="36" t="n">
        <x:v>9.81</x:v>
      </x:c>
      <x:c r="AA251" s="36" t="n">
        <x:v>-0.2604789909746519</x:v>
      </x:c>
      <x:c r="AB251" s="36" t="n">
        <x:v>-18.30872336585787</x:v>
      </x:c>
      <x:c r="AC251" s="36" t="n">
        <x:v>5.352817796444779</x:v>
      </x:c>
      <x:c r="AD251" s="36" t="n">
        <x:v>0</x:v>
      </x:c>
      <x:c r="AE251" s="36" t="n">
        <x:v>0.3896685140973013</x:v>
      </x:c>
      <x:c r="AF251" s="36" t="n">
        <x:v>-2.5785807894297563</x:v>
      </x:c>
      <x:c r="AG251" s="36" t="n">
        <x:v>-0.6384072736629328</x:v>
      </x:c>
      <x:c r="AH251" s="36" t="n">
        <x:v>0</x:v>
      </x:c>
      <x:c r="AI251" s="36" t="n">
        <x:v>0</x:v>
      </x:c>
      <x:c r="AJ251" s="36" t="n">
        <x:v>1</x:v>
      </x:c>
      <x:c r="AK251" s="36" t="n">
        <x:v>0</x:v>
      </x:c>
      <x:c r="AL251" s="36" t="n">
        <x:v>0</x:v>
      </x:c>
    </x:row>
    <x:row r="252">
      <x:c r="A252" s="31" t="str">
        <x:v>CFG017</x:v>
      </x:c>
      <x:c r="B252" s="33" t="n">
        <x:v>40</x:v>
      </x:c>
      <x:c r="C252" s="31" t="str">
        <x:v>0（选定5-12kg）算方向-5 1.AR20.03.6 </x:v>
      </x:c>
      <x:c r="D252" s="31" t="str">
        <x:v>T7-VLM2-FF1(g1)-Inviscid</x:v>
      </x:c>
      <x:c r="E252" s="37" t="n">
        <x:v>0.44754218365318377</x:v>
      </x:c>
      <x:c r="F252" s="37" t="n">
        <x:v>0</x:v>
      </x:c>
      <x:c r="G252" s="35" t="n">
        <x:v>12.954966405480944</x:v>
      </x:c>
      <x:c r="H252" s="36" t="n">
        <x:v>19.5</x:v>
      </x:c>
      <x:c r="I252" s="35" t="n">
        <x:v>1.225</x:v>
      </x:c>
      <x:c r="J252" s="35" t="n">
        <x:v>1.5705518175924542</x:v>
      </x:c>
      <x:c r="K252" s="35" t="n">
        <x:v>0.284701945718181</x:v>
      </x:c>
      <x:c r="L252" s="35" t="n">
        <x:v>5.525419388778789</x:v>
      </x:c>
      <x:c r="M252" s="35" t="n">
        <x:v>11.925999999999998</x:v>
      </x:c>
      <x:c r="N252" s="35" t="n">
        <x:v>0.10992287605892086</x:v>
      </x:c>
      <x:c r="O252" s="35" t="n">
        <x:v>-0.00002004566018733031</x:v>
      </x:c>
      <x:c r="P252" s="35" t="n">
        <x:v>0.014231068051497809</x:v>
      </x:c>
      <x:c r="Q252" s="36" t="n">
        <x:v>0.7245364733768567</x:v>
      </x:c>
      <x:c r="R252" s="36" t="n">
        <x:v>0.018340323524527954</x:v>
      </x:c>
      <x:c r="S252" s="36" t="n">
        <x:v>1.0944030750795334e-7</x:v>
      </x:c>
      <x:c r="T252" s="35" t="n">
        <x:v>0.14660577261791852</x:v>
      </x:c>
      <x:c r="U252" s="31" t="str">
        <x:v>[v,p,r,phi]</x:v>
      </x:c>
      <x:c r="V252" s="31" t="str">
        <x:v>[v_dot,p_dot,r_dot,phi_dot]</x:v>
      </x:c>
      <x:c r="W252" s="36" t="n">
        <x:v>-0.31562337773614024</x:v>
      </x:c>
      <x:c r="X252" s="36" t="n">
        <x:v>-0.019640041470614312</x:v>
      </x:c>
      <x:c r="Y252" s="36" t="n">
        <x:v>-12.60429718679826</x:v>
      </x:c>
      <x:c r="Z252" s="36" t="n">
        <x:v>9.81</x:v>
      </x:c>
      <x:c r="AA252" s="36" t="n">
        <x:v>-0.26042316580115304</x:v>
      </x:c>
      <x:c r="AB252" s="36" t="n">
        <x:v>-18.30450977628687</x:v>
      </x:c>
      <x:c r="AC252" s="36" t="n">
        <x:v>5.353815478948462</x:v>
      </x:c>
      <x:c r="AD252" s="36" t="n">
        <x:v>0</x:v>
      </x:c>
      <x:c r="AE252" s="36" t="n">
        <x:v>0.3895047146569396</x:v>
      </x:c>
      <x:c r="AF252" s="36" t="n">
        <x:v>-2.578779617918807</x:v>
      </x:c>
      <x:c r="AG252" s="36" t="n">
        <x:v>-0.638328009477005</x:v>
      </x:c>
      <x:c r="AH252" s="36" t="n">
        <x:v>0</x:v>
      </x:c>
      <x:c r="AI252" s="36" t="n">
        <x:v>0</x:v>
      </x:c>
      <x:c r="AJ252" s="36" t="n">
        <x:v>1</x:v>
      </x:c>
      <x:c r="AK252" s="36" t="n">
        <x:v>0</x:v>
      </x:c>
      <x:c r="AL252" s="36" t="n">
        <x:v>0</x:v>
      </x:c>
    </x:row>
    <x:row r="253">
      <x:c r="A253" s="31" t="str">
        <x:v>CFG017</x:v>
      </x:c>
      <x:c r="B253" s="33" t="n">
        <x:v>41</x:v>
      </x:c>
      <x:c r="C253" s="31" t="str">
        <x:v>0（选定5-12kg）算方向-5 1.AR20.03.6 </x:v>
      </x:c>
      <x:c r="D253" s="31" t="str">
        <x:v>T7-VLM2-FF1(g1)-Inviscid</x:v>
      </x:c>
      <x:c r="E253" s="37" t="n">
        <x:v>0.4509111945390847</x:v>
      </x:c>
      <x:c r="F253" s="37" t="n">
        <x:v>0</x:v>
      </x:c>
      <x:c r="G253" s="35" t="n">
        <x:v>12.952042852891331</x:v>
      </x:c>
      <x:c r="H253" s="36" t="n">
        <x:v>20</x:v>
      </x:c>
      <x:c r="I253" s="35" t="n">
        <x:v>1.225</x:v>
      </x:c>
      <x:c r="J253" s="35" t="n">
        <x:v>1.5705518175924542</x:v>
      </x:c>
      <x:c r="K253" s="35" t="n">
        <x:v>0.284701945718181</x:v>
      </x:c>
      <x:c r="L253" s="35" t="n">
        <x:v>5.525419388778789</x:v>
      </x:c>
      <x:c r="M253" s="35" t="n">
        <x:v>11.925999999999998</x:v>
      </x:c>
      <x:c r="N253" s="35" t="n">
        <x:v>0.10992287605892086</x:v>
      </x:c>
      <x:c r="O253" s="35" t="n">
        <x:v>-0.00002004566018733031</x:v>
      </x:c>
      <x:c r="P253" s="35" t="n">
        <x:v>0.014231068051497809</x:v>
      </x:c>
      <x:c r="Q253" s="36" t="n">
        <x:v>0.724860399403964</x:v>
      </x:c>
      <x:c r="R253" s="36" t="n">
        <x:v>0.018660275691238234</x:v>
      </x:c>
      <x:c r="S253" s="36" t="n">
        <x:v>1.0906833215784019e-7</x:v>
      </x:c>
      <x:c r="T253" s="35" t="n">
        <x:v>0.14661092598662287</x:v>
      </x:c>
      <x:c r="U253" s="31" t="str">
        <x:v>[v,p,r,phi]</x:v>
      </x:c>
      <x:c r="V253" s="31" t="str">
        <x:v>[v_dot,p_dot,r_dot,phi_dot]</x:v>
      </x:c>
      <x:c r="W253" s="36" t="n">
        <x:v>-0.3155142753679919</x:v>
      </x:c>
      <x:c r="X253" s="36" t="n">
        <x:v>-0.019685333795408367</x:v>
      </x:c>
      <x:c r="Y253" s="36" t="n">
        <x:v>-12.601287733725357</x:v>
      </x:c>
      <x:c r="Z253" s="36" t="n">
        <x:v>9.81</x:v>
      </x:c>
      <x:c r="AA253" s="36" t="n">
        <x:v>-0.2603636426788344</x:v>
      </x:c>
      <x:c r="AB253" s="36" t="n">
        <x:v>-18.300225713152646</x:v>
      </x:c>
      <x:c r="AC253" s="36" t="n">
        <x:v>5.354825872470995</x:v>
      </x:c>
      <x:c r="AD253" s="36" t="n">
        <x:v>0</x:v>
      </x:c>
      <x:c r="AE253" s="36" t="n">
        <x:v>0.3893060531162716</x:v>
      </x:c>
      <x:c r="AF253" s="36" t="n">
        <x:v>-2.578969163105122</x:v>
      </x:c>
      <x:c r="AG253" s="36" t="n">
        <x:v>-0.6381981110829578</x:v>
      </x:c>
      <x:c r="AH253" s="36" t="n">
        <x:v>0</x:v>
      </x:c>
      <x:c r="AI253" s="36" t="n">
        <x:v>0</x:v>
      </x:c>
      <x:c r="AJ253" s="36" t="n">
        <x:v>1</x:v>
      </x:c>
      <x:c r="AK253" s="36" t="n">
        <x:v>0</x:v>
      </x:c>
      <x:c r="AL253" s="36" t="n">
        <x:v>0</x:v>
      </x:c>
    </x:row>
    <x:row r="254">
      <x:c r="A254" s="31" t="str">
        <x:v>CFG018</x:v>
      </x:c>
      <x:c r="B254" s="33" t="n">
        <x:v>1</x:v>
      </x:c>
      <x:c r="C254" s="31" t="str">
        <x:v>0（选定5-12kg）算协调转弯-5 1.AR20.03.6 </x:v>
      </x:c>
      <x:c r="D254" s="31" t="str">
        <x:v>T7-VLM2-WF1(g1.0)-WF2(g-1.0)-FF1(g1)-Inviscid</x:v>
      </x:c>
      <x:c r="E254" s="37" t="n">
        <x:v>0.39179952406294316</x:v>
      </x:c>
      <x:c r="F254" s="37" t="n">
        <x:v>0</x:v>
      </x:c>
      <x:c r="G254" s="35" t="n">
        <x:v>13.024978338445262</x:v>
      </x:c>
      <x:c r="H254" s="36" t="n">
        <x:v>-5</x:v>
      </x:c>
      <x:c r="I254" s="35" t="n">
        <x:v>1.225</x:v>
      </x:c>
      <x:c r="J254" s="35" t="n">
        <x:v>1.5705518175924542</x:v>
      </x:c>
      <x:c r="K254" s="35" t="n">
        <x:v>0.284701945718181</x:v>
      </x:c>
      <x:c r="L254" s="35" t="n">
        <x:v>5.525419388778789</x:v>
      </x:c>
      <x:c r="M254" s="35" t="n">
        <x:v>11.925999999999998</x:v>
      </x:c>
      <x:c r="N254" s="35" t="n">
        <x:v>0.10987464130192907</x:v>
      </x:c>
      <x:c r="O254" s="35" t="n">
        <x:v>-0.000014145666992340812</x:v>
      </x:c>
      <x:c r="P254" s="35" t="n">
        <x:v>0.01419477884024726</x:v>
      </x:c>
      <x:c r="Q254" s="36" t="n">
        <x:v>0.7168413321076679</x:v>
      </x:c>
      <x:c r="R254" s="36" t="n">
        <x:v>0.009302886972650954</x:v>
      </x:c>
      <x:c r="S254" s="36" t="n">
        <x:v>1.1159589159628384e-7</x:v>
      </x:c>
      <x:c r="T254" s="35" t="n">
        <x:v>0.14649141320098152</x:v>
      </x:c>
      <x:c r="U254" s="31" t="str">
        <x:v>[v,p,r,phi]</x:v>
      </x:c>
      <x:c r="V254" s="31" t="str">
        <x:v>[v_dot,p_dot,r_dot,phi_dot]</x:v>
      </x:c>
      <x:c r="W254" s="36" t="n">
        <x:v>-0.31093517222040273</x:v>
      </x:c>
      <x:c r="X254" s="36" t="n">
        <x:v>-0.019319003892586742</x:v>
      </x:c>
      <x:c r="Y254" s="36" t="n">
        <x:v>-12.684541839017847</x:v>
      </x:c>
      <x:c r="Z254" s="36" t="n">
        <x:v>9.81</x:v>
      </x:c>
      <x:c r="AA254" s="36" t="n">
        <x:v>-0.2597815650079808</x:v>
      </x:c>
      <x:c r="AB254" s="36" t="n">
        <x:v>-18.462538814520755</x:v>
      </x:c>
      <x:c r="AC254" s="36" t="n">
        <x:v>5.321722557136269</x:v>
      </x:c>
      <x:c r="AD254" s="36" t="n">
        <x:v>0</x:v>
      </x:c>
      <x:c r="AE254" s="36" t="n">
        <x:v>0.3784405617416239</x:v>
      </x:c>
      <x:c r="AF254" s="36" t="n">
        <x:v>-2.5716036147326102</x:v>
      </x:c>
      <x:c r="AG254" s="36" t="n">
        <x:v>-0.6245534130986573</x:v>
      </x:c>
      <x:c r="AH254" s="36" t="n">
        <x:v>0</x:v>
      </x:c>
      <x:c r="AI254" s="36" t="n">
        <x:v>0</x:v>
      </x:c>
      <x:c r="AJ254" s="36" t="n">
        <x:v>1</x:v>
      </x:c>
      <x:c r="AK254" s="36" t="n">
        <x:v>0</x:v>
      </x:c>
      <x:c r="AL254" s="36" t="n">
        <x:v>0</x:v>
      </x:c>
    </x:row>
    <x:row r="255">
      <x:c r="A255" s="31" t="str">
        <x:v>CFG018</x:v>
      </x:c>
      <x:c r="B255" s="33" t="n">
        <x:v>2</x:v>
      </x:c>
      <x:c r="C255" s="31" t="str">
        <x:v>0（选定5-12kg）算协调转弯-5 1.AR20.03.6 </x:v>
      </x:c>
      <x:c r="D255" s="31" t="str">
        <x:v>T7-VLM2-WF1(g1.0)-WF2(g-1.0)-FF1(g1)-Inviscid</x:v>
      </x:c>
      <x:c r="E255" s="37" t="n">
        <x:v>0.39746431420525274</x:v>
      </x:c>
      <x:c r="F255" s="37" t="n">
        <x:v>0</x:v>
      </x:c>
      <x:c r="G255" s="35" t="n">
        <x:v>13.02304689453598</x:v>
      </x:c>
      <x:c r="H255" s="36" t="n">
        <x:v>-4.5</x:v>
      </x:c>
      <x:c r="I255" s="35" t="n">
        <x:v>1.225</x:v>
      </x:c>
      <x:c r="J255" s="35" t="n">
        <x:v>1.5705518175924542</x:v>
      </x:c>
      <x:c r="K255" s="35" t="n">
        <x:v>0.284701945718181</x:v>
      </x:c>
      <x:c r="L255" s="35" t="n">
        <x:v>5.525419388778789</x:v>
      </x:c>
      <x:c r="M255" s="35" t="n">
        <x:v>11.925999999999998</x:v>
      </x:c>
      <x:c r="N255" s="35" t="n">
        <x:v>0.10987464130192907</x:v>
      </x:c>
      <x:c r="O255" s="35" t="n">
        <x:v>-0.000014145666992340812</x:v>
      </x:c>
      <x:c r="P255" s="35" t="n">
        <x:v>0.01419477884024726</x:v>
      </x:c>
      <x:c r="Q255" s="36" t="n">
        <x:v>0.717052682640875</x:v>
      </x:c>
      <x:c r="R255" s="36" t="n">
        <x:v>0.009429640222619256</x:v>
      </x:c>
      <x:c r="S255" s="36" t="n">
        <x:v>1.8505701011695272e-7</x:v>
      </x:c>
      <x:c r="T255" s="35" t="n">
        <x:v>0.14648902861648044</x:v>
      </x:c>
      <x:c r="U255" s="31" t="str">
        <x:v>[v,p,r,phi]</x:v>
      </x:c>
      <x:c r="V255" s="31" t="str">
        <x:v>[v_dot,p_dot,r_dot,phi_dot]</x:v>
      </x:c>
      <x:c r="W255" s="36" t="n">
        <x:v>-0.31058194303638376</x:v>
      </x:c>
      <x:c r="X255" s="36" t="n">
        <x:v>-0.0198532964653631</x:v>
      </x:c>
      <x:c r="Y255" s="36" t="n">
        <x:v>-12.683291809613738</x:v>
      </x:c>
      <x:c r="Z255" s="36" t="n">
        <x:v>9.81</x:v>
      </x:c>
      <x:c r="AA255" s="36" t="n">
        <x:v>-0.25936886114553703</x:v>
      </x:c>
      <x:c r="AB255" s="36" t="n">
        <x:v>-18.450487400268415</x:v>
      </x:c>
      <x:c r="AC255" s="36" t="n">
        <x:v>5.320260263289159</x:v>
      </x:c>
      <x:c r="AD255" s="36" t="n">
        <x:v>0</x:v>
      </x:c>
      <x:c r="AE255" s="36" t="n">
        <x:v>0.37762279115775976</x:v>
      </x:c>
      <x:c r="AF255" s="36" t="n">
        <x:v>-2.570165654508292</x:v>
      </x:c>
      <x:c r="AG255" s="36" t="n">
        <x:v>-0.622704323746599</x:v>
      </x:c>
      <x:c r="AH255" s="36" t="n">
        <x:v>0</x:v>
      </x:c>
      <x:c r="AI255" s="36" t="n">
        <x:v>0</x:v>
      </x:c>
      <x:c r="AJ255" s="36" t="n">
        <x:v>1</x:v>
      </x:c>
      <x:c r="AK255" s="36" t="n">
        <x:v>0</x:v>
      </x:c>
      <x:c r="AL255" s="36" t="n">
        <x:v>0</x:v>
      </x:c>
    </x:row>
    <x:row r="256">
      <x:c r="A256" s="31" t="str">
        <x:v>CFG018</x:v>
      </x:c>
      <x:c r="B256" s="33" t="n">
        <x:v>3</x:v>
      </x:c>
      <x:c r="C256" s="31" t="str">
        <x:v>0（选定5-12kg）算协调转弯-5 1.AR20.03.6 </x:v>
      </x:c>
      <x:c r="D256" s="31" t="str">
        <x:v>T7-VLM2-WF1(g1.0)-WF2(g-1.0)-FF1(g1)-Inviscid</x:v>
      </x:c>
      <x:c r="E256" s="37" t="n">
        <x:v>0.40402028194388884</x:v>
      </x:c>
      <x:c r="F256" s="37" t="n">
        <x:v>0</x:v>
      </x:c>
      <x:c r="G256" s="35" t="n">
        <x:v>13.02080648263238</x:v>
      </x:c>
      <x:c r="H256" s="36" t="n">
        <x:v>-4</x:v>
      </x:c>
      <x:c r="I256" s="35" t="n">
        <x:v>1.225</x:v>
      </x:c>
      <x:c r="J256" s="35" t="n">
        <x:v>1.5705518175924542</x:v>
      </x:c>
      <x:c r="K256" s="35" t="n">
        <x:v>0.284701945718181</x:v>
      </x:c>
      <x:c r="L256" s="35" t="n">
        <x:v>5.525419388778789</x:v>
      </x:c>
      <x:c r="M256" s="35" t="n">
        <x:v>11.925999999999998</x:v>
      </x:c>
      <x:c r="N256" s="35" t="n">
        <x:v>0.10987464130192907</x:v>
      </x:c>
      <x:c r="O256" s="35" t="n">
        <x:v>-0.000014145666992340812</x:v>
      </x:c>
      <x:c r="P256" s="35" t="n">
        <x:v>0.01419477884024726</x:v>
      </x:c>
      <x:c r="Q256" s="36" t="n">
        <x:v>0.717297849981902</x:v>
      </x:c>
      <x:c r="R256" s="36" t="n">
        <x:v>0.009589483565861104</x:v>
      </x:c>
      <x:c r="S256" s="36" t="n">
        <x:v>2.58238364491838e-7</x:v>
      </x:c>
      <x:c r="T256" s="35" t="n">
        <x:v>0.1464863095906047</x:v>
      </x:c>
      <x:c r="U256" s="31" t="str">
        <x:v>[v,p,r,phi]</x:v>
      </x:c>
      <x:c r="V256" s="31" t="str">
        <x:v>[v_dot,p_dot,r_dot,phi_dot]</x:v>
      </x:c>
      <x:c r="W256" s="36" t="n">
        <x:v>-0.31050336446764065</x:v>
      </x:c>
      <x:c r="X256" s="36" t="n">
        <x:v>-0.020677159771905276</x:v>
      </x:c>
      <x:c r="Y256" s="36" t="n">
        <x:v>-12.681667460421606</x:v>
      </x:c>
      <x:c r="Z256" s="36" t="n">
        <x:v>9.81</x:v>
      </x:c>
      <x:c r="AA256" s="36" t="n">
        <x:v>-0.25898317383016983</x:v>
      </x:c>
      <x:c r="AB256" s="36" t="n">
        <x:v>-18.43605023867071</x:v>
      </x:c>
      <x:c r="AC256" s="36" t="n">
        <x:v>5.318677922965648</x:v>
      </x:c>
      <x:c r="AD256" s="36" t="n">
        <x:v>0</x:v>
      </x:c>
      <x:c r="AE256" s="36" t="n">
        <x:v>0.3774317451934205</x:v>
      </x:c>
      <x:c r="AF256" s="36" t="n">
        <x:v>-2.568073879484858</x:v>
      </x:c>
      <x:c r="AG256" s="36" t="n">
        <x:v>-0.6209800608490464</x:v>
      </x:c>
      <x:c r="AH256" s="36" t="n">
        <x:v>0</x:v>
      </x:c>
      <x:c r="AI256" s="36" t="n">
        <x:v>0</x:v>
      </x:c>
      <x:c r="AJ256" s="36" t="n">
        <x:v>1</x:v>
      </x:c>
      <x:c r="AK256" s="36" t="n">
        <x:v>0</x:v>
      </x:c>
      <x:c r="AL256" s="36" t="n">
        <x:v>0</x:v>
      </x:c>
    </x:row>
    <x:row r="257">
      <x:c r="A257" s="31" t="str">
        <x:v>CFG018</x:v>
      </x:c>
      <x:c r="B257" s="33" t="n">
        <x:v>4</x:v>
      </x:c>
      <x:c r="C257" s="31" t="str">
        <x:v>0（选定5-12kg）算协调转弯-5 1.AR20.03.6 </x:v>
      </x:c>
      <x:c r="D257" s="31" t="str">
        <x:v>T7-VLM2-WF1(g1.0)-WF2(g-1.0)-FF1(g1)-Inviscid</x:v>
      </x:c>
      <x:c r="E257" s="37" t="n">
        <x:v>0.41142829813263065</x:v>
      </x:c>
      <x:c r="F257" s="37" t="n">
        <x:v>0</x:v>
      </x:c>
      <x:c r="G257" s="35" t="n">
        <x:v>13.01827187859557</x:v>
      </x:c>
      <x:c r="H257" s="36" t="n">
        <x:v>-3.5</x:v>
      </x:c>
      <x:c r="I257" s="35" t="n">
        <x:v>1.225</x:v>
      </x:c>
      <x:c r="J257" s="35" t="n">
        <x:v>1.5705518175924542</x:v>
      </x:c>
      <x:c r="K257" s="35" t="n">
        <x:v>0.284701945718181</x:v>
      </x:c>
      <x:c r="L257" s="35" t="n">
        <x:v>5.525419388778789</x:v>
      </x:c>
      <x:c r="M257" s="35" t="n">
        <x:v>11.925999999999998</x:v>
      </x:c>
      <x:c r="N257" s="35" t="n">
        <x:v>0.10987464130192907</x:v>
      </x:c>
      <x:c r="O257" s="35" t="n">
        <x:v>-0.000014145666992340812</x:v>
      </x:c>
      <x:c r="P257" s="35" t="n">
        <x:v>0.01419477884024726</x:v>
      </x:c>
      <x:c r="Q257" s="36" t="n">
        <x:v>0.717575247430668</x:v>
      </x:c>
      <x:c r="R257" s="36" t="n">
        <x:v>0.009782248600136165</x:v>
      </x:c>
      <x:c r="S257" s="36" t="n">
        <x:v>3.3112674511132313e-7</x:v>
      </x:c>
      <x:c r="T257" s="35" t="n">
        <x:v>0.14648328366712976</x:v>
      </x:c>
      <x:c r="U257" s="31" t="str">
        <x:v>[v,p,r,phi]</x:v>
      </x:c>
      <x:c r="V257" s="31" t="str">
        <x:v>[v_dot,p_dot,r_dot,phi_dot]</x:v>
      </x:c>
      <x:c r="W257" s="36" t="n">
        <x:v>-0.31042264945910086</x:v>
      </x:c>
      <x:c r="X257" s="36" t="n">
        <x:v>-0.021561843412526385</x:v>
      </x:c>
      <x:c r="Y257" s="36" t="n">
        <x:v>-12.679756725323543</x:v>
      </x:c>
      <x:c r="Z257" s="36" t="n">
        <x:v>9.81</x:v>
      </x:c>
      <x:c r="AA257" s="36" t="n">
        <x:v>-0.25862224578990706</x:v>
      </x:c>
      <x:c r="AB257" s="36" t="n">
        <x:v>-18.419326849657654</x:v>
      </x:c>
      <x:c r="AC257" s="36" t="n">
        <x:v>5.3169847780260655</x:v>
      </x:c>
      <x:c r="AD257" s="36" t="n">
        <x:v>0</x:v>
      </x:c>
      <x:c r="AE257" s="36" t="n">
        <x:v>0.37724457152624463</x:v>
      </x:c>
      <x:c r="AF257" s="36" t="n">
        <x:v>-2.565840737911011</x:v>
      </x:c>
      <x:c r="AG257" s="36" t="n">
        <x:v>-0.6192181665748798</x:v>
      </x:c>
      <x:c r="AH257" s="36" t="n">
        <x:v>0</x:v>
      </x:c>
      <x:c r="AI257" s="36" t="n">
        <x:v>0</x:v>
      </x:c>
      <x:c r="AJ257" s="36" t="n">
        <x:v>1</x:v>
      </x:c>
      <x:c r="AK257" s="36" t="n">
        <x:v>0</x:v>
      </x:c>
      <x:c r="AL257" s="36" t="n">
        <x:v>0</x:v>
      </x:c>
    </x:row>
    <x:row r="258">
      <x:c r="A258" s="31" t="str">
        <x:v>CFG018</x:v>
      </x:c>
      <x:c r="B258" s="33" t="n">
        <x:v>5</x:v>
      </x:c>
      <x:c r="C258" s="31" t="str">
        <x:v>0（选定5-12kg）算协调转弯-5 1.AR20.03.6 </x:v>
      </x:c>
      <x:c r="D258" s="31" t="str">
        <x:v>T7-VLM2-WF1(g1.0)-WF2(g-1.0)-FF1(g1)-Inviscid</x:v>
      </x:c>
      <x:c r="E258" s="37" t="n">
        <x:v>0.41964801312105493</x:v>
      </x:c>
      <x:c r="F258" s="37" t="n">
        <x:v>0</x:v>
      </x:c>
      <x:c r="G258" s="35" t="n">
        <x:v>13.0154581207943</x:v>
      </x:c>
      <x:c r="H258" s="36" t="n">
        <x:v>-3</x:v>
      </x:c>
      <x:c r="I258" s="35" t="n">
        <x:v>1.225</x:v>
      </x:c>
      <x:c r="J258" s="35" t="n">
        <x:v>1.5705518175924542</x:v>
      </x:c>
      <x:c r="K258" s="35" t="n">
        <x:v>0.284701945718181</x:v>
      </x:c>
      <x:c r="L258" s="35" t="n">
        <x:v>5.525419388778789</x:v>
      </x:c>
      <x:c r="M258" s="35" t="n">
        <x:v>11.925999999999998</x:v>
      </x:c>
      <x:c r="N258" s="35" t="n">
        <x:v>0.10987464130192907</x:v>
      </x:c>
      <x:c r="O258" s="35" t="n">
        <x:v>-0.000014145666992340812</x:v>
      </x:c>
      <x:c r="P258" s="35" t="n">
        <x:v>0.01419477884024726</x:v>
      </x:c>
      <x:c r="Q258" s="36" t="n">
        <x:v>0.7178832604901435</x:v>
      </x:c>
      <x:c r="R258" s="36" t="n">
        <x:v>0.010007754620523349</x:v>
      </x:c>
      <x:c r="S258" s="36" t="n">
        <x:v>4.0371191226710317e-7</x:v>
      </x:c>
      <x:c r="T258" s="35" t="n">
        <x:v>0.1464799796820417</x:v>
      </x:c>
      <x:c r="U258" s="31" t="str">
        <x:v>[v,p,r,phi]</x:v>
      </x:c>
      <x:c r="V258" s="31" t="str">
        <x:v>[v_dot,p_dot,r_dot,phi_dot]</x:v>
      </x:c>
      <x:c r="W258" s="36" t="n">
        <x:v>-0.3101998975440639</x:v>
      </x:c>
      <x:c r="X258" s="36" t="n">
        <x:v>-0.02238818752429338</x:v>
      </x:c>
      <x:c r="Y258" s="36" t="n">
        <x:v>-12.67760923011629</x:v>
      </x:c>
      <x:c r="Z258" s="36" t="n">
        <x:v>9.81</x:v>
      </x:c>
      <x:c r="AA258" s="36" t="n">
        <x:v>-0.2582850790333872</x:v>
      </x:c>
      <x:c r="AB258" s="36" t="n">
        <x:v>-18.400423256043425</x:v>
      </x:c>
      <x:c r="AC258" s="36" t="n">
        <x:v>5.315189767391833</x:v>
      </x:c>
      <x:c r="AD258" s="36" t="n">
        <x:v>0</x:v>
      </x:c>
      <x:c r="AE258" s="36" t="n">
        <x:v>0.3767485606447148</x:v>
      </x:c>
      <x:c r="AF258" s="36" t="n">
        <x:v>-2.5637308759258577</x:v>
      </x:c>
      <x:c r="AG258" s="36" t="n">
        <x:v>-0.6173428072291952</x:v>
      </x:c>
      <x:c r="AH258" s="36" t="n">
        <x:v>0</x:v>
      </x:c>
      <x:c r="AI258" s="36" t="n">
        <x:v>0</x:v>
      </x:c>
      <x:c r="AJ258" s="36" t="n">
        <x:v>1</x:v>
      </x:c>
      <x:c r="AK258" s="36" t="n">
        <x:v>0</x:v>
      </x:c>
      <x:c r="AL258" s="36" t="n">
        <x:v>0</x:v>
      </x:c>
    </x:row>
    <x:row r="259">
      <x:c r="A259" s="31" t="str">
        <x:v>CFG018</x:v>
      </x:c>
      <x:c r="B259" s="33" t="n">
        <x:v>6</x:v>
      </x:c>
      <x:c r="C259" s="31" t="str">
        <x:v>0（选定5-12kg）算协调转弯-5 1.AR20.03.6 </x:v>
      </x:c>
      <x:c r="D259" s="31" t="str">
        <x:v>T7-VLM2-WF1(g1.0)-WF2(g-1.0)-FF1(g1)-Inviscid</x:v>
      </x:c>
      <x:c r="E259" s="37" t="n">
        <x:v>0.42863832476514885</x:v>
      </x:c>
      <x:c r="F259" s="37" t="n">
        <x:v>0</x:v>
      </x:c>
      <x:c r="G259" s="35" t="n">
        <x:v>13.012380305629382</x:v>
      </x:c>
      <x:c r="H259" s="36" t="n">
        <x:v>-2.5</x:v>
      </x:c>
      <x:c r="I259" s="35" t="n">
        <x:v>1.225</x:v>
      </x:c>
      <x:c r="J259" s="35" t="n">
        <x:v>1.5705518175924542</x:v>
      </x:c>
      <x:c r="K259" s="35" t="n">
        <x:v>0.284701945718181</x:v>
      </x:c>
      <x:c r="L259" s="35" t="n">
        <x:v>5.525419388778789</x:v>
      </x:c>
      <x:c r="M259" s="35" t="n">
        <x:v>11.925999999999998</x:v>
      </x:c>
      <x:c r="N259" s="35" t="n">
        <x:v>0.10987464130192907</x:v>
      </x:c>
      <x:c r="O259" s="35" t="n">
        <x:v>-0.000014145666992340812</x:v>
      </x:c>
      <x:c r="P259" s="35" t="n">
        <x:v>0.01419477884024726</x:v>
      </x:c>
      <x:c r="Q259" s="36" t="n">
        <x:v>0.7182202684191865</x:v>
      </x:c>
      <x:c r="R259" s="36" t="n">
        <x:v>0.010265811311784199</x:v>
      </x:c>
      <x:c r="S259" s="36" t="n">
        <x:v>4.759866659547112e-7</x:v>
      </x:c>
      <x:c r="T259" s="35" t="n">
        <x:v>0.14647642744427458</x:v>
      </x:c>
      <x:c r="U259" s="31" t="str">
        <x:v>[v,p,r,phi]</x:v>
      </x:c>
      <x:c r="V259" s="31" t="str">
        <x:v>[v_dot,p_dot,r_dot,phi_dot]</x:v>
      </x:c>
      <x:c r="W259" s="36" t="n">
        <x:v>-0.3098226321334331</x:v>
      </x:c>
      <x:c r="X259" s="36" t="n">
        <x:v>-0.023136101077098674</x:v>
      </x:c>
      <x:c r="Y259" s="36" t="n">
        <x:v>-12.675237878908396</x:v>
      </x:c>
      <x:c r="Z259" s="36" t="n">
        <x:v>9.81</x:v>
      </x:c>
      <x:c r="AA259" s="36" t="n">
        <x:v>-0.25797256821749914</x:v>
      </x:c>
      <x:c r="AB259" s="36" t="n">
        <x:v>-18.379451040214</x:v>
      </x:c>
      <x:c r="AC259" s="36" t="n">
        <x:v>5.313301884575409</x:v>
      </x:c>
      <x:c r="AD259" s="36" t="n">
        <x:v>0</x:v>
      </x:c>
      <x:c r="AE259" s="36" t="n">
        <x:v>0.37591781076259406</x:v>
      </x:c>
      <x:c r="AF259" s="36" t="n">
        <x:v>-2.561786488209609</x:v>
      </x:c>
      <x:c r="AG259" s="36" t="n">
        <x:v>-0.61536029874392</x:v>
      </x:c>
      <x:c r="AH259" s="36" t="n">
        <x:v>0</x:v>
      </x:c>
      <x:c r="AI259" s="36" t="n">
        <x:v>0</x:v>
      </x:c>
      <x:c r="AJ259" s="36" t="n">
        <x:v>1</x:v>
      </x:c>
      <x:c r="AK259" s="36" t="n">
        <x:v>0</x:v>
      </x:c>
      <x:c r="AL259" s="36" t="n">
        <x:v>0</x:v>
      </x:c>
    </x:row>
    <x:row r="260">
      <x:c r="A260" s="31" t="str">
        <x:v>CFG018</x:v>
      </x:c>
      <x:c r="B260" s="33" t="n">
        <x:v>7</x:v>
      </x:c>
      <x:c r="C260" s="31" t="str">
        <x:v>0（选定5-12kg）算协调转弯-5 1.AR20.03.6 </x:v>
      </x:c>
      <x:c r="D260" s="31" t="str">
        <x:v>T7-VLM2-WF1(g1.0)-WF2(g-1.0)-FF1(g1)-Inviscid</x:v>
      </x:c>
      <x:c r="E260" s="37" t="n">
        <x:v>0.43835779613591735</x:v>
      </x:c>
      <x:c r="F260" s="37" t="n">
        <x:v>0</x:v>
      </x:c>
      <x:c r="G260" s="35" t="n">
        <x:v>13.009053419501063</x:v>
      </x:c>
      <x:c r="H260" s="36" t="n">
        <x:v>-2</x:v>
      </x:c>
      <x:c r="I260" s="35" t="n">
        <x:v>1.225</x:v>
      </x:c>
      <x:c r="J260" s="35" t="n">
        <x:v>1.5705518175924542</x:v>
      </x:c>
      <x:c r="K260" s="35" t="n">
        <x:v>0.284701945718181</x:v>
      </x:c>
      <x:c r="L260" s="35" t="n">
        <x:v>5.525419388778789</x:v>
      </x:c>
      <x:c r="M260" s="35" t="n">
        <x:v>11.925999999999998</x:v>
      </x:c>
      <x:c r="N260" s="35" t="n">
        <x:v>0.10987464130192907</x:v>
      </x:c>
      <x:c r="O260" s="35" t="n">
        <x:v>-0.000014145666992340812</x:v>
      </x:c>
      <x:c r="P260" s="35" t="n">
        <x:v>0.01419477884024726</x:v>
      </x:c>
      <x:c r="Q260" s="36" t="n">
        <x:v>0.718584662036116</x:v>
      </x:c>
      <x:c r="R260" s="36" t="n">
        <x:v>0.010556202987645424</x:v>
      </x:c>
      <x:c r="S260" s="36" t="n">
        <x:v>5.479468510350303e-7</x:v>
      </x:c>
      <x:c r="T260" s="35" t="n">
        <x:v>0.1464726574155521</x:v>
      </x:c>
      <x:c r="U260" s="31" t="str">
        <x:v>[v,p,r,phi]</x:v>
      </x:c>
      <x:c r="V260" s="31" t="str">
        <x:v>[v_dot,p_dot,r_dot,phi_dot]</x:v>
      </x:c>
      <x:c r="W260" s="36" t="n">
        <x:v>-0.3093269716059137</x:v>
      </x:c>
      <x:c r="X260" s="36" t="n">
        <x:v>-0.023822325433175088</x:v>
      </x:c>
      <x:c r="Y260" s="36" t="n">
        <x:v>-12.672639581222482</x:v>
      </x:c>
      <x:c r="Z260" s="36" t="n">
        <x:v>9.81</x:v>
      </x:c>
      <x:c r="AA260" s="36" t="n">
        <x:v>-0.2576868917014532</x:v>
      </x:c>
      <x:c r="AB260" s="36" t="n">
        <x:v>-18.356525465057793</x:v>
      </x:c>
      <x:c r="AC260" s="36" t="n">
        <x:v>5.311330104528018</x:v>
      </x:c>
      <x:c r="AD260" s="36" t="n">
        <x:v>0</x:v>
      </x:c>
      <x:c r="AE260" s="36" t="n">
        <x:v>0.37483452512196236</x:v>
      </x:c>
      <x:c r="AF260" s="36" t="n">
        <x:v>-2.559968264219586</x:v>
      </x:c>
      <x:c r="AG260" s="36" t="n">
        <x:v>-0.6133118232230852</x:v>
      </x:c>
      <x:c r="AH260" s="36" t="n">
        <x:v>0</x:v>
      </x:c>
      <x:c r="AI260" s="36" t="n">
        <x:v>0</x:v>
      </x:c>
      <x:c r="AJ260" s="36" t="n">
        <x:v>1</x:v>
      </x:c>
      <x:c r="AK260" s="36" t="n">
        <x:v>0</x:v>
      </x:c>
      <x:c r="AL260" s="36" t="n">
        <x:v>0</x:v>
      </x:c>
    </x:row>
    <x:row r="261">
      <x:c r="A261" s="31" t="str">
        <x:v>CFG018</x:v>
      </x:c>
      <x:c r="B261" s="33" t="n">
        <x:v>8</x:v>
      </x:c>
      <x:c r="C261" s="31" t="str">
        <x:v>0（选定5-12kg）算协调转弯-5 1.AR20.03.6 </x:v>
      </x:c>
      <x:c r="D261" s="31" t="str">
        <x:v>T7-VLM2-WF1(g1.0)-WF2(g-1.0)-FF1(g1)-Inviscid</x:v>
      </x:c>
      <x:c r="E261" s="37" t="n">
        <x:v>0.44876502847119326</x:v>
      </x:c>
      <x:c r="F261" s="37" t="n">
        <x:v>0</x:v>
      </x:c>
      <x:c r="G261" s="35" t="n">
        <x:v>13.005492201008074</x:v>
      </x:c>
      <x:c r="H261" s="36" t="n">
        <x:v>-1.5</x:v>
      </x:c>
      <x:c r="I261" s="35" t="n">
        <x:v>1.225</x:v>
      </x:c>
      <x:c r="J261" s="35" t="n">
        <x:v>1.5705518175924542</x:v>
      </x:c>
      <x:c r="K261" s="35" t="n">
        <x:v>0.284701945718181</x:v>
      </x:c>
      <x:c r="L261" s="35" t="n">
        <x:v>5.525419388778789</x:v>
      </x:c>
      <x:c r="M261" s="35" t="n">
        <x:v>11.925999999999998</x:v>
      </x:c>
      <x:c r="N261" s="35" t="n">
        <x:v>0.10987464130192907</x:v>
      </x:c>
      <x:c r="O261" s="35" t="n">
        <x:v>-0.000014145666992340812</x:v>
      </x:c>
      <x:c r="P261" s="35" t="n">
        <x:v>0.01419477884024726</x:v>
      </x:c>
      <x:c r="Q261" s="36" t="n">
        <x:v>0.7189748585200935</x:v>
      </x:c>
      <x:c r="R261" s="36" t="n">
        <x:v>0.010878649873175798</x:v>
      </x:c>
      <x:c r="S261" s="36" t="n">
        <x:v>6.195912823803386e-7</x:v>
      </x:c>
      <x:c r="T261" s="35" t="n">
        <x:v>0.1464687003960856</x:v>
      </x:c>
      <x:c r="U261" s="31" t="str">
        <x:v>[v,p,r,phi]</x:v>
      </x:c>
      <x:c r="V261" s="31" t="str">
        <x:v>[v_dot,p_dot,r_dot,phi_dot]</x:v>
      </x:c>
      <x:c r="W261" s="36" t="n">
        <x:v>-0.30875542245078774</x:v>
      </x:c>
      <x:c r="X261" s="36" t="n">
        <x:v>-0.024468547251913223</x:v>
      </x:c>
      <x:c r="Y261" s="36" t="n">
        <x:v>-12.66980591799692</x:v>
      </x:c>
      <x:c r="Z261" s="36" t="n">
        <x:v>9.81</x:v>
      </x:c>
      <x:c r="AA261" s="36" t="n">
        <x:v>-0.25743099914242457</x:v>
      </x:c>
      <x:c r="AB261" s="36" t="n">
        <x:v>-18.331763814340135</x:v>
      </x:c>
      <x:c r="AC261" s="36" t="n">
        <x:v>5.309283444519167</x:v>
      </x:c>
      <x:c r="AD261" s="36" t="n">
        <x:v>0</x:v>
      </x:c>
      <x:c r="AE261" s="36" t="n">
        <x:v>0.3735940966259706</x:v>
      </x:c>
      <x:c r="AF261" s="36" t="n">
        <x:v>-2.5582269530457182</x:v>
      </x:c>
      <x:c r="AG261" s="36" t="n">
        <x:v>-0.6112492668273672</x:v>
      </x:c>
      <x:c r="AH261" s="36" t="n">
        <x:v>0</x:v>
      </x:c>
      <x:c r="AI261" s="36" t="n">
        <x:v>0</x:v>
      </x:c>
      <x:c r="AJ261" s="36" t="n">
        <x:v>1</x:v>
      </x:c>
      <x:c r="AK261" s="36" t="n">
        <x:v>0</x:v>
      </x:c>
      <x:c r="AL261" s="36" t="n">
        <x:v>0</x:v>
      </x:c>
    </x:row>
    <x:row r="262">
      <x:c r="A262" s="31" t="str">
        <x:v>CFG018</x:v>
      </x:c>
      <x:c r="B262" s="33" t="n">
        <x:v>9</x:v>
      </x:c>
      <x:c r="C262" s="31" t="str">
        <x:v>0（选定5-12kg）算协调转弯-5 1.AR20.03.6 </x:v>
      </x:c>
      <x:c r="D262" s="31" t="str">
        <x:v>T7-VLM2-WF1(g1.0)-WF2(g-1.0)-FF1(g1)-Inviscid</x:v>
      </x:c>
      <x:c r="E262" s="37" t="n">
        <x:v>0.4598190998744109</x:v>
      </x:c>
      <x:c r="F262" s="37" t="n">
        <x:v>0</x:v>
      </x:c>
      <x:c r="G262" s="35" t="n">
        <x:v>13.001710938742116</x:v>
      </x:c>
      <x:c r="H262" s="36" t="n">
        <x:v>-1</x:v>
      </x:c>
      <x:c r="I262" s="35" t="n">
        <x:v>1.225</x:v>
      </x:c>
      <x:c r="J262" s="35" t="n">
        <x:v>1.5705518175924542</x:v>
      </x:c>
      <x:c r="K262" s="35" t="n">
        <x:v>0.284701945718181</x:v>
      </x:c>
      <x:c r="L262" s="35" t="n">
        <x:v>5.525419388778789</x:v>
      </x:c>
      <x:c r="M262" s="35" t="n">
        <x:v>11.925999999999998</x:v>
      </x:c>
      <x:c r="N262" s="35" t="n">
        <x:v>0.10987464130192907</x:v>
      </x:c>
      <x:c r="O262" s="35" t="n">
        <x:v>-0.000014145666992340812</x:v>
      </x:c>
      <x:c r="P262" s="35" t="n">
        <x:v>0.01419477884024726</x:v>
      </x:c>
      <x:c r="Q262" s="36" t="n">
        <x:v>0.7193893242616155</x:v>
      </x:c>
      <x:c r="R262" s="36" t="n">
        <x:v>0.011232677173073479</x:v>
      </x:c>
      <x:c r="S262" s="36" t="n">
        <x:v>6.909215880655715e-7</x:v>
      </x:c>
      <x:c r="T262" s="35" t="n">
        <x:v>0.1464645873764132</x:v>
      </x:c>
      <x:c r="U262" s="31" t="str">
        <x:v>[v,p,r,phi]</x:v>
      </x:c>
      <x:c r="V262" s="31" t="str">
        <x:v>[v_dot,p_dot,r_dot,phi_dot]</x:v>
      </x:c>
      <x:c r="W262" s="36" t="n">
        <x:v>-0.3081544481612251</x:v>
      </x:c>
      <x:c r="X262" s="36" t="n">
        <x:v>-0.02509286821773675</x:v>
      </x:c>
      <x:c r="Y262" s="36" t="n">
        <x:v>-12.66670988767048</x:v>
      </x:c>
      <x:c r="Z262" s="36" t="n">
        <x:v>9.81</x:v>
      </x:c>
      <x:c r="AA262" s="36" t="n">
        <x:v>-0.25721040504220233</x:v>
      </x:c>
      <x:c r="AB262" s="36" t="n">
        <x:v>-18.305283849201224</x:v>
      </x:c>
      <x:c r="AC262" s="36" t="n">
        <x:v>5.307174550106768</x:v>
      </x:c>
      <x:c r="AD262" s="36" t="n">
        <x:v>0</x:v>
      </x:c>
      <x:c r="AE262" s="36" t="n">
        <x:v>0.3723005758248133</x:v>
      </x:c>
      <x:c r="AF262" s="36" t="n">
        <x:v>-2.556522097923653</x:v>
      </x:c>
      <x:c r="AG262" s="36" t="n">
        <x:v>-0.6092656257885741</x:v>
      </x:c>
      <x:c r="AH262" s="36" t="n">
        <x:v>0</x:v>
      </x:c>
      <x:c r="AI262" s="36" t="n">
        <x:v>0</x:v>
      </x:c>
      <x:c r="AJ262" s="36" t="n">
        <x:v>1</x:v>
      </x:c>
      <x:c r="AK262" s="36" t="n">
        <x:v>0</x:v>
      </x:c>
      <x:c r="AL262" s="36" t="n">
        <x:v>0</x:v>
      </x:c>
    </x:row>
    <x:row r="263">
      <x:c r="A263" s="31" t="str">
        <x:v>CFG018</x:v>
      </x:c>
      <x:c r="B263" s="33" t="n">
        <x:v>10</x:v>
      </x:c>
      <x:c r="C263" s="31" t="str">
        <x:v>0（选定5-12kg）算协调转弯-5 1.AR20.03.6 </x:v>
      </x:c>
      <x:c r="D263" s="31" t="str">
        <x:v>T7-VLM2-WF1(g1.0)-WF2(g-1.0)-FF1(g1)-Inviscid</x:v>
      </x:c>
      <x:c r="E263" s="37" t="n">
        <x:v>0.4714804254337831</x:v>
      </x:c>
      <x:c r="F263" s="37" t="n">
        <x:v>0</x:v>
      </x:c>
      <x:c r="G263" s="35" t="n">
        <x:v>12.997722910993744</x:v>
      </x:c>
      <x:c r="H263" s="36" t="n">
        <x:v>-0.5</x:v>
      </x:c>
      <x:c r="I263" s="35" t="n">
        <x:v>1.225</x:v>
      </x:c>
      <x:c r="J263" s="35" t="n">
        <x:v>1.5705518175924542</x:v>
      </x:c>
      <x:c r="K263" s="35" t="n">
        <x:v>0.284701945718181</x:v>
      </x:c>
      <x:c r="L263" s="35" t="n">
        <x:v>5.525419388778789</x:v>
      </x:c>
      <x:c r="M263" s="35" t="n">
        <x:v>11.925999999999998</x:v>
      </x:c>
      <x:c r="N263" s="35" t="n">
        <x:v>0.10987464130192907</x:v>
      </x:c>
      <x:c r="O263" s="35" t="n">
        <x:v>-0.000014145666992340812</x:v>
      </x:c>
      <x:c r="P263" s="35" t="n">
        <x:v>0.01419477884024726</x:v>
      </x:c>
      <x:c r="Q263" s="36" t="n">
        <x:v>0.7198266397656101</x:v>
      </x:c>
      <x:c r="R263" s="36" t="n">
        <x:v>0.01161723256419062</x:v>
      </x:c>
      <x:c r="S263" s="36" t="n">
        <x:v>7.619419279006481e-7</x:v>
      </x:c>
      <x:c r="T263" s="35" t="n">
        <x:v>0.14646035003061686</x:v>
      </x:c>
      <x:c r="U263" s="31" t="str">
        <x:v>[v,p,r,phi]</x:v>
      </x:c>
      <x:c r="V263" s="31" t="str">
        <x:v>[v_dot,p_dot,r_dot,phi_dot]</x:v>
      </x:c>
      <x:c r="W263" s="36" t="n">
        <x:v>-0.3076174737647551</x:v>
      </x:c>
      <x:c r="X263" s="36" t="n">
        <x:v>-0.02570752744929337</x:v>
      </x:c>
      <x:c r="Y263" s="36" t="n">
        <x:v>-12.663232767735545</x:v>
      </x:c>
      <x:c r="Z263" s="36" t="n">
        <x:v>9.81</x:v>
      </x:c>
      <x:c r="AA263" s="36" t="n">
        <x:v>-0.2570424455488189</x:v>
      </x:c>
      <x:c r="AB263" s="36" t="n">
        <x:v>-18.277201435799846</x:v>
      </x:c>
      <x:c r="AC263" s="36" t="n">
        <x:v>5.305035583802775</x:v>
      </x:c>
      <x:c r="AD263" s="36" t="n">
        <x:v>0</x:v>
      </x:c>
      <x:c r="AE263" s="36" t="n">
        <x:v>0.37116589562692126</x:v>
      </x:c>
      <x:c r="AF263" s="36" t="n">
        <x:v>-2.554826919693272</x:v>
      </x:c>
      <x:c r="AG263" s="36" t="n">
        <x:v>-0.6076619497087502</x:v>
      </x:c>
      <x:c r="AH263" s="36" t="n">
        <x:v>0</x:v>
      </x:c>
      <x:c r="AI263" s="36" t="n">
        <x:v>0</x:v>
      </x:c>
      <x:c r="AJ263" s="36" t="n">
        <x:v>1</x:v>
      </x:c>
      <x:c r="AK263" s="36" t="n">
        <x:v>0</x:v>
      </x:c>
      <x:c r="AL263" s="36" t="n">
        <x:v>0</x:v>
      </x:c>
    </x:row>
    <x:row r="264">
      <x:c r="A264" s="31" t="str">
        <x:v>CFG018</x:v>
      </x:c>
      <x:c r="B264" s="33" t="n">
        <x:v>11</x:v>
      </x:c>
      <x:c r="C264" s="31" t="str">
        <x:v>0（选定5-12kg）算协调转弯-5 1.AR20.03.6 </x:v>
      </x:c>
      <x:c r="D264" s="31" t="str">
        <x:v>T7-VLM2-WF1(g1.0)-WF2(g-1.0)-FF1(g1)-Inviscid</x:v>
      </x:c>
      <x:c r="E264" s="37" t="n">
        <x:v>0.4837115810014151</x:v>
      </x:c>
      <x:c r="F264" s="37" t="n">
        <x:v>0</x:v>
      </x:c>
      <x:c r="G264" s="35" t="n">
        <x:v>12.993539867887854</x:v>
      </x:c>
      <x:c r="H264" s="36" t="n">
        <x:v>0</x:v>
      </x:c>
      <x:c r="I264" s="35" t="n">
        <x:v>1.225</x:v>
      </x:c>
      <x:c r="J264" s="35" t="n">
        <x:v>1.5705518175924542</x:v>
      </x:c>
      <x:c r="K264" s="35" t="n">
        <x:v>0.284701945718181</x:v>
      </x:c>
      <x:c r="L264" s="35" t="n">
        <x:v>5.525419388778789</x:v>
      </x:c>
      <x:c r="M264" s="35" t="n">
        <x:v>11.925999999999998</x:v>
      </x:c>
      <x:c r="N264" s="35" t="n">
        <x:v>0.10987464130192907</x:v>
      </x:c>
      <x:c r="O264" s="35" t="n">
        <x:v>-0.000014145666992340812</x:v>
      </x:c>
      <x:c r="P264" s="35" t="n">
        <x:v>0.01419477884024726</x:v>
      </x:c>
      <x:c r="Q264" s="36" t="n">
        <x:v>0.7202855597631942</x:v>
      </x:c>
      <x:c r="R264" s="36" t="n">
        <x:v>0.012030425468599306</x:v>
      </x:c>
      <x:c r="S264" s="36" t="n">
        <x:v>8.32658660891008e-7</x:v>
      </x:c>
      <x:c r="T264" s="35" t="n">
        <x:v>0.146456021171226</x:v>
      </x:c>
      <x:c r="U264" s="31" t="str">
        <x:v>[v,p,r,phi]</x:v>
      </x:c>
      <x:c r="V264" s="31" t="str">
        <x:v>[v_dot,p_dot,r_dot,phi_dot]</x:v>
      </x:c>
      <x:c r="W264" s="36" t="n">
        <x:v>-0.3073179474538142</x:v>
      </x:c>
      <x:c r="X264" s="36" t="n">
        <x:v>-0.02631673623688925</x:v>
      </x:c>
      <x:c r="Y264" s="36" t="n">
        <x:v>-12.659111746051716</x:v>
      </x:c>
      <x:c r="Z264" s="36" t="n">
        <x:v>9.81</x:v>
      </x:c>
      <x:c r="AA264" s="36" t="n">
        <x:v>-0.2569627162099452</x:v>
      </x:c>
      <x:c r="AB264" s="36" t="n">
        <x:v>-18.24762844504322</x:v>
      </x:c>
      <x:c r="AC264" s="36" t="n">
        <x:v>5.302929301839882</x:v>
      </x:c>
      <x:c r="AD264" s="36" t="n">
        <x:v>0</x:v>
      </x:c>
      <x:c r="AE264" s="36" t="n">
        <x:v>0.37058590516990886</x:v>
      </x:c>
      <x:c r="AF264" s="36" t="n">
        <x:v>-2.553133133494564</x:v>
      </x:c>
      <x:c r="AG264" s="36" t="n">
        <x:v>-0.607066439108104</x:v>
      </x:c>
      <x:c r="AH264" s="36" t="n">
        <x:v>0</x:v>
      </x:c>
      <x:c r="AI264" s="36" t="n">
        <x:v>0</x:v>
      </x:c>
      <x:c r="AJ264" s="36" t="n">
        <x:v>1</x:v>
      </x:c>
      <x:c r="AK264" s="36" t="n">
        <x:v>0</x:v>
      </x:c>
      <x:c r="AL264" s="36" t="n">
        <x:v>0</x:v>
      </x:c>
    </x:row>
    <x:row r="265">
      <x:c r="A265" s="31" t="str">
        <x:v>CFG018</x:v>
      </x:c>
      <x:c r="B265" s="33" t="n">
        <x:v>12</x:v>
      </x:c>
      <x:c r="C265" s="31" t="str">
        <x:v>0（选定5-12kg）算协调转弯-5 1.AR20.03.6 </x:v>
      </x:c>
      <x:c r="D265" s="31" t="str">
        <x:v>T7-VLM2-WF1(g1.0)-WF2(g-1.0)-FF1(g1)-Inviscid</x:v>
      </x:c>
      <x:c r="E265" s="37" t="n">
        <x:v>0.49647528311369776</x:v>
      </x:c>
      <x:c r="F265" s="37" t="n">
        <x:v>0</x:v>
      </x:c>
      <x:c r="G265" s="35" t="n">
        <x:v>12.989173862766858</x:v>
      </x:c>
      <x:c r="H265" s="36" t="n">
        <x:v>0.5</x:v>
      </x:c>
      <x:c r="I265" s="35" t="n">
        <x:v>1.225</x:v>
      </x:c>
      <x:c r="J265" s="35" t="n">
        <x:v>1.5705518175924542</x:v>
      </x:c>
      <x:c r="K265" s="35" t="n">
        <x:v>0.284701945718181</x:v>
      </x:c>
      <x:c r="L265" s="35" t="n">
        <x:v>5.525419388778789</x:v>
      </x:c>
      <x:c r="M265" s="35" t="n">
        <x:v>11.925999999999998</x:v>
      </x:c>
      <x:c r="N265" s="35" t="n">
        <x:v>0.10987464130192907</x:v>
      </x:c>
      <x:c r="O265" s="35" t="n">
        <x:v>-0.000014145666992340812</x:v>
      </x:c>
      <x:c r="P265" s="35" t="n">
        <x:v>0.01419477884024726</x:v>
      </x:c>
      <x:c r="Q265" s="36" t="n">
        <x:v>0.7207648450011912</x:v>
      </x:c>
      <x:c r="R265" s="36" t="n">
        <x:v>0.012465658436529388</x:v>
      </x:c>
      <x:c r="S265" s="36" t="n">
        <x:v>9.030802825402783e-7</x:v>
      </x:c>
      <x:c r="T265" s="35" t="n">
        <x:v>0.1464516313530656</x:v>
      </x:c>
      <x:c r="U265" s="31" t="str">
        <x:v>[v,p,r,phi]</x:v>
      </x:c>
      <x:c r="V265" s="31" t="str">
        <x:v>[v_dot,p_dot,r_dot,phi_dot]</x:v>
      </x:c>
      <x:c r="W265" s="36" t="n">
        <x:v>-0.3073364772717015</x:v>
      </x:c>
      <x:c r="X265" s="36" t="n">
        <x:v>-0.026924024746584556</x:v>
      </x:c>
      <x:c r="Y265" s="36" t="n">
        <x:v>-12.654233902840426</x:v>
      </x:c>
      <x:c r="Z265" s="36" t="n">
        <x:v>9.81</x:v>
      </x:c>
      <x:c r="AA265" s="36" t="n">
        <x:v>-0.2569870533857793</x:v>
      </x:c>
      <x:c r="AB265" s="36" t="n">
        <x:v>-18.216677129672114</x:v>
      </x:c>
      <x:c r="AC265" s="36" t="n">
        <x:v>5.300885367047323</x:v>
      </x:c>
      <x:c r="AD265" s="36" t="n">
        <x:v>0</x:v>
      </x:c>
      <x:c r="AE265" s="36" t="n">
        <x:v>0.37074330241878317</x:v>
      </x:c>
      <x:c r="AF265" s="36" t="n">
        <x:v>-2.5514337657576136</x:v>
      </x:c>
      <x:c r="AG265" s="36" t="n">
        <x:v>-0.6077635426058087</x:v>
      </x:c>
      <x:c r="AH265" s="36" t="n">
        <x:v>0</x:v>
      </x:c>
      <x:c r="AI265" s="36" t="n">
        <x:v>0</x:v>
      </x:c>
      <x:c r="AJ265" s="36" t="n">
        <x:v>1</x:v>
      </x:c>
      <x:c r="AK265" s="36" t="n">
        <x:v>0</x:v>
      </x:c>
      <x:c r="AL265" s="36" t="n">
        <x:v>0</x:v>
      </x:c>
    </x:row>
    <x:row r="266">
      <x:c r="A266" s="31" t="str">
        <x:v>CFG018</x:v>
      </x:c>
      <x:c r="B266" s="33" t="n">
        <x:v>13</x:v>
      </x:c>
      <x:c r="C266" s="31" t="str">
        <x:v>0（选定5-12kg）算协调转弯-5 1.AR20.03.6 </x:v>
      </x:c>
      <x:c r="D266" s="31" t="str">
        <x:v>T7-VLM2-WF1(g1.0)-WF2(g-1.0)-FF1(g1)-Inviscid</x:v>
      </x:c>
      <x:c r="E266" s="37" t="n">
        <x:v>0.5097324032047279</x:v>
      </x:c>
      <x:c r="F266" s="37" t="n">
        <x:v>0</x:v>
      </x:c>
      <x:c r="G266" s="35" t="n">
        <x:v>12.98463894368435</x:v>
      </x:c>
      <x:c r="H266" s="36" t="n">
        <x:v>1</x:v>
      </x:c>
      <x:c r="I266" s="35" t="n">
        <x:v>1.225</x:v>
      </x:c>
      <x:c r="J266" s="35" t="n">
        <x:v>1.5705518175924542</x:v>
      </x:c>
      <x:c r="K266" s="35" t="n">
        <x:v>0.284701945718181</x:v>
      </x:c>
      <x:c r="L266" s="35" t="n">
        <x:v>5.525419388778789</x:v>
      </x:c>
      <x:c r="M266" s="35" t="n">
        <x:v>11.925999999999998</x:v>
      </x:c>
      <x:c r="N266" s="35" t="n">
        <x:v>0.10987464130192907</x:v>
      </x:c>
      <x:c r="O266" s="35" t="n">
        <x:v>-0.000014145666992340812</x:v>
      </x:c>
      <x:c r="P266" s="35" t="n">
        <x:v>0.01419477884024726</x:v>
      </x:c>
      <x:c r="Q266" s="36" t="n">
        <x:v>0.7212629649128177</x:v>
      </x:c>
      <x:c r="R266" s="36" t="n">
        <x:v>0.01292451090403645</x:v>
      </x:c>
      <x:c r="S266" s="36" t="n">
        <x:v>9.732172841891192e-7</x:v>
      </x:c>
      <x:c r="T266" s="35" t="n">
        <x:v>0.14644720588064658</x:v>
      </x:c>
      <x:c r="U266" s="31" t="str">
        <x:v>[v,p,r,phi]</x:v>
      </x:c>
      <x:c r="V266" s="31" t="str">
        <x:v>[v_dot,p_dot,r_dot,phi_dot]</x:v>
      </x:c>
      <x:c r="W266" s="36" t="n">
        <x:v>-0.3075381232275086</x:v>
      </x:c>
      <x:c r="X266" s="36" t="n">
        <x:v>-0.027539172559589938</x:v>
      </x:c>
      <x:c r="Y266" s="36" t="n">
        <x:v>-12.648844923304576</x:v>
      </x:c>
      <x:c r="Z266" s="36" t="n">
        <x:v>9.81</x:v>
      </x:c>
      <x:c r="AA266" s="36" t="n">
        <x:v>-0.25708506091545846</x:v>
      </x:c>
      <x:c r="AB266" s="36" t="n">
        <x:v>-18.18446377476205</x:v>
      </x:c>
      <x:c r="AC266" s="36" t="n">
        <x:v>5.29885584605786</x:v>
      </x:c>
      <x:c r="AD266" s="36" t="n">
        <x:v>0</x:v>
      </x:c>
      <x:c r="AE266" s="36" t="n">
        <x:v>0.3713259345863654</x:v>
      </x:c>
      <x:c r="AF266" s="36" t="n">
        <x:v>-2.5497070085336317</x:v>
      </x:c>
      <x:c r="AG266" s="36" t="n">
        <x:v>-0.6092189851793196</x:v>
      </x:c>
      <x:c r="AH266" s="36" t="n">
        <x:v>0</x:v>
      </x:c>
      <x:c r="AI266" s="36" t="n">
        <x:v>0</x:v>
      </x:c>
      <x:c r="AJ266" s="36" t="n">
        <x:v>1</x:v>
      </x:c>
      <x:c r="AK266" s="36" t="n">
        <x:v>0</x:v>
      </x:c>
      <x:c r="AL266" s="36" t="n">
        <x:v>0</x:v>
      </x:c>
    </x:row>
    <x:row r="267">
      <x:c r="A267" s="31" t="str">
        <x:v>CFG018</x:v>
      </x:c>
      <x:c r="B267" s="33" t="n">
        <x:v>14</x:v>
      </x:c>
      <x:c r="C267" s="31" t="str">
        <x:v>0（选定5-12kg）算协调转弯-5 1.AR20.03.6 </x:v>
      </x:c>
      <x:c r="D267" s="31" t="str">
        <x:v>T7-VLM2-WF1(g1.0)-WF2(g-1.0)-FF1(g1)-Inviscid</x:v>
      </x:c>
      <x:c r="E267" s="37" t="n">
        <x:v>0.5234447722617913</x:v>
      </x:c>
      <x:c r="F267" s="37" t="n">
        <x:v>0</x:v>
      </x:c>
      <x:c r="G267" s="35" t="n">
        <x:v>12.97994886210949</x:v>
      </x:c>
      <x:c r="H267" s="36" t="n">
        <x:v>1.5</x:v>
      </x:c>
      <x:c r="I267" s="35" t="n">
        <x:v>1.225</x:v>
      </x:c>
      <x:c r="J267" s="35" t="n">
        <x:v>1.5705518175924542</x:v>
      </x:c>
      <x:c r="K267" s="35" t="n">
        <x:v>0.284701945718181</x:v>
      </x:c>
      <x:c r="L267" s="35" t="n">
        <x:v>5.525419388778789</x:v>
      </x:c>
      <x:c r="M267" s="35" t="n">
        <x:v>11.925999999999998</x:v>
      </x:c>
      <x:c r="N267" s="35" t="n">
        <x:v>0.10987464130192907</x:v>
      </x:c>
      <x:c r="O267" s="35" t="n">
        <x:v>-0.000014145666992340812</x:v>
      </x:c>
      <x:c r="P267" s="35" t="n">
        <x:v>0.01419477884024726</x:v>
      </x:c>
      <x:c r="Q267" s="36" t="n">
        <x:v>0.7217784280610723</x:v>
      </x:c>
      <x:c r="R267" s="36" t="n">
        <x:v>0.01340724608845628</x:v>
      </x:c>
      <x:c r="S267" s="36" t="n">
        <x:v>0.0000010430814347215683</x:v>
      </x:c>
      <x:c r="T267" s="35" t="n">
        <x:v>0.14644276836101772</x:v>
      </x:c>
      <x:c r="U267" s="31" t="str">
        <x:v>[v,p,r,phi]</x:v>
      </x:c>
      <x:c r="V267" s="31" t="str">
        <x:v>[v_dot,p_dot,r_dot,phi_dot]</x:v>
      </x:c>
      <x:c r="W267" s="36" t="n">
        <x:v>-0.30778672074496605</x:v>
      </x:c>
      <x:c r="X267" s="36" t="n">
        <x:v>-0.028170544403564875</x:v>
      </x:c>
      <x:c r="Y267" s="36" t="n">
        <x:v>-12.643189889764308</x:v>
      </x:c>
      <x:c r="Z267" s="36" t="n">
        <x:v>9.81</x:v>
      </x:c>
      <x:c r="AA267" s="36" t="n">
        <x:v>-0.2572264745436868</x:v>
      </x:c>
      <x:c r="AB267" s="36" t="n">
        <x:v>-18.151101881612625</x:v>
      </x:c>
      <x:c r="AC267" s="36" t="n">
        <x:v>5.296793173806517</x:v>
      </x:c>
      <x:c r="AD267" s="36" t="n">
        <x:v>0</x:v>
      </x:c>
      <x:c r="AE267" s="36" t="n">
        <x:v>0.3720191589457887</x:v>
      </x:c>
      <x:c r="AF267" s="36" t="n">
        <x:v>-2.5479340260593135</x:v>
      </x:c>
      <x:c r="AG267" s="36" t="n">
        <x:v>-0.6108996568792632</x:v>
      </x:c>
      <x:c r="AH267" s="36" t="n">
        <x:v>0</x:v>
      </x:c>
      <x:c r="AI267" s="36" t="n">
        <x:v>0</x:v>
      </x:c>
      <x:c r="AJ267" s="36" t="n">
        <x:v>1</x:v>
      </x:c>
      <x:c r="AK267" s="36" t="n">
        <x:v>0</x:v>
      </x:c>
      <x:c r="AL267" s="36" t="n">
        <x:v>0</x:v>
      </x:c>
    </x:row>
    <x:row r="268">
      <x:c r="A268" s="31" t="str">
        <x:v>CFG018</x:v>
      </x:c>
      <x:c r="B268" s="33" t="n">
        <x:v>15</x:v>
      </x:c>
      <x:c r="C268" s="31" t="str">
        <x:v>0（选定5-12kg）算协调转弯-5 1.AR20.03.6 </x:v>
      </x:c>
      <x:c r="D268" s="31" t="str">
        <x:v>T7-VLM2-WF1(g1.0)-WF2(g-1.0)-FF1(g1)-Inviscid</x:v>
      </x:c>
      <x:c r="E268" s="37" t="n">
        <x:v>0.5375768103824969</x:v>
      </x:c>
      <x:c r="F268" s="37" t="n">
        <x:v>0</x:v>
      </x:c>
      <x:c r="G268" s="35" t="n">
        <x:v>12.975115819400331</x:v>
      </x:c>
      <x:c r="H268" s="36" t="n">
        <x:v>2</x:v>
      </x:c>
      <x:c r="I268" s="35" t="n">
        <x:v>1.225</x:v>
      </x:c>
      <x:c r="J268" s="35" t="n">
        <x:v>1.5705518175924542</x:v>
      </x:c>
      <x:c r="K268" s="35" t="n">
        <x:v>0.284701945718181</x:v>
      </x:c>
      <x:c r="L268" s="35" t="n">
        <x:v>5.525419388778789</x:v>
      </x:c>
      <x:c r="M268" s="35" t="n">
        <x:v>11.925999999999998</x:v>
      </x:c>
      <x:c r="N268" s="35" t="n">
        <x:v>0.10987464130192907</x:v>
      </x:c>
      <x:c r="O268" s="35" t="n">
        <x:v>-0.000014145666992340812</x:v>
      </x:c>
      <x:c r="P268" s="35" t="n">
        <x:v>0.01419477884024726</x:v>
      </x:c>
      <x:c r="Q268" s="36" t="n">
        <x:v>0.7223099151279354</x:v>
      </x:c>
      <x:c r="R268" s="36" t="n">
        <x:v>0.013913618781021408</x:v>
      </x:c>
      <x:c r="S268" s="36" t="n">
        <x:v>0.0000011126852111660894</x:v>
      </x:c>
      <x:c r="T268" s="35" t="n">
        <x:v>0.14643834257893637</x:v>
      </x:c>
      <x:c r="U268" s="31" t="str">
        <x:v>[v,p,r,phi]</x:v>
      </x:c>
      <x:c r="V268" s="31" t="str">
        <x:v>[v_dot,p_dot,r_dot,phi_dot]</x:v>
      </x:c>
      <x:c r="W268" s="36" t="n">
        <x:v>-0.30803425633916465</x:v>
      </x:c>
      <x:c r="X268" s="36" t="n">
        <x:v>-0.028823239868162605</x:v>
      </x:c>
      <x:c r="Y268" s="36" t="n">
        <x:v>-12.63736354867006</x:v>
      </x:c>
      <x:c r="Z268" s="36" t="n">
        <x:v>9.81</x:v>
      </x:c>
      <x:c r="AA268" s="36" t="n">
        <x:v>-0.25740013899453656</x:v>
      </x:c>
      <x:c r="AB268" s="36" t="n">
        <x:v>-18.116698816242444</x:v>
      </x:c>
      <x:c r="AC268" s="36" t="n">
        <x:v>5.29468227492833</x:v>
      </x:c>
      <x:c r="AD268" s="36" t="n">
        <x:v>0</x:v>
      </x:c>
      <x:c r="AE268" s="36" t="n">
        <x:v>0.37271106637492946</x:v>
      </x:c>
      <x:c r="AF268" s="36" t="n">
        <x:v>-2.5461032982937737</x:v>
      </x:c>
      <x:c r="AG268" s="36" t="n">
        <x:v>-0.6126144953316911</x:v>
      </x:c>
      <x:c r="AH268" s="36" t="n">
        <x:v>0</x:v>
      </x:c>
      <x:c r="AI268" s="36" t="n">
        <x:v>0</x:v>
      </x:c>
      <x:c r="AJ268" s="36" t="n">
        <x:v>1</x:v>
      </x:c>
      <x:c r="AK268" s="36" t="n">
        <x:v>0</x:v>
      </x:c>
      <x:c r="AL268" s="36" t="n">
        <x:v>0</x:v>
      </x:c>
    </x:row>
    <x:row r="269">
      <x:c r="A269" s="31" t="str">
        <x:v>CFG018</x:v>
      </x:c>
      <x:c r="B269" s="33" t="n">
        <x:v>16</x:v>
      </x:c>
      <x:c r="C269" s="31" t="str">
        <x:v>0（选定5-12kg）算协调转弯-5 1.AR20.03.6 </x:v>
      </x:c>
      <x:c r="D269" s="31" t="str">
        <x:v>T7-VLM2-WF1(g1.0)-WF2(g-1.0)-FF1(g1)-Inviscid</x:v>
      </x:c>
      <x:c r="E269" s="37" t="n">
        <x:v>0.5520950732784655</x:v>
      </x:c>
      <x:c r="F269" s="37" t="n">
        <x:v>0</x:v>
      </x:c>
      <x:c r="G269" s="35" t="n">
        <x:v>12.970150916752283</x:v>
      </x:c>
      <x:c r="H269" s="36" t="n">
        <x:v>2.5</x:v>
      </x:c>
      <x:c r="I269" s="35" t="n">
        <x:v>1.225</x:v>
      </x:c>
      <x:c r="J269" s="35" t="n">
        <x:v>1.5705518175924542</x:v>
      </x:c>
      <x:c r="K269" s="35" t="n">
        <x:v>0.284701945718181</x:v>
      </x:c>
      <x:c r="L269" s="35" t="n">
        <x:v>5.525419388778789</x:v>
      </x:c>
      <x:c r="M269" s="35" t="n">
        <x:v>11.925999999999998</x:v>
      </x:c>
      <x:c r="N269" s="35" t="n">
        <x:v>0.10987464130192907</x:v>
      </x:c>
      <x:c r="O269" s="35" t="n">
        <x:v>-0.000014145666992340812</x:v>
      </x:c>
      <x:c r="P269" s="35" t="n">
        <x:v>0.01419477884024726</x:v>
      </x:c>
      <x:c r="Q269" s="36" t="n">
        <x:v>0.7228562247526008</x:v>
      </x:c>
      <x:c r="R269" s="36" t="n">
        <x:v>0.014443413250636609</x:v>
      </x:c>
      <x:c r="S269" s="36" t="n">
        <x:v>0.0000011820414606690145</x:v>
      </x:c>
      <x:c r="T269" s="35" t="n">
        <x:v>0.14643395161064338</x:v>
      </x:c>
      <x:c r="U269" s="31" t="str">
        <x:v>[v,p,r,phi]</x:v>
      </x:c>
      <x:c r="V269" s="31" t="str">
        <x:v>[v_dot,p_dot,r_dot,phi_dot]</x:v>
      </x:c>
      <x:c r="W269" s="36" t="n">
        <x:v>-0.30826877718132417</x:v>
      </x:c>
      <x:c r="X269" s="36" t="n">
        <x:v>-0.029497738013724562</x:v>
      </x:c>
      <x:c r="Y269" s="36" t="n">
        <x:v>-12.631398674208867</x:v>
      </x:c>
      <x:c r="Z269" s="36" t="n">
        <x:v>9.81</x:v>
      </x:c>
      <x:c r="AA269" s="36" t="n">
        <x:v>-0.25760248158635995</x:v>
      </x:c>
      <x:c r="AB269" s="36" t="n">
        <x:v>-18.08135700003518</x:v>
      </x:c>
      <x:c r="AC269" s="36" t="n">
        <x:v>5.2925213478594655</x:v>
      </x:c>
      <x:c r="AD269" s="36" t="n">
        <x:v>0</x:v>
      </x:c>
      <x:c r="AE269" s="36" t="n">
        <x:v>0.3733727776471378</x:v>
      </x:c>
      <x:c r="AF269" s="36" t="n">
        <x:v>-2.544213596530367</x:v>
      </x:c>
      <x:c r="AG269" s="36" t="n">
        <x:v>-0.6143125465291563</x:v>
      </x:c>
      <x:c r="AH269" s="36" t="n">
        <x:v>0</x:v>
      </x:c>
      <x:c r="AI269" s="36" t="n">
        <x:v>0</x:v>
      </x:c>
      <x:c r="AJ269" s="36" t="n">
        <x:v>1</x:v>
      </x:c>
      <x:c r="AK269" s="36" t="n">
        <x:v>0</x:v>
      </x:c>
      <x:c r="AL269" s="36" t="n">
        <x:v>0</x:v>
      </x:c>
    </x:row>
    <x:row r="270">
      <x:c r="A270" s="31" t="str">
        <x:v>CFG018</x:v>
      </x:c>
      <x:c r="B270" s="33" t="n">
        <x:v>17</x:v>
      </x:c>
      <x:c r="C270" s="31" t="str">
        <x:v>0（选定5-12kg）算协调转弯-5 1.AR20.03.6 </x:v>
      </x:c>
      <x:c r="D270" s="31" t="str">
        <x:v>T7-VLM2-WF1(g1.0)-WF2(g-1.0)-FF1(g1)-Inviscid</x:v>
      </x:c>
      <x:c r="E270" s="37" t="n">
        <x:v>0.5669679462119277</x:v>
      </x:c>
      <x:c r="F270" s="37" t="n">
        <x:v>0</x:v>
      </x:c>
      <x:c r="G270" s="35" t="n">
        <x:v>12.965064454006052</x:v>
      </x:c>
      <x:c r="H270" s="36" t="n">
        <x:v>3</x:v>
      </x:c>
      <x:c r="I270" s="35" t="n">
        <x:v>1.225</x:v>
      </x:c>
      <x:c r="J270" s="35" t="n">
        <x:v>1.5705518175924542</x:v>
      </x:c>
      <x:c r="K270" s="35" t="n">
        <x:v>0.284701945718181</x:v>
      </x:c>
      <x:c r="L270" s="35" t="n">
        <x:v>5.525419388778789</x:v>
      </x:c>
      <x:c r="M270" s="35" t="n">
        <x:v>11.925999999999998</x:v>
      </x:c>
      <x:c r="N270" s="35" t="n">
        <x:v>0.10987464130192907</x:v>
      </x:c>
      <x:c r="O270" s="35" t="n">
        <x:v>-0.000014145666992340812</x:v>
      </x:c>
      <x:c r="P270" s="35" t="n">
        <x:v>0.01419477884024726</x:v>
      </x:c>
      <x:c r="Q270" s="36" t="n">
        <x:v>0.7234162404558173</x:v>
      </x:c>
      <x:c r="R270" s="36" t="n">
        <x:v>0.014996450480046554</x:v>
      </x:c>
      <x:c r="S270" s="36" t="n">
        <x:v>0.0000012511630473442508</x:v>
      </x:c>
      <x:c r="T270" s="35" t="n">
        <x:v>0.14642961720276915</x:v>
      </x:c>
      <x:c r="U270" s="31" t="str">
        <x:v>[v,p,r,phi]</x:v>
      </x:c>
      <x:c r="V270" s="31" t="str">
        <x:v>[v_dot,p_dot,r_dot,phi_dot]</x:v>
      </x:c>
      <x:c r="W270" s="36" t="n">
        <x:v>-0.3084858402044411</x:v>
      </x:c>
      <x:c r="X270" s="36" t="n">
        <x:v>-0.030181681275114666</x:v>
      </x:c>
      <x:c r="Y270" s="36" t="n">
        <x:v>-12.625315034601195</x:v>
      </x:c>
      <x:c r="Z270" s="36" t="n">
        <x:v>9.81</x:v>
      </x:c>
      <x:c r="AA270" s="36" t="n">
        <x:v>-0.2578311593692125</x:v>
      </x:c>
      <x:c r="AB270" s="36" t="n">
        <x:v>-18.04517452995458</x:v>
      </x:c>
      <x:c r="AC270" s="36" t="n">
        <x:v>5.2903112455804235</x:v>
      </x:c>
      <x:c r="AD270" s="36" t="n">
        <x:v>0</x:v>
      </x:c>
      <x:c r="AE270" s="36" t="n">
        <x:v>0.37399282306783205</x:v>
      </x:c>
      <x:c r="AF270" s="36" t="n">
        <x:v>-2.5422926432067228</x:v>
      </x:c>
      <x:c r="AG270" s="36" t="n">
        <x:v>-0.615971190177906</x:v>
      </x:c>
      <x:c r="AH270" s="36" t="n">
        <x:v>0</x:v>
      </x:c>
      <x:c r="AI270" s="36" t="n">
        <x:v>0</x:v>
      </x:c>
      <x:c r="AJ270" s="36" t="n">
        <x:v>1</x:v>
      </x:c>
      <x:c r="AK270" s="36" t="n">
        <x:v>0</x:v>
      </x:c>
      <x:c r="AL270" s="36" t="n">
        <x:v>0</x:v>
      </x:c>
    </x:row>
    <x:row r="271">
      <x:c r="A271" s="31" t="str">
        <x:v>CFG018</x:v>
      </x:c>
      <x:c r="B271" s="33" t="n">
        <x:v>18</x:v>
      </x:c>
      <x:c r="C271" s="31" t="str">
        <x:v>0（选定5-12kg）算协调转弯-5 1.AR20.03.6 </x:v>
      </x:c>
      <x:c r="D271" s="31" t="str">
        <x:v>T7-VLM2-WF1(g1.0)-WF2(g-1.0)-FF1(g1)-Inviscid</x:v>
      </x:c>
      <x:c r="E271" s="37" t="n">
        <x:v>0.5821656295649614</x:v>
      </x:c>
      <x:c r="F271" s="37" t="n">
        <x:v>0</x:v>
      </x:c>
      <x:c r="G271" s="35" t="n">
        <x:v>12.959865975823009</x:v>
      </x:c>
      <x:c r="H271" s="36" t="n">
        <x:v>3.5</x:v>
      </x:c>
      <x:c r="I271" s="35" t="n">
        <x:v>1.225</x:v>
      </x:c>
      <x:c r="J271" s="35" t="n">
        <x:v>1.5705518175924542</x:v>
      </x:c>
      <x:c r="K271" s="35" t="n">
        <x:v>0.284701945718181</x:v>
      </x:c>
      <x:c r="L271" s="35" t="n">
        <x:v>5.525419388778789</x:v>
      </x:c>
      <x:c r="M271" s="35" t="n">
        <x:v>11.925999999999998</x:v>
      </x:c>
      <x:c r="N271" s="35" t="n">
        <x:v>0.10987464130192907</x:v>
      </x:c>
      <x:c r="O271" s="35" t="n">
        <x:v>-0.000014145666992340812</x:v>
      </x:c>
      <x:c r="P271" s="35" t="n">
        <x:v>0.01419477884024726</x:v>
      </x:c>
      <x:c r="Q271" s="36" t="n">
        <x:v>0.7239889258529166</x:v>
      </x:c>
      <x:c r="R271" s="36" t="n">
        <x:v>0.01557256911307563</x:v>
      </x:c>
      <x:c r="S271" s="36" t="n">
        <x:v>0.0000013200624819900445</x:v>
      </x:c>
      <x:c r="T271" s="35" t="n">
        <x:v>0.14642535961562278</x:v>
      </x:c>
      <x:c r="U271" s="31" t="str">
        <x:v>[v,p,r,phi]</x:v>
      </x:c>
      <x:c r="V271" s="31" t="str">
        <x:v>[v_dot,p_dot,r_dot,phi_dot]</x:v>
      </x:c>
      <x:c r="W271" s="36" t="n">
        <x:v>-0.3086835649858526</x:v>
      </x:c>
      <x:c r="X271" s="36" t="n">
        <x:v>-0.030850445099614585</x:v>
      </x:c>
      <x:c r="Y271" s="36" t="n">
        <x:v>-12.619127914884558</x:v>
      </x:c>
      <x:c r="Z271" s="36" t="n">
        <x:v>9.81</x:v>
      </x:c>
      <x:c r="AA271" s="36" t="n">
        <x:v>-0.25808399437913754</x:v>
      </x:c>
      <x:c r="AB271" s="36" t="n">
        <x:v>-18.008244913053</x:v>
      </x:c>
      <x:c r="AC271" s="36" t="n">
        <x:v>5.288053696339438</x:v>
      </x:c>
      <x:c r="AD271" s="36" t="n">
        <x:v>0</x:v>
      </x:c>
      <x:c r="AE271" s="36" t="n">
        <x:v>0.37456575702699535</x:v>
      </x:c>
      <x:c r="AF271" s="36" t="n">
        <x:v>-2.5403956838057034</x:v>
      </x:c>
      <x:c r="AG271" s="36" t="n">
        <x:v>-0.6175766737198879</x:v>
      </x:c>
      <x:c r="AH271" s="36" t="n">
        <x:v>0</x:v>
      </x:c>
      <x:c r="AI271" s="36" t="n">
        <x:v>0</x:v>
      </x:c>
      <x:c r="AJ271" s="36" t="n">
        <x:v>1</x:v>
      </x:c>
      <x:c r="AK271" s="36" t="n">
        <x:v>0</x:v>
      </x:c>
      <x:c r="AL271" s="36" t="n">
        <x:v>0</x:v>
      </x:c>
    </x:row>
    <x:row r="272">
      <x:c r="A272" s="31" t="str">
        <x:v>CFG018</x:v>
      </x:c>
      <x:c r="B272" s="33" t="n">
        <x:v>19</x:v>
      </x:c>
      <x:c r="C272" s="31" t="str">
        <x:v>0（选定5-12kg）算协调转弯-5 1.AR20.03.6 </x:v>
      </x:c>
      <x:c r="D272" s="31" t="str">
        <x:v>T7-VLM2-WF1(g1.0)-WF2(g-1.0)-FF1(g1)-Inviscid</x:v>
      </x:c>
      <x:c r="E272" s="37" t="n">
        <x:v>0.5976601846279024</x:v>
      </x:c>
      <x:c r="F272" s="37" t="n">
        <x:v>0</x:v>
      </x:c>
      <x:c r="G272" s="35" t="n">
        <x:v>12.954564260429677</x:v>
      </x:c>
      <x:c r="H272" s="36" t="n">
        <x:v>4</x:v>
      </x:c>
      <x:c r="I272" s="35" t="n">
        <x:v>1.225</x:v>
      </x:c>
      <x:c r="J272" s="35" t="n">
        <x:v>1.5705518175924542</x:v>
      </x:c>
      <x:c r="K272" s="35" t="n">
        <x:v>0.284701945718181</x:v>
      </x:c>
      <x:c r="L272" s="35" t="n">
        <x:v>5.525419388778789</x:v>
      </x:c>
      <x:c r="M272" s="35" t="n">
        <x:v>11.925999999999998</x:v>
      </x:c>
      <x:c r="N272" s="35" t="n">
        <x:v>0.10987464130192907</x:v>
      </x:c>
      <x:c r="O272" s="35" t="n">
        <x:v>-0.000014145666992340812</x:v>
      </x:c>
      <x:c r="P272" s="35" t="n">
        <x:v>0.01419477884024726</x:v>
      </x:c>
      <x:c r="Q272" s="36" t="n">
        <x:v>0.7245733273516387</x:v>
      </x:c>
      <x:c r="R272" s="36" t="n">
        <x:v>0.01617150827221189</x:v>
      </x:c>
      <x:c r="S272" s="36" t="n">
        <x:v>0.0000013887515747891355</x:v>
      </x:c>
      <x:c r="T272" s="35" t="n">
        <x:v>0.14642119763839734</x:v>
      </x:c>
      <x:c r="U272" s="31" t="str">
        <x:v>[v,p,r,phi]</x:v>
      </x:c>
      <x:c r="V272" s="31" t="str">
        <x:v>[v_dot,p_dot,r_dot,phi_dot]</x:v>
      </x:c>
      <x:c r="W272" s="36" t="n">
        <x:v>-0.3088610500774137</x:v>
      </x:c>
      <x:c r="X272" s="36" t="n">
        <x:v>-0.03148902809059877</x:v>
      </x:c>
      <x:c r="Y272" s="36" t="n">
        <x:v>-12.612849576586928</x:v>
      </x:c>
      <x:c r="Z272" s="36" t="n">
        <x:v>9.81</x:v>
      </x:c>
      <x:c r="AA272" s="36" t="n">
        <x:v>-0.2583589700400762</x:v>
      </x:c>
      <x:c r="AB272" s="36" t="n">
        <x:v>-17.97065631126087</x:v>
      </x:c>
      <x:c r="AC272" s="36" t="n">
        <x:v>5.285751261331169</x:v>
      </x:c>
      <x:c r="AD272" s="36" t="n">
        <x:v>0</x:v>
      </x:c>
      <x:c r="AE272" s="36" t="n">
        <x:v>0.3750885281627474</x:v>
      </x:c>
      <x:c r="AF272" s="36" t="n">
        <x:v>-2.5385554024171393</x:v>
      </x:c>
      <x:c r="AG272" s="36" t="n">
        <x:v>-0.6191207522464861</x:v>
      </x:c>
      <x:c r="AH272" s="36" t="n">
        <x:v>0</x:v>
      </x:c>
      <x:c r="AI272" s="36" t="n">
        <x:v>0</x:v>
      </x:c>
      <x:c r="AJ272" s="36" t="n">
        <x:v>1</x:v>
      </x:c>
      <x:c r="AK272" s="36" t="n">
        <x:v>0</x:v>
      </x:c>
      <x:c r="AL272" s="36" t="n">
        <x:v>0</x:v>
      </x:c>
    </x:row>
    <x:row r="273">
      <x:c r="A273" s="31" t="str">
        <x:v>CFG018</x:v>
      </x:c>
      <x:c r="B273" s="33" t="n">
        <x:v>20</x:v>
      </x:c>
      <x:c r="C273" s="31" t="str">
        <x:v>0（选定5-12kg）算协调转弯-5 1.AR20.03.6 </x:v>
      </x:c>
      <x:c r="D273" s="31" t="str">
        <x:v>T7-VLM2-WF1(g1.0)-WF2(g-1.0)-FF1(g1)-Inviscid</x:v>
      </x:c>
      <x:c r="E273" s="37" t="n">
        <x:v>0.6134255472528481</x:v>
      </x:c>
      <x:c r="F273" s="37" t="n">
        <x:v>0</x:v>
      </x:c>
      <x:c r="G273" s="35" t="n">
        <x:v>12.949167327437689</x:v>
      </x:c>
      <x:c r="H273" s="36" t="n">
        <x:v>4.5</x:v>
      </x:c>
      <x:c r="I273" s="35" t="n">
        <x:v>1.225</x:v>
      </x:c>
      <x:c r="J273" s="35" t="n">
        <x:v>1.5705518175924542</x:v>
      </x:c>
      <x:c r="K273" s="35" t="n">
        <x:v>0.284701945718181</x:v>
      </x:c>
      <x:c r="L273" s="35" t="n">
        <x:v>5.525419388778789</x:v>
      </x:c>
      <x:c r="M273" s="35" t="n">
        <x:v>11.925999999999998</x:v>
      </x:c>
      <x:c r="N273" s="35" t="n">
        <x:v>0.10987464130192907</x:v>
      </x:c>
      <x:c r="O273" s="35" t="n">
        <x:v>-0.000014145666992340812</x:v>
      </x:c>
      <x:c r="P273" s="35" t="n">
        <x:v>0.01419477884024726</x:v>
      </x:c>
      <x:c r="Q273" s="36" t="n">
        <x:v>0.7251685742255635</x:v>
      </x:c>
      <x:c r="R273" s="36" t="n">
        <x:v>0.01679285929379329</x:v>
      </x:c>
      <x:c r="S273" s="36" t="n">
        <x:v>0.0000014572411222430308</x:v>
      </x:c>
      <x:c r="T273" s="35" t="n">
        <x:v>0.14641714858877264</x:v>
      </x:c>
      <x:c r="U273" s="31" t="str">
        <x:v>[v,p,r,phi]</x:v>
      </x:c>
      <x:c r="V273" s="31" t="str">
        <x:v>[v_dot,p_dot,r_dot,phi_dot]</x:v>
      </x:c>
      <x:c r="W273" s="36" t="n">
        <x:v>-0.3090172295723379</x:v>
      </x:c>
      <x:c r="X273" s="36" t="n">
        <x:v>-0.032105920023629476</x:v>
      </x:c>
      <x:c r="Y273" s="36" t="n">
        <x:v>-12.606490394114031</x:v>
      </x:c>
      <x:c r="Z273" s="36" t="n">
        <x:v>9.81</x:v>
      </x:c>
      <x:c r="AA273" s="36" t="n">
        <x:v>-0.258654213355975</x:v>
      </x:c>
      <x:c r="AB273" s="36" t="n">
        <x:v>-17.932491013075627</x:v>
      </x:c>
      <x:c r="AC273" s="36" t="n">
        <x:v>5.283407250484464</x:v>
      </x:c>
      <x:c r="AD273" s="36" t="n">
        <x:v>0</x:v>
      </x:c>
      <x:c r="AE273" s="36" t="n">
        <x:v>0.3755578732695738</x:v>
      </x:c>
      <x:c r="AF273" s="36" t="n">
        <x:v>-2.5367503861812497</x:v>
      </x:c>
      <x:c r="AG273" s="36" t="n">
        <x:v>-0.6205981196650968</x:v>
      </x:c>
      <x:c r="AH273" s="36" t="n">
        <x:v>0</x:v>
      </x:c>
      <x:c r="AI273" s="36" t="n">
        <x:v>0</x:v>
      </x:c>
      <x:c r="AJ273" s="36" t="n">
        <x:v>1</x:v>
      </x:c>
      <x:c r="AK273" s="36" t="n">
        <x:v>0</x:v>
      </x:c>
      <x:c r="AL273" s="36" t="n">
        <x:v>0</x:v>
      </x:c>
    </x:row>
    <x:row r="274">
      <x:c r="A274" s="31" t="str">
        <x:v>CFG018</x:v>
      </x:c>
      <x:c r="B274" s="33" t="n">
        <x:v>21</x:v>
      </x:c>
      <x:c r="C274" s="31" t="str">
        <x:v>0（选定5-12kg）算协调转弯-5 1.AR20.03.6 </x:v>
      </x:c>
      <x:c r="D274" s="31" t="str">
        <x:v>T7-VLM2-WF1(g1.0)-WF2(g-1.0)-FF1(g1)-Inviscid</x:v>
      </x:c>
      <x:c r="E274" s="37" t="n">
        <x:v>0.6294374933224083</x:v>
      </x:c>
      <x:c r="F274" s="37" t="n">
        <x:v>0</x:v>
      </x:c>
      <x:c r="G274" s="35" t="n">
        <x:v>12.943682478361533</x:v>
      </x:c>
      <x:c r="H274" s="36" t="n">
        <x:v>5</x:v>
      </x:c>
      <x:c r="I274" s="35" t="n">
        <x:v>1.225</x:v>
      </x:c>
      <x:c r="J274" s="35" t="n">
        <x:v>1.5705518175924542</x:v>
      </x:c>
      <x:c r="K274" s="35" t="n">
        <x:v>0.284701945718181</x:v>
      </x:c>
      <x:c r="L274" s="35" t="n">
        <x:v>5.525419388778789</x:v>
      </x:c>
      <x:c r="M274" s="35" t="n">
        <x:v>11.925999999999998</x:v>
      </x:c>
      <x:c r="N274" s="35" t="n">
        <x:v>0.10987464130192907</x:v>
      </x:c>
      <x:c r="O274" s="35" t="n">
        <x:v>-0.000014145666992340812</x:v>
      </x:c>
      <x:c r="P274" s="35" t="n">
        <x:v>0.01419477884024726</x:v>
      </x:c>
      <x:c r="Q274" s="36" t="n">
        <x:v>0.7257738733549127</x:v>
      </x:c>
      <x:c r="R274" s="36" t="n">
        <x:v>0.017436180690912982</x:v>
      </x:c>
      <x:c r="S274" s="36" t="n">
        <x:v>0.0000015255406462315675</x:v>
      </x:c>
      <x:c r="T274" s="35" t="n">
        <x:v>0.1464132282056077</x:v>
      </x:c>
      <x:c r="U274" s="31" t="str">
        <x:v>[v,p,r,phi]</x:v>
      </x:c>
      <x:c r="V274" s="31" t="str">
        <x:v>[v_dot,p_dot,r_dot,phi_dot]</x:v>
      </x:c>
      <x:c r="W274" s="36" t="n">
        <x:v>-0.30915136849754615</x:v>
      </x:c>
      <x:c r="X274" s="36" t="n">
        <x:v>-0.0327180210824579</x:v>
      </x:c>
      <x:c r="Y274" s="36" t="n">
        <x:v>-12.600058974327526</x:v>
      </x:c>
      <x:c r="Z274" s="36" t="n">
        <x:v>9.81</x:v>
      </x:c>
      <x:c r="AA274" s="36" t="n">
        <x:v>-0.25896790147988513</x:v>
      </x:c>
      <x:c r="AB274" s="36" t="n">
        <x:v>-17.893825620760317</x:v>
      </x:c>
      <x:c r="AC274" s="36" t="n">
        <x:v>5.281025515789464</x:v>
      </x:c>
      <x:c r="AD274" s="36" t="n">
        <x:v>0</x:v>
      </x:c>
      <x:c r="AE274" s="36" t="n">
        <x:v>0.37597146058474334</x:v>
      </x:c>
      <x:c r="AF274" s="36" t="n">
        <x:v>-2.5349398478036784</x:v>
      </x:c>
      <x:c r="AG274" s="36" t="n">
        <x:v>-0.6220062346818335</x:v>
      </x:c>
      <x:c r="AH274" s="36" t="n">
        <x:v>0</x:v>
      </x:c>
      <x:c r="AI274" s="36" t="n">
        <x:v>0</x:v>
      </x:c>
      <x:c r="AJ274" s="36" t="n">
        <x:v>1</x:v>
      </x:c>
      <x:c r="AK274" s="36" t="n">
        <x:v>0</x:v>
      </x:c>
      <x:c r="AL274" s="36" t="n">
        <x:v>0</x:v>
      </x:c>
    </x:row>
    <x:row r="275">
      <x:c r="A275" s="31" t="str">
        <x:v>CFG018</x:v>
      </x:c>
      <x:c r="B275" s="33" t="n">
        <x:v>22</x:v>
      </x:c>
      <x:c r="C275" s="31" t="str">
        <x:v>0（选定5-12kg）算协调转弯-5 1.AR20.03.6 </x:v>
      </x:c>
      <x:c r="D275" s="31" t="str">
        <x:v>T7-VLM2-WF1(g1.0)-WF2(g-1.0)-FF1(g1)-Inviscid</x:v>
      </x:c>
      <x:c r="E275" s="37" t="n">
        <x:v>0.645673596075686</x:v>
      </x:c>
      <x:c r="F275" s="37" t="n">
        <x:v>0</x:v>
      </x:c>
      <x:c r="G275" s="35" t="n">
        <x:v>12.938116338026983</x:v>
      </x:c>
      <x:c r="H275" s="36" t="n">
        <x:v>5.5</x:v>
      </x:c>
      <x:c r="I275" s="35" t="n">
        <x:v>1.225</x:v>
      </x:c>
      <x:c r="J275" s="35" t="n">
        <x:v>1.5705518175924542</x:v>
      </x:c>
      <x:c r="K275" s="35" t="n">
        <x:v>0.284701945718181</x:v>
      </x:c>
      <x:c r="L275" s="35" t="n">
        <x:v>5.525419388778789</x:v>
      </x:c>
      <x:c r="M275" s="35" t="n">
        <x:v>11.925999999999998</x:v>
      </x:c>
      <x:c r="N275" s="35" t="n">
        <x:v>0.10987464130192907</x:v>
      </x:c>
      <x:c r="O275" s="35" t="n">
        <x:v>-0.000014145666992340812</x:v>
      </x:c>
      <x:c r="P275" s="35" t="n">
        <x:v>0.01419477884024726</x:v>
      </x:c>
      <x:c r="Q275" s="36" t="n">
        <x:v>0.7263885037657347</x:v>
      </x:c>
      <x:c r="R275" s="36" t="n">
        <x:v>0.01810110570978437</x:v>
      </x:c>
      <x:c r="S275" s="36" t="n">
        <x:v>0.000001593658174968757</x:v>
      </x:c>
      <x:c r="T275" s="35" t="n">
        <x:v>0.1464094505450671</x:v>
      </x:c>
      <x:c r="U275" s="31" t="str">
        <x:v>[v,p,r,phi]</x:v>
      </x:c>
      <x:c r="V275" s="31" t="str">
        <x:v>[v_dot,p_dot,r_dot,phi_dot]</x:v>
      </x:c>
      <x:c r="W275" s="36" t="n">
        <x:v>-0.3092636481052232</x:v>
      </x:c>
      <x:c r="X275" s="36" t="n">
        <x:v>-0.03333495418921635</x:v>
      </x:c>
      <x:c r="Y275" s="36" t="n">
        <x:v>-12.593562166957414</x:v>
      </x:c>
      <x:c r="Z275" s="36" t="n">
        <x:v>9.81</x:v>
      </x:c>
      <x:c r="AA275" s="36" t="n">
        <x:v>-0.2592981758425167</x:v>
      </x:c>
      <x:c r="AB275" s="36" t="n">
        <x:v>-17.85473137681934</x:v>
      </x:c>
      <x:c r="AC275" s="36" t="n">
        <x:v>5.278610247279783</x:v>
      </x:c>
      <x:c r="AD275" s="36" t="n">
        <x:v>0</x:v>
      </x:c>
      <x:c r="AE275" s="36" t="n">
        <x:v>0.3763292267936932</x:v>
      </x:c>
      <x:c r="AF275" s="36" t="n">
        <x:v>-2.53309959268794</x:v>
      </x:c>
      <x:c r="AG275" s="36" t="n">
        <x:v>-0.6233453810441517</x:v>
      </x:c>
      <x:c r="AH275" s="36" t="n">
        <x:v>0</x:v>
      </x:c>
      <x:c r="AI275" s="36" t="n">
        <x:v>0</x:v>
      </x:c>
      <x:c r="AJ275" s="36" t="n">
        <x:v>1</x:v>
      </x:c>
      <x:c r="AK275" s="36" t="n">
        <x:v>0</x:v>
      </x:c>
      <x:c r="AL275" s="36" t="n">
        <x:v>0</x:v>
      </x:c>
    </x:row>
    <x:row r="276">
      <x:c r="A276" s="31" t="str">
        <x:v>CFG018</x:v>
      </x:c>
      <x:c r="B276" s="33" t="n">
        <x:v>23</x:v>
      </x:c>
      <x:c r="C276" s="31" t="str">
        <x:v>0（选定5-12kg）算协调转弯-5 1.AR20.03.6 </x:v>
      </x:c>
      <x:c r="D276" s="31" t="str">
        <x:v>T7-VLM2-WF1(g1.0)-WF2(g-1.0)-FF1(g1)-Inviscid</x:v>
      </x:c>
      <x:c r="E276" s="37" t="n">
        <x:v>0.6621131949052437</x:v>
      </x:c>
      <x:c r="F276" s="37" t="n">
        <x:v>0</x:v>
      </x:c>
      <x:c r="G276" s="35" t="n">
        <x:v>12.932474882062477</x:v>
      </x:c>
      <x:c r="H276" s="36" t="n">
        <x:v>6</x:v>
      </x:c>
      <x:c r="I276" s="35" t="n">
        <x:v>1.225</x:v>
      </x:c>
      <x:c r="J276" s="35" t="n">
        <x:v>1.5705518175924542</x:v>
      </x:c>
      <x:c r="K276" s="35" t="n">
        <x:v>0.284701945718181</x:v>
      </x:c>
      <x:c r="L276" s="35" t="n">
        <x:v>5.525419388778789</x:v>
      </x:c>
      <x:c r="M276" s="35" t="n">
        <x:v>11.925999999999998</x:v>
      </x:c>
      <x:c r="N276" s="35" t="n">
        <x:v>0.10987464130192907</x:v>
      </x:c>
      <x:c r="O276" s="35" t="n">
        <x:v>-0.000014145666992340812</x:v>
      </x:c>
      <x:c r="P276" s="35" t="n">
        <x:v>0.01419477884024726</x:v>
      </x:c>
      <x:c r="Q276" s="36" t="n">
        <x:v>0.7270118136027615</x:v>
      </x:c>
      <x:c r="R276" s="36" t="n">
        <x:v>0.018787358045381734</x:v>
      </x:c>
      <x:c r="S276" s="36" t="n">
        <x:v>0.000001661600067916196</x:v>
      </x:c>
      <x:c r="T276" s="35" t="n">
        <x:v>0.14640582795270507</x:v>
      </x:c>
      <x:c r="U276" s="31" t="str">
        <x:v>[v,p,r,phi]</x:v>
      </x:c>
      <x:c r="V276" s="31" t="str">
        <x:v>[v_dot,p_dot,r_dot,phi_dot]</x:v>
      </x:c>
      <x:c r="W276" s="36" t="n">
        <x:v>-0.3093549623617688</x:v>
      </x:c>
      <x:c r="X276" s="36" t="n">
        <x:v>-0.0339576937242256</x:v>
      </x:c>
      <x:c r="Y276" s="36" t="n">
        <x:v>-12.587005518076841</x:v>
      </x:c>
      <x:c r="Z276" s="36" t="n">
        <x:v>9.81</x:v>
      </x:c>
      <x:c r="AA276" s="36" t="n">
        <x:v>-0.2596431051842803</x:v>
      </x:c>
      <x:c r="AB276" s="36" t="n">
        <x:v>-17.815274225228837</x:v>
      </x:c>
      <x:c r="AC276" s="36" t="n">
        <x:v>5.276165825676826</x:v>
      </x:c>
      <x:c r="AD276" s="36" t="n">
        <x:v>0</x:v>
      </x:c>
      <x:c r="AE276" s="36" t="n">
        <x:v>0.37663290004775957</x:v>
      </x:c>
      <x:c r="AF276" s="36" t="n">
        <x:v>-2.5312251417725067</x:v>
      </x:c>
      <x:c r="AG276" s="36" t="n">
        <x:v>-0.624617666330468</x:v>
      </x:c>
      <x:c r="AH276" s="36" t="n">
        <x:v>0</x:v>
      </x:c>
      <x:c r="AI276" s="36" t="n">
        <x:v>0</x:v>
      </x:c>
      <x:c r="AJ276" s="36" t="n">
        <x:v>1</x:v>
      </x:c>
      <x:c r="AK276" s="36" t="n">
        <x:v>0</x:v>
      </x:c>
      <x:c r="AL276" s="36" t="n">
        <x:v>0</x:v>
      </x:c>
    </x:row>
    <x:row r="277">
      <x:c r="A277" s="31" t="str">
        <x:v>CFG018</x:v>
      </x:c>
      <x:c r="B277" s="33" t="n">
        <x:v>24</x:v>
      </x:c>
      <x:c r="C277" s="31" t="str">
        <x:v>0（选定5-12kg）算协调转弯-5 1.AR20.03.6 </x:v>
      </x:c>
      <x:c r="D277" s="31" t="str">
        <x:v>T7-VLM2-WF1(g1.0)-WF2(g-1.0)-FF1(g1)-Inviscid</x:v>
      </x:c>
      <x:c r="E277" s="37" t="n">
        <x:v>0.6787373664699757</x:v>
      </x:c>
      <x:c r="F277" s="37" t="n">
        <x:v>0</x:v>
      </x:c>
      <x:c r="G277" s="35" t="n">
        <x:v>12.926763458782666</x:v>
      </x:c>
      <x:c r="H277" s="36" t="n">
        <x:v>6.5</x:v>
      </x:c>
      <x:c r="I277" s="35" t="n">
        <x:v>1.225</x:v>
      </x:c>
      <x:c r="J277" s="35" t="n">
        <x:v>1.5705518175924542</x:v>
      </x:c>
      <x:c r="K277" s="35" t="n">
        <x:v>0.284701945718181</x:v>
      </x:c>
      <x:c r="L277" s="35" t="n">
        <x:v>5.525419388778789</x:v>
      </x:c>
      <x:c r="M277" s="35" t="n">
        <x:v>11.925999999999998</x:v>
      </x:c>
      <x:c r="N277" s="35" t="n">
        <x:v>0.10987464130192907</x:v>
      </x:c>
      <x:c r="O277" s="35" t="n">
        <x:v>-0.000014145666992340812</x:v>
      </x:c>
      <x:c r="P277" s="35" t="n">
        <x:v>0.01419477884024726</x:v>
      </x:c>
      <x:c r="Q277" s="36" t="n">
        <x:v>0.7276432181564702</x:v>
      </x:c>
      <x:c r="R277" s="36" t="n">
        <x:v>0.01949472914395249</x:v>
      </x:c>
      <x:c r="S277" s="36" t="n">
        <x:v>0.000001729370890200239</x:v>
      </x:c>
      <x:c r="T277" s="35" t="n">
        <x:v>0.14640237109047935</x:v>
      </x:c>
      <x:c r="U277" s="31" t="str">
        <x:v>[v,p,r,phi]</x:v>
      </x:c>
      <x:c r="V277" s="31" t="str">
        <x:v>[v_dot,p_dot,r_dot,phi_dot]</x:v>
      </x:c>
      <x:c r="W277" s="36" t="n">
        <x:v>-0.30942646610985314</x:v>
      </x:c>
      <x:c r="X277" s="36" t="n">
        <x:v>-0.034582637408074005</x:v>
      </x:c>
      <x:c r="Y277" s="36" t="n">
        <x:v>-12.580393783977637</x:v>
      </x:c>
      <x:c r="Z277" s="36" t="n">
        <x:v>9.81</x:v>
      </x:c>
      <x:c r="AA277" s="36" t="n">
        <x:v>-0.2600006835740468</x:v>
      </x:c>
      <x:c r="AB277" s="36" t="n">
        <x:v>-17.775514751409414</x:v>
      </x:c>
      <x:c r="AC277" s="36" t="n">
        <x:v>5.273696717364923</x:v>
      </x:c>
      <x:c r="AD277" s="36" t="n">
        <x:v>0</x:v>
      </x:c>
      <x:c r="AE277" s="36" t="n">
        <x:v>0.3768849530573075</x:v>
      </x:c>
      <x:c r="AF277" s="36" t="n">
        <x:v>-2.529322413540222</x:v>
      </x:c>
      <x:c r="AG277" s="36" t="n">
        <x:v>-0.625825861617016</x:v>
      </x:c>
      <x:c r="AH277" s="36" t="n">
        <x:v>0</x:v>
      </x:c>
      <x:c r="AI277" s="36" t="n">
        <x:v>0</x:v>
      </x:c>
      <x:c r="AJ277" s="36" t="n">
        <x:v>1</x:v>
      </x:c>
      <x:c r="AK277" s="36" t="n">
        <x:v>0</x:v>
      </x:c>
      <x:c r="AL277" s="36" t="n">
        <x:v>0</x:v>
      </x:c>
    </x:row>
    <x:row r="278">
      <x:c r="A278" s="31" t="str">
        <x:v>CFG018</x:v>
      </x:c>
      <x:c r="B278" s="33" t="n">
        <x:v>25</x:v>
      </x:c>
      <x:c r="C278" s="31" t="str">
        <x:v>0（选定5-12kg）算协调转弯-5 1.AR20.03.6 </x:v>
      </x:c>
      <x:c r="D278" s="31" t="str">
        <x:v>T7-VLM2-WF1(g1.0)-WF2(g-1.0)-FF1(g1)-Inviscid</x:v>
      </x:c>
      <x:c r="E278" s="37" t="n">
        <x:v>0.695528889977191</x:v>
      </x:c>
      <x:c r="F278" s="37" t="n">
        <x:v>0</x:v>
      </x:c>
      <x:c r="G278" s="35" t="n">
        <x:v>12.92098681248645</x:v>
      </x:c>
      <x:c r="H278" s="36" t="n">
        <x:v>7</x:v>
      </x:c>
      <x:c r="I278" s="35" t="n">
        <x:v>1.225</x:v>
      </x:c>
      <x:c r="J278" s="35" t="n">
        <x:v>1.5705518175924542</x:v>
      </x:c>
      <x:c r="K278" s="35" t="n">
        <x:v>0.284701945718181</x:v>
      </x:c>
      <x:c r="L278" s="35" t="n">
        <x:v>5.525419388778789</x:v>
      </x:c>
      <x:c r="M278" s="35" t="n">
        <x:v>11.925999999999998</x:v>
      </x:c>
      <x:c r="N278" s="35" t="n">
        <x:v>0.10987464130192907</x:v>
      </x:c>
      <x:c r="O278" s="35" t="n">
        <x:v>-0.000014145666992340812</x:v>
      </x:c>
      <x:c r="P278" s="35" t="n">
        <x:v>0.01419477884024726</x:v>
      </x:c>
      <x:c r="Q278" s="36" t="n">
        <x:v>0.7282821977307771</x:v>
      </x:c>
      <x:c r="R278" s="36" t="n">
        <x:v>0.02022305858182033</x:v>
      </x:c>
      <x:c r="S278" s="36" t="n">
        <x:v>0.0000017969733267474832</x:v>
      </x:c>
      <x:c r="T278" s="35" t="n">
        <x:v>0.14639908899203213</x:v>
      </x:c>
      <x:c r="U278" s="31" t="str">
        <x:v>[v,p,r,phi]</x:v>
      </x:c>
      <x:c r="V278" s="31" t="str">
        <x:v>[v_dot,p_dot,r_dot,phi_dot]</x:v>
      </x:c>
      <x:c r="W278" s="36" t="n">
        <x:v>-0.3094792465455481</x:v>
      </x:c>
      <x:c r="X278" s="36" t="n">
        <x:v>-0.03520456439194632</x:v>
      </x:c>
      <x:c r="Y278" s="36" t="n">
        <x:v>-12.57373127623778</x:v>
      </x:c>
      <x:c r="Z278" s="36" t="n">
        <x:v>9.81</x:v>
      </x:c>
      <x:c r="AA278" s="36" t="n">
        <x:v>-0.26036884499693597</x:v>
      </x:c>
      <x:c r="AB278" s="36" t="n">
        <x:v>-17.735508161362485</x:v>
      </x:c>
      <x:c r="AC278" s="36" t="n">
        <x:v>5.271207393652737</x:v>
      </x:c>
      <x:c r="AD278" s="36" t="n">
        <x:v>0</x:v>
      </x:c>
      <x:c r="AE278" s="36" t="n">
        <x:v>0.3770878387939522</x:v>
      </x:c>
      <x:c r="AF278" s="36" t="n">
        <x:v>-2.527400987250274</x:v>
      </x:c>
      <x:c r="AG278" s="36" t="n">
        <x:v>-0.6269726268257638</x:v>
      </x:c>
      <x:c r="AH278" s="36" t="n">
        <x:v>0</x:v>
      </x:c>
      <x:c r="AI278" s="36" t="n">
        <x:v>0</x:v>
      </x:c>
      <x:c r="AJ278" s="36" t="n">
        <x:v>1</x:v>
      </x:c>
      <x:c r="AK278" s="36" t="n">
        <x:v>0</x:v>
      </x:c>
      <x:c r="AL278" s="36" t="n">
        <x:v>0</x:v>
      </x:c>
    </x:row>
    <x:row r="279">
      <x:c r="A279" s="31" t="str">
        <x:v>CFG018</x:v>
      </x:c>
      <x:c r="B279" s="33" t="n">
        <x:v>26</x:v>
      </x:c>
      <x:c r="C279" s="31" t="str">
        <x:v>0（选定5-12kg）算协调转弯-5 1.AR20.03.6 </x:v>
      </x:c>
      <x:c r="D279" s="31" t="str">
        <x:v>T7-VLM2-WF1(g1.0)-WF2(g-1.0)-FF1(g1)-Inviscid</x:v>
      </x:c>
      <x:c r="E279" s="37" t="n">
        <x:v>0.7124722028223165</x:v>
      </x:c>
      <x:c r="F279" s="37" t="n">
        <x:v>0</x:v>
      </x:c>
      <x:c r="G279" s="35" t="n">
        <x:v>12.915149111386036</x:v>
      </x:c>
      <x:c r="H279" s="36" t="n">
        <x:v>7.5</x:v>
      </x:c>
      <x:c r="I279" s="35" t="n">
        <x:v>1.225</x:v>
      </x:c>
      <x:c r="J279" s="35" t="n">
        <x:v>1.5705518175924542</x:v>
      </x:c>
      <x:c r="K279" s="35" t="n">
        <x:v>0.284701945718181</x:v>
      </x:c>
      <x:c r="L279" s="35" t="n">
        <x:v>5.525419388778789</x:v>
      </x:c>
      <x:c r="M279" s="35" t="n">
        <x:v>11.925999999999998</x:v>
      </x:c>
      <x:c r="N279" s="35" t="n">
        <x:v>0.10987464130192907</x:v>
      </x:c>
      <x:c r="O279" s="35" t="n">
        <x:v>-0.000014145666992340812</x:v>
      </x:c>
      <x:c r="P279" s="35" t="n">
        <x:v>0.01419477884024726</x:v>
      </x:c>
      <x:c r="Q279" s="36" t="n">
        <x:v>0.7289282948816955</x:v>
      </x:c>
      <x:c r="R279" s="36" t="n">
        <x:v>0.020972225440670147</x:v>
      </x:c>
      <x:c r="S279" s="36" t="n">
        <x:v>0.0000018644081402579124</x:v>
      </x:c>
      <x:c r="T279" s="35" t="n">
        <x:v>0.146395989150405</x:v>
      </x:c>
      <x:c r="U279" s="31" t="str">
        <x:v>[v,p,r,phi]</x:v>
      </x:c>
      <x:c r="V279" s="31" t="str">
        <x:v>[v_dot,p_dot,r_dot,phi_dot]</x:v>
      </x:c>
      <x:c r="W279" s="36" t="n">
        <x:v>-0.3095141241896157</x:v>
      </x:c>
      <x:c r="X279" s="36" t="n">
        <x:v>-0.03581770669240137</x:v>
      </x:c>
      <x:c r="Y279" s="36" t="n">
        <x:v>-12.567022067141293</x:v>
      </x:c>
      <x:c r="Z279" s="36" t="n">
        <x:v>9.81</x:v>
      </x:c>
      <x:c r="AA279" s="36" t="n">
        <x:v>-0.26074548685291943</x:v>
      </x:c>
      <x:c r="AB279" s="36" t="n">
        <x:v>-17.6953043418757</x:v>
      </x:c>
      <x:c r="AC279" s="36" t="n">
        <x:v>5.268702262758937</x:v>
      </x:c>
      <x:c r="AD279" s="36" t="n">
        <x:v>0</x:v>
      </x:c>
      <x:c r="AE279" s="36" t="n">
        <x:v>0.3772435228195798</x:v>
      </x:c>
      <x:c r="AF279" s="36" t="n">
        <x:v>-2.52547169793438</x:v>
      </x:c>
      <x:c r="AG279" s="36" t="n">
        <x:v>-0.6280600644140786</x:v>
      </x:c>
      <x:c r="AH279" s="36" t="n">
        <x:v>0</x:v>
      </x:c>
      <x:c r="AI279" s="36" t="n">
        <x:v>0</x:v>
      </x:c>
      <x:c r="AJ279" s="36" t="n">
        <x:v>1</x:v>
      </x:c>
      <x:c r="AK279" s="36" t="n">
        <x:v>0</x:v>
      </x:c>
      <x:c r="AL279" s="36" t="n">
        <x:v>0</x:v>
      </x:c>
    </x:row>
    <x:row r="280">
      <x:c r="A280" s="31" t="str">
        <x:v>CFG018</x:v>
      </x:c>
      <x:c r="B280" s="33" t="n">
        <x:v>27</x:v>
      </x:c>
      <x:c r="C280" s="31" t="str">
        <x:v>0（选定5-12kg）算协调转弯-5 1.AR20.03.6 </x:v>
      </x:c>
      <x:c r="D280" s="31" t="str">
        <x:v>T7-VLM2-WF1(g1.0)-WF2(g-1.0)-FF1(g1)-Inviscid</x:v>
      </x:c>
      <x:c r="E280" s="37" t="n">
        <x:v>0.72955334266926</x:v>
      </x:c>
      <x:c r="F280" s="37" t="n">
        <x:v>0</x:v>
      </x:c>
      <x:c r="G280" s="35" t="n">
        <x:v>12.909253983244257</x:v>
      </x:c>
      <x:c r="H280" s="36" t="n">
        <x:v>8</x:v>
      </x:c>
      <x:c r="I280" s="35" t="n">
        <x:v>1.225</x:v>
      </x:c>
      <x:c r="J280" s="35" t="n">
        <x:v>1.5705518175924542</x:v>
      </x:c>
      <x:c r="K280" s="35" t="n">
        <x:v>0.284701945718181</x:v>
      </x:c>
      <x:c r="L280" s="35" t="n">
        <x:v>5.525419388778789</x:v>
      </x:c>
      <x:c r="M280" s="35" t="n">
        <x:v>11.925999999999998</x:v>
      </x:c>
      <x:c r="N280" s="35" t="n">
        <x:v>0.10987464130192907</x:v>
      </x:c>
      <x:c r="O280" s="35" t="n">
        <x:v>-0.000014145666992340812</x:v>
      </x:c>
      <x:c r="P280" s="35" t="n">
        <x:v>0.01419477884024726</x:v>
      </x:c>
      <x:c r="Q280" s="36" t="n">
        <x:v>0.7295811106806431</x:v>
      </x:c>
      <x:c r="R280" s="36" t="n">
        <x:v>0.021742148355940228</x:v>
      </x:c>
      <x:c r="S280" s="36" t="n">
        <x:v>0.000001931674165443379</x:v>
      </x:c>
      <x:c r="T280" s="35" t="n">
        <x:v>0.146393077646501</x:v>
      </x:c>
      <x:c r="U280" s="31" t="str">
        <x:v>[v,p,r,phi]</x:v>
      </x:c>
      <x:c r="V280" s="31" t="str">
        <x:v>[v_dot,p_dot,r_dot,phi_dot]</x:v>
      </x:c>
      <x:c r="W280" s="36" t="n">
        <x:v>-0.3095314867104504</x:v>
      </x:c>
      <x:c r="X280" s="36" t="n">
        <x:v>-0.03641563517215622</x:v>
      </x:c>
      <x:c r="Y280" s="36" t="n">
        <x:v>-12.560270156777547</x:v>
      </x:c>
      <x:c r="Z280" s="36" t="n">
        <x:v>9.81</x:v>
      </x:c>
      <x:c r="AA280" s="36" t="n">
        <x:v>-0.26112849621383555</x:v>
      </x:c>
      <x:c r="AB280" s="36" t="n">
        <x:v>-17.65494799720548</x:v>
      </x:c>
      <x:c r="AC280" s="36" t="n">
        <x:v>5.266185609944571</x:v>
      </x:c>
      <x:c r="AD280" s="36" t="n">
        <x:v>0</x:v>
      </x:c>
      <x:c r="AE280" s="36" t="n">
        <x:v>0.3773530913104693</x:v>
      </x:c>
      <x:c r="AF280" s="36" t="n">
        <x:v>-2.5235469401655135</x:v>
      </x:c>
      <x:c r="AG280" s="36" t="n">
        <x:v>-0.6290893789617859</x:v>
      </x:c>
      <x:c r="AH280" s="36" t="n">
        <x:v>0</x:v>
      </x:c>
      <x:c r="AI280" s="36" t="n">
        <x:v>0</x:v>
      </x:c>
      <x:c r="AJ280" s="36" t="n">
        <x:v>1</x:v>
      </x:c>
      <x:c r="AK280" s="36" t="n">
        <x:v>0</x:v>
      </x:c>
      <x:c r="AL280" s="36" t="n">
        <x:v>0</x:v>
      </x:c>
    </x:row>
    <x:row r="281">
      <x:c r="A281" s="31" t="str">
        <x:v>CFG018</x:v>
      </x:c>
      <x:c r="B281" s="33" t="n">
        <x:v>28</x:v>
      </x:c>
      <x:c r="C281" s="31" t="str">
        <x:v>0（选定5-12kg）算协调转弯-5 1.AR20.03.6 </x:v>
      </x:c>
      <x:c r="D281" s="31" t="str">
        <x:v>T7-VLM2-WF1(g1.0)-WF2(g-1.0)-FF1(g1)-Inviscid</x:v>
      </x:c>
      <x:c r="E281" s="37" t="n">
        <x:v>0.7467598695657631</x:v>
      </x:c>
      <x:c r="F281" s="37" t="n">
        <x:v>0</x:v>
      </x:c>
      <x:c r="G281" s="35" t="n">
        <x:v>12.903304563630156</x:v>
      </x:c>
      <x:c r="H281" s="36" t="n">
        <x:v>8.5</x:v>
      </x:c>
      <x:c r="I281" s="35" t="n">
        <x:v>1.225</x:v>
      </x:c>
      <x:c r="J281" s="35" t="n">
        <x:v>1.5705518175924542</x:v>
      </x:c>
      <x:c r="K281" s="35" t="n">
        <x:v>0.284701945718181</x:v>
      </x:c>
      <x:c r="L281" s="35" t="n">
        <x:v>5.525419388778789</x:v>
      </x:c>
      <x:c r="M281" s="35" t="n">
        <x:v>11.925999999999998</x:v>
      </x:c>
      <x:c r="N281" s="35" t="n">
        <x:v>0.10987464130192907</x:v>
      </x:c>
      <x:c r="O281" s="35" t="n">
        <x:v>-0.000014145666992340812</x:v>
      </x:c>
      <x:c r="P281" s="35" t="n">
        <x:v>0.01419477884024726</x:v>
      </x:c>
      <x:c r="Q281" s="36" t="n">
        <x:v>0.7302402994684031</x:v>
      </x:c>
      <x:c r="R281" s="36" t="n">
        <x:v>0.022532790534343435</x:v>
      </x:c>
      <x:c r="S281" s="36" t="n">
        <x:v>0.0000019987683324934587</x:v>
      </x:c>
      <x:c r="T281" s="35" t="n">
        <x:v>0.14639035933956962</x:v>
      </x:c>
      <x:c r="U281" s="31" t="str">
        <x:v>[v,p,r,phi]</x:v>
      </x:c>
      <x:c r="V281" s="31" t="str">
        <x:v>[v_dot,p_dot,r_dot,phi_dot]</x:v>
      </x:c>
      <x:c r="W281" s="36" t="n">
        <x:v>-0.3095310733557439</x:v>
      </x:c>
      <x:c r="X281" s="36" t="n">
        <x:v>-0.036990439961757014</x:v>
      </x:c>
      <x:c r="Y281" s="36" t="n">
        <x:v>-12.553479681292737</x:v>
      </x:c>
      <x:c r="Z281" s="36" t="n">
        <x:v>9.81</x:v>
      </x:c>
      <x:c r="AA281" s="36" t="n">
        <x:v>-0.26151577896372286</x:v>
      </x:c>
      <x:c r="AB281" s="36" t="n">
        <x:v>-17.614478860659283</x:v>
      </x:c>
      <x:c r="AC281" s="36" t="n">
        <x:v>5.263661543718187</x:v>
      </x:c>
      <x:c r="AD281" s="36" t="n">
        <x:v>0</x:v>
      </x:c>
      <x:c r="AE281" s="36" t="n">
        <x:v>0.377416247686687</x:v>
      </x:c>
      <x:c r="AF281" s="36" t="n">
        <x:v>-2.5216425749112372</x:v>
      </x:c>
      <x:c r="AG281" s="36" t="n">
        <x:v>-0.6300604750650552</x:v>
      </x:c>
      <x:c r="AH281" s="36" t="n">
        <x:v>0</x:v>
      </x:c>
      <x:c r="AI281" s="36" t="n">
        <x:v>0</x:v>
      </x:c>
      <x:c r="AJ281" s="36" t="n">
        <x:v>1</x:v>
      </x:c>
      <x:c r="AK281" s="36" t="n">
        <x:v>0</x:v>
      </x:c>
      <x:c r="AL281" s="36" t="n">
        <x:v>0</x:v>
      </x:c>
    </x:row>
    <x:row r="282">
      <x:c r="A282" s="31" t="str">
        <x:v>CFG018</x:v>
      </x:c>
      <x:c r="B282" s="33" t="n">
        <x:v>29</x:v>
      </x:c>
      <x:c r="C282" s="31" t="str">
        <x:v>0（选定5-12kg）算协调转弯-5 1.AR20.03.6 </x:v>
      </x:c>
      <x:c r="D282" s="31" t="str">
        <x:v>T7-VLM2-WF1(g1.0)-WF2(g-1.0)-FF1(g1)-Inviscid</x:v>
      </x:c>
      <x:c r="E282" s="37" t="n">
        <x:v>0.7640807607797665</x:v>
      </x:c>
      <x:c r="F282" s="37" t="n">
        <x:v>0</x:v>
      </x:c>
      <x:c r="G282" s="35" t="n">
        <x:v>12.897303562262364</x:v>
      </x:c>
      <x:c r="H282" s="36" t="n">
        <x:v>9</x:v>
      </x:c>
      <x:c r="I282" s="35" t="n">
        <x:v>1.225</x:v>
      </x:c>
      <x:c r="J282" s="35" t="n">
        <x:v>1.5705518175924542</x:v>
      </x:c>
      <x:c r="K282" s="35" t="n">
        <x:v>0.284701945718181</x:v>
      </x:c>
      <x:c r="L282" s="35" t="n">
        <x:v>5.525419388778789</x:v>
      </x:c>
      <x:c r="M282" s="35" t="n">
        <x:v>11.925999999999998</x:v>
      </x:c>
      <x:c r="N282" s="35" t="n">
        <x:v>0.10987464130192907</x:v>
      </x:c>
      <x:c r="O282" s="35" t="n">
        <x:v>-0.000014145666992340812</x:v>
      </x:c>
      <x:c r="P282" s="35" t="n">
        <x:v>0.01419477884024726</x:v>
      </x:c>
      <x:c r="Q282" s="36" t="n">
        <x:v>0.7309055615701431</x:v>
      </x:c>
      <x:c r="R282" s="36" t="n">
        <x:v>0.0233441611752197</x:v>
      </x:c>
      <x:c r="S282" s="36" t="n">
        <x:v>0.000002065685714536845</x:v>
      </x:c>
      <x:c r="T282" s="35" t="n">
        <x:v>0.1463878381292586</x:v>
      </x:c>
      <x:c r="U282" s="31" t="str">
        <x:v>[v,p,r,phi]</x:v>
      </x:c>
      <x:c r="V282" s="31" t="str">
        <x:v>[v_dot,p_dot,r_dot,phi_dot]</x:v>
      </x:c>
      <x:c r="W282" s="36" t="n">
        <x:v>-0.3095116529155313</x:v>
      </x:c>
      <x:c r="X282" s="36" t="n">
        <x:v>-0.037531365679152856</x:v>
      </x:c>
      <x:c r="Y282" s="36" t="n">
        <x:v>-12.546655222868289</x:v>
      </x:c>
      <x:c r="Z282" s="36" t="n">
        <x:v>9.81</x:v>
      </x:c>
      <x:c r="AA282" s="36" t="n">
        <x:v>-0.261905290488807</x:v>
      </x:c>
      <x:c r="AB282" s="36" t="n">
        <x:v>-17.573931981430672</x:v>
      </x:c>
      <x:c r="AC282" s="36" t="n">
        <x:v>5.261133944783024</x:v>
      </x:c>
      <x:c r="AD282" s="36" t="n">
        <x:v>0</x:v>
      </x:c>
      <x:c r="AE282" s="36" t="n">
        <x:v>0.37743056870243985</x:v>
      </x:c>
      <x:c r="AF282" s="36" t="n">
        <x:v>-2.519781066211115</x:v>
      </x:c>
      <x:c r="AG282" s="36" t="n">
        <x:v>-0.6309713711486522</x:v>
      </x:c>
      <x:c r="AH282" s="36" t="n">
        <x:v>0</x:v>
      </x:c>
      <x:c r="AI282" s="36" t="n">
        <x:v>0</x:v>
      </x:c>
      <x:c r="AJ282" s="36" t="n">
        <x:v>1</x:v>
      </x:c>
      <x:c r="AK282" s="36" t="n">
        <x:v>0</x:v>
      </x:c>
      <x:c r="AL282" s="36" t="n">
        <x:v>0</x:v>
      </x:c>
    </x:row>
    <x:row r="283">
      <x:c r="A283" s="31" t="str">
        <x:v>CFG018</x:v>
      </x:c>
      <x:c r="B283" s="33" t="n">
        <x:v>30</x:v>
      </x:c>
      <x:c r="C283" s="31" t="str">
        <x:v>0（选定5-12kg）算协调转弯-5 1.AR20.03.6 </x:v>
      </x:c>
      <x:c r="D283" s="31" t="str">
        <x:v>T7-VLM2-WF1(g1.0)-WF2(g-1.0)-FF1(g1)-Inviscid</x:v>
      </x:c>
      <x:c r="E283" s="37" t="n">
        <x:v>0.7815062800885547</x:v>
      </x:c>
      <x:c r="F283" s="37" t="n">
        <x:v>0</x:v>
      </x:c>
      <x:c r="G283" s="35" t="n">
        <x:v>12.891253345754706</x:v>
      </x:c>
      <x:c r="H283" s="36" t="n">
        <x:v>9.5</x:v>
      </x:c>
      <x:c r="I283" s="35" t="n">
        <x:v>1.225</x:v>
      </x:c>
      <x:c r="J283" s="35" t="n">
        <x:v>1.5705518175924542</x:v>
      </x:c>
      <x:c r="K283" s="35" t="n">
        <x:v>0.284701945718181</x:v>
      </x:c>
      <x:c r="L283" s="35" t="n">
        <x:v>5.525419388778789</x:v>
      </x:c>
      <x:c r="M283" s="35" t="n">
        <x:v>11.925999999999998</x:v>
      </x:c>
      <x:c r="N283" s="35" t="n">
        <x:v>0.10987464130192907</x:v>
      </x:c>
      <x:c r="O283" s="35" t="n">
        <x:v>-0.000014145666992340812</x:v>
      </x:c>
      <x:c r="P283" s="35" t="n">
        <x:v>0.01419477884024726</x:v>
      </x:c>
      <x:c r="Q283" s="36" t="n">
        <x:v>0.7315766344880267</x:v>
      </x:c>
      <x:c r="R283" s="36" t="n">
        <x:v>0.024176288470244816</x:v>
      </x:c>
      <x:c r="S283" s="36" t="n">
        <x:v>0.0000021324195943306734</x:v>
      </x:c>
      <x:c r="T283" s="35" t="n">
        <x:v>0.14638551725946375</x:v>
      </x:c>
      <x:c r="U283" s="31" t="str">
        <x:v>[v,p,r,phi]</x:v>
      </x:c>
      <x:c r="V283" s="31" t="str">
        <x:v>[v_dot,p_dot,r_dot,phi_dot]</x:v>
      </x:c>
      <x:c r="W283" s="36" t="n">
        <x:v>-0.30947062800958514</x:v>
      </x:c>
      <x:c r="X283" s="36" t="n">
        <x:v>-0.03802313526103545</x:v>
      </x:c>
      <x:c r="Y283" s="36" t="n">
        <x:v>-12.539802197743425</x:v>
      </x:c>
      <x:c r="Z283" s="36" t="n">
        <x:v>9.81</x:v>
      </x:c>
      <x:c r="AA283" s="36" t="n">
        <x:v>-0.2622950669416818</x:v>
      </x:c>
      <x:c r="AB283" s="36" t="n">
        <x:v>-17.53333807661748</x:v>
      </x:c>
      <x:c r="AC283" s="36" t="n">
        <x:v>5.258606419668853</x:v>
      </x:c>
      <x:c r="AD283" s="36" t="n">
        <x:v>0</x:v>
      </x:c>
      <x:c r="AE283" s="36" t="n">
        <x:v>0.3773905957210329</x:v>
      </x:c>
      <x:c r="AF283" s="36" t="n">
        <x:v>-2.5179953104848862</x:v>
      </x:c>
      <x:c r="AG283" s="36" t="n">
        <x:v>-0.6318174809913464</x:v>
      </x:c>
      <x:c r="AH283" s="36" t="n">
        <x:v>0</x:v>
      </x:c>
      <x:c r="AI283" s="36" t="n">
        <x:v>0</x:v>
      </x:c>
      <x:c r="AJ283" s="36" t="n">
        <x:v>1</x:v>
      </x:c>
      <x:c r="AK283" s="36" t="n">
        <x:v>0</x:v>
      </x:c>
      <x:c r="AL283" s="36" t="n">
        <x:v>0</x:v>
      </x:c>
    </x:row>
    <x:row r="284">
      <x:c r="A284" s="31" t="str">
        <x:v>CFG018</x:v>
      </x:c>
      <x:c r="B284" s="33" t="n">
        <x:v>31</x:v>
      </x:c>
      <x:c r="C284" s="31" t="str">
        <x:v>0（选定5-12kg）算协调转弯-5 1.AR20.03.6 </x:v>
      </x:c>
      <x:c r="D284" s="31" t="str">
        <x:v>T7-VLM2-WF1(g1.0)-WF2(g-1.0)-FF1(g1)-Inviscid</x:v>
      </x:c>
      <x:c r="E284" s="37" t="n">
        <x:v>0.7990278698700868</x:v>
      </x:c>
      <x:c r="F284" s="37" t="n">
        <x:v>0</x:v>
      </x:c>
      <x:c r="G284" s="35" t="n">
        <x:v>12.885155998919613</x:v>
      </x:c>
      <x:c r="H284" s="36" t="n">
        <x:v>10</x:v>
      </x:c>
      <x:c r="I284" s="35" t="n">
        <x:v>1.225</x:v>
      </x:c>
      <x:c r="J284" s="35" t="n">
        <x:v>1.5705518175924542</x:v>
      </x:c>
      <x:c r="K284" s="35" t="n">
        <x:v>0.284701945718181</x:v>
      </x:c>
      <x:c r="L284" s="35" t="n">
        <x:v>5.525419388778789</x:v>
      </x:c>
      <x:c r="M284" s="35" t="n">
        <x:v>11.925999999999998</x:v>
      </x:c>
      <x:c r="N284" s="35" t="n">
        <x:v>0.10987464130192907</x:v>
      </x:c>
      <x:c r="O284" s="35" t="n">
        <x:v>-0.000014145666992340812</x:v>
      </x:c>
      <x:c r="P284" s="35" t="n">
        <x:v>0.01419477884024726</x:v>
      </x:c>
      <x:c r="Q284" s="36" t="n">
        <x:v>0.7322532876778256</x:v>
      </x:c>
      <x:c r="R284" s="36" t="n">
        <x:v>0.025029108706107746</x:v>
      </x:c>
      <x:c r="S284" s="36" t="n">
        <x:v>0.0000021989615563766602</x:v>
      </x:c>
      <x:c r="T284" s="35" t="n">
        <x:v>0.1463833994710219</x:v>
      </x:c>
      <x:c r="U284" s="31" t="str">
        <x:v>[v,p,r,phi]</x:v>
      </x:c>
      <x:c r="V284" s="31" t="str">
        <x:v>[v_dot,p_dot,r_dot,phi_dot]</x:v>
      </x:c>
      <x:c r="W284" s="36" t="n">
        <x:v>-0.3094039067387082</x:v>
      </x:c>
      <x:c r="X284" s="36" t="n">
        <x:v>-0.0384453598680001</x:v>
      </x:c>
      <x:c r="Y284" s="36" t="n">
        <x:v>-12.532927011790454</x:v>
      </x:c>
      <x:c r="Z284" s="36" t="n">
        <x:v>9.81</x:v>
      </x:c>
      <x:c r="AA284" s="36" t="n">
        <x:v>-0.26268324815351723</x:v>
      </x:c>
      <x:c r="AB284" s="36" t="n">
        <x:v>-17.492723868525097</x:v>
      </x:c>
      <x:c r="AC284" s="36" t="n">
        <x:v>5.256082264475407</x:v>
      </x:c>
      <x:c r="AD284" s="36" t="n">
        <x:v>0</x:v>
      </x:c>
      <x:c r="AE284" s="36" t="n">
        <x:v>0.3772875370968752</x:v>
      </x:c>
      <x:c r="AF284" s="36" t="n">
        <x:v>-2.5163299815603355</x:v>
      </x:c>
      <x:c r="AG284" s="36" t="n">
        <x:v>-0.6325913771581372</x:v>
      </x:c>
      <x:c r="AH284" s="36" t="n">
        <x:v>0</x:v>
      </x:c>
      <x:c r="AI284" s="36" t="n">
        <x:v>0</x:v>
      </x:c>
      <x:c r="AJ284" s="36" t="n">
        <x:v>1</x:v>
      </x:c>
      <x:c r="AK284" s="36" t="n">
        <x:v>0</x:v>
      </x:c>
      <x:c r="AL284" s="36" t="n">
        <x:v>0</x:v>
      </x:c>
    </x:row>
    <x:row r="285">
      <x:c r="A285" s="31" t="str">
        <x:v>CFG018</x:v>
      </x:c>
      <x:c r="B285" s="33" t="n">
        <x:v>32</x:v>
      </x:c>
      <x:c r="C285" s="31" t="str">
        <x:v>0（选定5-12kg）算协调转弯-5 1.AR20.03.6 </x:v>
      </x:c>
      <x:c r="D285" s="31" t="str">
        <x:v>T7-VLM2-WF1(g1.0)-WF2(g-1.0)-FF1(g1)-Inviscid</x:v>
      </x:c>
      <x:c r="E285" s="37" t="n">
        <x:v>0.8166382554420466</x:v>
      </x:c>
      <x:c r="F285" s="37" t="n">
        <x:v>0</x:v>
      </x:c>
      <x:c r="G285" s="35" t="n">
        <x:v>12.879013218511629</x:v>
      </x:c>
      <x:c r="H285" s="36" t="n">
        <x:v>10.5</x:v>
      </x:c>
      <x:c r="I285" s="35" t="n">
        <x:v>1.225</x:v>
      </x:c>
      <x:c r="J285" s="35" t="n">
        <x:v>1.5705518175924542</x:v>
      </x:c>
      <x:c r="K285" s="35" t="n">
        <x:v>0.284701945718181</x:v>
      </x:c>
      <x:c r="L285" s="35" t="n">
        <x:v>5.525419388778789</x:v>
      </x:c>
      <x:c r="M285" s="35" t="n">
        <x:v>11.925999999999998</x:v>
      </x:c>
      <x:c r="N285" s="35" t="n">
        <x:v>0.10987464130192907</x:v>
      </x:c>
      <x:c r="O285" s="35" t="n">
        <x:v>-0.000014145666992340812</x:v>
      </x:c>
      <x:c r="P285" s="35" t="n">
        <x:v>0.01419477884024726</x:v>
      </x:c>
      <x:c r="Q285" s="36" t="n">
        <x:v>0.7329353383677665</x:v>
      </x:c>
      <x:c r="R285" s="36" t="n">
        <x:v>0.025902224588278584</x:v>
      </x:c>
      <x:c r="S285" s="36" t="n">
        <x:v>0.0000022653016361136898</x:v>
      </x:c>
      <x:c r="T285" s="35" t="n">
        <x:v>0.14638148638834744</x:v>
      </x:c>
      <x:c r="U285" s="31" t="str">
        <x:v>[v,p,r,phi]</x:v>
      </x:c>
      <x:c r="V285" s="31" t="str">
        <x:v>[v_dot,p_dot,r_dot,phi_dot]</x:v>
      </x:c>
      <x:c r="W285" s="36" t="n">
        <x:v>-0.3093072661993971</x:v>
      </x:c>
      <x:c r="X285" s="36" t="n">
        <x:v>-0.03877784617927646</x:v>
      </x:c>
      <x:c r="Y285" s="36" t="n">
        <x:v>-12.526035825758562</x:v>
      </x:c>
      <x:c r="Z285" s="36" t="n">
        <x:v>9.81</x:v>
      </x:c>
      <x:c r="AA285" s="36" t="n">
        <x:v>-0.2630680601247424</x:v>
      </x:c>
      <x:c r="AB285" s="36" t="n">
        <x:v>-17.452112091783544</x:v>
      </x:c>
      <x:c r="AC285" s="36" t="n">
        <x:v>5.253564467489765</x:v>
      </x:c>
      <x:c r="AD285" s="36" t="n">
        <x:v>0</x:v>
      </x:c>
      <x:c r="AE285" s="36" t="n">
        <x:v>0.3771123603649274</x:v>
      </x:c>
      <x:c r="AF285" s="36" t="n">
        <x:v>-2.514829441657321</x:v>
      </x:c>
      <x:c r="AG285" s="36" t="n">
        <x:v>-0.6332853060363066</x:v>
      </x:c>
      <x:c r="AH285" s="36" t="n">
        <x:v>0</x:v>
      </x:c>
      <x:c r="AI285" s="36" t="n">
        <x:v>0</x:v>
      </x:c>
      <x:c r="AJ285" s="36" t="n">
        <x:v>1</x:v>
      </x:c>
      <x:c r="AK285" s="36" t="n">
        <x:v>0</x:v>
      </x:c>
      <x:c r="AL285" s="36" t="n">
        <x:v>0</x:v>
      </x:c>
    </x:row>
    <x:row r="286">
      <x:c r="A286" s="31" t="str">
        <x:v>CFG018</x:v>
      </x:c>
      <x:c r="B286" s="33" t="n">
        <x:v>33</x:v>
      </x:c>
      <x:c r="C286" s="31" t="str">
        <x:v>0（选定5-12kg）算协调转弯-5 1.AR20.03.6 </x:v>
      </x:c>
      <x:c r="D286" s="31" t="str">
        <x:v>T7-VLM2-WF1(g1.0)-WF2(g-1.0)-FF1(g1)-Inviscid</x:v>
      </x:c>
      <x:c r="E286" s="37" t="n">
        <x:v>0.8343321785865598</x:v>
      </x:c>
      <x:c r="F286" s="37" t="n">
        <x:v>0</x:v>
      </x:c>
      <x:c r="G286" s="35" t="n">
        <x:v>12.872825721728418</x:v>
      </x:c>
      <x:c r="H286" s="36" t="n">
        <x:v>11</x:v>
      </x:c>
      <x:c r="I286" s="35" t="n">
        <x:v>1.225</x:v>
      </x:c>
      <x:c r="J286" s="35" t="n">
        <x:v>1.5705518175924542</x:v>
      </x:c>
      <x:c r="K286" s="35" t="n">
        <x:v>0.284701945718181</x:v>
      </x:c>
      <x:c r="L286" s="35" t="n">
        <x:v>5.525419388778789</x:v>
      </x:c>
      <x:c r="M286" s="35" t="n">
        <x:v>11.925999999999998</x:v>
      </x:c>
      <x:c r="N286" s="35" t="n">
        <x:v>0.10987464130192907</x:v>
      </x:c>
      <x:c r="O286" s="35" t="n">
        <x:v>-0.000014145666992340812</x:v>
      </x:c>
      <x:c r="P286" s="35" t="n">
        <x:v>0.01419477884024726</x:v>
      </x:c>
      <x:c r="Q286" s="36" t="n">
        <x:v>0.7336227215095825</x:v>
      </x:c>
      <x:c r="R286" s="36" t="n">
        <x:v>0.02679477189916157</x:v>
      </x:c>
      <x:c r="S286" s="36" t="n">
        <x:v>0.000002331428597422955</x:v>
      </x:c>
      <x:c r="T286" s="35" t="n">
        <x:v>0.1463797760613791</x:v>
      </x:c>
      <x:c r="U286" s="31" t="str">
        <x:v>[v,p,r,phi]</x:v>
      </x:c>
      <x:c r="V286" s="31" t="str">
        <x:v>[v_dot,p_dot,r_dot,phi_dot]</x:v>
      </x:c>
      <x:c r="W286" s="36" t="n">
        <x:v>-0.309181613847252</x:v>
      </x:c>
      <x:c r="X286" s="36" t="n">
        <x:v>-0.03902198321460767</x:v>
      </x:c>
      <x:c r="Y286" s="36" t="n">
        <x:v>-12.519129628850765</x:v>
      </x:c>
      <x:c r="Z286" s="36" t="n">
        <x:v>9.81</x:v>
      </x:c>
      <x:c r="AA286" s="36" t="n">
        <x:v>-0.2634476881759103</x:v>
      </x:c>
      <x:c r="AB286" s="36" t="n">
        <x:v>-17.411520470058637</x:v>
      </x:c>
      <x:c r="AC286" s="36" t="n">
        <x:v>5.251055806363699</x:v>
      </x:c>
      <x:c r="AD286" s="36" t="n">
        <x:v>0</x:v>
      </x:c>
      <x:c r="AE286" s="36" t="n">
        <x:v>0.3768677241060994</x:v>
      </x:c>
      <x:c r="AF286" s="36" t="n">
        <x:v>-2.51348906955808</x:v>
      </x:c>
      <x:c r="AG286" s="36" t="n">
        <x:v>-0.6339008864970218</x:v>
      </x:c>
      <x:c r="AH286" s="36" t="n">
        <x:v>0</x:v>
      </x:c>
      <x:c r="AI286" s="36" t="n">
        <x:v>0</x:v>
      </x:c>
      <x:c r="AJ286" s="36" t="n">
        <x:v>1</x:v>
      </x:c>
      <x:c r="AK286" s="36" t="n">
        <x:v>0</x:v>
      </x:c>
      <x:c r="AL286" s="36" t="n">
        <x:v>0</x:v>
      </x:c>
    </x:row>
    <x:row r="287">
      <x:c r="A287" s="31" t="str">
        <x:v>CFG018</x:v>
      </x:c>
      <x:c r="B287" s="33" t="n">
        <x:v>34</x:v>
      </x:c>
      <x:c r="C287" s="31" t="str">
        <x:v>0（选定5-12kg）算协调转弯-5 1.AR20.03.6 </x:v>
      </x:c>
      <x:c r="D287" s="31" t="str">
        <x:v>T7-VLM2-WF1(g1.0)-WF2(g-1.0)-FF1(g1)-Inviscid</x:v>
      </x:c>
      <x:c r="E287" s="37" t="n">
        <x:v>0.8521078401209532</x:v>
      </x:c>
      <x:c r="F287" s="37" t="n">
        <x:v>0</x:v>
      </x:c>
      <x:c r="G287" s="35" t="n">
        <x:v>12.866592119979458</x:v>
      </x:c>
      <x:c r="H287" s="36" t="n">
        <x:v>11.5</x:v>
      </x:c>
      <x:c r="I287" s="35" t="n">
        <x:v>1.225</x:v>
      </x:c>
      <x:c r="J287" s="35" t="n">
        <x:v>1.5705518175924542</x:v>
      </x:c>
      <x:c r="K287" s="35" t="n">
        <x:v>0.284701945718181</x:v>
      </x:c>
      <x:c r="L287" s="35" t="n">
        <x:v>5.525419388778789</x:v>
      </x:c>
      <x:c r="M287" s="35" t="n">
        <x:v>11.925999999999998</x:v>
      </x:c>
      <x:c r="N287" s="35" t="n">
        <x:v>0.10987464130192907</x:v>
      </x:c>
      <x:c r="O287" s="35" t="n">
        <x:v>-0.000014145666992340812</x:v>
      </x:c>
      <x:c r="P287" s="35" t="n">
        <x:v>0.01419477884024726</x:v>
      </x:c>
      <x:c r="Q287" s="36" t="n">
        <x:v>0.7343156071101858</x:v>
      </x:c>
      <x:c r="R287" s="36" t="n">
        <x:v>0.027706246156716744</x:v>
      </x:c>
      <x:c r="S287" s="36" t="n">
        <x:v>0.000002397330347574059</x:v>
      </x:c>
      <x:c r="T287" s="35" t="n">
        <x:v>0.14637825910237806</x:v>
      </x:c>
      <x:c r="U287" s="31" t="str">
        <x:v>[v,p,r,phi]</x:v>
      </x:c>
      <x:c r="V287" s="31" t="str">
        <x:v>[v_dot,p_dot,r_dot,phi_dot]</x:v>
      </x:c>
      <x:c r="W287" s="36" t="n">
        <x:v>-0.30904185523669425</x:v>
      </x:c>
      <x:c r="X287" s="36" t="n">
        <x:v>-0.03923862843709901</x:v>
      </x:c>
      <x:c r="Y287" s="36" t="n">
        <x:v>-12.512195763093958</x:v>
      </x:c>
      <x:c r="Z287" s="36" t="n">
        <x:v>9.81</x:v>
      </x:c>
      <x:c r="AA287" s="36" t="n">
        <x:v>-0.2638200307426342</x:v>
      </x:c>
      <x:c r="AB287" s="36" t="n">
        <x:v>-17.370959480269885</x:v>
      </x:c>
      <x:c r="AC287" s="36" t="n">
        <x:v>5.248559051707069</x:v>
      </x:c>
      <x:c r="AD287" s="36" t="n">
        <x:v>0</x:v>
      </x:c>
      <x:c r="AE287" s="36" t="n">
        <x:v>0.37658806001329986</x:v>
      </x:c>
      <x:c r="AF287" s="36" t="n">
        <x:v>-2.5121691258964653</x:v>
      </x:c>
      <x:c r="AG287" s="36" t="n">
        <x:v>-0.6344655163504593</x:v>
      </x:c>
      <x:c r="AH287" s="36" t="n">
        <x:v>0</x:v>
      </x:c>
      <x:c r="AI287" s="36" t="n">
        <x:v>0</x:v>
      </x:c>
      <x:c r="AJ287" s="36" t="n">
        <x:v>1</x:v>
      </x:c>
      <x:c r="AK287" s="36" t="n">
        <x:v>0</x:v>
      </x:c>
      <x:c r="AL287" s="36" t="n">
        <x:v>0</x:v>
      </x:c>
    </x:row>
    <x:row r="288">
      <x:c r="A288" s="31" t="str">
        <x:v>CFG018</x:v>
      </x:c>
      <x:c r="B288" s="33" t="n">
        <x:v>35</x:v>
      </x:c>
      <x:c r="C288" s="31" t="str">
        <x:v>0（选定5-12kg）算协调转弯-5 1.AR20.03.6 </x:v>
      </x:c>
      <x:c r="D288" s="31" t="str">
        <x:v>T7-VLM2-WF1(g1.0)-WF2(g-1.0)-FF1(g1)-Inviscid</x:v>
      </x:c>
      <x:c r="E288" s="37" t="n">
        <x:v>0.8699668324241124</x:v>
      </x:c>
      <x:c r="F288" s="37" t="n">
        <x:v>0</x:v>
      </x:c>
      <x:c r="G288" s="35" t="n">
        <x:v>12.860308971181693</x:v>
      </x:c>
      <x:c r="H288" s="36" t="n">
        <x:v>12</x:v>
      </x:c>
      <x:c r="I288" s="35" t="n">
        <x:v>1.225</x:v>
      </x:c>
      <x:c r="J288" s="35" t="n">
        <x:v>1.5705518175924542</x:v>
      </x:c>
      <x:c r="K288" s="35" t="n">
        <x:v>0.284701945718181</x:v>
      </x:c>
      <x:c r="L288" s="35" t="n">
        <x:v>5.525419388778789</x:v>
      </x:c>
      <x:c r="M288" s="35" t="n">
        <x:v>11.925999999999998</x:v>
      </x:c>
      <x:c r="N288" s="35" t="n">
        <x:v>0.10987464130192907</x:v>
      </x:c>
      <x:c r="O288" s="35" t="n">
        <x:v>-0.000014145666992340812</x:v>
      </x:c>
      <x:c r="P288" s="35" t="n">
        <x:v>0.01419477884024726</x:v>
      </x:c>
      <x:c r="Q288" s="36" t="n">
        <x:v>0.7350143750419302</x:v>
      </x:c>
      <x:c r="R288" s="36" t="n">
        <x:v>0.028637835992435252</x:v>
      </x:c>
      <x:c r="S288" s="36" t="n">
        <x:v>0.0000024629940340243816</x:v>
      </x:c>
      <x:c r="T288" s="35" t="n">
        <x:v>0.14637691984650794</x:v>
      </x:c>
      <x:c r="U288" s="31" t="str">
        <x:v>[v,p,r,phi]</x:v>
      </x:c>
      <x:c r="V288" s="31" t="str">
        <x:v>[v_dot,p_dot,r_dot,phi_dot]</x:v>
      </x:c>
      <x:c r="W288" s="36" t="n">
        <x:v>-0.3089148981579725</x:v>
      </x:c>
      <x:c r="X288" s="36" t="n">
        <x:v>-0.03954149563554096</x:v>
      </x:c>
      <x:c r="Y288" s="36" t="n">
        <x:v>-12.505209478030153</x:v>
      </x:c>
      <x:c r="Z288" s="36" t="n">
        <x:v>9.81</x:v>
      </x:c>
      <x:c r="AA288" s="36" t="n">
        <x:v>-0.26418270456767706</x:v>
      </x:c>
      <x:c r="AB288" s="36" t="n">
        <x:v>-17.33043254605156</x:v>
      </x:c>
      <x:c r="AC288" s="36" t="n">
        <x:v>5.2460769569107875</x:v>
      </x:c>
      <x:c r="AD288" s="36" t="n">
        <x:v>0</x:v>
      </x:c>
      <x:c r="AE288" s="36" t="n">
        <x:v>0.3763349589569107</x:v>
      </x:c>
      <x:c r="AF288" s="36" t="n">
        <x:v>-2.5106100033096084</x:v>
      </x:c>
      <x:c r="AG288" s="36" t="n">
        <x:v>-0.6350288711746412</x:v>
      </x:c>
      <x:c r="AH288" s="36" t="n">
        <x:v>0</x:v>
      </x:c>
      <x:c r="AI288" s="36" t="n">
        <x:v>0</x:v>
      </x:c>
      <x:c r="AJ288" s="36" t="n">
        <x:v>1</x:v>
      </x:c>
      <x:c r="AK288" s="36" t="n">
        <x:v>0</x:v>
      </x:c>
      <x:c r="AL288" s="36" t="n">
        <x:v>0</x:v>
      </x:c>
    </x:row>
    <x:row r="289">
      <x:c r="A289" s="31" t="str">
        <x:v>CFG018</x:v>
      </x:c>
      <x:c r="B289" s="33" t="n">
        <x:v>36</x:v>
      </x:c>
      <x:c r="C289" s="31" t="str">
        <x:v>0（选定5-12kg）算协调转弯-5 1.AR20.03.6 </x:v>
      </x:c>
      <x:c r="D289" s="31" t="str">
        <x:v>T7-VLM2-WF1(g1.0)-WF2(g-1.0)-FF1(g1)-Inviscid</x:v>
      </x:c>
      <x:c r="E289" s="37" t="n">
        <x:v>0.8879099999933229</x:v>
      </x:c>
      <x:c r="F289" s="37" t="n">
        <x:v>0</x:v>
      </x:c>
      <x:c r="G289" s="35" t="n">
        <x:v>12.85397393916084</x:v>
      </x:c>
      <x:c r="H289" s="36" t="n">
        <x:v>12.5</x:v>
      </x:c>
      <x:c r="I289" s="35" t="n">
        <x:v>1.225</x:v>
      </x:c>
      <x:c r="J289" s="35" t="n">
        <x:v>1.5705518175924542</x:v>
      </x:c>
      <x:c r="K289" s="35" t="n">
        <x:v>0.284701945718181</x:v>
      </x:c>
      <x:c r="L289" s="35" t="n">
        <x:v>5.525419388778789</x:v>
      </x:c>
      <x:c r="M289" s="35" t="n">
        <x:v>11.925999999999998</x:v>
      </x:c>
      <x:c r="N289" s="35" t="n">
        <x:v>0.10987464130192907</x:v>
      </x:c>
      <x:c r="O289" s="35" t="n">
        <x:v>-0.000014145666992340812</x:v>
      </x:c>
      <x:c r="P289" s="35" t="n">
        <x:v>0.01419477884024726</x:v>
      </x:c>
      <x:c r="Q289" s="36" t="n">
        <x:v>0.7357192802894603</x:v>
      </x:c>
      <x:c r="R289" s="36" t="n">
        <x:v>0.02959068693733262</x:v>
      </x:c>
      <x:c r="S289" s="36" t="n">
        <x:v>0.000002528405378658552</x:v>
      </x:c>
      <x:c r="T289" s="35" t="n">
        <x:v>0.1463757477389283</x:v>
      </x:c>
      <x:c r="U289" s="31" t="str">
        <x:v>[v,p,r,phi]</x:v>
      </x:c>
      <x:c r="V289" s="31" t="str">
        <x:v>[v_dot,p_dot,r_dot,phi_dot]</x:v>
      </x:c>
      <x:c r="W289" s="36" t="n">
        <x:v>-0.3088133618140284</x:v>
      </x:c>
      <x:c r="X289" s="36" t="n">
        <x:v>-0.03998364349283967</x:v>
      </x:c>
      <x:c r="Y289" s="36" t="n">
        <x:v>-12.49815868601043</x:v>
      </x:c>
      <x:c r="Z289" s="36" t="n">
        <x:v>9.81</x:v>
      </x:c>
      <x:c r="AA289" s="36" t="n">
        <x:v>-0.2645337416735285</x:v>
      </x:c>
      <x:c r="AB289" s="36" t="n">
        <x:v>-17.289943114262293</x:v>
      </x:c>
      <x:c r="AC289" s="36" t="n">
        <x:v>5.243611693693863</x:v>
      </x:c>
      <x:c r="AD289" s="36" t="n">
        <x:v>0</x:v>
      </x:c>
      <x:c r="AE289" s="36" t="n">
        <x:v>0.37613746856446373</x:v>
      </x:c>
      <x:c r="AF289" s="36" t="n">
        <x:v>-2.5086907030885444</x:v>
      </x:c>
      <x:c r="AG289" s="36" t="n">
        <x:v>-0.6356144489525154</x:v>
      </x:c>
      <x:c r="AH289" s="36" t="n">
        <x:v>0</x:v>
      </x:c>
      <x:c r="AI289" s="36" t="n">
        <x:v>0</x:v>
      </x:c>
      <x:c r="AJ289" s="36" t="n">
        <x:v>1</x:v>
      </x:c>
      <x:c r="AK289" s="36" t="n">
        <x:v>0</x:v>
      </x:c>
      <x:c r="AL289" s="36" t="n">
        <x:v>0</x:v>
      </x:c>
    </x:row>
    <x:row r="290">
      <x:c r="A290" s="31" t="str">
        <x:v>CFG018</x:v>
      </x:c>
      <x:c r="B290" s="33" t="n">
        <x:v>37</x:v>
      </x:c>
      <x:c r="C290" s="31" t="str">
        <x:v>0（选定5-12kg）算协调转弯-5 1.AR20.03.6 </x:v>
      </x:c>
      <x:c r="D290" s="31" t="str">
        <x:v>T7-VLM2-WF1(g1.0)-WF2(g-1.0)-FF1(g1)-Inviscid</x:v>
      </x:c>
      <x:c r="E290" s="37" t="n">
        <x:v>0.905935093219351</x:v>
      </x:c>
      <x:c r="F290" s="37" t="n">
        <x:v>0</x:v>
      </x:c>
      <x:c r="G290" s="35" t="n">
        <x:v>12.847587527733122</x:v>
      </x:c>
      <x:c r="H290" s="36" t="n">
        <x:v>13</x:v>
      </x:c>
      <x:c r="I290" s="35" t="n">
        <x:v>1.225</x:v>
      </x:c>
      <x:c r="J290" s="35" t="n">
        <x:v>1.5705518175924542</x:v>
      </x:c>
      <x:c r="K290" s="35" t="n">
        <x:v>0.284701945718181</x:v>
      </x:c>
      <x:c r="L290" s="35" t="n">
        <x:v>5.525419388778789</x:v>
      </x:c>
      <x:c r="M290" s="35" t="n">
        <x:v>11.925999999999998</x:v>
      </x:c>
      <x:c r="N290" s="35" t="n">
        <x:v>0.10987464130192907</x:v>
      </x:c>
      <x:c r="O290" s="35" t="n">
        <x:v>-0.000014145666992340812</x:v>
      </x:c>
      <x:c r="P290" s="35" t="n">
        <x:v>0.01419477884024726</x:v>
      </x:c>
      <x:c r="Q290" s="36" t="n">
        <x:v>0.7364302822267644</x:v>
      </x:c>
      <x:c r="R290" s="36" t="n">
        <x:v>0.030564116534758972</x:v>
      </x:c>
      <x:c r="S290" s="36" t="n">
        <x:v>0.000002593548388172212</x:v>
      </x:c>
      <x:c r="T290" s="35" t="n">
        <x:v>0.14637474337276385</x:v>
      </x:c>
      <x:c r="U290" s="31" t="str">
        <x:v>[v,p,r,phi]</x:v>
      </x:c>
      <x:c r="V290" s="31" t="str">
        <x:v>[v_dot,p_dot,r_dot,phi_dot]</x:v>
      </x:c>
      <x:c r="W290" s="36" t="n">
        <x:v>-0.3087240338184903</x:v>
      </x:c>
      <x:c r="X290" s="36" t="n">
        <x:v>-0.04050724255442674</x:v>
      </x:c>
      <x:c r="Y290" s="36" t="n">
        <x:v>-12.491055374780961</x:v>
      </x:c>
      <x:c r="Z290" s="36" t="n">
        <x:v>9.81</x:v>
      </x:c>
      <x:c r="AA290" s="36" t="n">
        <x:v>-0.2648720294691093</x:v>
      </x:c>
      <x:c r="AB290" s="36" t="n">
        <x:v>-17.249498922029424</x:v>
      </x:c>
      <x:c r="AC290" s="36" t="n">
        <x:v>5.241164603401388</x:v>
      </x:c>
      <x:c r="AD290" s="36" t="n">
        <x:v>0</x:v>
      </x:c>
      <x:c r="AE290" s="36" t="n">
        <x:v>0.3759659437175206</x:v>
      </x:c>
      <x:c r="AF290" s="36" t="n">
        <x:v>-2.5065431006056356</x:v>
      </x:c>
      <x:c r="AG290" s="36" t="n">
        <x:v>-0.6361979830268817</x:v>
      </x:c>
      <x:c r="AH290" s="36" t="n">
        <x:v>0</x:v>
      </x:c>
      <x:c r="AI290" s="36" t="n">
        <x:v>0</x:v>
      </x:c>
      <x:c r="AJ290" s="36" t="n">
        <x:v>1</x:v>
      </x:c>
      <x:c r="AK290" s="36" t="n">
        <x:v>0</x:v>
      </x:c>
      <x:c r="AL290" s="36" t="n">
        <x:v>0</x:v>
      </x:c>
    </x:row>
    <x:row r="291">
      <x:c r="A291" s="31" t="str">
        <x:v>CFG018</x:v>
      </x:c>
      <x:c r="B291" s="33" t="n">
        <x:v>38</x:v>
      </x:c>
      <x:c r="C291" s="31" t="str">
        <x:v>0（选定5-12kg）算协调转弯-5 1.AR20.03.6 </x:v>
      </x:c>
      <x:c r="D291" s="31" t="str">
        <x:v>T7-VLM2-WF1(g1.0)-WF2(g-1.0)-FF1(g1)-Inviscid</x:v>
      </x:c>
      <x:c r="E291" s="37" t="n">
        <x:v>0.924039976485659</x:v>
      </x:c>
      <x:c r="F291" s="37" t="n">
        <x:v>0</x:v>
      </x:c>
      <x:c r="G291" s="35" t="n">
        <x:v>12.841150572298233</x:v>
      </x:c>
      <x:c r="H291" s="36" t="n">
        <x:v>13.5</x:v>
      </x:c>
      <x:c r="I291" s="35" t="n">
        <x:v>1.225</x:v>
      </x:c>
      <x:c r="J291" s="35" t="n">
        <x:v>1.5705518175924542</x:v>
      </x:c>
      <x:c r="K291" s="35" t="n">
        <x:v>0.284701945718181</x:v>
      </x:c>
      <x:c r="L291" s="35" t="n">
        <x:v>5.525419388778789</x:v>
      </x:c>
      <x:c r="M291" s="35" t="n">
        <x:v>11.925999999999998</x:v>
      </x:c>
      <x:c r="N291" s="35" t="n">
        <x:v>0.10987464130192907</x:v>
      </x:c>
      <x:c r="O291" s="35" t="n">
        <x:v>-0.000014145666992340812</x:v>
      </x:c>
      <x:c r="P291" s="35" t="n">
        <x:v>0.01419477884024726</x:v>
      </x:c>
      <x:c r="Q291" s="36" t="n">
        <x:v>0.7371472960421317</x:v>
      </x:c>
      <x:c r="R291" s="36" t="n">
        <x:v>0.03155786613468553</x:v>
      </x:c>
      <x:c r="S291" s="36" t="n">
        <x:v>0.0000026584061131743912</x:v>
      </x:c>
      <x:c r="T291" s="35" t="n">
        <x:v>0.14637391009335374</x:v>
      </x:c>
      <x:c r="U291" s="31" t="str">
        <x:v>[v,p,r,phi]</x:v>
      </x:c>
      <x:c r="V291" s="31" t="str">
        <x:v>[v_dot,p_dot,r_dot,phi_dot]</x:v>
      </x:c>
      <x:c r="W291" s="36" t="n">
        <x:v>-0.30863045906657804</x:v>
      </x:c>
      <x:c r="X291" s="36" t="n">
        <x:v>-0.041042752134423564</x:v>
      </x:c>
      <x:c r="Y291" s="36" t="n">
        <x:v>-12.483914587366288</x:v>
      </x:c>
      <x:c r="Z291" s="36" t="n">
        <x:v>9.81</x:v>
      </x:c>
      <x:c r="AA291" s="36" t="n">
        <x:v>-0.26519674639589275</x:v>
      </x:c>
      <x:c r="AB291" s="36" t="n">
        <x:v>-17.209106670432448</x:v>
      </x:c>
      <x:c r="AC291" s="36" t="n">
        <x:v>5.238736668927861</x:v>
      </x:c>
      <x:c r="AD291" s="36" t="n">
        <x:v>0</x:v>
      </x:c>
      <x:c r="AE291" s="36" t="n">
        <x:v>0.3757833923108042</x:v>
      </x:c>
      <x:c r="AF291" s="36" t="n">
        <x:v>-2.504325815902268</x:v>
      </x:c>
      <x:c r="AG291" s="36" t="n">
        <x:v>-0.6367490340628952</x:v>
      </x:c>
      <x:c r="AH291" s="36" t="n">
        <x:v>0</x:v>
      </x:c>
      <x:c r="AI291" s="36" t="n">
        <x:v>0</x:v>
      </x:c>
      <x:c r="AJ291" s="36" t="n">
        <x:v>1</x:v>
      </x:c>
      <x:c r="AK291" s="36" t="n">
        <x:v>0</x:v>
      </x:c>
      <x:c r="AL291" s="36" t="n">
        <x:v>0</x:v>
      </x:c>
    </x:row>
    <x:row r="292">
      <x:c r="A292" s="31" t="str">
        <x:v>CFG018</x:v>
      </x:c>
      <x:c r="B292" s="33" t="n">
        <x:v>39</x:v>
      </x:c>
      <x:c r="C292" s="31" t="str">
        <x:v>0（选定5-12kg）算协调转弯-5 1.AR20.03.6 </x:v>
      </x:c>
      <x:c r="D292" s="31" t="str">
        <x:v>T7-VLM2-WF1(g1.0)-WF2(g-1.0)-FF1(g1)-Inviscid</x:v>
      </x:c>
      <x:c r="E292" s="37" t="n">
        <x:v>0.9422242098290506</x:v>
      </x:c>
      <x:c r="F292" s="37" t="n">
        <x:v>0</x:v>
      </x:c>
      <x:c r="G292" s="35" t="n">
        <x:v>12.834663009469839</x:v>
      </x:c>
      <x:c r="H292" s="36" t="n">
        <x:v>14</x:v>
      </x:c>
      <x:c r="I292" s="35" t="n">
        <x:v>1.225</x:v>
      </x:c>
      <x:c r="J292" s="35" t="n">
        <x:v>1.5705518175924542</x:v>
      </x:c>
      <x:c r="K292" s="35" t="n">
        <x:v>0.284701945718181</x:v>
      </x:c>
      <x:c r="L292" s="35" t="n">
        <x:v>5.525419388778789</x:v>
      </x:c>
      <x:c r="M292" s="35" t="n">
        <x:v>11.925999999999998</x:v>
      </x:c>
      <x:c r="N292" s="35" t="n">
        <x:v>0.10987464130192907</x:v>
      </x:c>
      <x:c r="O292" s="35" t="n">
        <x:v>-0.000014145666992340812</x:v>
      </x:c>
      <x:c r="P292" s="35" t="n">
        <x:v>0.01419477884024726</x:v>
      </x:c>
      <x:c r="Q292" s="36" t="n">
        <x:v>0.7378703313852968</x:v>
      </x:c>
      <x:c r="R292" s="36" t="n">
        <x:v>0.03257218607854966</x:v>
      </x:c>
      <x:c r="S292" s="36" t="n">
        <x:v>0.000002722961064807296</x:v>
      </x:c>
      <x:c r="T292" s="35" t="n">
        <x:v>0.1463732483770552</x:v>
      </x:c>
      <x:c r="U292" s="31" t="str">
        <x:v>[v,p,r,phi]</x:v>
      </x:c>
      <x:c r="V292" s="31" t="str">
        <x:v>[v_dot,p_dot,r_dot,phi_dot]</x:v>
      </x:c>
      <x:c r="W292" s="36" t="n">
        <x:v>-0.3085233077466185</x:v>
      </x:c>
      <x:c r="X292" s="36" t="n">
        <x:v>-0.04155094274761004</x:v>
      </x:c>
      <x:c r="Y292" s="36" t="n">
        <x:v>-12.47674459900459</x:v>
      </x:c>
      <x:c r="Z292" s="36" t="n">
        <x:v>9.81</x:v>
      </x:c>
      <x:c r="AA292" s="36" t="n">
        <x:v>-0.2655069704285446</x:v>
      </x:c>
      <x:c r="AB292" s="36" t="n">
        <x:v>-17.168769217454155</x:v>
      </x:c>
      <x:c r="AC292" s="36" t="n">
        <x:v>5.2363286657046775</x:v>
      </x:c>
      <x:c r="AD292" s="36" t="n">
        <x:v>0</x:v>
      </x:c>
      <x:c r="AE292" s="36" t="n">
        <x:v>0.3755690979441103</x:v>
      </x:c>
      <x:c r="AF292" s="36" t="n">
        <x:v>-2.5021280168215965</x:v>
      </x:c>
      <x:c r="AG292" s="36" t="n">
        <x:v>-0.6372503194022276</x:v>
      </x:c>
      <x:c r="AH292" s="36" t="n">
        <x:v>0</x:v>
      </x:c>
      <x:c r="AI292" s="36" t="n">
        <x:v>0</x:v>
      </x:c>
      <x:c r="AJ292" s="36" t="n">
        <x:v>1</x:v>
      </x:c>
      <x:c r="AK292" s="36" t="n">
        <x:v>0</x:v>
      </x:c>
      <x:c r="AL292" s="36" t="n">
        <x:v>0</x:v>
      </x:c>
    </x:row>
    <x:row r="293">
      <x:c r="A293" s="31" t="str">
        <x:v>CFG018</x:v>
      </x:c>
      <x:c r="B293" s="33" t="n">
        <x:v>40</x:v>
      </x:c>
      <x:c r="C293" s="31" t="str">
        <x:v>0（选定5-12kg）算协调转弯-5 1.AR20.03.6 </x:v>
      </x:c>
      <x:c r="D293" s="31" t="str">
        <x:v>T7-VLM2-WF1(g1.0)-WF2(g-1.0)-FF1(g1)-Inviscid</x:v>
      </x:c>
      <x:c r="E293" s="37" t="n">
        <x:v>0.9604888782233086</x:v>
      </x:c>
      <x:c r="F293" s="37" t="n">
        <x:v>0</x:v>
      </x:c>
      <x:c r="G293" s="35" t="n">
        <x:v>12.828123983703211</x:v>
      </x:c>
      <x:c r="H293" s="36" t="n">
        <x:v>14.5</x:v>
      </x:c>
      <x:c r="I293" s="35" t="n">
        <x:v>1.225</x:v>
      </x:c>
      <x:c r="J293" s="35" t="n">
        <x:v>1.5705518175924542</x:v>
      </x:c>
      <x:c r="K293" s="35" t="n">
        <x:v>0.284701945718181</x:v>
      </x:c>
      <x:c r="L293" s="35" t="n">
        <x:v>5.525419388778789</x:v>
      </x:c>
      <x:c r="M293" s="35" t="n">
        <x:v>11.925999999999998</x:v>
      </x:c>
      <x:c r="N293" s="35" t="n">
        <x:v>0.10987464130192907</x:v>
      </x:c>
      <x:c r="O293" s="35" t="n">
        <x:v>-0.000014145666992340812</x:v>
      </x:c>
      <x:c r="P293" s="35" t="n">
        <x:v>0.01419477884024726</x:v>
      </x:c>
      <x:c r="Q293" s="36" t="n">
        <x:v>0.7385994952777738</x:v>
      </x:c>
      <x:c r="R293" s="36" t="n">
        <x:v>0.03360692486852898</x:v>
      </x:c>
      <x:c r="S293" s="36" t="n">
        <x:v>0.00000278719529178739</x:v>
      </x:c>
      <x:c r="T293" s="35" t="n">
        <x:v>0.14637275543636982</x:v>
      </x:c>
      <x:c r="U293" s="31" t="str">
        <x:v>[v,p,r,phi]</x:v>
      </x:c>
      <x:c r="V293" s="31" t="str">
        <x:v>[v_dot,p_dot,r_dot,phi_dot]</x:v>
      </x:c>
      <x:c r="W293" s="36" t="n">
        <x:v>-0.30839852081039804</x:v>
      </x:c>
      <x:c r="X293" s="36" t="n">
        <x:v>-0.04201399818891873</x:v>
      </x:c>
      <x:c r="Y293" s="36" t="n">
        <x:v>-12.469548507623939</x:v>
      </x:c>
      <x:c r="Z293" s="36" t="n">
        <x:v>9.81</x:v>
      </x:c>
      <x:c r="AA293" s="36" t="n">
        <x:v>-0.2658017133153186</x:v>
      </x:c>
      <x:c r="AB293" s="36" t="n">
        <x:v>-17.12848617914722</x:v>
      </x:c>
      <x:c r="AC293" s="36" t="n">
        <x:v>5.2339411795167265</x:v>
      </x:c>
      <x:c r="AD293" s="36" t="n">
        <x:v>0</x:v>
      </x:c>
      <x:c r="AE293" s="36" t="n">
        <x:v>0.37531433035562406</x:v>
      </x:c>
      <x:c r="AF293" s="36" t="n">
        <x:v>-2.4999900491603304</x:v>
      </x:c>
      <x:c r="AG293" s="36" t="n">
        <x:v>-0.6376943023392825</x:v>
      </x:c>
      <x:c r="AH293" s="36" t="n">
        <x:v>0</x:v>
      </x:c>
      <x:c r="AI293" s="36" t="n">
        <x:v>0</x:v>
      </x:c>
      <x:c r="AJ293" s="36" t="n">
        <x:v>1</x:v>
      </x:c>
      <x:c r="AK293" s="36" t="n">
        <x:v>0</x:v>
      </x:c>
      <x:c r="AL293" s="36" t="n">
        <x:v>0</x:v>
      </x:c>
    </x:row>
    <x:row r="294">
      <x:c r="A294" s="31" t="str">
        <x:v>CFG018</x:v>
      </x:c>
      <x:c r="B294" s="33" t="n">
        <x:v>41</x:v>
      </x:c>
      <x:c r="C294" s="31" t="str">
        <x:v>0（选定5-12kg）算协调转弯-5 1.AR20.03.6 </x:v>
      </x:c>
      <x:c r="D294" s="31" t="str">
        <x:v>T7-VLM2-WF1(g1.0)-WF2(g-1.0)-FF1(g1)-Inviscid</x:v>
      </x:c>
      <x:c r="E294" s="37" t="n">
        <x:v>0.9788365475678247</x:v>
      </x:c>
      <x:c r="F294" s="37" t="n">
        <x:v>0</x:v>
      </x:c>
      <x:c r="G294" s="35" t="n">
        <x:v>12.82153185947245</x:v>
      </x:c>
      <x:c r="H294" s="36" t="n">
        <x:v>15</x:v>
      </x:c>
      <x:c r="I294" s="35" t="n">
        <x:v>1.225</x:v>
      </x:c>
      <x:c r="J294" s="35" t="n">
        <x:v>1.5705518175924542</x:v>
      </x:c>
      <x:c r="K294" s="35" t="n">
        <x:v>0.284701945718181</x:v>
      </x:c>
      <x:c r="L294" s="35" t="n">
        <x:v>5.525419388778789</x:v>
      </x:c>
      <x:c r="M294" s="35" t="n">
        <x:v>11.925999999999998</x:v>
      </x:c>
      <x:c r="N294" s="35" t="n">
        <x:v>0.10987464130192907</x:v>
      </x:c>
      <x:c r="O294" s="35" t="n">
        <x:v>-0.000014145666992340812</x:v>
      </x:c>
      <x:c r="P294" s="35" t="n">
        <x:v>0.01419477884024726</x:v>
      </x:c>
      <x:c r="Q294" s="36" t="n">
        <x:v>0.7393349861633003</x:v>
      </x:c>
      <x:c r="R294" s="36" t="n">
        <x:v>0.034661868962697066</x:v>
      </x:c>
      <x:c r="S294" s="36" t="n">
        <x:v>0.0000028510904739045513</x:v>
      </x:c>
      <x:c r="T294" s="35" t="n">
        <x:v>0.1463724258077576</x:v>
      </x:c>
      <x:c r="U294" s="31" t="str">
        <x:v>[v,p,r,phi]</x:v>
      </x:c>
      <x:c r="V294" s="31" t="str">
        <x:v>[v_dot,p_dot,r_dot,phi_dot]</x:v>
      </x:c>
      <x:c r="W294" s="36" t="n">
        <x:v>-0.30825641534744297</x:v>
      </x:c>
      <x:c r="X294" s="36" t="n">
        <x:v>-0.042433028587164516</x:v>
      </x:c>
      <x:c r="Y294" s="36" t="n">
        <x:v>-12.46232494326937</x:v>
      </x:c>
      <x:c r="Z294" s="36" t="n">
        <x:v>9.81</x:v>
      </x:c>
      <x:c r="AA294" s="36" t="n">
        <x:v>-0.2660799543588088</x:v>
      </x:c>
      <x:c r="AB294" s="36" t="n">
        <x:v>-17.088254276597358</x:v>
      </x:c>
      <x:c r="AC294" s="36" t="n">
        <x:v>5.231574662978181</x:v>
      </x:c>
      <x:c r="AD294" s="36" t="n">
        <x:v>0</x:v>
      </x:c>
      <x:c r="AE294" s="36" t="n">
        <x:v>0.3750202290303725</x:v>
      </x:c>
      <x:c r="AF294" s="36" t="n">
        <x:v>-2.4979094723839</x:v>
      </x:c>
      <x:c r="AG294" s="36" t="n">
        <x:v>-0.638081538997527</x:v>
      </x:c>
      <x:c r="AH294" s="36" t="n">
        <x:v>0</x:v>
      </x:c>
      <x:c r="AI294" s="36" t="n">
        <x:v>0</x:v>
      </x:c>
      <x:c r="AJ294" s="36" t="n">
        <x:v>1</x:v>
      </x:c>
      <x:c r="AK294" s="36" t="n">
        <x:v>0</x:v>
      </x:c>
      <x:c r="AL294" s="3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dfdc2f12a646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34" hidden="0" customWidth="1"/>
    <x:col min="4" max="4" width="3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24" hidden="0" customWidth="1"/>
    <x:col min="23" max="23" width="24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</x:cols>
  <x:sheetData>
    <x:row r="1" ht="34" customHeight="1">
      <x:c r="A1" s="28" t="str">
        <x:v>配置ID</x:v>
      </x:c>
      <x:c r="B1" s="28" t="str">
        <x:v>点号</x:v>
      </x:c>
      <x:c r="C1" s="28" t="str">
        <x:v>飞机名称</x:v>
      </x:c>
      <x:c r="D1" s="28" t="str">
        <x:v>极曲线</x:v>
      </x:c>
      <x:c r="E1" s="28" t="str">
        <x:v>迎角 deg</x:v>
      </x:c>
      <x:c r="F1" s="28" t="str">
        <x:v>侧滑 deg</x:v>
      </x:c>
      <x:c r="G1" s="28" t="str">
        <x:v>速度 m/s</x:v>
      </x:c>
      <x:c r="H1" s="28" t="str">
        <x:v>控制参数</x:v>
      </x:c>
      <x:c r="I1" s="28" t="str">
        <x:v>密度 kg/m³</x:v>
      </x:c>
      <x:c r="J1" s="28" t="str">
        <x:v>面积 m²</x:v>
      </x:c>
      <x:c r="K1" s="28" t="str">
        <x:v>弦长 m</x:v>
      </x:c>
      <x:c r="L1" s="28" t="str">
        <x:v>翼展 m</x:v>
      </x:c>
      <x:c r="M1" s="28" t="str">
        <x:v>质量 kg</x:v>
      </x:c>
      <x:c r="N1" s="28" t="str">
        <x:v>CG-x m</x:v>
      </x:c>
      <x:c r="O1" s="28" t="str">
        <x:v>CG-y m</x:v>
      </x:c>
      <x:c r="P1" s="28" t="str">
        <x:v>CG-z m</x:v>
      </x:c>
      <x:c r="Q1" s="28" t="str">
        <x:v>配平CL</x:v>
      </x:c>
      <x:c r="R1" s="28" t="str">
        <x:v>配平CD</x:v>
      </x:c>
      <x:c r="S1" s="28" t="str">
        <x:v>配平Cm</x:v>
      </x:c>
      <x:c r="T1" s="28" t="str">
        <x:v>中性点 m</x:v>
      </x:c>
      <x:c r="U1" s="28" t="str">
        <x:v>输入单位</x:v>
      </x:c>
      <x:c r="V1" s="28" t="str">
        <x:v>纵向状态顺序</x:v>
      </x:c>
      <x:c r="W1" s="28" t="str">
        <x:v>横航向状态顺序</x:v>
      </x:c>
      <x:c r="X1" s="28" t="str">
        <x:v>B长1</x:v>
      </x:c>
      <x:c r="Y1" s="28" t="str">
        <x:v>B长2</x:v>
      </x:c>
      <x:c r="Z1" s="28" t="str">
        <x:v>B长3</x:v>
      </x:c>
      <x:c r="AA1" s="28" t="str">
        <x:v>B长4</x:v>
      </x:c>
      <x:c r="AB1" s="28" t="str">
        <x:v>B横1</x:v>
      </x:c>
      <x:c r="AC1" s="28" t="str">
        <x:v>B横2</x:v>
      </x:c>
      <x:c r="AD1" s="28" t="str">
        <x:v>B横3</x:v>
      </x:c>
      <x:c r="AE1" s="28" t="str">
        <x:v>B横4</x:v>
      </x:c>
    </x:row>
    <x:row r="2">
      <x:c r="A2" s="31" t="str">
        <x:v>CFG013</x:v>
      </x:c>
      <x:c r="B2" s="33" t="n">
        <x:v>1</x:v>
      </x:c>
      <x:c r="C2" s="31" t="str">
        <x:v>（选定1）1.AR20.03.6 youhua a2.5-1翼梢反扭 上反6</x:v>
      </x:c>
      <x:c r="D2" s="31" t="str">
        <x:v>T7-VLM2</x:v>
      </x:c>
      <x:c r="E2" s="37" t="n">
        <x:v>0.36393779709523777</x:v>
      </x:c>
      <x:c r="F2" s="37" t="n">
        <x:v>0</x:v>
      </x:c>
      <x:c r="G2" s="35" t="n">
        <x:v>9.064809929759754</x:v>
      </x:c>
      <x:c r="H2" s="36" t="n">
        <x:v>0</x:v>
      </x:c>
      <x:c r="I2" s="35" t="n">
        <x:v>1.225</x:v>
      </x:c>
      <x:c r="J2" s="35" t="n">
        <x:v>1.7359216918244043</x:v>
      </x:c>
      <x:c r="K2" s="35" t="n">
        <x:v>0.2801882028918979</x:v>
      </x:c>
      <x:c r="L2" s="35" t="n">
        <x:v>6.294581594508789</x:v>
      </x:c>
      <x:c r="M2" s="35" t="n">
        <x:v>6.606000000000001</x:v>
      </x:c>
      <x:c r="N2" s="35" t="n">
        <x:v>0.11550723192904061</x:v>
      </x:c>
      <x:c r="O2" s="35" t="n">
        <x:v>4.787382549898761e-17</x:v>
      </x:c>
      <x:c r="P2" s="35" t="n">
        <x:v>0.021226863224315055</x:v>
      </x:c>
      <x:c r="Q2" s="36" t="n">
        <x:v>0.7407277583635228</x:v>
      </x:c>
      <x:c r="R2" s="36" t="n">
        <x:v>0.023518980658404947</x:v>
      </x:c>
      <x:c r="S2" s="36" t="n">
        <x:v>0.0030339728498308426</x:v>
      </x:c>
      <x:c r="T2" s="35" t="n">
        <x:v>0.14422635532768305</x:v>
      </x:c>
      <x:c r="U2" s="31" t="str">
        <x:v>rad</x:v>
      </x:c>
      <x:c r="V2" s="31" t="str">
        <x:v>[u,w,q,theta]</x:v>
      </x:c>
      <x:c r="W2" s="31" t="str">
        <x:v>[v,p,r,phi]</x:v>
      </x:c>
      <x:c r="X2" s="36" t="n">
        <x:v>0</x:v>
      </x:c>
      <x:c r="Y2" s="36" t="n">
        <x:v>0</x:v>
      </x:c>
      <x:c r="Z2" s="36" t="n">
        <x:v>0</x:v>
      </x:c>
      <x:c r="AA2" s="36" t="n">
        <x:v>0</x:v>
      </x:c>
      <x:c r="AB2" s="36" t="n">
        <x:v>0</x:v>
      </x:c>
      <x:c r="AC2" s="36" t="n">
        <x:v>0</x:v>
      </x:c>
      <x:c r="AD2" s="36" t="n">
        <x:v>0</x:v>
      </x:c>
      <x:c r="AE2" s="36" t="n">
        <x:v>0</x:v>
      </x:c>
    </x:row>
    <x:row r="3">
      <x:c r="A3" s="31" t="str">
        <x:v>CFG014</x:v>
      </x:c>
      <x:c r="B3" s="33" t="n">
        <x:v>1</x:v>
      </x:c>
      <x:c r="C3" s="31" t="str">
        <x:v>（选定1）1.AR20.03.6 youhua a2.5-1翼梢反扭 上反6</x:v>
      </x:c>
      <x:c r="D3" s="31" t="str">
        <x:v>T7-VLM2-Elev(g1.0)</x:v>
      </x:c>
      <x:c r="E3" s="37" t="n">
        <x:v>6.020259718090201</x:v>
      </x:c>
      <x:c r="F3" s="37" t="n">
        <x:v>0</x:v>
      </x:c>
      <x:c r="G3" s="35" t="n">
        <x:v>6.867815649913003</x:v>
      </x:c>
      <x:c r="H3" s="36" t="n">
        <x:v>-3</x:v>
      </x:c>
      <x:c r="I3" s="35" t="n">
        <x:v>1.225</x:v>
      </x:c>
      <x:c r="J3" s="35" t="n">
        <x:v>1.7359216918244043</x:v>
      </x:c>
      <x:c r="K3" s="35" t="n">
        <x:v>0.2801882028918979</x:v>
      </x:c>
      <x:c r="L3" s="35" t="n">
        <x:v>6.294581594508789</x:v>
      </x:c>
      <x:c r="M3" s="35" t="n">
        <x:v>6.606000000000001</x:v>
      </x:c>
      <x:c r="N3" s="35" t="n">
        <x:v>0.11550723192904061</x:v>
      </x:c>
      <x:c r="O3" s="35" t="n">
        <x:v>4.787382549898761e-17</x:v>
      </x:c>
      <x:c r="P3" s="35" t="n">
        <x:v>0.021226863224315055</x:v>
      </x:c>
      <x:c r="Q3" s="36" t="n">
        <x:v>1.2965470680014513</x:v>
      </x:c>
      <x:c r="R3" s="36" t="n">
        <x:v>0.06282772790162747</x:v>
      </x:c>
      <x:c r="S3" s="36" t="n">
        <x:v>0.004240017809248771</x:v>
      </x:c>
      <x:c r="T3" s="35" t="n">
        <x:v>0.16896663178247684</x:v>
      </x:c>
      <x:c r="U3" s="31" t="str">
        <x:v>rad</x:v>
      </x:c>
      <x:c r="V3" s="31" t="str">
        <x:v>[u,w,q,theta]</x:v>
      </x:c>
      <x:c r="W3" s="31" t="str">
        <x:v>[v,p,r,phi]</x:v>
      </x:c>
      <x:c r="X3" s="36" t="n">
        <x:v>-0.0027768294682477272</x:v>
      </x:c>
      <x:c r="Y3" s="36" t="n">
        <x:v>-2.4289562992949487</x:v>
      </x:c>
      <x:c r="Z3" s="36" t="n">
        <x:v>-45.12650660995027</x:v>
      </x:c>
      <x:c r="AA3" s="36" t="n">
        <x:v>0</x:v>
      </x:c>
      <x:c r="AB3" s="36" t="n">
        <x:v>-5.864051384994604e-13</x:v>
      </x:c>
      <x:c r="AC3" s="36" t="n">
        <x:v>2.9273504464071265e-9</x:v>
      </x:c>
      <x:c r="AD3" s="36" t="n">
        <x:v>-4.6785918520768905e-7</x:v>
      </x:c>
      <x:c r="AE3" s="36" t="n">
        <x:v>0</x:v>
      </x:c>
    </x:row>
    <x:row r="4">
      <x:c r="A4" s="31" t="str">
        <x:v>CFG014</x:v>
      </x:c>
      <x:c r="B4" s="33" t="n">
        <x:v>2</x:v>
      </x:c>
      <x:c r="C4" s="31" t="str">
        <x:v>（选定1）1.AR20.03.6 youhua a2.5-1翼梢反扭 上反6</x:v>
      </x:c>
      <x:c r="D4" s="31" t="str">
        <x:v>T7-VLM2-Elev(g1.0)</x:v>
      </x:c>
      <x:c r="E4" s="37" t="n">
        <x:v>5.857821906434406</x:v>
      </x:c>
      <x:c r="F4" s="37" t="n">
        <x:v>0</x:v>
      </x:c>
      <x:c r="G4" s="35" t="n">
        <x:v>6.90897843764162</x:v>
      </x:c>
      <x:c r="H4" s="36" t="n">
        <x:v>-2.9</x:v>
      </x:c>
      <x:c r="I4" s="35" t="n">
        <x:v>1.225</x:v>
      </x:c>
      <x:c r="J4" s="35" t="n">
        <x:v>1.7359216918244043</x:v>
      </x:c>
      <x:c r="K4" s="35" t="n">
        <x:v>0.2801882028918979</x:v>
      </x:c>
      <x:c r="L4" s="35" t="n">
        <x:v>6.294581594508789</x:v>
      </x:c>
      <x:c r="M4" s="35" t="n">
        <x:v>6.606000000000001</x:v>
      </x:c>
      <x:c r="N4" s="35" t="n">
        <x:v>0.11550723192904061</x:v>
      </x:c>
      <x:c r="O4" s="35" t="n">
        <x:v>4.787382549898761e-17</x:v>
      </x:c>
      <x:c r="P4" s="35" t="n">
        <x:v>0.021226863224315055</x:v>
      </x:c>
      <x:c r="Q4" s="36" t="n">
        <x:v>1.2808683569305548</x:v>
      </x:c>
      <x:c r="R4" s="36" t="n">
        <x:v>0.06088777286807184</x:v>
      </x:c>
      <x:c r="S4" s="36" t="n">
        <x:v>0.003969525683583361</x:v>
      </x:c>
      <x:c r="T4" s="35" t="n">
        <x:v>0.1579829872992593</x:v>
      </x:c>
      <x:c r="U4" s="31" t="str">
        <x:v>rad</x:v>
      </x:c>
      <x:c r="V4" s="31" t="str">
        <x:v>[u,w,q,theta]</x:v>
      </x:c>
      <x:c r="W4" s="31" t="str">
        <x:v>[v,p,r,phi]</x:v>
      </x:c>
      <x:c r="X4" s="36" t="n">
        <x:v>-0.012810662466534792</x:v>
      </x:c>
      <x:c r="Y4" s="36" t="n">
        <x:v>-2.4577319092632957</x:v>
      </x:c>
      <x:c r="Z4" s="36" t="n">
        <x:v>-45.64017564306384</x:v>
      </x:c>
      <x:c r="AA4" s="36" t="n">
        <x:v>0</x:v>
      </x:c>
      <x:c r="AB4" s="36" t="n">
        <x:v>-2.9015598369660795e-13</x:v>
      </x:c>
      <x:c r="AC4" s="36" t="n">
        <x:v>2.482695413679823e-9</x:v>
      </x:c>
      <x:c r="AD4" s="36" t="n">
        <x:v>-4.1022130223952873e-7</x:v>
      </x:c>
      <x:c r="AE4" s="36" t="n">
        <x:v>0</x:v>
      </x:c>
    </x:row>
    <x:row r="5">
      <x:c r="A5" s="31" t="str">
        <x:v>CFG014</x:v>
      </x:c>
      <x:c r="B5" s="33" t="n">
        <x:v>3</x:v>
      </x:c>
      <x:c r="C5" s="31" t="str">
        <x:v>（选定1）1.AR20.03.6 youhua a2.5-1翼梢反扭 上反6</x:v>
      </x:c>
      <x:c r="D5" s="31" t="str">
        <x:v>T7-VLM2-Elev(g1.0)</x:v>
      </x:c>
      <x:c r="E5" s="37" t="n">
        <x:v>5.693995887793187</x:v>
      </x:c>
      <x:c r="F5" s="37" t="n">
        <x:v>0</x:v>
      </x:c>
      <x:c r="G5" s="35" t="n">
        <x:v>6.951347116830918</x:v>
      </x:c>
      <x:c r="H5" s="36" t="n">
        <x:v>-2.8</x:v>
      </x:c>
      <x:c r="I5" s="35" t="n">
        <x:v>1.225</x:v>
      </x:c>
      <x:c r="J5" s="35" t="n">
        <x:v>1.7359216918244043</x:v>
      </x:c>
      <x:c r="K5" s="35" t="n">
        <x:v>0.2801882028918979</x:v>
      </x:c>
      <x:c r="L5" s="35" t="n">
        <x:v>6.294581594508789</x:v>
      </x:c>
      <x:c r="M5" s="35" t="n">
        <x:v>6.606000000000001</x:v>
      </x:c>
      <x:c r="N5" s="35" t="n">
        <x:v>0.11550723192904061</x:v>
      </x:c>
      <x:c r="O5" s="35" t="n">
        <x:v>4.787382549898761e-17</x:v>
      </x:c>
      <x:c r="P5" s="35" t="n">
        <x:v>0.021226863224315055</x:v>
      </x:c>
      <x:c r="Q5" s="36" t="n">
        <x:v>1.2650365910646426</x:v>
      </x:c>
      <x:c r="R5" s="36" t="n">
        <x:v>0.058884506833043304</x:v>
      </x:c>
      <x:c r="S5" s="36" t="n">
        <x:v>0.00371484489580841</x:v>
      </x:c>
      <x:c r="T5" s="35" t="n">
        <x:v>0.15784554787131694</x:v>
      </x:c>
      <x:c r="U5" s="31" t="str">
        <x:v>rad</x:v>
      </x:c>
      <x:c r="V5" s="31" t="str">
        <x:v>[u,w,q,theta]</x:v>
      </x:c>
      <x:c r="W5" s="31" t="str">
        <x:v>[v,p,r,phi]</x:v>
      </x:c>
      <x:c r="X5" s="36" t="n">
        <x:v>-0.019413581421485877</x:v>
      </x:c>
      <x:c r="Y5" s="36" t="n">
        <x:v>-2.4875360463072718</x:v>
      </x:c>
      <x:c r="Z5" s="36" t="n">
        <x:v>-46.18493567051256</x:v>
      </x:c>
      <x:c r="AA5" s="36" t="n">
        <x:v>0</x:v>
      </x:c>
      <x:c r="AB5" s="36" t="n">
        <x:v>1.6721123899956035e-12</x:v>
      </x:c>
      <x:c r="AC5" s="36" t="n">
        <x:v>1.354485128907329e-9</x:v>
      </x:c>
      <x:c r="AD5" s="36" t="n">
        <x:v>-2.1802700284742116e-7</x:v>
      </x:c>
      <x:c r="AE5" s="36" t="n">
        <x:v>0</x:v>
      </x:c>
    </x:row>
    <x:row r="6">
      <x:c r="A6" s="31" t="str">
        <x:v>CFG014</x:v>
      </x:c>
      <x:c r="B6" s="33" t="n">
        <x:v>4</x:v>
      </x:c>
      <x:c r="C6" s="31" t="str">
        <x:v>（选定1）1.AR20.03.6 youhua a2.5-1翼梢反扭 上反6</x:v>
      </x:c>
      <x:c r="D6" s="31" t="str">
        <x:v>T7-VLM2-Elev(g1.0)</x:v>
      </x:c>
      <x:c r="E6" s="37" t="n">
        <x:v>5.528748637768786</x:v>
      </x:c>
      <x:c r="F6" s="37" t="n">
        <x:v>0</x:v>
      </x:c>
      <x:c r="G6" s="35" t="n">
        <x:v>6.994315805576867</x:v>
      </x:c>
      <x:c r="H6" s="36" t="n">
        <x:v>-2.7</x:v>
      </x:c>
      <x:c r="I6" s="35" t="n">
        <x:v>1.225</x:v>
      </x:c>
      <x:c r="J6" s="35" t="n">
        <x:v>1.7359216918244043</x:v>
      </x:c>
      <x:c r="K6" s="35" t="n">
        <x:v>0.2801882028918979</x:v>
      </x:c>
      <x:c r="L6" s="35" t="n">
        <x:v>6.294581594508789</x:v>
      </x:c>
      <x:c r="M6" s="35" t="n">
        <x:v>6.606000000000001</x:v>
      </x:c>
      <x:c r="N6" s="35" t="n">
        <x:v>0.11550723192904061</x:v>
      </x:c>
      <x:c r="O6" s="35" t="n">
        <x:v>4.787382549898761e-17</x:v>
      </x:c>
      <x:c r="P6" s="35" t="n">
        <x:v>0.021226863224315055</x:v>
      </x:c>
      <x:c r="Q6" s="36" t="n">
        <x:v>1.2490482794281403</x:v>
      </x:c>
      <x:c r="R6" s="36" t="n">
        <x:v>0.056691655419544636</x:v>
      </x:c>
      <x:c r="S6" s="36" t="n">
        <x:v>0.0034120971851052707</x:v>
      </x:c>
      <x:c r="T6" s="35" t="n">
        <x:v>0.15723190414966803</x:v>
      </x:c>
      <x:c r="U6" s="31" t="str">
        <x:v>rad</x:v>
      </x:c>
      <x:c r="V6" s="31" t="str">
        <x:v>[u,w,q,theta]</x:v>
      </x:c>
      <x:c r="W6" s="31" t="str">
        <x:v>[v,p,r,phi]</x:v>
      </x:c>
      <x:c r="X6" s="36" t="n">
        <x:v>-0.023026366520723457</x:v>
      </x:c>
      <x:c r="Y6" s="36" t="n">
        <x:v>-2.5179480165387864</x:v>
      </x:c>
      <x:c r="Z6" s="36" t="n">
        <x:v>-46.74600437070936</x:v>
      </x:c>
      <x:c r="AA6" s="36" t="n">
        <x:v>0</x:v>
      </x:c>
      <x:c r="AB6" s="36" t="n">
        <x:v>-5.636783977843508e-13</x:v>
      </x:c>
      <x:c r="AC6" s="36" t="n">
        <x:v>1.0378935936648207e-9</x:v>
      </x:c>
      <x:c r="AD6" s="36" t="n">
        <x:v>-1.860164718369818e-7</x:v>
      </x:c>
      <x:c r="AE6" s="36" t="n">
        <x:v>0</x:v>
      </x:c>
    </x:row>
    <x:row r="7">
      <x:c r="A7" s="31" t="str">
        <x:v>CFG014</x:v>
      </x:c>
      <x:c r="B7" s="33" t="n">
        <x:v>5</x:v>
      </x:c>
      <x:c r="C7" s="31" t="str">
        <x:v>（选定1）1.AR20.03.6 youhua a2.5-1翼梢反扭 上反6</x:v>
      </x:c>
      <x:c r="D7" s="31" t="str">
        <x:v>T7-VLM2-Elev(g1.0)</x:v>
      </x:c>
      <x:c r="E7" s="37" t="n">
        <x:v>5.362054727997976</x:v>
      </x:c>
      <x:c r="F7" s="37" t="n">
        <x:v>0</x:v>
      </x:c>
      <x:c r="G7" s="35" t="n">
        <x:v>7.039291061077097</x:v>
      </x:c>
      <x:c r="H7" s="36" t="n">
        <x:v>-2.6</x:v>
      </x:c>
      <x:c r="I7" s="35" t="n">
        <x:v>1.225</x:v>
      </x:c>
      <x:c r="J7" s="35" t="n">
        <x:v>1.7359216918244043</x:v>
      </x:c>
      <x:c r="K7" s="35" t="n">
        <x:v>0.2801882028918979</x:v>
      </x:c>
      <x:c r="L7" s="35" t="n">
        <x:v>6.294581594508789</x:v>
      </x:c>
      <x:c r="M7" s="35" t="n">
        <x:v>6.606000000000001</x:v>
      </x:c>
      <x:c r="N7" s="35" t="n">
        <x:v>0.11550723192904061</x:v>
      </x:c>
      <x:c r="O7" s="35" t="n">
        <x:v>4.787382549898761e-17</x:v>
      </x:c>
      <x:c r="P7" s="35" t="n">
        <x:v>0.021226863224315055</x:v>
      </x:c>
      <x:c r="Q7" s="36" t="n">
        <x:v>1.232900687610043</x:v>
      </x:c>
      <x:c r="R7" s="36" t="n">
        <x:v>0.05406820937071198</x:v>
      </x:c>
      <x:c r="S7" s="36" t="n">
        <x:v>0.003042276855155777</x:v>
      </x:c>
      <x:c r="T7" s="35" t="n">
        <x:v>0.15840015699102997</x:v>
      </x:c>
      <x:c r="U7" s="31" t="str">
        <x:v>rad</x:v>
      </x:c>
      <x:c r="V7" s="31" t="str">
        <x:v>[u,w,q,theta]</x:v>
      </x:c>
      <x:c r="W7" s="31" t="str">
        <x:v>[v,p,r,phi]</x:v>
      </x:c>
      <x:c r="X7" s="36" t="n">
        <x:v>-0.026054814228470415</x:v>
      </x:c>
      <x:c r="Y7" s="36" t="n">
        <x:v>-2.549994930363968</x:v>
      </x:c>
      <x:c r="Z7" s="36" t="n">
        <x:v>-47.339859124960164</x:v>
      </x:c>
      <x:c r="AA7" s="36" t="n">
        <x:v>0</x:v>
      </x:c>
      <x:c r="AB7" s="36" t="n">
        <x:v>6.592968158581524e-14</x:v>
      </x:c>
      <x:c r="AC7" s="36" t="n">
        <x:v>3.374740043934466e-9</x:v>
      </x:c>
      <x:c r="AD7" s="36" t="n">
        <x:v>-6.179025009972602e-7</x:v>
      </x:c>
      <x:c r="AE7" s="36" t="n">
        <x:v>0</x:v>
      </x:c>
    </x:row>
    <x:row r="8">
      <x:c r="A8" s="31" t="str">
        <x:v>CFG014</x:v>
      </x:c>
      <x:c r="B8" s="33" t="n">
        <x:v>6</x:v>
      </x:c>
      <x:c r="C8" s="31" t="str">
        <x:v>（选定1）1.AR20.03.6 youhua a2.5-1翼梢反扭 上反6</x:v>
      </x:c>
      <x:c r="D8" s="31" t="str">
        <x:v>T7-VLM2-Elev(g1.0)</x:v>
      </x:c>
      <x:c r="E8" s="37" t="n">
        <x:v>5.193863228471973</x:v>
      </x:c>
      <x:c r="F8" s="37" t="n">
        <x:v>0</x:v>
      </x:c>
      <x:c r="G8" s="35" t="n">
        <x:v>7.083115933599536</x:v>
      </x:c>
      <x:c r="H8" s="36" t="n">
        <x:v>-2.5</x:v>
      </x:c>
      <x:c r="I8" s="35" t="n">
        <x:v>1.225</x:v>
      </x:c>
      <x:c r="J8" s="35" t="n">
        <x:v>1.7359216918244043</x:v>
      </x:c>
      <x:c r="K8" s="35" t="n">
        <x:v>0.2801882028918979</x:v>
      </x:c>
      <x:c r="L8" s="35" t="n">
        <x:v>6.294581594508789</x:v>
      </x:c>
      <x:c r="M8" s="35" t="n">
        <x:v>6.606000000000001</x:v>
      </x:c>
      <x:c r="N8" s="35" t="n">
        <x:v>0.11550723192904061</x:v>
      </x:c>
      <x:c r="O8" s="35" t="n">
        <x:v>4.787382549898761e-17</x:v>
      </x:c>
      <x:c r="P8" s="35" t="n">
        <x:v>0.021226863224315055</x:v>
      </x:c>
      <x:c r="Q8" s="36" t="n">
        <x:v>1.2165885200828976</x:v>
      </x:c>
      <x:c r="R8" s="36" t="n">
        <x:v>0.05071081170778683</x:v>
      </x:c>
      <x:c r="S8" s="36" t="n">
        <x:v>0.0027314581601037484</x:v>
      </x:c>
      <x:c r="T8" s="35" t="n">
        <x:v>0.16017675103527917</x:v>
      </x:c>
      <x:c r="U8" s="31" t="str">
        <x:v>rad</x:v>
      </x:c>
      <x:c r="V8" s="31" t="str">
        <x:v>[u,w,q,theta]</x:v>
      </x:c>
      <x:c r="W8" s="31" t="str">
        <x:v>[v,p,r,phi]</x:v>
      </x:c>
      <x:c r="X8" s="36" t="n">
        <x:v>-0.03493437314021299</x:v>
      </x:c>
      <x:c r="Y8" s="36" t="n">
        <x:v>-2.581402822109775</x:v>
      </x:c>
      <x:c r="Z8" s="36" t="n">
        <x:v>-47.91427123013573</x:v>
      </x:c>
      <x:c r="AA8" s="36" t="n">
        <x:v>0</x:v>
      </x:c>
      <x:c r="AB8" s="36" t="n">
        <x:v>-7.55127775699562e-13</x:v>
      </x:c>
      <x:c r="AC8" s="36" t="n">
        <x:v>1.166592509473819e-9</x:v>
      </x:c>
      <x:c r="AD8" s="36" t="n">
        <x:v>-2.2492172214608275e-7</x:v>
      </x:c>
      <x:c r="AE8" s="36" t="n">
        <x:v>0</x:v>
      </x:c>
    </x:row>
    <x:row r="9">
      <x:c r="A9" s="31" t="str">
        <x:v>CFG014</x:v>
      </x:c>
      <x:c r="B9" s="33" t="n">
        <x:v>7</x:v>
      </x:c>
      <x:c r="C9" s="31" t="str">
        <x:v>（选定1）1.AR20.03.6 youhua a2.5-1翼梢反扭 上反6</x:v>
      </x:c>
      <x:c r="D9" s="31" t="str">
        <x:v>T7-VLM2-Elev(g1.0)</x:v>
      </x:c>
      <x:c r="E9" s="37" t="n">
        <x:v>5.0241442434386565</x:v>
      </x:c>
      <x:c r="F9" s="37" t="n">
        <x:v>0</x:v>
      </x:c>
      <x:c r="G9" s="35" t="n">
        <x:v>7.127073901087376</x:v>
      </x:c>
      <x:c r="H9" s="36" t="n">
        <x:v>-2.4</x:v>
      </x:c>
      <x:c r="I9" s="35" t="n">
        <x:v>1.225</x:v>
      </x:c>
      <x:c r="J9" s="35" t="n">
        <x:v>1.7359216918244043</x:v>
      </x:c>
      <x:c r="K9" s="35" t="n">
        <x:v>0.2801882028918979</x:v>
      </x:c>
      <x:c r="L9" s="35" t="n">
        <x:v>6.294581594508789</x:v>
      </x:c>
      <x:c r="M9" s="35" t="n">
        <x:v>6.606000000000001</x:v>
      </x:c>
      <x:c r="N9" s="35" t="n">
        <x:v>0.11550723192904061</x:v>
      </x:c>
      <x:c r="O9" s="35" t="n">
        <x:v>4.787382549898761e-17</x:v>
      </x:c>
      <x:c r="P9" s="35" t="n">
        <x:v>0.021226863224315055</x:v>
      </x:c>
      <x:c r="Q9" s="36" t="n">
        <x:v>1.2001085833775906</x:v>
      </x:c>
      <x:c r="R9" s="36" t="n">
        <x:v>0.04574383619284329</x:v>
      </x:c>
      <x:c r="S9" s="36" t="n">
        <x:v>0.0026613328246988237</x:v>
      </x:c>
      <x:c r="T9" s="35" t="n">
        <x:v>0.15351367514049705</x:v>
      </x:c>
      <x:c r="U9" s="31" t="str">
        <x:v>rad</x:v>
      </x:c>
      <x:c r="V9" s="31" t="str">
        <x:v>[u,w,q,theta]</x:v>
      </x:c>
      <x:c r="W9" s="31" t="str">
        <x:v>[v,p,r,phi]</x:v>
      </x:c>
      <x:c r="X9" s="36" t="n">
        <x:v>-0.039780335839240795</x:v>
      </x:c>
      <x:c r="Y9" s="36" t="n">
        <x:v>-2.613098177222703</x:v>
      </x:c>
      <x:c r="Z9" s="36" t="n">
        <x:v>-48.495777867675784</x:v>
      </x:c>
      <x:c r="AA9" s="36" t="n">
        <x:v>0</x:v>
      </x:c>
      <x:c r="AB9" s="36" t="n">
        <x:v>-6.484334070872747e-13</x:v>
      </x:c>
      <x:c r="AC9" s="36" t="n">
        <x:v>5.001849927984662e-9</x:v>
      </x:c>
      <x:c r="AD9" s="36" t="n">
        <x:v>-9.89822385606483e-7</x:v>
      </x:c>
      <x:c r="AE9" s="36" t="n">
        <x:v>0</x:v>
      </x:c>
    </x:row>
    <x:row r="10">
      <x:c r="A10" s="31" t="str">
        <x:v>CFG014</x:v>
      </x:c>
      <x:c r="B10" s="33" t="n">
        <x:v>8</x:v>
      </x:c>
      <x:c r="C10" s="31" t="str">
        <x:v>（选定1）1.AR20.03.6 youhua a2.5-1翼梢反扭 上反6</x:v>
      </x:c>
      <x:c r="D10" s="31" t="str">
        <x:v>T7-VLM2-Elev(g1.0)</x:v>
      </x:c>
      <x:c r="E10" s="37" t="n">
        <x:v>4.852859422895901</x:v>
      </x:c>
      <x:c r="F10" s="37" t="n">
        <x:v>0</x:v>
      </x:c>
      <x:c r="G10" s="35" t="n">
        <x:v>7.174230596987133</x:v>
      </x:c>
      <x:c r="H10" s="36" t="n">
        <x:v>-2.3</x:v>
      </x:c>
      <x:c r="I10" s="35" t="n">
        <x:v>1.225</x:v>
      </x:c>
      <x:c r="J10" s="35" t="n">
        <x:v>1.7359216918244043</x:v>
      </x:c>
      <x:c r="K10" s="35" t="n">
        <x:v>0.2801882028918979</x:v>
      </x:c>
      <x:c r="L10" s="35" t="n">
        <x:v>6.294581594508789</x:v>
      </x:c>
      <x:c r="M10" s="35" t="n">
        <x:v>6.606000000000001</x:v>
      </x:c>
      <x:c r="N10" s="35" t="n">
        <x:v>0.11550723192904061</x:v>
      </x:c>
      <x:c r="O10" s="35" t="n">
        <x:v>4.787382549898761e-17</x:v>
      </x:c>
      <x:c r="P10" s="35" t="n">
        <x:v>0.021226863224315055</x:v>
      </x:c>
      <x:c r="Q10" s="36" t="n">
        <x:v>1.1834568313279719</x:v>
      </x:c>
      <x:c r="R10" s="36" t="n">
        <x:v>0.0408121752187674</x:v>
      </x:c>
      <x:c r="S10" s="36" t="n">
        <x:v>0.002900023152104417</x:v>
      </x:c>
      <x:c r="T10" s="35" t="n">
        <x:v>0.1536173652119159</x:v>
      </x:c>
      <x:c r="U10" s="31" t="str">
        <x:v>rad</x:v>
      </x:c>
      <x:c r="V10" s="31" t="str">
        <x:v>[u,w,q,theta]</x:v>
      </x:c>
      <x:c r="W10" s="31" t="str">
        <x:v>[v,p,r,phi]</x:v>
      </x:c>
      <x:c r="X10" s="36" t="n">
        <x:v>-0.03665116034150116</x:v>
      </x:c>
      <x:c r="Y10" s="36" t="n">
        <x:v>-2.647345242745276</x:v>
      </x:c>
      <x:c r="Z10" s="36" t="n">
        <x:v>-49.13760342706848</x:v>
      </x:c>
      <x:c r="AA10" s="36" t="n">
        <x:v>0</x:v>
      </x:c>
      <x:c r="AB10" s="36" t="n">
        <x:v>-3.860981182648028e-13</x:v>
      </x:c>
      <x:c r="AC10" s="36" t="n">
        <x:v>-2.0533593872227233e-9</x:v>
      </x:c>
      <x:c r="AD10" s="36" t="n">
        <x:v>4.1327449360767026e-7</x:v>
      </x:c>
      <x:c r="AE10" s="36" t="n">
        <x:v>0</x:v>
      </x:c>
    </x:row>
    <x:row r="11">
      <x:c r="A11" s="31" t="str">
        <x:v>CFG014</x:v>
      </x:c>
      <x:c r="B11" s="33" t="n">
        <x:v>9</x:v>
      </x:c>
      <x:c r="C11" s="31" t="str">
        <x:v>（选定1）1.AR20.03.6 youhua a2.5-1翼梢反扭 上反6</x:v>
      </x:c>
      <x:c r="D11" s="31" t="str">
        <x:v>T7-VLM2-Elev(g1.0)</x:v>
      </x:c>
      <x:c r="E11" s="37" t="n">
        <x:v>4.679968861314503</x:v>
      </x:c>
      <x:c r="F11" s="37" t="n">
        <x:v>0</x:v>
      </x:c>
      <x:c r="G11" s="35" t="n">
        <x:v>7.224612468842738</x:v>
      </x:c>
      <x:c r="H11" s="36" t="n">
        <x:v>-2.2</x:v>
      </x:c>
      <x:c r="I11" s="35" t="n">
        <x:v>1.225</x:v>
      </x:c>
      <x:c r="J11" s="35" t="n">
        <x:v>1.7359216918244043</x:v>
      </x:c>
      <x:c r="K11" s="35" t="n">
        <x:v>0.2801882028918979</x:v>
      </x:c>
      <x:c r="L11" s="35" t="n">
        <x:v>6.294581594508789</x:v>
      </x:c>
      <x:c r="M11" s="35" t="n">
        <x:v>6.606000000000001</x:v>
      </x:c>
      <x:c r="N11" s="35" t="n">
        <x:v>0.11550723192904061</x:v>
      </x:c>
      <x:c r="O11" s="35" t="n">
        <x:v>4.787382549898761e-17</x:v>
      </x:c>
      <x:c r="P11" s="35" t="n">
        <x:v>0.021226863224315055</x:v>
      </x:c>
      <x:c r="Q11" s="36" t="n">
        <x:v>1.166629055873462</x:v>
      </x:c>
      <x:c r="R11" s="36" t="n">
        <x:v>0.03955226208406264</x:v>
      </x:c>
      <x:c r="S11" s="36" t="n">
        <x:v>0.0029004009394164153</x:v>
      </x:c>
      <x:c r="T11" s="35" t="n">
        <x:v>0.1533319048761428</x:v>
      </x:c>
      <x:c r="U11" s="31" t="str">
        <x:v>rad</x:v>
      </x:c>
      <x:c r="V11" s="31" t="str">
        <x:v>[u,w,q,theta]</x:v>
      </x:c>
      <x:c r="W11" s="31" t="str">
        <x:v>[v,p,r,phi]</x:v>
      </x:c>
      <x:c r="X11" s="36" t="n">
        <x:v>-0.02920319160694389</x:v>
      </x:c>
      <x:c r="Y11" s="36" t="n">
        <x:v>-2.684209879502085</x:v>
      </x:c>
      <x:c r="Z11" s="36" t="n">
        <x:v>-49.83152094013299</x:v>
      </x:c>
      <x:c r="AA11" s="36" t="n">
        <x:v>0</x:v>
      </x:c>
      <x:c r="AB11" s="36" t="n">
        <x:v>-4.77249000039922e-13</x:v>
      </x:c>
      <x:c r="AC11" s="36" t="n">
        <x:v>2.988599263017764e-9</x:v>
      </x:c>
      <x:c r="AD11" s="36" t="n">
        <x:v>-6.384626752414977e-7</x:v>
      </x:c>
      <x:c r="AE11" s="36" t="n">
        <x:v>0</x:v>
      </x:c>
    </x:row>
    <x:row r="12">
      <x:c r="A12" s="31" t="str">
        <x:v>CFG014</x:v>
      </x:c>
      <x:c r="B12" s="33" t="n">
        <x:v>10</x:v>
      </x:c>
      <x:c r="C12" s="31" t="str">
        <x:v>（选定1）1.AR20.03.6 youhua a2.5-1翼梢反扭 上反6</x:v>
      </x:c>
      <x:c r="D12" s="31" t="str">
        <x:v>T7-VLM2-Elev(g1.0)</x:v>
      </x:c>
      <x:c r="E12" s="37" t="n">
        <x:v>4.505441121376136</x:v>
      </x:c>
      <x:c r="F12" s="37" t="n">
        <x:v>0</x:v>
      </x:c>
      <x:c r="G12" s="35" t="n">
        <x:v>7.276761502508455</x:v>
      </x:c>
      <x:c r="H12" s="36" t="n">
        <x:v>-2.1</x:v>
      </x:c>
      <x:c r="I12" s="35" t="n">
        <x:v>1.225</x:v>
      </x:c>
      <x:c r="J12" s="35" t="n">
        <x:v>1.7359216918244043</x:v>
      </x:c>
      <x:c r="K12" s="35" t="n">
        <x:v>0.2801882028918979</x:v>
      </x:c>
      <x:c r="L12" s="35" t="n">
        <x:v>6.294581594508789</x:v>
      </x:c>
      <x:c r="M12" s="35" t="n">
        <x:v>6.606000000000001</x:v>
      </x:c>
      <x:c r="N12" s="35" t="n">
        <x:v>0.11550723192904061</x:v>
      </x:c>
      <x:c r="O12" s="35" t="n">
        <x:v>4.787382549898761e-17</x:v>
      </x:c>
      <x:c r="P12" s="35" t="n">
        <x:v>0.021226863224315055</x:v>
      </x:c>
      <x:c r="Q12" s="36" t="n">
        <x:v>1.1496218961318956</x:v>
      </x:c>
      <x:c r="R12" s="36" t="n">
        <x:v>0.03843245526884276</x:v>
      </x:c>
      <x:c r="S12" s="36" t="n">
        <x:v>0.0029052586621627443</x:v>
      </x:c>
      <x:c r="T12" s="35" t="n">
        <x:v>0.15285296358231076</x:v>
      </x:c>
      <x:c r="U12" s="31" t="str">
        <x:v>rad</x:v>
      </x:c>
      <x:c r="V12" s="31" t="str">
        <x:v>[u,w,q,theta]</x:v>
      </x:c>
      <x:c r="W12" s="31" t="str">
        <x:v>[v,p,r,phi]</x:v>
      </x:c>
      <x:c r="X12" s="36" t="n">
        <x:v>-0.02745802395961037</x:v>
      </x:c>
      <x:c r="Y12" s="36" t="n">
        <x:v>-2.7226505835062307</x:v>
      </x:c>
      <x:c r="Z12" s="36" t="n">
        <x:v>-50.55071595746892</x:v>
      </x:c>
      <x:c r="AA12" s="36" t="n">
        <x:v>0</x:v>
      </x:c>
      <x:c r="AB12" s="36" t="n">
        <x:v>2.0595419672331098e-14</x:v>
      </x:c>
      <x:c r="AC12" s="36" t="n">
        <x:v>-1.9301247465191746e-9</x:v>
      </x:c>
      <x:c r="AD12" s="36" t="n">
        <x:v>4.373445726894351e-7</x:v>
      </x:c>
      <x:c r="AE12" s="36" t="n">
        <x:v>0</x:v>
      </x:c>
    </x:row>
    <x:row r="13">
      <x:c r="A13" s="31" t="str">
        <x:v>CFG014</x:v>
      </x:c>
      <x:c r="B13" s="33" t="n">
        <x:v>11</x:v>
      </x:c>
      <x:c r="C13" s="31" t="str">
        <x:v>（选定1）1.AR20.03.6 youhua a2.5-1翼梢反扭 上反6</x:v>
      </x:c>
      <x:c r="D13" s="31" t="str">
        <x:v>T7-VLM2-Elev(g1.0)</x:v>
      </x:c>
      <x:c r="E13" s="37" t="n">
        <x:v>4.329216096870249</x:v>
      </x:c>
      <x:c r="F13" s="37" t="n">
        <x:v>0</x:v>
      </x:c>
      <x:c r="G13" s="35" t="n">
        <x:v>7.33078441253139</x:v>
      </x:c>
      <x:c r="H13" s="36" t="n">
        <x:v>-2</x:v>
      </x:c>
      <x:c r="I13" s="35" t="n">
        <x:v>1.225</x:v>
      </x:c>
      <x:c r="J13" s="35" t="n">
        <x:v>1.7359216918244043</x:v>
      </x:c>
      <x:c r="K13" s="35" t="n">
        <x:v>0.2801882028918979</x:v>
      </x:c>
      <x:c r="L13" s="35" t="n">
        <x:v>6.294581594508789</x:v>
      </x:c>
      <x:c r="M13" s="35" t="n">
        <x:v>6.606000000000001</x:v>
      </x:c>
      <x:c r="N13" s="35" t="n">
        <x:v>0.11550723192904061</x:v>
      </x:c>
      <x:c r="O13" s="35" t="n">
        <x:v>4.787382549898761e-17</x:v>
      </x:c>
      <x:c r="P13" s="35" t="n">
        <x:v>0.021226863224315055</x:v>
      </x:c>
      <x:c r="Q13" s="36" t="n">
        <x:v>1.1324291000288482</x:v>
      </x:c>
      <x:c r="R13" s="36" t="n">
        <x:v>0.0374343165359408</x:v>
      </x:c>
      <x:c r="S13" s="36" t="n">
        <x:v>0.0029174382339227064</x:v>
      </x:c>
      <x:c r="T13" s="35" t="n">
        <x:v>0.15237049268562047</x:v>
      </x:c>
      <x:c r="U13" s="31" t="str">
        <x:v>rad</x:v>
      </x:c>
      <x:c r="V13" s="31" t="str">
        <x:v>[u,w,q,theta]</x:v>
      </x:c>
      <x:c r="W13" s="31" t="str">
        <x:v>[v,p,r,phi]</x:v>
      </x:c>
      <x:c r="X13" s="36" t="n">
        <x:v>-0.025052423619783937</x:v>
      </x:c>
      <x:c r="Y13" s="36" t="n">
        <x:v>-2.7627765488817944</x:v>
      </x:c>
      <x:c r="Z13" s="36" t="n">
        <x:v>-51.30332663690237</x:v>
      </x:c>
      <x:c r="AA13" s="36" t="n">
        <x:v>0</x:v>
      </x:c>
      <x:c r="AB13" s="36" t="n">
        <x:v>-9.052246254567132e-13</x:v>
      </x:c>
      <x:c r="AC13" s="36" t="n">
        <x:v>2.377670878802301e-9</x:v>
      </x:c>
      <x:c r="AD13" s="36" t="n">
        <x:v>-5.586510324542957e-7</x:v>
      </x:c>
      <x:c r="AE13" s="36" t="n">
        <x:v>0</x:v>
      </x:c>
    </x:row>
    <x:row r="14">
      <x:c r="A14" s="31" t="str">
        <x:v>CFG014</x:v>
      </x:c>
      <x:c r="B14" s="33" t="n">
        <x:v>12</x:v>
      </x:c>
      <x:c r="C14" s="31" t="str">
        <x:v>（选定1）1.AR20.03.6 youhua a2.5-1翼梢反扭 上反6</x:v>
      </x:c>
      <x:c r="D14" s="31" t="str">
        <x:v>T7-VLM2-Elev(g1.0)</x:v>
      </x:c>
      <x:c r="E14" s="37" t="n">
        <x:v>4.151256435106743</x:v>
      </x:c>
      <x:c r="F14" s="37" t="n">
        <x:v>0</x:v>
      </x:c>
      <x:c r="G14" s="35" t="n">
        <x:v>7.385915661494788</x:v>
      </x:c>
      <x:c r="H14" s="36" t="n">
        <x:v>-1.9</x:v>
      </x:c>
      <x:c r="I14" s="35" t="n">
        <x:v>1.225</x:v>
      </x:c>
      <x:c r="J14" s="35" t="n">
        <x:v>1.7359216918244043</x:v>
      </x:c>
      <x:c r="K14" s="35" t="n">
        <x:v>0.2801882028918979</x:v>
      </x:c>
      <x:c r="L14" s="35" t="n">
        <x:v>6.294581594508789</x:v>
      </x:c>
      <x:c r="M14" s="35" t="n">
        <x:v>6.606000000000001</x:v>
      </x:c>
      <x:c r="N14" s="35" t="n">
        <x:v>0.11550723192904061</x:v>
      </x:c>
      <x:c r="O14" s="35" t="n">
        <x:v>4.787382549898761e-17</x:v>
      </x:c>
      <x:c r="P14" s="35" t="n">
        <x:v>0.021226863224315055</x:v>
      </x:c>
      <x:c r="Q14" s="36" t="n">
        <x:v>1.115046698995218</x:v>
      </x:c>
      <x:c r="R14" s="36" t="n">
        <x:v>0.03654050336412952</x:v>
      </x:c>
      <x:c r="S14" s="36" t="n">
        <x:v>0.0029320384162499387</x:v>
      </x:c>
      <x:c r="T14" s="35" t="n">
        <x:v>0.15196774678460886</x:v>
      </x:c>
      <x:c r="U14" s="31" t="str">
        <x:v>rad</x:v>
      </x:c>
      <x:c r="V14" s="31" t="str">
        <x:v>[u,w,q,theta]</x:v>
      </x:c>
      <x:c r="W14" s="31" t="str">
        <x:v>[v,p,r,phi]</x:v>
      </x:c>
      <x:c r="X14" s="36" t="n">
        <x:v>-0.022590193273213682</x:v>
      </x:c>
      <x:c r="Y14" s="36" t="n">
        <x:v>-2.8040378929710568</x:v>
      </x:c>
      <x:c r="Z14" s="36" t="n">
        <x:v>-52.077776862267356</x:v>
      </x:c>
      <x:c r="AA14" s="36" t="n">
        <x:v>0</x:v>
      </x:c>
      <x:c r="AB14" s="36" t="n">
        <x:v>-7.709956314392818e-13</x:v>
      </x:c>
      <x:c r="AC14" s="36" t="n">
        <x:v>3.231152549155723e-9</x:v>
      </x:c>
      <x:c r="AD14" s="36" t="n">
        <x:v>-8.000813643046651e-7</x:v>
      </x:c>
      <x:c r="AE14" s="36" t="n">
        <x:v>0</x:v>
      </x:c>
    </x:row>
    <x:row r="15">
      <x:c r="A15" s="31" t="str">
        <x:v>CFG014</x:v>
      </x:c>
      <x:c r="B15" s="33" t="n">
        <x:v>13</x:v>
      </x:c>
      <x:c r="C15" s="31" t="str">
        <x:v>（选定1）1.AR20.03.6 youhua a2.5-1翼梢反扭 上反6</x:v>
      </x:c>
      <x:c r="D15" s="31" t="str">
        <x:v>T7-VLM2-Elev(g1.0)</x:v>
      </x:c>
      <x:c r="E15" s="37" t="n">
        <x:v>3.971515157926686</x:v>
      </x:c>
      <x:c r="F15" s="37" t="n">
        <x:v>0</x:v>
      </x:c>
      <x:c r="G15" s="35" t="n">
        <x:v>7.4431851878120465</x:v>
      </x:c>
      <x:c r="H15" s="36" t="n">
        <x:v>-1.7999999999999998</x:v>
      </x:c>
      <x:c r="I15" s="35" t="n">
        <x:v>1.225</x:v>
      </x:c>
      <x:c r="J15" s="35" t="n">
        <x:v>1.7359216918244043</x:v>
      </x:c>
      <x:c r="K15" s="35" t="n">
        <x:v>0.2801882028918979</x:v>
      </x:c>
      <x:c r="L15" s="35" t="n">
        <x:v>6.294581594508789</x:v>
      </x:c>
      <x:c r="M15" s="35" t="n">
        <x:v>6.606000000000001</x:v>
      </x:c>
      <x:c r="N15" s="35" t="n">
        <x:v>0.11550723192904061</x:v>
      </x:c>
      <x:c r="O15" s="35" t="n">
        <x:v>4.787382549898761e-17</x:v>
      </x:c>
      <x:c r="P15" s="35" t="n">
        <x:v>0.021226863224315055</x:v>
      </x:c>
      <x:c r="Q15" s="36" t="n">
        <x:v>1.0974697497343453</x:v>
      </x:c>
      <x:c r="R15" s="36" t="n">
        <x:v>0.03574164893400505</x:v>
      </x:c>
      <x:c r="S15" s="36" t="n">
        <x:v>0.002947320004329101</x:v>
      </x:c>
      <x:c r="T15" s="35" t="n">
        <x:v>0.1515420283626176</x:v>
      </x:c>
      <x:c r="U15" s="31" t="str">
        <x:v>rad</x:v>
      </x:c>
      <x:c r="V15" s="31" t="str">
        <x:v>[u,w,q,theta]</x:v>
      </x:c>
      <x:c r="W15" s="31" t="str">
        <x:v>[v,p,r,phi]</x:v>
      </x:c>
      <x:c r="X15" s="36" t="n">
        <x:v>-0.020109692995626597</x:v>
      </x:c>
      <x:c r="Y15" s="36" t="n">
        <x:v>-2.847242173160737</x:v>
      </x:c>
      <x:c r="Z15" s="36" t="n">
        <x:v>-52.88877817773008</x:v>
      </x:c>
      <x:c r="AA15" s="36" t="n">
        <x:v>0</x:v>
      </x:c>
      <x:c r="AB15" s="36" t="n">
        <x:v>-8.160294602150544e-13</x:v>
      </x:c>
      <x:c r="AC15" s="36" t="n">
        <x:v>2.2857475822737225e-9</x:v>
      </x:c>
      <x:c r="AD15" s="36" t="n">
        <x:v>-5.997258891218916e-7</x:v>
      </x:c>
      <x:c r="AE15" s="36" t="n">
        <x:v>0</x:v>
      </x:c>
    </x:row>
    <x:row r="16">
      <x:c r="A16" s="31" t="str">
        <x:v>CFG014</x:v>
      </x:c>
      <x:c r="B16" s="33" t="n">
        <x:v>14</x:v>
      </x:c>
      <x:c r="C16" s="31" t="str">
        <x:v>（选定1）1.AR20.03.6 youhua a2.5-1翼梢反扭 上反6</x:v>
      </x:c>
      <x:c r="D16" s="31" t="str">
        <x:v>T7-VLM2-Elev(g1.0)</x:v>
      </x:c>
      <x:c r="E16" s="37" t="n">
        <x:v>3.7899557217894535</x:v>
      </x:c>
      <x:c r="F16" s="37" t="n">
        <x:v>0</x:v>
      </x:c>
      <x:c r="G16" s="35" t="n">
        <x:v>7.501890837206431</x:v>
      </x:c>
      <x:c r="H16" s="36" t="n">
        <x:v>-1.7</x:v>
      </x:c>
      <x:c r="I16" s="35" t="n">
        <x:v>1.225</x:v>
      </x:c>
      <x:c r="J16" s="35" t="n">
        <x:v>1.7359216918244043</x:v>
      </x:c>
      <x:c r="K16" s="35" t="n">
        <x:v>0.2801882028918979</x:v>
      </x:c>
      <x:c r="L16" s="35" t="n">
        <x:v>6.294581594508789</x:v>
      </x:c>
      <x:c r="M16" s="35" t="n">
        <x:v>6.606000000000001</x:v>
      </x:c>
      <x:c r="N16" s="35" t="n">
        <x:v>0.11550723192904061</x:v>
      </x:c>
      <x:c r="O16" s="35" t="n">
        <x:v>4.787382549898761e-17</x:v>
      </x:c>
      <x:c r="P16" s="35" t="n">
        <x:v>0.021226863224315055</x:v>
      </x:c>
      <x:c r="Q16" s="36" t="n">
        <x:v>1.0796943572824695</x:v>
      </x:c>
      <x:c r="R16" s="36" t="n">
        <x:v>0.03502864921056838</x:v>
      </x:c>
      <x:c r="S16" s="36" t="n">
        <x:v>0.002959534424170711</x:v>
      </x:c>
      <x:c r="T16" s="35" t="n">
        <x:v>0.15128811426025174</x:v>
      </x:c>
      <x:c r="U16" s="31" t="str">
        <x:v>rad</x:v>
      </x:c>
      <x:c r="V16" s="31" t="str">
        <x:v>[u,w,q,theta]</x:v>
      </x:c>
      <x:c r="W16" s="31" t="str">
        <x:v>[v,p,r,phi]</x:v>
      </x:c>
      <x:c r="X16" s="36" t="n">
        <x:v>-0.017586079303225276</x:v>
      </x:c>
      <x:c r="Y16" s="36" t="n">
        <x:v>-2.8918859920005393</x:v>
      </x:c>
      <x:c r="Z16" s="36" t="n">
        <x:v>-53.72729042018178</x:v>
      </x:c>
      <x:c r="AA16" s="36" t="n">
        <x:v>0</x:v>
      </x:c>
      <x:c r="AB16" s="36" t="n">
        <x:v>-1.3333000674121547e-12</x:v>
      </x:c>
      <x:c r="AC16" s="36" t="n">
        <x:v>2.92315208997171e-9</x:v>
      </x:c>
      <x:c r="AD16" s="36" t="n">
        <x:v>-8.254511969723033e-7</x:v>
      </x:c>
      <x:c r="AE16" s="36" t="n">
        <x:v>0</x:v>
      </x:c>
    </x:row>
    <x:row r="17">
      <x:c r="A17" s="31" t="str">
        <x:v>CFG014</x:v>
      </x:c>
      <x:c r="B17" s="33" t="n">
        <x:v>15</x:v>
      </x:c>
      <x:c r="C17" s="31" t="str">
        <x:v>（选定1）1.AR20.03.6 youhua a2.5-1翼梢反扭 上反6</x:v>
      </x:c>
      <x:c r="D17" s="31" t="str">
        <x:v>T7-VLM2-Elev(g1.0)</x:v>
      </x:c>
      <x:c r="E17" s="37" t="n">
        <x:v>3.606506978571662</x:v>
      </x:c>
      <x:c r="F17" s="37" t="n">
        <x:v>0</x:v>
      </x:c>
      <x:c r="G17" s="35" t="n">
        <x:v>7.5622640709981255</x:v>
      </x:c>
      <x:c r="H17" s="36" t="n">
        <x:v>-1.5999999999999999</x:v>
      </x:c>
      <x:c r="I17" s="35" t="n">
        <x:v>1.225</x:v>
      </x:c>
      <x:c r="J17" s="35" t="n">
        <x:v>1.7359216918244043</x:v>
      </x:c>
      <x:c r="K17" s="35" t="n">
        <x:v>0.2801882028918979</x:v>
      </x:c>
      <x:c r="L17" s="35" t="n">
        <x:v>6.294581594508789</x:v>
      </x:c>
      <x:c r="M17" s="35" t="n">
        <x:v>6.606000000000001</x:v>
      </x:c>
      <x:c r="N17" s="35" t="n">
        <x:v>0.11550723192904061</x:v>
      </x:c>
      <x:c r="O17" s="35" t="n">
        <x:v>4.787382549898761e-17</x:v>
      </x:c>
      <x:c r="P17" s="35" t="n">
        <x:v>0.021226863224315055</x:v>
      </x:c>
      <x:c r="Q17" s="36" t="n">
        <x:v>1.061713126356224</x:v>
      </x:c>
      <x:c r="R17" s="36" t="n">
        <x:v>0.03433995240229507</x:v>
      </x:c>
      <x:c r="S17" s="36" t="n">
        <x:v>0.002973187083609059</x:v>
      </x:c>
      <x:c r="T17" s="35" t="n">
        <x:v>0.15092256483882827</x:v>
      </x:c>
      <x:c r="U17" s="31" t="str">
        <x:v>rad</x:v>
      </x:c>
      <x:c r="V17" s="31" t="str">
        <x:v>[u,w,q,theta]</x:v>
      </x:c>
      <x:c r="W17" s="31" t="str">
        <x:v>[v,p,r,phi]</x:v>
      </x:c>
      <x:c r="X17" s="36" t="n">
        <x:v>-0.016298438678244934</x:v>
      </x:c>
      <x:c r="Y17" s="36" t="n">
        <x:v>-2.9381761520212186</x:v>
      </x:c>
      <x:c r="Z17" s="36" t="n">
        <x:v>-54.59572822442986</x:v>
      </x:c>
      <x:c r="AA17" s="36" t="n">
        <x:v>0</x:v>
      </x:c>
      <x:c r="AB17" s="36" t="n">
        <x:v>3.0436505022904746e-13</x:v>
      </x:c>
      <x:c r="AC17" s="36" t="n">
        <x:v>-2.7880218738658095e-9</x:v>
      </x:c>
      <x:c r="AD17" s="36" t="n">
        <x:v>8.336573073203142e-7</x:v>
      </x:c>
      <x:c r="AE17" s="36" t="n">
        <x:v>0</x:v>
      </x:c>
    </x:row>
    <x:row r="18">
      <x:c r="A18" s="31" t="str">
        <x:v>CFG014</x:v>
      </x:c>
      <x:c r="B18" s="33" t="n">
        <x:v>16</x:v>
      </x:c>
      <x:c r="C18" s="31" t="str">
        <x:v>（选定1）1.AR20.03.6 youhua a2.5-1翼梢反扭 上反6</x:v>
      </x:c>
      <x:c r="D18" s="31" t="str">
        <x:v>T7-VLM2-Elev(g1.0)</x:v>
      </x:c>
      <x:c r="E18" s="37" t="n">
        <x:v>3.4211342524948627</x:v>
      </x:c>
      <x:c r="F18" s="37" t="n">
        <x:v>0</x:v>
      </x:c>
      <x:c r="G18" s="35" t="n">
        <x:v>7.622966851527408</x:v>
      </x:c>
      <x:c r="H18" s="36" t="n">
        <x:v>-1.5</x:v>
      </x:c>
      <x:c r="I18" s="35" t="n">
        <x:v>1.225</x:v>
      </x:c>
      <x:c r="J18" s="35" t="n">
        <x:v>1.7359216918244043</x:v>
      </x:c>
      <x:c r="K18" s="35" t="n">
        <x:v>0.2801882028918979</x:v>
      </x:c>
      <x:c r="L18" s="35" t="n">
        <x:v>6.294581594508789</x:v>
      </x:c>
      <x:c r="M18" s="35" t="n">
        <x:v>6.606000000000001</x:v>
      </x:c>
      <x:c r="N18" s="35" t="n">
        <x:v>0.11550723192904061</x:v>
      </x:c>
      <x:c r="O18" s="35" t="n">
        <x:v>4.787382549898761e-17</x:v>
      </x:c>
      <x:c r="P18" s="35" t="n">
        <x:v>0.021226863224315055</x:v>
      </x:c>
      <x:c r="Q18" s="36" t="n">
        <x:v>1.0435223396556221</x:v>
      </x:c>
      <x:c r="R18" s="36" t="n">
        <x:v>0.03364381503085686</x:v>
      </x:c>
      <x:c r="S18" s="36" t="n">
        <x:v>0.002983370092487532</x:v>
      </x:c>
      <x:c r="T18" s="35" t="n">
        <x:v>0.15039925441694318</x:v>
      </x:c>
      <x:c r="U18" s="31" t="str">
        <x:v>rad</x:v>
      </x:c>
      <x:c r="V18" s="31" t="str">
        <x:v>[u,w,q,theta]</x:v>
      </x:c>
      <x:c r="W18" s="31" t="str">
        <x:v>[v,p,r,phi]</x:v>
      </x:c>
      <x:c r="X18" s="36" t="n">
        <x:v>-0.014973962387272615</x:v>
      </x:c>
      <x:c r="Y18" s="36" t="n">
        <x:v>-2.9850963257233123</x:v>
      </x:c>
      <x:c r="Z18" s="36" t="n">
        <x:v>-55.4758256577191</x:v>
      </x:c>
      <x:c r="AA18" s="36" t="n">
        <x:v>0</x:v>
      </x:c>
      <x:c r="AB18" s="36" t="n">
        <x:v>-1.4017915773263141e-12</x:v>
      </x:c>
      <x:c r="AC18" s="36" t="n">
        <x:v>2.874713356546959e-9</x:v>
      </x:c>
      <x:c r="AD18" s="36" t="n">
        <x:v>-9.22682438539096e-7</x:v>
      </x:c>
      <x:c r="AE18" s="36" t="n">
        <x:v>0</x:v>
      </x:c>
    </x:row>
    <x:row r="19">
      <x:c r="A19" s="31" t="str">
        <x:v>CFG014</x:v>
      </x:c>
      <x:c r="B19" s="33" t="n">
        <x:v>17</x:v>
      </x:c>
      <x:c r="C19" s="31" t="str">
        <x:v>（选定1）1.AR20.03.6 youhua a2.5-1翼梢反扭 上反6</x:v>
      </x:c>
      <x:c r="D19" s="31" t="str">
        <x:v>T7-VLM2-Elev(g1.0)</x:v>
      </x:c>
      <x:c r="E19" s="37" t="n">
        <x:v>3.2337656644237014</x:v>
      </x:c>
      <x:c r="F19" s="37" t="n">
        <x:v>0</x:v>
      </x:c>
      <x:c r="G19" s="35" t="n">
        <x:v>7.68145036019268</x:v>
      </x:c>
      <x:c r="H19" s="36" t="n">
        <x:v>-1.4</x:v>
      </x:c>
      <x:c r="I19" s="35" t="n">
        <x:v>1.225</x:v>
      </x:c>
      <x:c r="J19" s="35" t="n">
        <x:v>1.7359216918244043</x:v>
      </x:c>
      <x:c r="K19" s="35" t="n">
        <x:v>0.2801882028918979</x:v>
      </x:c>
      <x:c r="L19" s="35" t="n">
        <x:v>6.294581594508789</x:v>
      </x:c>
      <x:c r="M19" s="35" t="n">
        <x:v>6.606000000000001</x:v>
      </x:c>
      <x:c r="N19" s="35" t="n">
        <x:v>0.11550723192904061</x:v>
      </x:c>
      <x:c r="O19" s="35" t="n">
        <x:v>4.787382549898761e-17</x:v>
      </x:c>
      <x:c r="P19" s="35" t="n">
        <x:v>0.021226863224315055</x:v>
      </x:c>
      <x:c r="Q19" s="36" t="n">
        <x:v>1.0251145128040229</x:v>
      </x:c>
      <x:c r="R19" s="36" t="n">
        <x:v>0.03297033303528066</x:v>
      </x:c>
      <x:c r="S19" s="36" t="n">
        <x:v>0.002997837992868254</x:v>
      </x:c>
      <x:c r="T19" s="35" t="n">
        <x:v>0.15000975328919675</x:v>
      </x:c>
      <x:c r="U19" s="31" t="str">
        <x:v>rad</x:v>
      </x:c>
      <x:c r="V19" s="31" t="str">
        <x:v>[u,w,q,theta]</x:v>
      </x:c>
      <x:c r="W19" s="31" t="str">
        <x:v>[v,p,r,phi]</x:v>
      </x:c>
      <x:c r="X19" s="36" t="n">
        <x:v>-0.013279562300055853</x:v>
      </x:c>
      <x:c r="Y19" s="36" t="n">
        <x:v>-3.030642454344414</x:v>
      </x:c>
      <x:c r="Z19" s="36" t="n">
        <x:v>-56.33104123903764</x:v>
      </x:c>
      <x:c r="AA19" s="36" t="n">
        <x:v>0</x:v>
      </x:c>
      <x:c r="AB19" s="36" t="n">
        <x:v>1.2918471753367285e-13</x:v>
      </x:c>
      <x:c r="AC19" s="36" t="n">
        <x:v>3.731167636590755e-9</x:v>
      </x:c>
      <x:c r="AD19" s="36" t="n">
        <x:v>-0.0000012693671948184118</x:v>
      </x:c>
      <x:c r="AE19" s="36" t="n">
        <x:v>0</x:v>
      </x:c>
    </x:row>
    <x:row r="20">
      <x:c r="A20" s="31" t="str">
        <x:v>CFG014</x:v>
      </x:c>
      <x:c r="B20" s="33" t="n">
        <x:v>18</x:v>
      </x:c>
      <x:c r="C20" s="31" t="str">
        <x:v>（选定1）1.AR20.03.6 youhua a2.5-1翼梢反扭 上反6</x:v>
      </x:c>
      <x:c r="D20" s="31" t="str">
        <x:v>T7-VLM2-Elev(g1.0)</x:v>
      </x:c>
      <x:c r="E20" s="37" t="n">
        <x:v>3.0443596273924682</x:v>
      </x:c>
      <x:c r="F20" s="37" t="n">
        <x:v>0</x:v>
      </x:c>
      <x:c r="G20" s="35" t="n">
        <x:v>7.735254890183171</x:v>
      </x:c>
      <x:c r="H20" s="36" t="n">
        <x:v>-1.2999999999999998</x:v>
      </x:c>
      <x:c r="I20" s="35" t="n">
        <x:v>1.225</x:v>
      </x:c>
      <x:c r="J20" s="35" t="n">
        <x:v>1.7359216918244043</x:v>
      </x:c>
      <x:c r="K20" s="35" t="n">
        <x:v>0.2801882028918979</x:v>
      </x:c>
      <x:c r="L20" s="35" t="n">
        <x:v>6.294581594508789</x:v>
      </x:c>
      <x:c r="M20" s="35" t="n">
        <x:v>6.606000000000001</x:v>
      </x:c>
      <x:c r="N20" s="35" t="n">
        <x:v>0.11550723192904061</x:v>
      </x:c>
      <x:c r="O20" s="35" t="n">
        <x:v>4.787382549898761e-17</x:v>
      </x:c>
      <x:c r="P20" s="35" t="n">
        <x:v>0.021226863224315055</x:v>
      </x:c>
      <x:c r="Q20" s="36" t="n">
        <x:v>1.0064852203162094</x:v>
      </x:c>
      <x:c r="R20" s="36" t="n">
        <x:v>0.03231402463158935</x:v>
      </x:c>
      <x:c r="S20" s="36" t="n">
        <x:v>0.0030158689821307527</x:v>
      </x:c>
      <x:c r="T20" s="35" t="n">
        <x:v>0.14975321276743336</x:v>
      </x:c>
      <x:c r="U20" s="31" t="str">
        <x:v>rad</x:v>
      </x:c>
      <x:c r="V20" s="31" t="str">
        <x:v>[u,w,q,theta]</x:v>
      </x:c>
      <x:c r="W20" s="31" t="str">
        <x:v>[v,p,r,phi]</x:v>
      </x:c>
      <x:c r="X20" s="36" t="n">
        <x:v>-0.011748848292519255</x:v>
      </x:c>
      <x:c r="Y20" s="36" t="n">
        <x:v>-3.072822131245362</x:v>
      </x:c>
      <x:c r="Z20" s="36" t="n">
        <x:v>-57.12408443694427</x:v>
      </x:c>
      <x:c r="AA20" s="36" t="n">
        <x:v>0</x:v>
      </x:c>
      <x:c r="AB20" s="36" t="n">
        <x:v>3.52220698944373e-13</x:v>
      </x:c>
      <x:c r="AC20" s="36" t="n">
        <x:v>-2.6088847401449495e-10</x:v>
      </x:c>
      <x:c r="AD20" s="36" t="n">
        <x:v>1.0568173641044586e-7</x:v>
      </x:c>
      <x:c r="AE20" s="36" t="n">
        <x:v>0</x:v>
      </x:c>
    </x:row>
    <x:row r="21">
      <x:c r="A21" s="31" t="str">
        <x:v>CFG014</x:v>
      </x:c>
      <x:c r="B21" s="33" t="n">
        <x:v>19</x:v>
      </x:c>
      <x:c r="C21" s="31" t="str">
        <x:v>（选定1）1.AR20.03.6 youhua a2.5-1翼梢反扭 上反6</x:v>
      </x:c>
      <x:c r="D21" s="31" t="str">
        <x:v>T7-VLM2-Elev(g1.0)</x:v>
      </x:c>
      <x:c r="E21" s="37" t="n">
        <x:v>2.852850326948834</x:v>
      </x:c>
      <x:c r="F21" s="37" t="n">
        <x:v>0</x:v>
      </x:c>
      <x:c r="G21" s="35" t="n">
        <x:v>7.811725463875023</x:v>
      </x:c>
      <x:c r="H21" s="36" t="n">
        <x:v>-1.2</x:v>
      </x:c>
      <x:c r="I21" s="35" t="n">
        <x:v>1.225</x:v>
      </x:c>
      <x:c r="J21" s="35" t="n">
        <x:v>1.7359216918244043</x:v>
      </x:c>
      <x:c r="K21" s="35" t="n">
        <x:v>0.2801882028918979</x:v>
      </x:c>
      <x:c r="L21" s="35" t="n">
        <x:v>6.294581594508789</x:v>
      </x:c>
      <x:c r="M21" s="35" t="n">
        <x:v>6.606000000000001</x:v>
      </x:c>
      <x:c r="N21" s="35" t="n">
        <x:v>0.11550723192904061</x:v>
      </x:c>
      <x:c r="O21" s="35" t="n">
        <x:v>4.787382549898761e-17</x:v>
      </x:c>
      <x:c r="P21" s="35" t="n">
        <x:v>0.021226863224315055</x:v>
      </x:c>
      <x:c r="Q21" s="36" t="n">
        <x:v>0.9876275791273607</x:v>
      </x:c>
      <x:c r="R21" s="36" t="n">
        <x:v>0.03162568282883312</x:v>
      </x:c>
      <x:c r="S21" s="36" t="n">
        <x:v>0.003022952105089531</x:v>
      </x:c>
      <x:c r="T21" s="35" t="n">
        <x:v>0.1491808323623751</x:v>
      </x:c>
      <x:c r="U21" s="31" t="str">
        <x:v>rad</x:v>
      </x:c>
      <x:c r="V21" s="31" t="str">
        <x:v>[u,w,q,theta]</x:v>
      </x:c>
      <x:c r="W21" s="31" t="str">
        <x:v>[v,p,r,phi]</x:v>
      </x:c>
      <x:c r="X21" s="36" t="n">
        <x:v>-0.010663626084032839</x:v>
      </x:c>
      <x:c r="Y21" s="36" t="n">
        <x:v>-3.1334597651314713</x:v>
      </x:c>
      <x:c r="Z21" s="36" t="n">
        <x:v>-58.25861283408852</x:v>
      </x:c>
      <x:c r="AA21" s="36" t="n">
        <x:v>0</x:v>
      </x:c>
      <x:c r="AB21" s="36" t="n">
        <x:v>-1.7708402179079094e-12</x:v>
      </x:c>
      <x:c r="AC21" s="36" t="n">
        <x:v>1.5234613913643447e-9</x:v>
      </x:c>
      <x:c r="AD21" s="36" t="n">
        <x:v>-6.335213537239365e-7</x:v>
      </x:c>
      <x:c r="AE21" s="36" t="n">
        <x:v>0</x:v>
      </x:c>
    </x:row>
    <x:row r="22">
      <x:c r="A22" s="31" t="str">
        <x:v>CFG014</x:v>
      </x:c>
      <x:c r="B22" s="33" t="n">
        <x:v>20</x:v>
      </x:c>
      <x:c r="C22" s="31" t="str">
        <x:v>（选定1）1.AR20.03.6 youhua a2.5-1翼梢反扭 上反6</x:v>
      </x:c>
      <x:c r="D22" s="31" t="str">
        <x:v>T7-VLM2-Elev(g1.0)</x:v>
      </x:c>
      <x:c r="E22" s="37" t="n">
        <x:v>2.6591700839298826</x:v>
      </x:c>
      <x:c r="F22" s="37" t="n">
        <x:v>0</x:v>
      </x:c>
      <x:c r="G22" s="35" t="n">
        <x:v>7.891426761010909</x:v>
      </x:c>
      <x:c r="H22" s="36" t="n">
        <x:v>-1.0999999999999999</x:v>
      </x:c>
      <x:c r="I22" s="35" t="n">
        <x:v>1.225</x:v>
      </x:c>
      <x:c r="J22" s="35" t="n">
        <x:v>1.7359216918244043</x:v>
      </x:c>
      <x:c r="K22" s="35" t="n">
        <x:v>0.2801882028918979</x:v>
      </x:c>
      <x:c r="L22" s="35" t="n">
        <x:v>6.294581594508789</x:v>
      </x:c>
      <x:c r="M22" s="35" t="n">
        <x:v>6.606000000000001</x:v>
      </x:c>
      <x:c r="N22" s="35" t="n">
        <x:v>0.11550723192904061</x:v>
      </x:c>
      <x:c r="O22" s="35" t="n">
        <x:v>4.787382549898761e-17</x:v>
      </x:c>
      <x:c r="P22" s="35" t="n">
        <x:v>0.021226863224315055</x:v>
      </x:c>
      <x:c r="Q22" s="36" t="n">
        <x:v>0.9685345097463992</x:v>
      </x:c>
      <x:c r="R22" s="36" t="n">
        <x:v>0.03094505638565427</x:v>
      </x:c>
      <x:c r="S22" s="36" t="n">
        <x:v>0.003029428164616224</x:v>
      </x:c>
      <x:c r="T22" s="35" t="n">
        <x:v>0.14883093592103408</x:v>
      </x:c>
      <x:c r="U22" s="31" t="str">
        <x:v>rad</x:v>
      </x:c>
      <x:c r="V22" s="31" t="str">
        <x:v>[u,w,q,theta]</x:v>
      </x:c>
      <x:c r="W22" s="31" t="str">
        <x:v>[v,p,r,phi]</x:v>
      </x:c>
      <x:c r="X22" s="36" t="n">
        <x:v>-0.00904043871359669</x:v>
      </x:c>
      <x:c r="Y22" s="36" t="n">
        <x:v>-3.1973153567106225</x:v>
      </x:c>
      <x:c r="Z22" s="36" t="n">
        <x:v>-59.45453144429072</x:v>
      </x:c>
      <x:c r="AA22" s="36" t="n">
        <x:v>0</x:v>
      </x:c>
      <x:c r="AB22" s="36" t="n">
        <x:v>-1.0156140883107916e-12</x:v>
      </x:c>
      <x:c r="AC22" s="36" t="n">
        <x:v>2.823948762053452e-10</x:v>
      </x:c>
      <x:c r="AD22" s="36" t="n">
        <x:v>-1.2920581401962772e-7</x:v>
      </x:c>
      <x:c r="AE22" s="36" t="n">
        <x:v>0</x:v>
      </x:c>
    </x:row>
    <x:row r="23">
      <x:c r="A23" s="31" t="str">
        <x:v>CFG014</x:v>
      </x:c>
      <x:c r="B23" s="33" t="n">
        <x:v>21</x:v>
      </x:c>
      <x:c r="C23" s="31" t="str">
        <x:v>（选定1）1.AR20.03.6 youhua a2.5-1翼梢反扭 上反6</x:v>
      </x:c>
      <x:c r="D23" s="31" t="str">
        <x:v>T7-VLM2-Elev(g1.0)</x:v>
      </x:c>
      <x:c r="E23" s="37" t="n">
        <x:v>2.463255137492784</x:v>
      </x:c>
      <x:c r="F23" s="37" t="n">
        <x:v>0</x:v>
      </x:c>
      <x:c r="G23" s="35" t="n">
        <x:v>7.974536001162279</x:v>
      </x:c>
      <x:c r="H23" s="36" t="n">
        <x:v>-1</x:v>
      </x:c>
      <x:c r="I23" s="35" t="n">
        <x:v>1.225</x:v>
      </x:c>
      <x:c r="J23" s="35" t="n">
        <x:v>1.7359216918244043</x:v>
      </x:c>
      <x:c r="K23" s="35" t="n">
        <x:v>0.2801882028918979</x:v>
      </x:c>
      <x:c r="L23" s="35" t="n">
        <x:v>6.294581594508789</x:v>
      </x:c>
      <x:c r="M23" s="35" t="n">
        <x:v>6.606000000000001</x:v>
      </x:c>
      <x:c r="N23" s="35" t="n">
        <x:v>0.11550723192904061</x:v>
      </x:c>
      <x:c r="O23" s="35" t="n">
        <x:v>4.787382549898761e-17</x:v>
      </x:c>
      <x:c r="P23" s="35" t="n">
        <x:v>0.021226863224315055</x:v>
      </x:c>
      <x:c r="Q23" s="36" t="n">
        <x:v>0.9491993240318415</x:v>
      </x:c>
      <x:c r="R23" s="36" t="n">
        <x:v>0.030263097476291828</x:v>
      </x:c>
      <x:c r="S23" s="36" t="n">
        <x:v>0.0030366735109185593</x:v>
      </x:c>
      <x:c r="T23" s="35" t="n">
        <x:v>0.14844950681860292</x:v>
      </x:c>
      <x:c r="U23" s="31" t="str">
        <x:v>rad</x:v>
      </x:c>
      <x:c r="V23" s="31" t="str">
        <x:v>[u,w,q,theta]</x:v>
      </x:c>
      <x:c r="W23" s="31" t="str">
        <x:v>[v,p,r,phi]</x:v>
      </x:c>
      <x:c r="X23" s="36" t="n">
        <x:v>-0.007875213345713795</x:v>
      </x:c>
      <x:c r="Y23" s="36" t="n">
        <x:v>-3.26461382410301</x:v>
      </x:c>
      <x:c r="Z23" s="36" t="n">
        <x:v>-60.71392473014102</x:v>
      </x:c>
      <x:c r="AA23" s="36" t="n">
        <x:v>0</x:v>
      </x:c>
      <x:c r="AB23" s="36" t="n">
        <x:v>-2.312586638981548e-12</x:v>
      </x:c>
      <x:c r="AC23" s="36" t="n">
        <x:v>1.3415930847587308e-9</x:v>
      </x:c>
      <x:c r="AD23" s="36" t="n">
        <x:v>-6.930462698107521e-7</x:v>
      </x:c>
      <x:c r="AE23" s="36" t="n">
        <x:v>0</x:v>
      </x:c>
    </x:row>
    <x:row r="24">
      <x:c r="A24" s="31" t="str">
        <x:v>CFG014</x:v>
      </x:c>
      <x:c r="B24" s="33" t="n">
        <x:v>22</x:v>
      </x:c>
      <x:c r="C24" s="31" t="str">
        <x:v>（选定1）1.AR20.03.6 youhua a2.5-1翼梢反扭 上反6</x:v>
      </x:c>
      <x:c r="D24" s="31" t="str">
        <x:v>T7-VLM2-Elev(g1.0)</x:v>
      </x:c>
      <x:c r="E24" s="37" t="n">
        <x:v>2.2650368012095674</x:v>
      </x:c>
      <x:c r="F24" s="37" t="n">
        <x:v>0</x:v>
      </x:c>
      <x:c r="G24" s="35" t="n">
        <x:v>8.061325689745576</x:v>
      </x:c>
      <x:c r="H24" s="36" t="n">
        <x:v>-0.8999999999999999</x:v>
      </x:c>
      <x:c r="I24" s="35" t="n">
        <x:v>1.225</x:v>
      </x:c>
      <x:c r="J24" s="35" t="n">
        <x:v>1.7359216918244043</x:v>
      </x:c>
      <x:c r="K24" s="35" t="n">
        <x:v>0.2801882028918979</x:v>
      </x:c>
      <x:c r="L24" s="35" t="n">
        <x:v>6.294581594508789</x:v>
      </x:c>
      <x:c r="M24" s="35" t="n">
        <x:v>6.606000000000001</x:v>
      </x:c>
      <x:c r="N24" s="35" t="n">
        <x:v>0.11550723192904061</x:v>
      </x:c>
      <x:c r="O24" s="35" t="n">
        <x:v>4.787382549898761e-17</x:v>
      </x:c>
      <x:c r="P24" s="35" t="n">
        <x:v>0.021226863224315055</x:v>
      </x:c>
      <x:c r="Q24" s="36" t="n">
        <x:v>0.9296148288613948</x:v>
      </x:c>
      <x:c r="R24" s="36" t="n">
        <x:v>0.029581050988174314</x:v>
      </x:c>
      <x:c r="S24" s="36" t="n">
        <x:v>0.003039761625610396</x:v>
      </x:c>
      <x:c r="T24" s="35" t="n">
        <x:v>0.1480615913813819</x:v>
      </x:c>
      <x:c r="U24" s="31" t="str">
        <x:v>rad</x:v>
      </x:c>
      <x:c r="V24" s="31" t="str">
        <x:v>[u,w,q,theta]</x:v>
      </x:c>
      <x:c r="W24" s="31" t="str">
        <x:v>[v,p,r,phi]</x:v>
      </x:c>
      <x:c r="X24" s="36" t="n">
        <x:v>-0.006088787825936348</x:v>
      </x:c>
      <x:c r="Y24" s="36" t="n">
        <x:v>-3.3356684282016036</x:v>
      </x:c>
      <x:c r="Z24" s="36" t="n">
        <x:v>-62.04417119004582</x:v>
      </x:c>
      <x:c r="AA24" s="36" t="n">
        <x:v>0</x:v>
      </x:c>
      <x:c r="AB24" s="36" t="n">
        <x:v>-1.1023193377577672e-12</x:v>
      </x:c>
      <x:c r="AC24" s="36" t="n">
        <x:v>-1.687396445710462e-11</x:v>
      </x:c>
      <x:c r="AD24" s="36" t="n">
        <x:v>1.1144925204001593e-8</x:v>
      </x:c>
      <x:c r="AE24" s="36" t="n">
        <x:v>0</x:v>
      </x:c>
    </x:row>
    <x:row r="25">
      <x:c r="A25" s="31" t="str">
        <x:v>CFG014</x:v>
      </x:c>
      <x:c r="B25" s="33" t="n">
        <x:v>23</x:v>
      </x:c>
      <x:c r="C25" s="31" t="str">
        <x:v>（选定1）1.AR20.03.6 youhua a2.5-1翼梢反扭 上反6</x:v>
      </x:c>
      <x:c r="D25" s="31" t="str">
        <x:v>T7-VLM2-Elev(g1.0)</x:v>
      </x:c>
      <x:c r="E25" s="37" t="n">
        <x:v>2.0644418319729776</x:v>
      </x:c>
      <x:c r="F25" s="37" t="n">
        <x:v>0</x:v>
      </x:c>
      <x:c r="G25" s="35" t="n">
        <x:v>8.15203910165882</x:v>
      </x:c>
      <x:c r="H25" s="36" t="n">
        <x:v>-0.7999999999999998</x:v>
      </x:c>
      <x:c r="I25" s="35" t="n">
        <x:v>1.225</x:v>
      </x:c>
      <x:c r="J25" s="35" t="n">
        <x:v>1.7359216918244043</x:v>
      </x:c>
      <x:c r="K25" s="35" t="n">
        <x:v>0.2801882028918979</x:v>
      </x:c>
      <x:c r="L25" s="35" t="n">
        <x:v>6.294581594508789</x:v>
      </x:c>
      <x:c r="M25" s="35" t="n">
        <x:v>6.606000000000001</x:v>
      </x:c>
      <x:c r="N25" s="35" t="n">
        <x:v>0.11550723192904061</x:v>
      </x:c>
      <x:c r="O25" s="35" t="n">
        <x:v>4.787382549898761e-17</x:v>
      </x:c>
      <x:c r="P25" s="35" t="n">
        <x:v>0.021226863224315055</x:v>
      </x:c>
      <x:c r="Q25" s="36" t="n">
        <x:v>0.9097733630304544</x:v>
      </x:c>
      <x:c r="R25" s="36" t="n">
        <x:v>0.028901841760774635</x:v>
      </x:c>
      <x:c r="S25" s="36" t="n">
        <x:v>0.00304508691520696</x:v>
      </x:c>
      <x:c r="T25" s="35" t="n">
        <x:v>0.147621350900189</x:v>
      </x:c>
      <x:c r="U25" s="31" t="str">
        <x:v>rad</x:v>
      </x:c>
      <x:c r="V25" s="31" t="str">
        <x:v>[u,w,q,theta]</x:v>
      </x:c>
      <x:c r="W25" s="31" t="str">
        <x:v>[v,p,r,phi]</x:v>
      </x:c>
      <x:c r="X25" s="36" t="n">
        <x:v>-0.004161272845228835</x:v>
      </x:c>
      <x:c r="Y25" s="36" t="n">
        <x:v>-3.410781432020778</x:v>
      </x:c>
      <x:c r="Z25" s="36" t="n">
        <x:v>-63.45033384745885</x:v>
      </x:c>
      <x:c r="AA25" s="36" t="n">
        <x:v>0</x:v>
      </x:c>
      <x:c r="AB25" s="36" t="n">
        <x:v>-8.569209849656316e-13</x:v>
      </x:c>
      <x:c r="AC25" s="36" t="n">
        <x:v>-1.2953147743250678e-9</x:v>
      </x:c>
      <x:c r="AD25" s="36" t="n">
        <x:v>8.007465801932817e-7</x:v>
      </x:c>
      <x:c r="AE25" s="36" t="n">
        <x:v>0</x:v>
      </x:c>
    </x:row>
    <x:row r="26">
      <x:c r="A26" s="31" t="str">
        <x:v>CFG014</x:v>
      </x:c>
      <x:c r="B26" s="33" t="n">
        <x:v>24</x:v>
      </x:c>
      <x:c r="C26" s="31" t="str">
        <x:v>（选定1）1.AR20.03.6 youhua a2.5-1翼梢反扭 上反6</x:v>
      </x:c>
      <x:c r="D26" s="31" t="str">
        <x:v>T7-VLM2-Elev(g1.0)</x:v>
      </x:c>
      <x:c r="E26" s="37" t="n">
        <x:v>1.8614045941214845</x:v>
      </x:c>
      <x:c r="F26" s="37" t="n">
        <x:v>0</x:v>
      </x:c>
      <x:c r="G26" s="35" t="n">
        <x:v>8.247019813622154</x:v>
      </x:c>
      <x:c r="H26" s="36" t="n">
        <x:v>-0.6999999999999997</x:v>
      </x:c>
      <x:c r="I26" s="35" t="n">
        <x:v>1.225</x:v>
      </x:c>
      <x:c r="J26" s="35" t="n">
        <x:v>1.7359216918244043</x:v>
      </x:c>
      <x:c r="K26" s="35" t="n">
        <x:v>0.2801882028918979</x:v>
      </x:c>
      <x:c r="L26" s="35" t="n">
        <x:v>6.294581594508789</x:v>
      </x:c>
      <x:c r="M26" s="35" t="n">
        <x:v>6.606000000000001</x:v>
      </x:c>
      <x:c r="N26" s="35" t="n">
        <x:v>0.11550723192904061</x:v>
      </x:c>
      <x:c r="O26" s="35" t="n">
        <x:v>4.787382549898761e-17</x:v>
      </x:c>
      <x:c r="P26" s="35" t="n">
        <x:v>0.021226863224315055</x:v>
      </x:c>
      <x:c r="Q26" s="36" t="n">
        <x:v>0.8896680352789892</x:v>
      </x:c>
      <x:c r="R26" s="36" t="n">
        <x:v>0.02822081354988275</x:v>
      </x:c>
      <x:c r="S26" s="36" t="n">
        <x:v>0.0030471119924221825</x:v>
      </x:c>
      <x:c r="T26" s="35" t="n">
        <x:v>0.1472288204360333</x:v>
      </x:c>
      <x:c r="U26" s="31" t="str">
        <x:v>rad</x:v>
      </x:c>
      <x:c r="V26" s="31" t="str">
        <x:v>[u,w,q,theta]</x:v>
      </x:c>
      <x:c r="W26" s="31" t="str">
        <x:v>[v,p,r,phi]</x:v>
      </x:c>
      <x:c r="X26" s="36" t="n">
        <x:v>-0.0017493392206477112</x:v>
      </x:c>
      <x:c r="Y26" s="36" t="n">
        <x:v>-3.490353444610853</x:v>
      </x:c>
      <x:c r="Z26" s="36" t="n">
        <x:v>-64.9401549768982</x:v>
      </x:c>
      <x:c r="AA26" s="36" t="n">
        <x:v>0</x:v>
      </x:c>
      <x:c r="AB26" s="36" t="n">
        <x:v>-1.5227484734440863e-12</x:v>
      </x:c>
      <x:c r="AC26" s="36" t="n">
        <x:v>4.740405841942816e-10</x:v>
      </x:c>
      <x:c r="AD26" s="36" t="n">
        <x:v>-3.8060274618187286e-7</x:v>
      </x:c>
      <x:c r="AE26" s="36" t="n">
        <x:v>0</x:v>
      </x:c>
    </x:row>
    <x:row r="27">
      <x:c r="A27" s="31" t="str">
        <x:v>CFG014</x:v>
      </x:c>
      <x:c r="B27" s="33" t="n">
        <x:v>25</x:v>
      </x:c>
      <x:c r="C27" s="31" t="str">
        <x:v>（选定1）1.AR20.03.6 youhua a2.5-1翼梢反扭 上反6</x:v>
      </x:c>
      <x:c r="D27" s="31" t="str">
        <x:v>T7-VLM2-Elev(g1.0)</x:v>
      </x:c>
      <x:c r="E27" s="37" t="n">
        <x:v>1.655824110554575</x:v>
      </x:c>
      <x:c r="F27" s="37" t="n">
        <x:v>0</x:v>
      </x:c>
      <x:c r="G27" s="35" t="n">
        <x:v>8.346575859781522</x:v>
      </x:c>
      <x:c r="H27" s="36" t="n">
        <x:v>-0.5999999999999996</x:v>
      </x:c>
      <x:c r="I27" s="35" t="n">
        <x:v>1.225</x:v>
      </x:c>
      <x:c r="J27" s="35" t="n">
        <x:v>1.7359216918244043</x:v>
      </x:c>
      <x:c r="K27" s="35" t="n">
        <x:v>0.2801882028918979</x:v>
      </x:c>
      <x:c r="L27" s="35" t="n">
        <x:v>6.294581594508789</x:v>
      </x:c>
      <x:c r="M27" s="35" t="n">
        <x:v>6.606000000000001</x:v>
      </x:c>
      <x:c r="N27" s="35" t="n">
        <x:v>0.11550723192904061</x:v>
      </x:c>
      <x:c r="O27" s="35" t="n">
        <x:v>4.787382549898761e-17</x:v>
      </x:c>
      <x:c r="P27" s="35" t="n">
        <x:v>0.021226863224315055</x:v>
      </x:c>
      <x:c r="Q27" s="36" t="n">
        <x:v>0.8692883530265204</x:v>
      </x:c>
      <x:c r="R27" s="36" t="n">
        <x:v>0.027546855948571314</x:v>
      </x:c>
      <x:c r="S27" s="36" t="n">
        <x:v>0.003049135850306414</x:v>
      </x:c>
      <x:c r="T27" s="35" t="n">
        <x:v>0.14679846796387164</x:v>
      </x:c>
      <x:c r="U27" s="31" t="str">
        <x:v>rad</x:v>
      </x:c>
      <x:c r="V27" s="31" t="str">
        <x:v>[u,w,q,theta]</x:v>
      </x:c>
      <x:c r="W27" s="31" t="str">
        <x:v>[v,p,r,phi]</x:v>
      </x:c>
      <x:c r="X27" s="36" t="n">
        <x:v>0.0012528409594696585</x:v>
      </x:c>
      <x:c r="Y27" s="36" t="n">
        <x:v>-3.5747729823393857</x:v>
      </x:c>
      <x:c r="Z27" s="36" t="n">
        <x:v>-66.52097823641743</x:v>
      </x:c>
      <x:c r="AA27" s="36" t="n">
        <x:v>0</x:v>
      </x:c>
      <x:c r="AB27" s="36" t="n">
        <x:v>6.787442914367162e-13</x:v>
      </x:c>
      <x:c r="AC27" s="36" t="n">
        <x:v>8.96174587121406e-11</x:v>
      </x:c>
      <x:c r="AD27" s="36" t="n">
        <x:v>-9.287086366661998e-8</x:v>
      </x:c>
      <x:c r="AE27" s="36" t="n">
        <x:v>0</x:v>
      </x:c>
    </x:row>
    <x:row r="28">
      <x:c r="A28" s="31" t="str">
        <x:v>CFG014</x:v>
      </x:c>
      <x:c r="B28" s="33" t="n">
        <x:v>26</x:v>
      </x:c>
      <x:c r="C28" s="31" t="str">
        <x:v>（选定1）1.AR20.03.6 youhua a2.5-1翼梢反扭 上反6</x:v>
      </x:c>
      <x:c r="D28" s="31" t="str">
        <x:v>T7-VLM2-Elev(g1.0)</x:v>
      </x:c>
      <x:c r="E28" s="37" t="n">
        <x:v>1.447622814216753</x:v>
      </x:c>
      <x:c r="F28" s="37" t="n">
        <x:v>0</x:v>
      </x:c>
      <x:c r="G28" s="35" t="n">
        <x:v>8.451097644346532</x:v>
      </x:c>
      <x:c r="H28" s="36" t="n">
        <x:v>-0.5</x:v>
      </x:c>
      <x:c r="I28" s="35" t="n">
        <x:v>1.225</x:v>
      </x:c>
      <x:c r="J28" s="35" t="n">
        <x:v>1.7359216918244043</x:v>
      </x:c>
      <x:c r="K28" s="35" t="n">
        <x:v>0.2801882028918979</x:v>
      </x:c>
      <x:c r="L28" s="35" t="n">
        <x:v>6.294581594508789</x:v>
      </x:c>
      <x:c r="M28" s="35" t="n">
        <x:v>6.606000000000001</x:v>
      </x:c>
      <x:c r="N28" s="35" t="n">
        <x:v>0.11550723192904061</x:v>
      </x:c>
      <x:c r="O28" s="35" t="n">
        <x:v>4.787382549898761e-17</x:v>
      </x:c>
      <x:c r="P28" s="35" t="n">
        <x:v>0.021226863224315055</x:v>
      </x:c>
      <x:c r="Q28" s="36" t="n">
        <x:v>0.8486262008401717</x:v>
      </x:c>
      <x:c r="R28" s="36" t="n">
        <x:v>0.026871330701295194</x:v>
      </x:c>
      <x:c r="S28" s="36" t="n">
        <x:v>0.003047617873181116</x:v>
      </x:c>
      <x:c r="T28" s="35" t="n">
        <x:v>0.1463256620793627</x:v>
      </x:c>
      <x:c r="U28" s="31" t="str">
        <x:v>rad</x:v>
      </x:c>
      <x:c r="V28" s="31" t="str">
        <x:v>[u,w,q,theta]</x:v>
      </x:c>
      <x:c r="W28" s="31" t="str">
        <x:v>[v,p,r,phi]</x:v>
      </x:c>
      <x:c r="X28" s="36" t="n">
        <x:v>0.003202419216054044</x:v>
      </x:c>
      <x:c r="Y28" s="36" t="n">
        <x:v>-3.664518552325497</x:v>
      </x:c>
      <x:c r="Z28" s="36" t="n">
        <x:v>-68.19963204267913</x:v>
      </x:c>
      <x:c r="AA28" s="36" t="n">
        <x:v>0</x:v>
      </x:c>
      <x:c r="AB28" s="36" t="n">
        <x:v>9.351870231446358e-13</x:v>
      </x:c>
      <x:c r="AC28" s="36" t="n">
        <x:v>4.613282424340697e-10</x:v>
      </x:c>
      <x:c r="AD28" s="36" t="n">
        <x:v>-5.632497554723183e-7</x:v>
      </x:c>
      <x:c r="AE28" s="36" t="n">
        <x:v>0</x:v>
      </x:c>
    </x:row>
    <x:row r="29">
      <x:c r="A29" s="31" t="str">
        <x:v>CFG014</x:v>
      </x:c>
      <x:c r="B29" s="33" t="n">
        <x:v>27</x:v>
      </x:c>
      <x:c r="C29" s="31" t="str">
        <x:v>（选定1）1.AR20.03.6 youhua a2.5-1翼梢反扭 上反6</x:v>
      </x:c>
      <x:c r="D29" s="31" t="str">
        <x:v>T7-VLM2-Elev(g1.0)</x:v>
      </x:c>
      <x:c r="E29" s="37" t="n">
        <x:v>1.2367202597944762</x:v>
      </x:c>
      <x:c r="F29" s="37" t="n">
        <x:v>0</x:v>
      </x:c>
      <x:c r="G29" s="35" t="n">
        <x:v>8.560994412903847</x:v>
      </x:c>
      <x:c r="H29" s="36" t="n">
        <x:v>-0.3999999999999999</x:v>
      </x:c>
      <x:c r="I29" s="35" t="n">
        <x:v>1.225</x:v>
      </x:c>
      <x:c r="J29" s="35" t="n">
        <x:v>1.7359216918244043</x:v>
      </x:c>
      <x:c r="K29" s="35" t="n">
        <x:v>0.2801882028918979</x:v>
      </x:c>
      <x:c r="L29" s="35" t="n">
        <x:v>6.294581594508789</x:v>
      </x:c>
      <x:c r="M29" s="35" t="n">
        <x:v>6.606000000000001</x:v>
      </x:c>
      <x:c r="N29" s="35" t="n">
        <x:v>0.11550723192904061</x:v>
      </x:c>
      <x:c r="O29" s="35" t="n">
        <x:v>4.787382549898761e-17</x:v>
      </x:c>
      <x:c r="P29" s="35" t="n">
        <x:v>0.021226863224315055</x:v>
      </x:c>
      <x:c r="Q29" s="36" t="n">
        <x:v>0.8276731688770684</x:v>
      </x:c>
      <x:c r="R29" s="36" t="n">
        <x:v>0.02620306987425118</x:v>
      </x:c>
      <x:c r="S29" s="36" t="n">
        <x:v>0.003049207192714683</x:v>
      </x:c>
      <x:c r="T29" s="35" t="n">
        <x:v>0.14600757484683774</x:v>
      </x:c>
      <x:c r="U29" s="31" t="str">
        <x:v>rad</x:v>
      </x:c>
      <x:c r="V29" s="31" t="str">
        <x:v>[u,w,q,theta]</x:v>
      </x:c>
      <x:c r="W29" s="31" t="str">
        <x:v>[v,p,r,phi]</x:v>
      </x:c>
      <x:c r="X29" s="36" t="n">
        <x:v>0.005612652937113</x:v>
      </x:c>
      <x:c r="Y29" s="36" t="n">
        <x:v>-3.7601086364657617</x:v>
      </x:c>
      <x:c r="Z29" s="36" t="n">
        <x:v>-69.98844915107807</x:v>
      </x:c>
      <x:c r="AA29" s="36" t="n">
        <x:v>0</x:v>
      </x:c>
      <x:c r="AB29" s="36" t="n">
        <x:v>-9.459973426888445e-13</x:v>
      </x:c>
      <x:c r="AC29" s="36" t="n">
        <x:v>4.973243772601477e-11</x:v>
      </x:c>
      <x:c r="AD29" s="36" t="n">
        <x:v>-1.8097891219717643e-7</x:v>
      </x:c>
      <x:c r="AE29" s="36" t="n">
        <x:v>0</x:v>
      </x:c>
    </x:row>
    <x:row r="30">
      <x:c r="A30" s="31" t="str">
        <x:v>CFG014</x:v>
      </x:c>
      <x:c r="B30" s="33" t="n">
        <x:v>28</x:v>
      </x:c>
      <x:c r="C30" s="31" t="str">
        <x:v>（选定1）1.AR20.03.6 youhua a2.5-1翼梢反扭 上反6</x:v>
      </x:c>
      <x:c r="D30" s="31" t="str">
        <x:v>T7-VLM2-Elev(g1.0)</x:v>
      </x:c>
      <x:c r="E30" s="37" t="n">
        <x:v>1.0230011370315144</x:v>
      </x:c>
      <x:c r="F30" s="37" t="n">
        <x:v>0</x:v>
      </x:c>
      <x:c r="G30" s="35" t="n">
        <x:v>8.67675027531452</x:v>
      </x:c>
      <x:c r="H30" s="36" t="n">
        <x:v>-0.2999999999999998</x:v>
      </x:c>
      <x:c r="I30" s="35" t="n">
        <x:v>1.225</x:v>
      </x:c>
      <x:c r="J30" s="35" t="n">
        <x:v>1.7359216918244043</x:v>
      </x:c>
      <x:c r="K30" s="35" t="n">
        <x:v>0.2801882028918979</x:v>
      </x:c>
      <x:c r="L30" s="35" t="n">
        <x:v>6.294581594508789</x:v>
      </x:c>
      <x:c r="M30" s="35" t="n">
        <x:v>6.606000000000001</x:v>
      </x:c>
      <x:c r="N30" s="35" t="n">
        <x:v>0.11550723192904061</x:v>
      </x:c>
      <x:c r="O30" s="35" t="n">
        <x:v>4.787382549898761e-17</x:v>
      </x:c>
      <x:c r="P30" s="35" t="n">
        <x:v>0.021226863224315055</x:v>
      </x:c>
      <x:c r="Q30" s="36" t="n">
        <x:v>0.8064172880260688</x:v>
      </x:c>
      <x:c r="R30" s="36" t="n">
        <x:v>0.025525891904598884</x:v>
      </x:c>
      <x:c r="S30" s="36" t="n">
        <x:v>0.003047367729218051</x:v>
      </x:c>
      <x:c r="T30" s="35" t="n">
        <x:v>0.14555424426540242</x:v>
      </x:c>
      <x:c r="U30" s="31" t="str">
        <x:v>rad</x:v>
      </x:c>
      <x:c r="V30" s="31" t="str">
        <x:v>[u,w,q,theta]</x:v>
      </x:c>
      <x:c r="W30" s="31" t="str">
        <x:v>[v,p,r,phi]</x:v>
      </x:c>
      <x:c r="X30" s="36" t="n">
        <x:v>0.00878963391209829</x:v>
      </x:c>
      <x:c r="Y30" s="36" t="n">
        <x:v>-3.8621547997396912</x:v>
      </x:c>
      <x:c r="Z30" s="36" t="n">
        <x:v>-71.8979298905935</x:v>
      </x:c>
      <x:c r="AA30" s="36" t="n">
        <x:v>0</x:v>
      </x:c>
      <x:c r="AB30" s="36" t="n">
        <x:v>4.4245054743415184e-13</x:v>
      </x:c>
      <x:c r="AC30" s="36" t="n">
        <x:v>-4.78334269526323e-10</x:v>
      </x:c>
      <x:c r="AD30" s="36" t="n">
        <x:v>0.0000017665644474273832</x:v>
      </x:c>
      <x:c r="AE30" s="36" t="n">
        <x:v>0</x:v>
      </x:c>
    </x:row>
    <x:row r="31">
      <x:c r="A31" s="31" t="str">
        <x:v>CFG014</x:v>
      </x:c>
      <x:c r="B31" s="33" t="n">
        <x:v>29</x:v>
      </x:c>
      <x:c r="C31" s="31" t="str">
        <x:v>（选定1）1.AR20.03.6 youhua a2.5-1翼梢反扭 上反6</x:v>
      </x:c>
      <x:c r="D31" s="31" t="str">
        <x:v>T7-VLM2-Elev(g1.0)</x:v>
      </x:c>
      <x:c r="E31" s="37" t="n">
        <x:v>0.8063697852889297</x:v>
      </x:c>
      <x:c r="F31" s="37" t="n">
        <x:v>0</x:v>
      </x:c>
      <x:c r="G31" s="35" t="n">
        <x:v>8.798884523894817</x:v>
      </x:c>
      <x:c r="H31" s="36" t="n">
        <x:v>-0.19999999999999973</x:v>
      </x:c>
      <x:c r="I31" s="35" t="n">
        <x:v>1.225</x:v>
      </x:c>
      <x:c r="J31" s="35" t="n">
        <x:v>1.7359216918244043</x:v>
      </x:c>
      <x:c r="K31" s="35" t="n">
        <x:v>0.2801882028918979</x:v>
      </x:c>
      <x:c r="L31" s="35" t="n">
        <x:v>6.294581594508789</x:v>
      </x:c>
      <x:c r="M31" s="35" t="n">
        <x:v>6.606000000000001</x:v>
      </x:c>
      <x:c r="N31" s="35" t="n">
        <x:v>0.11550723192904061</x:v>
      </x:c>
      <x:c r="O31" s="35" t="n">
        <x:v>4.787382549898761e-17</x:v>
      </x:c>
      <x:c r="P31" s="35" t="n">
        <x:v>0.021226863224315055</x:v>
      </x:c>
      <x:c r="Q31" s="36" t="n">
        <x:v>0.784848589355925</x:v>
      </x:c>
      <x:c r="R31" s="36" t="n">
        <x:v>0.02485157984921586</x:v>
      </x:c>
      <x:c r="S31" s="36" t="n">
        <x:v>0.003044035038750729</x:v>
      </x:c>
      <x:c r="T31" s="35" t="n">
        <x:v>0.14507838002729637</x:v>
      </x:c>
      <x:c r="U31" s="31" t="str">
        <x:v>rad</x:v>
      </x:c>
      <x:c r="V31" s="31" t="str">
        <x:v>[u,w,q,theta]</x:v>
      </x:c>
      <x:c r="W31" s="31" t="str">
        <x:v>[v,p,r,phi]</x:v>
      </x:c>
      <x:c r="X31" s="36" t="n">
        <x:v>0.012654693574388563</x:v>
      </x:c>
      <x:c r="Y31" s="36" t="n">
        <x:v>-3.971332725593829</x:v>
      </x:c>
      <x:c r="Z31" s="36" t="n">
        <x:v>-73.94121164368363</x:v>
      </x:c>
      <x:c r="AA31" s="36" t="n">
        <x:v>0</x:v>
      </x:c>
      <x:c r="AB31" s="36" t="n">
        <x:v>-3.069994088746002e-13</x:v>
      </x:c>
      <x:c r="AC31" s="36" t="n">
        <x:v>-5.1033801535130184e-11</x:v>
      </x:c>
      <x:c r="AD31" s="36" t="n">
        <x:v>6.554964724772684e-7</x:v>
      </x:c>
      <x:c r="AE31" s="36" t="n">
        <x:v>0</x:v>
      </x:c>
    </x:row>
    <x:row r="32">
      <x:c r="A32" s="31" t="str">
        <x:v>CFG014</x:v>
      </x:c>
      <x:c r="B32" s="33" t="n">
        <x:v>30</x:v>
      </x:c>
      <x:c r="C32" s="31" t="str">
        <x:v>（选定1）1.AR20.03.6 youhua a2.5-1翼梢反扭 上反6</x:v>
      </x:c>
      <x:c r="D32" s="31" t="str">
        <x:v>T7-VLM2-Elev(g1.0)</x:v>
      </x:c>
      <x:c r="E32" s="37" t="n">
        <x:v>0.5867283409684289</x:v>
      </x:c>
      <x:c r="F32" s="37" t="n">
        <x:v>0</x:v>
      </x:c>
      <x:c r="G32" s="35" t="n">
        <x:v>8.92799820519945</x:v>
      </x:c>
      <x:c r="H32" s="36" t="n">
        <x:v>-0.09999999999999964</x:v>
      </x:c>
      <x:c r="I32" s="35" t="n">
        <x:v>1.225</x:v>
      </x:c>
      <x:c r="J32" s="35" t="n">
        <x:v>1.7359216918244043</x:v>
      </x:c>
      <x:c r="K32" s="35" t="n">
        <x:v>0.2801882028918979</x:v>
      </x:c>
      <x:c r="L32" s="35" t="n">
        <x:v>6.294581594508789</x:v>
      </x:c>
      <x:c r="M32" s="35" t="n">
        <x:v>6.606000000000001</x:v>
      </x:c>
      <x:c r="N32" s="35" t="n">
        <x:v>0.11550723192904061</x:v>
      </x:c>
      <x:c r="O32" s="35" t="n">
        <x:v>4.787382549898761e-17</x:v>
      </x:c>
      <x:c r="P32" s="35" t="n">
        <x:v>0.021226863224315055</x:v>
      </x:c>
      <x:c r="Q32" s="36" t="n">
        <x:v>0.7629568794442811</x:v>
      </x:c>
      <x:c r="R32" s="36" t="n">
        <x:v>0.024190089327036556</x:v>
      </x:c>
      <x:c r="S32" s="36" t="n">
        <x:v>0.003040182289118258</x:v>
      </x:c>
      <x:c r="T32" s="35" t="n">
        <x:v>0.1446954100165178</x:v>
      </x:c>
      <x:c r="U32" s="31" t="str">
        <x:v>rad</x:v>
      </x:c>
      <x:c r="V32" s="31" t="str">
        <x:v>[u,w,q,theta]</x:v>
      </x:c>
      <x:c r="W32" s="31" t="str">
        <x:v>[v,p,r,phi]</x:v>
      </x:c>
      <x:c r="X32" s="36" t="n">
        <x:v>0.016234220260960323</x:v>
      </x:c>
      <x:c r="Y32" s="36" t="n">
        <x:v>-4.088430120305902</x:v>
      </x:c>
      <x:c r="Z32" s="36" t="n">
        <x:v>-76.13184701091572</x:v>
      </x:c>
      <x:c r="AA32" s="36" t="n">
        <x:v>0</x:v>
      </x:c>
      <x:c r="AB32" s="36" t="n">
        <x:v>3.2046790945553965e-13</x:v>
      </x:c>
      <x:c r="AC32" s="36" t="n">
        <x:v>-2.856275189496373e-10</x:v>
      </x:c>
      <x:c r="AD32" s="36" t="n">
        <x:v>-0.0000010847026685632764</x:v>
      </x:c>
      <x:c r="AE32" s="36" t="n">
        <x:v>0</x:v>
      </x:c>
    </x:row>
    <x:row r="33">
      <x:c r="A33" s="31" t="str">
        <x:v>CFG014</x:v>
      </x:c>
      <x:c r="B33" s="33" t="n">
        <x:v>31</x:v>
      </x:c>
      <x:c r="C33" s="31" t="str">
        <x:v>（选定1）1.AR20.03.6 youhua a2.5-1翼梢反扭 上反6</x:v>
      </x:c>
      <x:c r="D33" s="31" t="str">
        <x:v>T7-VLM2-Elev(g1.0)</x:v>
      </x:c>
      <x:c r="E33" s="37" t="n">
        <x:v>0.36393779709523777</x:v>
      </x:c>
      <x:c r="F33" s="37" t="n">
        <x:v>0</x:v>
      </x:c>
      <x:c r="G33" s="35" t="n">
        <x:v>9.064809929759754</x:v>
      </x:c>
      <x:c r="H33" s="36" t="n">
        <x:v>0</x:v>
      </x:c>
      <x:c r="I33" s="35" t="n">
        <x:v>1.225</x:v>
      </x:c>
      <x:c r="J33" s="35" t="n">
        <x:v>1.7359216918244043</x:v>
      </x:c>
      <x:c r="K33" s="35" t="n">
        <x:v>0.2801882028918979</x:v>
      </x:c>
      <x:c r="L33" s="35" t="n">
        <x:v>6.294581594508789</x:v>
      </x:c>
      <x:c r="M33" s="35" t="n">
        <x:v>6.606000000000001</x:v>
      </x:c>
      <x:c r="N33" s="35" t="n">
        <x:v>0.11550723192904061</x:v>
      </x:c>
      <x:c r="O33" s="35" t="n">
        <x:v>4.787382549898761e-17</x:v>
      </x:c>
      <x:c r="P33" s="35" t="n">
        <x:v>0.021226863224315055</x:v>
      </x:c>
      <x:c r="Q33" s="36" t="n">
        <x:v>0.7407277583975892</x:v>
      </x:c>
      <x:c r="R33" s="36" t="n">
        <x:v>0.02351897529478439</x:v>
      </x:c>
      <x:c r="S33" s="36" t="n">
        <x:v>0.0030339962253212384</x:v>
      </x:c>
      <x:c r="T33" s="35" t="n">
        <x:v>0.14422635532768305</x:v>
      </x:c>
      <x:c r="U33" s="31" t="str">
        <x:v>rad</x:v>
      </x:c>
      <x:c r="V33" s="31" t="str">
        <x:v>[u,w,q,theta]</x:v>
      </x:c>
      <x:c r="W33" s="31" t="str">
        <x:v>[v,p,r,phi]</x:v>
      </x:c>
      <x:c r="X33" s="36" t="n">
        <x:v>0.01905796044275599</x:v>
      </x:c>
      <x:c r="Y33" s="36" t="n">
        <x:v>-4.214389072542974</x:v>
      </x:c>
      <x:c r="Z33" s="36" t="n">
        <x:v>-78.487080546139</x:v>
      </x:c>
      <x:c r="AA33" s="36" t="n">
        <x:v>0</x:v>
      </x:c>
      <x:c r="AB33" s="36" t="n">
        <x:v>-3.809392424907599e-13</x:v>
      </x:c>
      <x:c r="AC33" s="36" t="n">
        <x:v>2.455981120046106e-10</x:v>
      </x:c>
      <x:c r="AD33" s="36" t="n">
        <x:v>4.832876192649915e-7</x:v>
      </x:c>
      <x:c r="AE33" s="36" t="n">
        <x:v>0</x:v>
      </x:c>
    </x:row>
    <x:row r="34">
      <x:c r="A34" s="31" t="str">
        <x:v>CFG014</x:v>
      </x:c>
      <x:c r="B34" s="33" t="n">
        <x:v>32</x:v>
      </x:c>
      <x:c r="C34" s="31" t="str">
        <x:v>（选定1）1.AR20.03.6 youhua a2.5-1翼梢反扭 上反6</x:v>
      </x:c>
      <x:c r="D34" s="31" t="str">
        <x:v>T7-VLM2-Elev(g1.0)</x:v>
      </x:c>
      <x:c r="E34" s="37" t="n">
        <x:v>0.13789207441358578</x:v>
      </x:c>
      <x:c r="F34" s="37" t="n">
        <x:v>0</x:v>
      </x:c>
      <x:c r="G34" s="35" t="n">
        <x:v>9.210125351942178</x:v>
      </x:c>
      <x:c r="H34" s="36" t="n">
        <x:v>0.10000000000000009</x:v>
      </x:c>
      <x:c r="I34" s="35" t="n">
        <x:v>1.225</x:v>
      </x:c>
      <x:c r="J34" s="35" t="n">
        <x:v>1.7359216918244043</x:v>
      </x:c>
      <x:c r="K34" s="35" t="n">
        <x:v>0.2801882028918979</x:v>
      </x:c>
      <x:c r="L34" s="35" t="n">
        <x:v>6.294581594508789</x:v>
      </x:c>
      <x:c r="M34" s="35" t="n">
        <x:v>6.606000000000001</x:v>
      </x:c>
      <x:c r="N34" s="35" t="n">
        <x:v>0.11550723192904061</x:v>
      </x:c>
      <x:c r="O34" s="35" t="n">
        <x:v>4.787382549898761e-17</x:v>
      </x:c>
      <x:c r="P34" s="35" t="n">
        <x:v>0.021226863224315055</x:v>
      </x:c>
      <x:c r="Q34" s="36" t="n">
        <x:v>0.7181501917482553</x:v>
      </x:c>
      <x:c r="R34" s="36" t="n">
        <x:v>0.02285657125331838</x:v>
      </x:c>
      <x:c r="S34" s="36" t="n">
        <x:v>0.0030299821427896404</x:v>
      </x:c>
      <x:c r="T34" s="35" t="n">
        <x:v>0.14378551985961482</x:v>
      </x:c>
      <x:c r="U34" s="31" t="str">
        <x:v>rad</x:v>
      </x:c>
      <x:c r="V34" s="31" t="str">
        <x:v>[u,w,q,theta]</x:v>
      </x:c>
      <x:c r="W34" s="31" t="str">
        <x:v>[v,p,r,phi]</x:v>
      </x:c>
      <x:c r="X34" s="36" t="n">
        <x:v>0.022886754166702918</x:v>
      </x:c>
      <x:c r="Y34" s="36" t="n">
        <x:v>-4.35029031089406</x:v>
      </x:c>
      <x:c r="Z34" s="36" t="n">
        <x:v>-81.02906806917142</x:v>
      </x:c>
      <x:c r="AA34" s="36" t="n">
        <x:v>0</x:v>
      </x:c>
      <x:c r="AB34" s="36" t="n">
        <x:v>-1.0454080905816073e-13</x:v>
      </x:c>
      <x:c r="AC34" s="36" t="n">
        <x:v>-9.367933730260266e-10</x:v>
      </x:c>
      <x:c r="AD34" s="36" t="n">
        <x:v>-0.0000012195975319633674</x:v>
      </x:c>
      <x:c r="AE34" s="36" t="n">
        <x:v>0</x:v>
      </x:c>
    </x:row>
    <x:row r="35">
      <x:c r="A35" s="31" t="str">
        <x:v>CFG014</x:v>
      </x:c>
      <x:c r="B35" s="33" t="n">
        <x:v>33</x:v>
      </x:c>
      <x:c r="C35" s="31" t="str">
        <x:v>（选定1）1.AR20.03.6 youhua a2.5-1翼梢反扭 上反6</x:v>
      </x:c>
      <x:c r="D35" s="31" t="str">
        <x:v>T7-VLM2-Elev(g1.0)</x:v>
      </x:c>
      <x:c r="E35" s="37" t="n">
        <x:v>-0.09156523387115645</x:v>
      </x:c>
      <x:c r="F35" s="37" t="n">
        <x:v>0</x:v>
      </x:c>
      <x:c r="G35" s="35" t="n">
        <x:v>9.364893260308806</x:v>
      </x:c>
      <x:c r="H35" s="36" t="n">
        <x:v>0.20000000000000018</x:v>
      </x:c>
      <x:c r="I35" s="35" t="n">
        <x:v>1.225</x:v>
      </x:c>
      <x:c r="J35" s="35" t="n">
        <x:v>1.7359216918244043</x:v>
      </x:c>
      <x:c r="K35" s="35" t="n">
        <x:v>0.2801882028918979</x:v>
      </x:c>
      <x:c r="L35" s="35" t="n">
        <x:v>6.294581594508789</x:v>
      </x:c>
      <x:c r="M35" s="35" t="n">
        <x:v>6.606000000000001</x:v>
      </x:c>
      <x:c r="N35" s="35" t="n">
        <x:v>0.11550723192904061</x:v>
      </x:c>
      <x:c r="O35" s="35" t="n">
        <x:v>4.787382549898761e-17</x:v>
      </x:c>
      <x:c r="P35" s="35" t="n">
        <x:v>0.021226863224315055</x:v>
      </x:c>
      <x:c r="Q35" s="36" t="n">
        <x:v>0.6952079962855169</x:v>
      </x:c>
      <x:c r="R35" s="36" t="n">
        <x:v>0.022196785743954485</x:v>
      </x:c>
      <x:c r="S35" s="36" t="n">
        <x:v>0.0030227985087788235</x:v>
      </x:c>
      <x:c r="T35" s="35" t="n">
        <x:v>0.14328014479709142</x:v>
      </x:c>
      <x:c r="U35" s="31" t="str">
        <x:v>rad</x:v>
      </x:c>
      <x:c r="V35" s="31" t="str">
        <x:v>[u,w,q,theta]</x:v>
      </x:c>
      <x:c r="W35" s="31" t="str">
        <x:v>[v,p,r,phi]</x:v>
      </x:c>
      <x:c r="X35" s="36" t="n">
        <x:v>0.027899841484878785</x:v>
      </x:c>
      <x:c r="Y35" s="36" t="n">
        <x:v>-4.4974195934772645</x:v>
      </x:c>
      <x:c r="Z35" s="36" t="n">
        <x:v>-83.78115613337222</x:v>
      </x:c>
      <x:c r="AA35" s="36" t="n">
        <x:v>0</x:v>
      </x:c>
      <x:c r="AB35" s="36" t="n">
        <x:v>-2.2173024405241234e-15</x:v>
      </x:c>
      <x:c r="AC35" s="36" t="n">
        <x:v>1.3040518514157176e-9</x:v>
      </x:c>
      <x:c r="AD35" s="36" t="n">
        <x:v>0.0000012340199947898655</x:v>
      </x:c>
      <x:c r="AE35" s="36" t="n">
        <x:v>0</x:v>
      </x:c>
    </x:row>
    <x:row r="36">
      <x:c r="A36" s="31" t="str">
        <x:v>CFG014</x:v>
      </x:c>
      <x:c r="B36" s="33" t="n">
        <x:v>34</x:v>
      </x:c>
      <x:c r="C36" s="31" t="str">
        <x:v>（选定1）1.AR20.03.6 youhua a2.5-1翼梢反扭 上反6</x:v>
      </x:c>
      <x:c r="D36" s="31" t="str">
        <x:v>T7-VLM2-Elev(g1.0)</x:v>
      </x:c>
      <x:c r="E36" s="37" t="n">
        <x:v>-0.32455965194552655</x:v>
      </x:c>
      <x:c r="F36" s="37" t="n">
        <x:v>0</x:v>
      </x:c>
      <x:c r="G36" s="35" t="n">
        <x:v>9.53016061459776</x:v>
      </x:c>
      <x:c r="H36" s="36" t="n">
        <x:v>0.30000000000000027</x:v>
      </x:c>
      <x:c r="I36" s="35" t="n">
        <x:v>1.225</x:v>
      </x:c>
      <x:c r="J36" s="35" t="n">
        <x:v>1.7359216918244043</x:v>
      </x:c>
      <x:c r="K36" s="35" t="n">
        <x:v>0.2801882028918979</x:v>
      </x:c>
      <x:c r="L36" s="35" t="n">
        <x:v>6.294581594508789</x:v>
      </x:c>
      <x:c r="M36" s="35" t="n">
        <x:v>6.606000000000001</x:v>
      </x:c>
      <x:c r="N36" s="35" t="n">
        <x:v>0.11550723192904061</x:v>
      </x:c>
      <x:c r="O36" s="35" t="n">
        <x:v>4.787382549898761e-17</x:v>
      </x:c>
      <x:c r="P36" s="35" t="n">
        <x:v>0.021226863224315055</x:v>
      </x:c>
      <x:c r="Q36" s="36" t="n">
        <x:v>0.6718881514940789</x:v>
      </x:c>
      <x:c r="R36" s="36" t="n">
        <x:v>0.021542436513090048</x:v>
      </x:c>
      <x:c r="S36" s="36" t="n">
        <x:v>0.003015686162978588</x:v>
      </x:c>
      <x:c r="T36" s="35" t="n">
        <x:v>0.14291040892228987</x:v>
      </x:c>
      <x:c r="U36" s="31" t="str">
        <x:v>rad</x:v>
      </x:c>
      <x:c r="V36" s="31" t="str">
        <x:v>[u,w,q,theta]</x:v>
      </x:c>
      <x:c r="W36" s="31" t="str">
        <x:v>[v,p,r,phi]</x:v>
      </x:c>
      <x:c r="X36" s="36" t="n">
        <x:v>0.03215085044036429</x:v>
      </x:c>
      <x:c r="Y36" s="36" t="n">
        <x:v>-4.657243059660902</x:v>
      </x:c>
      <x:c r="Z36" s="36" t="n">
        <x:v>-86.770032263546</x:v>
      </x:c>
      <x:c r="AA36" s="36" t="n">
        <x:v>0</x:v>
      </x:c>
      <x:c r="AB36" s="36" t="n">
        <x:v>6.83666713536193e-13</x:v>
      </x:c>
      <x:c r="AC36" s="36" t="n">
        <x:v>-2.168521459460356e-9</x:v>
      </x:c>
      <x:c r="AD36" s="36" t="n">
        <x:v>-0.000001636746690108887</x:v>
      </x:c>
      <x:c r="AE36" s="36" t="n">
        <x:v>0</x:v>
      </x:c>
    </x:row>
    <x:row r="37">
      <x:c r="A37" s="31" t="str">
        <x:v>CFG014</x:v>
      </x:c>
      <x:c r="B37" s="33" t="n">
        <x:v>35</x:v>
      </x:c>
      <x:c r="C37" s="31" t="str">
        <x:v>（选定1）1.AR20.03.6 youhua a2.5-1翼梢反扭 上反6</x:v>
      </x:c>
      <x:c r="D37" s="31" t="str">
        <x:v>T7-VLM2-Elev(g1.0)</x:v>
      </x:c>
      <x:c r="E37" s="37" t="n">
        <x:v>-0.5612620401705937</x:v>
      </x:c>
      <x:c r="F37" s="37" t="n">
        <x:v>0</x:v>
      </x:c>
      <x:c r="G37" s="35" t="n">
        <x:v>9.707121787637744</x:v>
      </x:c>
      <x:c r="H37" s="36" t="n">
        <x:v>0.40000000000000036</x:v>
      </x:c>
      <x:c r="I37" s="35" t="n">
        <x:v>1.225</x:v>
      </x:c>
      <x:c r="J37" s="35" t="n">
        <x:v>1.7359216918244043</x:v>
      </x:c>
      <x:c r="K37" s="35" t="n">
        <x:v>0.2801882028918979</x:v>
      </x:c>
      <x:c r="L37" s="35" t="n">
        <x:v>6.294581594508789</x:v>
      </x:c>
      <x:c r="M37" s="35" t="n">
        <x:v>6.606000000000001</x:v>
      </x:c>
      <x:c r="N37" s="35" t="n">
        <x:v>0.11550723192904061</x:v>
      </x:c>
      <x:c r="O37" s="35" t="n">
        <x:v>4.787382549898761e-17</x:v>
      </x:c>
      <x:c r="P37" s="35" t="n">
        <x:v>0.021226863224315055</x:v>
      </x:c>
      <x:c r="Q37" s="36" t="n">
        <x:v>0.6481729961666151</x:v>
      </x:c>
      <x:c r="R37" s="36" t="n">
        <x:v>0.020884397857463648</x:v>
      </x:c>
      <x:c r="S37" s="36" t="n">
        <x:v>0.0030052264938254</x:v>
      </x:c>
      <x:c r="T37" s="35" t="n">
        <x:v>0.142346816250371</x:v>
      </x:c>
      <x:c r="U37" s="31" t="str">
        <x:v>rad</x:v>
      </x:c>
      <x:c r="V37" s="31" t="str">
        <x:v>[u,w,q,theta]</x:v>
      </x:c>
      <x:c r="W37" s="31" t="str">
        <x:v>[v,p,r,phi]</x:v>
      </x:c>
      <x:c r="X37" s="36" t="n">
        <x:v>0.038022184795164234</x:v>
      </x:c>
      <x:c r="Y37" s="36" t="n">
        <x:v>-4.831474296406744</x:v>
      </x:c>
      <x:c r="Z37" s="36" t="n">
        <x:v>-90.02849392431565</x:v>
      </x:c>
      <x:c r="AA37" s="36" t="n">
        <x:v>0</x:v>
      </x:c>
      <x:c r="AB37" s="36" t="n">
        <x:v>-2.1623617594807877e-13</x:v>
      </x:c>
      <x:c r="AC37" s="36" t="n">
        <x:v>-4.267327552468285e-10</x:v>
      </x:c>
      <x:c r="AD37" s="36" t="n">
        <x:v>-2.91411335404291e-7</x:v>
      </x:c>
      <x:c r="AE37" s="36" t="n">
        <x:v>0</x:v>
      </x:c>
    </x:row>
    <x:row r="38">
      <x:c r="A38" s="31" t="str">
        <x:v>CFG014</x:v>
      </x:c>
      <x:c r="B38" s="33" t="n">
        <x:v>36</x:v>
      </x:c>
      <x:c r="C38" s="31" t="str">
        <x:v>（选定1）1.AR20.03.6 youhua a2.5-1翼梢反扭 上反6</x:v>
      </x:c>
      <x:c r="D38" s="31" t="str">
        <x:v>T7-VLM2-Elev(g1.0)</x:v>
      </x:c>
      <x:c r="E38" s="37" t="n">
        <x:v>-0.8018379235502779</x:v>
      </x:c>
      <x:c r="F38" s="37" t="n">
        <x:v>0</x:v>
      </x:c>
      <x:c r="G38" s="35" t="n">
        <x:v>9.89719893483011</x:v>
      </x:c>
      <x:c r="H38" s="36" t="n">
        <x:v>0.5</x:v>
      </x:c>
      <x:c r="I38" s="35" t="n">
        <x:v>1.225</x:v>
      </x:c>
      <x:c r="J38" s="35" t="n">
        <x:v>1.7359216918244043</x:v>
      </x:c>
      <x:c r="K38" s="35" t="n">
        <x:v>0.2801882028918979</x:v>
      </x:c>
      <x:c r="L38" s="35" t="n">
        <x:v>6.294581594508789</x:v>
      </x:c>
      <x:c r="M38" s="35" t="n">
        <x:v>6.606000000000001</x:v>
      </x:c>
      <x:c r="N38" s="35" t="n">
        <x:v>0.11550723192904061</x:v>
      </x:c>
      <x:c r="O38" s="35" t="n">
        <x:v>4.787382549898761e-17</x:v>
      </x:c>
      <x:c r="P38" s="35" t="n">
        <x:v>0.021226863224315055</x:v>
      </x:c>
      <x:c r="Q38" s="36" t="n">
        <x:v>0.6240454189415896</x:v>
      </x:c>
      <x:c r="R38" s="36" t="n">
        <x:v>0.02025347464614339</x:v>
      </x:c>
      <x:c r="S38" s="36" t="n">
        <x:v>0.002997417005821111</x:v>
      </x:c>
      <x:c r="T38" s="35" t="n">
        <x:v>0.14191571231551542</x:v>
      </x:c>
      <x:c r="U38" s="31" t="str">
        <x:v>rad</x:v>
      </x:c>
      <x:c r="V38" s="31" t="str">
        <x:v>[u,w,q,theta]</x:v>
      </x:c>
      <x:c r="W38" s="31" t="str">
        <x:v>[v,p,r,phi]</x:v>
      </x:c>
      <x:c r="X38" s="36" t="n">
        <x:v>0.04461199351612118</x:v>
      </x:c>
      <x:c r="Y38" s="36" t="n">
        <x:v>-5.022181834776128</x:v>
      </x:c>
      <x:c r="Z38" s="36" t="n">
        <x:v>-93.59534935211629</x:v>
      </x:c>
      <x:c r="AA38" s="36" t="n">
        <x:v>0</x:v>
      </x:c>
      <x:c r="AB38" s="36" t="n">
        <x:v>-2.661710812281393e-13</x:v>
      </x:c>
      <x:c r="AC38" s="36" t="n">
        <x:v>3.366752913618371e-9</x:v>
      </x:c>
      <x:c r="AD38" s="36" t="n">
        <x:v>0.00000173671310140083</x:v>
      </x:c>
      <x:c r="AE38" s="36" t="n">
        <x:v>0</x:v>
      </x:c>
    </x:row>
    <x:row r="39">
      <x:c r="A39" s="31" t="str">
        <x:v>CFG014</x:v>
      </x:c>
      <x:c r="B39" s="33" t="n">
        <x:v>37</x:v>
      </x:c>
      <x:c r="C39" s="31" t="str">
        <x:v>（选定1）1.AR20.03.6 youhua a2.5-1翼梢反扭 上反6</x:v>
      </x:c>
      <x:c r="D39" s="31" t="str">
        <x:v>T7-VLM2-Elev(g1.0)</x:v>
      </x:c>
      <x:c r="E39" s="37" t="n">
        <x:v>-1.0464836362977383</x:v>
      </x:c>
      <x:c r="F39" s="37" t="n">
        <x:v>0</x:v>
      </x:c>
      <x:c r="G39" s="35" t="n">
        <x:v>10.102172822766589</x:v>
      </x:c>
      <x:c r="H39" s="36" t="n">
        <x:v>0.6000000000000001</x:v>
      </x:c>
      <x:c r="I39" s="35" t="n">
        <x:v>1.225</x:v>
      </x:c>
      <x:c r="J39" s="35" t="n">
        <x:v>1.7359216918244043</x:v>
      </x:c>
      <x:c r="K39" s="35" t="n">
        <x:v>0.2801882028918979</x:v>
      </x:c>
      <x:c r="L39" s="35" t="n">
        <x:v>6.294581594508789</x:v>
      </x:c>
      <x:c r="M39" s="35" t="n">
        <x:v>6.606000000000001</x:v>
      </x:c>
      <x:c r="N39" s="35" t="n">
        <x:v>0.11550723192904061</x:v>
      </x:c>
      <x:c r="O39" s="35" t="n">
        <x:v>4.787382549898761e-17</x:v>
      </x:c>
      <x:c r="P39" s="35" t="n">
        <x:v>0.021226863224315055</x:v>
      </x:c>
      <x:c r="Q39" s="36" t="n">
        <x:v>0.5994851535712955</x:v>
      </x:c>
      <x:c r="R39" s="36" t="n">
        <x:v>0.019613830050834356</x:v>
      </x:c>
      <x:c r="S39" s="36" t="n">
        <x:v>0.0029882277731627296</x:v>
      </x:c>
      <x:c r="T39" s="35" t="n">
        <x:v>0.14148541587071117</x:v>
      </x:c>
      <x:c r="U39" s="31" t="str">
        <x:v>rad</x:v>
      </x:c>
      <x:c r="V39" s="31" t="str">
        <x:v>[u,w,q,theta]</x:v>
      </x:c>
      <x:c r="W39" s="31" t="str">
        <x:v>[v,p,r,phi]</x:v>
      </x:c>
      <x:c r="X39" s="36" t="n">
        <x:v>0.05185455531301283</x:v>
      </x:c>
      <x:c r="Y39" s="36" t="n">
        <x:v>-5.231962622898642</x:v>
      </x:c>
      <x:c r="Z39" s="36" t="n">
        <x:v>-97.51847483770761</x:v>
      </x:c>
      <x:c r="AA39" s="36" t="n">
        <x:v>0</x:v>
      </x:c>
      <x:c r="AB39" s="36" t="n">
        <x:v>1.1581336961151103e-12</x:v>
      </x:c>
      <x:c r="AC39" s="36" t="n">
        <x:v>2.553603265936812e-9</x:v>
      </x:c>
      <x:c r="AD39" s="36" t="n">
        <x:v>0.000001151345076550394</x:v>
      </x:c>
      <x:c r="AE39" s="36" t="n">
        <x:v>0</x:v>
      </x:c>
    </x:row>
    <x:row r="40">
      <x:c r="A40" s="31" t="str">
        <x:v>CFG014</x:v>
      </x:c>
      <x:c r="B40" s="33" t="n">
        <x:v>38</x:v>
      </x:c>
      <x:c r="C40" s="31" t="str">
        <x:v>（选定1）1.AR20.03.6 youhua a2.5-1翼梢反扭 上反6</x:v>
      </x:c>
      <x:c r="D40" s="31" t="str">
        <x:v>T7-VLM2-Elev(g1.0)</x:v>
      </x:c>
      <x:c r="E40" s="37" t="n">
        <x:v>-1.2953989954050178</x:v>
      </x:c>
      <x:c r="F40" s="37" t="n">
        <x:v>0</x:v>
      </x:c>
      <x:c r="G40" s="35" t="n">
        <x:v>10.324166334907835</x:v>
      </x:c>
      <x:c r="H40" s="36" t="n">
        <x:v>0.7000000000000002</x:v>
      </x:c>
      <x:c r="I40" s="35" t="n">
        <x:v>1.225</x:v>
      </x:c>
      <x:c r="J40" s="35" t="n">
        <x:v>1.7359216918244043</x:v>
      </x:c>
      <x:c r="K40" s="35" t="n">
        <x:v>0.2801882028918979</x:v>
      </x:c>
      <x:c r="L40" s="35" t="n">
        <x:v>6.294581594508789</x:v>
      </x:c>
      <x:c r="M40" s="35" t="n">
        <x:v>6.606000000000001</x:v>
      </x:c>
      <x:c r="N40" s="35" t="n">
        <x:v>0.11550723192904061</x:v>
      </x:c>
      <x:c r="O40" s="35" t="n">
        <x:v>4.787382549898761e-17</x:v>
      </x:c>
      <x:c r="P40" s="35" t="n">
        <x:v>0.021226863224315055</x:v>
      </x:c>
      <x:c r="Q40" s="36" t="n">
        <x:v>0.5744715831731718</x:v>
      </x:c>
      <x:c r="R40" s="36" t="n">
        <x:v>0.019000724108288368</x:v>
      </x:c>
      <x:c r="S40" s="36" t="n">
        <x:v>0.002977957620570783</x:v>
      </x:c>
      <x:c r="T40" s="35" t="n">
        <x:v>0.14085511001183634</x:v>
      </x:c>
      <x:c r="U40" s="31" t="str">
        <x:v>rad</x:v>
      </x:c>
      <x:c r="V40" s="31" t="str">
        <x:v>[u,w,q,theta]</x:v>
      </x:c>
      <x:c r="W40" s="31" t="str">
        <x:v>[v,p,r,phi]</x:v>
      </x:c>
      <x:c r="X40" s="36" t="n">
        <x:v>0.060049748957050494</x:v>
      </x:c>
      <x:c r="Y40" s="36" t="n">
        <x:v>-5.463984998878206</x:v>
      </x:c>
      <x:c r="Z40" s="36" t="n">
        <x:v>-101.85688537299701</x:v>
      </x:c>
      <x:c r="AA40" s="36" t="n">
        <x:v>0</x:v>
      </x:c>
      <x:c r="AB40" s="36" t="n">
        <x:v>-5.740325159559078e-13</x:v>
      </x:c>
      <x:c r="AC40" s="36" t="n">
        <x:v>2.165851452813743e-9</x:v>
      </x:c>
      <x:c r="AD40" s="36" t="n">
        <x:v>8.586140786243346e-7</x:v>
      </x:c>
      <x:c r="AE40" s="36" t="n">
        <x:v>0</x:v>
      </x:c>
    </x:row>
    <x:row r="41">
      <x:c r="A41" s="31" t="str">
        <x:v>CFG014</x:v>
      </x:c>
      <x:c r="B41" s="33" t="n">
        <x:v>39</x:v>
      </x:c>
      <x:c r="C41" s="31" t="str">
        <x:v>（选定1）1.AR20.03.6 youhua a2.5-1翼梢反扭 上反6</x:v>
      </x:c>
      <x:c r="D41" s="31" t="str">
        <x:v>T7-VLM2-Elev(g1.0)</x:v>
      </x:c>
      <x:c r="E41" s="37" t="n">
        <x:v>-1.548793270229867</x:v>
      </x:c>
      <x:c r="F41" s="37" t="n">
        <x:v>0</x:v>
      </x:c>
      <x:c r="G41" s="35" t="n">
        <x:v>10.565657285288747</x:v>
      </x:c>
      <x:c r="H41" s="36" t="n">
        <x:v>0.8000000000000003</x:v>
      </x:c>
      <x:c r="I41" s="35" t="n">
        <x:v>1.225</x:v>
      </x:c>
      <x:c r="J41" s="35" t="n">
        <x:v>1.7359216918244043</x:v>
      </x:c>
      <x:c r="K41" s="35" t="n">
        <x:v>0.2801882028918979</x:v>
      </x:c>
      <x:c r="L41" s="35" t="n">
        <x:v>6.294581594508789</x:v>
      </x:c>
      <x:c r="M41" s="35" t="n">
        <x:v>6.606000000000001</x:v>
      </x:c>
      <x:c r="N41" s="35" t="n">
        <x:v>0.11550723192904061</x:v>
      </x:c>
      <x:c r="O41" s="35" t="n">
        <x:v>4.787382549898761e-17</x:v>
      </x:c>
      <x:c r="P41" s="35" t="n">
        <x:v>0.021226863224315055</x:v>
      </x:c>
      <x:c r="Q41" s="36" t="n">
        <x:v>0.5489831321411802</x:v>
      </x:c>
      <x:c r="R41" s="36" t="n">
        <x:v>0.01842441576354008</x:v>
      </x:c>
      <x:c r="S41" s="36" t="n">
        <x:v>0.0029830058323561653</x:v>
      </x:c>
      <x:c r="T41" s="35" t="n">
        <x:v>0.14031960254865103</x:v>
      </x:c>
      <x:c r="U41" s="31" t="str">
        <x:v>rad</x:v>
      </x:c>
      <x:c r="V41" s="31" t="str">
        <x:v>[u,w,q,theta]</x:v>
      </x:c>
      <x:c r="W41" s="31" t="str">
        <x:v>[v,p,r,phi]</x:v>
      </x:c>
      <x:c r="X41" s="36" t="n">
        <x:v>0.07025020583796154</x:v>
      </x:c>
      <x:c r="Y41" s="36" t="n">
        <x:v>-5.722072483108876</x:v>
      </x:c>
      <x:c r="Z41" s="36" t="n">
        <x:v>-106.68284338786785</x:v>
      </x:c>
      <x:c r="AA41" s="36" t="n">
        <x:v>0</x:v>
      </x:c>
      <x:c r="AB41" s="36" t="n">
        <x:v>-1.3542368076374051e-12</x:v>
      </x:c>
      <x:c r="AC41" s="36" t="n">
        <x:v>6.408343393581412e-9</x:v>
      </x:c>
      <x:c r="AD41" s="36" t="n">
        <x:v>0.0000022749045708905208</x:v>
      </x:c>
      <x:c r="AE41" s="36" t="n">
        <x:v>0</x:v>
      </x:c>
    </x:row>
    <x:row r="42">
      <x:c r="A42" s="31" t="str">
        <x:v>CFG014</x:v>
      </x:c>
      <x:c r="B42" s="33" t="n">
        <x:v>40</x:v>
      </x:c>
      <x:c r="C42" s="31" t="str">
        <x:v>（选定1）1.AR20.03.6 youhua a2.5-1翼梢反扭 上反6</x:v>
      </x:c>
      <x:c r="D42" s="31" t="str">
        <x:v>T7-VLM2-Elev(g1.0)</x:v>
      </x:c>
      <x:c r="E42" s="37" t="n">
        <x:v>-1.8069324237657673</x:v>
      </x:c>
      <x:c r="F42" s="37" t="n">
        <x:v>0</x:v>
      </x:c>
      <x:c r="G42" s="35" t="n">
        <x:v>10.82975522227101</x:v>
      </x:c>
      <x:c r="H42" s="36" t="n">
        <x:v>0.9000000000000004</x:v>
      </x:c>
      <x:c r="I42" s="35" t="n">
        <x:v>1.225</x:v>
      </x:c>
      <x:c r="J42" s="35" t="n">
        <x:v>1.7359216918244043</x:v>
      </x:c>
      <x:c r="K42" s="35" t="n">
        <x:v>0.2801882028918979</x:v>
      </x:c>
      <x:c r="L42" s="35" t="n">
        <x:v>6.294581594508789</x:v>
      </x:c>
      <x:c r="M42" s="35" t="n">
        <x:v>6.606000000000001</x:v>
      </x:c>
      <x:c r="N42" s="35" t="n">
        <x:v>0.11550723192904061</x:v>
      </x:c>
      <x:c r="O42" s="35" t="n">
        <x:v>4.787382549898761e-17</x:v>
      </x:c>
      <x:c r="P42" s="35" t="n">
        <x:v>0.021226863224315055</x:v>
      </x:c>
      <x:c r="Q42" s="36" t="n">
        <x:v>0.5229924117573582</x:v>
      </x:c>
      <x:c r="R42" s="36" t="n">
        <x:v>0.01794468685899246</x:v>
      </x:c>
      <x:c r="S42" s="36" t="n">
        <x:v>0.0029938101468086143</x:v>
      </x:c>
      <x:c r="T42" s="35" t="n">
        <x:v>0.13977348697960118</x:v>
      </x:c>
      <x:c r="U42" s="31" t="str">
        <x:v>rad</x:v>
      </x:c>
      <x:c r="V42" s="31" t="str">
        <x:v>[u,w,q,theta]</x:v>
      </x:c>
      <x:c r="W42" s="31" t="str">
        <x:v>[v,p,r,phi]</x:v>
      </x:c>
      <x:c r="X42" s="36" t="n">
        <x:v>0.08038323337810802</x:v>
      </x:c>
      <x:c r="Y42" s="36" t="n">
        <x:v>-6.011096401526706</x:v>
      </x:c>
      <x:c r="Z42" s="36" t="n">
        <x:v>-112.08690589106125</x:v>
      </x:c>
      <x:c r="AA42" s="36" t="n">
        <x:v>0</x:v>
      </x:c>
      <x:c r="AB42" s="36" t="n">
        <x:v>-6.18096768004447e-13</x:v>
      </x:c>
      <x:c r="AC42" s="36" t="n">
        <x:v>-8.586228598383179e-10</x:v>
      </x:c>
      <x:c r="AD42" s="36" t="n">
        <x:v>-2.7076462745393033e-7</x:v>
      </x:c>
      <x:c r="AE42" s="36" t="n">
        <x:v>0</x:v>
      </x:c>
    </x:row>
    <x:row r="43">
      <x:c r="A43" s="31" t="str">
        <x:v>CFG014</x:v>
      </x:c>
      <x:c r="B43" s="33" t="n">
        <x:v>41</x:v>
      </x:c>
      <x:c r="C43" s="31" t="str">
        <x:v>（选定1）1.AR20.03.6 youhua a2.5-1翼梢反扭 上反6</x:v>
      </x:c>
      <x:c r="D43" s="31" t="str">
        <x:v>T7-VLM2-Elev(g1.0)</x:v>
      </x:c>
      <x:c r="E43" s="37" t="n">
        <x:v>-2.0700636188711354</x:v>
      </x:c>
      <x:c r="F43" s="37" t="n">
        <x:v>0</x:v>
      </x:c>
      <x:c r="G43" s="35" t="n">
        <x:v>11.119968356047599</x:v>
      </x:c>
      <x:c r="H43" s="36" t="n">
        <x:v>1</x:v>
      </x:c>
      <x:c r="I43" s="35" t="n">
        <x:v>1.225</x:v>
      </x:c>
      <x:c r="J43" s="35" t="n">
        <x:v>1.7359216918244043</x:v>
      </x:c>
      <x:c r="K43" s="35" t="n">
        <x:v>0.2801882028918979</x:v>
      </x:c>
      <x:c r="L43" s="35" t="n">
        <x:v>6.294581594508789</x:v>
      </x:c>
      <x:c r="M43" s="35" t="n">
        <x:v>6.606000000000001</x:v>
      </x:c>
      <x:c r="N43" s="35" t="n">
        <x:v>0.11550723192904061</x:v>
      </x:c>
      <x:c r="O43" s="35" t="n">
        <x:v>4.787382549898761e-17</x:v>
      </x:c>
      <x:c r="P43" s="35" t="n">
        <x:v>0.021226863224315055</x:v>
      </x:c>
      <x:c r="Q43" s="36" t="n">
        <x:v>0.4964739822618861</x:v>
      </x:c>
      <x:c r="R43" s="36" t="n">
        <x:v>0.017551531157718743</x:v>
      </x:c>
      <x:c r="S43" s="36" t="n">
        <x:v>0.003002469303873138</x:v>
      </x:c>
      <x:c r="T43" s="35" t="n">
        <x:v>0.1393601195798627</x:v>
      </x:c>
      <x:c r="U43" s="31" t="str">
        <x:v>rad</x:v>
      </x:c>
      <x:c r="V43" s="31" t="str">
        <x:v>[u,w,q,theta]</x:v>
      </x:c>
      <x:c r="W43" s="31" t="str">
        <x:v>[v,p,r,phi]</x:v>
      </x:c>
      <x:c r="X43" s="36" t="n">
        <x:v>0.09383024869938722</x:v>
      </x:c>
      <x:c r="Y43" s="36" t="n">
        <x:v>-6.336855278598909</x:v>
      </x:c>
      <x:c r="Z43" s="36" t="n">
        <x:v>-118.17866758435302</x:v>
      </x:c>
      <x:c r="AA43" s="36" t="n">
        <x:v>0</x:v>
      </x:c>
      <x:c r="AB43" s="36" t="n">
        <x:v>3.1791234149519445e-13</x:v>
      </x:c>
      <x:c r="AC43" s="36" t="n">
        <x:v>7.687183681659207e-9</x:v>
      </x:c>
      <x:c r="AD43" s="36" t="n">
        <x:v>0.000002243126202257868</x:v>
      </x:c>
      <x:c r="AE43" s="36" t="n">
        <x:v>0</x:v>
      </x:c>
    </x:row>
    <x:row r="44">
      <x:c r="A44" s="31" t="str">
        <x:v>CFG014</x:v>
      </x:c>
      <x:c r="B44" s="33" t="n">
        <x:v>42</x:v>
      </x:c>
      <x:c r="C44" s="31" t="str">
        <x:v>（选定1）1.AR20.03.6 youhua a2.5-1翼梢反扭 上反6</x:v>
      </x:c>
      <x:c r="D44" s="31" t="str">
        <x:v>T7-VLM2-Elev(g1.0)</x:v>
      </x:c>
      <x:c r="E44" s="37" t="n">
        <x:v>-2.3385063503138865</x:v>
      </x:c>
      <x:c r="F44" s="37" t="n">
        <x:v>0</x:v>
      </x:c>
      <x:c r="G44" s="35" t="n">
        <x:v>11.441009162405457</x:v>
      </x:c>
      <x:c r="H44" s="36" t="n">
        <x:v>1.1000000000000005</x:v>
      </x:c>
      <x:c r="I44" s="35" t="n">
        <x:v>1.225</x:v>
      </x:c>
      <x:c r="J44" s="35" t="n">
        <x:v>1.7359216918244043</x:v>
      </x:c>
      <x:c r="K44" s="35" t="n">
        <x:v>0.2801882028918979</x:v>
      </x:c>
      <x:c r="L44" s="35" t="n">
        <x:v>6.294581594508789</x:v>
      </x:c>
      <x:c r="M44" s="35" t="n">
        <x:v>6.606000000000001</x:v>
      </x:c>
      <x:c r="N44" s="35" t="n">
        <x:v>0.11550723192904061</x:v>
      </x:c>
      <x:c r="O44" s="35" t="n">
        <x:v>4.787382549898761e-17</x:v>
      </x:c>
      <x:c r="P44" s="35" t="n">
        <x:v>0.021226863224315055</x:v>
      </x:c>
      <x:c r="Q44" s="36" t="n">
        <x:v>0.4693949848032922</x:v>
      </x:c>
      <x:c r="R44" s="36" t="n">
        <x:v>0.017090914116185473</x:v>
      </x:c>
      <x:c r="S44" s="36" t="n">
        <x:v>0.0029967841852388453</x:v>
      </x:c>
      <x:c r="T44" s="35" t="n">
        <x:v>0.13881893892414074</x:v>
      </x:c>
      <x:c r="U44" s="31" t="str">
        <x:v>rad</x:v>
      </x:c>
      <x:c r="V44" s="31" t="str">
        <x:v>[u,w,q,theta]</x:v>
      </x:c>
      <x:c r="W44" s="31" t="str">
        <x:v>[v,p,r,phi]</x:v>
      </x:c>
      <x:c r="X44" s="36" t="n">
        <x:v>0.10429225814818655</x:v>
      </x:c>
      <x:c r="Y44" s="36" t="n">
        <x:v>-6.707158301552788</x:v>
      </x:c>
      <x:c r="Z44" s="36" t="n">
        <x:v>-125.10196378172304</x:v>
      </x:c>
      <x:c r="AA44" s="36" t="n">
        <x:v>0</x:v>
      </x:c>
      <x:c r="AB44" s="36" t="n">
        <x:v>-6.076909073258359e-13</x:v>
      </x:c>
      <x:c r="AC44" s="36" t="n">
        <x:v>-9.316396163131862e-10</x:v>
      </x:c>
      <x:c r="AD44" s="36" t="n">
        <x:v>-2.3521885650486172e-7</x:v>
      </x:c>
      <x:c r="AE44" s="36" t="n">
        <x:v>0</x:v>
      </x:c>
    </x:row>
    <x:row r="45">
      <x:c r="A45" s="31" t="str">
        <x:v>CFG014</x:v>
      </x:c>
      <x:c r="B45" s="33" t="n">
        <x:v>43</x:v>
      </x:c>
      <x:c r="C45" s="31" t="str">
        <x:v>（选定1）1.AR20.03.6 youhua a2.5-1翼梢反扭 上反6</x:v>
      </x:c>
      <x:c r="D45" s="31" t="str">
        <x:v>T7-VLM2-Elev(g1.0)</x:v>
      </x:c>
      <x:c r="E45" s="37" t="n">
        <x:v>-2.612566343940322</x:v>
      </x:c>
      <x:c r="F45" s="37" t="n">
        <x:v>0</x:v>
      </x:c>
      <x:c r="G45" s="35" t="n">
        <x:v>11.799200204502103</x:v>
      </x:c>
      <x:c r="H45" s="36" t="n">
        <x:v>1.2000000000000002</x:v>
      </x:c>
      <x:c r="I45" s="35" t="n">
        <x:v>1.225</x:v>
      </x:c>
      <x:c r="J45" s="35" t="n">
        <x:v>1.7359216918244043</x:v>
      </x:c>
      <x:c r="K45" s="35" t="n">
        <x:v>0.2801882028918979</x:v>
      </x:c>
      <x:c r="L45" s="35" t="n">
        <x:v>6.294581594508789</x:v>
      </x:c>
      <x:c r="M45" s="35" t="n">
        <x:v>6.606000000000001</x:v>
      </x:c>
      <x:c r="N45" s="35" t="n">
        <x:v>0.11550723192904061</x:v>
      </x:c>
      <x:c r="O45" s="35" t="n">
        <x:v>4.787382549898761e-17</x:v>
      </x:c>
      <x:c r="P45" s="35" t="n">
        <x:v>0.021226863224315055</x:v>
      </x:c>
      <x:c r="Q45" s="36" t="n">
        <x:v>0.4417240034965611</x:v>
      </x:c>
      <x:c r="R45" s="36" t="n">
        <x:v>0.016550114967347505</x:v>
      </x:c>
      <x:c r="S45" s="36" t="n">
        <x:v>0.002984817453272324</x:v>
      </x:c>
      <x:c r="T45" s="35" t="n">
        <x:v>0.1384650873121862</x:v>
      </x:c>
      <x:c r="U45" s="31" t="str">
        <x:v>rad</x:v>
      </x:c>
      <x:c r="V45" s="31" t="str">
        <x:v>[u,w,q,theta]</x:v>
      </x:c>
      <x:c r="W45" s="31" t="str">
        <x:v>[v,p,r,phi]</x:v>
      </x:c>
      <x:c r="X45" s="36" t="n">
        <x:v>0.12026741073358589</x:v>
      </x:c>
      <x:c r="Y45" s="36" t="n">
        <x:v>-7.132631936983543</x:v>
      </x:c>
      <x:c r="Z45" s="36" t="n">
        <x:v>-133.05735728445006</x:v>
      </x:c>
      <x:c r="AA45" s="36" t="n">
        <x:v>0</x:v>
      </x:c>
      <x:c r="AB45" s="36" t="n">
        <x:v>-1.5618323711497596e-12</x:v>
      </x:c>
      <x:c r="AC45" s="36" t="n">
        <x:v>-2.1353057420140783e-9</x:v>
      </x:c>
      <x:c r="AD45" s="36" t="n">
        <x:v>-5.26720154468622e-7</x:v>
      </x:c>
      <x:c r="AE45" s="36" t="n">
        <x:v>0</x:v>
      </x:c>
    </x:row>
    <x:row r="46">
      <x:c r="A46" s="31" t="str">
        <x:v>CFG014</x:v>
      </x:c>
      <x:c r="B46" s="33" t="n">
        <x:v>44</x:v>
      </x:c>
      <x:c r="C46" s="31" t="str">
        <x:v>（选定1）1.AR20.03.6 youhua a2.5-1翼梢反扭 上反6</x:v>
      </x:c>
      <x:c r="D46" s="31" t="str">
        <x:v>T7-VLM2-Elev(g1.0)</x:v>
      </x:c>
      <x:c r="E46" s="37" t="n">
        <x:v>-2.8926236249102417</x:v>
      </x:c>
      <x:c r="F46" s="37" t="n">
        <x:v>0</x:v>
      </x:c>
      <x:c r="G46" s="35" t="n">
        <x:v>12.202450799280342</x:v>
      </x:c>
      <x:c r="H46" s="36" t="n">
        <x:v>1.2999999999999998</x:v>
      </x:c>
      <x:c r="I46" s="35" t="n">
        <x:v>1.225</x:v>
      </x:c>
      <x:c r="J46" s="35" t="n">
        <x:v>1.7359216918244043</x:v>
      </x:c>
      <x:c r="K46" s="35" t="n">
        <x:v>0.2801882028918979</x:v>
      </x:c>
      <x:c r="L46" s="35" t="n">
        <x:v>6.294581594508789</x:v>
      </x:c>
      <x:c r="M46" s="35" t="n">
        <x:v>6.606000000000001</x:v>
      </x:c>
      <x:c r="N46" s="35" t="n">
        <x:v>0.11550723192904061</x:v>
      </x:c>
      <x:c r="O46" s="35" t="n">
        <x:v>4.787382549898761e-17</x:v>
      </x:c>
      <x:c r="P46" s="35" t="n">
        <x:v>0.021226863224315055</x:v>
      </x:c>
      <x:c r="Q46" s="36" t="n">
        <x:v>0.41342200639016097</x:v>
      </x:c>
      <x:c r="R46" s="36" t="n">
        <x:v>0.015966182139346214</x:v>
      </x:c>
      <x:c r="S46" s="36" t="n">
        <x:v>0.00296048571189954</x:v>
      </x:c>
      <x:c r="T46" s="35" t="n">
        <x:v>0.1379202524277396</x:v>
      </x:c>
      <x:c r="U46" s="31" t="str">
        <x:v>rad</x:v>
      </x:c>
      <x:c r="V46" s="31" t="str">
        <x:v>[u,w,q,theta]</x:v>
      </x:c>
      <x:c r="W46" s="31" t="str">
        <x:v>[v,p,r,phi]</x:v>
      </x:c>
      <x:c r="X46" s="36" t="n">
        <x:v>0.1402905375084121</x:v>
      </x:c>
      <x:c r="Y46" s="36" t="n">
        <x:v>-7.627174677355138</x:v>
      </x:c>
      <x:c r="Z46" s="36" t="n">
        <x:v>-142.30292800067252</x:v>
      </x:c>
      <x:c r="AA46" s="36" t="n">
        <x:v>0</x:v>
      </x:c>
      <x:c r="AB46" s="36" t="n">
        <x:v>-2.804298534763076e-12</x:v>
      </x:c>
      <x:c r="AC46" s="36" t="n">
        <x:v>7.999315917940546e-9</x:v>
      </x:c>
      <x:c r="AD46" s="36" t="n">
        <x:v>0.0000018232771989320175</x:v>
      </x:c>
      <x:c r="AE46" s="36" t="n">
        <x:v>0</x:v>
      </x:c>
    </x:row>
    <x:row r="47">
      <x:c r="A47" s="31" t="str">
        <x:v>CFG014</x:v>
      </x:c>
      <x:c r="B47" s="33" t="n">
        <x:v>45</x:v>
      </x:c>
      <x:c r="C47" s="31" t="str">
        <x:v>（选定1）1.AR20.03.6 youhua a2.5-1翼梢反扭 上反6</x:v>
      </x:c>
      <x:c r="D47" s="31" t="str">
        <x:v>T7-VLM2-Elev(g1.0)</x:v>
      </x:c>
      <x:c r="E47" s="37" t="n">
        <x:v>-3.1790882980782227</x:v>
      </x:c>
      <x:c r="F47" s="37" t="n">
        <x:v>0</x:v>
      </x:c>
      <x:c r="G47" s="35" t="n">
        <x:v>12.661147558981583</x:v>
      </x:c>
      <x:c r="H47" s="36" t="n">
        <x:v>1.4000000000000004</x:v>
      </x:c>
      <x:c r="I47" s="35" t="n">
        <x:v>1.225</x:v>
      </x:c>
      <x:c r="J47" s="35" t="n">
        <x:v>1.7359216918244043</x:v>
      </x:c>
      <x:c r="K47" s="35" t="n">
        <x:v>0.2801882028918979</x:v>
      </x:c>
      <x:c r="L47" s="35" t="n">
        <x:v>6.294581594508789</x:v>
      </x:c>
      <x:c r="M47" s="35" t="n">
        <x:v>6.606000000000001</x:v>
      </x:c>
      <x:c r="N47" s="35" t="n">
        <x:v>0.11550723192904061</x:v>
      </x:c>
      <x:c r="O47" s="35" t="n">
        <x:v>4.787382549898761e-17</x:v>
      </x:c>
      <x:c r="P47" s="35" t="n">
        <x:v>0.021226863224315055</x:v>
      </x:c>
      <x:c r="Q47" s="36" t="n">
        <x:v>0.38444690275046134</x:v>
      </x:c>
      <x:c r="R47" s="36" t="n">
        <x:v>0.015395665371005127</x:v>
      </x:c>
      <x:c r="S47" s="36" t="n">
        <x:v>0.0029292923940072097</x:v>
      </x:c>
      <x:c r="T47" s="35" t="n">
        <x:v>0.13733111015346053</x:v>
      </x:c>
      <x:c r="U47" s="31" t="str">
        <x:v>rad</x:v>
      </x:c>
      <x:c r="V47" s="31" t="str">
        <x:v>[u,w,q,theta]</x:v>
      </x:c>
      <x:c r="W47" s="31" t="str">
        <x:v>[v,p,r,phi]</x:v>
      </x:c>
      <x:c r="X47" s="36" t="n">
        <x:v>0.1622238951814885</x:v>
      </x:c>
      <x:c r="Y47" s="36" t="n">
        <x:v>-8.20973291806828</x:v>
      </x:c>
      <x:c r="Z47" s="36" t="n">
        <x:v>-153.19238900061748</x:v>
      </x:c>
      <x:c r="AA47" s="36" t="n">
        <x:v>0</x:v>
      </x:c>
      <x:c r="AB47" s="36" t="n">
        <x:v>-9.173029559018287e-13</x:v>
      </x:c>
      <x:c r="AC47" s="36" t="n">
        <x:v>9.263219931866943e-10</x:v>
      </x:c>
      <x:c r="AD47" s="36" t="n">
        <x:v>2.0025198665949158e-7</x:v>
      </x:c>
      <x:c r="AE47" s="36" t="n">
        <x:v>0</x:v>
      </x:c>
    </x:row>
    <x:row r="48">
      <x:c r="A48" s="31" t="str">
        <x:v>CFG014</x:v>
      </x:c>
      <x:c r="B48" s="33" t="n">
        <x:v>46</x:v>
      </x:c>
      <x:c r="C48" s="31" t="str">
        <x:v>（选定1）1.AR20.03.6 youhua a2.5-1翼梢反扭 上反6</x:v>
      </x:c>
      <x:c r="D48" s="31" t="str">
        <x:v>T7-VLM2-Elev(g1.0)</x:v>
      </x:c>
      <x:c r="E48" s="37" t="n">
        <x:v>-3.472422129603243</x:v>
      </x:c>
      <x:c r="F48" s="37" t="n">
        <x:v>0</x:v>
      </x:c>
      <x:c r="G48" s="35" t="n">
        <x:v>13.189243386255537</x:v>
      </x:c>
      <x:c r="H48" s="36" t="n">
        <x:v>1.5</x:v>
      </x:c>
      <x:c r="I48" s="35" t="n">
        <x:v>1.225</x:v>
      </x:c>
      <x:c r="J48" s="35" t="n">
        <x:v>1.7359216918244043</x:v>
      </x:c>
      <x:c r="K48" s="35" t="n">
        <x:v>0.2801882028918979</x:v>
      </x:c>
      <x:c r="L48" s="35" t="n">
        <x:v>6.294581594508789</x:v>
      </x:c>
      <x:c r="M48" s="35" t="n">
        <x:v>6.606000000000001</x:v>
      </x:c>
      <x:c r="N48" s="35" t="n">
        <x:v>0.11550723192904061</x:v>
      </x:c>
      <x:c r="O48" s="35" t="n">
        <x:v>4.787382549898761e-17</x:v>
      </x:c>
      <x:c r="P48" s="35" t="n">
        <x:v>0.021226863224315055</x:v>
      </x:c>
      <x:c r="Q48" s="36" t="n">
        <x:v>0.35475132928148007</x:v>
      </x:c>
      <x:c r="R48" s="36" t="n">
        <x:v>0.014827744292735513</x:v>
      </x:c>
      <x:c r="S48" s="36" t="n">
        <x:v>0.002893878455492402</x:v>
      </x:c>
      <x:c r="T48" s="35" t="n">
        <x:v>0.13681561083269603</x:v>
      </x:c>
      <x:c r="U48" s="31" t="str">
        <x:v>rad</x:v>
      </x:c>
      <x:c r="V48" s="31" t="str">
        <x:v>[u,w,q,theta]</x:v>
      </x:c>
      <x:c r="W48" s="31" t="str">
        <x:v>[v,p,r,phi]</x:v>
      </x:c>
      <x:c r="X48" s="36" t="n">
        <x:v>0.1972215619127364</x:v>
      </x:c>
      <x:c r="Y48" s="36" t="n">
        <x:v>-8.906818635036302</x:v>
      </x:c>
      <x:c r="Z48" s="36" t="n">
        <x:v>-166.2197868592583</x:v>
      </x:c>
      <x:c r="AA48" s="36" t="n">
        <x:v>0</x:v>
      </x:c>
      <x:c r="AB48" s="36" t="n">
        <x:v>-3.8822985564629325e-15</x:v>
      </x:c>
      <x:c r="AC48" s="36" t="n">
        <x:v>6.233629110741496e-9</x:v>
      </x:c>
      <x:c r="AD48" s="36" t="n">
        <x:v>0.0000012178083104779012</x:v>
      </x:c>
      <x:c r="AE48" s="36" t="n">
        <x:v>0</x:v>
      </x:c>
    </x:row>
    <x:row r="49">
      <x:c r="A49" s="31" t="str">
        <x:v>CFG014</x:v>
      </x:c>
      <x:c r="B49" s="33" t="n">
        <x:v>47</x:v>
      </x:c>
      <x:c r="C49" s="31" t="str">
        <x:v>（选定1）1.AR20.03.6 youhua a2.5-1翼梢反扭 上反6</x:v>
      </x:c>
      <x:c r="D49" s="31" t="str">
        <x:v>T7-VLM2-Elev(g1.0)</x:v>
      </x:c>
      <x:c r="E49" s="37" t="n">
        <x:v>-3.773148652105863</x:v>
      </x:c>
      <x:c r="F49" s="37" t="n">
        <x:v>0</x:v>
      </x:c>
      <x:c r="G49" s="35" t="n">
        <x:v>13.806027088900853</x:v>
      </x:c>
      <x:c r="H49" s="36" t="n">
        <x:v>1.6000000000000005</x:v>
      </x:c>
      <x:c r="I49" s="35" t="n">
        <x:v>1.225</x:v>
      </x:c>
      <x:c r="J49" s="35" t="n">
        <x:v>1.7359216918244043</x:v>
      </x:c>
      <x:c r="K49" s="35" t="n">
        <x:v>0.2801882028918979</x:v>
      </x:c>
      <x:c r="L49" s="35" t="n">
        <x:v>6.294581594508789</x:v>
      </x:c>
      <x:c r="M49" s="35" t="n">
        <x:v>6.606000000000001</x:v>
      </x:c>
      <x:c r="N49" s="35" t="n">
        <x:v>0.11550723192904061</x:v>
      </x:c>
      <x:c r="O49" s="35" t="n">
        <x:v>4.787382549898761e-17</x:v>
      </x:c>
      <x:c r="P49" s="35" t="n">
        <x:v>0.021226863224315055</x:v>
      </x:c>
      <x:c r="Q49" s="36" t="n">
        <x:v>0.32428161913675074</x:v>
      </x:c>
      <x:c r="R49" s="36" t="n">
        <x:v>0.014264376783372446</x:v>
      </x:c>
      <x:c r="S49" s="36" t="n">
        <x:v>0.0028557941709955194</x:v>
      </x:c>
      <x:c r="T49" s="35" t="n">
        <x:v>0.13620945000033455</x:v>
      </x:c>
      <x:c r="U49" s="31" t="str">
        <x:v>rad</x:v>
      </x:c>
      <x:c r="V49" s="31" t="str">
        <x:v>[u,w,q,theta]</x:v>
      </x:c>
      <x:c r="W49" s="31" t="str">
        <x:v>[v,p,r,phi]</x:v>
      </x:c>
      <x:c r="X49" s="36" t="n">
        <x:v>0.24905365069039392</x:v>
      </x:c>
      <x:c r="Y49" s="36" t="n">
        <x:v>-9.756742507552302</x:v>
      </x:c>
      <x:c r="Z49" s="36" t="n">
        <x:v>-182.0925740651388</x:v>
      </x:c>
      <x:c r="AA49" s="36" t="n">
        <x:v>0</x:v>
      </x:c>
      <x:c r="AB49" s="36" t="n">
        <x:v>-1.9335898567508003e-12</x:v>
      </x:c>
      <x:c r="AC49" s="36" t="n">
        <x:v>-6.195606821288817e-9</x:v>
      </x:c>
      <x:c r="AD49" s="36" t="n">
        <x:v>-0.0000011257912740811324</x:v>
      </x:c>
      <x:c r="AE49" s="36" t="n">
        <x:v>0</x:v>
      </x:c>
    </x:row>
    <x:row r="50">
      <x:c r="A50" s="31" t="str">
        <x:v>CFG014</x:v>
      </x:c>
      <x:c r="B50" s="33" t="n">
        <x:v>48</x:v>
      </x:c>
      <x:c r="C50" s="31" t="str">
        <x:v>（选定1）1.AR20.03.6 youhua a2.5-1翼梢反扭 上反6</x:v>
      </x:c>
      <x:c r="D50" s="31" t="str">
        <x:v>T7-VLM2-Elev(g1.0)</x:v>
      </x:c>
      <x:c r="E50" s="37" t="n">
        <x:v>-4.081855958245172</x:v>
      </x:c>
      <x:c r="F50" s="37" t="n">
        <x:v>0</x:v>
      </x:c>
      <x:c r="G50" s="35" t="n">
        <x:v>14.539098570286908</x:v>
      </x:c>
      <x:c r="H50" s="36" t="n">
        <x:v>1.7000000000000002</x:v>
      </x:c>
      <x:c r="I50" s="35" t="n">
        <x:v>1.225</x:v>
      </x:c>
      <x:c r="J50" s="35" t="n">
        <x:v>1.7359216918244043</x:v>
      </x:c>
      <x:c r="K50" s="35" t="n">
        <x:v>0.2801882028918979</x:v>
      </x:c>
      <x:c r="L50" s="35" t="n">
        <x:v>6.294581594508789</x:v>
      </x:c>
      <x:c r="M50" s="35" t="n">
        <x:v>6.606000000000001</x:v>
      </x:c>
      <x:c r="N50" s="35" t="n">
        <x:v>0.11550723192904061</x:v>
      </x:c>
      <x:c r="O50" s="35" t="n">
        <x:v>4.787382549898761e-17</x:v>
      </x:c>
      <x:c r="P50" s="35" t="n">
        <x:v>0.021226863224315055</x:v>
      </x:c>
      <x:c r="Q50" s="36" t="n">
        <x:v>0.29297752848864417</x:v>
      </x:c>
      <x:c r="R50" s="36" t="n">
        <x:v>0.013720577854743744</x:v>
      </x:c>
      <x:c r="S50" s="36" t="n">
        <x:v>0.002810936892485975</x:v>
      </x:c>
      <x:c r="T50" s="35" t="n">
        <x:v>0.13565224334723616</x:v>
      </x:c>
      <x:c r="U50" s="31" t="str">
        <x:v>rad</x:v>
      </x:c>
      <x:c r="V50" s="31" t="str">
        <x:v>[u,w,q,theta]</x:v>
      </x:c>
      <x:c r="W50" s="31" t="str">
        <x:v>[v,p,r,phi]</x:v>
      </x:c>
      <x:c r="X50" s="36" t="n">
        <x:v>0.32161421382978517</x:v>
      </x:c>
      <x:c r="Y50" s="36" t="n">
        <x:v>-10.817060927373339</x:v>
      </x:c>
      <x:c r="Z50" s="36" t="n">
        <x:v>-201.88577978078908</x:v>
      </x:c>
      <x:c r="AA50" s="36" t="n">
        <x:v>0</x:v>
      </x:c>
      <x:c r="AB50" s="36" t="n">
        <x:v>-4.934485706548014e-13</x:v>
      </x:c>
      <x:c r="AC50" s="36" t="n">
        <x:v>9.135194010388126e-9</x:v>
      </x:c>
      <x:c r="AD50" s="36" t="n">
        <x:v>0.0000015721126518223409</x:v>
      </x:c>
      <x:c r="AE50" s="36" t="n">
        <x:v>0</x:v>
      </x:c>
    </x:row>
    <x:row r="51">
      <x:c r="A51" s="31" t="str">
        <x:v>CFG014</x:v>
      </x:c>
      <x:c r="B51" s="33" t="n">
        <x:v>49</x:v>
      </x:c>
      <x:c r="C51" s="31" t="str">
        <x:v>（选定1）1.AR20.03.6 youhua a2.5-1翼梢反扭 上反6</x:v>
      </x:c>
      <x:c r="D51" s="31" t="str">
        <x:v>T7-VLM2-Elev(g1.0)</x:v>
      </x:c>
      <x:c r="E51" s="37" t="n">
        <x:v>-4.399229147922805</x:v>
      </x:c>
      <x:c r="F51" s="37" t="n">
        <x:v>0</x:v>
      </x:c>
      <x:c r="G51" s="35" t="n">
        <x:v>15.429721644285648</x:v>
      </x:c>
      <x:c r="H51" s="36" t="n">
        <x:v>1.8000000000000007</x:v>
      </x:c>
      <x:c r="I51" s="35" t="n">
        <x:v>1.225</x:v>
      </x:c>
      <x:c r="J51" s="35" t="n">
        <x:v>1.7359216918244043</x:v>
      </x:c>
      <x:c r="K51" s="35" t="n">
        <x:v>0.2801882028918979</x:v>
      </x:c>
      <x:c r="L51" s="35" t="n">
        <x:v>6.294581594508789</x:v>
      </x:c>
      <x:c r="M51" s="35" t="n">
        <x:v>6.606000000000001</x:v>
      </x:c>
      <x:c r="N51" s="35" t="n">
        <x:v>0.11550723192904061</x:v>
      </x:c>
      <x:c r="O51" s="35" t="n">
        <x:v>4.787382549898761e-17</x:v>
      </x:c>
      <x:c r="P51" s="35" t="n">
        <x:v>0.021226863224315055</x:v>
      </x:c>
      <x:c r="Q51" s="36" t="n">
        <x:v>0.26076890796398833</x:v>
      </x:c>
      <x:c r="R51" s="36" t="n">
        <x:v>0.01317450172828039</x:v>
      </x:c>
      <x:c r="S51" s="36" t="n">
        <x:v>0.002761463400434133</x:v>
      </x:c>
      <x:c r="T51" s="35" t="n">
        <x:v>0.13495567651572743</x:v>
      </x:c>
      <x:c r="U51" s="31" t="str">
        <x:v>rad</x:v>
      </x:c>
      <x:c r="V51" s="31" t="str">
        <x:v>[u,w,q,theta]</x:v>
      </x:c>
      <x:c r="W51" s="31" t="str">
        <x:v>[v,p,r,phi]</x:v>
      </x:c>
      <x:c r="X51" s="36" t="n">
        <x:v>0.4124174606159398</x:v>
      </x:c>
      <x:c r="Y51" s="36" t="n">
        <x:v>-12.178595112020414</x:v>
      </x:c>
      <x:c r="Z51" s="36" t="n">
        <x:v>-227.29359045468917</x:v>
      </x:c>
      <x:c r="AA51" s="36" t="n">
        <x:v>0</x:v>
      </x:c>
      <x:c r="AB51" s="36" t="n">
        <x:v>-4.07398131109343e-13</x:v>
      </x:c>
      <x:c r="AC51" s="36" t="n">
        <x:v>-4.176030914016788e-9</x:v>
      </x:c>
      <x:c r="AD51" s="36" t="n">
        <x:v>-6.711045439282956e-7</x:v>
      </x:c>
      <x:c r="AE51" s="36" t="n">
        <x:v>0</x:v>
      </x:c>
    </x:row>
    <x:row r="52">
      <x:c r="A52" s="31" t="str">
        <x:v>CFG014</x:v>
      </x:c>
      <x:c r="B52" s="33" t="n">
        <x:v>50</x:v>
      </x:c>
      <x:c r="C52" s="31" t="str">
        <x:v>（选定1）1.AR20.03.6 youhua a2.5-1翼梢反扭 上反6</x:v>
      </x:c>
      <x:c r="D52" s="31" t="str">
        <x:v>T7-VLM2-Elev(g1.0)</x:v>
      </x:c>
      <x:c r="E52" s="37" t="n">
        <x:v>-4.72604823180449</x:v>
      </x:c>
      <x:c r="F52" s="37" t="n">
        <x:v>0</x:v>
      </x:c>
      <x:c r="G52" s="35" t="n">
        <x:v>16.54285560015372</x:v>
      </x:c>
      <x:c r="H52" s="36" t="n">
        <x:v>1.9000000000000004</x:v>
      </x:c>
      <x:c r="I52" s="35" t="n">
        <x:v>1.225</x:v>
      </x:c>
      <x:c r="J52" s="35" t="n">
        <x:v>1.7359216918244043</x:v>
      </x:c>
      <x:c r="K52" s="35" t="n">
        <x:v>0.2801882028918979</x:v>
      </x:c>
      <x:c r="L52" s="35" t="n">
        <x:v>6.294581594508789</x:v>
      </x:c>
      <x:c r="M52" s="35" t="n">
        <x:v>6.606000000000001</x:v>
      </x:c>
      <x:c r="N52" s="35" t="n">
        <x:v>0.11550723192904061</x:v>
      </x:c>
      <x:c r="O52" s="35" t="n">
        <x:v>4.787382549898761e-17</x:v>
      </x:c>
      <x:c r="P52" s="35" t="n">
        <x:v>0.021226863224315055</x:v>
      </x:c>
      <x:c r="Q52" s="36" t="n">
        <x:v>0.22757594369212683</x:v>
      </x:c>
      <x:c r="R52" s="36" t="n">
        <x:v>0.01267241952242754</x:v>
      </x:c>
      <x:c r="S52" s="36" t="n">
        <x:v>0.0027096473379195707</x:v>
      </x:c>
      <x:c r="T52" s="35" t="n">
        <x:v>0.1343235774178951</x:v>
      </x:c>
      <x:c r="U52" s="31" t="str">
        <x:v>rad</x:v>
      </x:c>
      <x:c r="V52" s="31" t="str">
        <x:v>[u,w,q,theta]</x:v>
      </x:c>
      <x:c r="W52" s="31" t="str">
        <x:v>[v,p,r,phi]</x:v>
      </x:c>
      <x:c r="X52" s="36" t="n">
        <x:v>0.5355517176903658</x:v>
      </x:c>
      <x:c r="Y52" s="36" t="n">
        <x:v>-13.99347398495976</x:v>
      </x:c>
      <x:c r="Z52" s="36" t="n">
        <x:v>-261.15423613029435</x:v>
      </x:c>
      <x:c r="AA52" s="36" t="n">
        <x:v>0</x:v>
      </x:c>
      <x:c r="AB52" s="36" t="n">
        <x:v>-2.6224236750703815e-13</x:v>
      </x:c>
      <x:c r="AC52" s="36" t="n">
        <x:v>-3.9830940533703317e-10</x:v>
      </x:c>
      <x:c r="AD52" s="36" t="n">
        <x:v>-6.058487281430027e-8</x:v>
      </x:c>
      <x:c r="AE52" s="36" t="n">
        <x:v>0</x:v>
      </x:c>
    </x:row>
    <x:row r="53">
      <x:c r="A53" s="31" t="str">
        <x:v>CFG014</x:v>
      </x:c>
      <x:c r="B53" s="33" t="n">
        <x:v>51</x:v>
      </x:c>
      <x:c r="C53" s="31" t="str">
        <x:v>（选定1）1.AR20.03.6 youhua a2.5-1翼梢反扭 上反6</x:v>
      </x:c>
      <x:c r="D53" s="31" t="str">
        <x:v>T7-VLM2-Elev(g1.0)</x:v>
      </x:c>
      <x:c r="E53" s="37" t="n">
        <x:v>-5.063233909926402</x:v>
      </x:c>
      <x:c r="F53" s="37" t="n">
        <x:v>0</x:v>
      </x:c>
      <x:c r="G53" s="35" t="n">
        <x:v>17.988138590671433</x:v>
      </x:c>
      <x:c r="H53" s="36" t="n">
        <x:v>2</x:v>
      </x:c>
      <x:c r="I53" s="35" t="n">
        <x:v>1.225</x:v>
      </x:c>
      <x:c r="J53" s="35" t="n">
        <x:v>1.7359216918244043</x:v>
      </x:c>
      <x:c r="K53" s="35" t="n">
        <x:v>0.2801882028918979</x:v>
      </x:c>
      <x:c r="L53" s="35" t="n">
        <x:v>6.294581594508789</x:v>
      </x:c>
      <x:c r="M53" s="35" t="n">
        <x:v>6.606000000000001</x:v>
      </x:c>
      <x:c r="N53" s="35" t="n">
        <x:v>0.11550723192904061</x:v>
      </x:c>
      <x:c r="O53" s="35" t="n">
        <x:v>4.787382549898761e-17</x:v>
      </x:c>
      <x:c r="P53" s="35" t="n">
        <x:v>0.021226863224315055</x:v>
      </x:c>
      <x:c r="Q53" s="36" t="n">
        <x:v>0.19330446563353398</x:v>
      </x:c>
      <x:c r="R53" s="36" t="n">
        <x:v>0.012190640131517784</x:v>
      </x:c>
      <x:c r="S53" s="36" t="n">
        <x:v>0.0026512948880717214</x:v>
      </x:c>
      <x:c r="T53" s="35" t="n">
        <x:v>0.13363354367840727</x:v>
      </x:c>
      <x:c r="U53" s="31" t="str">
        <x:v>rad</x:v>
      </x:c>
      <x:c r="V53" s="31" t="str">
        <x:v>[u,w,q,theta]</x:v>
      </x:c>
      <x:c r="W53" s="31" t="str">
        <x:v>[v,p,r,phi]</x:v>
      </x:c>
      <x:c r="X53" s="36" t="n">
        <x:v>0.7006818243509767</x:v>
      </x:c>
      <x:c r="Y53" s="36" t="n">
        <x:v>-16.537663063440338</x:v>
      </x:c>
      <x:c r="Z53" s="36" t="n">
        <x:v>-308.6168704439977</x:v>
      </x:c>
      <x:c r="AA53" s="36" t="n">
        <x:v>0</x:v>
      </x:c>
      <x:c r="AB53" s="36" t="n">
        <x:v>-8.350246215600477e-12</x:v>
      </x:c>
      <x:c r="AC53" s="36" t="n">
        <x:v>7.372723582928106e-9</x:v>
      </x:c>
      <x:c r="AD53" s="36" t="n">
        <x:v>0.0000010785345765347584</x:v>
      </x:c>
      <x:c r="AE53" s="36" t="n">
        <x:v>0</x:v>
      </x:c>
    </x:row>
    <x:row r="54">
      <x:c r="A54" s="31" t="str">
        <x:v>CFG014</x:v>
      </x:c>
      <x:c r="B54" s="33" t="n">
        <x:v>52</x:v>
      </x:c>
      <x:c r="C54" s="31" t="str">
        <x:v>（选定1）1.AR20.03.6 youhua a2.5-1翼梢反扭 上反6</x:v>
      </x:c>
      <x:c r="D54" s="31" t="str">
        <x:v>T7-VLM2-Elev(g1.0)</x:v>
      </x:c>
      <x:c r="E54" s="37" t="n">
        <x:v>-5.411863263871076</x:v>
      </x:c>
      <x:c r="F54" s="37" t="n">
        <x:v>0</x:v>
      </x:c>
      <x:c r="G54" s="35" t="n">
        <x:v>19.9687737689175</x:v>
      </x:c>
      <x:c r="H54" s="36" t="n">
        <x:v>2.1000000000000005</x:v>
      </x:c>
      <x:c r="I54" s="35" t="n">
        <x:v>1.225</x:v>
      </x:c>
      <x:c r="J54" s="35" t="n">
        <x:v>1.7359216918244043</x:v>
      </x:c>
      <x:c r="K54" s="35" t="n">
        <x:v>0.2801882028918979</x:v>
      </x:c>
      <x:c r="L54" s="35" t="n">
        <x:v>6.294581594508789</x:v>
      </x:c>
      <x:c r="M54" s="35" t="n">
        <x:v>6.606000000000001</x:v>
      </x:c>
      <x:c r="N54" s="35" t="n">
        <x:v>0.11550723192904061</x:v>
      </x:c>
      <x:c r="O54" s="35" t="n">
        <x:v>4.787382549898761e-17</x:v>
      </x:c>
      <x:c r="P54" s="35" t="n">
        <x:v>0.021226863224315055</x:v>
      </x:c>
      <x:c r="Q54" s="36" t="n">
        <x:v>0.15784437262889398</x:v>
      </x:c>
      <x:c r="R54" s="36" t="n">
        <x:v>0.011717377658854708</x:v>
      </x:c>
      <x:c r="S54" s="36" t="n">
        <x:v>0.0025813548554395314</x:v>
      </x:c>
      <x:c r="T54" s="35" t="n">
        <x:v>0.1329432536122605</x:v>
      </x:c>
      <x:c r="U54" s="31" t="str">
        <x:v>rad</x:v>
      </x:c>
      <x:c r="V54" s="31" t="str">
        <x:v>[u,w,q,theta]</x:v>
      </x:c>
      <x:c r="W54" s="31" t="str">
        <x:v>[v,p,r,phi]</x:v>
      </x:c>
      <x:c r="X54" s="36" t="n">
        <x:v>0.9442392543198183</x:v>
      </x:c>
      <x:c r="Y54" s="36" t="n">
        <x:v>-20.369070281508055</x:v>
      </x:c>
      <x:c r="Z54" s="36" t="n">
        <x:v>-380.08970543085474</x:v>
      </x:c>
      <x:c r="AA54" s="36" t="n">
        <x:v>0</x:v>
      </x:c>
      <x:c r="AB54" s="36" t="n">
        <x:v>1.7739306640680477e-12</x:v>
      </x:c>
      <x:c r="AC54" s="36" t="n">
        <x:v>-4.2944374698062234e-9</x:v>
      </x:c>
      <x:c r="AD54" s="36" t="n">
        <x:v>-5.877105098208478e-7</x:v>
      </x:c>
      <x:c r="AE54" s="36" t="n">
        <x:v>0</x:v>
      </x:c>
    </x:row>
    <x:row r="55">
      <x:c r="A55" s="31" t="str">
        <x:v>CFG014</x:v>
      </x:c>
      <x:c r="B55" s="33" t="n">
        <x:v>53</x:v>
      </x:c>
      <x:c r="C55" s="31" t="str">
        <x:v>（选定1）1.AR20.03.6 youhua a2.5-1翼梢反扭 上反6</x:v>
      </x:c>
      <x:c r="D55" s="31" t="str">
        <x:v>T7-VLM2-Elev(g1.0)</x:v>
      </x:c>
      <x:c r="E55" s="37" t="n">
        <x:v>-5.773204695540609</x:v>
      </x:c>
      <x:c r="F55" s="37" t="n">
        <x:v>0</x:v>
      </x:c>
      <x:c r="G55" s="35" t="n">
        <x:v>22.917123053252546</x:v>
      </x:c>
      <x:c r="H55" s="36" t="n">
        <x:v>2.2</x:v>
      </x:c>
      <x:c r="I55" s="35" t="n">
        <x:v>1.225</x:v>
      </x:c>
      <x:c r="J55" s="35" t="n">
        <x:v>1.7359216918244043</x:v>
      </x:c>
      <x:c r="K55" s="35" t="n">
        <x:v>0.2801882028918979</x:v>
      </x:c>
      <x:c r="L55" s="35" t="n">
        <x:v>6.294581594508789</x:v>
      </x:c>
      <x:c r="M55" s="35" t="n">
        <x:v>6.606000000000001</x:v>
      </x:c>
      <x:c r="N55" s="35" t="n">
        <x:v>0.11550723192904061</x:v>
      </x:c>
      <x:c r="O55" s="35" t="n">
        <x:v>4.787382549898761e-17</x:v>
      </x:c>
      <x:c r="P55" s="35" t="n">
        <x:v>0.021226863224315055</x:v>
      </x:c>
      <x:c r="Q55" s="36" t="n">
        <x:v>0.12106608807791608</x:v>
      </x:c>
      <x:c r="R55" s="36" t="n">
        <x:v>0.01121692716458109</x:v>
      </x:c>
      <x:c r="S55" s="36" t="n">
        <x:v>0.002486398298348399</x:v>
      </x:c>
      <x:c r="T55" s="35" t="n">
        <x:v>0.13227934029775698</x:v>
      </x:c>
      <x:c r="U55" s="31" t="str">
        <x:v>rad</x:v>
      </x:c>
      <x:c r="V55" s="31" t="str">
        <x:v>[u,w,q,theta]</x:v>
      </x:c>
      <x:c r="W55" s="31" t="str">
        <x:v>[v,p,r,phi]</x:v>
      </x:c>
      <x:c r="X55" s="36" t="n">
        <x:v>1.3449035274425296</x:v>
      </x:c>
      <x:c r="Y55" s="36" t="n">
        <x:v>-26.811453677062616</x:v>
      </x:c>
      <x:c r="Z55" s="36" t="n">
        <x:v>-500.2644884837874</x:v>
      </x:c>
      <x:c r="AA55" s="36" t="n">
        <x:v>0</x:v>
      </x:c>
      <x:c r="AB55" s="36" t="n">
        <x:v>-4.534137106536196e-12</x:v>
      </x:c>
      <x:c r="AC55" s="36" t="n">
        <x:v>4.112803387734637e-9</x:v>
      </x:c>
      <x:c r="AD55" s="36" t="n">
        <x:v>5.34886081992917e-7</x:v>
      </x:c>
      <x:c r="AE55" s="36" t="n">
        <x:v>0</x:v>
      </x:c>
    </x:row>
    <x:row r="56">
      <x:c r="A56" s="31" t="str">
        <x:v>CFG014</x:v>
      </x:c>
      <x:c r="B56" s="33" t="n">
        <x:v>54</x:v>
      </x:c>
      <x:c r="C56" s="31" t="str">
        <x:v>（选定1）1.AR20.03.6 youhua a2.5-1翼梢反扭 上反6</x:v>
      </x:c>
      <x:c r="D56" s="31" t="str">
        <x:v>T7-VLM2-Elev(g1.0)</x:v>
      </x:c>
      <x:c r="E56" s="37" t="n">
        <x:v>-6.148828603717333</x:v>
      </x:c>
      <x:c r="F56" s="37" t="n">
        <x:v>0</x:v>
      </x:c>
      <x:c r="G56" s="35" t="n">
        <x:v>27.987281139798764</x:v>
      </x:c>
      <x:c r="H56" s="36" t="n">
        <x:v>2.3000000000000007</x:v>
      </x:c>
      <x:c r="I56" s="35" t="n">
        <x:v>1.225</x:v>
      </x:c>
      <x:c r="J56" s="35" t="n">
        <x:v>1.7359216918244043</x:v>
      </x:c>
      <x:c r="K56" s="35" t="n">
        <x:v>0.2801882028918979</x:v>
      </x:c>
      <x:c r="L56" s="35" t="n">
        <x:v>6.294581594508789</x:v>
      </x:c>
      <x:c r="M56" s="35" t="n">
        <x:v>6.606000000000001</x:v>
      </x:c>
      <x:c r="N56" s="35" t="n">
        <x:v>0.11550723192904061</x:v>
      </x:c>
      <x:c r="O56" s="35" t="n">
        <x:v>4.787382549898761e-17</x:v>
      </x:c>
      <x:c r="P56" s="35" t="n">
        <x:v>0.021226863224315055</x:v>
      </x:c>
      <x:c r="Q56" s="36" t="n">
        <x:v>0.08280921656290915</x:v>
      </x:c>
      <x:c r="R56" s="36" t="n">
        <x:v>0.010583016760805874</x:v>
      </x:c>
      <x:c r="S56" s="36" t="n">
        <x:v>0.002345813901254582</x:v>
      </x:c>
      <x:c r="T56" s="35" t="n">
        <x:v>0.13157928661054447</x:v>
      </x:c>
      <x:c r="U56" s="31" t="str">
        <x:v>rad</x:v>
      </x:c>
      <x:c r="V56" s="31" t="str">
        <x:v>[u,w,q,theta]</x:v>
      </x:c>
      <x:c r="W56" s="31" t="str">
        <x:v>[v,p,r,phi]</x:v>
      </x:c>
      <x:c r="X56" s="36" t="n">
        <x:v>2.1454450562503133</x:v>
      </x:c>
      <x:c r="Y56" s="36" t="n">
        <x:v>-39.958835240061426</x:v>
      </x:c>
      <x:c r="Z56" s="36" t="n">
        <x:v>-745.5162383169529</x:v>
      </x:c>
      <x:c r="AA56" s="36" t="n">
        <x:v>0</x:v>
      </x:c>
      <x:c r="AB56" s="36" t="n">
        <x:v>-9.002967687886005e-12</x:v>
      </x:c>
      <x:c r="AC56" s="36" t="n">
        <x:v>-4.726456508095212e-9</x:v>
      </x:c>
      <x:c r="AD56" s="36" t="n">
        <x:v>-5.58906741833264e-7</x:v>
      </x:c>
      <x:c r="AE56" s="36" t="n">
        <x:v>0</x:v>
      </x:c>
    </x:row>
    <x:row r="57">
      <x:c r="A57" s="31" t="str">
        <x:v>CFG014</x:v>
      </x:c>
      <x:c r="B57" s="33" t="n">
        <x:v>55</x:v>
      </x:c>
      <x:c r="C57" s="31" t="str">
        <x:v>（选定1）1.AR20.03.6 youhua a2.5-1翼梢反扭 上反6</x:v>
      </x:c>
      <x:c r="D57" s="31" t="str">
        <x:v>T7-VLM2-Elev(g1.0)</x:v>
      </x:c>
      <x:c r="E57" s="37" t="n">
        <x:v>-6.540589547916774</x:v>
      </x:c>
      <x:c r="F57" s="37" t="n">
        <x:v>0</x:v>
      </x:c>
      <x:c r="G57" s="35" t="n">
        <x:v>40.07405745473013</x:v>
      </x:c>
      <x:c r="H57" s="36" t="n">
        <x:v>2.4000000000000004</x:v>
      </x:c>
      <x:c r="I57" s="35" t="n">
        <x:v>1.225</x:v>
      </x:c>
      <x:c r="J57" s="35" t="n">
        <x:v>1.7359216918244043</x:v>
      </x:c>
      <x:c r="K57" s="35" t="n">
        <x:v>0.2801882028918979</x:v>
      </x:c>
      <x:c r="L57" s="35" t="n">
        <x:v>6.294581594508789</x:v>
      </x:c>
      <x:c r="M57" s="35" t="n">
        <x:v>6.606000000000001</x:v>
      </x:c>
      <x:c r="N57" s="35" t="n">
        <x:v>0.11550723192904061</x:v>
      </x:c>
      <x:c r="O57" s="35" t="n">
        <x:v>4.787382549898761e-17</x:v>
      </x:c>
      <x:c r="P57" s="35" t="n">
        <x:v>0.021226863224315055</x:v>
      </x:c>
      <x:c r="Q57" s="36" t="n">
        <x:v>0.04288451278254327</x:v>
      </x:c>
      <x:c r="R57" s="36" t="n">
        <x:v>0.009833245577189544</x:v>
      </x:c>
      <x:c r="S57" s="36" t="n">
        <x:v>0.002147219864023788</x:v>
      </x:c>
      <x:c r="T57" s="35" t="n">
        <x:v>0.13085686725067708</x:v>
      </x:c>
      <x:c r="U57" s="31" t="str">
        <x:v>rad</x:v>
      </x:c>
      <x:c r="V57" s="31" t="str">
        <x:v>[u,w,q,theta]</x:v>
      </x:c>
      <x:c r="W57" s="31" t="str">
        <x:v>[v,p,r,phi]</x:v>
      </x:c>
      <x:c r="X57" s="36" t="n">
        <x:v>4.663838795288047</x:v>
      </x:c>
      <x:c r="Y57" s="36" t="n">
        <x:v>-81.85817644462767</x:v>
      </x:c>
      <x:c r="Z57" s="36" t="n">
        <x:v>-1527.1349888257598</x:v>
      </x:c>
      <x:c r="AA57" s="36" t="n">
        <x:v>0</x:v>
      </x:c>
      <x:c r="AB57" s="36" t="n">
        <x:v>-1.6899444366405704e-11</x:v>
      </x:c>
      <x:c r="AC57" s="36" t="n">
        <x:v>-2.0905075705946628e-8</x:v>
      </x:c>
      <x:c r="AD57" s="36" t="n">
        <x:v>-0.000002379846233287458</x:v>
      </x:c>
      <x:c r="AE57" s="36" t="n">
        <x:v>0</x:v>
      </x:c>
    </x:row>
    <x:row r="58">
      <x:c r="A58" s="31" t="str">
        <x:v>CFG015</x:v>
      </x:c>
      <x:c r="B58" s="33" t="n">
        <x:v>1</x:v>
      </x:c>
      <x:c r="C58" s="31" t="str">
        <x:v>000000（选定5-12kg）1.AR20.03.6 youhua a2.5 翼梢反扭-3</x:v>
      </x:c>
      <x:c r="D58" s="31" t="str">
        <x:v>T7-VLM2-Elev(g1.0)</x:v>
      </x:c>
      <x:c r="E58" s="37" t="n">
        <x:v>7.37511869980493</x:v>
      </x:c>
      <x:c r="F58" s="37" t="n">
        <x:v>0</x:v>
      </x:c>
      <x:c r="G58" s="35" t="n">
        <x:v>9.35824947124204</x:v>
      </x:c>
      <x:c r="H58" s="36" t="n">
        <x:v>-3.8</x:v>
      </x:c>
      <x:c r="I58" s="35" t="n">
        <x:v>1.225</x:v>
      </x:c>
      <x:c r="J58" s="35" t="n">
        <x:v>1.5705518175924542</x:v>
      </x:c>
      <x:c r="K58" s="35" t="n">
        <x:v>0.284701945718181</x:v>
      </x:c>
      <x:c r="L58" s="35" t="n">
        <x:v>5.525419388778789</x:v>
      </x:c>
      <x:c r="M58" s="35" t="n">
        <x:v>11.925999999999998</x:v>
      </x:c>
      <x:c r="N58" s="35" t="n">
        <x:v>0.10992231757937915</x:v>
      </x:c>
      <x:c r="O58" s="35" t="n">
        <x:v>-1.546328403528402e-17</x:v>
      </x:c>
      <x:c r="P58" s="35" t="n">
        <x:v>0.014190650827474498</x:v>
      </x:c>
      <x:c r="Q58" s="36" t="n">
        <x:v>1.3945427695234025</x:v>
      </x:c>
      <x:c r="R58" s="36" t="n">
        <x:v>0.08365236732426312</x:v>
      </x:c>
      <x:c r="S58" s="36" t="n">
        <x:v>0.00454174556272409</x:v>
      </x:c>
      <x:c r="T58" s="35" t="n">
        <x:v>0.16481647187309795</x:v>
      </x:c>
      <x:c r="U58" s="31" t="str">
        <x:v>rad</x:v>
      </x:c>
      <x:c r="V58" s="31" t="str">
        <x:v>[u,w,q,theta]</x:v>
      </x:c>
      <x:c r="W58" s="31" t="str">
        <x:v>[v,p,r,phi]</x:v>
      </x:c>
      <x:c r="X58" s="36" t="n">
        <x:v>-0.07987963882097715</x:v>
      </x:c>
      <x:c r="Y58" s="36" t="n">
        <x:v>-2.691663934981047</x:v>
      </x:c>
      <x:c r="Z58" s="36" t="n">
        <x:v>-31.588860635143117</x:v>
      </x:c>
      <x:c r="AA58" s="36" t="n">
        <x:v>0</x:v>
      </x:c>
      <x:c r="AB58" s="36" t="n">
        <x:v>7.882972838480353e-13</x:v>
      </x:c>
      <x:c r="AC58" s="36" t="n">
        <x:v>-4.2940942090806626e-8</x:v>
      </x:c>
      <x:c r="AD58" s="36" t="n">
        <x:v>0.0000030721423483374262</x:v>
      </x:c>
      <x:c r="AE58" s="36" t="n">
        <x:v>0</x:v>
      </x:c>
    </x:row>
    <x:row r="59">
      <x:c r="A59" s="31" t="str">
        <x:v>CFG015</x:v>
      </x:c>
      <x:c r="B59" s="33" t="n">
        <x:v>2</x:v>
      </x:c>
      <x:c r="C59" s="31" t="str">
        <x:v>000000（选定5-12kg）1.AR20.03.6 youhua a2.5 翼梢反扭-3</x:v>
      </x:c>
      <x:c r="D59" s="31" t="str">
        <x:v>T7-VLM2-Elev(g1.0)</x:v>
      </x:c>
      <x:c r="E59" s="37" t="n">
        <x:v>7.211808054882394</x:v>
      </x:c>
      <x:c r="F59" s="37" t="n">
        <x:v>0</x:v>
      </x:c>
      <x:c r="G59" s="35" t="n">
        <x:v>9.408707178181121</x:v>
      </x:c>
      <x:c r="H59" s="36" t="n">
        <x:v>-3.7</x:v>
      </x:c>
      <x:c r="I59" s="35" t="n">
        <x:v>1.225</x:v>
      </x:c>
      <x:c r="J59" s="35" t="n">
        <x:v>1.5705518175924542</x:v>
      </x:c>
      <x:c r="K59" s="35" t="n">
        <x:v>0.284701945718181</x:v>
      </x:c>
      <x:c r="L59" s="35" t="n">
        <x:v>5.525419388778789</x:v>
      </x:c>
      <x:c r="M59" s="35" t="n">
        <x:v>11.925999999999998</x:v>
      </x:c>
      <x:c r="N59" s="35" t="n">
        <x:v>0.10992231757937915</x:v>
      </x:c>
      <x:c r="O59" s="35" t="n">
        <x:v>-1.546328403528402e-17</x:v>
      </x:c>
      <x:c r="P59" s="35" t="n">
        <x:v>0.014190650827474498</x:v>
      </x:c>
      <x:c r="Q59" s="36" t="n">
        <x:v>1.379294584751138</x:v>
      </x:c>
      <x:c r="R59" s="36" t="n">
        <x:v>0.08085646727575084</x:v>
      </x:c>
      <x:c r="S59" s="36" t="n">
        <x:v>0.004219712173398016</x:v>
      </x:c>
      <x:c r="T59" s="35" t="n">
        <x:v>0.20310293111334313</x:v>
      </x:c>
      <x:c r="U59" s="31" t="str">
        <x:v>rad</x:v>
      </x:c>
      <x:c r="V59" s="31" t="str">
        <x:v>[u,w,q,theta]</x:v>
      </x:c>
      <x:c r="W59" s="31" t="str">
        <x:v>[v,p,r,phi]</x:v>
      </x:c>
      <x:c r="X59" s="36" t="n">
        <x:v>7.194261636226397</x:v>
      </x:c>
      <x:c r="Y59" s="36" t="n">
        <x:v>-2.7202337016456</x:v>
      </x:c>
      <x:c r="Z59" s="36" t="n">
        <x:v>-32.87829523960064</x:v>
      </x:c>
      <x:c r="AA59" s="36" t="n">
        <x:v>0</x:v>
      </x:c>
      <x:c r="AB59" s="36" t="n">
        <x:v>1.4615812362735929e-12</x:v>
      </x:c>
      <x:c r="AC59" s="36" t="n">
        <x:v>-1.4817666894457822e-8</x:v>
      </x:c>
      <x:c r="AD59" s="36" t="n">
        <x:v>0.0000010937740192469725</x:v>
      </x:c>
      <x:c r="AE59" s="36" t="n">
        <x:v>0</x:v>
      </x:c>
    </x:row>
    <x:row r="60">
      <x:c r="A60" s="31" t="str">
        <x:v>CFG015</x:v>
      </x:c>
      <x:c r="B60" s="33" t="n">
        <x:v>3</x:v>
      </x:c>
      <x:c r="C60" s="31" t="str">
        <x:v>000000（选定5-12kg）1.AR20.03.6 youhua a2.5 翼梢反扭-3</x:v>
      </x:c>
      <x:c r="D60" s="31" t="str">
        <x:v>T7-VLM2-Elev(g1.0)</x:v>
      </x:c>
      <x:c r="E60" s="37" t="n">
        <x:v>7.047512065138095</x:v>
      </x:c>
      <x:c r="F60" s="37" t="n">
        <x:v>0</x:v>
      </x:c>
      <x:c r="G60" s="35" t="n">
        <x:v>9.458728106167417</x:v>
      </x:c>
      <x:c r="H60" s="36" t="n">
        <x:v>-3.5999999999999996</x:v>
      </x:c>
      <x:c r="I60" s="35" t="n">
        <x:v>1.225</x:v>
      </x:c>
      <x:c r="J60" s="35" t="n">
        <x:v>1.5705518175924542</x:v>
      </x:c>
      <x:c r="K60" s="35" t="n">
        <x:v>0.284701945718181</x:v>
      </x:c>
      <x:c r="L60" s="35" t="n">
        <x:v>5.525419388778789</x:v>
      </x:c>
      <x:c r="M60" s="35" t="n">
        <x:v>11.925999999999998</x:v>
      </x:c>
      <x:c r="N60" s="35" t="n">
        <x:v>0.10992231757937915</x:v>
      </x:c>
      <x:c r="O60" s="35" t="n">
        <x:v>-1.546328403528402e-17</x:v>
      </x:c>
      <x:c r="P60" s="35" t="n">
        <x:v>0.014190650827474498</x:v>
      </x:c>
      <x:c r="Q60" s="36" t="n">
        <x:v>1.3639344312113497</x:v>
      </x:c>
      <x:c r="R60" s="36" t="n">
        <x:v>0.07671624653211004</x:v>
      </x:c>
      <x:c r="S60" s="36" t="n">
        <x:v>0.003965222014687214</x:v>
      </x:c>
      <x:c r="T60" s="35" t="n">
        <x:v>0.1623315472376042</x:v>
      </x:c>
      <x:c r="U60" s="31" t="str">
        <x:v>rad</x:v>
      </x:c>
      <x:c r="V60" s="31" t="str">
        <x:v>[u,w,q,theta]</x:v>
      </x:c>
      <x:c r="W60" s="31" t="str">
        <x:v>[v,p,r,phi]</x:v>
      </x:c>
      <x:c r="X60" s="36" t="n">
        <x:v>-0.09355749859105421</x:v>
      </x:c>
      <x:c r="Y60" s="36" t="n">
        <x:v>-2.748688851370653</x:v>
      </x:c>
      <x:c r="Z60" s="36" t="n">
        <x:v>-32.27058818730998</x:v>
      </x:c>
      <x:c r="AA60" s="36" t="n">
        <x:v>0</x:v>
      </x:c>
      <x:c r="AB60" s="36" t="n">
        <x:v>-7.525293538215429e-13</x:v>
      </x:c>
      <x:c r="AC60" s="36" t="n">
        <x:v>4.192047167503071e-8</x:v>
      </x:c>
      <x:c r="AD60" s="36" t="n">
        <x:v>-0.000003184639386239966</x:v>
      </x:c>
      <x:c r="AE60" s="36" t="n">
        <x:v>0</x:v>
      </x:c>
    </x:row>
    <x:row r="61">
      <x:c r="A61" s="31" t="str">
        <x:v>CFG015</x:v>
      </x:c>
      <x:c r="B61" s="33" t="n">
        <x:v>4</x:v>
      </x:c>
      <x:c r="C61" s="31" t="str">
        <x:v>000000（选定5-12kg）1.AR20.03.6 youhua a2.5 翼梢反扭-3</x:v>
      </x:c>
      <x:c r="D61" s="31" t="str">
        <x:v>T7-VLM2-Elev(g1.0)</x:v>
      </x:c>
      <x:c r="E61" s="37" t="n">
        <x:v>6.8822155728117576</x:v>
      </x:c>
      <x:c r="F61" s="37" t="n">
        <x:v>0</x:v>
      </x:c>
      <x:c r="G61" s="35" t="n">
        <x:v>9.511809444358962</x:v>
      </x:c>
      <x:c r="H61" s="36" t="n">
        <x:v>-3.5</x:v>
      </x:c>
      <x:c r="I61" s="35" t="n">
        <x:v>1.225</x:v>
      </x:c>
      <x:c r="J61" s="35" t="n">
        <x:v>1.5705518175924542</x:v>
      </x:c>
      <x:c r="K61" s="35" t="n">
        <x:v>0.284701945718181</x:v>
      </x:c>
      <x:c r="L61" s="35" t="n">
        <x:v>5.525419388778789</x:v>
      </x:c>
      <x:c r="M61" s="35" t="n">
        <x:v>11.925999999999998</x:v>
      </x:c>
      <x:c r="N61" s="35" t="n">
        <x:v>0.10992231757937915</x:v>
      </x:c>
      <x:c r="O61" s="35" t="n">
        <x:v>-1.546328403528402e-17</x:v>
      </x:c>
      <x:c r="P61" s="35" t="n">
        <x:v>0.014190650827474498</x:v>
      </x:c>
      <x:c r="Q61" s="36" t="n">
        <x:v>1.348460719316452</x:v>
      </x:c>
      <x:c r="R61" s="36" t="n">
        <x:v>0.07287962669246176</x:v>
      </x:c>
      <x:c r="S61" s="36" t="n">
        <x:v>0.0037815189790535195</x:v>
      </x:c>
      <x:c r="T61" s="35" t="n">
        <x:v>0.1602537571373127</x:v>
      </x:c>
      <x:c r="U61" s="31" t="str">
        <x:v>rad</x:v>
      </x:c>
      <x:c r="V61" s="31" t="str">
        <x:v>[u,w,q,theta]</x:v>
      </x:c>
      <x:c r="W61" s="31" t="str">
        <x:v>[v,p,r,phi]</x:v>
      </x:c>
      <x:c r="X61" s="36" t="n">
        <x:v>-0.11631757541497799</x:v>
      </x:c>
      <x:c r="Y61" s="36" t="n">
        <x:v>-2.7790681289631443</x:v>
      </x:c>
      <x:c r="Z61" s="36" t="n">
        <x:v>-32.62806269980899</x:v>
      </x:c>
      <x:c r="AA61" s="36" t="n">
        <x:v>0</x:v>
      </x:c>
      <x:c r="AB61" s="36" t="n">
        <x:v>1.4783518322245016e-13</x:v>
      </x:c>
      <x:c r="AC61" s="36" t="n">
        <x:v>-8.390496212953023e-8</x:v>
      </x:c>
      <x:c r="AD61" s="36" t="n">
        <x:v>0.000006584024319735066</x:v>
      </x:c>
      <x:c r="AE61" s="36" t="n">
        <x:v>0</x:v>
      </x:c>
    </x:row>
    <x:row r="62">
      <x:c r="A62" s="31" t="str">
        <x:v>CFG015</x:v>
      </x:c>
      <x:c r="B62" s="33" t="n">
        <x:v>5</x:v>
      </x:c>
      <x:c r="C62" s="31" t="str">
        <x:v>000000（选定5-12kg）1.AR20.03.6 youhua a2.5 翼梢反扭-3</x:v>
      </x:c>
      <x:c r="D62" s="31" t="str">
        <x:v>T7-VLM2-Elev(g1.0)</x:v>
      </x:c>
      <x:c r="E62" s="37" t="n">
        <x:v>6.715903139636991</x:v>
      </x:c>
      <x:c r="F62" s="37" t="n">
        <x:v>0</x:v>
      </x:c>
      <x:c r="G62" s="35" t="n">
        <x:v>9.566259796458635</x:v>
      </x:c>
      <x:c r="H62" s="36" t="n">
        <x:v>-3.4</x:v>
      </x:c>
      <x:c r="I62" s="35" t="n">
        <x:v>1.225</x:v>
      </x:c>
      <x:c r="J62" s="35" t="n">
        <x:v>1.5705518175924542</x:v>
      </x:c>
      <x:c r="K62" s="35" t="n">
        <x:v>0.284701945718181</x:v>
      </x:c>
      <x:c r="L62" s="35" t="n">
        <x:v>5.525419388778789</x:v>
      </x:c>
      <x:c r="M62" s="35" t="n">
        <x:v>11.925999999999998</x:v>
      </x:c>
      <x:c r="N62" s="35" t="n">
        <x:v>0.10992231757937915</x:v>
      </x:c>
      <x:c r="O62" s="35" t="n">
        <x:v>-1.546328403528402e-17</x:v>
      </x:c>
      <x:c r="P62" s="35" t="n">
        <x:v>0.014190650827474498</x:v>
      </x:c>
      <x:c r="Q62" s="36" t="n">
        <x:v>1.332871831107151</x:v>
      </x:c>
      <x:c r="R62" s="36" t="n">
        <x:v>0.07023301292495612</x:v>
      </x:c>
      <x:c r="S62" s="36" t="n">
        <x:v>0.0035801300248180174</x:v>
      </x:c>
      <x:c r="T62" s="35" t="n">
        <x:v>0.16021996809173064</x:v>
      </x:c>
      <x:c r="U62" s="31" t="str">
        <x:v>rad</x:v>
      </x:c>
      <x:c r="V62" s="31" t="str">
        <x:v>[u,w,q,theta]</x:v>
      </x:c>
      <x:c r="W62" s="31" t="str">
        <x:v>[v,p,r,phi]</x:v>
      </x:c>
      <x:c r="X62" s="36" t="n">
        <x:v>-0.08992167546584302</x:v>
      </x:c>
      <x:c r="Y62" s="36" t="n">
        <x:v>-2.8104060510065656</x:v>
      </x:c>
      <x:c r="Z62" s="36" t="n">
        <x:v>-33.005142071832786</x:v>
      </x:c>
      <x:c r="AA62" s="36" t="n">
        <x:v>0</x:v>
      </x:c>
      <x:c r="AB62" s="36" t="n">
        <x:v>-6.074725135804122e-13</x:v>
      </x:c>
      <x:c r="AC62" s="36" t="n">
        <x:v>1.0997599386893504e-7</x:v>
      </x:c>
      <x:c r="AD62" s="36" t="n">
        <x:v>-0.000008921262767458813</x:v>
      </x:c>
      <x:c r="AE62" s="36" t="n">
        <x:v>0</x:v>
      </x:c>
    </x:row>
    <x:row r="63">
      <x:c r="A63" s="31" t="str">
        <x:v>CFG015</x:v>
      </x:c>
      <x:c r="B63" s="33" t="n">
        <x:v>6</x:v>
      </x:c>
      <x:c r="C63" s="31" t="str">
        <x:v>000000（选定5-12kg）1.AR20.03.6 youhua a2.5 翼梢反扭-3</x:v>
      </x:c>
      <x:c r="D63" s="31" t="str">
        <x:v>T7-VLM2-Elev(g1.0)</x:v>
      </x:c>
      <x:c r="E63" s="37" t="n">
        <x:v>6.548559029149525</x:v>
      </x:c>
      <x:c r="F63" s="37" t="n">
        <x:v>0</x:v>
      </x:c>
      <x:c r="G63" s="35" t="n">
        <x:v>9.620460686779928</x:v>
      </x:c>
      <x:c r="H63" s="36" t="n">
        <x:v>-3.3</x:v>
      </x:c>
      <x:c r="I63" s="35" t="n">
        <x:v>1.225</x:v>
      </x:c>
      <x:c r="J63" s="35" t="n">
        <x:v>1.5705518175924542</x:v>
      </x:c>
      <x:c r="K63" s="35" t="n">
        <x:v>0.284701945718181</x:v>
      </x:c>
      <x:c r="L63" s="35" t="n">
        <x:v>5.525419388778789</x:v>
      </x:c>
      <x:c r="M63" s="35" t="n">
        <x:v>11.925999999999998</x:v>
      </x:c>
      <x:c r="N63" s="35" t="n">
        <x:v>0.10992231757937915</x:v>
      </x:c>
      <x:c r="O63" s="35" t="n">
        <x:v>-1.546328403528402e-17</x:v>
      </x:c>
      <x:c r="P63" s="35" t="n">
        <x:v>0.014190650827474498</x:v>
      </x:c>
      <x:c r="Q63" s="36" t="n">
        <x:v>1.3171661186181043</x:v>
      </x:c>
      <x:c r="R63" s="36" t="n">
        <x:v>0.0680641537441755</x:v>
      </x:c>
      <x:c r="S63" s="36" t="n">
        <x:v>0.0033633742517242436</x:v>
      </x:c>
      <x:c r="T63" s="35" t="n">
        <x:v>0.16009265611962403</x:v>
      </x:c>
      <x:c r="U63" s="31" t="str">
        <x:v>rad</x:v>
      </x:c>
      <x:c r="V63" s="31" t="str">
        <x:v>[u,w,q,theta]</x:v>
      </x:c>
      <x:c r="W63" s="31" t="str">
        <x:v>[v,p,r,phi]</x:v>
      </x:c>
      <x:c r="X63" s="36" t="n">
        <x:v>-0.07813275789570306</x:v>
      </x:c>
      <x:c r="Y63" s="36" t="n">
        <x:v>-2.8417601288930303</x:v>
      </x:c>
      <x:c r="Z63" s="36" t="n">
        <x:v>-33.382664384605455</x:v>
      </x:c>
      <x:c r="AA63" s="36" t="n">
        <x:v>0</x:v>
      </x:c>
      <x:c r="AB63" s="36" t="n">
        <x:v>-1.677744783925679e-13</x:v>
      </x:c>
      <x:c r="AC63" s="36" t="n">
        <x:v>2.7923404266042167e-8</x:v>
      </x:c>
      <x:c r="AD63" s="36" t="n">
        <x:v>-0.0000023478187954022986</x:v>
      </x:c>
      <x:c r="AE63" s="36" t="n">
        <x:v>0</x:v>
      </x:c>
    </x:row>
    <x:row r="64">
      <x:c r="A64" s="31" t="str">
        <x:v>CFG015</x:v>
      </x:c>
      <x:c r="B64" s="33" t="n">
        <x:v>7</x:v>
      </x:c>
      <x:c r="C64" s="31" t="str">
        <x:v>000000（选定5-12kg）1.AR20.03.6 youhua a2.5 翼梢反扭-3</x:v>
      </x:c>
      <x:c r="D64" s="31" t="str">
        <x:v>T7-VLM2-Elev(g1.0)</x:v>
      </x:c>
      <x:c r="E64" s="37" t="n">
        <x:v>6.380167208840064</x:v>
      </x:c>
      <x:c r="F64" s="37" t="n">
        <x:v>0</x:v>
      </x:c>
      <x:c r="G64" s="35" t="n">
        <x:v>9.677862022978541</x:v>
      </x:c>
      <x:c r="H64" s="36" t="n">
        <x:v>-3.2</x:v>
      </x:c>
      <x:c r="I64" s="35" t="n">
        <x:v>1.225</x:v>
      </x:c>
      <x:c r="J64" s="35" t="n">
        <x:v>1.5705518175924542</x:v>
      </x:c>
      <x:c r="K64" s="35" t="n">
        <x:v>0.284701945718181</x:v>
      </x:c>
      <x:c r="L64" s="35" t="n">
        <x:v>5.525419388778789</x:v>
      </x:c>
      <x:c r="M64" s="35" t="n">
        <x:v>11.925999999999998</x:v>
      </x:c>
      <x:c r="N64" s="35" t="n">
        <x:v>0.10992231757937915</x:v>
      </x:c>
      <x:c r="O64" s="35" t="n">
        <x:v>-1.546328403528402e-17</x:v>
      </x:c>
      <x:c r="P64" s="35" t="n">
        <x:v>0.014190650827474498</x:v>
      </x:c>
      <x:c r="Q64" s="36" t="n">
        <x:v>1.3013419041094678</x:v>
      </x:c>
      <x:c r="R64" s="36" t="n">
        <x:v>0.06600772480164666</x:v>
      </x:c>
      <x:c r="S64" s="36" t="n">
        <x:v>0.003135019881822051</x:v>
      </x:c>
      <x:c r="T64" s="35" t="n">
        <x:v>0.15994176931521975</x:v>
      </x:c>
      <x:c r="U64" s="31" t="str">
        <x:v>rad</x:v>
      </x:c>
      <x:c r="V64" s="31" t="str">
        <x:v>[u,w,q,theta]</x:v>
      </x:c>
      <x:c r="W64" s="31" t="str">
        <x:v>[v,p,r,phi]</x:v>
      </x:c>
      <x:c r="X64" s="36" t="n">
        <x:v>-0.06845501696587959</x:v>
      </x:c>
      <x:c r="Y64" s="36" t="n">
        <x:v>-2.875176359286524</x:v>
      </x:c>
      <x:c r="Z64" s="36" t="n">
        <x:v>-33.784667092447485</x:v>
      </x:c>
      <x:c r="AA64" s="36" t="n">
        <x:v>0</x:v>
      </x:c>
      <x:c r="AB64" s="36" t="n">
        <x:v>2.868664565254122e-13</x:v>
      </x:c>
      <x:c r="AC64" s="36" t="n">
        <x:v>-4.994559783649363e-8</x:v>
      </x:c>
      <x:c r="AD64" s="36" t="n">
        <x:v>0.000004347447235094557</x:v>
      </x:c>
      <x:c r="AE64" s="36" t="n">
        <x:v>0</x:v>
      </x:c>
    </x:row>
    <x:row r="65">
      <x:c r="A65" s="31" t="str">
        <x:v>CFG015</x:v>
      </x:c>
      <x:c r="B65" s="33" t="n">
        <x:v>8</x:v>
      </x:c>
      <x:c r="C65" s="31" t="str">
        <x:v>000000（选定5-12kg）1.AR20.03.6 youhua a2.5 翼梢反扭-3</x:v>
      </x:c>
      <x:c r="D65" s="31" t="str">
        <x:v>T7-VLM2-Elev(g1.0)</x:v>
      </x:c>
      <x:c r="E65" s="37" t="n">
        <x:v>6.210711349961324</x:v>
      </x:c>
      <x:c r="F65" s="37" t="n">
        <x:v>0</x:v>
      </x:c>
      <x:c r="G65" s="35" t="n">
        <x:v>9.736805895941885</x:v>
      </x:c>
      <x:c r="H65" s="36" t="n">
        <x:v>-3.0999999999999996</x:v>
      </x:c>
      <x:c r="I65" s="35" t="n">
        <x:v>1.225</x:v>
      </x:c>
      <x:c r="J65" s="35" t="n">
        <x:v>1.5705518175924542</x:v>
      </x:c>
      <x:c r="K65" s="35" t="n">
        <x:v>0.284701945718181</x:v>
      </x:c>
      <x:c r="L65" s="35" t="n">
        <x:v>5.525419388778789</x:v>
      </x:c>
      <x:c r="M65" s="35" t="n">
        <x:v>11.925999999999998</x:v>
      </x:c>
      <x:c r="N65" s="35" t="n">
        <x:v>0.10992231757937915</x:v>
      </x:c>
      <x:c r="O65" s="35" t="n">
        <x:v>-1.546328403528402e-17</x:v>
      </x:c>
      <x:c r="P65" s="35" t="n">
        <x:v>0.014190650827474498</x:v>
      </x:c>
      <x:c r="Q65" s="36" t="n">
        <x:v>1.2853974800837855</x:v>
      </x:c>
      <x:c r="R65" s="36" t="n">
        <x:v>0.0637247817013966</x:v>
      </x:c>
      <x:c r="S65" s="36" t="n">
        <x:v>0.00285958017338914</x:v>
      </x:c>
      <x:c r="T65" s="35" t="n">
        <x:v>0.17027998244557552</x:v>
      </x:c>
      <x:c r="U65" s="31" t="str">
        <x:v>rad</x:v>
      </x:c>
      <x:c r="V65" s="31" t="str">
        <x:v>[u,w,q,theta]</x:v>
      </x:c>
      <x:c r="W65" s="31" t="str">
        <x:v>[v,p,r,phi]</x:v>
      </x:c>
      <x:c r="X65" s="36" t="n">
        <x:v>-0.06873419389692073</x:v>
      </x:c>
      <x:c r="Y65" s="36" t="n">
        <x:v>-2.9096965072913408</x:v>
      </x:c>
      <x:c r="Z65" s="36" t="n">
        <x:v>-34.19973180568957</x:v>
      </x:c>
      <x:c r="AA65" s="36" t="n">
        <x:v>0</x:v>
      </x:c>
      <x:c r="AB65" s="36" t="n">
        <x:v>-4.141836839291843e-13</x:v>
      </x:c>
      <x:c r="AC65" s="36" t="n">
        <x:v>-3.0401864271799776e-8</x:v>
      </x:c>
      <x:c r="AD65" s="36" t="n">
        <x:v>0.000002750225257764967</x:v>
      </x:c>
      <x:c r="AE65" s="36" t="n">
        <x:v>0</x:v>
      </x:c>
    </x:row>
    <x:row r="66">
      <x:c r="A66" s="31" t="str">
        <x:v>CFG015</x:v>
      </x:c>
      <x:c r="B66" s="33" t="n">
        <x:v>9</x:v>
      </x:c>
      <x:c r="C66" s="31" t="str">
        <x:v>000000（选定5-12kg）1.AR20.03.6 youhua a2.5 翼梢反扭-3</x:v>
      </x:c>
      <x:c r="D66" s="31" t="str">
        <x:v>T7-VLM2-Elev(g1.0)</x:v>
      </x:c>
      <x:c r="E66" s="37" t="n">
        <x:v>6.040186259698985</x:v>
      </x:c>
      <x:c r="F66" s="37" t="n">
        <x:v>0</x:v>
      </x:c>
      <x:c r="G66" s="35" t="n">
        <x:v>9.795732574129737</x:v>
      </x:c>
      <x:c r="H66" s="36" t="n">
        <x:v>-3</x:v>
      </x:c>
      <x:c r="I66" s="35" t="n">
        <x:v>1.225</x:v>
      </x:c>
      <x:c r="J66" s="35" t="n">
        <x:v>1.5705518175924542</x:v>
      </x:c>
      <x:c r="K66" s="35" t="n">
        <x:v>0.284701945718181</x:v>
      </x:c>
      <x:c r="L66" s="35" t="n">
        <x:v>5.525419388778789</x:v>
      </x:c>
      <x:c r="M66" s="35" t="n">
        <x:v>11.925999999999998</x:v>
      </x:c>
      <x:c r="N66" s="35" t="n">
        <x:v>0.10992231757937915</x:v>
      </x:c>
      <x:c r="O66" s="35" t="n">
        <x:v>-1.546328403528402e-17</x:v>
      </x:c>
      <x:c r="P66" s="35" t="n">
        <x:v>0.014190650827474498</x:v>
      </x:c>
      <x:c r="Q66" s="36" t="n">
        <x:v>1.269332231519726</x:v>
      </x:c>
      <x:c r="R66" s="36" t="n">
        <x:v>0.061133803938583184</x:v>
      </x:c>
      <x:c r="S66" s="36" t="n">
        <x:v>0.0026028030106361984</x:v>
      </x:c>
      <x:c r="T66" s="35" t="n">
        <x:v>0.15950539560076776</x:v>
      </x:c>
      <x:c r="U66" s="31" t="str">
        <x:v>rad</x:v>
      </x:c>
      <x:c r="V66" s="31" t="str">
        <x:v>[u,w,q,theta]</x:v>
      </x:c>
      <x:c r="W66" s="31" t="str">
        <x:v>[v,p,r,phi]</x:v>
      </x:c>
      <x:c r="X66" s="36" t="n">
        <x:v>-0.0714325059381874</x:v>
      </x:c>
      <x:c r="Y66" s="36" t="n">
        <x:v>-2.9443989201912895</x:v>
      </x:c>
      <x:c r="Z66" s="36" t="n">
        <x:v>-34.615467882445664</x:v>
      </x:c>
      <x:c r="AA66" s="36" t="n">
        <x:v>0</x:v>
      </x:c>
      <x:c r="AB66" s="36" t="n">
        <x:v>1.5135511829601384e-12</x:v>
      </x:c>
      <x:c r="AC66" s="36" t="n">
        <x:v>2.1144426621375986e-8</x:v>
      </x:c>
      <x:c r="AD66" s="36" t="n">
        <x:v>-0.00000199093822904677</x:v>
      </x:c>
      <x:c r="AE66" s="36" t="n">
        <x:v>0</x:v>
      </x:c>
    </x:row>
    <x:row r="67">
      <x:c r="A67" s="31" t="str">
        <x:v>CFG015</x:v>
      </x:c>
      <x:c r="B67" s="33" t="n">
        <x:v>10</x:v>
      </x:c>
      <x:c r="C67" s="31" t="str">
        <x:v>000000（选定5-12kg）1.AR20.03.6 youhua a2.5 翼梢反扭-3</x:v>
      </x:c>
      <x:c r="D67" s="31" t="str">
        <x:v>T7-VLM2-Elev(g1.0)</x:v>
      </x:c>
      <x:c r="E67" s="37" t="n">
        <x:v>5.868554613698781</x:v>
      </x:c>
      <x:c r="F67" s="37" t="n">
        <x:v>0</x:v>
      </x:c>
      <x:c r="G67" s="35" t="n">
        <x:v>9.858016226650612</x:v>
      </x:c>
      <x:c r="H67" s="36" t="n">
        <x:v>-2.9</x:v>
      </x:c>
      <x:c r="I67" s="35" t="n">
        <x:v>1.225</x:v>
      </x:c>
      <x:c r="J67" s="35" t="n">
        <x:v>1.5705518175924542</x:v>
      </x:c>
      <x:c r="K67" s="35" t="n">
        <x:v>0.284701945718181</x:v>
      </x:c>
      <x:c r="L67" s="35" t="n">
        <x:v>5.525419388778789</x:v>
      </x:c>
      <x:c r="M67" s="35" t="n">
        <x:v>11.925999999999998</x:v>
      </x:c>
      <x:c r="N67" s="35" t="n">
        <x:v>0.10992231757937915</x:v>
      </x:c>
      <x:c r="O67" s="35" t="n">
        <x:v>-1.546328403528402e-17</x:v>
      </x:c>
      <x:c r="P67" s="35" t="n">
        <x:v>0.014190650827474498</x:v>
      </x:c>
      <x:c r="Q67" s="36" t="n">
        <x:v>1.2531423900432306</x:v>
      </x:c>
      <x:c r="R67" s="36" t="n">
        <x:v>0.05856904787144335</x:v>
      </x:c>
      <x:c r="S67" s="36" t="n">
        <x:v>0.002347093787708374</x:v>
      </x:c>
      <x:c r="T67" s="35" t="n">
        <x:v>0.16858102851378082</x:v>
      </x:c>
      <x:c r="U67" s="31" t="str">
        <x:v>rad</x:v>
      </x:c>
      <x:c r="V67" s="31" t="str">
        <x:v>[u,w,q,theta]</x:v>
      </x:c>
      <x:c r="W67" s="31" t="str">
        <x:v>[v,p,r,phi]</x:v>
      </x:c>
      <x:c r="X67" s="36" t="n">
        <x:v>-0.07585544831212175</x:v>
      </x:c>
      <x:c r="Y67" s="36" t="n">
        <x:v>-2.981323625822665</x:v>
      </x:c>
      <x:c r="Z67" s="36" t="n">
        <x:v>-35.061466601763165</x:v>
      </x:c>
      <x:c r="AA67" s="36" t="n">
        <x:v>0</x:v>
      </x:c>
      <x:c r="AB67" s="36" t="n">
        <x:v>2.302245815427186e-13</x:v>
      </x:c>
      <x:c r="AC67" s="36" t="n">
        <x:v>-4.776604587822254e-8</x:v>
      </x:c>
      <x:c r="AD67" s="36" t="n">
        <x:v>0.000004687046717124317</x:v>
      </x:c>
      <x:c r="AE67" s="36" t="n">
        <x:v>0</x:v>
      </x:c>
    </x:row>
    <x:row r="68">
      <x:c r="A68" s="31" t="str">
        <x:v>CFG015</x:v>
      </x:c>
      <x:c r="B68" s="33" t="n">
        <x:v>11</x:v>
      </x:c>
      <x:c r="C68" s="31" t="str">
        <x:v>000000（选定5-12kg）1.AR20.03.6 youhua a2.5 翼梢反扭-3</x:v>
      </x:c>
      <x:c r="D68" s="31" t="str">
        <x:v>T7-VLM2-Elev(g1.0)</x:v>
      </x:c>
      <x:c r="E68" s="37" t="n">
        <x:v>5.695808749941649</x:v>
      </x:c>
      <x:c r="F68" s="37" t="n">
        <x:v>0</x:v>
      </x:c>
      <x:c r="G68" s="35" t="n">
        <x:v>9.920461007390275</x:v>
      </x:c>
      <x:c r="H68" s="36" t="n">
        <x:v>-2.8</x:v>
      </x:c>
      <x:c r="I68" s="35" t="n">
        <x:v>1.225</x:v>
      </x:c>
      <x:c r="J68" s="35" t="n">
        <x:v>1.5705518175924542</x:v>
      </x:c>
      <x:c r="K68" s="35" t="n">
        <x:v>0.284701945718181</x:v>
      </x:c>
      <x:c r="L68" s="35" t="n">
        <x:v>5.525419388778789</x:v>
      </x:c>
      <x:c r="M68" s="35" t="n">
        <x:v>11.925999999999998</x:v>
      </x:c>
      <x:c r="N68" s="35" t="n">
        <x:v>0.10992231757937915</x:v>
      </x:c>
      <x:c r="O68" s="35" t="n">
        <x:v>-1.546328403528402e-17</x:v>
      </x:c>
      <x:c r="P68" s="35" t="n">
        <x:v>0.014190650827474498</x:v>
      </x:c>
      <x:c r="Q68" s="36" t="n">
        <x:v>1.2368270963604457</x:v>
      </x:c>
      <x:c r="R68" s="36" t="n">
        <x:v>0.055636269267306665</x:v>
      </x:c>
      <x:c r="S68" s="36" t="n">
        <x:v>0.002083012759489567</x:v>
      </x:c>
      <x:c r="T68" s="35" t="n">
        <x:v>0.15834099794322598</x:v>
      </x:c>
      <x:c r="U68" s="31" t="str">
        <x:v>rad</x:v>
      </x:c>
      <x:c r="V68" s="31" t="str">
        <x:v>[u,w,q,theta]</x:v>
      </x:c>
      <x:c r="W68" s="31" t="str">
        <x:v>[v,p,r,phi]</x:v>
      </x:c>
      <x:c r="X68" s="36" t="n">
        <x:v>-0.07217337190718796</x:v>
      </x:c>
      <x:c r="Y68" s="36" t="n">
        <x:v>-3.0185630105158126</x:v>
      </x:c>
      <x:c r="Z68" s="36" t="n">
        <x:v>-35.50335257237004</x:v>
      </x:c>
      <x:c r="AA68" s="36" t="n">
        <x:v>0</x:v>
      </x:c>
      <x:c r="AB68" s="36" t="n">
        <x:v>2.056838269213127e-13</x:v>
      </x:c>
      <x:c r="AC68" s="36" t="n">
        <x:v>1.3295833627696348e-8</x:v>
      </x:c>
      <x:c r="AD68" s="36" t="n">
        <x:v>-0.000001363347782774151</x:v>
      </x:c>
      <x:c r="AE68" s="36" t="n">
        <x:v>0</x:v>
      </x:c>
    </x:row>
    <x:row r="69">
      <x:c r="A69" s="31" t="str">
        <x:v>CFG015</x:v>
      </x:c>
      <x:c r="B69" s="33" t="n">
        <x:v>12</x:v>
      </x:c>
      <x:c r="C69" s="31" t="str">
        <x:v>000000（选定5-12kg）1.AR20.03.6 youhua a2.5 翼梢反扭-3</x:v>
      </x:c>
      <x:c r="D69" s="31" t="str">
        <x:v>T7-VLM2-Elev(g1.0)</x:v>
      </x:c>
      <x:c r="E69" s="37" t="n">
        <x:v>5.5219312916341625</x:v>
      </x:c>
      <x:c r="F69" s="37" t="n">
        <x:v>0</x:v>
      </x:c>
      <x:c r="G69" s="35" t="n">
        <x:v>9.986379575708664</x:v>
      </x:c>
      <x:c r="H69" s="36" t="n">
        <x:v>-2.6999999999999997</x:v>
      </x:c>
      <x:c r="I69" s="35" t="n">
        <x:v>1.225</x:v>
      </x:c>
      <x:c r="J69" s="35" t="n">
        <x:v>1.5705518175924542</x:v>
      </x:c>
      <x:c r="K69" s="35" t="n">
        <x:v>0.284701945718181</x:v>
      </x:c>
      <x:c r="L69" s="35" t="n">
        <x:v>5.525419388778789</x:v>
      </x:c>
      <x:c r="M69" s="35" t="n">
        <x:v>11.925999999999998</x:v>
      </x:c>
      <x:c r="N69" s="35" t="n">
        <x:v>0.10992231757937915</x:v>
      </x:c>
      <x:c r="O69" s="35" t="n">
        <x:v>-1.546328403528402e-17</x:v>
      </x:c>
      <x:c r="P69" s="35" t="n">
        <x:v>0.014190650827474498</x:v>
      </x:c>
      <x:c r="Q69" s="36" t="n">
        <x:v>1.2203845381016276</x:v>
      </x:c>
      <x:c r="R69" s="36" t="n">
        <x:v>0.052355561444929186</x:v>
      </x:c>
      <x:c r="S69" s="36" t="n">
        <x:v>0.0018382877045239397</x:v>
      </x:c>
      <x:c r="T69" s="35" t="n">
        <x:v>0.15741266621949118</x:v>
      </x:c>
      <x:c r="U69" s="31" t="str">
        <x:v>rad</x:v>
      </x:c>
      <x:c r="V69" s="31" t="str">
        <x:v>[u,w,q,theta]</x:v>
      </x:c>
      <x:c r="W69" s="31" t="str">
        <x:v>[v,p,r,phi]</x:v>
      </x:c>
      <x:c r="X69" s="36" t="n">
        <x:v>-0.07698154484394036</x:v>
      </x:c>
      <x:c r="Y69" s="36" t="n">
        <x:v>-3.058147383514894</x:v>
      </x:c>
      <x:c r="Z69" s="36" t="n">
        <x:v>-35.97563287317704</x:v>
      </x:c>
      <x:c r="AA69" s="36" t="n">
        <x:v>0</x:v>
      </x:c>
      <x:c r="AB69" s="36" t="n">
        <x:v>6.740351613471853e-13</x:v>
      </x:c>
      <x:c r="AC69" s="36" t="n">
        <x:v>-5.798522892973361e-8</x:v>
      </x:c>
      <x:c r="AD69" s="36" t="n">
        <x:v>0.000006226567348522319</x:v>
      </x:c>
      <x:c r="AE69" s="36" t="n">
        <x:v>0</x:v>
      </x:c>
    </x:row>
    <x:row r="70">
      <x:c r="A70" s="31" t="str">
        <x:v>CFG015</x:v>
      </x:c>
      <x:c r="B70" s="33" t="n">
        <x:v>13</x:v>
      </x:c>
      <x:c r="C70" s="31" t="str">
        <x:v>000000（选定5-12kg）1.AR20.03.6 youhua a2.5 翼梢反扭-3</x:v>
      </x:c>
      <x:c r="D70" s="31" t="str">
        <x:v>T7-VLM2-Elev(g1.0)</x:v>
      </x:c>
      <x:c r="E70" s="37" t="n">
        <x:v>5.346904601422281</x:v>
      </x:c>
      <x:c r="F70" s="37" t="n">
        <x:v>0</x:v>
      </x:c>
      <x:c r="G70" s="35" t="n">
        <x:v>10.05266803759263</x:v>
      </x:c>
      <x:c r="H70" s="36" t="n">
        <x:v>-2.5999999999999996</x:v>
      </x:c>
      <x:c r="I70" s="35" t="n">
        <x:v>1.225</x:v>
      </x:c>
      <x:c r="J70" s="35" t="n">
        <x:v>1.5705518175924542</x:v>
      </x:c>
      <x:c r="K70" s="35" t="n">
        <x:v>0.284701945718181</x:v>
      </x:c>
      <x:c r="L70" s="35" t="n">
        <x:v>5.525419388778789</x:v>
      </x:c>
      <x:c r="M70" s="35" t="n">
        <x:v>11.925999999999998</x:v>
      </x:c>
      <x:c r="N70" s="35" t="n">
        <x:v>0.10992231757937915</x:v>
      </x:c>
      <x:c r="O70" s="35" t="n">
        <x:v>-1.546328403528402e-17</x:v>
      </x:c>
      <x:c r="P70" s="35" t="n">
        <x:v>0.014190650827474498</x:v>
      </x:c>
      <x:c r="Q70" s="36" t="n">
        <x:v>1.2038128769837813</x:v>
      </x:c>
      <x:c r="R70" s="36" t="n">
        <x:v>0.04866300310466125</x:v>
      </x:c>
      <x:c r="S70" s="36" t="n">
        <x:v>0.0016676194292498767</x:v>
      </x:c>
      <x:c r="T70" s="35" t="n">
        <x:v>0.16022478677949575</x:v>
      </x:c>
      <x:c r="U70" s="31" t="str">
        <x:v>rad</x:v>
      </x:c>
      <x:c r="V70" s="31" t="str">
        <x:v>[u,w,q,theta]</x:v>
      </x:c>
      <x:c r="W70" s="31" t="str">
        <x:v>[v,p,r,phi]</x:v>
      </x:c>
      <x:c r="X70" s="36" t="n">
        <x:v>-0.08009815755812526</x:v>
      </x:c>
      <x:c r="Y70" s="36" t="n">
        <x:v>-3.0982042578052873</x:v>
      </x:c>
      <x:c r="Z70" s="36" t="n">
        <x:v>-36.45250497152588</x:v>
      </x:c>
      <x:c r="AA70" s="36" t="n">
        <x:v>0</x:v>
      </x:c>
      <x:c r="AB70" s="36" t="n">
        <x:v>3.982562139797289e-13</x:v>
      </x:c>
      <x:c r="AC70" s="36" t="n">
        <x:v>-3.3261455191749436e-9</x:v>
      </x:c>
      <x:c r="AD70" s="36" t="n">
        <x:v>3.7152572708374917e-7</x:v>
      </x:c>
      <x:c r="AE70" s="36" t="n">
        <x:v>0</x:v>
      </x:c>
    </x:row>
    <x:row r="71">
      <x:c r="A71" s="31" t="str">
        <x:v>CFG015</x:v>
      </x:c>
      <x:c r="B71" s="33" t="n">
        <x:v>14</x:v>
      </x:c>
      <x:c r="C71" s="31" t="str">
        <x:v>000000（选定5-12kg）1.AR20.03.6 youhua a2.5 翼梢反扭-3</x:v>
      </x:c>
      <x:c r="D71" s="31" t="str">
        <x:v>T7-VLM2-Elev(g1.0)</x:v>
      </x:c>
      <x:c r="E71" s="37" t="n">
        <x:v>5.17071077250673</x:v>
      </x:c>
      <x:c r="F71" s="37" t="n">
        <x:v>0</x:v>
      </x:c>
      <x:c r="G71" s="35" t="n">
        <x:v>10.121026538620006</x:v>
      </x:c>
      <x:c r="H71" s="36" t="n">
        <x:v>-2.5</x:v>
      </x:c>
      <x:c r="I71" s="35" t="n">
        <x:v>1.225</x:v>
      </x:c>
      <x:c r="J71" s="35" t="n">
        <x:v>1.5705518175924542</x:v>
      </x:c>
      <x:c r="K71" s="35" t="n">
        <x:v>0.284701945718181</x:v>
      </x:c>
      <x:c r="L71" s="35" t="n">
        <x:v>5.525419388778789</x:v>
      </x:c>
      <x:c r="M71" s="35" t="n">
        <x:v>11.925999999999998</x:v>
      </x:c>
      <x:c r="N71" s="35" t="n">
        <x:v>0.10992231757937915</x:v>
      </x:c>
      <x:c r="O71" s="35" t="n">
        <x:v>-1.546328403528402e-17</x:v>
      </x:c>
      <x:c r="P71" s="35" t="n">
        <x:v>0.014190650827474498</x:v>
      </x:c>
      <x:c r="Q71" s="36" t="n">
        <x:v>1.187110248085524</x:v>
      </x:c>
      <x:c r="R71" s="36" t="n">
        <x:v>0.04435828540711913</x:v>
      </x:c>
      <x:c r="S71" s="36" t="n">
        <x:v>0.00159582630832572</x:v>
      </x:c>
      <x:c r="T71" s="35" t="n">
        <x:v>0.15515457208867864</x:v>
      </x:c>
      <x:c r="U71" s="31" t="str">
        <x:v>rad</x:v>
      </x:c>
      <x:c r="V71" s="31" t="str">
        <x:v>[u,w,q,theta]</x:v>
      </x:c>
      <x:c r="W71" s="31" t="str">
        <x:v>[v,p,r,phi]</x:v>
      </x:c>
      <x:c r="X71" s="36" t="n">
        <x:v>-0.10388433968018143</x:v>
      </x:c>
      <x:c r="Y71" s="36" t="n">
        <x:v>-3.1397930744927782</x:v>
      </x:c>
      <x:c r="Z71" s="36" t="n">
        <x:v>-36.94332512084364</x:v>
      </x:c>
      <x:c r="AA71" s="36" t="n">
        <x:v>0</x:v>
      </x:c>
      <x:c r="AB71" s="36" t="n">
        <x:v>-1.0768534168078163e-13</x:v>
      </x:c>
      <x:c r="AC71" s="36" t="n">
        <x:v>1.517446816446977e-8</x:v>
      </x:c>
      <x:c r="AD71" s="36" t="n">
        <x:v>-0.0000018024553887754045</x:v>
      </x:c>
      <x:c r="AE71" s="36" t="n">
        <x:v>0</x:v>
      </x:c>
    </x:row>
    <x:row r="72">
      <x:c r="A72" s="31" t="str">
        <x:v>CFG015</x:v>
      </x:c>
      <x:c r="B72" s="33" t="n">
        <x:v>15</x:v>
      </x:c>
      <x:c r="C72" s="31" t="str">
        <x:v>000000（选定5-12kg）1.AR20.03.6 youhua a2.5 翼梢反扭-3</x:v>
      </x:c>
      <x:c r="D72" s="31" t="str">
        <x:v>T7-VLM2-Elev(g1.0)</x:v>
      </x:c>
      <x:c r="E72" s="37" t="n">
        <x:v>4.993331631327805</x:v>
      </x:c>
      <x:c r="F72" s="37" t="n">
        <x:v>0</x:v>
      </x:c>
      <x:c r="G72" s="35" t="n">
        <x:v>10.191557797820291</x:v>
      </x:c>
      <x:c r="H72" s="36" t="n">
        <x:v>-2.4</x:v>
      </x:c>
      <x:c r="I72" s="35" t="n">
        <x:v>1.225</x:v>
      </x:c>
      <x:c r="J72" s="35" t="n">
        <x:v>1.5705518175924542</x:v>
      </x:c>
      <x:c r="K72" s="35" t="n">
        <x:v>0.284701945718181</x:v>
      </x:c>
      <x:c r="L72" s="35" t="n">
        <x:v>5.525419388778789</x:v>
      </x:c>
      <x:c r="M72" s="35" t="n">
        <x:v>11.925999999999998</x:v>
      </x:c>
      <x:c r="N72" s="35" t="n">
        <x:v>0.10992231757937915</x:v>
      </x:c>
      <x:c r="O72" s="35" t="n">
        <x:v>-1.546328403528402e-17</x:v>
      </x:c>
      <x:c r="P72" s="35" t="n">
        <x:v>0.014190650827474498</x:v>
      </x:c>
      <x:c r="Q72" s="36" t="n">
        <x:v>1.1702747602168415</x:v>
      </x:c>
      <x:c r="R72" s="36" t="n">
        <x:v>0.041247351948940185</x:v>
      </x:c>
      <x:c r="S72" s="36" t="n">
        <x:v>0.0016418501940435194</x:v>
      </x:c>
      <x:c r="T72" s="35" t="n">
        <x:v>0.15490452517126255</x:v>
      </x:c>
      <x:c r="U72" s="31" t="str">
        <x:v>rad</x:v>
      </x:c>
      <x:c r="V72" s="31" t="str">
        <x:v>[u,w,q,theta]</x:v>
      </x:c>
      <x:c r="W72" s="31" t="str">
        <x:v>[v,p,r,phi]</x:v>
      </x:c>
      <x:c r="X72" s="36" t="n">
        <x:v>-0.061427644265274195</x:v>
      </x:c>
      <x:c r="Y72" s="36" t="n">
        <x:v>-3.1830037051565663</x:v>
      </x:c>
      <x:c r="Z72" s="36" t="n">
        <x:v>-37.46392588972123</x:v>
      </x:c>
      <x:c r="AA72" s="36" t="n">
        <x:v>0</x:v>
      </x:c>
      <x:c r="AB72" s="36" t="n">
        <x:v>-5.786671554459517e-13</x:v>
      </x:c>
      <x:c r="AC72" s="36" t="n">
        <x:v>1.3869677094439627e-8</x:v>
      </x:c>
      <x:c r="AD72" s="36" t="n">
        <x:v>-0.0000017370850816173335</x:v>
      </x:c>
      <x:c r="AE72" s="36" t="n">
        <x:v>0</x:v>
      </x:c>
    </x:row>
    <x:row r="73">
      <x:c r="A73" s="31" t="str">
        <x:v>CFG015</x:v>
      </x:c>
      <x:c r="B73" s="33" t="n">
        <x:v>16</x:v>
      </x:c>
      <x:c r="C73" s="31" t="str">
        <x:v>000000（选定5-12kg）1.AR20.03.6 youhua a2.5 翼梢反扭-3</x:v>
      </x:c>
      <x:c r="D73" s="31" t="str">
        <x:v>T7-VLM2-Elev(g1.0)</x:v>
      </x:c>
      <x:c r="E73" s="37" t="n">
        <x:v>4.814758766064916</x:v>
      </x:c>
      <x:c r="F73" s="37" t="n">
        <x:v>0</x:v>
      </x:c>
      <x:c r="G73" s="35" t="n">
        <x:v>10.264364823341625</x:v>
      </x:c>
      <x:c r="H73" s="36" t="n">
        <x:v>-2.3</x:v>
      </x:c>
      <x:c r="I73" s="35" t="n">
        <x:v>1.225</x:v>
      </x:c>
      <x:c r="J73" s="35" t="n">
        <x:v>1.5705518175924542</x:v>
      </x:c>
      <x:c r="K73" s="35" t="n">
        <x:v>0.284701945718181</x:v>
      </x:c>
      <x:c r="L73" s="35" t="n">
        <x:v>5.525419388778789</x:v>
      </x:c>
      <x:c r="M73" s="35" t="n">
        <x:v>11.925999999999998</x:v>
      </x:c>
      <x:c r="N73" s="35" t="n">
        <x:v>0.10992231757937915</x:v>
      </x:c>
      <x:c r="O73" s="35" t="n">
        <x:v>-1.546328403528402e-17</x:v>
      </x:c>
      <x:c r="P73" s="35" t="n">
        <x:v>0.014190650827474498</x:v>
      </x:c>
      <x:c r="Q73" s="36" t="n">
        <x:v>1.153305486871663</x:v>
      </x:c>
      <x:c r="R73" s="36" t="n">
        <x:v>0.039882872827689</x:v>
      </x:c>
      <x:c r="S73" s="36" t="n">
        <x:v>0.0016215748326413176</x:v>
      </x:c>
      <x:c r="T73" s="35" t="n">
        <x:v>0.15462175496194025</x:v>
      </x:c>
      <x:c r="U73" s="31" t="str">
        <x:v>rad</x:v>
      </x:c>
      <x:c r="V73" s="31" t="str">
        <x:v>[u,w,q,theta]</x:v>
      </x:c>
      <x:c r="W73" s="31" t="str">
        <x:v>[v,p,r,phi]</x:v>
      </x:c>
      <x:c r="X73" s="36" t="n">
        <x:v>-0.05315940612062107</x:v>
      </x:c>
      <x:c r="Y73" s="36" t="n">
        <x:v>-3.2279288846134193</x:v>
      </x:c>
      <x:c r="Z73" s="36" t="n">
        <x:v>-38.00121812385163</x:v>
      </x:c>
      <x:c r="AA73" s="36" t="n">
        <x:v>0</x:v>
      </x:c>
      <x:c r="AB73" s="36" t="n">
        <x:v>2.2849485934414284e-13</x:v>
      </x:c>
      <x:c r="AC73" s="36" t="n">
        <x:v>-3.195830208847323e-8</x:v>
      </x:c>
      <x:c r="AD73" s="36" t="n">
        <x:v>0.000004248909397329153</x:v>
      </x:c>
      <x:c r="AE73" s="36" t="n">
        <x:v>0</x:v>
      </x:c>
    </x:row>
    <x:row r="74">
      <x:c r="A74" s="31" t="str">
        <x:v>CFG015</x:v>
      </x:c>
      <x:c r="B74" s="33" t="n">
        <x:v>17</x:v>
      </x:c>
      <x:c r="C74" s="31" t="str">
        <x:v>000000（选定5-12kg）1.AR20.03.6 youhua a2.5 翼梢反扭-3</x:v>
      </x:c>
      <x:c r="D74" s="31" t="str">
        <x:v>T7-VLM2-Elev(g1.0)</x:v>
      </x:c>
      <x:c r="E74" s="37" t="n">
        <x:v>4.634956015301598</x:v>
      </x:c>
      <x:c r="F74" s="37" t="n">
        <x:v>0</x:v>
      </x:c>
      <x:c r="G74" s="35" t="n">
        <x:v>10.33957851932991</x:v>
      </x:c>
      <x:c r="H74" s="36" t="n">
        <x:v>-2.1999999999999997</x:v>
      </x:c>
      <x:c r="I74" s="35" t="n">
        <x:v>1.225</x:v>
      </x:c>
      <x:c r="J74" s="35" t="n">
        <x:v>1.5705518175924542</x:v>
      </x:c>
      <x:c r="K74" s="35" t="n">
        <x:v>0.284701945718181</x:v>
      </x:c>
      <x:c r="L74" s="35" t="n">
        <x:v>5.525419388778789</x:v>
      </x:c>
      <x:c r="M74" s="35" t="n">
        <x:v>11.925999999999998</x:v>
      </x:c>
      <x:c r="N74" s="35" t="n">
        <x:v>0.10992231757937915</x:v>
      </x:c>
      <x:c r="O74" s="35" t="n">
        <x:v>-1.546328403528402e-17</x:v>
      </x:c>
      <x:c r="P74" s="35" t="n">
        <x:v>0.014190650827474498</x:v>
      </x:c>
      <x:c r="Q74" s="36" t="n">
        <x:v>1.1361987614617015</x:v>
      </x:c>
      <x:c r="R74" s="36" t="n">
        <x:v>0.03862065265177713</x:v>
      </x:c>
      <x:c r="S74" s="36" t="n">
        <x:v>0.0016083023971411809</x:v>
      </x:c>
      <x:c r="T74" s="35" t="n">
        <x:v>0.15416935837179596</x:v>
      </x:c>
      <x:c r="U74" s="31" t="str">
        <x:v>rad</x:v>
      </x:c>
      <x:c r="V74" s="31" t="str">
        <x:v>[u,w,q,theta]</x:v>
      </x:c>
      <x:c r="W74" s="31" t="str">
        <x:v>[v,p,r,phi]</x:v>
      </x:c>
      <x:c r="X74" s="36" t="n">
        <x:v>-0.05013789390055151</x:v>
      </x:c>
      <x:c r="Y74" s="36" t="n">
        <x:v>-3.2746818284555763</x:v>
      </x:c>
      <x:c r="Z74" s="36" t="n">
        <x:v>-38.55937590736078</x:v>
      </x:c>
      <x:c r="AA74" s="36" t="n">
        <x:v>0</x:v>
      </x:c>
      <x:c r="AB74" s="36" t="n">
        <x:v>-1.226848300427346e-12</x:v>
      </x:c>
      <x:c r="AC74" s="36" t="n">
        <x:v>2.5575290471361062e-8</x:v>
      </x:c>
      <x:c r="AD74" s="36" t="n">
        <x:v>-0.0000036234289530525514</x:v>
      </x:c>
      <x:c r="AE74" s="36" t="n">
        <x:v>0</x:v>
      </x:c>
    </x:row>
    <x:row r="75">
      <x:c r="A75" s="31" t="str">
        <x:v>CFG015</x:v>
      </x:c>
      <x:c r="B75" s="33" t="n">
        <x:v>18</x:v>
      </x:c>
      <x:c r="C75" s="31" t="str">
        <x:v>000000（选定5-12kg）1.AR20.03.6 youhua a2.5 翼梢反扭-3</x:v>
      </x:c>
      <x:c r="D75" s="31" t="str">
        <x:v>T7-VLM2-Elev(g1.0)</x:v>
      </x:c>
      <x:c r="E75" s="37" t="n">
        <x:v>4.45391251002224</x:v>
      </x:c>
      <x:c r="F75" s="37" t="n">
        <x:v>0</x:v>
      </x:c>
      <x:c r="G75" s="35" t="n">
        <x:v>10.41731717155993</x:v>
      </x:c>
      <x:c r="H75" s="36" t="n">
        <x:v>-2.0999999999999996</x:v>
      </x:c>
      <x:c r="I75" s="35" t="n">
        <x:v>1.225</x:v>
      </x:c>
      <x:c r="J75" s="35" t="n">
        <x:v>1.5705518175924542</x:v>
      </x:c>
      <x:c r="K75" s="35" t="n">
        <x:v>0.284701945718181</x:v>
      </x:c>
      <x:c r="L75" s="35" t="n">
        <x:v>5.525419388778789</x:v>
      </x:c>
      <x:c r="M75" s="35" t="n">
        <x:v>11.925999999999998</x:v>
      </x:c>
      <x:c r="N75" s="35" t="n">
        <x:v>0.10992231757937915</x:v>
      </x:c>
      <x:c r="O75" s="35" t="n">
        <x:v>-1.546328403528402e-17</x:v>
      </x:c>
      <x:c r="P75" s="35" t="n">
        <x:v>0.014190650827474498</x:v>
      </x:c>
      <x:c r="Q75" s="36" t="n">
        <x:v>1.1189534151440281</x:v>
      </x:c>
      <x:c r="R75" s="36" t="n">
        <x:v>0.0374404169806843</x:v>
      </x:c>
      <x:c r="S75" s="36" t="n">
        <x:v>0.0016029014068221399</x:v>
      </x:c>
      <x:c r="T75" s="35" t="n">
        <x:v>0.15372118080301822</x:v>
      </x:c>
      <x:c r="U75" s="31" t="str">
        <x:v>rad</x:v>
      </x:c>
      <x:c r="V75" s="31" t="str">
        <x:v>[u,w,q,theta]</x:v>
      </x:c>
      <x:c r="W75" s="31" t="str">
        <x:v>[v,p,r,phi]</x:v>
      </x:c>
      <x:c r="X75" s="36" t="n">
        <x:v>-0.047362937776376735</x:v>
      </x:c>
      <x:c r="Y75" s="36" t="n">
        <x:v>-3.32337152977468</x:v>
      </x:c>
      <x:c r="Z75" s="36" t="n">
        <x:v>-39.14027348555121</x:v>
      </x:c>
      <x:c r="AA75" s="36" t="n">
        <x:v>0</x:v>
      </x:c>
      <x:c r="AB75" s="36" t="n">
        <x:v>-3.7374828061532e-13</x:v>
      </x:c>
      <x:c r="AC75" s="36" t="n">
        <x:v>1.999667146273958e-9</x:v>
      </x:c>
      <x:c r="AD75" s="36" t="n">
        <x:v>-3.078995582152671e-7</x:v>
      </x:c>
      <x:c r="AE75" s="36" t="n">
        <x:v>0</x:v>
      </x:c>
    </x:row>
    <x:row r="76">
      <x:c r="A76" s="31" t="str">
        <x:v>CFG015</x:v>
      </x:c>
      <x:c r="B76" s="33" t="n">
        <x:v>19</x:v>
      </x:c>
      <x:c r="C76" s="31" t="str">
        <x:v>000000（选定5-12kg）1.AR20.03.6 youhua a2.5 翼梢反扭-3</x:v>
      </x:c>
      <x:c r="D76" s="31" t="str">
        <x:v>T7-VLM2-Elev(g1.0)</x:v>
      </x:c>
      <x:c r="E76" s="37" t="n">
        <x:v>4.271609125112316</x:v>
      </x:c>
      <x:c r="F76" s="37" t="n">
        <x:v>0</x:v>
      </x:c>
      <x:c r="G76" s="35" t="n">
        <x:v>10.496281063777769</x:v>
      </x:c>
      <x:c r="H76" s="36" t="n">
        <x:v>-2</x:v>
      </x:c>
      <x:c r="I76" s="35" t="n">
        <x:v>1.225</x:v>
      </x:c>
      <x:c r="J76" s="35" t="n">
        <x:v>1.5705518175924542</x:v>
      </x:c>
      <x:c r="K76" s="35" t="n">
        <x:v>0.284701945718181</x:v>
      </x:c>
      <x:c r="L76" s="35" t="n">
        <x:v>5.525419388778789</x:v>
      </x:c>
      <x:c r="M76" s="35" t="n">
        <x:v>11.925999999999998</x:v>
      </x:c>
      <x:c r="N76" s="35" t="n">
        <x:v>0.10992231757937915</x:v>
      </x:c>
      <x:c r="O76" s="35" t="n">
        <x:v>-1.546328403528402e-17</x:v>
      </x:c>
      <x:c r="P76" s="35" t="n">
        <x:v>0.014190650827474498</x:v>
      </x:c>
      <x:c r="Q76" s="36" t="n">
        <x:v>1.1015674649673173</x:v>
      </x:c>
      <x:c r="R76" s="36" t="n">
        <x:v>0.03634903904656335</x:v>
      </x:c>
      <x:c r="S76" s="36" t="n">
        <x:v>0.0016039058975856335</x:v>
      </x:c>
      <x:c r="T76" s="35" t="n">
        <x:v>0.15330124562470174</x:v>
      </x:c>
      <x:c r="U76" s="31" t="str">
        <x:v>rad</x:v>
      </x:c>
      <x:c r="V76" s="31" t="str">
        <x:v>[u,w,q,theta]</x:v>
      </x:c>
      <x:c r="W76" s="31" t="str">
        <x:v>[v,p,r,phi]</x:v>
      </x:c>
      <x:c r="X76" s="36" t="n">
        <x:v>-0.04408299143501394</x:v>
      </x:c>
      <x:c r="Y76" s="36" t="n">
        <x:v>-3.37319956847293</x:v>
      </x:c>
      <x:c r="Z76" s="36" t="n">
        <x:v>-39.73518565353151</x:v>
      </x:c>
      <x:c r="AA76" s="36" t="n">
        <x:v>0</x:v>
      </x:c>
      <x:c r="AB76" s="36" t="n">
        <x:v>3.98024528104104e-13</x:v>
      </x:c>
      <x:c r="AC76" s="36" t="n">
        <x:v>-1.241198825626771e-8</x:v>
      </x:c>
      <x:c r="AD76" s="36" t="n">
        <x:v>0.000002020487649015706</x:v>
      </x:c>
      <x:c r="AE76" s="36" t="n">
        <x:v>0</x:v>
      </x:c>
    </x:row>
    <x:row r="77">
      <x:c r="A77" s="31" t="str">
        <x:v>CFG015</x:v>
      </x:c>
      <x:c r="B77" s="33" t="n">
        <x:v>20</x:v>
      </x:c>
      <x:c r="C77" s="31" t="str">
        <x:v>000000（选定5-12kg）1.AR20.03.6 youhua a2.5 翼梢反扭-3</x:v>
      </x:c>
      <x:c r="D77" s="31" t="str">
        <x:v>T7-VLM2-Elev(g1.0)</x:v>
      </x:c>
      <x:c r="E77" s="37" t="n">
        <x:v>4.088026426446308</x:v>
      </x:c>
      <x:c r="F77" s="37" t="n">
        <x:v>0</x:v>
      </x:c>
      <x:c r="G77" s="35" t="n">
        <x:v>10.576770067469113</x:v>
      </x:c>
      <x:c r="H77" s="36" t="n">
        <x:v>-1.9</x:v>
      </x:c>
      <x:c r="I77" s="35" t="n">
        <x:v>1.225</x:v>
      </x:c>
      <x:c r="J77" s="35" t="n">
        <x:v>1.5705518175924542</x:v>
      </x:c>
      <x:c r="K77" s="35" t="n">
        <x:v>0.284701945718181</x:v>
      </x:c>
      <x:c r="L77" s="35" t="n">
        <x:v>5.525419388778789</x:v>
      </x:c>
      <x:c r="M77" s="35" t="n">
        <x:v>11.925999999999998</x:v>
      </x:c>
      <x:c r="N77" s="35" t="n">
        <x:v>0.10992231757937915</x:v>
      </x:c>
      <x:c r="O77" s="35" t="n">
        <x:v>-1.546328403528402e-17</x:v>
      </x:c>
      <x:c r="P77" s="35" t="n">
        <x:v>0.014190650827474498</x:v>
      </x:c>
      <x:c r="Q77" s="36" t="n">
        <x:v>1.0840388985670566</x:v>
      </x:c>
      <x:c r="R77" s="36" t="n">
        <x:v>0.03534681671881715</x:v>
      </x:c>
      <x:c r="S77" s="36" t="n">
        <x:v>0.001609774446073369</x:v>
      </x:c>
      <x:c r="T77" s="35" t="n">
        <x:v>0.15291651021517072</x:v>
      </x:c>
      <x:c r="U77" s="31" t="str">
        <x:v>rad</x:v>
      </x:c>
      <x:c r="V77" s="31" t="str">
        <x:v>[u,w,q,theta]</x:v>
      </x:c>
      <x:c r="W77" s="31" t="str">
        <x:v>[v,p,r,phi]</x:v>
      </x:c>
      <x:c r="X77" s="36" t="n">
        <x:v>-0.04077747158010692</x:v>
      </x:c>
      <x:c r="Y77" s="36" t="n">
        <x:v>-3.424375858143244</x:v>
      </x:c>
      <x:c r="Z77" s="36" t="n">
        <x:v>-40.345972060107314</x:v>
      </x:c>
      <x:c r="AA77" s="36" t="n">
        <x:v>0</x:v>
      </x:c>
      <x:c r="AB77" s="36" t="n">
        <x:v>-9.219386432674684e-13</x:v>
      </x:c>
      <x:c r="AC77" s="36" t="n">
        <x:v>3.549855223489077e-8</x:v>
      </x:c>
      <x:c r="AD77" s="36" t="n">
        <x:v>-0.000006267330547377605</x:v>
      </x:c>
      <x:c r="AE77" s="36" t="n">
        <x:v>0</x:v>
      </x:c>
    </x:row>
    <x:row r="78">
      <x:c r="A78" s="31" t="str">
        <x:v>CFG015</x:v>
      </x:c>
      <x:c r="B78" s="33" t="n">
        <x:v>21</x:v>
      </x:c>
      <x:c r="C78" s="31" t="str">
        <x:v>000000（选定5-12kg）1.AR20.03.6 youhua a2.5 翼梢反扭-3</x:v>
      </x:c>
      <x:c r="D78" s="31" t="str">
        <x:v>T7-VLM2-Elev(g1.0)</x:v>
      </x:c>
      <x:c r="E78" s="37" t="n">
        <x:v>3.9031447532408468</x:v>
      </x:c>
      <x:c r="F78" s="37" t="n">
        <x:v>0</x:v>
      </x:c>
      <x:c r="G78" s="35" t="n">
        <x:v>10.659004775823192</x:v>
      </x:c>
      <x:c r="H78" s="36" t="n">
        <x:v>-1.7999999999999998</x:v>
      </x:c>
      <x:c r="I78" s="35" t="n">
        <x:v>1.225</x:v>
      </x:c>
      <x:c r="J78" s="35" t="n">
        <x:v>1.5705518175924542</x:v>
      </x:c>
      <x:c r="K78" s="35" t="n">
        <x:v>0.284701945718181</x:v>
      </x:c>
      <x:c r="L78" s="35" t="n">
        <x:v>5.525419388778789</x:v>
      </x:c>
      <x:c r="M78" s="35" t="n">
        <x:v>11.925999999999998</x:v>
      </x:c>
      <x:c r="N78" s="35" t="n">
        <x:v>0.10992231757937915</x:v>
      </x:c>
      <x:c r="O78" s="35" t="n">
        <x:v>-1.546328403528402e-17</x:v>
      </x:c>
      <x:c r="P78" s="35" t="n">
        <x:v>0.014190650827474498</x:v>
      </x:c>
      <x:c r="Q78" s="36" t="n">
        <x:v>1.0663656821909848</x:v>
      </x:c>
      <x:c r="R78" s="36" t="n">
        <x:v>0.03441987138815449</x:v>
      </x:c>
      <x:c r="S78" s="36" t="n">
        <x:v>0.0016192662932321938</x:v>
      </x:c>
      <x:c r="T78" s="35" t="n">
        <x:v>0.15253327068462838</x:v>
      </x:c>
      <x:c r="U78" s="31" t="str">
        <x:v>rad</x:v>
      </x:c>
      <x:c r="V78" s="31" t="str">
        <x:v>[u,w,q,theta]</x:v>
      </x:c>
      <x:c r="W78" s="31" t="str">
        <x:v>[v,p,r,phi]</x:v>
      </x:c>
      <x:c r="X78" s="36" t="n">
        <x:v>-0.03752051527727271</x:v>
      </x:c>
      <x:c r="Y78" s="36" t="n">
        <x:v>-3.4770710911888</x:v>
      </x:c>
      <x:c r="Z78" s="36" t="n">
        <x:v>-40.9747603954468</x:v>
      </x:c>
      <x:c r="AA78" s="36" t="n">
        <x:v>0</x:v>
      </x:c>
      <x:c r="AB78" s="36" t="n">
        <x:v>8.654168916448112e-13</x:v>
      </x:c>
      <x:c r="AC78" s="36" t="n">
        <x:v>-1.5821242513948442e-8</x:v>
      </x:c>
      <x:c r="AD78" s="36" t="n">
        <x:v>0.0000030409871599313325</x:v>
      </x:c>
      <x:c r="AE78" s="36" t="n">
        <x:v>0</x:v>
      </x:c>
    </x:row>
    <x:row r="79">
      <x:c r="A79" s="31" t="str">
        <x:v>CFG015</x:v>
      </x:c>
      <x:c r="B79" s="33" t="n">
        <x:v>22</x:v>
      </x:c>
      <x:c r="C79" s="31" t="str">
        <x:v>000000（选定5-12kg）1.AR20.03.6 youhua a2.5 翼梢反扭-3</x:v>
      </x:c>
      <x:c r="D79" s="31" t="str">
        <x:v>T7-VLM2-Elev(g1.0)</x:v>
      </x:c>
      <x:c r="E79" s="37" t="n">
        <x:v>3.716954389798972</x:v>
      </x:c>
      <x:c r="F79" s="37" t="n">
        <x:v>0</x:v>
      </x:c>
      <x:c r="G79" s="35" t="n">
        <x:v>10.743289243513876</x:v>
      </x:c>
      <x:c r="H79" s="36" t="n">
        <x:v>-1.6999999999999997</x:v>
      </x:c>
      <x:c r="I79" s="35" t="n">
        <x:v>1.225</x:v>
      </x:c>
      <x:c r="J79" s="35" t="n">
        <x:v>1.5705518175924542</x:v>
      </x:c>
      <x:c r="K79" s="35" t="n">
        <x:v>0.284701945718181</x:v>
      </x:c>
      <x:c r="L79" s="35" t="n">
        <x:v>5.525419388778789</x:v>
      </x:c>
      <x:c r="M79" s="35" t="n">
        <x:v>11.925999999999998</x:v>
      </x:c>
      <x:c r="N79" s="35" t="n">
        <x:v>0.10992231757937915</x:v>
      </x:c>
      <x:c r="O79" s="35" t="n">
        <x:v>-1.546328403528402e-17</x:v>
      </x:c>
      <x:c r="P79" s="35" t="n">
        <x:v>0.014190650827474498</x:v>
      </x:c>
      <x:c r="Q79" s="36" t="n">
        <x:v>1.0485467718678447</x:v>
      </x:c>
      <x:c r="R79" s="36" t="n">
        <x:v>0.03357106855493962</x:v>
      </x:c>
      <x:c r="S79" s="36" t="n">
        <x:v>0.0016303346255428168</x:v>
      </x:c>
      <x:c r="T79" s="35" t="n">
        <x:v>0.15220852992616962</x:v>
      </x:c>
      <x:c r="U79" s="31" t="str">
        <x:v>rad</x:v>
      </x:c>
      <x:c r="V79" s="31" t="str">
        <x:v>[u,w,q,theta]</x:v>
      </x:c>
      <x:c r="W79" s="31" t="str">
        <x:v>[v,p,r,phi]</x:v>
      </x:c>
      <x:c r="X79" s="36" t="n">
        <x:v>-0.03401429096033</x:v>
      </x:c>
      <x:c r="Y79" s="36" t="n">
        <x:v>-3.531511588419599</x:v>
      </x:c>
      <x:c r="Z79" s="36" t="n">
        <x:v>-41.62457089247632</x:v>
      </x:c>
      <x:c r="AA79" s="36" t="n">
        <x:v>0</x:v>
      </x:c>
      <x:c r="AB79" s="36" t="n">
        <x:v>3.1192596155343826e-13</x:v>
      </x:c>
      <x:c r="AC79" s="36" t="n">
        <x:v>1.229698793874686e-8</x:v>
      </x:c>
      <x:c r="AD79" s="36" t="n">
        <x:v>-0.0000025899262459415485</x:v>
      </x:c>
      <x:c r="AE79" s="36" t="n">
        <x:v>0</x:v>
      </x:c>
    </x:row>
    <x:row r="80">
      <x:c r="A80" s="31" t="str">
        <x:v>CFG015</x:v>
      </x:c>
      <x:c r="B80" s="33" t="n">
        <x:v>23</x:v>
      </x:c>
      <x:c r="C80" s="31" t="str">
        <x:v>000000（选定5-12kg）1.AR20.03.6 youhua a2.5 翼梢反扭-3</x:v>
      </x:c>
      <x:c r="D80" s="31" t="str">
        <x:v>T7-VLM2-Elev(g1.0)</x:v>
      </x:c>
      <x:c r="E80" s="37" t="n">
        <x:v>3.5294176212749315</x:v>
      </x:c>
      <x:c r="F80" s="37" t="n">
        <x:v>0</x:v>
      </x:c>
      <x:c r="G80" s="35" t="n">
        <x:v>10.827433949518127</x:v>
      </x:c>
      <x:c r="H80" s="36" t="n">
        <x:v>-1.5999999999999996</x:v>
      </x:c>
      <x:c r="I80" s="35" t="n">
        <x:v>1.225</x:v>
      </x:c>
      <x:c r="J80" s="35" t="n">
        <x:v>1.5705518175924542</x:v>
      </x:c>
      <x:c r="K80" s="35" t="n">
        <x:v>0.284701945718181</x:v>
      </x:c>
      <x:c r="L80" s="35" t="n">
        <x:v>5.525419388778789</x:v>
      </x:c>
      <x:c r="M80" s="35" t="n">
        <x:v>11.925999999999998</x:v>
      </x:c>
      <x:c r="N80" s="35" t="n">
        <x:v>0.10992231757937915</x:v>
      </x:c>
      <x:c r="O80" s="35" t="n">
        <x:v>-1.546328403528402e-17</x:v>
      </x:c>
      <x:c r="P80" s="35" t="n">
        <x:v>0.014190650827474498</x:v>
      </x:c>
      <x:c r="Q80" s="36" t="n">
        <x:v>1.0305783458708813</x:v>
      </x:c>
      <x:c r="R80" s="36" t="n">
        <x:v>0.032773049460655485</x:v>
      </x:c>
      <x:c r="S80" s="36" t="n">
        <x:v>0.00164146492594044</x:v>
      </x:c>
      <x:c r="T80" s="35" t="n">
        <x:v>0.15188591919334224</x:v>
      </x:c>
      <x:c r="U80" s="31" t="str">
        <x:v>rad</x:v>
      </x:c>
      <x:c r="V80" s="31" t="str">
        <x:v>[u,w,q,theta]</x:v>
      </x:c>
      <x:c r="W80" s="31" t="str">
        <x:v>[v,p,r,phi]</x:v>
      </x:c>
      <x:c r="X80" s="36" t="n">
        <x:v>-0.03094706208229263</x:v>
      </x:c>
      <x:c r="Y80" s="36" t="n">
        <x:v>-3.5862798556011932</x:v>
      </x:c>
      <x:c r="Z80" s="36" t="n">
        <x:v>-42.27832106719233</x:v>
      </x:c>
      <x:c r="AA80" s="36" t="n">
        <x:v>0</x:v>
      </x:c>
      <x:c r="AB80" s="36" t="n">
        <x:v>2.1794216801226612e-14</x:v>
      </x:c>
      <x:c r="AC80" s="36" t="n">
        <x:v>3.443219926618012e-8</x:v>
      </x:c>
      <x:c r="AD80" s="36" t="n">
        <x:v>-0.000008102280194338964</x:v>
      </x:c>
      <x:c r="AE80" s="36" t="n">
        <x:v>0</x:v>
      </x:c>
    </x:row>
    <x:row r="81">
      <x:c r="A81" s="31" t="str">
        <x:v>CFG015</x:v>
      </x:c>
      <x:c r="B81" s="33" t="n">
        <x:v>24</x:v>
      </x:c>
      <x:c r="C81" s="31" t="str">
        <x:v>000000（选定5-12kg）1.AR20.03.6 youhua a2.5 翼梢反扭-3</x:v>
      </x:c>
      <x:c r="D81" s="31" t="str">
        <x:v>T7-VLM2-Elev(g1.0)</x:v>
      </x:c>
      <x:c r="E81" s="37" t="n">
        <x:v>3.340521678473474</x:v>
      </x:c>
      <x:c r="F81" s="37" t="n">
        <x:v>0</x:v>
      </x:c>
      <x:c r="G81" s="35" t="n">
        <x:v>10.905843217347027</x:v>
      </x:c>
      <x:c r="H81" s="36" t="n">
        <x:v>-1.5</x:v>
      </x:c>
      <x:c r="I81" s="35" t="n">
        <x:v>1.225</x:v>
      </x:c>
      <x:c r="J81" s="35" t="n">
        <x:v>1.5705518175924542</x:v>
      </x:c>
      <x:c r="K81" s="35" t="n">
        <x:v>0.284701945718181</x:v>
      </x:c>
      <x:c r="L81" s="35" t="n">
        <x:v>5.525419388778789</x:v>
      </x:c>
      <x:c r="M81" s="35" t="n">
        <x:v>11.925999999999998</x:v>
      </x:c>
      <x:c r="N81" s="35" t="n">
        <x:v>0.10992231757937915</x:v>
      </x:c>
      <x:c r="O81" s="35" t="n">
        <x:v>-1.546328403528402e-17</x:v>
      </x:c>
      <x:c r="P81" s="35" t="n">
        <x:v>0.014190650827474498</x:v>
      </x:c>
      <x:c r="Q81" s="36" t="n">
        <x:v>1.012459060681904</x:v>
      </x:c>
      <x:c r="R81" s="36" t="n">
        <x:v>0.03199987559377005</x:v>
      </x:c>
      <x:c r="S81" s="36" t="n">
        <x:v>0.001653083046520704</x:v>
      </x:c>
      <x:c r="T81" s="35" t="n">
        <x:v>0.15153824384059625</x:v>
      </x:c>
      <x:c r="U81" s="31" t="str">
        <x:v>rad</x:v>
      </x:c>
      <x:c r="V81" s="31" t="str">
        <x:v>[u,w,q,theta]</x:v>
      </x:c>
      <x:c r="W81" s="31" t="str">
        <x:v>[v,p,r,phi]</x:v>
      </x:c>
      <x:c r="X81" s="36" t="n">
        <x:v>-0.028125590686239172</x:v>
      </x:c>
      <x:c r="Y81" s="36" t="n">
        <x:v>-3.637642490851386</x:v>
      </x:c>
      <x:c r="Z81" s="36" t="n">
        <x:v>-42.89210052188332</x:v>
      </x:c>
      <x:c r="AA81" s="36" t="n">
        <x:v>0</x:v>
      </x:c>
      <x:c r="AB81" s="36" t="n">
        <x:v>7.383405006991503e-13</x:v>
      </x:c>
      <x:c r="AC81" s="36" t="n">
        <x:v>-1.3989923411030743e-8</x:v>
      </x:c>
      <x:c r="AD81" s="36" t="n">
        <x:v>0.0000037191392696947455</x:v>
      </x:c>
      <x:c r="AE81" s="36" t="n">
        <x:v>0</x:v>
      </x:c>
    </x:row>
    <x:row r="82">
      <x:c r="A82" s="31" t="str">
        <x:v>CFG015</x:v>
      </x:c>
      <x:c r="B82" s="33" t="n">
        <x:v>25</x:v>
      </x:c>
      <x:c r="C82" s="31" t="str">
        <x:v>000000（选定5-12kg）1.AR20.03.6 youhua a2.5 翼梢反扭-3</x:v>
      </x:c>
      <x:c r="D82" s="31" t="str">
        <x:v>T7-VLM2-Elev(g1.0)</x:v>
      </x:c>
      <x:c r="E82" s="37" t="n">
        <x:v>3.1502455018919293</x:v>
      </x:c>
      <x:c r="F82" s="37" t="n">
        <x:v>0</x:v>
      </x:c>
      <x:c r="G82" s="35" t="n">
        <x:v>10.991160288071903</x:v>
      </x:c>
      <x:c r="H82" s="36" t="n">
        <x:v>-1.4</x:v>
      </x:c>
      <x:c r="I82" s="35" t="n">
        <x:v>1.225</x:v>
      </x:c>
      <x:c r="J82" s="35" t="n">
        <x:v>1.5705518175924542</x:v>
      </x:c>
      <x:c r="K82" s="35" t="n">
        <x:v>0.284701945718181</x:v>
      </x:c>
      <x:c r="L82" s="35" t="n">
        <x:v>5.525419388778789</x:v>
      </x:c>
      <x:c r="M82" s="35" t="n">
        <x:v>11.925999999999998</x:v>
      </x:c>
      <x:c r="N82" s="35" t="n">
        <x:v>0.10992231757937915</x:v>
      </x:c>
      <x:c r="O82" s="35" t="n">
        <x:v>-1.546328403528402e-17</x:v>
      </x:c>
      <x:c r="P82" s="35" t="n">
        <x:v>0.014190650827474498</x:v>
      </x:c>
      <x:c r="Q82" s="36" t="n">
        <x:v>0.9941867528016253</x:v>
      </x:c>
      <x:c r="R82" s="36" t="n">
        <x:v>0.031234882549726513</x:v>
      </x:c>
      <x:c r="S82" s="36" t="n">
        <x:v>0.00166495104269613</x:v>
      </x:c>
      <x:c r="T82" s="35" t="n">
        <x:v>0.15121033690454247</x:v>
      </x:c>
      <x:c r="U82" s="31" t="str">
        <x:v>rad</x:v>
      </x:c>
      <x:c r="V82" s="31" t="str">
        <x:v>[u,w,q,theta]</x:v>
      </x:c>
      <x:c r="W82" s="31" t="str">
        <x:v>[v,p,r,phi]</x:v>
      </x:c>
      <x:c r="X82" s="36" t="n">
        <x:v>-0.025738788760115195</x:v>
      </x:c>
      <x:c r="Y82" s="36" t="n">
        <x:v>-3.6940155576058573</x:v>
      </x:c>
      <x:c r="Z82" s="36" t="n">
        <x:v>-43.564593904482294</x:v>
      </x:c>
      <x:c r="AA82" s="36" t="n">
        <x:v>0</x:v>
      </x:c>
      <x:c r="AB82" s="36" t="n">
        <x:v>1.27983863181339e-12</x:v>
      </x:c>
      <x:c r="AC82" s="36" t="n">
        <x:v>-2.1359155024395976e-9</x:v>
      </x:c>
      <x:c r="AD82" s="36" t="n">
        <x:v>6.474985176921065e-7</x:v>
      </x:c>
      <x:c r="AE82" s="36" t="n">
        <x:v>0</x:v>
      </x:c>
    </x:row>
    <x:row r="83">
      <x:c r="A83" s="31" t="str">
        <x:v>CFG015</x:v>
      </x:c>
      <x:c r="B83" s="33" t="n">
        <x:v>26</x:v>
      </x:c>
      <x:c r="C83" s="31" t="str">
        <x:v>000000（选定5-12kg）1.AR20.03.6 youhua a2.5 翼梢反扭-3</x:v>
      </x:c>
      <x:c r="D83" s="31" t="str">
        <x:v>T7-VLM2-Elev(g1.0)</x:v>
      </x:c>
      <x:c r="E83" s="37" t="n">
        <x:v>2.95856743521901</x:v>
      </x:c>
      <x:c r="F83" s="37" t="n">
        <x:v>0</x:v>
      </x:c>
      <x:c r="G83" s="35" t="n">
        <x:v>11.098776238777045</x:v>
      </x:c>
      <x:c r="H83" s="36" t="n">
        <x:v>-1.2999999999999998</x:v>
      </x:c>
      <x:c r="I83" s="35" t="n">
        <x:v>1.225</x:v>
      </x:c>
      <x:c r="J83" s="35" t="n">
        <x:v>1.5705518175924542</x:v>
      </x:c>
      <x:c r="K83" s="35" t="n">
        <x:v>0.284701945718181</x:v>
      </x:c>
      <x:c r="L83" s="35" t="n">
        <x:v>5.525419388778789</x:v>
      </x:c>
      <x:c r="M83" s="35" t="n">
        <x:v>11.925999999999998</x:v>
      </x:c>
      <x:c r="N83" s="35" t="n">
        <x:v>0.10992231757937915</x:v>
      </x:c>
      <x:c r="O83" s="35" t="n">
        <x:v>-1.546328403528402e-17</x:v>
      </x:c>
      <x:c r="P83" s="35" t="n">
        <x:v>0.014190650827474498</x:v>
      </x:c>
      <x:c r="Q83" s="36" t="n">
        <x:v>0.975759202359915</x:v>
      </x:c>
      <x:c r="R83" s="36" t="n">
        <x:v>0.030467857058814496</x:v>
      </x:c>
      <x:c r="S83" s="36" t="n">
        <x:v>0.0016753004927226507</x:v>
      </x:c>
      <x:c r="T83" s="35" t="n">
        <x:v>0.15086199680870235</x:v>
      </x:c>
      <x:c r="U83" s="31" t="str">
        <x:v>rad</x:v>
      </x:c>
      <x:c r="V83" s="31" t="str">
        <x:v>[u,w,q,theta]</x:v>
      </x:c>
      <x:c r="W83" s="31" t="str">
        <x:v>[v,p,r,phi]</x:v>
      </x:c>
      <x:c r="X83" s="36" t="n">
        <x:v>-0.02334013199904195</x:v>
      </x:c>
      <x:c r="Y83" s="36" t="n">
        <x:v>-3.7659446448002294</x:v>
      </x:c>
      <x:c r="Z83" s="36" t="n">
        <x:v>-44.42063260993529</x:v>
      </x:c>
      <x:c r="AA83" s="36" t="n">
        <x:v>0</x:v>
      </x:c>
      <x:c r="AB83" s="36" t="n">
        <x:v>1.657614280158047e-12</x:v>
      </x:c>
      <x:c r="AC83" s="36" t="n">
        <x:v>1.3426054512661566e-8</x:v>
      </x:c>
      <x:c r="AD83" s="36" t="n">
        <x:v>-0.0000048198394039894665</x:v>
      </x:c>
      <x:c r="AE83" s="36" t="n">
        <x:v>0</x:v>
      </x:c>
    </x:row>
    <x:row r="84">
      <x:c r="A84" s="31" t="str">
        <x:v>CFG015</x:v>
      </x:c>
      <x:c r="B84" s="33" t="n">
        <x:v>27</x:v>
      </x:c>
      <x:c r="C84" s="31" t="str">
        <x:v>000000（选定5-12kg）1.AR20.03.6 youhua a2.5 翼梢反扭-3</x:v>
      </x:c>
      <x:c r="D84" s="31" t="str">
        <x:v>T7-VLM2-Elev(g1.0)</x:v>
      </x:c>
      <x:c r="E84" s="37" t="n">
        <x:v>2.7654789079267146</x:v>
      </x:c>
      <x:c r="F84" s="37" t="n">
        <x:v>0</x:v>
      </x:c>
      <x:c r="G84" s="35" t="n">
        <x:v>11.210399123093469</x:v>
      </x:c>
      <x:c r="H84" s="36" t="n">
        <x:v>-1.1999999999999997</x:v>
      </x:c>
      <x:c r="I84" s="35" t="n">
        <x:v>1.225</x:v>
      </x:c>
      <x:c r="J84" s="35" t="n">
        <x:v>1.5705518175924542</x:v>
      </x:c>
      <x:c r="K84" s="35" t="n">
        <x:v>0.284701945718181</x:v>
      </x:c>
      <x:c r="L84" s="35" t="n">
        <x:v>5.525419388778789</x:v>
      </x:c>
      <x:c r="M84" s="35" t="n">
        <x:v>11.925999999999998</x:v>
      </x:c>
      <x:c r="N84" s="35" t="n">
        <x:v>0.10992231757937915</x:v>
      </x:c>
      <x:c r="O84" s="35" t="n">
        <x:v>-1.546328403528402e-17</x:v>
      </x:c>
      <x:c r="P84" s="35" t="n">
        <x:v>0.014190650827474498</x:v>
      </x:c>
      <x:c r="Q84" s="36" t="n">
        <x:v>0.9571754978844111</x:v>
      </x:c>
      <x:c r="R84" s="36" t="n">
        <x:v>0.029709154741243176</x:v>
      </x:c>
      <x:c r="S84" s="36" t="n">
        <x:v>0.0016855557143060473</x:v>
      </x:c>
      <x:c r="T84" s="35" t="n">
        <x:v>0.15054108430976748</x:v>
      </x:c>
      <x:c r="U84" s="31" t="str">
        <x:v>rad</x:v>
      </x:c>
      <x:c r="V84" s="31" t="str">
        <x:v>[u,w,q,theta]</x:v>
      </x:c>
      <x:c r="W84" s="31" t="str">
        <x:v>[v,p,r,phi]</x:v>
      </x:c>
      <x:c r="X84" s="36" t="n">
        <x:v>-0.020634549986978952</x:v>
      </x:c>
      <x:c r="Y84" s="36" t="n">
        <x:v>-3.8413183389429952</x:v>
      </x:c>
      <x:c r="Z84" s="36" t="n">
        <x:v>-45.31775361142518</x:v>
      </x:c>
      <x:c r="AA84" s="36" t="n">
        <x:v>0</x:v>
      </x:c>
      <x:c r="AB84" s="36" t="n">
        <x:v>-1.1189808364434093e-12</x:v>
      </x:c>
      <x:c r="AC84" s="36" t="n">
        <x:v>6.040619233060508e-9</x:v>
      </x:c>
      <x:c r="AD84" s="36" t="n">
        <x:v>-0.000002624372407391531</x:v>
      </x:c>
      <x:c r="AE84" s="36" t="n">
        <x:v>0</x:v>
      </x:c>
    </x:row>
    <x:row r="85">
      <x:c r="A85" s="31" t="str">
        <x:v>CFG015</x:v>
      </x:c>
      <x:c r="B85" s="33" t="n">
        <x:v>28</x:v>
      </x:c>
      <x:c r="C85" s="31" t="str">
        <x:v>000000（选定5-12kg）1.AR20.03.6 youhua a2.5 翼梢反扭-3</x:v>
      </x:c>
      <x:c r="D85" s="31" t="str">
        <x:v>T7-VLM2-Elev(g1.0)</x:v>
      </x:c>
      <x:c r="E85" s="37" t="n">
        <x:v>2.5709358168963137</x:v>
      </x:c>
      <x:c r="F85" s="37" t="n">
        <x:v>0</x:v>
      </x:c>
      <x:c r="G85" s="35" t="n">
        <x:v>11.32630302606564</x:v>
      </x:c>
      <x:c r="H85" s="36" t="n">
        <x:v>-1.0999999999999996</x:v>
      </x:c>
      <x:c r="I85" s="35" t="n">
        <x:v>1.225</x:v>
      </x:c>
      <x:c r="J85" s="35" t="n">
        <x:v>1.5705518175924542</x:v>
      </x:c>
      <x:c r="K85" s="35" t="n">
        <x:v>0.284701945718181</x:v>
      </x:c>
      <x:c r="L85" s="35" t="n">
        <x:v>5.525419388778789</x:v>
      </x:c>
      <x:c r="M85" s="35" t="n">
        <x:v>11.925999999999998</x:v>
      </x:c>
      <x:c r="N85" s="35" t="n">
        <x:v>0.10992231757937915</x:v>
      </x:c>
      <x:c r="O85" s="35" t="n">
        <x:v>-1.546328403528402e-17</x:v>
      </x:c>
      <x:c r="P85" s="35" t="n">
        <x:v>0.014190650827474498</x:v>
      </x:c>
      <x:c r="Q85" s="36" t="n">
        <x:v>0.9384311900287473</x:v>
      </x:c>
      <x:c r="R85" s="36" t="n">
        <x:v>0.028957886967865623</x:v>
      </x:c>
      <x:c r="S85" s="36" t="n">
        <x:v>0.0016953471207112277</x:v>
      </x:c>
      <x:c r="T85" s="35" t="n">
        <x:v>0.15020170967789898</x:v>
      </x:c>
      <x:c r="U85" s="31" t="str">
        <x:v>rad</x:v>
      </x:c>
      <x:c r="V85" s="31" t="str">
        <x:v>[u,w,q,theta]</x:v>
      </x:c>
      <x:c r="W85" s="31" t="str">
        <x:v>[v,p,r,phi]</x:v>
      </x:c>
      <x:c r="X85" s="36" t="n">
        <x:v>-0.01771893585828677</x:v>
      </x:c>
      <x:c r="Y85" s="36" t="n">
        <x:v>-3.9204099912254025</x:v>
      </x:c>
      <x:c r="Z85" s="36" t="n">
        <x:v>-46.258980033944255</x:v>
      </x:c>
      <x:c r="AA85" s="36" t="n">
        <x:v>0</x:v>
      </x:c>
      <x:c r="AB85" s="36" t="n">
        <x:v>-2.384088895560749e-13</x:v>
      </x:c>
      <x:c r="AC85" s="36" t="n">
        <x:v>5.430426439889755e-9</x:v>
      </x:c>
      <x:c r="AD85" s="36" t="n">
        <x:v>-0.000003017367438558493</x:v>
      </x:c>
      <x:c r="AE85" s="36" t="n">
        <x:v>0</x:v>
      </x:c>
    </x:row>
    <x:row r="86">
      <x:c r="A86" s="31" t="str">
        <x:v>CFG015</x:v>
      </x:c>
      <x:c r="B86" s="33" t="n">
        <x:v>29</x:v>
      </x:c>
      <x:c r="C86" s="31" t="str">
        <x:v>000000（选定5-12kg）1.AR20.03.6 youhua a2.5 翼梢反扭-3</x:v>
      </x:c>
      <x:c r="D86" s="31" t="str">
        <x:v>T7-VLM2-Elev(g1.0)</x:v>
      </x:c>
      <x:c r="E86" s="37" t="n">
        <x:v>2.3749236431112055</x:v>
      </x:c>
      <x:c r="F86" s="37" t="n">
        <x:v>0</x:v>
      </x:c>
      <x:c r="G86" s="35" t="n">
        <x:v>11.446732628215477</x:v>
      </x:c>
      <x:c r="H86" s="36" t="n">
        <x:v>-1</x:v>
      </x:c>
      <x:c r="I86" s="35" t="n">
        <x:v>1.225</x:v>
      </x:c>
      <x:c r="J86" s="35" t="n">
        <x:v>1.5705518175924542</x:v>
      </x:c>
      <x:c r="K86" s="35" t="n">
        <x:v>0.284701945718181</x:v>
      </x:c>
      <x:c r="L86" s="35" t="n">
        <x:v>5.525419388778789</x:v>
      </x:c>
      <x:c r="M86" s="35" t="n">
        <x:v>11.925999999999998</x:v>
      </x:c>
      <x:c r="N86" s="35" t="n">
        <x:v>0.10992231757937915</x:v>
      </x:c>
      <x:c r="O86" s="35" t="n">
        <x:v>-1.546328403528402e-17</x:v>
      </x:c>
      <x:c r="P86" s="35" t="n">
        <x:v>0.014190650827474498</x:v>
      </x:c>
      <x:c r="Q86" s="36" t="n">
        <x:v>0.9195247818121736</x:v>
      </x:c>
      <x:c r="R86" s="36" t="n">
        <x:v>0.02821755745210397</x:v>
      </x:c>
      <x:c r="S86" s="36" t="n">
        <x:v>0.0017057639727322605</x:v>
      </x:c>
      <x:c r="T86" s="35" t="n">
        <x:v>0.14987042206825582</x:v>
      </x:c>
      <x:c r="U86" s="31" t="str">
        <x:v>rad</x:v>
      </x:c>
      <x:c r="V86" s="31" t="str">
        <x:v>[u,w,q,theta]</x:v>
      </x:c>
      <x:c r="W86" s="31" t="str">
        <x:v>[v,p,r,phi]</x:v>
      </x:c>
      <x:c r="X86" s="36" t="n">
        <x:v>-0.0149013710248222</x:v>
      </x:c>
      <x:c r="Y86" s="36" t="n">
        <x:v>-4.003483254177921</x:v>
      </x:c>
      <x:c r="Z86" s="36" t="n">
        <x:v>-47.24716170354922</x:v>
      </x:c>
      <x:c r="AA86" s="36" t="n">
        <x:v>0</x:v>
      </x:c>
      <x:c r="AB86" s="36" t="n">
        <x:v>1.0727422072838394e-12</x:v>
      </x:c>
      <x:c r="AC86" s="36" t="n">
        <x:v>1.3663912176866542e-8</x:v>
      </x:c>
      <x:c r="AD86" s="36" t="n">
        <x:v>-0.000010508744972409802</x:v>
      </x:c>
      <x:c r="AE86" s="36" t="n">
        <x:v>0</x:v>
      </x:c>
    </x:row>
    <x:row r="87">
      <x:c r="A87" s="31" t="str">
        <x:v>CFG015</x:v>
      </x:c>
      <x:c r="B87" s="33" t="n">
        <x:v>30</x:v>
      </x:c>
      <x:c r="C87" s="31" t="str">
        <x:v>000000（选定5-12kg）1.AR20.03.6 youhua a2.5 翼梢反扭-3</x:v>
      </x:c>
      <x:c r="D87" s="31" t="str">
        <x:v>T7-VLM2-Elev(g1.0)</x:v>
      </x:c>
      <x:c r="E87" s="37" t="n">
        <x:v>2.1774332622392425</x:v>
      </x:c>
      <x:c r="F87" s="37" t="n">
        <x:v>0</x:v>
      </x:c>
      <x:c r="G87" s="35" t="n">
        <x:v>11.57197020479898</x:v>
      </x:c>
      <x:c r="H87" s="36" t="n">
        <x:v>-0.8999999999999995</x:v>
      </x:c>
      <x:c r="I87" s="35" t="n">
        <x:v>1.225</x:v>
      </x:c>
      <x:c r="J87" s="35" t="n">
        <x:v>1.5705518175924542</x:v>
      </x:c>
      <x:c r="K87" s="35" t="n">
        <x:v>0.284701945718181</x:v>
      </x:c>
      <x:c r="L87" s="35" t="n">
        <x:v>5.525419388778789</x:v>
      </x:c>
      <x:c r="M87" s="35" t="n">
        <x:v>11.925999999999998</x:v>
      </x:c>
      <x:c r="N87" s="35" t="n">
        <x:v>0.10992231757937915</x:v>
      </x:c>
      <x:c r="O87" s="35" t="n">
        <x:v>-1.546328403528402e-17</x:v>
      </x:c>
      <x:c r="P87" s="35" t="n">
        <x:v>0.014190650827474498</x:v>
      </x:c>
      <x:c r="Q87" s="36" t="n">
        <x:v>0.9004553230009155</x:v>
      </x:c>
      <x:c r="R87" s="36" t="n">
        <x:v>0.027483040563358756</x:v>
      </x:c>
      <x:c r="S87" s="36" t="n">
        <x:v>0.0017154780208486246</x:v>
      </x:c>
      <x:c r="T87" s="35" t="n">
        <x:v>0.14954032642612308</x:v>
      </x:c>
      <x:c r="U87" s="31" t="str">
        <x:v>rad</x:v>
      </x:c>
      <x:c r="V87" s="31" t="str">
        <x:v>[u,w,q,theta]</x:v>
      </x:c>
      <x:c r="W87" s="31" t="str">
        <x:v>[v,p,r,phi]</x:v>
      </x:c>
      <x:c r="X87" s="36" t="n">
        <x:v>-0.010885064669381432</x:v>
      </x:c>
      <x:c r="Y87" s="36" t="n">
        <x:v>-4.090840352918529</x:v>
      </x:c>
      <x:c r="Z87" s="36" t="n">
        <x:v>-48.2870035024527</x:v>
      </x:c>
      <x:c r="AA87" s="36" t="n">
        <x:v>0</x:v>
      </x:c>
      <x:c r="AB87" s="36" t="n">
        <x:v>2.2389979058912373e-13</x:v>
      </x:c>
      <x:c r="AC87" s="36" t="n">
        <x:v>3.315695601159633e-9</x:v>
      </x:c>
      <x:c r="AD87" s="36" t="n">
        <x:v>-0.000004197464259365418</x:v>
      </x:c>
      <x:c r="AE87" s="36" t="n">
        <x:v>0</x:v>
      </x:c>
    </x:row>
    <x:row r="88">
      <x:c r="A88" s="31" t="str">
        <x:v>CFG015</x:v>
      </x:c>
      <x:c r="B88" s="33" t="n">
        <x:v>31</x:v>
      </x:c>
      <x:c r="C88" s="31" t="str">
        <x:v>000000（选定5-12kg）1.AR20.03.6 youhua a2.5 翼梢反扭-3</x:v>
      </x:c>
      <x:c r="D88" s="31" t="str">
        <x:v>T7-VLM2-Elev(g1.0)</x:v>
      </x:c>
      <x:c r="E88" s="37" t="n">
        <x:v>1.9784252589800104</x:v>
      </x:c>
      <x:c r="F88" s="37" t="n">
        <x:v>0</x:v>
      </x:c>
      <x:c r="G88" s="35" t="n">
        <x:v>11.702356631209465</x:v>
      </x:c>
      <x:c r="H88" s="36" t="n">
        <x:v>-0.7999999999999998</x:v>
      </x:c>
      <x:c r="I88" s="35" t="n">
        <x:v>1.225</x:v>
      </x:c>
      <x:c r="J88" s="35" t="n">
        <x:v>1.5705518175924542</x:v>
      </x:c>
      <x:c r="K88" s="35" t="n">
        <x:v>0.284701945718181</x:v>
      </x:c>
      <x:c r="L88" s="35" t="n">
        <x:v>5.525419388778789</x:v>
      </x:c>
      <x:c r="M88" s="35" t="n">
        <x:v>11.925999999999998</x:v>
      </x:c>
      <x:c r="N88" s="35" t="n">
        <x:v>0.10992231757937915</x:v>
      </x:c>
      <x:c r="O88" s="35" t="n">
        <x:v>-1.546328403528402e-17</x:v>
      </x:c>
      <x:c r="P88" s="35" t="n">
        <x:v>0.014190650827474498</x:v>
      </x:c>
      <x:c r="Q88" s="36" t="n">
        <x:v>0.8812188433383313</x:v>
      </x:c>
      <x:c r="R88" s="36" t="n">
        <x:v>0.02675624619943886</x:v>
      </x:c>
      <x:c r="S88" s="36" t="n">
        <x:v>0.0017250850483534002</x:v>
      </x:c>
      <x:c r="T88" s="35" t="n">
        <x:v>0.1492142865632411</x:v>
      </x:c>
      <x:c r="U88" s="31" t="str">
        <x:v>rad</x:v>
      </x:c>
      <x:c r="V88" s="31" t="str">
        <x:v>[u,w,q,theta]</x:v>
      </x:c>
      <x:c r="W88" s="31" t="str">
        <x:v>[v,p,r,phi]</x:v>
      </x:c>
      <x:c r="X88" s="36" t="n">
        <x:v>-0.006551712706985451</x:v>
      </x:c>
      <x:c r="Y88" s="36" t="n">
        <x:v>-4.182836089723752</x:v>
      </x:c>
      <x:c r="Z88" s="36" t="n">
        <x:v>-49.381850076387295</x:v>
      </x:c>
      <x:c r="AA88" s="36" t="n">
        <x:v>0</x:v>
      </x:c>
      <x:c r="AB88" s="36" t="n">
        <x:v>2.4404701828104837e-13</x:v>
      </x:c>
      <x:c r="AC88" s="36" t="n">
        <x:v>-3.2222007119041916e-9</x:v>
      </x:c>
      <x:c r="AD88" s="36" t="n">
        <x:v>0.000011160476279863752</x:v>
      </x:c>
      <x:c r="AE88" s="36" t="n">
        <x:v>0</x:v>
      </x:c>
    </x:row>
    <x:row r="89">
      <x:c r="A89" s="31" t="str">
        <x:v>CFG015</x:v>
      </x:c>
      <x:c r="B89" s="33" t="n">
        <x:v>32</x:v>
      </x:c>
      <x:c r="C89" s="31" t="str">
        <x:v>000000（选定5-12kg）1.AR20.03.6 youhua a2.5 翼梢反扭-3</x:v>
      </x:c>
      <x:c r="D89" s="31" t="str">
        <x:v>T7-VLM2-Elev(g1.0)</x:v>
      </x:c>
      <x:c r="E89" s="37" t="n">
        <x:v>1.7778756300001557</x:v>
      </x:c>
      <x:c r="F89" s="37" t="n">
        <x:v>0</x:v>
      </x:c>
      <x:c r="G89" s="35" t="n">
        <x:v>11.838215032461994</x:v>
      </x:c>
      <x:c r="H89" s="36" t="n">
        <x:v>-0.7000000000000002</x:v>
      </x:c>
      <x:c r="I89" s="35" t="n">
        <x:v>1.225</x:v>
      </x:c>
      <x:c r="J89" s="35" t="n">
        <x:v>1.5705518175924542</x:v>
      </x:c>
      <x:c r="K89" s="35" t="n">
        <x:v>0.284701945718181</x:v>
      </x:c>
      <x:c r="L89" s="35" t="n">
        <x:v>5.525419388778789</x:v>
      </x:c>
      <x:c r="M89" s="35" t="n">
        <x:v>11.925999999999998</x:v>
      </x:c>
      <x:c r="N89" s="35" t="n">
        <x:v>0.10992231757937915</x:v>
      </x:c>
      <x:c r="O89" s="35" t="n">
        <x:v>-1.546328403528402e-17</x:v>
      </x:c>
      <x:c r="P89" s="35" t="n">
        <x:v>0.014190650827474498</x:v>
      </x:c>
      <x:c r="Q89" s="36" t="n">
        <x:v>0.8618129166143498</x:v>
      </x:c>
      <x:c r="R89" s="36" t="n">
        <x:v>0.026039262802309903</x:v>
      </x:c>
      <x:c r="S89" s="36" t="n">
        <x:v>0.0017346366550388325</x:v>
      </x:c>
      <x:c r="T89" s="35" t="n">
        <x:v>0.14887722163981879</x:v>
      </x:c>
      <x:c r="U89" s="31" t="str">
        <x:v>rad</x:v>
      </x:c>
      <x:c r="V89" s="31" t="str">
        <x:v>[u,w,q,theta]</x:v>
      </x:c>
      <x:c r="W89" s="31" t="str">
        <x:v>[v,p,r,phi]</x:v>
      </x:c>
      <x:c r="X89" s="36" t="n">
        <x:v>-0.0021495695670460933</x:v>
      </x:c>
      <x:c r="Y89" s="36" t="n">
        <x:v>-4.279830372248</x:v>
      </x:c>
      <x:c r="Z89" s="36" t="n">
        <x:v>-50.535748351301464</x:v>
      </x:c>
      <x:c r="AA89" s="36" t="n">
        <x:v>0</x:v>
      </x:c>
      <x:c r="AB89" s="36" t="n">
        <x:v>-9.145502625040884e-13</x:v>
      </x:c>
      <x:c r="AC89" s="36" t="n">
        <x:v>-1.4567100567006583e-9</x:v>
      </x:c>
      <x:c r="AD89" s="36" t="n">
        <x:v>-0.000006347742377024667</x:v>
      </x:c>
      <x:c r="AE89" s="36" t="n">
        <x:v>0</x:v>
      </x:c>
    </x:row>
    <x:row r="90">
      <x:c r="A90" s="31" t="str">
        <x:v>CFG015</x:v>
      </x:c>
      <x:c r="B90" s="33" t="n">
        <x:v>33</x:v>
      </x:c>
      <x:c r="C90" s="31" t="str">
        <x:v>000000（选定5-12kg）1.AR20.03.6 youhua a2.5 翼梢反扭-3</x:v>
      </x:c>
      <x:c r="D90" s="31" t="str">
        <x:v>T7-VLM2-Elev(g1.0)</x:v>
      </x:c>
      <x:c r="E90" s="37" t="n">
        <x:v>1.575757015664228</x:v>
      </x:c>
      <x:c r="F90" s="37" t="n">
        <x:v>0</x:v>
      </x:c>
      <x:c r="G90" s="35" t="n">
        <x:v>11.979940005405146</x:v>
      </x:c>
      <x:c r="H90" s="36" t="n">
        <x:v>-0.5999999999999996</x:v>
      </x:c>
      <x:c r="I90" s="35" t="n">
        <x:v>1.225</x:v>
      </x:c>
      <x:c r="J90" s="35" t="n">
        <x:v>1.5705518175924542</x:v>
      </x:c>
      <x:c r="K90" s="35" t="n">
        <x:v>0.284701945718181</x:v>
      </x:c>
      <x:c r="L90" s="35" t="n">
        <x:v>5.525419388778789</x:v>
      </x:c>
      <x:c r="M90" s="35" t="n">
        <x:v>11.925999999999998</x:v>
      </x:c>
      <x:c r="N90" s="35" t="n">
        <x:v>0.10992231757937915</x:v>
      </x:c>
      <x:c r="O90" s="35" t="n">
        <x:v>-1.546328403528402e-17</x:v>
      </x:c>
      <x:c r="P90" s="35" t="n">
        <x:v>0.014190650827474498</x:v>
      </x:c>
      <x:c r="Q90" s="36" t="n">
        <x:v>0.8422347873992001</x:v>
      </x:c>
      <x:c r="R90" s="36" t="n">
        <x:v>0.025328381281799137</x:v>
      </x:c>
      <x:c r="S90" s="36" t="n">
        <x:v>0.0017436638957195258</x:v>
      </x:c>
      <x:c r="T90" s="35" t="n">
        <x:v>0.14853245074852722</x:v>
      </x:c>
      <x:c r="U90" s="31" t="str">
        <x:v>rad</x:v>
      </x:c>
      <x:c r="V90" s="31" t="str">
        <x:v>[u,w,q,theta]</x:v>
      </x:c>
      <x:c r="W90" s="31" t="str">
        <x:v>[v,p,r,phi]</x:v>
      </x:c>
      <x:c r="X90" s="36" t="n">
        <x:v>0.002131699959168337</x:v>
      </x:c>
      <x:c r="Y90" s="36" t="n">
        <x:v>-4.3822494782327235</x:v>
      </x:c>
      <x:c r="Z90" s="36" t="n">
        <x:v>-51.75367769142627</x:v>
      </x:c>
      <x:c r="AA90" s="36" t="n">
        <x:v>0</x:v>
      </x:c>
      <x:c r="AB90" s="36" t="n">
        <x:v>-3.1574827253506524e-13</x:v>
      </x:c>
      <x:c r="AC90" s="36" t="n">
        <x:v>-3.2833074090607043e-9</x:v>
      </x:c>
      <x:c r="AD90" s="36" t="n">
        <x:v>-0.000004446183914493353</x:v>
      </x:c>
      <x:c r="AE90" s="36" t="n">
        <x:v>0</x:v>
      </x:c>
    </x:row>
    <x:row r="91">
      <x:c r="A91" s="31" t="str">
        <x:v>CFG015</x:v>
      </x:c>
      <x:c r="B91" s="33" t="n">
        <x:v>34</x:v>
      </x:c>
      <x:c r="C91" s="31" t="str">
        <x:v>000000（选定5-12kg）1.AR20.03.6 youhua a2.5 翼梢反扭-3</x:v>
      </x:c>
      <x:c r="D91" s="31" t="str">
        <x:v>T7-VLM2-Elev(g1.0)</x:v>
      </x:c>
      <x:c r="E91" s="37" t="n">
        <x:v>1.3720639160677814</x:v>
      </x:c>
      <x:c r="F91" s="37" t="n">
        <x:v>0</x:v>
      </x:c>
      <x:c r="G91" s="35" t="n">
        <x:v>12.127905715360976</x:v>
      </x:c>
      <x:c r="H91" s="36" t="n">
        <x:v>-0.5</x:v>
      </x:c>
      <x:c r="I91" s="35" t="n">
        <x:v>1.225</x:v>
      </x:c>
      <x:c r="J91" s="35" t="n">
        <x:v>1.5705518175924542</x:v>
      </x:c>
      <x:c r="K91" s="35" t="n">
        <x:v>0.284701945718181</x:v>
      </x:c>
      <x:c r="L91" s="35" t="n">
        <x:v>5.525419388778789</x:v>
      </x:c>
      <x:c r="M91" s="35" t="n">
        <x:v>11.925999999999998</x:v>
      </x:c>
      <x:c r="N91" s="35" t="n">
        <x:v>0.10992231757937915</x:v>
      </x:c>
      <x:c r="O91" s="35" t="n">
        <x:v>-1.546328403528402e-17</x:v>
      </x:c>
      <x:c r="P91" s="35" t="n">
        <x:v>0.014190650827474498</x:v>
      </x:c>
      <x:c r="Q91" s="36" t="n">
        <x:v>0.8224838982623025</x:v>
      </x:c>
      <x:c r="R91" s="36" t="n">
        <x:v>0.02462422438273867</x:v>
      </x:c>
      <x:c r="S91" s="36" t="n">
        <x:v>0.001752065971661066</x:v>
      </x:c>
      <x:c r="T91" s="35" t="n">
        <x:v>0.14820913285941142</x:v>
      </x:c>
      <x:c r="U91" s="31" t="str">
        <x:v>rad</x:v>
      </x:c>
      <x:c r="V91" s="31" t="str">
        <x:v>[u,w,q,theta]</x:v>
      </x:c>
      <x:c r="W91" s="31" t="str">
        <x:v>[v,p,r,phi]</x:v>
      </x:c>
      <x:c r="X91" s="36" t="n">
        <x:v>0.0065414788835841</x:v>
      </x:c>
      <x:c r="Y91" s="36" t="n">
        <x:v>-4.49052461914265</x:v>
      </x:c>
      <x:c r="Z91" s="36" t="n">
        <x:v>-53.04098220949839</x:v>
      </x:c>
      <x:c r="AA91" s="36" t="n">
        <x:v>0</x:v>
      </x:c>
      <x:c r="AB91" s="36" t="n">
        <x:v>-1.5150010950515956e-14</x:v>
      </x:c>
      <x:c r="AC91" s="36" t="n">
        <x:v>7.665295022415697e-9</x:v>
      </x:c>
      <x:c r="AD91" s="36" t="n">
        <x:v>0.000006053706148455439</x:v>
      </x:c>
      <x:c r="AE91" s="36" t="n">
        <x:v>0</x:v>
      </x:c>
    </x:row>
    <x:row r="92">
      <x:c r="A92" s="31" t="str">
        <x:v>CFG015</x:v>
      </x:c>
      <x:c r="B92" s="33" t="n">
        <x:v>35</x:v>
      </x:c>
      <x:c r="C92" s="31" t="str">
        <x:v>000000（选定5-12kg）1.AR20.03.6 youhua a2.5 翼梢反扭-3</x:v>
      </x:c>
      <x:c r="D92" s="31" t="str">
        <x:v>T7-VLM2-Elev(g1.0)</x:v>
      </x:c>
      <x:c r="E92" s="37" t="n">
        <x:v>1.1667445922147517</x:v>
      </x:c>
      <x:c r="F92" s="37" t="n">
        <x:v>0</x:v>
      </x:c>
      <x:c r="G92" s="35" t="n">
        <x:v>12.282593720531118</x:v>
      </x:c>
      <x:c r="H92" s="36" t="n">
        <x:v>-0.39999999999999947</x:v>
      </x:c>
      <x:c r="I92" s="35" t="n">
        <x:v>1.225</x:v>
      </x:c>
      <x:c r="J92" s="35" t="n">
        <x:v>1.5705518175924542</x:v>
      </x:c>
      <x:c r="K92" s="35" t="n">
        <x:v>0.284701945718181</x:v>
      </x:c>
      <x:c r="L92" s="35" t="n">
        <x:v>5.525419388778789</x:v>
      </x:c>
      <x:c r="M92" s="35" t="n">
        <x:v>11.925999999999998</x:v>
      </x:c>
      <x:c r="N92" s="35" t="n">
        <x:v>0.10992231757937915</x:v>
      </x:c>
      <x:c r="O92" s="35" t="n">
        <x:v>-1.546328403528402e-17</x:v>
      </x:c>
      <x:c r="P92" s="35" t="n">
        <x:v>0.014190650827474498</x:v>
      </x:c>
      <x:c r="Q92" s="36" t="n">
        <x:v>0.8025550670956326</x:v>
      </x:c>
      <x:c r="R92" s="36" t="n">
        <x:v>0.023924767909665752</x:v>
      </x:c>
      <x:c r="S92" s="36" t="n">
        <x:v>0.0017598216983134311</x:v>
      </x:c>
      <x:c r="T92" s="35" t="n">
        <x:v>0.14787987304762465</x:v>
      </x:c>
      <x:c r="U92" s="31" t="str">
        <x:v>rad</x:v>
      </x:c>
      <x:c r="V92" s="31" t="str">
        <x:v>[u,w,q,theta]</x:v>
      </x:c>
      <x:c r="W92" s="31" t="str">
        <x:v>[v,p,r,phi]</x:v>
      </x:c>
      <x:c r="X92" s="36" t="n">
        <x:v>0.012207913860288792</x:v>
      </x:c>
      <x:c r="Y92" s="36" t="n">
        <x:v>-4.605187877548471</x:v>
      </x:c>
      <x:c r="Z92" s="36" t="n">
        <x:v>-54.40463750308688</x:v>
      </x:c>
      <x:c r="AA92" s="36" t="n">
        <x:v>0</x:v>
      </x:c>
      <x:c r="AB92" s="36" t="n">
        <x:v>8.228932319845561e-13</x:v>
      </x:c>
      <x:c r="AC92" s="36" t="n">
        <x:v>-1.1469658788324255e-8</x:v>
      </x:c>
      <x:c r="AD92" s="36" t="n">
        <x:v>-0.000006407606484616857</x:v>
      </x:c>
      <x:c r="AE92" s="36" t="n">
        <x:v>0</x:v>
      </x:c>
    </x:row>
    <x:row r="93">
      <x:c r="A93" s="31" t="str">
        <x:v>CFG015</x:v>
      </x:c>
      <x:c r="B93" s="33" t="n">
        <x:v>36</x:v>
      </x:c>
      <x:c r="C93" s="31" t="str">
        <x:v>000000（选定5-12kg）1.AR20.03.6 youhua a2.5 翼梢反扭-3</x:v>
      </x:c>
      <x:c r="D93" s="31" t="str">
        <x:v>T7-VLM2-Elev(g1.0)</x:v>
      </x:c>
      <x:c r="E93" s="37" t="n">
        <x:v>0.959779449263071</x:v>
      </x:c>
      <x:c r="F93" s="37" t="n">
        <x:v>0</x:v>
      </x:c>
      <x:c r="G93" s="35" t="n">
        <x:v>12.444484106176134</x:v>
      </x:c>
      <x:c r="H93" s="36" t="n">
        <x:v>-0.2999999999999998</x:v>
      </x:c>
      <x:c r="I93" s="35" t="n">
        <x:v>1.225</x:v>
      </x:c>
      <x:c r="J93" s="35" t="n">
        <x:v>1.5705518175924542</x:v>
      </x:c>
      <x:c r="K93" s="35" t="n">
        <x:v>0.284701945718181</x:v>
      </x:c>
      <x:c r="L93" s="35" t="n">
        <x:v>5.525419388778789</x:v>
      </x:c>
      <x:c r="M93" s="35" t="n">
        <x:v>11.925999999999998</x:v>
      </x:c>
      <x:c r="N93" s="35" t="n">
        <x:v>0.10992231757937915</x:v>
      </x:c>
      <x:c r="O93" s="35" t="n">
        <x:v>-1.546328403528402e-17</x:v>
      </x:c>
      <x:c r="P93" s="35" t="n">
        <x:v>0.014190650827474498</x:v>
      </x:c>
      <x:c r="Q93" s="36" t="n">
        <x:v>0.7824463402586642</x:v>
      </x:c>
      <x:c r="R93" s="36" t="n">
        <x:v>0.02324224451917075</x:v>
      </x:c>
      <x:c r="S93" s="36" t="n">
        <x:v>0.0017687422035438862</x:v>
      </x:c>
      <x:c r="T93" s="35" t="n">
        <x:v>0.14752304638967598</x:v>
      </x:c>
      <x:c r="U93" s="31" t="str">
        <x:v>rad</x:v>
      </x:c>
      <x:c r="V93" s="31" t="str">
        <x:v>[u,w,q,theta]</x:v>
      </x:c>
      <x:c r="W93" s="31" t="str">
        <x:v>[v,p,r,phi]</x:v>
      </x:c>
      <x:c r="X93" s="36" t="n">
        <x:v>0.01855085752711048</x:v>
      </x:c>
      <x:c r="Y93" s="36" t="n">
        <x:v>-4.726795446684551</x:v>
      </x:c>
      <x:c r="Z93" s="36" t="n">
        <x:v>-55.850684036257746</x:v>
      </x:c>
      <x:c r="AA93" s="36" t="n">
        <x:v>0</x:v>
      </x:c>
      <x:c r="AB93" s="36" t="n">
        <x:v>3.229359558692225e-13</x:v>
      </x:c>
      <x:c r="AC93" s="36" t="n">
        <x:v>9.03007349683812e-9</x:v>
      </x:c>
      <x:c r="AD93" s="36" t="n">
        <x:v>0.0000039106877676783835</x:v>
      </x:c>
      <x:c r="AE93" s="36" t="n">
        <x:v>0</x:v>
      </x:c>
    </x:row>
    <x:row r="94">
      <x:c r="A94" s="31" t="str">
        <x:v>CFG015</x:v>
      </x:c>
      <x:c r="B94" s="33" t="n">
        <x:v>37</x:v>
      </x:c>
      <x:c r="C94" s="31" t="str">
        <x:v>000000（选定5-12kg）1.AR20.03.6 youhua a2.5 翼梢反扭-3</x:v>
      </x:c>
      <x:c r="D94" s="31" t="str">
        <x:v>T7-VLM2-Elev(g1.0)</x:v>
      </x:c>
      <x:c r="E94" s="37" t="n">
        <x:v>0.7511385592813821</x:v>
      </x:c>
      <x:c r="F94" s="37" t="n">
        <x:v>0</x:v>
      </x:c>
      <x:c r="G94" s="35" t="n">
        <x:v>12.614159513512169</x:v>
      </x:c>
      <x:c r="H94" s="36" t="n">
        <x:v>-0.1999999999999993</x:v>
      </x:c>
      <x:c r="I94" s="35" t="n">
        <x:v>1.225</x:v>
      </x:c>
      <x:c r="J94" s="35" t="n">
        <x:v>1.5705518175924542</x:v>
      </x:c>
      <x:c r="K94" s="35" t="n">
        <x:v>0.284701945718181</x:v>
      </x:c>
      <x:c r="L94" s="35" t="n">
        <x:v>5.525419388778789</x:v>
      </x:c>
      <x:c r="M94" s="35" t="n">
        <x:v>11.925999999999998</x:v>
      </x:c>
      <x:c r="N94" s="35" t="n">
        <x:v>0.10992231757937915</x:v>
      </x:c>
      <x:c r="O94" s="35" t="n">
        <x:v>-1.546328403528402e-17</x:v>
      </x:c>
      <x:c r="P94" s="35" t="n">
        <x:v>0.014190650827474498</x:v>
      </x:c>
      <x:c r="Q94" s="36" t="n">
        <x:v>0.7621547378129129</x:v>
      </x:c>
      <x:c r="R94" s="36" t="n">
        <x:v>0.02256835421260425</x:v>
      </x:c>
      <x:c r="S94" s="36" t="n">
        <x:v>0.001778036698083632</x:v>
      </x:c>
      <x:c r="T94" s="35" t="n">
        <x:v>0.14718712217027155</x:v>
      </x:c>
      <x:c r="U94" s="31" t="str">
        <x:v>rad</x:v>
      </x:c>
      <x:c r="V94" s="31" t="str">
        <x:v>[u,w,q,theta]</x:v>
      </x:c>
      <x:c r="W94" s="31" t="str">
        <x:v>[v,p,r,phi]</x:v>
      </x:c>
      <x:c r="X94" s="36" t="n">
        <x:v>0.02415874028389437</x:v>
      </x:c>
      <x:c r="Y94" s="36" t="n">
        <x:v>-4.856010769966667</x:v>
      </x:c>
      <x:c r="Z94" s="36" t="n">
        <x:v>-57.38638894151102</x:v>
      </x:c>
      <x:c r="AA94" s="36" t="n">
        <x:v>0</x:v>
      </x:c>
      <x:c r="AB94" s="36" t="n">
        <x:v>-5.572745110631021e-13</x:v>
      </x:c>
      <x:c r="AC94" s="36" t="n">
        <x:v>1.6581675878662383e-8</x:v>
      </x:c>
      <x:c r="AD94" s="36" t="n">
        <x:v>0.000005816709162004667</x:v>
      </x:c>
      <x:c r="AE94" s="36" t="n">
        <x:v>0</x:v>
      </x:c>
    </x:row>
    <x:row r="95">
      <x:c r="A95" s="31" t="str">
        <x:v>CFG015</x:v>
      </x:c>
      <x:c r="B95" s="33" t="n">
        <x:v>38</x:v>
      </x:c>
      <x:c r="C95" s="31" t="str">
        <x:v>000000（选定5-12kg）1.AR20.03.6 youhua a2.5 翼梢反扭-3</x:v>
      </x:c>
      <x:c r="D95" s="31" t="str">
        <x:v>T7-VLM2-Elev(g1.0)</x:v>
      </x:c>
      <x:c r="E95" s="37" t="n">
        <x:v>0.5407904867264904</x:v>
      </x:c>
      <x:c r="F95" s="37" t="n">
        <x:v>0</x:v>
      </x:c>
      <x:c r="G95" s="35" t="n">
        <x:v>12.792272395293491</x:v>
      </x:c>
      <x:c r="H95" s="36" t="n">
        <x:v>-0.09999999999999964</x:v>
      </x:c>
      <x:c r="I95" s="35" t="n">
        <x:v>1.225</x:v>
      </x:c>
      <x:c r="J95" s="35" t="n">
        <x:v>1.5705518175924542</x:v>
      </x:c>
      <x:c r="K95" s="35" t="n">
        <x:v>0.284701945718181</x:v>
      </x:c>
      <x:c r="L95" s="35" t="n">
        <x:v>5.525419388778789</x:v>
      </x:c>
      <x:c r="M95" s="35" t="n">
        <x:v>11.925999999999998</x:v>
      </x:c>
      <x:c r="N95" s="35" t="n">
        <x:v>0.10992231757937915</x:v>
      </x:c>
      <x:c r="O95" s="35" t="n">
        <x:v>-1.546328403528402e-17</x:v>
      </x:c>
      <x:c r="P95" s="35" t="n">
        <x:v>0.014190650827474498</x:v>
      </x:c>
      <x:c r="Q95" s="36" t="n">
        <x:v>0.7416771381931855</x:v>
      </x:c>
      <x:c r="R95" s="36" t="n">
        <x:v>0.021905377003926696</x:v>
      </x:c>
      <x:c r="S95" s="36" t="n">
        <x:v>0.0017877473125703844</x:v>
      </x:c>
      <x:c r="T95" s="35" t="n">
        <x:v>0.14683732985044406</x:v>
      </x:c>
      <x:c r="U95" s="31" t="str">
        <x:v>rad</x:v>
      </x:c>
      <x:c r="V95" s="31" t="str">
        <x:v>[u,w,q,theta]</x:v>
      </x:c>
      <x:c r="W95" s="31" t="str">
        <x:v>[v,p,r,phi]</x:v>
      </x:c>
      <x:c r="X95" s="36" t="n">
        <x:v>0.03062791993547014</x:v>
      </x:c>
      <x:c r="Y95" s="36" t="n">
        <x:v>-4.99358589014002</x:v>
      </x:c>
      <x:c r="Z95" s="36" t="n">
        <x:v>-59.02141095201902</x:v>
      </x:c>
      <x:c r="AA95" s="36" t="n">
        <x:v>0</x:v>
      </x:c>
      <x:c r="AB95" s="36" t="n">
        <x:v>4.630427885683978e-13</x:v>
      </x:c>
      <x:c r="AC95" s="36" t="n">
        <x:v>3.9643035159611005e-8</x:v>
      </x:c>
      <x:c r="AD95" s="36" t="n">
        <x:v>0.000011703405618062197</x:v>
      </x:c>
      <x:c r="AE95" s="36" t="n">
        <x:v>0</x:v>
      </x:c>
    </x:row>
    <x:row r="96">
      <x:c r="A96" s="31" t="str">
        <x:v>CFG015</x:v>
      </x:c>
      <x:c r="B96" s="33" t="n">
        <x:v>39</x:v>
      </x:c>
      <x:c r="C96" s="31" t="str">
        <x:v>000000（选定5-12kg）1.AR20.03.6 youhua a2.5 翼梢反扭-3</x:v>
      </x:c>
      <x:c r="D96" s="31" t="str">
        <x:v>T7-VLM2-Elev(g1.0)</x:v>
      </x:c>
      <x:c r="E96" s="37" t="n">
        <x:v>0.328702131129505</x:v>
      </x:c>
      <x:c r="F96" s="37" t="n">
        <x:v>0</x:v>
      </x:c>
      <x:c r="G96" s="35" t="n">
        <x:v>12.979568504821353</x:v>
      </x:c>
      <x:c r="H96" s="36" t="n">
        <x:v>0</x:v>
      </x:c>
      <x:c r="I96" s="35" t="n">
        <x:v>1.225</x:v>
      </x:c>
      <x:c r="J96" s="35" t="n">
        <x:v>1.5705518175924542</x:v>
      </x:c>
      <x:c r="K96" s="35" t="n">
        <x:v>0.284701945718181</x:v>
      </x:c>
      <x:c r="L96" s="35" t="n">
        <x:v>5.525419388778789</x:v>
      </x:c>
      <x:c r="M96" s="35" t="n">
        <x:v>11.925999999999998</x:v>
      </x:c>
      <x:c r="N96" s="35" t="n">
        <x:v>0.10992231757937915</x:v>
      </x:c>
      <x:c r="O96" s="35" t="n">
        <x:v>-1.546328403528402e-17</x:v>
      </x:c>
      <x:c r="P96" s="35" t="n">
        <x:v>0.014190650827474498</x:v>
      </x:c>
      <x:c r="Q96" s="36" t="n">
        <x:v>0.7210102629439843</x:v>
      </x:c>
      <x:c r="R96" s="36" t="n">
        <x:v>0.02125218401548458</x:v>
      </x:c>
      <x:c r="S96" s="36" t="n">
        <x:v>0.0017983665513706816</x:v>
      </x:c>
      <x:c r="T96" s="35" t="n">
        <x:v>0.14648231958173483</x:v>
      </x:c>
      <x:c r="U96" s="31" t="str">
        <x:v>rad</x:v>
      </x:c>
      <x:c r="V96" s="31" t="str">
        <x:v>[u,w,q,theta]</x:v>
      </x:c>
      <x:c r="W96" s="31" t="str">
        <x:v>[v,p,r,phi]</x:v>
      </x:c>
      <x:c r="X96" s="36" t="n">
        <x:v>0.0393863721744845</x:v>
      </x:c>
      <x:c r="Y96" s="36" t="n">
        <x:v>-5.140384965653237</x:v>
      </x:c>
      <x:c r="Z96" s="36" t="n">
        <x:v>-60.76659707194645</x:v>
      </x:c>
      <x:c r="AA96" s="36" t="n">
        <x:v>0</x:v>
      </x:c>
      <x:c r="AB96" s="36" t="n">
        <x:v>6.556384420419621e-13</x:v>
      </x:c>
      <x:c r="AC96" s="36" t="n">
        <x:v>-3.9958937830185347e-8</x:v>
      </x:c>
      <x:c r="AD96" s="36" t="n">
        <x:v>-0.000010168462932714813</x:v>
      </x:c>
      <x:c r="AE96" s="36" t="n">
        <x:v>0</x:v>
      </x:c>
    </x:row>
    <x:row r="97">
      <x:c r="A97" s="31" t="str">
        <x:v>CFG015</x:v>
      </x:c>
      <x:c r="B97" s="33" t="n">
        <x:v>40</x:v>
      </x:c>
      <x:c r="C97" s="31" t="str">
        <x:v>000000（选定5-12kg）1.AR20.03.6 youhua a2.5 翼梢反扭-3</x:v>
      </x:c>
      <x:c r="D97" s="31" t="str">
        <x:v>T7-VLM2-Elev(g1.0)</x:v>
      </x:c>
      <x:c r="E97" s="37" t="n">
        <x:v>0.11484983426888215</x:v>
      </x:c>
      <x:c r="F97" s="37" t="n">
        <x:v>0</x:v>
      </x:c>
      <x:c r="G97" s="35" t="n">
        <x:v>13.176855084752702</x:v>
      </x:c>
      <x:c r="H97" s="36" t="n">
        <x:v>0.10000000000000053</x:v>
      </x:c>
      <x:c r="I97" s="35" t="n">
        <x:v>1.225</x:v>
      </x:c>
      <x:c r="J97" s="35" t="n">
        <x:v>1.5705518175924542</x:v>
      </x:c>
      <x:c r="K97" s="35" t="n">
        <x:v>0.284701945718181</x:v>
      </x:c>
      <x:c r="L97" s="35" t="n">
        <x:v>5.525419388778789</x:v>
      </x:c>
      <x:c r="M97" s="35" t="n">
        <x:v>11.925999999999998</x:v>
      </x:c>
      <x:c r="N97" s="35" t="n">
        <x:v>0.10992231757937915</x:v>
      </x:c>
      <x:c r="O97" s="35" t="n">
        <x:v>-1.546328403528402e-17</x:v>
      </x:c>
      <x:c r="P97" s="35" t="n">
        <x:v>0.014190650827474498</x:v>
      </x:c>
      <x:c r="Q97" s="36" t="n">
        <x:v>0.7001517951326017</x:v>
      </x:c>
      <x:c r="R97" s="36" t="n">
        <x:v>0.020616595165289776</x:v>
      </x:c>
      <x:c r="S97" s="36" t="n">
        <x:v>0.0018101427011545637</x:v>
      </x:c>
      <x:c r="T97" s="35" t="n">
        <x:v>0.14612548635111333</x:v>
      </x:c>
      <x:c r="U97" s="31" t="str">
        <x:v>rad</x:v>
      </x:c>
      <x:c r="V97" s="31" t="str">
        <x:v>[u,w,q,theta]</x:v>
      </x:c>
      <x:c r="W97" s="31" t="str">
        <x:v>[v,p,r,phi]</x:v>
      </x:c>
      <x:c r="X97" s="36" t="n">
        <x:v>0.04721787630880708</x:v>
      </x:c>
      <x:c r="Y97" s="36" t="n">
        <x:v>-5.2973729088985495</x:v>
      </x:c>
      <x:c r="Z97" s="36" t="n">
        <x:v>-62.63191321016781</x:v>
      </x:c>
      <x:c r="AA97" s="36" t="n">
        <x:v>0</x:v>
      </x:c>
      <x:c r="AB97" s="36" t="n">
        <x:v>-1.4147331900949062e-12</x:v>
      </x:c>
      <x:c r="AC97" s="36" t="n">
        <x:v>-1.0470461054876411e-8</x:v>
      </x:c>
      <x:c r="AD97" s="36" t="n">
        <x:v>-0.0000023289099422632885</x:v>
      </x:c>
      <x:c r="AE97" s="36" t="n">
        <x:v>0</x:v>
      </x:c>
    </x:row>
    <x:row r="98">
      <x:c r="A98" s="31" t="str">
        <x:v>CFG015</x:v>
      </x:c>
      <x:c r="B98" s="33" t="n">
        <x:v>41</x:v>
      </x:c>
      <x:c r="C98" s="31" t="str">
        <x:v>000000（选定5-12kg）1.AR20.03.6 youhua a2.5 翼梢反扭-3</x:v>
      </x:c>
      <x:c r="D98" s="31" t="str">
        <x:v>T7-VLM2-Elev(g1.0)</x:v>
      </x:c>
      <x:c r="E98" s="37" t="n">
        <x:v>-0.10082301400195692</x:v>
      </x:c>
      <x:c r="F98" s="37" t="n">
        <x:v>0</x:v>
      </x:c>
      <x:c r="G98" s="35" t="n">
        <x:v>13.3850538401881</x:v>
      </x:c>
      <x:c r="H98" s="36" t="n">
        <x:v>0.20000000000000018</x:v>
      </x:c>
      <x:c r="I98" s="35" t="n">
        <x:v>1.225</x:v>
      </x:c>
      <x:c r="J98" s="35" t="n">
        <x:v>1.5705518175924542</x:v>
      </x:c>
      <x:c r="K98" s="35" t="n">
        <x:v>0.284701945718181</x:v>
      </x:c>
      <x:c r="L98" s="35" t="n">
        <x:v>5.525419388778789</x:v>
      </x:c>
      <x:c r="M98" s="35" t="n">
        <x:v>11.925999999999998</x:v>
      </x:c>
      <x:c r="N98" s="35" t="n">
        <x:v>0.10992231757937915</x:v>
      </x:c>
      <x:c r="O98" s="35" t="n">
        <x:v>-1.546328403528402e-17</x:v>
      </x:c>
      <x:c r="P98" s="35" t="n">
        <x:v>0.014190650827474498</x:v>
      </x:c>
      <x:c r="Q98" s="36" t="n">
        <x:v>0.6790961141937546</x:v>
      </x:c>
      <x:c r="R98" s="36" t="n">
        <x:v>0.019995149734011276</x:v>
      </x:c>
      <x:c r="S98" s="36" t="n">
        <x:v>0.0018226891312638108</x:v>
      </x:c>
      <x:c r="T98" s="35" t="n">
        <x:v>0.14577210518290803</x:v>
      </x:c>
      <x:c r="U98" s="31" t="str">
        <x:v>rad</x:v>
      </x:c>
      <x:c r="V98" s="31" t="str">
        <x:v>[u,w,q,theta]</x:v>
      </x:c>
      <x:c r="W98" s="31" t="str">
        <x:v>[v,p,r,phi]</x:v>
      </x:c>
      <x:c r="X98" s="36" t="n">
        <x:v>0.05588816009037041</x:v>
      </x:c>
      <x:c r="Y98" s="36" t="n">
        <x:v>-5.465661063302243</x:v>
      </x:c>
      <x:c r="Z98" s="36" t="n">
        <x:v>-64.63127867979927</x:v>
      </x:c>
      <x:c r="AA98" s="36" t="n">
        <x:v>0</x:v>
      </x:c>
      <x:c r="AB98" s="36" t="n">
        <x:v>-8.205674327892935e-13</x:v>
      </x:c>
      <x:c r="AC98" s="36" t="n">
        <x:v>5.401964134799999e-8</x:v>
      </x:c>
      <x:c r="AD98" s="36" t="n">
        <x:v>0.000010747534295866436</x:v>
      </x:c>
      <x:c r="AE98" s="36" t="n">
        <x:v>0</x:v>
      </x:c>
    </x:row>
    <x:row r="99">
      <x:c r="A99" s="31" t="str">
        <x:v>CFG015</x:v>
      </x:c>
      <x:c r="B99" s="33" t="n">
        <x:v>42</x:v>
      </x:c>
      <x:c r="C99" s="31" t="str">
        <x:v>000000（选定5-12kg）1.AR20.03.6 youhua a2.5 翼梢反扭-3</x:v>
      </x:c>
      <x:c r="D99" s="31" t="str">
        <x:v>T7-VLM2-Elev(g1.0)</x:v>
      </x:c>
      <x:c r="E99" s="37" t="n">
        <x:v>-0.3183464319307618</x:v>
      </x:c>
      <x:c r="F99" s="37" t="n">
        <x:v>0</x:v>
      </x:c>
      <x:c r="G99" s="35" t="n">
        <x:v>13.605146911148795</x:v>
      </x:c>
      <x:c r="H99" s="36" t="n">
        <x:v>0.3000000000000007</x:v>
      </x:c>
      <x:c r="I99" s="35" t="n">
        <x:v>1.225</x:v>
      </x:c>
      <x:c r="J99" s="35" t="n">
        <x:v>1.5705518175924542</x:v>
      </x:c>
      <x:c r="K99" s="35" t="n">
        <x:v>0.284701945718181</x:v>
      </x:c>
      <x:c r="L99" s="35" t="n">
        <x:v>5.525419388778789</x:v>
      </x:c>
      <x:c r="M99" s="35" t="n">
        <x:v>11.925999999999998</x:v>
      </x:c>
      <x:c r="N99" s="35" t="n">
        <x:v>0.10992231757937915</x:v>
      </x:c>
      <x:c r="O99" s="35" t="n">
        <x:v>-1.546328403528402e-17</x:v>
      </x:c>
      <x:c r="P99" s="35" t="n">
        <x:v>0.014190650827474498</x:v>
      </x:c>
      <x:c r="Q99" s="36" t="n">
        <x:v>0.6578402870704279</x:v>
      </x:c>
      <x:c r="R99" s="36" t="n">
        <x:v>0.019391613566883067</x:v>
      </x:c>
      <x:c r="S99" s="36" t="n">
        <x:v>0.0018357939397401371</x:v>
      </x:c>
      <x:c r="T99" s="35" t="n">
        <x:v>0.14539214550851334</x:v>
      </x:c>
      <x:c r="U99" s="31" t="str">
        <x:v>rad</x:v>
      </x:c>
      <x:c r="V99" s="31" t="str">
        <x:v>[u,w,q,theta]</x:v>
      </x:c>
      <x:c r="W99" s="31" t="str">
        <x:v>[v,p,r,phi]</x:v>
      </x:c>
      <x:c r="X99" s="36" t="n">
        <x:v>0.06547919044349305</x:v>
      </x:c>
      <x:c r="Y99" s="36" t="n">
        <x:v>-5.646478059531472</x:v>
      </x:c>
      <x:c r="Z99" s="36" t="n">
        <x:v>-66.77921979496197</x:v>
      </x:c>
      <x:c r="AA99" s="36" t="n">
        <x:v>0</x:v>
      </x:c>
      <x:c r="AB99" s="36" t="n">
        <x:v>5.686125624577641e-13</x:v>
      </x:c>
      <x:c r="AC99" s="36" t="n">
        <x:v>4.849448679605776e-8</x:v>
      </x:c>
      <x:c r="AD99" s="36" t="n">
        <x:v>0.000008688085456787602</x:v>
      </x:c>
      <x:c r="AE99" s="36" t="n">
        <x:v>0</x:v>
      </x:c>
    </x:row>
    <x:row r="100">
      <x:c r="A100" s="31" t="str">
        <x:v>CFG015</x:v>
      </x:c>
      <x:c r="B100" s="33" t="n">
        <x:v>43</x:v>
      </x:c>
      <x:c r="C100" s="31" t="str">
        <x:v>000000（选定5-12kg）1.AR20.03.6 youhua a2.5 翼梢反扭-3</x:v>
      </x:c>
      <x:c r="D100" s="31" t="str">
        <x:v>T7-VLM2-Elev(g1.0)</x:v>
      </x:c>
      <x:c r="E100" s="37" t="n">
        <x:v>-0.5377618020575349</x:v>
      </x:c>
      <x:c r="F100" s="37" t="n">
        <x:v>0</x:v>
      </x:c>
      <x:c r="G100" s="35" t="n">
        <x:v>13.838215749045343</x:v>
      </x:c>
      <x:c r="H100" s="36" t="n">
        <x:v>0.40000000000000036</x:v>
      </x:c>
      <x:c r="I100" s="35" t="n">
        <x:v>1.225</x:v>
      </x:c>
      <x:c r="J100" s="35" t="n">
        <x:v>1.5705518175924542</x:v>
      </x:c>
      <x:c r="K100" s="35" t="n">
        <x:v>0.284701945718181</x:v>
      </x:c>
      <x:c r="L100" s="35" t="n">
        <x:v>5.525419388778789</x:v>
      </x:c>
      <x:c r="M100" s="35" t="n">
        <x:v>11.925999999999998</x:v>
      </x:c>
      <x:c r="N100" s="35" t="n">
        <x:v>0.10992231757937915</x:v>
      </x:c>
      <x:c r="O100" s="35" t="n">
        <x:v>-1.546328403528402e-17</x:v>
      </x:c>
      <x:c r="P100" s="35" t="n">
        <x:v>0.014190650827474498</x:v>
      </x:c>
      <x:c r="Q100" s="36" t="n">
        <x:v>0.6363802506248263</x:v>
      </x:c>
      <x:c r="R100" s="36" t="n">
        <x:v>0.018814727338082225</x:v>
      </x:c>
      <x:c r="S100" s="36" t="n">
        <x:v>0.0018510758729486081</x:v>
      </x:c>
      <x:c r="T100" s="35" t="n">
        <x:v>0.14501781119858453</x:v>
      </x:c>
      <x:c r="U100" s="31" t="str">
        <x:v>rad</x:v>
      </x:c>
      <x:c r="V100" s="31" t="str">
        <x:v>[u,w,q,theta]</x:v>
      </x:c>
      <x:c r="W100" s="31" t="str">
        <x:v>[v,p,r,phi]</x:v>
      </x:c>
      <x:c r="X100" s="36" t="n">
        <x:v>0.07859792264493731</x:v>
      </x:c>
      <x:c r="Y100" s="36" t="n">
        <x:v>-5.841212143326696</x:v>
      </x:c>
      <x:c r="Z100" s="36" t="n">
        <x:v>-69.09270216519839</x:v>
      </x:c>
      <x:c r="AA100" s="36" t="n">
        <x:v>0</x:v>
      </x:c>
      <x:c r="AB100" s="36" t="n">
        <x:v>-7.733517388452348e-13</x:v>
      </x:c>
      <x:c r="AC100" s="36" t="n">
        <x:v>-9.708309517614296e-9</x:v>
      </x:c>
      <x:c r="AD100" s="36" t="n">
        <x:v>-0.0000015747398250985907</x:v>
      </x:c>
      <x:c r="AE100" s="36" t="n">
        <x:v>0</x:v>
      </x:c>
    </x:row>
    <x:row r="101">
      <x:c r="A101" s="31" t="str">
        <x:v>CFG015</x:v>
      </x:c>
      <x:c r="B101" s="33" t="n">
        <x:v>44</x:v>
      </x:c>
      <x:c r="C101" s="31" t="str">
        <x:v>000000（选定5-12kg）1.AR20.03.6 youhua a2.5 翼梢反扭-3</x:v>
      </x:c>
      <x:c r="D101" s="31" t="str">
        <x:v>T7-VLM2-Elev(g1.0)</x:v>
      </x:c>
      <x:c r="E101" s="37" t="n">
        <x:v>-0.7591130633850983</x:v>
      </x:c>
      <x:c r="F101" s="37" t="n">
        <x:v>0</x:v>
      </x:c>
      <x:c r="G101" s="35" t="n">
        <x:v>14.085597517982126</x:v>
      </x:c>
      <x:c r="H101" s="36" t="n">
        <x:v>0.5</x:v>
      </x:c>
      <x:c r="I101" s="35" t="n">
        <x:v>1.225</x:v>
      </x:c>
      <x:c r="J101" s="35" t="n">
        <x:v>1.5705518175924542</x:v>
      </x:c>
      <x:c r="K101" s="35" t="n">
        <x:v>0.284701945718181</x:v>
      </x:c>
      <x:c r="L101" s="35" t="n">
        <x:v>5.525419388778789</x:v>
      </x:c>
      <x:c r="M101" s="35" t="n">
        <x:v>11.925999999999998</x:v>
      </x:c>
      <x:c r="N101" s="35" t="n">
        <x:v>0.10992231757937915</x:v>
      </x:c>
      <x:c r="O101" s="35" t="n">
        <x:v>-1.546328403528402e-17</x:v>
      </x:c>
      <x:c r="P101" s="35" t="n">
        <x:v>0.014190650827474498</x:v>
      </x:c>
      <x:c r="Q101" s="36" t="n">
        <x:v>0.6147116981102393</x:v>
      </x:c>
      <x:c r="R101" s="36" t="n">
        <x:v>0.018272725493595487</x:v>
      </x:c>
      <x:c r="S101" s="36" t="n">
        <x:v>0.0018682233224192307</x:v>
      </x:c>
      <x:c r="T101" s="35" t="n">
        <x:v>0.1446528527964641</x:v>
      </x:c>
      <x:c r="U101" s="31" t="str">
        <x:v>rad</x:v>
      </x:c>
      <x:c r="V101" s="31" t="str">
        <x:v>[u,w,q,theta]</x:v>
      </x:c>
      <x:c r="W101" s="31" t="str">
        <x:v>[v,p,r,phi]</x:v>
      </x:c>
      <x:c r="X101" s="36" t="n">
        <x:v>0.0918556766452353</x:v>
      </x:c>
      <x:c r="Y101" s="36" t="n">
        <x:v>-6.051561847301524</x:v>
      </x:c>
      <x:c r="Z101" s="36" t="n">
        <x:v>-71.590872204261</x:v>
      </x:c>
      <x:c r="AA101" s="36" t="n">
        <x:v>0</x:v>
      </x:c>
      <x:c r="AB101" s="36" t="n">
        <x:v>-2.2444390474090877e-12</x:v>
      </x:c>
      <x:c r="AC101" s="36" t="n">
        <x:v>9.326576189407154e-9</x:v>
      </x:c>
      <x:c r="AD101" s="36" t="n">
        <x:v>0.0000013960092802595009</x:v>
      </x:c>
      <x:c r="AE101" s="36" t="n">
        <x:v>0</x:v>
      </x:c>
    </x:row>
    <x:row r="102">
      <x:c r="A102" s="31" t="str">
        <x:v>CFG015</x:v>
      </x:c>
      <x:c r="B102" s="33" t="n">
        <x:v>45</x:v>
      </x:c>
      <x:c r="C102" s="31" t="str">
        <x:v>000000（选定5-12kg）1.AR20.03.6 youhua a2.5 翼梢反扭-3</x:v>
      </x:c>
      <x:c r="D102" s="31" t="str">
        <x:v>T7-VLM2-Elev(g1.0)</x:v>
      </x:c>
      <x:c r="E102" s="37" t="n">
        <x:v>-0.9824356434497491</x:v>
      </x:c>
      <x:c r="F102" s="37" t="n">
        <x:v>0</x:v>
      </x:c>
      <x:c r="G102" s="35" t="n">
        <x:v>14.348865050963306</x:v>
      </x:c>
      <x:c r="H102" s="36" t="n">
        <x:v>0.6000000000000005</x:v>
      </x:c>
      <x:c r="I102" s="35" t="n">
        <x:v>1.225</x:v>
      </x:c>
      <x:c r="J102" s="35" t="n">
        <x:v>1.5705518175924542</x:v>
      </x:c>
      <x:c r="K102" s="35" t="n">
        <x:v>0.284701945718181</x:v>
      </x:c>
      <x:c r="L102" s="35" t="n">
        <x:v>5.525419388778789</x:v>
      </x:c>
      <x:c r="M102" s="35" t="n">
        <x:v>11.925999999999998</x:v>
      </x:c>
      <x:c r="N102" s="35" t="n">
        <x:v>0.10992231757937915</x:v>
      </x:c>
      <x:c r="O102" s="35" t="n">
        <x:v>-1.546328403528402e-17</x:v>
      </x:c>
      <x:c r="P102" s="35" t="n">
        <x:v>0.014190650827474498</x:v>
      </x:c>
      <x:c r="Q102" s="36" t="n">
        <x:v>0.5928311971551371</x:v>
      </x:c>
      <x:c r="R102" s="36" t="n">
        <x:v>0.01779399654529703</x:v>
      </x:c>
      <x:c r="S102" s="36" t="n">
        <x:v>0.0018853791091286206</x:v>
      </x:c>
      <x:c r="T102" s="35" t="n">
        <x:v>0.14433275012538177</x:v>
      </x:c>
      <x:c r="U102" s="31" t="str">
        <x:v>rad</x:v>
      </x:c>
      <x:c r="V102" s="31" t="str">
        <x:v>[u,w,q,theta]</x:v>
      </x:c>
      <x:c r="W102" s="31" t="str">
        <x:v>[v,p,r,phi]</x:v>
      </x:c>
      <x:c r="X102" s="36" t="n">
        <x:v>0.10574337185250551</x:v>
      </x:c>
      <x:c r="Y102" s="36" t="n">
        <x:v>-6.279544608850534</x:v>
      </x:c>
      <x:c r="Z102" s="36" t="n">
        <x:v>-74.29817022123623</x:v>
      </x:c>
      <x:c r="AA102" s="36" t="n">
        <x:v>0</x:v>
      </x:c>
      <x:c r="AB102" s="36" t="n">
        <x:v>1.493332570060166e-12</x:v>
      </x:c>
      <x:c r="AC102" s="36" t="n">
        <x:v>5.924010164639858e-9</x:v>
      </x:c>
      <x:c r="AD102" s="36" t="n">
        <x:v>8.165670396933692e-7</x:v>
      </x:c>
      <x:c r="AE102" s="36" t="n">
        <x:v>0</x:v>
      </x:c>
    </x:row>
    <x:row r="103">
      <x:c r="A103" s="31" t="str">
        <x:v>CFG015</x:v>
      </x:c>
      <x:c r="B103" s="33" t="n">
        <x:v>46</x:v>
      </x:c>
      <x:c r="C103" s="31" t="str">
        <x:v>000000（选定5-12kg）1.AR20.03.6 youhua a2.5 翼梢反扭-3</x:v>
      </x:c>
      <x:c r="D103" s="31" t="str">
        <x:v>T7-VLM2-Elev(g1.0)</x:v>
      </x:c>
      <x:c r="E103" s="37" t="n">
        <x:v>-1.2077985619086375</x:v>
      </x:c>
      <x:c r="F103" s="37" t="n">
        <x:v>0</x:v>
      </x:c>
      <x:c r="G103" s="35" t="n">
        <x:v>14.62983538440613</x:v>
      </x:c>
      <x:c r="H103" s="36" t="n">
        <x:v>0.7000000000000002</x:v>
      </x:c>
      <x:c r="I103" s="35" t="n">
        <x:v>1.225</x:v>
      </x:c>
      <x:c r="J103" s="35" t="n">
        <x:v>1.5705518175924542</x:v>
      </x:c>
      <x:c r="K103" s="35" t="n">
        <x:v>0.284701945718181</x:v>
      </x:c>
      <x:c r="L103" s="35" t="n">
        <x:v>5.525419388778789</x:v>
      </x:c>
      <x:c r="M103" s="35" t="n">
        <x:v>11.925999999999998</x:v>
      </x:c>
      <x:c r="N103" s="35" t="n">
        <x:v>0.10992231757937915</x:v>
      </x:c>
      <x:c r="O103" s="35" t="n">
        <x:v>-1.546328403528402e-17</x:v>
      </x:c>
      <x:c r="P103" s="35" t="n">
        <x:v>0.014190650827474498</x:v>
      </x:c>
      <x:c r="Q103" s="36" t="n">
        <x:v>0.5707319410989316</x:v>
      </x:c>
      <x:c r="R103" s="36" t="n">
        <x:v>0.01733519340691187</x:v>
      </x:c>
      <x:c r="S103" s="36" t="n">
        <x:v>0.0018982678685842342</x:v>
      </x:c>
      <x:c r="T103" s="35" t="n">
        <x:v>0.14404023721976422</x:v>
      </x:c>
      <x:c r="U103" s="31" t="str">
        <x:v>rad</x:v>
      </x:c>
      <x:c r="V103" s="31" t="str">
        <x:v>[u,w,q,theta]</x:v>
      </x:c>
      <x:c r="W103" s="31" t="str">
        <x:v>[v,p,r,phi]</x:v>
      </x:c>
      <x:c r="X103" s="36" t="n">
        <x:v>0.11996547707559381</x:v>
      </x:c>
      <x:c r="Y103" s="36" t="n">
        <x:v>-6.527539327749745</x:v>
      </x:c>
      <x:c r="Z103" s="36" t="n">
        <x:v>-77.24271072429175</x:v>
      </x:c>
      <x:c r="AA103" s="36" t="n">
        <x:v>0</x:v>
      </x:c>
      <x:c r="AB103" s="36" t="n">
        <x:v>-6.003284385573939e-13</x:v>
      </x:c>
      <x:c r="AC103" s="36" t="n">
        <x:v>-3.202475233100602e-8</x:v>
      </x:c>
      <x:c r="AD103" s="36" t="n">
        <x:v>-0.000004080681969006894</x:v>
      </x:c>
      <x:c r="AE103" s="36" t="n">
        <x:v>0</x:v>
      </x:c>
    </x:row>
    <x:row r="104">
      <x:c r="A104" s="31" t="str">
        <x:v>CFG015</x:v>
      </x:c>
      <x:c r="B104" s="33" t="n">
        <x:v>47</x:v>
      </x:c>
      <x:c r="C104" s="31" t="str">
        <x:v>000000（选定5-12kg）1.AR20.03.6 youhua a2.5 翼梢反扭-3</x:v>
      </x:c>
      <x:c r="D104" s="31" t="str">
        <x:v>T7-VLM2-Elev(g1.0)</x:v>
      </x:c>
      <x:c r="E104" s="37" t="n">
        <x:v>-1.435245652869199</x:v>
      </x:c>
      <x:c r="F104" s="37" t="n">
        <x:v>0</x:v>
      </x:c>
      <x:c r="G104" s="35" t="n">
        <x:v>14.930538386956279</x:v>
      </x:c>
      <x:c r="H104" s="36" t="n">
        <x:v>0.8000000000000007</x:v>
      </x:c>
      <x:c r="I104" s="35" t="n">
        <x:v>1.225</x:v>
      </x:c>
      <x:c r="J104" s="35" t="n">
        <x:v>1.5705518175924542</x:v>
      </x:c>
      <x:c r="K104" s="35" t="n">
        <x:v>0.284701945718181</x:v>
      </x:c>
      <x:c r="L104" s="35" t="n">
        <x:v>5.525419388778789</x:v>
      </x:c>
      <x:c r="M104" s="35" t="n">
        <x:v>11.925999999999998</x:v>
      </x:c>
      <x:c r="N104" s="35" t="n">
        <x:v>0.10992231757937915</x:v>
      </x:c>
      <x:c r="O104" s="35" t="n">
        <x:v>-1.546328403528402e-17</x:v>
      </x:c>
      <x:c r="P104" s="35" t="n">
        <x:v>0.014190650827474498</x:v>
      </x:c>
      <x:c r="Q104" s="36" t="n">
        <x:v>0.5484096810007157</x:v>
      </x:c>
      <x:c r="R104" s="36" t="n">
        <x:v>0.016843064927636833</x:v>
      </x:c>
      <x:c r="S104" s="36" t="n">
        <x:v>0.0019065588471167956</x:v>
      </x:c>
      <x:c r="T104" s="35" t="n">
        <x:v>0.1437049940898963</x:v>
      </x:c>
      <x:c r="U104" s="31" t="str">
        <x:v>rad</x:v>
      </x:c>
      <x:c r="V104" s="31" t="str">
        <x:v>[u,w,q,theta]</x:v>
      </x:c>
      <x:c r="W104" s="31" t="str">
        <x:v>[v,p,r,phi]</x:v>
      </x:c>
      <x:c r="X104" s="36" t="n">
        <x:v>0.1358561955293729</x:v>
      </x:c>
      <x:c r="Y104" s="36" t="n">
        <x:v>-6.798295610587154</x:v>
      </x:c>
      <x:c r="Z104" s="36" t="n">
        <x:v>-80.45683536004029</x:v>
      </x:c>
      <x:c r="AA104" s="36" t="n">
        <x:v>0</x:v>
      </x:c>
      <x:c r="AB104" s="36" t="n">
        <x:v>-2.186142137353853e-12</x:v>
      </x:c>
      <x:c r="AC104" s="36" t="n">
        <x:v>-8.385441806668395e-9</x:v>
      </x:c>
      <x:c r="AD104" s="36" t="n">
        <x:v>-9.955647745077653e-7</x:v>
      </x:c>
      <x:c r="AE104" s="36" t="n">
        <x:v>0</x:v>
      </x:c>
    </x:row>
    <x:row r="105">
      <x:c r="A105" s="31" t="str">
        <x:v>CFG015</x:v>
      </x:c>
      <x:c r="B105" s="33" t="n">
        <x:v>48</x:v>
      </x:c>
      <x:c r="C105" s="31" t="str">
        <x:v>000000（选定5-12kg）1.AR20.03.6 youhua a2.5 翼梢反扭-3</x:v>
      </x:c>
      <x:c r="D105" s="31" t="str">
        <x:v>T7-VLM2-Elev(g1.0)</x:v>
      </x:c>
      <x:c r="E105" s="37" t="n">
        <x:v>-1.6648328628953215</x:v>
      </x:c>
      <x:c r="F105" s="37" t="n">
        <x:v>0</x:v>
      </x:c>
      <x:c r="G105" s="35" t="n">
        <x:v>15.253405640801407</x:v>
      </x:c>
      <x:c r="H105" s="36" t="n">
        <x:v>0.9000000000000004</x:v>
      </x:c>
      <x:c r="I105" s="35" t="n">
        <x:v>1.225</x:v>
      </x:c>
      <x:c r="J105" s="35" t="n">
        <x:v>1.5705518175924542</x:v>
      </x:c>
      <x:c r="K105" s="35" t="n">
        <x:v>0.284701945718181</x:v>
      </x:c>
      <x:c r="L105" s="35" t="n">
        <x:v>5.525419388778789</x:v>
      </x:c>
      <x:c r="M105" s="35" t="n">
        <x:v>11.925999999999998</x:v>
      </x:c>
      <x:c r="N105" s="35" t="n">
        <x:v>0.10992231757937915</x:v>
      </x:c>
      <x:c r="O105" s="35" t="n">
        <x:v>-1.546328403528402e-17</x:v>
      </x:c>
      <x:c r="P105" s="35" t="n">
        <x:v>0.014190650827474498</x:v>
      </x:c>
      <x:c r="Q105" s="36" t="n">
        <x:v>0.5258589630859205</x:v>
      </x:c>
      <x:c r="R105" s="36" t="n">
        <x:v>0.016341202776185188</x:v>
      </x:c>
      <x:c r="S105" s="36" t="n">
        <x:v>0.0019127490297746485</x:v>
      </x:c>
      <x:c r="T105" s="35" t="n">
        <x:v>0.14335612469886927</x:v>
      </x:c>
      <x:c r="U105" s="31" t="str">
        <x:v>rad</x:v>
      </x:c>
      <x:c r="V105" s="31" t="str">
        <x:v>[u,w,q,theta]</x:v>
      </x:c>
      <x:c r="W105" s="31" t="str">
        <x:v>[v,p,r,phi]</x:v>
      </x:c>
      <x:c r="X105" s="36" t="n">
        <x:v>0.1539139416045665</x:v>
      </x:c>
      <x:c r="Y105" s="36" t="n">
        <x:v>-7.095148352336026</x:v>
      </x:c>
      <x:c r="Z105" s="36" t="n">
        <x:v>-83.98007885113581</x:v>
      </x:c>
      <x:c r="AA105" s="36" t="n">
        <x:v>0</x:v>
      </x:c>
      <x:c r="AB105" s="36" t="n">
        <x:v>9.948569783028119e-14</x:v>
      </x:c>
      <x:c r="AC105" s="36" t="n">
        <x:v>5.61066003436083e-8</x:v>
      </x:c>
      <x:c r="AD105" s="36" t="n">
        <x:v>0.000006227548077373145</x:v>
      </x:c>
      <x:c r="AE105" s="36" t="n">
        <x:v>0</x:v>
      </x:c>
    </x:row>
    <x:row r="106">
      <x:c r="A106" s="31" t="str">
        <x:v>CFG015</x:v>
      </x:c>
      <x:c r="B106" s="33" t="n">
        <x:v>49</x:v>
      </x:c>
      <x:c r="C106" s="31" t="str">
        <x:v>000000（选定5-12kg）1.AR20.03.6 youhua a2.5 翼梢反扭-3</x:v>
      </x:c>
      <x:c r="D106" s="31" t="str">
        <x:v>T7-VLM2-Elev(g1.0)</x:v>
      </x:c>
      <x:c r="E106" s="37" t="n">
        <x:v>-1.896619712919399</x:v>
      </x:c>
      <x:c r="F106" s="37" t="n">
        <x:v>0</x:v>
      </x:c>
      <x:c r="G106" s="35" t="n">
        <x:v>15.601147525867129</x:v>
      </x:c>
      <x:c r="H106" s="36" t="n">
        <x:v>1</x:v>
      </x:c>
      <x:c r="I106" s="35" t="n">
        <x:v>1.225</x:v>
      </x:c>
      <x:c r="J106" s="35" t="n">
        <x:v>1.5705518175924542</x:v>
      </x:c>
      <x:c r="K106" s="35" t="n">
        <x:v>0.284701945718181</x:v>
      </x:c>
      <x:c r="L106" s="35" t="n">
        <x:v>5.525419388778789</x:v>
      </x:c>
      <x:c r="M106" s="35" t="n">
        <x:v>11.925999999999998</x:v>
      </x:c>
      <x:c r="N106" s="35" t="n">
        <x:v>0.10992231757937915</x:v>
      </x:c>
      <x:c r="O106" s="35" t="n">
        <x:v>-1.546328403528402e-17</x:v>
      </x:c>
      <x:c r="P106" s="35" t="n">
        <x:v>0.014190650827474498</x:v>
      </x:c>
      <x:c r="Q106" s="36" t="n">
        <x:v>0.5030739910488687</x:v>
      </x:c>
      <x:c r="R106" s="36" t="n">
        <x:v>0.015845292198077565</x:v>
      </x:c>
      <x:c r="S106" s="36" t="n">
        <x:v>0.001917735370635662</x:v>
      </x:c>
      <x:c r="T106" s="35" t="n">
        <x:v>0.14300851793747504</x:v>
      </x:c>
      <x:c r="U106" s="31" t="str">
        <x:v>rad</x:v>
      </x:c>
      <x:c r="V106" s="31" t="str">
        <x:v>[u,w,q,theta]</x:v>
      </x:c>
      <x:c r="W106" s="31" t="str">
        <x:v>[v,p,r,phi]</x:v>
      </x:c>
      <x:c r="X106" s="36" t="n">
        <x:v>0.1738057251465712</x:v>
      </x:c>
      <x:c r="Y106" s="36" t="n">
        <x:v>-7.421970454486052</x:v>
      </x:c>
      <x:c r="Z106" s="36" t="n">
        <x:v>-87.85834464397131</x:v>
      </x:c>
      <x:c r="AA106" s="36" t="n">
        <x:v>0</x:v>
      </x:c>
      <x:c r="AB106" s="36" t="n">
        <x:v>-6.591224752590503e-13</x:v>
      </x:c>
      <x:c r="AC106" s="36" t="n">
        <x:v>-3.0529389209109925e-8</x:v>
      </x:c>
      <x:c r="AD106" s="36" t="n">
        <x:v>-0.000003182215947056876</x:v>
      </x:c>
      <x:c r="AE106" s="36" t="n">
        <x:v>0</x:v>
      </x:c>
    </x:row>
    <x:row r="107">
      <x:c r="A107" s="31" t="str">
        <x:v>CFG015</x:v>
      </x:c>
      <x:c r="B107" s="33" t="n">
        <x:v>50</x:v>
      </x:c>
      <x:c r="C107" s="31" t="str">
        <x:v>000000（选定5-12kg）1.AR20.03.6 youhua a2.5 翼梢反扭-3</x:v>
      </x:c>
      <x:c r="D107" s="31" t="str">
        <x:v>T7-VLM2-Elev(g1.0)</x:v>
      </x:c>
      <x:c r="E107" s="37" t="n">
        <x:v>-2.1306551615748153</x:v>
      </x:c>
      <x:c r="F107" s="37" t="n">
        <x:v>0</x:v>
      </x:c>
      <x:c r="G107" s="35" t="n">
        <x:v>15.97689658218205</x:v>
      </x:c>
      <x:c r="H107" s="36" t="n">
        <x:v>1.1000000000000005</x:v>
      </x:c>
      <x:c r="I107" s="35" t="n">
        <x:v>1.225</x:v>
      </x:c>
      <x:c r="J107" s="35" t="n">
        <x:v>1.5705518175924542</x:v>
      </x:c>
      <x:c r="K107" s="35" t="n">
        <x:v>0.284701945718181</x:v>
      </x:c>
      <x:c r="L107" s="35" t="n">
        <x:v>5.525419388778789</x:v>
      </x:c>
      <x:c r="M107" s="35" t="n">
        <x:v>11.925999999999998</x:v>
      </x:c>
      <x:c r="N107" s="35" t="n">
        <x:v>0.10992231757937915</x:v>
      </x:c>
      <x:c r="O107" s="35" t="n">
        <x:v>-1.546328403528402e-17</x:v>
      </x:c>
      <x:c r="P107" s="35" t="n">
        <x:v>0.014190650827474498</x:v>
      </x:c>
      <x:c r="Q107" s="36" t="n">
        <x:v>0.48005005741580425</x:v>
      </x:c>
      <x:c r="R107" s="36" t="n">
        <x:v>0.01536254292528053</x:v>
      </x:c>
      <x:c r="S107" s="36" t="n">
        <x:v>0.001921275800825748</x:v>
      </x:c>
      <x:c r="T107" s="35" t="n">
        <x:v>0.1426620197736301</x:v>
      </x:c>
      <x:c r="U107" s="31" t="str">
        <x:v>rad</x:v>
      </x:c>
      <x:c r="V107" s="31" t="str">
        <x:v>[u,w,q,theta]</x:v>
      </x:c>
      <x:c r="W107" s="31" t="str">
        <x:v>[v,p,r,phi]</x:v>
      </x:c>
      <x:c r="X107" s="36" t="n">
        <x:v>0.19620182040519477</x:v>
      </x:c>
      <x:c r="Y107" s="36" t="n">
        <x:v>-7.783378959070613</x:v>
      </x:c>
      <x:c r="Z107" s="36" t="n">
        <x:v>-92.14632243032096</x:v>
      </x:c>
      <x:c r="AA107" s="36" t="n">
        <x:v>0</x:v>
      </x:c>
      <x:c r="AB107" s="36" t="n">
        <x:v>-2.570715449337446e-12</x:v>
      </x:c>
      <x:c r="AC107" s="36" t="n">
        <x:v>-1.3068998817034232e-8</x:v>
      </x:c>
      <x:c r="AD107" s="36" t="n">
        <x:v>-0.0000012794658675897966</x:v>
      </x:c>
      <x:c r="AE107" s="36" t="n">
        <x:v>0</x:v>
      </x:c>
    </x:row>
    <x:row r="108">
      <x:c r="A108" s="31" t="str">
        <x:v>CFG015</x:v>
      </x:c>
      <x:c r="B108" s="33" t="n">
        <x:v>51</x:v>
      </x:c>
      <x:c r="C108" s="31" t="str">
        <x:v>000000（选定5-12kg）1.AR20.03.6 youhua a2.5 翼梢反扭-3</x:v>
      </x:c>
      <x:c r="D108" s="31" t="str">
        <x:v>T7-VLM2-Elev(g1.0)</x:v>
      </x:c>
      <x:c r="E108" s="37" t="n">
        <x:v>-2.367030295927459</x:v>
      </x:c>
      <x:c r="F108" s="37" t="n">
        <x:v>0</x:v>
      </x:c>
      <x:c r="G108" s="35" t="n">
        <x:v>16.385211938515823</x:v>
      </x:c>
      <x:c r="H108" s="36" t="n">
        <x:v>1.2000000000000002</x:v>
      </x:c>
      <x:c r="I108" s="35" t="n">
        <x:v>1.225</x:v>
      </x:c>
      <x:c r="J108" s="35" t="n">
        <x:v>1.5705518175924542</x:v>
      </x:c>
      <x:c r="K108" s="35" t="n">
        <x:v>0.284701945718181</x:v>
      </x:c>
      <x:c r="L108" s="35" t="n">
        <x:v>5.525419388778789</x:v>
      </x:c>
      <x:c r="M108" s="35" t="n">
        <x:v>11.925999999999998</x:v>
      </x:c>
      <x:c r="N108" s="35" t="n">
        <x:v>0.10992231757937915</x:v>
      </x:c>
      <x:c r="O108" s="35" t="n">
        <x:v>-1.546328403528402e-17</x:v>
      </x:c>
      <x:c r="P108" s="35" t="n">
        <x:v>0.014190650827474498</x:v>
      </x:c>
      <x:c r="Q108" s="36" t="n">
        <x:v>0.4567782137165423</x:v>
      </x:c>
      <x:c r="R108" s="36" t="n">
        <x:v>0.014888978766055192</x:v>
      </x:c>
      <x:c r="S108" s="36" t="n">
        <x:v>0.0019237793291719924</x:v>
      </x:c>
      <x:c r="T108" s="35" t="n">
        <x:v>0.14231251459645802</x:v>
      </x:c>
      <x:c r="U108" s="31" t="str">
        <x:v>rad</x:v>
      </x:c>
      <x:c r="V108" s="31" t="str">
        <x:v>[u,w,q,theta]</x:v>
      </x:c>
      <x:c r="W108" s="31" t="str">
        <x:v>[v,p,r,phi]</x:v>
      </x:c>
      <x:c r="X108" s="36" t="n">
        <x:v>0.22052270046006417</x:v>
      </x:c>
      <x:c r="Y108" s="36" t="n">
        <x:v>-8.1858311258287</x:v>
      </x:c>
      <x:c r="Z108" s="36" t="n">
        <x:v>-96.92058470278344</x:v>
      </x:c>
      <x:c r="AA108" s="36" t="n">
        <x:v>0</x:v>
      </x:c>
      <x:c r="AB108" s="36" t="n">
        <x:v>7.060920365014083e-13</x:v>
      </x:c>
      <x:c r="AC108" s="36" t="n">
        <x:v>-1.970859244356133e-8</x:v>
      </x:c>
      <x:c r="AD108" s="36" t="n">
        <x:v>-0.0000018261159139344054</x:v>
      </x:c>
      <x:c r="AE108" s="36" t="n">
        <x:v>0</x:v>
      </x:c>
    </x:row>
    <x:row r="109">
      <x:c r="A109" s="31" t="str">
        <x:v>CFG015</x:v>
      </x:c>
      <x:c r="B109" s="33" t="n">
        <x:v>52</x:v>
      </x:c>
      <x:c r="C109" s="31" t="str">
        <x:v>000000（选定5-12kg）1.AR20.03.6 youhua a2.5 翼梢反扭-3</x:v>
      </x:c>
      <x:c r="D109" s="31" t="str">
        <x:v>T7-VLM2-Elev(g1.0)</x:v>
      </x:c>
      <x:c r="E109" s="37" t="n">
        <x:v>-2.6058055580369084</x:v>
      </x:c>
      <x:c r="F109" s="37" t="n">
        <x:v>0</x:v>
      </x:c>
      <x:c r="G109" s="35" t="n">
        <x:v>16.831154777345354</x:v>
      </x:c>
      <x:c r="H109" s="36" t="n">
        <x:v>1.3000000000000007</x:v>
      </x:c>
      <x:c r="I109" s="35" t="n">
        <x:v>1.225</x:v>
      </x:c>
      <x:c r="J109" s="35" t="n">
        <x:v>1.5705518175924542</x:v>
      </x:c>
      <x:c r="K109" s="35" t="n">
        <x:v>0.284701945718181</x:v>
      </x:c>
      <x:c r="L109" s="35" t="n">
        <x:v>5.525419388778789</x:v>
      </x:c>
      <x:c r="M109" s="35" t="n">
        <x:v>11.925999999999998</x:v>
      </x:c>
      <x:c r="N109" s="35" t="n">
        <x:v>0.10992231757937915</x:v>
      </x:c>
      <x:c r="O109" s="35" t="n">
        <x:v>-1.546328403528402e-17</x:v>
      </x:c>
      <x:c r="P109" s="35" t="n">
        <x:v>0.014190650827474498</x:v>
      </x:c>
      <x:c r="Q109" s="36" t="n">
        <x:v>0.43325263372146827</x:v>
      </x:c>
      <x:c r="R109" s="36" t="n">
        <x:v>0.014425859618892665</x:v>
      </x:c>
      <x:c r="S109" s="36" t="n">
        <x:v>0.0019250679636726414</x:v>
      </x:c>
      <x:c r="T109" s="35" t="n">
        <x:v>0.14193862473508864</x:v>
      </x:c>
      <x:c r="U109" s="31" t="str">
        <x:v>rad</x:v>
      </x:c>
      <x:c r="V109" s="31" t="str">
        <x:v>[u,w,q,theta]</x:v>
      </x:c>
      <x:c r="W109" s="31" t="str">
        <x:v>[v,p,r,phi]</x:v>
      </x:c>
      <x:c r="X109" s="36" t="n">
        <x:v>0.24976332097387713</x:v>
      </x:c>
      <x:c r="Y109" s="36" t="n">
        <x:v>-8.636926181437605</x:v>
      </x:c>
      <x:c r="Z109" s="36" t="n">
        <x:v>-102.27038864840257</x:v>
      </x:c>
      <x:c r="AA109" s="36" t="n">
        <x:v>0</x:v>
      </x:c>
      <x:c r="AB109" s="36" t="n">
        <x:v>1.26295852120146e-12</x:v>
      </x:c>
      <x:c r="AC109" s="36" t="n">
        <x:v>-6.127547676467276e-8</x:v>
      </x:c>
      <x:c r="AD109" s="36" t="n">
        <x:v>-0.00000538277222094881</x:v>
      </x:c>
      <x:c r="AE109" s="36" t="n">
        <x:v>0</x:v>
      </x:c>
    </x:row>
    <x:row r="110">
      <x:c r="A110" s="31" t="str">
        <x:v>CFG015</x:v>
      </x:c>
      <x:c r="B110" s="33" t="n">
        <x:v>53</x:v>
      </x:c>
      <x:c r="C110" s="31" t="str">
        <x:v>000000（选定5-12kg）1.AR20.03.6 youhua a2.5 翼梢反扭-3</x:v>
      </x:c>
      <x:c r="D110" s="31" t="str">
        <x:v>T7-VLM2-Elev(g1.0)</x:v>
      </x:c>
      <x:c r="E110" s="37" t="n">
        <x:v>-2.8470439516093817</x:v>
      </x:c>
      <x:c r="F110" s="37" t="n">
        <x:v>0</x:v>
      </x:c>
      <x:c r="G110" s="35" t="n">
        <x:v>17.32091243416187</x:v>
      </x:c>
      <x:c r="H110" s="36" t="n">
        <x:v>1.4000000000000004</x:v>
      </x:c>
      <x:c r="I110" s="35" t="n">
        <x:v>1.225</x:v>
      </x:c>
      <x:c r="J110" s="35" t="n">
        <x:v>1.5705518175924542</x:v>
      </x:c>
      <x:c r="K110" s="35" t="n">
        <x:v>0.284701945718181</x:v>
      </x:c>
      <x:c r="L110" s="35" t="n">
        <x:v>5.525419388778789</x:v>
      </x:c>
      <x:c r="M110" s="35" t="n">
        <x:v>11.925999999999998</x:v>
      </x:c>
      <x:c r="N110" s="35" t="n">
        <x:v>0.10992231757937915</x:v>
      </x:c>
      <x:c r="O110" s="35" t="n">
        <x:v>-1.546328403528402e-17</x:v>
      </x:c>
      <x:c r="P110" s="35" t="n">
        <x:v>0.014190650827474498</x:v>
      </x:c>
      <x:c r="Q110" s="36" t="n">
        <x:v>0.40946725792963984</x:v>
      </x:c>
      <x:c r="R110" s="36" t="n">
        <x:v>0.013995034652783638</x:v>
      </x:c>
      <x:c r="S110" s="36" t="n">
        <x:v>0.0019275380583145222</x:v>
      </x:c>
      <x:c r="T110" s="35" t="n">
        <x:v>0.1415922546926517</x:v>
      </x:c>
      <x:c r="U110" s="31" t="str">
        <x:v>rad</x:v>
      </x:c>
      <x:c r="V110" s="31" t="str">
        <x:v>[u,w,q,theta]</x:v>
      </x:c>
      <x:c r="W110" s="31" t="str">
        <x:v>[v,p,r,phi]</x:v>
      </x:c>
      <x:c r="X110" s="36" t="n">
        <x:v>0.2811941236301377</x:v>
      </x:c>
      <x:c r="Y110" s="36" t="n">
        <x:v>-9.14623227808372</x:v>
      </x:c>
      <x:c r="Z110" s="36" t="n">
        <x:v>-108.31020454135059</x:v>
      </x:c>
      <x:c r="AA110" s="36" t="n">
        <x:v>0</x:v>
      </x:c>
      <x:c r="AB110" s="36" t="n">
        <x:v>-3.0074358743342476e-12</x:v>
      </x:c>
      <x:c r="AC110" s="36" t="n">
        <x:v>-5.4643115571641686e-8</x:v>
      </x:c>
      <x:c r="AD110" s="36" t="n">
        <x:v>-0.000004559183697763028</x:v>
      </x:c>
      <x:c r="AE110" s="36" t="n">
        <x:v>0</x:v>
      </x:c>
    </x:row>
    <x:row r="111">
      <x:c r="A111" s="31" t="str">
        <x:v>CFG015</x:v>
      </x:c>
      <x:c r="B111" s="33" t="n">
        <x:v>54</x:v>
      </x:c>
      <x:c r="C111" s="31" t="str">
        <x:v>000000（选定5-12kg）1.AR20.03.6 youhua a2.5 翼梢反扭-3</x:v>
      </x:c>
      <x:c r="D111" s="31" t="str">
        <x:v>T7-VLM2-Elev(g1.0)</x:v>
      </x:c>
      <x:c r="E111" s="37" t="n">
        <x:v>-3.0908462704676025</x:v>
      </x:c>
      <x:c r="F111" s="37" t="n">
        <x:v>0</x:v>
      </x:c>
      <x:c r="G111" s="35" t="n">
        <x:v>17.8622168241216</x:v>
      </x:c>
      <x:c r="H111" s="36" t="n">
        <x:v>1.5</x:v>
      </x:c>
      <x:c r="I111" s="35" t="n">
        <x:v>1.225</x:v>
      </x:c>
      <x:c r="J111" s="35" t="n">
        <x:v>1.5705518175924542</x:v>
      </x:c>
      <x:c r="K111" s="35" t="n">
        <x:v>0.284701945718181</x:v>
      </x:c>
      <x:c r="L111" s="35" t="n">
        <x:v>5.525419388778789</x:v>
      </x:c>
      <x:c r="M111" s="35" t="n">
        <x:v>11.925999999999998</x:v>
      </x:c>
      <x:c r="N111" s="35" t="n">
        <x:v>0.10992231757937915</x:v>
      </x:c>
      <x:c r="O111" s="35" t="n">
        <x:v>-1.546328403528402e-17</x:v>
      </x:c>
      <x:c r="P111" s="35" t="n">
        <x:v>0.014190650827474498</x:v>
      </x:c>
      <x:c r="Q111" s="36" t="n">
        <x:v>0.38541222458721247</x:v>
      </x:c>
      <x:c r="R111" s="36" t="n">
        <x:v>0.0135655112022714</x:v>
      </x:c>
      <x:c r="S111" s="36" t="n">
        <x:v>0.0019275008886498997</x:v>
      </x:c>
      <x:c r="T111" s="35" t="n">
        <x:v>0.14122183080632278</x:v>
      </x:c>
      <x:c r="U111" s="31" t="str">
        <x:v>rad</x:v>
      </x:c>
      <x:c r="V111" s="31" t="str">
        <x:v>[u,w,q,theta]</x:v>
      </x:c>
      <x:c r="W111" s="31" t="str">
        <x:v>[v,p,r,phi]</x:v>
      </x:c>
      <x:c r="X111" s="36" t="n">
        <x:v>0.3164980146273931</x:v>
      </x:c>
      <x:c r="Y111" s="36" t="n">
        <x:v>-9.726050703544965</x:v>
      </x:c>
      <x:c r="Z111" s="36" t="n">
        <x:v>-115.18510769982554</x:v>
      </x:c>
      <x:c r="AA111" s="36" t="n">
        <x:v>0</x:v>
      </x:c>
      <x:c r="AB111" s="36" t="n">
        <x:v>1.1259510762555756e-12</x:v>
      </x:c>
      <x:c r="AC111" s="36" t="n">
        <x:v>3.1748840240019687e-9</x:v>
      </x:c>
      <x:c r="AD111" s="36" t="n">
        <x:v>2.488982208722443e-7</x:v>
      </x:c>
      <x:c r="AE111" s="36" t="n">
        <x:v>0</x:v>
      </x:c>
    </x:row>
    <x:row r="112">
      <x:c r="A112" s="31" t="str">
        <x:v>CFG015</x:v>
      </x:c>
      <x:c r="B112" s="33" t="n">
        <x:v>55</x:v>
      </x:c>
      <x:c r="C112" s="31" t="str">
        <x:v>000000（选定5-12kg）1.AR20.03.6 youhua a2.5 翼梢反扭-3</x:v>
      </x:c>
      <x:c r="D112" s="31" t="str">
        <x:v>T7-VLM2-Elev(g1.0)</x:v>
      </x:c>
      <x:c r="E112" s="37" t="n">
        <x:v>-3.337288594259182</x:v>
      </x:c>
      <x:c r="F112" s="37" t="n">
        <x:v>0</x:v>
      </x:c>
      <x:c r="G112" s="35" t="n">
        <x:v>18.46468957863123</x:v>
      </x:c>
      <x:c r="H112" s="36" t="n">
        <x:v>1.6000000000000005</x:v>
      </x:c>
      <x:c r="I112" s="35" t="n">
        <x:v>1.225</x:v>
      </x:c>
      <x:c r="J112" s="35" t="n">
        <x:v>1.5705518175924542</x:v>
      </x:c>
      <x:c r="K112" s="35" t="n">
        <x:v>0.284701945718181</x:v>
      </x:c>
      <x:c r="L112" s="35" t="n">
        <x:v>5.525419388778789</x:v>
      </x:c>
      <x:c r="M112" s="35" t="n">
        <x:v>11.925999999999998</x:v>
      </x:c>
      <x:c r="N112" s="35" t="n">
        <x:v>0.10992231757937915</x:v>
      </x:c>
      <x:c r="O112" s="35" t="n">
        <x:v>-1.546328403528402e-17</x:v>
      </x:c>
      <x:c r="P112" s="35" t="n">
        <x:v>0.014190650827474498</x:v>
      </x:c>
      <x:c r="Q112" s="36" t="n">
        <x:v>0.36108020308199484</x:v>
      </x:c>
      <x:c r="R112" s="36" t="n">
        <x:v>0.013155869712931097</x:v>
      </x:c>
      <x:c r="S112" s="36" t="n">
        <x:v>0.0019260634093576066</x:v>
      </x:c>
      <x:c r="T112" s="35" t="n">
        <x:v>0.1408615215582801</x:v>
      </x:c>
      <x:c r="U112" s="31" t="str">
        <x:v>rad</x:v>
      </x:c>
      <x:c r="V112" s="31" t="str">
        <x:v>[u,w,q,theta]</x:v>
      </x:c>
      <x:c r="W112" s="31" t="str">
        <x:v>[v,p,r,phi]</x:v>
      </x:c>
      <x:c r="X112" s="36" t="n">
        <x:v>0.35556565162895726</x:v>
      </x:c>
      <x:c r="Y112" s="36" t="n">
        <x:v>-10.392258367947475</x:v>
      </x:c>
      <x:c r="Z112" s="36" t="n">
        <x:v>-123.08409725879932</x:v>
      </x:c>
      <x:c r="AA112" s="36" t="n">
        <x:v>0</x:v>
      </x:c>
      <x:c r="AB112" s="36" t="n">
        <x:v>-2.030477011639768e-12</x:v>
      </x:c>
      <x:c r="AC112" s="36" t="n">
        <x:v>3.718122169010606e-8</x:v>
      </x:c>
      <x:c r="AD112" s="36" t="n">
        <x:v>0.0000028179029223402438</x:v>
      </x:c>
      <x:c r="AE112" s="36" t="n">
        <x:v>0</x:v>
      </x:c>
    </x:row>
    <x:row r="113">
      <x:c r="A113" s="31" t="str">
        <x:v>CFG015</x:v>
      </x:c>
      <x:c r="B113" s="33" t="n">
        <x:v>56</x:v>
      </x:c>
      <x:c r="C113" s="31" t="str">
        <x:v>000000（选定5-12kg）1.AR20.03.6 youhua a2.5 翼梢反扭-3</x:v>
      </x:c>
      <x:c r="D113" s="31" t="str">
        <x:v>T7-VLM2-Elev(g1.0)</x:v>
      </x:c>
      <x:c r="E113" s="37" t="n">
        <x:v>-3.586447784153918</x:v>
      </x:c>
      <x:c r="F113" s="37" t="n">
        <x:v>0</x:v>
      </x:c>
      <x:c r="G113" s="35" t="n">
        <x:v>19.140589345315767</x:v>
      </x:c>
      <x:c r="H113" s="36" t="n">
        <x:v>1.7000000000000002</x:v>
      </x:c>
      <x:c r="I113" s="35" t="n">
        <x:v>1.225</x:v>
      </x:c>
      <x:c r="J113" s="35" t="n">
        <x:v>1.5705518175924542</x:v>
      </x:c>
      <x:c r="K113" s="35" t="n">
        <x:v>0.284701945718181</x:v>
      </x:c>
      <x:c r="L113" s="35" t="n">
        <x:v>5.525419388778789</x:v>
      </x:c>
      <x:c r="M113" s="35" t="n">
        <x:v>11.925999999999998</x:v>
      </x:c>
      <x:c r="N113" s="35" t="n">
        <x:v>0.10992231757937915</x:v>
      </x:c>
      <x:c r="O113" s="35" t="n">
        <x:v>-1.546328403528402e-17</x:v>
      </x:c>
      <x:c r="P113" s="35" t="n">
        <x:v>0.014190650827474498</x:v>
      </x:c>
      <x:c r="Q113" s="36" t="n">
        <x:v>0.3364638152054362</x:v>
      </x:c>
      <x:c r="R113" s="36" t="n">
        <x:v>0.012762816328389884</x:v>
      </x:c>
      <x:c r="S113" s="36" t="n">
        <x:v>0.0019234647209325569</x:v>
      </x:c>
      <x:c r="T113" s="35" t="n">
        <x:v>0.1404832182788076</x:v>
      </x:c>
      <x:c r="U113" s="31" t="str">
        <x:v>rad</x:v>
      </x:c>
      <x:c r="V113" s="31" t="str">
        <x:v>[u,w,q,theta]</x:v>
      </x:c>
      <x:c r="W113" s="31" t="str">
        <x:v>[v,p,r,phi]</x:v>
      </x:c>
      <x:c r="X113" s="36" t="n">
        <x:v>0.40723614426656485</x:v>
      </x:c>
      <x:c r="Y113" s="36" t="n">
        <x:v>-11.165824115382037</x:v>
      </x:c>
      <x:c r="Z113" s="36" t="n">
        <x:v>-132.25183877737408</x:v>
      </x:c>
      <x:c r="AA113" s="36" t="n">
        <x:v>0</x:v>
      </x:c>
      <x:c r="AB113" s="36" t="n">
        <x:v>-1.5148452137576748e-12</x:v>
      </x:c>
      <x:c r="AC113" s="36" t="n">
        <x:v>7.360186178850772e-8</x:v>
      </x:c>
      <x:c r="AD113" s="36" t="n">
        <x:v>0.0000053198306367020514</x:v>
      </x:c>
      <x:c r="AE113" s="36" t="n">
        <x:v>0</x:v>
      </x:c>
    </x:row>
    <x:row r="114">
      <x:c r="A114" s="31" t="str">
        <x:v>CFG015</x:v>
      </x:c>
      <x:c r="B114" s="33" t="n">
        <x:v>57</x:v>
      </x:c>
      <x:c r="C114" s="31" t="str">
        <x:v>000000（选定5-12kg）1.AR20.03.6 youhua a2.5 翼梢反扭-3</x:v>
      </x:c>
      <x:c r="D114" s="31" t="str">
        <x:v>T7-VLM2-Elev(g1.0)</x:v>
      </x:c>
      <x:c r="E114" s="37" t="n">
        <x:v>-3.838441605734654</x:v>
      </x:c>
      <x:c r="F114" s="37" t="n">
        <x:v>0</x:v>
      </x:c>
      <x:c r="G114" s="35" t="n">
        <x:v>19.905975207836082</x:v>
      </x:c>
      <x:c r="H114" s="36" t="n">
        <x:v>1.8000000000000007</x:v>
      </x:c>
      <x:c r="I114" s="35" t="n">
        <x:v>1.225</x:v>
      </x:c>
      <x:c r="J114" s="35" t="n">
        <x:v>1.5705518175924542</x:v>
      </x:c>
      <x:c r="K114" s="35" t="n">
        <x:v>0.284701945718181</x:v>
      </x:c>
      <x:c r="L114" s="35" t="n">
        <x:v>5.525419388778789</x:v>
      </x:c>
      <x:c r="M114" s="35" t="n">
        <x:v>11.925999999999998</x:v>
      </x:c>
      <x:c r="N114" s="35" t="n">
        <x:v>0.10992231757937915</x:v>
      </x:c>
      <x:c r="O114" s="35" t="n">
        <x:v>-1.546328403528402e-17</x:v>
      </x:c>
      <x:c r="P114" s="35" t="n">
        <x:v>0.014190650827474498</x:v>
      </x:c>
      <x:c r="Q114" s="36" t="n">
        <x:v>0.31155156771091636</x:v>
      </x:c>
      <x:c r="R114" s="36" t="n">
        <x:v>0.012391379598211693</x:v>
      </x:c>
      <x:c r="S114" s="36" t="n">
        <x:v>0.001920209608839265</x:v>
      </x:c>
      <x:c r="T114" s="35" t="n">
        <x:v>0.1401071796061447</x:v>
      </x:c>
      <x:c r="U114" s="31" t="str">
        <x:v>rad</x:v>
      </x:c>
      <x:c r="V114" s="31" t="str">
        <x:v>[u,w,q,theta]</x:v>
      </x:c>
      <x:c r="W114" s="31" t="str">
        <x:v>[v,p,r,phi]</x:v>
      </x:c>
      <x:c r="X114" s="36" t="n">
        <x:v>0.4612349946366124</x:v>
      </x:c>
      <x:c r="Y114" s="36" t="n">
        <x:v>-12.07520940885282</x:v>
      </x:c>
      <x:c r="Z114" s="36" t="n">
        <x:v>-143.03103554044424</x:v>
      </x:c>
      <x:c r="AA114" s="36" t="n">
        <x:v>0</x:v>
      </x:c>
      <x:c r="AB114" s="36" t="n">
        <x:v>-3.661130974525182e-12</x:v>
      </x:c>
      <x:c r="AC114" s="36" t="n">
        <x:v>3.9795771172583616e-8</x:v>
      </x:c>
      <x:c r="AD114" s="36" t="n">
        <x:v>0.0000027505338410512747</x:v>
      </x:c>
      <x:c r="AE114" s="36" t="n">
        <x:v>0</x:v>
      </x:c>
    </x:row>
    <x:row r="115">
      <x:c r="A115" s="31" t="str">
        <x:v>CFG015</x:v>
      </x:c>
      <x:c r="B115" s="33" t="n">
        <x:v>58</x:v>
      </x:c>
      <x:c r="C115" s="31" t="str">
        <x:v>000000（选定5-12kg）1.AR20.03.6 youhua a2.5 翼梢反扭-3</x:v>
      </x:c>
      <x:c r="D115" s="31" t="str">
        <x:v>T7-VLM2-Elev(g1.0)</x:v>
      </x:c>
      <x:c r="E115" s="37" t="n">
        <x:v>-4.093350642178696</x:v>
      </x:c>
      <x:c r="F115" s="37" t="n">
        <x:v>0</x:v>
      </x:c>
      <x:c r="G115" s="35" t="n">
        <x:v>20.782086126581984</x:v>
      </x:c>
      <x:c r="H115" s="36" t="n">
        <x:v>1.9000000000000004</x:v>
      </x:c>
      <x:c r="I115" s="35" t="n">
        <x:v>1.225</x:v>
      </x:c>
      <x:c r="J115" s="35" t="n">
        <x:v>1.5705518175924542</x:v>
      </x:c>
      <x:c r="K115" s="35" t="n">
        <x:v>0.284701945718181</x:v>
      </x:c>
      <x:c r="L115" s="35" t="n">
        <x:v>5.525419388778789</x:v>
      </x:c>
      <x:c r="M115" s="35" t="n">
        <x:v>11.925999999999998</x:v>
      </x:c>
      <x:c r="N115" s="35" t="n">
        <x:v>0.10992231757937915</x:v>
      </x:c>
      <x:c r="O115" s="35" t="n">
        <x:v>-1.546328403528402e-17</x:v>
      </x:c>
      <x:c r="P115" s="35" t="n">
        <x:v>0.014190650827474498</x:v>
      </x:c>
      <x:c r="Q115" s="36" t="n">
        <x:v>0.286335774076809</x:v>
      </x:c>
      <x:c r="R115" s="36" t="n">
        <x:v>0.012043374062257894</x:v>
      </x:c>
      <x:c r="S115" s="36" t="n">
        <x:v>0.001916053332292538</x:v>
      </x:c>
      <x:c r="T115" s="35" t="n">
        <x:v>0.13972014556436735</x:v>
      </x:c>
      <x:c r="U115" s="31" t="str">
        <x:v>rad</x:v>
      </x:c>
      <x:c r="V115" s="31" t="str">
        <x:v>[u,w,q,theta]</x:v>
      </x:c>
      <x:c r="W115" s="31" t="str">
        <x:v>[v,p,r,phi]</x:v>
      </x:c>
      <x:c r="X115" s="36" t="n">
        <x:v>0.5251177353284667</x:v>
      </x:c>
      <x:c r="Y115" s="36" t="n">
        <x:v>-13.159702657711906</x:v>
      </x:c>
      <x:c r="Z115" s="36" t="n">
        <x:v>-155.88469137592605</x:v>
      </x:c>
      <x:c r="AA115" s="36" t="n">
        <x:v>0</x:v>
      </x:c>
      <x:c r="AB115" s="36" t="n">
        <x:v>-5.214895012979624e-13</x:v>
      </x:c>
      <x:c r="AC115" s="36" t="n">
        <x:v>-1.4072933268831507e-8</x:v>
      </x:c>
      <x:c r="AD115" s="36" t="n">
        <x:v>-9.2372962993236e-7</x:v>
      </x:c>
      <x:c r="AE115" s="36" t="n">
        <x:v>0</x:v>
      </x:c>
    </x:row>
    <x:row r="116">
      <x:c r="A116" s="31" t="str">
        <x:v>CFG015</x:v>
      </x:c>
      <x:c r="B116" s="33" t="n">
        <x:v>59</x:v>
      </x:c>
      <x:c r="C116" s="31" t="str">
        <x:v>000000（选定5-12kg）1.AR20.03.6 youhua a2.5 翼梢反扭-3</x:v>
      </x:c>
      <x:c r="D116" s="31" t="str">
        <x:v>T7-VLM2-Elev(g1.0)</x:v>
      </x:c>
      <x:c r="E116" s="37" t="n">
        <x:v>-4.351302902763224</x:v>
      </x:c>
      <x:c r="F116" s="37" t="n">
        <x:v>0</x:v>
      </x:c>
      <x:c r="G116" s="35" t="n">
        <x:v>21.798116205009627</x:v>
      </x:c>
      <x:c r="H116" s="36" t="n">
        <x:v>2</x:v>
      </x:c>
      <x:c r="I116" s="35" t="n">
        <x:v>1.225</x:v>
      </x:c>
      <x:c r="J116" s="35" t="n">
        <x:v>1.5705518175924542</x:v>
      </x:c>
      <x:c r="K116" s="35" t="n">
        <x:v>0.284701945718181</x:v>
      </x:c>
      <x:c r="L116" s="35" t="n">
        <x:v>5.525419388778789</x:v>
      </x:c>
      <x:c r="M116" s="35" t="n">
        <x:v>11.925999999999998</x:v>
      </x:c>
      <x:c r="N116" s="35" t="n">
        <x:v>0.10992231757937915</x:v>
      </x:c>
      <x:c r="O116" s="35" t="n">
        <x:v>-1.546328403528402e-17</x:v>
      </x:c>
      <x:c r="P116" s="35" t="n">
        <x:v>0.014190650827474498</x:v>
      </x:c>
      <x:c r="Q116" s="36" t="n">
        <x:v>0.2608039754266481</x:v>
      </x:c>
      <x:c r="R116" s="36" t="n">
        <x:v>0.011721595535236587</x:v>
      </x:c>
      <x:c r="S116" s="36" t="n">
        <x:v>0.0019126954589248988</x:v>
      </x:c>
      <x:c r="T116" s="35" t="n">
        <x:v>0.13931500501380176</x:v>
      </x:c>
      <x:c r="U116" s="31" t="str">
        <x:v>rad</x:v>
      </x:c>
      <x:c r="V116" s="31" t="str">
        <x:v>[u,w,q,theta]</x:v>
      </x:c>
      <x:c r="W116" s="31" t="str">
        <x:v>[v,p,r,phi]</x:v>
      </x:c>
      <x:c r="X116" s="36" t="n">
        <x:v>0.6230831913167024</x:v>
      </x:c>
      <x:c r="Y116" s="36" t="n">
        <x:v>-14.475622758226226</x:v>
      </x:c>
      <x:c r="Z116" s="36" t="n">
        <x:v>-171.4674186078161</x:v>
      </x:c>
      <x:c r="AA116" s="36" t="n">
        <x:v>0</x:v>
      </x:c>
      <x:c r="AB116" s="36" t="n">
        <x:v>1.0834114610837866e-13</x:v>
      </x:c>
      <x:c r="AC116" s="36" t="n">
        <x:v>-1.13178119190364e-9</x:v>
      </x:c>
      <x:c r="AD116" s="36" t="n">
        <x:v>-6.811389963703925e-8</x:v>
      </x:c>
      <x:c r="AE116" s="36" t="n">
        <x:v>0</x:v>
      </x:c>
    </x:row>
    <x:row r="117">
      <x:c r="A117" s="31" t="str">
        <x:v>CFG015</x:v>
      </x:c>
      <x:c r="B117" s="33" t="n">
        <x:v>60</x:v>
      </x:c>
      <x:c r="C117" s="31" t="str">
        <x:v>000000（选定5-12kg）1.AR20.03.6 youhua a2.5 翼梢反扭-3</x:v>
      </x:c>
      <x:c r="D117" s="31" t="str">
        <x:v>T7-VLM2-Elev(g1.0)</x:v>
      </x:c>
      <x:c r="E117" s="37" t="n">
        <x:v>-4.612392781742361</x:v>
      </x:c>
      <x:c r="F117" s="37" t="n">
        <x:v>0</x:v>
      </x:c>
      <x:c r="G117" s="35" t="n">
        <x:v>22.99504263453496</x:v>
      </x:c>
      <x:c r="H117" s="36" t="n">
        <x:v>2.1000000000000005</x:v>
      </x:c>
      <x:c r="I117" s="35" t="n">
        <x:v>1.225</x:v>
      </x:c>
      <x:c r="J117" s="35" t="n">
        <x:v>1.5705518175924542</x:v>
      </x:c>
      <x:c r="K117" s="35" t="n">
        <x:v>0.284701945718181</x:v>
      </x:c>
      <x:c r="L117" s="35" t="n">
        <x:v>5.525419388778789</x:v>
      </x:c>
      <x:c r="M117" s="35" t="n">
        <x:v>11.925999999999998</x:v>
      </x:c>
      <x:c r="N117" s="35" t="n">
        <x:v>0.10992231757937915</x:v>
      </x:c>
      <x:c r="O117" s="35" t="n">
        <x:v>-1.546328403528402e-17</x:v>
      </x:c>
      <x:c r="P117" s="35" t="n">
        <x:v>0.014190650827474498</x:v>
      </x:c>
      <x:c r="Q117" s="36" t="n">
        <x:v>0.23494716689291892</x:v>
      </x:c>
      <x:c r="R117" s="36" t="n">
        <x:v>0.01143435452414718</x:v>
      </x:c>
      <x:c r="S117" s="36" t="n">
        <x:v>0.0019087790372504683</x:v>
      </x:c>
      <x:c r="T117" s="35" t="n">
        <x:v>0.13892767242165496</x:v>
      </x:c>
      <x:c r="U117" s="31" t="str">
        <x:v>rad</x:v>
      </x:c>
      <x:c r="V117" s="31" t="str">
        <x:v>[u,w,q,theta]</x:v>
      </x:c>
      <x:c r="W117" s="31" t="str">
        <x:v>[v,p,r,phi]</x:v>
      </x:c>
      <x:c r="X117" s="36" t="n">
        <x:v>0.7094760400804444</x:v>
      </x:c>
      <x:c r="Y117" s="36" t="n">
        <x:v>-16.106085365684056</x:v>
      </x:c>
      <x:c r="Z117" s="36" t="n">
        <x:v>-190.79456959792682</x:v>
      </x:c>
      <x:c r="AA117" s="36" t="n">
        <x:v>0</x:v>
      </x:c>
      <x:c r="AB117" s="36" t="n">
        <x:v>-1.3232897573585298e-12</x:v>
      </x:c>
      <x:c r="AC117" s="36" t="n">
        <x:v>-3.348659647373559e-8</x:v>
      </x:c>
      <x:c r="AD117" s="36" t="n">
        <x:v>-0.000002043655578061615</x:v>
      </x:c>
      <x:c r="AE117" s="36" t="n">
        <x:v>0</x:v>
      </x:c>
    </x:row>
    <x:row r="118">
      <x:c r="A118" s="31" t="str">
        <x:v>CFG015</x:v>
      </x:c>
      <x:c r="B118" s="33" t="n">
        <x:v>61</x:v>
      </x:c>
      <x:c r="C118" s="31" t="str">
        <x:v>000000（选定5-12kg）1.AR20.03.6 youhua a2.5 翼梢反扭-3</x:v>
      </x:c>
      <x:c r="D118" s="31" t="str">
        <x:v>T7-VLM2-Elev(g1.0)</x:v>
      </x:c>
      <x:c r="E118" s="37" t="n">
        <x:v>-4.876754583069464</x:v>
      </x:c>
      <x:c r="F118" s="37" t="n">
        <x:v>0</x:v>
      </x:c>
      <x:c r="G118" s="35" t="n">
        <x:v>24.433038036651936</x:v>
      </x:c>
      <x:c r="H118" s="36" t="n">
        <x:v>2.2</x:v>
      </x:c>
      <x:c r="I118" s="35" t="n">
        <x:v>1.225</x:v>
      </x:c>
      <x:c r="J118" s="35" t="n">
        <x:v>1.5705518175924542</x:v>
      </x:c>
      <x:c r="K118" s="35" t="n">
        <x:v>0.284701945718181</x:v>
      </x:c>
      <x:c r="L118" s="35" t="n">
        <x:v>5.525419388778789</x:v>
      </x:c>
      <x:c r="M118" s="35" t="n">
        <x:v>11.925999999999998</x:v>
      </x:c>
      <x:c r="N118" s="35" t="n">
        <x:v>0.10992231757937915</x:v>
      </x:c>
      <x:c r="O118" s="35" t="n">
        <x:v>-1.546328403528402e-17</x:v>
      </x:c>
      <x:c r="P118" s="35" t="n">
        <x:v>0.014190650827474498</x:v>
      </x:c>
      <x:c r="Q118" s="36" t="n">
        <x:v>0.20875234002949286</x:v>
      </x:c>
      <x:c r="R118" s="36" t="n">
        <x:v>0.01116950729834351</x:v>
      </x:c>
      <x:c r="S118" s="36" t="n">
        <x:v>0.0019031585254924335</x:v>
      </x:c>
      <x:c r="T118" s="35" t="n">
        <x:v>0.13853075198411482</x:v>
      </x:c>
      <x:c r="U118" s="31" t="str">
        <x:v>rad</x:v>
      </x:c>
      <x:c r="V118" s="31" t="str">
        <x:v>[u,w,q,theta]</x:v>
      </x:c>
      <x:c r="W118" s="31" t="str">
        <x:v>[v,p,r,phi]</x:v>
      </x:c>
      <x:c r="X118" s="36" t="n">
        <x:v>0.8299082816917681</x:v>
      </x:c>
      <x:c r="Y118" s="36" t="n">
        <x:v>-18.179774377834487</x:v>
      </x:c>
      <x:c r="Z118" s="36" t="n">
        <x:v>-215.36746291653097</x:v>
      </x:c>
      <x:c r="AA118" s="36" t="n">
        <x:v>0</x:v>
      </x:c>
      <x:c r="AB118" s="36" t="n">
        <x:v>2.018741423890222e-13</x:v>
      </x:c>
      <x:c r="AC118" s="36" t="n">
        <x:v>3.348794386585867e-8</x:v>
      </x:c>
      <x:c r="AD118" s="36" t="n">
        <x:v>0.0000019682604159766446</x:v>
      </x:c>
      <x:c r="AE118" s="36" t="n">
        <x:v>0</x:v>
      </x:c>
    </x:row>
    <x:row r="119">
      <x:c r="A119" s="31" t="str">
        <x:v>CFG015</x:v>
      </x:c>
      <x:c r="B119" s="33" t="n">
        <x:v>62</x:v>
      </x:c>
      <x:c r="C119" s="31" t="str">
        <x:v>000000（选定5-12kg）1.AR20.03.6 youhua a2.5 翼梢反扭-3</x:v>
      </x:c>
      <x:c r="D119" s="31" t="str">
        <x:v>T7-VLM2-Elev(g1.0)</x:v>
      </x:c>
      <x:c r="E119" s="37" t="n">
        <x:v>-5.144523496672996</x:v>
      </x:c>
      <x:c r="F119" s="37" t="n">
        <x:v>0</x:v>
      </x:c>
      <x:c r="G119" s="35" t="n">
        <x:v>26.204427128562045</x:v>
      </x:c>
      <x:c r="H119" s="36" t="n">
        <x:v>2.3000000000000007</x:v>
      </x:c>
      <x:c r="I119" s="35" t="n">
        <x:v>1.225</x:v>
      </x:c>
      <x:c r="J119" s="35" t="n">
        <x:v>1.5705518175924542</x:v>
      </x:c>
      <x:c r="K119" s="35" t="n">
        <x:v>0.284701945718181</x:v>
      </x:c>
      <x:c r="L119" s="35" t="n">
        <x:v>5.525419388778789</x:v>
      </x:c>
      <x:c r="M119" s="35" t="n">
        <x:v>11.925999999999998</x:v>
      </x:c>
      <x:c r="N119" s="35" t="n">
        <x:v>0.10992231757937915</x:v>
      </x:c>
      <x:c r="O119" s="35" t="n">
        <x:v>-1.546328403528402e-17</x:v>
      </x:c>
      <x:c r="P119" s="35" t="n">
        <x:v>0.014190650827474498</x:v>
      </x:c>
      <x:c r="Q119" s="36" t="n">
        <x:v>0.18220644761313562</x:v>
      </x:c>
      <x:c r="R119" s="36" t="n">
        <x:v>0.010926359176022955</x:v>
      </x:c>
      <x:c r="S119" s="36" t="n">
        <x:v>0.0018961737944576086</x:v>
      </x:c>
      <x:c r="T119" s="35" t="n">
        <x:v>0.138136036421665</x:v>
      </x:c>
      <x:c r="U119" s="31" t="str">
        <x:v>rad</x:v>
      </x:c>
      <x:c r="V119" s="31" t="str">
        <x:v>[u,w,q,theta]</x:v>
      </x:c>
      <x:c r="W119" s="31" t="str">
        <x:v>[v,p,r,phi]</x:v>
      </x:c>
      <x:c r="X119" s="36" t="n">
        <x:v>1.0057588607597328</x:v>
      </x:c>
      <x:c r="Y119" s="36" t="n">
        <x:v>-20.906612329458717</x:v>
      </x:c>
      <x:c r="Z119" s="36" t="n">
        <x:v>-247.66445690769626</x:v>
      </x:c>
      <x:c r="AA119" s="36" t="n">
        <x:v>0</x:v>
      </x:c>
      <x:c r="AB119" s="36" t="n">
        <x:v>-4.1648540760186505e-13</x:v>
      </x:c>
      <x:c r="AC119" s="36" t="n">
        <x:v>4.790065868001315e-9</x:v>
      </x:c>
      <x:c r="AD119" s="36" t="n">
        <x:v>2.774499237740698e-7</x:v>
      </x:c>
      <x:c r="AE119" s="36" t="n">
        <x:v>0</x:v>
      </x:c>
    </x:row>
    <x:row r="120">
      <x:c r="A120" s="31" t="str">
        <x:v>CFG015</x:v>
      </x:c>
      <x:c r="B120" s="33" t="n">
        <x:v>63</x:v>
      </x:c>
      <x:c r="C120" s="31" t="str">
        <x:v>000000（选定5-12kg）1.AR20.03.6 youhua a2.5 翼梢反扭-3</x:v>
      </x:c>
      <x:c r="D120" s="31" t="str">
        <x:v>T7-VLM2-Elev(g1.0)</x:v>
      </x:c>
      <x:c r="E120" s="37" t="n">
        <x:v>-5.415823452829866</x:v>
      </x:c>
      <x:c r="F120" s="37" t="n">
        <x:v>0</x:v>
      </x:c>
      <x:c r="G120" s="35" t="n">
        <x:v>28.459660064165845</x:v>
      </x:c>
      <x:c r="H120" s="36" t="n">
        <x:v>2.4000000000000004</x:v>
      </x:c>
      <x:c r="I120" s="35" t="n">
        <x:v>1.225</x:v>
      </x:c>
      <x:c r="J120" s="35" t="n">
        <x:v>1.5705518175924542</x:v>
      </x:c>
      <x:c r="K120" s="35" t="n">
        <x:v>0.284701945718181</x:v>
      </x:c>
      <x:c r="L120" s="35" t="n">
        <x:v>5.525419388778789</x:v>
      </x:c>
      <x:c r="M120" s="35" t="n">
        <x:v>11.925999999999998</x:v>
      </x:c>
      <x:c r="N120" s="35" t="n">
        <x:v>0.10992231757937915</x:v>
      </x:c>
      <x:c r="O120" s="35" t="n">
        <x:v>-1.546328403528402e-17</x:v>
      </x:c>
      <x:c r="P120" s="35" t="n">
        <x:v>0.014190650827474498</x:v>
      </x:c>
      <x:c r="Q120" s="36" t="n">
        <x:v>0.15529764338673308</x:v>
      </x:c>
      <x:c r="R120" s="36" t="n">
        <x:v>0.010686424309503386</x:v>
      </x:c>
      <x:c r="S120" s="36" t="n">
        <x:v>0.0018836674272550693</x:v>
      </x:c>
      <x:c r="T120" s="35" t="n">
        <x:v>0.13774617262073685</x:v>
      </x:c>
      <x:c r="U120" s="31" t="str">
        <x:v>rad</x:v>
      </x:c>
      <x:c r="V120" s="31" t="str">
        <x:v>[u,w,q,theta]</x:v>
      </x:c>
      <x:c r="W120" s="31" t="str">
        <x:v>[v,p,r,phi]</x:v>
      </x:c>
      <x:c r="X120" s="36" t="n">
        <x:v>1.2219302325027748</x:v>
      </x:c>
      <x:c r="Y120" s="36" t="n">
        <x:v>-24.653715111422088</x:v>
      </x:c>
      <x:c r="Z120" s="36" t="n">
        <x:v>-292.0626854003175</x:v>
      </x:c>
      <x:c r="AA120" s="36" t="n">
        <x:v>0</x:v>
      </x:c>
      <x:c r="AB120" s="36" t="n">
        <x:v>-5.317565861372744e-12</x:v>
      </x:c>
      <x:c r="AC120" s="36" t="n">
        <x:v>1.5606433906816582e-8</x:v>
      </x:c>
      <x:c r="AD120" s="36" t="n">
        <x:v>8.446264950137097e-7</x:v>
      </x:c>
      <x:c r="AE120" s="36" t="n">
        <x:v>0</x:v>
      </x:c>
    </x:row>
    <x:row r="121">
      <x:c r="A121" s="31" t="str">
        <x:v>CFG015</x:v>
      </x:c>
      <x:c r="B121" s="33" t="n">
        <x:v>64</x:v>
      </x:c>
      <x:c r="C121" s="31" t="str">
        <x:v>000000（选定5-12kg）1.AR20.03.6 youhua a2.5 翼梢反扭-3</x:v>
      </x:c>
      <x:c r="D121" s="31" t="str">
        <x:v>T7-VLM2-Elev(g1.0)</x:v>
      </x:c>
      <x:c r="E121" s="37" t="n">
        <x:v>-5.690805436928634</x:v>
      </x:c>
      <x:c r="F121" s="37" t="n">
        <x:v>0</x:v>
      </x:c>
      <x:c r="G121" s="35" t="n">
        <x:v>31.465273551486682</x:v>
      </x:c>
      <x:c r="H121" s="36" t="n">
        <x:v>2.5</x:v>
      </x:c>
      <x:c r="I121" s="35" t="n">
        <x:v>1.225</x:v>
      </x:c>
      <x:c r="J121" s="35" t="n">
        <x:v>1.5705518175924542</x:v>
      </x:c>
      <x:c r="K121" s="35" t="n">
        <x:v>0.284701945718181</x:v>
      </x:c>
      <x:c r="L121" s="35" t="n">
        <x:v>5.525419388778789</x:v>
      </x:c>
      <x:c r="M121" s="35" t="n">
        <x:v>11.925999999999998</x:v>
      </x:c>
      <x:c r="N121" s="35" t="n">
        <x:v>0.10992231757937915</x:v>
      </x:c>
      <x:c r="O121" s="35" t="n">
        <x:v>-1.546328403528402e-17</x:v>
      </x:c>
      <x:c r="P121" s="35" t="n">
        <x:v>0.014190650827474498</x:v>
      </x:c>
      <x:c r="Q121" s="36" t="n">
        <x:v>0.12801139706795867</x:v>
      </x:c>
      <x:c r="R121" s="36" t="n">
        <x:v>0.010447256487642897</x:v>
      </x:c>
      <x:c r="S121" s="36" t="n">
        <x:v>0.0018669226592406617</x:v>
      </x:c>
      <x:c r="T121" s="35" t="n">
        <x:v>0.13736170664383612</x:v>
      </x:c>
      <x:c r="U121" s="31" t="str">
        <x:v>rad</x:v>
      </x:c>
      <x:c r="V121" s="31" t="str">
        <x:v>[u,w,q,theta]</x:v>
      </x:c>
      <x:c r="W121" s="31" t="str">
        <x:v>[v,p,r,phi]</x:v>
      </x:c>
      <x:c r="X121" s="36" t="n">
        <x:v>1.5651425181054273</x:v>
      </x:c>
      <x:c r="Y121" s="36" t="n">
        <x:v>-30.12738497718609</x:v>
      </x:c>
      <x:c r="Z121" s="36" t="n">
        <x:v>-356.8905789926856</x:v>
      </x:c>
      <x:c r="AA121" s="36" t="n">
        <x:v>0</x:v>
      </x:c>
      <x:c r="AB121" s="36" t="n">
        <x:v>6.0764370218660685e-12</x:v>
      </x:c>
      <x:c r="AC121" s="36" t="n">
        <x:v>6.261657165696919e-8</x:v>
      </x:c>
      <x:c r="AD121" s="36" t="n">
        <x:v>0.0000032842933089784593</x:v>
      </x:c>
      <x:c r="AE121" s="36" t="n">
        <x:v>0</x:v>
      </x:c>
    </x:row>
    <x:row r="122">
      <x:c r="A122" s="31" t="str">
        <x:v>CFG015</x:v>
      </x:c>
      <x:c r="B122" s="33" t="n">
        <x:v>65</x:v>
      </x:c>
      <x:c r="C122" s="31" t="str">
        <x:v>000000（选定5-12kg）1.AR20.03.6 youhua a2.5 翼梢反扭-3</x:v>
      </x:c>
      <x:c r="D122" s="31" t="str">
        <x:v>T7-VLM2-Elev(g1.0)</x:v>
      </x:c>
      <x:c r="E122" s="37" t="n">
        <x:v>-5.969646472187626</x:v>
      </x:c>
      <x:c r="F122" s="37" t="n">
        <x:v>0</x:v>
      </x:c>
      <x:c r="G122" s="35" t="n">
        <x:v>35.75163343314701</x:v>
      </x:c>
      <x:c r="H122" s="36" t="n">
        <x:v>2.6000000000000005</x:v>
      </x:c>
      <x:c r="I122" s="35" t="n">
        <x:v>1.225</x:v>
      </x:c>
      <x:c r="J122" s="35" t="n">
        <x:v>1.5705518175924542</x:v>
      </x:c>
      <x:c r="K122" s="35" t="n">
        <x:v>0.284701945718181</x:v>
      </x:c>
      <x:c r="L122" s="35" t="n">
        <x:v>5.525419388778789</x:v>
      </x:c>
      <x:c r="M122" s="35" t="n">
        <x:v>11.925999999999998</x:v>
      </x:c>
      <x:c r="N122" s="35" t="n">
        <x:v>0.10992231757937915</x:v>
      </x:c>
      <x:c r="O122" s="35" t="n">
        <x:v>-1.546328403528402e-17</x:v>
      </x:c>
      <x:c r="P122" s="35" t="n">
        <x:v>0.014190650827474498</x:v>
      </x:c>
      <x:c r="Q122" s="36" t="n">
        <x:v>0.10033060349994151</x:v>
      </x:c>
      <x:c r="R122" s="36" t="n">
        <x:v>0.010267689081061555</x:v>
      </x:c>
      <x:c r="S122" s="36" t="n">
        <x:v>0.001857869646077269</x:v>
      </x:c>
      <x:c r="T122" s="35" t="n">
        <x:v>0.13697284111508917</x:v>
      </x:c>
      <x:c r="U122" s="31" t="str">
        <x:v>rad</x:v>
      </x:c>
      <x:c r="V122" s="31" t="str">
        <x:v>[u,w,q,theta]</x:v>
      </x:c>
      <x:c r="W122" s="31" t="str">
        <x:v>[v,p,r,phi]</x:v>
      </x:c>
      <x:c r="X122" s="36" t="n">
        <x:v>2.0990239303497327</x:v>
      </x:c>
      <x:c r="Y122" s="36" t="n">
        <x:v>-38.88225238002281</x:v>
      </x:c>
      <x:c r="Z122" s="36" t="n">
        <x:v>-460.58850135439445</x:v>
      </x:c>
      <x:c r="AA122" s="36" t="n">
        <x:v>0</x:v>
      </x:c>
      <x:c r="AB122" s="36" t="n">
        <x:v>-9.151092150796506e-12</x:v>
      </x:c>
      <x:c r="AC122" s="36" t="n">
        <x:v>1.108156757303923e-7</x:v>
      </x:c>
      <x:c r="AD122" s="36" t="n">
        <x:v>0.00000562330020302103</x:v>
      </x:c>
      <x:c r="AE122" s="36" t="n">
        <x:v>0</x:v>
      </x:c>
    </x:row>
    <x:row r="123">
      <x:c r="A123" s="31" t="str">
        <x:v>CFG015</x:v>
      </x:c>
      <x:c r="B123" s="33" t="n">
        <x:v>66</x:v>
      </x:c>
      <x:c r="C123" s="31" t="str">
        <x:v>000000（选定5-12kg）1.AR20.03.6 youhua a2.5 翼梢反扭-3</x:v>
      </x:c>
      <x:c r="D123" s="31" t="str">
        <x:v>T7-VLM2-Elev(g1.0)</x:v>
      </x:c>
      <x:c r="E123" s="37" t="n">
        <x:v>-6.252509760271423</x:v>
      </x:c>
      <x:c r="F123" s="37" t="n">
        <x:v>0</x:v>
      </x:c>
      <x:c r="G123" s="35" t="n">
        <x:v>42.58179485581521</x:v>
      </x:c>
      <x:c r="H123" s="36" t="n">
        <x:v>2.7</x:v>
      </x:c>
      <x:c r="I123" s="35" t="n">
        <x:v>1.225</x:v>
      </x:c>
      <x:c r="J123" s="35" t="n">
        <x:v>1.5705518175924542</x:v>
      </x:c>
      <x:c r="K123" s="35" t="n">
        <x:v>0.284701945718181</x:v>
      </x:c>
      <x:c r="L123" s="35" t="n">
        <x:v>5.525419388778789</x:v>
      </x:c>
      <x:c r="M123" s="35" t="n">
        <x:v>11.925999999999998</x:v>
      </x:c>
      <x:c r="N123" s="35" t="n">
        <x:v>0.10992231757937915</x:v>
      </x:c>
      <x:c r="O123" s="35" t="n">
        <x:v>-1.546328403528402e-17</x:v>
      </x:c>
      <x:c r="P123" s="35" t="n">
        <x:v>0.014190650827474498</x:v>
      </x:c>
      <x:c r="Q123" s="36" t="n">
        <x:v>0.0722396397684078</x:v>
      </x:c>
      <x:c r="R123" s="36" t="n">
        <x:v>0.009960050965904847</x:v>
      </x:c>
      <x:c r="S123" s="36" t="n">
        <x:v>0.0018227626319134416</x:v>
      </x:c>
      <x:c r="T123" s="35" t="n">
        <x:v>0.1365744277805269</x:v>
      </x:c>
      <x:c r="U123" s="31" t="str">
        <x:v>rad</x:v>
      </x:c>
      <x:c r="V123" s="31" t="str">
        <x:v>[u,w,q,theta]</x:v>
      </x:c>
      <x:c r="W123" s="31" t="str">
        <x:v>[v,p,r,phi]</x:v>
      </x:c>
      <x:c r="X123" s="36" t="n">
        <x:v>3.087103177038621</x:v>
      </x:c>
      <x:c r="Y123" s="36" t="n">
        <x:v>-55.13830577515229</x:v>
      </x:c>
      <x:c r="Z123" s="36" t="n">
        <x:v>-653.1316839002401</x:v>
      </x:c>
      <x:c r="AA123" s="36" t="n">
        <x:v>0</x:v>
      </x:c>
      <x:c r="AB123" s="36" t="n">
        <x:v>-4.660662070330959e-12</x:v>
      </x:c>
      <x:c r="AC123" s="36" t="n">
        <x:v>2.552654088444477e-7</x:v>
      </x:c>
      <x:c r="AD123" s="36" t="n">
        <x:v>0.000012503108188774151</x:v>
      </x:c>
      <x:c r="AE123" s="36" t="n">
        <x:v>0</x:v>
      </x:c>
    </x:row>
    <x:row r="124">
      <x:c r="A124" s="31" t="str">
        <x:v>CFG016</x:v>
      </x:c>
      <x:c r="B124" s="33" t="n">
        <x:v>1</x:v>
      </x:c>
      <x:c r="C124" s="31" t="str">
        <x:v>000000（选定5-12kg）1.AR20.03.6 youhua a2.5 翼梢反扭-3</x:v>
      </x:c>
      <x:c r="D124" s="31" t="str">
        <x:v>T7-VLM2-Elev(g1.0)-11.9kg-x109.9mm-z14.2mm</x:v>
      </x:c>
      <x:c r="E124" s="37" t="n">
        <x:v>6.040186259698985</x:v>
      </x:c>
      <x:c r="F124" s="37" t="n">
        <x:v>0</x:v>
      </x:c>
      <x:c r="G124" s="35" t="n">
        <x:v>9.795732574129737</x:v>
      </x:c>
      <x:c r="H124" s="36" t="n">
        <x:v>-3</x:v>
      </x:c>
      <x:c r="I124" s="35" t="n">
        <x:v>1.225</x:v>
      </x:c>
      <x:c r="J124" s="35" t="n">
        <x:v>1.5705518175924542</x:v>
      </x:c>
      <x:c r="K124" s="35" t="n">
        <x:v>0.284701945718181</x:v>
      </x:c>
      <x:c r="L124" s="35" t="n">
        <x:v>5.525419388778789</x:v>
      </x:c>
      <x:c r="M124" s="35" t="n">
        <x:v>11.925999999999998</x:v>
      </x:c>
      <x:c r="N124" s="35" t="n">
        <x:v>0.10992231757937915</x:v>
      </x:c>
      <x:c r="O124" s="35" t="n">
        <x:v>-1.546328403528402e-17</x:v>
      </x:c>
      <x:c r="P124" s="35" t="n">
        <x:v>0.014190650827474498</x:v>
      </x:c>
      <x:c r="Q124" s="36" t="n">
        <x:v>1.269332231519726</x:v>
      </x:c>
      <x:c r="R124" s="36" t="n">
        <x:v>0.061133803938583184</x:v>
      </x:c>
      <x:c r="S124" s="36" t="n">
        <x:v>0.0026028030106361954</x:v>
      </x:c>
      <x:c r="T124" s="35" t="n">
        <x:v>0.15950539560076776</x:v>
      </x:c>
      <x:c r="U124" s="31" t="str">
        <x:v>rad</x:v>
      </x:c>
      <x:c r="V124" s="31" t="str">
        <x:v>[u,w,q,theta]</x:v>
      </x:c>
      <x:c r="W124" s="31" t="str">
        <x:v>[v,p,r,phi]</x:v>
      </x:c>
      <x:c r="X124" s="36" t="n">
        <x:v>-0.0714325059381874</x:v>
      </x:c>
      <x:c r="Y124" s="36" t="n">
        <x:v>-2.9443989201912895</x:v>
      </x:c>
      <x:c r="Z124" s="36" t="n">
        <x:v>-34.615467882445664</x:v>
      </x:c>
      <x:c r="AA124" s="36" t="n">
        <x:v>0</x:v>
      </x:c>
      <x:c r="AB124" s="36" t="n">
        <x:v>1.5135511829601384e-12</x:v>
      </x:c>
      <x:c r="AC124" s="36" t="n">
        <x:v>2.1144426621375986e-8</x:v>
      </x:c>
      <x:c r="AD124" s="36" t="n">
        <x:v>-0.00000199093822904677</x:v>
      </x:c>
      <x:c r="AE124" s="36" t="n">
        <x:v>0</x:v>
      </x:c>
    </x:row>
    <x:row r="125">
      <x:c r="A125" s="31" t="str">
        <x:v>CFG016</x:v>
      </x:c>
      <x:c r="B125" s="33" t="n">
        <x:v>2</x:v>
      </x:c>
      <x:c r="C125" s="31" t="str">
        <x:v>000000（选定5-12kg）1.AR20.03.6 youhua a2.5 翼梢反扭-3</x:v>
      </x:c>
      <x:c r="D125" s="31" t="str">
        <x:v>T7-VLM2-Elev(g1.0)-11.9kg-x109.9mm-z14.2mm</x:v>
      </x:c>
      <x:c r="E125" s="37" t="n">
        <x:v>5.868554613698781</x:v>
      </x:c>
      <x:c r="F125" s="37" t="n">
        <x:v>0</x:v>
      </x:c>
      <x:c r="G125" s="35" t="n">
        <x:v>9.858016226650612</x:v>
      </x:c>
      <x:c r="H125" s="36" t="n">
        <x:v>-2.9</x:v>
      </x:c>
      <x:c r="I125" s="35" t="n">
        <x:v>1.225</x:v>
      </x:c>
      <x:c r="J125" s="35" t="n">
        <x:v>1.5705518175924542</x:v>
      </x:c>
      <x:c r="K125" s="35" t="n">
        <x:v>0.284701945718181</x:v>
      </x:c>
      <x:c r="L125" s="35" t="n">
        <x:v>5.525419388778789</x:v>
      </x:c>
      <x:c r="M125" s="35" t="n">
        <x:v>11.925999999999998</x:v>
      </x:c>
      <x:c r="N125" s="35" t="n">
        <x:v>0.10992231757937915</x:v>
      </x:c>
      <x:c r="O125" s="35" t="n">
        <x:v>-1.546328403528402e-17</x:v>
      </x:c>
      <x:c r="P125" s="35" t="n">
        <x:v>0.014190650827474498</x:v>
      </x:c>
      <x:c r="Q125" s="36" t="n">
        <x:v>1.2531423900432306</x:v>
      </x:c>
      <x:c r="R125" s="36" t="n">
        <x:v>0.05856904787144335</x:v>
      </x:c>
      <x:c r="S125" s="36" t="n">
        <x:v>0.0023470937877083653</x:v>
      </x:c>
      <x:c r="T125" s="35" t="n">
        <x:v>0.16858102851378082</x:v>
      </x:c>
      <x:c r="U125" s="31" t="str">
        <x:v>rad</x:v>
      </x:c>
      <x:c r="V125" s="31" t="str">
        <x:v>[u,w,q,theta]</x:v>
      </x:c>
      <x:c r="W125" s="31" t="str">
        <x:v>[v,p,r,phi]</x:v>
      </x:c>
      <x:c r="X125" s="36" t="n">
        <x:v>-0.07585544831212175</x:v>
      </x:c>
      <x:c r="Y125" s="36" t="n">
        <x:v>-2.981323625822665</x:v>
      </x:c>
      <x:c r="Z125" s="36" t="n">
        <x:v>-35.061466601763165</x:v>
      </x:c>
      <x:c r="AA125" s="36" t="n">
        <x:v>0</x:v>
      </x:c>
      <x:c r="AB125" s="36" t="n">
        <x:v>2.302245815427186e-13</x:v>
      </x:c>
      <x:c r="AC125" s="36" t="n">
        <x:v>-4.776604587822254e-8</x:v>
      </x:c>
      <x:c r="AD125" s="36" t="n">
        <x:v>0.000004687046717124317</x:v>
      </x:c>
      <x:c r="AE125" s="36" t="n">
        <x:v>0</x:v>
      </x:c>
    </x:row>
    <x:row r="126">
      <x:c r="A126" s="31" t="str">
        <x:v>CFG016</x:v>
      </x:c>
      <x:c r="B126" s="33" t="n">
        <x:v>3</x:v>
      </x:c>
      <x:c r="C126" s="31" t="str">
        <x:v>000000（选定5-12kg）1.AR20.03.6 youhua a2.5 翼梢反扭-3</x:v>
      </x:c>
      <x:c r="D126" s="31" t="str">
        <x:v>T7-VLM2-Elev(g1.0)-11.9kg-x109.9mm-z14.2mm</x:v>
      </x:c>
      <x:c r="E126" s="37" t="n">
        <x:v>5.695808749941649</x:v>
      </x:c>
      <x:c r="F126" s="37" t="n">
        <x:v>0</x:v>
      </x:c>
      <x:c r="G126" s="35" t="n">
        <x:v>9.920461007390275</x:v>
      </x:c>
      <x:c r="H126" s="36" t="n">
        <x:v>-2.8</x:v>
      </x:c>
      <x:c r="I126" s="35" t="n">
        <x:v>1.225</x:v>
      </x:c>
      <x:c r="J126" s="35" t="n">
        <x:v>1.5705518175924542</x:v>
      </x:c>
      <x:c r="K126" s="35" t="n">
        <x:v>0.284701945718181</x:v>
      </x:c>
      <x:c r="L126" s="35" t="n">
        <x:v>5.525419388778789</x:v>
      </x:c>
      <x:c r="M126" s="35" t="n">
        <x:v>11.925999999999998</x:v>
      </x:c>
      <x:c r="N126" s="35" t="n">
        <x:v>0.10992231757937915</x:v>
      </x:c>
      <x:c r="O126" s="35" t="n">
        <x:v>-1.546328403528402e-17</x:v>
      </x:c>
      <x:c r="P126" s="35" t="n">
        <x:v>0.014190650827474498</x:v>
      </x:c>
      <x:c r="Q126" s="36" t="n">
        <x:v>1.2368270963604457</x:v>
      </x:c>
      <x:c r="R126" s="36" t="n">
        <x:v>0.055636269267306665</x:v>
      </x:c>
      <x:c r="S126" s="36" t="n">
        <x:v>0.0020830127594895715</x:v>
      </x:c>
      <x:c r="T126" s="35" t="n">
        <x:v>0.15834099794322598</x:v>
      </x:c>
      <x:c r="U126" s="31" t="str">
        <x:v>rad</x:v>
      </x:c>
      <x:c r="V126" s="31" t="str">
        <x:v>[u,w,q,theta]</x:v>
      </x:c>
      <x:c r="W126" s="31" t="str">
        <x:v>[v,p,r,phi]</x:v>
      </x:c>
      <x:c r="X126" s="36" t="n">
        <x:v>-0.07217337190718796</x:v>
      </x:c>
      <x:c r="Y126" s="36" t="n">
        <x:v>-3.0185630105158126</x:v>
      </x:c>
      <x:c r="Z126" s="36" t="n">
        <x:v>-35.50335257237004</x:v>
      </x:c>
      <x:c r="AA126" s="36" t="n">
        <x:v>0</x:v>
      </x:c>
      <x:c r="AB126" s="36" t="n">
        <x:v>2.056838269213127e-13</x:v>
      </x:c>
      <x:c r="AC126" s="36" t="n">
        <x:v>1.3295833627696348e-8</x:v>
      </x:c>
      <x:c r="AD126" s="36" t="n">
        <x:v>-0.000001363347782774151</x:v>
      </x:c>
      <x:c r="AE126" s="36" t="n">
        <x:v>0</x:v>
      </x:c>
    </x:row>
    <x:row r="127">
      <x:c r="A127" s="31" t="str">
        <x:v>CFG016</x:v>
      </x:c>
      <x:c r="B127" s="33" t="n">
        <x:v>4</x:v>
      </x:c>
      <x:c r="C127" s="31" t="str">
        <x:v>000000（选定5-12kg）1.AR20.03.6 youhua a2.5 翼梢反扭-3</x:v>
      </x:c>
      <x:c r="D127" s="31" t="str">
        <x:v>T7-VLM2-Elev(g1.0)-11.9kg-x109.9mm-z14.2mm</x:v>
      </x:c>
      <x:c r="E127" s="37" t="n">
        <x:v>5.5219312916341625</x:v>
      </x:c>
      <x:c r="F127" s="37" t="n">
        <x:v>0</x:v>
      </x:c>
      <x:c r="G127" s="35" t="n">
        <x:v>9.986379575708664</x:v>
      </x:c>
      <x:c r="H127" s="36" t="n">
        <x:v>-2.7</x:v>
      </x:c>
      <x:c r="I127" s="35" t="n">
        <x:v>1.225</x:v>
      </x:c>
      <x:c r="J127" s="35" t="n">
        <x:v>1.5705518175924542</x:v>
      </x:c>
      <x:c r="K127" s="35" t="n">
        <x:v>0.284701945718181</x:v>
      </x:c>
      <x:c r="L127" s="35" t="n">
        <x:v>5.525419388778789</x:v>
      </x:c>
      <x:c r="M127" s="35" t="n">
        <x:v>11.925999999999998</x:v>
      </x:c>
      <x:c r="N127" s="35" t="n">
        <x:v>0.10992231757937915</x:v>
      </x:c>
      <x:c r="O127" s="35" t="n">
        <x:v>-1.546328403528402e-17</x:v>
      </x:c>
      <x:c r="P127" s="35" t="n">
        <x:v>0.014190650827474498</x:v>
      </x:c>
      <x:c r="Q127" s="36" t="n">
        <x:v>1.2203845381016274</x:v>
      </x:c>
      <x:c r="R127" s="36" t="n">
        <x:v>0.052355561444929186</x:v>
      </x:c>
      <x:c r="S127" s="36" t="n">
        <x:v>0.0018382877045239742</x:v>
      </x:c>
      <x:c r="T127" s="35" t="n">
        <x:v>0.1574126662194993</x:v>
      </x:c>
      <x:c r="U127" s="31" t="str">
        <x:v>rad</x:v>
      </x:c>
      <x:c r="V127" s="31" t="str">
        <x:v>[u,w,q,theta]</x:v>
      </x:c>
      <x:c r="W127" s="31" t="str">
        <x:v>[v,p,r,phi]</x:v>
      </x:c>
      <x:c r="X127" s="36" t="n">
        <x:v>-0.07698154484394036</x:v>
      </x:c>
      <x:c r="Y127" s="36" t="n">
        <x:v>-3.058147383514894</x:v>
      </x:c>
      <x:c r="Z127" s="36" t="n">
        <x:v>-35.975632873177624</x:v>
      </x:c>
      <x:c r="AA127" s="36" t="n">
        <x:v>0</x:v>
      </x:c>
      <x:c r="AB127" s="36" t="n">
        <x:v>6.754114365502992e-13</x:v>
      </x:c>
      <x:c r="AC127" s="36" t="n">
        <x:v>-5.7986966327457376e-8</x:v>
      </x:c>
      <x:c r="AD127" s="36" t="n">
        <x:v>0.000006226567415360752</x:v>
      </x:c>
      <x:c r="AE127" s="36" t="n">
        <x:v>0</x:v>
      </x:c>
    </x:row>
    <x:row r="128">
      <x:c r="A128" s="31" t="str">
        <x:v>CFG016</x:v>
      </x:c>
      <x:c r="B128" s="33" t="n">
        <x:v>5</x:v>
      </x:c>
      <x:c r="C128" s="31" t="str">
        <x:v>000000（选定5-12kg）1.AR20.03.6 youhua a2.5 翼梢反扭-3</x:v>
      </x:c>
      <x:c r="D128" s="31" t="str">
        <x:v>T7-VLM2-Elev(g1.0)-11.9kg-x109.9mm-z14.2mm</x:v>
      </x:c>
      <x:c r="E128" s="37" t="n">
        <x:v>5.346904601422281</x:v>
      </x:c>
      <x:c r="F128" s="37" t="n">
        <x:v>0</x:v>
      </x:c>
      <x:c r="G128" s="35" t="n">
        <x:v>10.05266803759263</x:v>
      </x:c>
      <x:c r="H128" s="36" t="n">
        <x:v>-2.6</x:v>
      </x:c>
      <x:c r="I128" s="35" t="n">
        <x:v>1.225</x:v>
      </x:c>
      <x:c r="J128" s="35" t="n">
        <x:v>1.5705518175924542</x:v>
      </x:c>
      <x:c r="K128" s="35" t="n">
        <x:v>0.284701945718181</x:v>
      </x:c>
      <x:c r="L128" s="35" t="n">
        <x:v>5.525419388778789</x:v>
      </x:c>
      <x:c r="M128" s="35" t="n">
        <x:v>11.925999999999998</x:v>
      </x:c>
      <x:c r="N128" s="35" t="n">
        <x:v>0.10992231757937915</x:v>
      </x:c>
      <x:c r="O128" s="35" t="n">
        <x:v>-1.546328403528402e-17</x:v>
      </x:c>
      <x:c r="P128" s="35" t="n">
        <x:v>0.014190650827474498</x:v>
      </x:c>
      <x:c r="Q128" s="36" t="n">
        <x:v>1.2038128769837815</x:v>
      </x:c>
      <x:c r="R128" s="36" t="n">
        <x:v>0.048663003104661255</x:v>
      </x:c>
      <x:c r="S128" s="36" t="n">
        <x:v>0.0016676194292498622</x:v>
      </x:c>
      <x:c r="T128" s="35" t="n">
        <x:v>0.1602247867794957</x:v>
      </x:c>
      <x:c r="U128" s="31" t="str">
        <x:v>rad</x:v>
      </x:c>
      <x:c r="V128" s="31" t="str">
        <x:v>[u,w,q,theta]</x:v>
      </x:c>
      <x:c r="W128" s="31" t="str">
        <x:v>[v,p,r,phi]</x:v>
      </x:c>
      <x:c r="X128" s="36" t="n">
        <x:v>-0.08009815755812526</x:v>
      </x:c>
      <x:c r="Y128" s="36" t="n">
        <x:v>-3.0982042578052873</x:v>
      </x:c>
      <x:c r="Z128" s="36" t="n">
        <x:v>-36.45250497152266</x:v>
      </x:c>
      <x:c r="AA128" s="36" t="n">
        <x:v>0</x:v>
      </x:c>
      <x:c r="AB128" s="36" t="n">
        <x:v>3.914853540380894e-13</x:v>
      </x:c>
      <x:c r="AC128" s="36" t="n">
        <x:v>-3.3247467852022516e-9</x:v>
      </x:c>
      <x:c r="AD128" s="36" t="n">
        <x:v>3.7152548916851836e-7</x:v>
      </x:c>
      <x:c r="AE128" s="36" t="n">
        <x:v>0</x:v>
      </x:c>
    </x:row>
    <x:row r="129">
      <x:c r="A129" s="31" t="str">
        <x:v>CFG016</x:v>
      </x:c>
      <x:c r="B129" s="33" t="n">
        <x:v>6</x:v>
      </x:c>
      <x:c r="C129" s="31" t="str">
        <x:v>000000（选定5-12kg）1.AR20.03.6 youhua a2.5 翼梢反扭-3</x:v>
      </x:c>
      <x:c r="D129" s="31" t="str">
        <x:v>T7-VLM2-Elev(g1.0)-11.9kg-x109.9mm-z14.2mm</x:v>
      </x:c>
      <x:c r="E129" s="37" t="n">
        <x:v>5.17071077250673</x:v>
      </x:c>
      <x:c r="F129" s="37" t="n">
        <x:v>0</x:v>
      </x:c>
      <x:c r="G129" s="35" t="n">
        <x:v>10.121026538620006</x:v>
      </x:c>
      <x:c r="H129" s="36" t="n">
        <x:v>-2.5</x:v>
      </x:c>
      <x:c r="I129" s="35" t="n">
        <x:v>1.225</x:v>
      </x:c>
      <x:c r="J129" s="35" t="n">
        <x:v>1.5705518175924542</x:v>
      </x:c>
      <x:c r="K129" s="35" t="n">
        <x:v>0.284701945718181</x:v>
      </x:c>
      <x:c r="L129" s="35" t="n">
        <x:v>5.525419388778789</x:v>
      </x:c>
      <x:c r="M129" s="35" t="n">
        <x:v>11.925999999999998</x:v>
      </x:c>
      <x:c r="N129" s="35" t="n">
        <x:v>0.10992231757937915</x:v>
      </x:c>
      <x:c r="O129" s="35" t="n">
        <x:v>-1.546328403528402e-17</x:v>
      </x:c>
      <x:c r="P129" s="35" t="n">
        <x:v>0.014190650827474498</x:v>
      </x:c>
      <x:c r="Q129" s="36" t="n">
        <x:v>1.187110248085524</x:v>
      </x:c>
      <x:c r="R129" s="36" t="n">
        <x:v>0.04435828540711913</x:v>
      </x:c>
      <x:c r="S129" s="36" t="n">
        <x:v>0.0015958263083257194</x:v>
      </x:c>
      <x:c r="T129" s="35" t="n">
        <x:v>0.15515457208867864</x:v>
      </x:c>
      <x:c r="U129" s="31" t="str">
        <x:v>rad</x:v>
      </x:c>
      <x:c r="V129" s="31" t="str">
        <x:v>[u,w,q,theta]</x:v>
      </x:c>
      <x:c r="W129" s="31" t="str">
        <x:v>[v,p,r,phi]</x:v>
      </x:c>
      <x:c r="X129" s="36" t="n">
        <x:v>-0.10388433968018143</x:v>
      </x:c>
      <x:c r="Y129" s="36" t="n">
        <x:v>-3.1397930744927782</x:v>
      </x:c>
      <x:c r="Z129" s="36" t="n">
        <x:v>-36.94332512084364</x:v>
      </x:c>
      <x:c r="AA129" s="36" t="n">
        <x:v>0</x:v>
      </x:c>
      <x:c r="AB129" s="36" t="n">
        <x:v>-1.0768534168078163e-13</x:v>
      </x:c>
      <x:c r="AC129" s="36" t="n">
        <x:v>1.517446816446977e-8</x:v>
      </x:c>
      <x:c r="AD129" s="36" t="n">
        <x:v>-0.0000018024553887754045</x:v>
      </x:c>
      <x:c r="AE129" s="36" t="n">
        <x:v>0</x:v>
      </x:c>
    </x:row>
    <x:row r="130">
      <x:c r="A130" s="31" t="str">
        <x:v>CFG016</x:v>
      </x:c>
      <x:c r="B130" s="33" t="n">
        <x:v>7</x:v>
      </x:c>
      <x:c r="C130" s="31" t="str">
        <x:v>000000（选定5-12kg）1.AR20.03.6 youhua a2.5 翼梢反扭-3</x:v>
      </x:c>
      <x:c r="D130" s="31" t="str">
        <x:v>T7-VLM2-Elev(g1.0)-11.9kg-x109.9mm-z14.2mm</x:v>
      </x:c>
      <x:c r="E130" s="37" t="n">
        <x:v>4.993331631327805</x:v>
      </x:c>
      <x:c r="F130" s="37" t="n">
        <x:v>0</x:v>
      </x:c>
      <x:c r="G130" s="35" t="n">
        <x:v>10.191557797820291</x:v>
      </x:c>
      <x:c r="H130" s="36" t="n">
        <x:v>-2.4</x:v>
      </x:c>
      <x:c r="I130" s="35" t="n">
        <x:v>1.225</x:v>
      </x:c>
      <x:c r="J130" s="35" t="n">
        <x:v>1.5705518175924542</x:v>
      </x:c>
      <x:c r="K130" s="35" t="n">
        <x:v>0.284701945718181</x:v>
      </x:c>
      <x:c r="L130" s="35" t="n">
        <x:v>5.525419388778789</x:v>
      </x:c>
      <x:c r="M130" s="35" t="n">
        <x:v>11.925999999999998</x:v>
      </x:c>
      <x:c r="N130" s="35" t="n">
        <x:v>0.10992231757937915</x:v>
      </x:c>
      <x:c r="O130" s="35" t="n">
        <x:v>-1.546328403528402e-17</x:v>
      </x:c>
      <x:c r="P130" s="35" t="n">
        <x:v>0.014190650827474498</x:v>
      </x:c>
      <x:c r="Q130" s="36" t="n">
        <x:v>1.1702747602168415</x:v>
      </x:c>
      <x:c r="R130" s="36" t="n">
        <x:v>0.041247351948940185</x:v>
      </x:c>
      <x:c r="S130" s="36" t="n">
        <x:v>0.0016418501940435252</x:v>
      </x:c>
      <x:c r="T130" s="35" t="n">
        <x:v>0.15490452517126255</x:v>
      </x:c>
      <x:c r="U130" s="31" t="str">
        <x:v>rad</x:v>
      </x:c>
      <x:c r="V130" s="31" t="str">
        <x:v>[u,w,q,theta]</x:v>
      </x:c>
      <x:c r="W130" s="31" t="str">
        <x:v>[v,p,r,phi]</x:v>
      </x:c>
      <x:c r="X130" s="36" t="n">
        <x:v>-0.061427644265274195</x:v>
      </x:c>
      <x:c r="Y130" s="36" t="n">
        <x:v>-3.1830037051565663</x:v>
      </x:c>
      <x:c r="Z130" s="36" t="n">
        <x:v>-37.46392588972123</x:v>
      </x:c>
      <x:c r="AA130" s="36" t="n">
        <x:v>0</x:v>
      </x:c>
      <x:c r="AB130" s="36" t="n">
        <x:v>-5.786671554459517e-13</x:v>
      </x:c>
      <x:c r="AC130" s="36" t="n">
        <x:v>1.3869677094439627e-8</x:v>
      </x:c>
      <x:c r="AD130" s="36" t="n">
        <x:v>-0.0000017370850816173335</x:v>
      </x:c>
      <x:c r="AE130" s="36" t="n">
        <x:v>0</x:v>
      </x:c>
    </x:row>
    <x:row r="131">
      <x:c r="A131" s="31" t="str">
        <x:v>CFG016</x:v>
      </x:c>
      <x:c r="B131" s="33" t="n">
        <x:v>8</x:v>
      </x:c>
      <x:c r="C131" s="31" t="str">
        <x:v>000000（选定5-12kg）1.AR20.03.6 youhua a2.5 翼梢反扭-3</x:v>
      </x:c>
      <x:c r="D131" s="31" t="str">
        <x:v>T7-VLM2-Elev(g1.0)-11.9kg-x109.9mm-z14.2mm</x:v>
      </x:c>
      <x:c r="E131" s="37" t="n">
        <x:v>4.814758766064916</x:v>
      </x:c>
      <x:c r="F131" s="37" t="n">
        <x:v>0</x:v>
      </x:c>
      <x:c r="G131" s="35" t="n">
        <x:v>10.264364823341625</x:v>
      </x:c>
      <x:c r="H131" s="36" t="n">
        <x:v>-2.3</x:v>
      </x:c>
      <x:c r="I131" s="35" t="n">
        <x:v>1.225</x:v>
      </x:c>
      <x:c r="J131" s="35" t="n">
        <x:v>1.5705518175924542</x:v>
      </x:c>
      <x:c r="K131" s="35" t="n">
        <x:v>0.284701945718181</x:v>
      </x:c>
      <x:c r="L131" s="35" t="n">
        <x:v>5.525419388778789</x:v>
      </x:c>
      <x:c r="M131" s="35" t="n">
        <x:v>11.925999999999998</x:v>
      </x:c>
      <x:c r="N131" s="35" t="n">
        <x:v>0.10992231757937915</x:v>
      </x:c>
      <x:c r="O131" s="35" t="n">
        <x:v>-1.546328403528402e-17</x:v>
      </x:c>
      <x:c r="P131" s="35" t="n">
        <x:v>0.014190650827474498</x:v>
      </x:c>
      <x:c r="Q131" s="36" t="n">
        <x:v>1.153305486871663</x:v>
      </x:c>
      <x:c r="R131" s="36" t="n">
        <x:v>0.039882872827689</x:v>
      </x:c>
      <x:c r="S131" s="36" t="n">
        <x:v>0.0016215748326413118</x:v>
      </x:c>
      <x:c r="T131" s="35" t="n">
        <x:v>0.15462175496194025</x:v>
      </x:c>
      <x:c r="U131" s="31" t="str">
        <x:v>rad</x:v>
      </x:c>
      <x:c r="V131" s="31" t="str">
        <x:v>[u,w,q,theta]</x:v>
      </x:c>
      <x:c r="W131" s="31" t="str">
        <x:v>[v,p,r,phi]</x:v>
      </x:c>
      <x:c r="X131" s="36" t="n">
        <x:v>-0.05315940612062107</x:v>
      </x:c>
      <x:c r="Y131" s="36" t="n">
        <x:v>-3.2279288846134193</x:v>
      </x:c>
      <x:c r="Z131" s="36" t="n">
        <x:v>-38.00121812385163</x:v>
      </x:c>
      <x:c r="AA131" s="36" t="n">
        <x:v>0</x:v>
      </x:c>
      <x:c r="AB131" s="36" t="n">
        <x:v>2.2849485934414284e-13</x:v>
      </x:c>
      <x:c r="AC131" s="36" t="n">
        <x:v>-3.195830208847323e-8</x:v>
      </x:c>
      <x:c r="AD131" s="36" t="n">
        <x:v>0.000004248909397329153</x:v>
      </x:c>
      <x:c r="AE131" s="36" t="n">
        <x:v>0</x:v>
      </x:c>
    </x:row>
    <x:row r="132">
      <x:c r="A132" s="31" t="str">
        <x:v>CFG016</x:v>
      </x:c>
      <x:c r="B132" s="33" t="n">
        <x:v>9</x:v>
      </x:c>
      <x:c r="C132" s="31" t="str">
        <x:v>000000（选定5-12kg）1.AR20.03.6 youhua a2.5 翼梢反扭-3</x:v>
      </x:c>
      <x:c r="D132" s="31" t="str">
        <x:v>T7-VLM2-Elev(g1.0)-11.9kg-x109.9mm-z14.2mm</x:v>
      </x:c>
      <x:c r="E132" s="37" t="n">
        <x:v>4.634956015301604</x:v>
      </x:c>
      <x:c r="F132" s="37" t="n">
        <x:v>0</x:v>
      </x:c>
      <x:c r="G132" s="35" t="n">
        <x:v>10.339578519329908</x:v>
      </x:c>
      <x:c r="H132" s="36" t="n">
        <x:v>-2.2</x:v>
      </x:c>
      <x:c r="I132" s="35" t="n">
        <x:v>1.225</x:v>
      </x:c>
      <x:c r="J132" s="35" t="n">
        <x:v>1.5705518175924542</x:v>
      </x:c>
      <x:c r="K132" s="35" t="n">
        <x:v>0.284701945718181</x:v>
      </x:c>
      <x:c r="L132" s="35" t="n">
        <x:v>5.525419388778789</x:v>
      </x:c>
      <x:c r="M132" s="35" t="n">
        <x:v>11.925999999999998</x:v>
      </x:c>
      <x:c r="N132" s="35" t="n">
        <x:v>0.10992231757937915</x:v>
      </x:c>
      <x:c r="O132" s="35" t="n">
        <x:v>-1.546328403528402e-17</x:v>
      </x:c>
      <x:c r="P132" s="35" t="n">
        <x:v>0.014190650827474498</x:v>
      </x:c>
      <x:c r="Q132" s="36" t="n">
        <x:v>1.1361987614617022</x:v>
      </x:c>
      <x:c r="R132" s="36" t="n">
        <x:v>0.03862065265177718</x:v>
      </x:c>
      <x:c r="S132" s="36" t="n">
        <x:v>0.001608302397141105</x:v>
      </x:c>
      <x:c r="T132" s="35" t="n">
        <x:v>0.15416935837179746</x:v>
      </x:c>
      <x:c r="U132" s="31" t="str">
        <x:v>rad</x:v>
      </x:c>
      <x:c r="V132" s="31" t="str">
        <x:v>[u,w,q,theta]</x:v>
      </x:c>
      <x:c r="W132" s="31" t="str">
        <x:v>[v,p,r,phi]</x:v>
      </x:c>
      <x:c r="X132" s="36" t="n">
        <x:v>-0.05013789390058198</x:v>
      </x:c>
      <x:c r="Y132" s="36" t="n">
        <x:v>-3.2746818284531836</x:v>
      </x:c>
      <x:c r="Z132" s="36" t="n">
        <x:v>-38.55937590736133</x:v>
      </x:c>
      <x:c r="AA132" s="36" t="n">
        <x:v>0</x:v>
      </x:c>
      <x:c r="AB132" s="36" t="n">
        <x:v>-1.2062233218894287e-12</x:v>
      </x:c>
      <x:c r="AC132" s="36" t="n">
        <x:v>2.5580763458298323e-8</x:v>
      </x:c>
      <x:c r="AD132" s="36" t="n">
        <x:v>-0.0000036234296623361956</x:v>
      </x:c>
      <x:c r="AE132" s="36" t="n">
        <x:v>0</x:v>
      </x:c>
    </x:row>
    <x:row r="133">
      <x:c r="A133" s="31" t="str">
        <x:v>CFG016</x:v>
      </x:c>
      <x:c r="B133" s="33" t="n">
        <x:v>10</x:v>
      </x:c>
      <x:c r="C133" s="31" t="str">
        <x:v>000000（选定5-12kg）1.AR20.03.6 youhua a2.5 翼梢反扭-3</x:v>
      </x:c>
      <x:c r="D133" s="31" t="str">
        <x:v>T7-VLM2-Elev(g1.0)-11.9kg-x109.9mm-z14.2mm</x:v>
      </x:c>
      <x:c r="E133" s="37" t="n">
        <x:v>4.453912510022228</x:v>
      </x:c>
      <x:c r="F133" s="37" t="n">
        <x:v>0</x:v>
      </x:c>
      <x:c r="G133" s="35" t="n">
        <x:v>10.417317171559937</x:v>
      </x:c>
      <x:c r="H133" s="36" t="n">
        <x:v>-2.1</x:v>
      </x:c>
      <x:c r="I133" s="35" t="n">
        <x:v>1.225</x:v>
      </x:c>
      <x:c r="J133" s="35" t="n">
        <x:v>1.5705518175924542</x:v>
      </x:c>
      <x:c r="K133" s="35" t="n">
        <x:v>0.284701945718181</x:v>
      </x:c>
      <x:c r="L133" s="35" t="n">
        <x:v>5.525419388778789</x:v>
      </x:c>
      <x:c r="M133" s="35" t="n">
        <x:v>11.925999999999998</x:v>
      </x:c>
      <x:c r="N133" s="35" t="n">
        <x:v>0.10992231757937915</x:v>
      </x:c>
      <x:c r="O133" s="35" t="n">
        <x:v>-1.546328403528402e-17</x:v>
      </x:c>
      <x:c r="P133" s="35" t="n">
        <x:v>0.014190650827474498</x:v>
      </x:c>
      <x:c r="Q133" s="36" t="n">
        <x:v>1.1189534151440268</x:v>
      </x:c>
      <x:c r="R133" s="36" t="n">
        <x:v>0.037440416980684205</x:v>
      </x:c>
      <x:c r="S133" s="36" t="n">
        <x:v>0.0016029014068223353</x:v>
      </x:c>
      <x:c r="T133" s="35" t="n">
        <x:v>0.1537211808029923</x:v>
      </x:c>
      <x:c r="U133" s="31" t="str">
        <x:v>rad</x:v>
      </x:c>
      <x:c r="V133" s="31" t="str">
        <x:v>[u,w,q,theta]</x:v>
      </x:c>
      <x:c r="W133" s="31" t="str">
        <x:v>[v,p,r,phi]</x:v>
      </x:c>
      <x:c r="X133" s="36" t="n">
        <x:v>-0.04736293777621033</x:v>
      </x:c>
      <x:c r="Y133" s="36" t="n">
        <x:v>-3.3233715297687167</x:v>
      </x:c>
      <x:c r="Z133" s="36" t="n">
        <x:v>-39.140273485552264</x:v>
      </x:c>
      <x:c r="AA133" s="36" t="n">
        <x:v>0</x:v>
      </x:c>
      <x:c r="AB133" s="36" t="n">
        <x:v>-2.9474328889774716e-13</x:v>
      </x:c>
      <x:c r="AC133" s="36" t="n">
        <x:v>2.0022729168087746e-9</x:v>
      </x:c>
      <x:c r="AD133" s="36" t="n">
        <x:v>-3.0790041914332976e-7</x:v>
      </x:c>
      <x:c r="AE133" s="36" t="n">
        <x:v>0</x:v>
      </x:c>
    </x:row>
    <x:row r="134">
      <x:c r="A134" s="31" t="str">
        <x:v>CFG016</x:v>
      </x:c>
      <x:c r="B134" s="33" t="n">
        <x:v>11</x:v>
      </x:c>
      <x:c r="C134" s="31" t="str">
        <x:v>000000（选定5-12kg）1.AR20.03.6 youhua a2.5 翼梢反扭-3</x:v>
      </x:c>
      <x:c r="D134" s="31" t="str">
        <x:v>T7-VLM2-Elev(g1.0)-11.9kg-x109.9mm-z14.2mm</x:v>
      </x:c>
      <x:c r="E134" s="37" t="n">
        <x:v>4.271609125112316</x:v>
      </x:c>
      <x:c r="F134" s="37" t="n">
        <x:v>0</x:v>
      </x:c>
      <x:c r="G134" s="35" t="n">
        <x:v>10.496281063777769</x:v>
      </x:c>
      <x:c r="H134" s="36" t="n">
        <x:v>-2</x:v>
      </x:c>
      <x:c r="I134" s="35" t="n">
        <x:v>1.225</x:v>
      </x:c>
      <x:c r="J134" s="35" t="n">
        <x:v>1.5705518175924542</x:v>
      </x:c>
      <x:c r="K134" s="35" t="n">
        <x:v>0.284701945718181</x:v>
      </x:c>
      <x:c r="L134" s="35" t="n">
        <x:v>5.525419388778789</x:v>
      </x:c>
      <x:c r="M134" s="35" t="n">
        <x:v>11.925999999999998</x:v>
      </x:c>
      <x:c r="N134" s="35" t="n">
        <x:v>0.10992231757937915</x:v>
      </x:c>
      <x:c r="O134" s="35" t="n">
        <x:v>-1.546328403528402e-17</x:v>
      </x:c>
      <x:c r="P134" s="35" t="n">
        <x:v>0.014190650827474498</x:v>
      </x:c>
      <x:c r="Q134" s="36" t="n">
        <x:v>1.1015674649673173</x:v>
      </x:c>
      <x:c r="R134" s="36" t="n">
        <x:v>0.03634903904656335</x:v>
      </x:c>
      <x:c r="S134" s="36" t="n">
        <x:v>0.0016039058975856253</x:v>
      </x:c>
      <x:c r="T134" s="35" t="n">
        <x:v>0.15330124562470174</x:v>
      </x:c>
      <x:c r="U134" s="31" t="str">
        <x:v>rad</x:v>
      </x:c>
      <x:c r="V134" s="31" t="str">
        <x:v>[u,w,q,theta]</x:v>
      </x:c>
      <x:c r="W134" s="31" t="str">
        <x:v>[v,p,r,phi]</x:v>
      </x:c>
      <x:c r="X134" s="36" t="n">
        <x:v>-0.04408299143501394</x:v>
      </x:c>
      <x:c r="Y134" s="36" t="n">
        <x:v>-3.37319956847293</x:v>
      </x:c>
      <x:c r="Z134" s="36" t="n">
        <x:v>-39.73518565353151</x:v>
      </x:c>
      <x:c r="AA134" s="36" t="n">
        <x:v>0</x:v>
      </x:c>
      <x:c r="AB134" s="36" t="n">
        <x:v>3.98024528104104e-13</x:v>
      </x:c>
      <x:c r="AC134" s="36" t="n">
        <x:v>-1.241198825626771e-8</x:v>
      </x:c>
      <x:c r="AD134" s="36" t="n">
        <x:v>0.000002020487649015706</x:v>
      </x:c>
      <x:c r="AE134" s="36" t="n">
        <x:v>0</x:v>
      </x:c>
    </x:row>
    <x:row r="135">
      <x:c r="A135" s="31" t="str">
        <x:v>CFG016</x:v>
      </x:c>
      <x:c r="B135" s="33" t="n">
        <x:v>12</x:v>
      </x:c>
      <x:c r="C135" s="31" t="str">
        <x:v>000000（选定5-12kg）1.AR20.03.6 youhua a2.5 翼梢反扭-3</x:v>
      </x:c>
      <x:c r="D135" s="31" t="str">
        <x:v>T7-VLM2-Elev(g1.0)-11.9kg-x109.9mm-z14.2mm</x:v>
      </x:c>
      <x:c r="E135" s="37" t="n">
        <x:v>4.088026426446308</x:v>
      </x:c>
      <x:c r="F135" s="37" t="n">
        <x:v>0</x:v>
      </x:c>
      <x:c r="G135" s="35" t="n">
        <x:v>10.576770067469113</x:v>
      </x:c>
      <x:c r="H135" s="36" t="n">
        <x:v>-1.9</x:v>
      </x:c>
      <x:c r="I135" s="35" t="n">
        <x:v>1.225</x:v>
      </x:c>
      <x:c r="J135" s="35" t="n">
        <x:v>1.5705518175924542</x:v>
      </x:c>
      <x:c r="K135" s="35" t="n">
        <x:v>0.284701945718181</x:v>
      </x:c>
      <x:c r="L135" s="35" t="n">
        <x:v>5.525419388778789</x:v>
      </x:c>
      <x:c r="M135" s="35" t="n">
        <x:v>11.925999999999998</x:v>
      </x:c>
      <x:c r="N135" s="35" t="n">
        <x:v>0.10992231757937915</x:v>
      </x:c>
      <x:c r="O135" s="35" t="n">
        <x:v>-1.546328403528402e-17</x:v>
      </x:c>
      <x:c r="P135" s="35" t="n">
        <x:v>0.014190650827474498</x:v>
      </x:c>
      <x:c r="Q135" s="36" t="n">
        <x:v>1.0840388985670566</x:v>
      </x:c>
      <x:c r="R135" s="36" t="n">
        <x:v>0.03534681671881715</x:v>
      </x:c>
      <x:c r="S135" s="36" t="n">
        <x:v>0.0016097744460733627</x:v>
      </x:c>
      <x:c r="T135" s="35" t="n">
        <x:v>0.15291651021517072</x:v>
      </x:c>
      <x:c r="U135" s="31" t="str">
        <x:v>rad</x:v>
      </x:c>
      <x:c r="V135" s="31" t="str">
        <x:v>[u,w,q,theta]</x:v>
      </x:c>
      <x:c r="W135" s="31" t="str">
        <x:v>[v,p,r,phi]</x:v>
      </x:c>
      <x:c r="X135" s="36" t="n">
        <x:v>-0.04077747158010692</x:v>
      </x:c>
      <x:c r="Y135" s="36" t="n">
        <x:v>-3.424375858143244</x:v>
      </x:c>
      <x:c r="Z135" s="36" t="n">
        <x:v>-40.345972060107314</x:v>
      </x:c>
      <x:c r="AA135" s="36" t="n">
        <x:v>0</x:v>
      </x:c>
      <x:c r="AB135" s="36" t="n">
        <x:v>-9.219386432674684e-13</x:v>
      </x:c>
      <x:c r="AC135" s="36" t="n">
        <x:v>3.549855223489077e-8</x:v>
      </x:c>
      <x:c r="AD135" s="36" t="n">
        <x:v>-0.000006267330547377605</x:v>
      </x:c>
      <x:c r="AE135" s="36" t="n">
        <x:v>0</x:v>
      </x:c>
    </x:row>
    <x:row r="136">
      <x:c r="A136" s="31" t="str">
        <x:v>CFG016</x:v>
      </x:c>
      <x:c r="B136" s="33" t="n">
        <x:v>13</x:v>
      </x:c>
      <x:c r="C136" s="31" t="str">
        <x:v>000000（选定5-12kg）1.AR20.03.6 youhua a2.5 翼梢反扭-3</x:v>
      </x:c>
      <x:c r="D136" s="31" t="str">
        <x:v>T7-VLM2-Elev(g1.0)-11.9kg-x109.9mm-z14.2mm</x:v>
      </x:c>
      <x:c r="E136" s="37" t="n">
        <x:v>3.9031447532408468</x:v>
      </x:c>
      <x:c r="F136" s="37" t="n">
        <x:v>0</x:v>
      </x:c>
      <x:c r="G136" s="35" t="n">
        <x:v>10.659004775823192</x:v>
      </x:c>
      <x:c r="H136" s="36" t="n">
        <x:v>-1.7999999999999998</x:v>
      </x:c>
      <x:c r="I136" s="35" t="n">
        <x:v>1.225</x:v>
      </x:c>
      <x:c r="J136" s="35" t="n">
        <x:v>1.5705518175924542</x:v>
      </x:c>
      <x:c r="K136" s="35" t="n">
        <x:v>0.284701945718181</x:v>
      </x:c>
      <x:c r="L136" s="35" t="n">
        <x:v>5.525419388778789</x:v>
      </x:c>
      <x:c r="M136" s="35" t="n">
        <x:v>11.925999999999998</x:v>
      </x:c>
      <x:c r="N136" s="35" t="n">
        <x:v>0.10992231757937915</x:v>
      </x:c>
      <x:c r="O136" s="35" t="n">
        <x:v>-1.546328403528402e-17</x:v>
      </x:c>
      <x:c r="P136" s="35" t="n">
        <x:v>0.014190650827474498</x:v>
      </x:c>
      <x:c r="Q136" s="36" t="n">
        <x:v>1.0663656821909848</x:v>
      </x:c>
      <x:c r="R136" s="36" t="n">
        <x:v>0.03441987138815449</x:v>
      </x:c>
      <x:c r="S136" s="36" t="n">
        <x:v>0.0016192662932321903</x:v>
      </x:c>
      <x:c r="T136" s="35" t="n">
        <x:v>0.15253327068462838</x:v>
      </x:c>
      <x:c r="U136" s="31" t="str">
        <x:v>rad</x:v>
      </x:c>
      <x:c r="V136" s="31" t="str">
        <x:v>[u,w,q,theta]</x:v>
      </x:c>
      <x:c r="W136" s="31" t="str">
        <x:v>[v,p,r,phi]</x:v>
      </x:c>
      <x:c r="X136" s="36" t="n">
        <x:v>-0.03752051527727271</x:v>
      </x:c>
      <x:c r="Y136" s="36" t="n">
        <x:v>-3.4770710911888</x:v>
      </x:c>
      <x:c r="Z136" s="36" t="n">
        <x:v>-40.9747603954468</x:v>
      </x:c>
      <x:c r="AA136" s="36" t="n">
        <x:v>0</x:v>
      </x:c>
      <x:c r="AB136" s="36" t="n">
        <x:v>8.654168916448112e-13</x:v>
      </x:c>
      <x:c r="AC136" s="36" t="n">
        <x:v>-1.5821242513948442e-8</x:v>
      </x:c>
      <x:c r="AD136" s="36" t="n">
        <x:v>0.0000030409871599313325</x:v>
      </x:c>
      <x:c r="AE136" s="36" t="n">
        <x:v>0</x:v>
      </x:c>
    </x:row>
    <x:row r="137">
      <x:c r="A137" s="31" t="str">
        <x:v>CFG016</x:v>
      </x:c>
      <x:c r="B137" s="33" t="n">
        <x:v>14</x:v>
      </x:c>
      <x:c r="C137" s="31" t="str">
        <x:v>000000（选定5-12kg）1.AR20.03.6 youhua a2.5 翼梢反扭-3</x:v>
      </x:c>
      <x:c r="D137" s="31" t="str">
        <x:v>T7-VLM2-Elev(g1.0)-11.9kg-x109.9mm-z14.2mm</x:v>
      </x:c>
      <x:c r="E137" s="37" t="n">
        <x:v>3.716954389798972</x:v>
      </x:c>
      <x:c r="F137" s="37" t="n">
        <x:v>0</x:v>
      </x:c>
      <x:c r="G137" s="35" t="n">
        <x:v>10.743289243513876</x:v>
      </x:c>
      <x:c r="H137" s="36" t="n">
        <x:v>-1.7</x:v>
      </x:c>
      <x:c r="I137" s="35" t="n">
        <x:v>1.225</x:v>
      </x:c>
      <x:c r="J137" s="35" t="n">
        <x:v>1.5705518175924542</x:v>
      </x:c>
      <x:c r="K137" s="35" t="n">
        <x:v>0.284701945718181</x:v>
      </x:c>
      <x:c r="L137" s="35" t="n">
        <x:v>5.525419388778789</x:v>
      </x:c>
      <x:c r="M137" s="35" t="n">
        <x:v>11.925999999999998</x:v>
      </x:c>
      <x:c r="N137" s="35" t="n">
        <x:v>0.10992231757937915</x:v>
      </x:c>
      <x:c r="O137" s="35" t="n">
        <x:v>-1.546328403528402e-17</x:v>
      </x:c>
      <x:c r="P137" s="35" t="n">
        <x:v>0.014190650827474498</x:v>
      </x:c>
      <x:c r="Q137" s="36" t="n">
        <x:v>1.0485467718678447</x:v>
      </x:c>
      <x:c r="R137" s="36" t="n">
        <x:v>0.03357106855493962</x:v>
      </x:c>
      <x:c r="S137" s="36" t="n">
        <x:v>0.0016303346255428254</x:v>
      </x:c>
      <x:c r="T137" s="35" t="n">
        <x:v>0.1522085299261628</x:v>
      </x:c>
      <x:c r="U137" s="31" t="str">
        <x:v>rad</x:v>
      </x:c>
      <x:c r="V137" s="31" t="str">
        <x:v>[u,w,q,theta]</x:v>
      </x:c>
      <x:c r="W137" s="31" t="str">
        <x:v>[v,p,r,phi]</x:v>
      </x:c>
      <x:c r="X137" s="36" t="n">
        <x:v>-0.03401429096040727</x:v>
      </x:c>
      <x:c r="Y137" s="36" t="n">
        <x:v>-3.531511588420788</x:v>
      </x:c>
      <x:c r="Z137" s="36" t="n">
        <x:v>-41.62457089247669</x:v>
      </x:c>
      <x:c r="AA137" s="36" t="n">
        <x:v>0</x:v>
      </x:c>
      <x:c r="AB137" s="36" t="n">
        <x:v>3.1763191758021735e-13</x:v>
      </x:c>
      <x:c r="AC137" s="36" t="n">
        <x:v>1.2297892295184139e-8</x:v>
      </x:c>
      <x:c r="AD137" s="36" t="n">
        <x:v>-0.0000025899261622666364</x:v>
      </x:c>
      <x:c r="AE137" s="36" t="n">
        <x:v>0</x:v>
      </x:c>
    </x:row>
    <x:row r="138">
      <x:c r="A138" s="31" t="str">
        <x:v>CFG016</x:v>
      </x:c>
      <x:c r="B138" s="33" t="n">
        <x:v>15</x:v>
      </x:c>
      <x:c r="C138" s="31" t="str">
        <x:v>000000（选定5-12kg）1.AR20.03.6 youhua a2.5 翼梢反扭-3</x:v>
      </x:c>
      <x:c r="D138" s="31" t="str">
        <x:v>T7-VLM2-Elev(g1.0)-11.9kg-x109.9mm-z14.2mm</x:v>
      </x:c>
      <x:c r="E138" s="37" t="n">
        <x:v>3.529417621274944</x:v>
      </x:c>
      <x:c r="F138" s="37" t="n">
        <x:v>0</x:v>
      </x:c>
      <x:c r="G138" s="35" t="n">
        <x:v>10.82743394951812</x:v>
      </x:c>
      <x:c r="H138" s="36" t="n">
        <x:v>-1.6</x:v>
      </x:c>
      <x:c r="I138" s="35" t="n">
        <x:v>1.225</x:v>
      </x:c>
      <x:c r="J138" s="35" t="n">
        <x:v>1.5705518175924542</x:v>
      </x:c>
      <x:c r="K138" s="35" t="n">
        <x:v>0.284701945718181</x:v>
      </x:c>
      <x:c r="L138" s="35" t="n">
        <x:v>5.525419388778789</x:v>
      </x:c>
      <x:c r="M138" s="35" t="n">
        <x:v>11.925999999999998</x:v>
      </x:c>
      <x:c r="N138" s="35" t="n">
        <x:v>0.10992231757937915</x:v>
      </x:c>
      <x:c r="O138" s="35" t="n">
        <x:v>-1.546328403528402e-17</x:v>
      </x:c>
      <x:c r="P138" s="35" t="n">
        <x:v>0.014190650827474498</x:v>
      </x:c>
      <x:c r="Q138" s="36" t="n">
        <x:v>1.0305783458708828</x:v>
      </x:c>
      <x:c r="R138" s="36" t="n">
        <x:v>0.032773049460655526</x:v>
      </x:c>
      <x:c r="S138" s="36" t="n">
        <x:v>0.0016414649259403145</x:v>
      </x:c>
      <x:c r="T138" s="35" t="n">
        <x:v>0.15188591919332675</x:v>
      </x:c>
      <x:c r="U138" s="31" t="str">
        <x:v>rad</x:v>
      </x:c>
      <x:c r="V138" s="31" t="str">
        <x:v>[u,w,q,theta]</x:v>
      </x:c>
      <x:c r="W138" s="31" t="str">
        <x:v>[v,p,r,phi]</x:v>
      </x:c>
      <x:c r="X138" s="36" t="n">
        <x:v>-0.030947062081923712</x:v>
      </x:c>
      <x:c r="Y138" s="36" t="n">
        <x:v>-3.5862798555988284</x:v>
      </x:c>
      <x:c r="Z138" s="36" t="n">
        <x:v>-42.27832106719556</x:v>
      </x:c>
      <x:c r="AA138" s="36" t="n">
        <x:v>0</x:v>
      </x:c>
      <x:c r="AB138" s="36" t="n">
        <x:v>-1.037604641382109e-14</x:v>
      </x:c>
      <x:c r="AC138" s="36" t="n">
        <x:v>3.445331059939944e-8</x:v>
      </x:c>
      <x:c r="AD138" s="36" t="n">
        <x:v>-0.000008102282450968359</x:v>
      </x:c>
      <x:c r="AE138" s="36" t="n">
        <x:v>0</x:v>
      </x:c>
    </x:row>
    <x:row r="139">
      <x:c r="A139" s="31" t="str">
        <x:v>CFG016</x:v>
      </x:c>
      <x:c r="B139" s="33" t="n">
        <x:v>16</x:v>
      </x:c>
      <x:c r="C139" s="31" t="str">
        <x:v>000000（选定5-12kg）1.AR20.03.6 youhua a2.5 翼梢反扭-3</x:v>
      </x:c>
      <x:c r="D139" s="31" t="str">
        <x:v>T7-VLM2-Elev(g1.0)-11.9kg-x109.9mm-z14.2mm</x:v>
      </x:c>
      <x:c r="E139" s="37" t="n">
        <x:v>3.340521678473474</x:v>
      </x:c>
      <x:c r="F139" s="37" t="n">
        <x:v>0</x:v>
      </x:c>
      <x:c r="G139" s="35" t="n">
        <x:v>10.905843217347027</x:v>
      </x:c>
      <x:c r="H139" s="36" t="n">
        <x:v>-1.5</x:v>
      </x:c>
      <x:c r="I139" s="35" t="n">
        <x:v>1.225</x:v>
      </x:c>
      <x:c r="J139" s="35" t="n">
        <x:v>1.5705518175924542</x:v>
      </x:c>
      <x:c r="K139" s="35" t="n">
        <x:v>0.284701945718181</x:v>
      </x:c>
      <x:c r="L139" s="35" t="n">
        <x:v>5.525419388778789</x:v>
      </x:c>
      <x:c r="M139" s="35" t="n">
        <x:v>11.925999999999998</x:v>
      </x:c>
      <x:c r="N139" s="35" t="n">
        <x:v>0.10992231757937915</x:v>
      </x:c>
      <x:c r="O139" s="35" t="n">
        <x:v>-1.546328403528402e-17</x:v>
      </x:c>
      <x:c r="P139" s="35" t="n">
        <x:v>0.014190650827474498</x:v>
      </x:c>
      <x:c r="Q139" s="36" t="n">
        <x:v>1.012459060681904</x:v>
      </x:c>
      <x:c r="R139" s="36" t="n">
        <x:v>0.03199987559377005</x:v>
      </x:c>
      <x:c r="S139" s="36" t="n">
        <x:v>0.0016530830465206973</x:v>
      </x:c>
      <x:c r="T139" s="35" t="n">
        <x:v>0.15153824384059625</x:v>
      </x:c>
      <x:c r="U139" s="31" t="str">
        <x:v>rad</x:v>
      </x:c>
      <x:c r="V139" s="31" t="str">
        <x:v>[u,w,q,theta]</x:v>
      </x:c>
      <x:c r="W139" s="31" t="str">
        <x:v>[v,p,r,phi]</x:v>
      </x:c>
      <x:c r="X139" s="36" t="n">
        <x:v>-0.028125590686239172</x:v>
      </x:c>
      <x:c r="Y139" s="36" t="n">
        <x:v>-3.637642490851386</x:v>
      </x:c>
      <x:c r="Z139" s="36" t="n">
        <x:v>-42.89210052188332</x:v>
      </x:c>
      <x:c r="AA139" s="36" t="n">
        <x:v>0</x:v>
      </x:c>
      <x:c r="AB139" s="36" t="n">
        <x:v>7.383405006991503e-13</x:v>
      </x:c>
      <x:c r="AC139" s="36" t="n">
        <x:v>-1.3989923411030743e-8</x:v>
      </x:c>
      <x:c r="AD139" s="36" t="n">
        <x:v>0.0000037191392696947455</x:v>
      </x:c>
      <x:c r="AE139" s="36" t="n">
        <x:v>0</x:v>
      </x:c>
    </x:row>
    <x:row r="140">
      <x:c r="A140" s="31" t="str">
        <x:v>CFG016</x:v>
      </x:c>
      <x:c r="B140" s="33" t="n">
        <x:v>17</x:v>
      </x:c>
      <x:c r="C140" s="31" t="str">
        <x:v>000000（选定5-12kg）1.AR20.03.6 youhua a2.5 翼梢反扭-3</x:v>
      </x:c>
      <x:c r="D140" s="31" t="str">
        <x:v>T7-VLM2-Elev(g1.0)-11.9kg-x109.9mm-z14.2mm</x:v>
      </x:c>
      <x:c r="E140" s="37" t="n">
        <x:v>3.1502455018919293</x:v>
      </x:c>
      <x:c r="F140" s="37" t="n">
        <x:v>0</x:v>
      </x:c>
      <x:c r="G140" s="35" t="n">
        <x:v>10.991160288071903</x:v>
      </x:c>
      <x:c r="H140" s="36" t="n">
        <x:v>-1.4</x:v>
      </x:c>
      <x:c r="I140" s="35" t="n">
        <x:v>1.225</x:v>
      </x:c>
      <x:c r="J140" s="35" t="n">
        <x:v>1.5705518175924542</x:v>
      </x:c>
      <x:c r="K140" s="35" t="n">
        <x:v>0.284701945718181</x:v>
      </x:c>
      <x:c r="L140" s="35" t="n">
        <x:v>5.525419388778789</x:v>
      </x:c>
      <x:c r="M140" s="35" t="n">
        <x:v>11.925999999999998</x:v>
      </x:c>
      <x:c r="N140" s="35" t="n">
        <x:v>0.10992231757937915</x:v>
      </x:c>
      <x:c r="O140" s="35" t="n">
        <x:v>-1.546328403528402e-17</x:v>
      </x:c>
      <x:c r="P140" s="35" t="n">
        <x:v>0.014190650827474498</x:v>
      </x:c>
      <x:c r="Q140" s="36" t="n">
        <x:v>0.9941867528016253</x:v>
      </x:c>
      <x:c r="R140" s="36" t="n">
        <x:v>0.031234882549726513</x:v>
      </x:c>
      <x:c r="S140" s="36" t="n">
        <x:v>0.001664951042696133</x:v>
      </x:c>
      <x:c r="T140" s="35" t="n">
        <x:v>0.15121033690454247</x:v>
      </x:c>
      <x:c r="U140" s="31" t="str">
        <x:v>rad</x:v>
      </x:c>
      <x:c r="V140" s="31" t="str">
        <x:v>[u,w,q,theta]</x:v>
      </x:c>
      <x:c r="W140" s="31" t="str">
        <x:v>[v,p,r,phi]</x:v>
      </x:c>
      <x:c r="X140" s="36" t="n">
        <x:v>-0.025738788760115195</x:v>
      </x:c>
      <x:c r="Y140" s="36" t="n">
        <x:v>-3.6940155576058573</x:v>
      </x:c>
      <x:c r="Z140" s="36" t="n">
        <x:v>-43.564593904482294</x:v>
      </x:c>
      <x:c r="AA140" s="36" t="n">
        <x:v>0</x:v>
      </x:c>
      <x:c r="AB140" s="36" t="n">
        <x:v>1.27983863181339e-12</x:v>
      </x:c>
      <x:c r="AC140" s="36" t="n">
        <x:v>-2.1359155024395976e-9</x:v>
      </x:c>
      <x:c r="AD140" s="36" t="n">
        <x:v>6.474985176921065e-7</x:v>
      </x:c>
      <x:c r="AE140" s="36" t="n">
        <x:v>0</x:v>
      </x:c>
    </x:row>
    <x:row r="141">
      <x:c r="A141" s="31" t="str">
        <x:v>CFG016</x:v>
      </x:c>
      <x:c r="B141" s="33" t="n">
        <x:v>18</x:v>
      </x:c>
      <x:c r="C141" s="31" t="str">
        <x:v>000000（选定5-12kg）1.AR20.03.6 youhua a2.5 翼梢反扭-3</x:v>
      </x:c>
      <x:c r="D141" s="31" t="str">
        <x:v>T7-VLM2-Elev(g1.0)-11.9kg-x109.9mm-z14.2mm</x:v>
      </x:c>
      <x:c r="E141" s="37" t="n">
        <x:v>2.95856743521901</x:v>
      </x:c>
      <x:c r="F141" s="37" t="n">
        <x:v>0</x:v>
      </x:c>
      <x:c r="G141" s="35" t="n">
        <x:v>11.098776238777045</x:v>
      </x:c>
      <x:c r="H141" s="36" t="n">
        <x:v>-1.2999999999999998</x:v>
      </x:c>
      <x:c r="I141" s="35" t="n">
        <x:v>1.225</x:v>
      </x:c>
      <x:c r="J141" s="35" t="n">
        <x:v>1.5705518175924542</x:v>
      </x:c>
      <x:c r="K141" s="35" t="n">
        <x:v>0.284701945718181</x:v>
      </x:c>
      <x:c r="L141" s="35" t="n">
        <x:v>5.525419388778789</x:v>
      </x:c>
      <x:c r="M141" s="35" t="n">
        <x:v>11.925999999999998</x:v>
      </x:c>
      <x:c r="N141" s="35" t="n">
        <x:v>0.10992231757937915</x:v>
      </x:c>
      <x:c r="O141" s="35" t="n">
        <x:v>-1.546328403528402e-17</x:v>
      </x:c>
      <x:c r="P141" s="35" t="n">
        <x:v>0.014190650827474498</x:v>
      </x:c>
      <x:c r="Q141" s="36" t="n">
        <x:v>0.975759202359915</x:v>
      </x:c>
      <x:c r="R141" s="36" t="n">
        <x:v>0.030467857058814496</x:v>
      </x:c>
      <x:c r="S141" s="36" t="n">
        <x:v>0.0016753004927226526</x:v>
      </x:c>
      <x:c r="T141" s="35" t="n">
        <x:v>0.15086199680870235</x:v>
      </x:c>
      <x:c r="U141" s="31" t="str">
        <x:v>rad</x:v>
      </x:c>
      <x:c r="V141" s="31" t="str">
        <x:v>[u,w,q,theta]</x:v>
      </x:c>
      <x:c r="W141" s="31" t="str">
        <x:v>[v,p,r,phi]</x:v>
      </x:c>
      <x:c r="X141" s="36" t="n">
        <x:v>-0.02334013199904195</x:v>
      </x:c>
      <x:c r="Y141" s="36" t="n">
        <x:v>-3.7659446448002294</x:v>
      </x:c>
      <x:c r="Z141" s="36" t="n">
        <x:v>-44.42063260993529</x:v>
      </x:c>
      <x:c r="AA141" s="36" t="n">
        <x:v>0</x:v>
      </x:c>
      <x:c r="AB141" s="36" t="n">
        <x:v>1.657614280158047e-12</x:v>
      </x:c>
      <x:c r="AC141" s="36" t="n">
        <x:v>1.3426054512661566e-8</x:v>
      </x:c>
      <x:c r="AD141" s="36" t="n">
        <x:v>-0.0000048198394039894665</x:v>
      </x:c>
      <x:c r="AE141" s="36" t="n">
        <x:v>0</x:v>
      </x:c>
    </x:row>
    <x:row r="142">
      <x:c r="A142" s="31" t="str">
        <x:v>CFG016</x:v>
      </x:c>
      <x:c r="B142" s="33" t="n">
        <x:v>19</x:v>
      </x:c>
      <x:c r="C142" s="31" t="str">
        <x:v>000000（选定5-12kg）1.AR20.03.6 youhua a2.5 翼梢反扭-3</x:v>
      </x:c>
      <x:c r="D142" s="31" t="str">
        <x:v>T7-VLM2-Elev(g1.0)-11.9kg-x109.9mm-z14.2mm</x:v>
      </x:c>
      <x:c r="E142" s="37" t="n">
        <x:v>2.7654789079267217</x:v>
      </x:c>
      <x:c r="F142" s="37" t="n">
        <x:v>0</x:v>
      </x:c>
      <x:c r="G142" s="35" t="n">
        <x:v>11.210399123093465</x:v>
      </x:c>
      <x:c r="H142" s="36" t="n">
        <x:v>-1.2</x:v>
      </x:c>
      <x:c r="I142" s="35" t="n">
        <x:v>1.225</x:v>
      </x:c>
      <x:c r="J142" s="35" t="n">
        <x:v>1.5705518175924542</x:v>
      </x:c>
      <x:c r="K142" s="35" t="n">
        <x:v>0.284701945718181</x:v>
      </x:c>
      <x:c r="L142" s="35" t="n">
        <x:v>5.525419388778789</x:v>
      </x:c>
      <x:c r="M142" s="35" t="n">
        <x:v>11.925999999999998</x:v>
      </x:c>
      <x:c r="N142" s="35" t="n">
        <x:v>0.10992231757937915</x:v>
      </x:c>
      <x:c r="O142" s="35" t="n">
        <x:v>-1.546328403528402e-17</x:v>
      </x:c>
      <x:c r="P142" s="35" t="n">
        <x:v>0.014190650827474498</x:v>
      </x:c>
      <x:c r="Q142" s="36" t="n">
        <x:v>0.9571754978844123</x:v>
      </x:c>
      <x:c r="R142" s="36" t="n">
        <x:v>0.029709154741243197</x:v>
      </x:c>
      <x:c r="S142" s="36" t="n">
        <x:v>0.0016855557143059272</x:v>
      </x:c>
      <x:c r="T142" s="35" t="n">
        <x:v>0.15054108430973376</x:v>
      </x:c>
      <x:c r="U142" s="31" t="str">
        <x:v>rad</x:v>
      </x:c>
      <x:c r="V142" s="31" t="str">
        <x:v>[u,w,q,theta]</x:v>
      </x:c>
      <x:c r="W142" s="31" t="str">
        <x:v>[v,p,r,phi]</x:v>
      </x:c>
      <x:c r="X142" s="36" t="n">
        <x:v>-0.020634549987033502</x:v>
      </x:c>
      <x:c r="Y142" s="36" t="n">
        <x:v>-3.8413183389417993</x:v>
      </x:c>
      <x:c r="Z142" s="36" t="n">
        <x:v>-45.317753611423655</x:v>
      </x:c>
      <x:c r="AA142" s="36" t="n">
        <x:v>0</x:v>
      </x:c>
      <x:c r="AB142" s="36" t="n">
        <x:v>-1.0288201485614537e-12</x:v>
      </x:c>
      <x:c r="AC142" s="36" t="n">
        <x:v>6.036909145316709e-9</x:v>
      </x:c>
      <x:c r="AD142" s="36" t="n">
        <x:v>-0.000002624372856135518</x:v>
      </x:c>
      <x:c r="AE142" s="36" t="n">
        <x:v>0</x:v>
      </x:c>
    </x:row>
    <x:row r="143">
      <x:c r="A143" s="31" t="str">
        <x:v>CFG016</x:v>
      </x:c>
      <x:c r="B143" s="33" t="n">
        <x:v>20</x:v>
      </x:c>
      <x:c r="C143" s="31" t="str">
        <x:v>000000（选定5-12kg）1.AR20.03.6 youhua a2.5 翼梢反扭-3</x:v>
      </x:c>
      <x:c r="D143" s="31" t="str">
        <x:v>T7-VLM2-Elev(g1.0)-11.9kg-x109.9mm-z14.2mm</x:v>
      </x:c>
      <x:c r="E143" s="37" t="n">
        <x:v>2.5709358168963137</x:v>
      </x:c>
      <x:c r="F143" s="37" t="n">
        <x:v>0</x:v>
      </x:c>
      <x:c r="G143" s="35" t="n">
        <x:v>11.32630302606564</x:v>
      </x:c>
      <x:c r="H143" s="36" t="n">
        <x:v>-1.0999999999999999</x:v>
      </x:c>
      <x:c r="I143" s="35" t="n">
        <x:v>1.225</x:v>
      </x:c>
      <x:c r="J143" s="35" t="n">
        <x:v>1.5705518175924542</x:v>
      </x:c>
      <x:c r="K143" s="35" t="n">
        <x:v>0.284701945718181</x:v>
      </x:c>
      <x:c r="L143" s="35" t="n">
        <x:v>5.525419388778789</x:v>
      </x:c>
      <x:c r="M143" s="35" t="n">
        <x:v>11.925999999999998</x:v>
      </x:c>
      <x:c r="N143" s="35" t="n">
        <x:v>0.10992231757937915</x:v>
      </x:c>
      <x:c r="O143" s="35" t="n">
        <x:v>-1.546328403528402e-17</x:v>
      </x:c>
      <x:c r="P143" s="35" t="n">
        <x:v>0.014190650827474498</x:v>
      </x:c>
      <x:c r="Q143" s="36" t="n">
        <x:v>0.9384311900287473</x:v>
      </x:c>
      <x:c r="R143" s="36" t="n">
        <x:v>0.028957886967865627</x:v>
      </x:c>
      <x:c r="S143" s="36" t="n">
        <x:v>0.0016953471207112436</x:v>
      </x:c>
      <x:c r="T143" s="35" t="n">
        <x:v>0.15020170967789906</x:v>
      </x:c>
      <x:c r="U143" s="31" t="str">
        <x:v>rad</x:v>
      </x:c>
      <x:c r="V143" s="31" t="str">
        <x:v>[u,w,q,theta]</x:v>
      </x:c>
      <x:c r="W143" s="31" t="str">
        <x:v>[v,p,r,phi]</x:v>
      </x:c>
      <x:c r="X143" s="36" t="n">
        <x:v>-0.017718935858193768</x:v>
      </x:c>
      <x:c r="Y143" s="36" t="n">
        <x:v>-3.9204099912254065</x:v>
      </x:c>
      <x:c r="Z143" s="36" t="n">
        <x:v>-46.25898003394442</x:v>
      </x:c>
      <x:c r="AA143" s="36" t="n">
        <x:v>0</x:v>
      </x:c>
      <x:c r="AB143" s="36" t="n">
        <x:v>-2.3827852737786383e-13</x:v>
      </x:c>
      <x:c r="AC143" s="36" t="n">
        <x:v>5.428531604959647e-9</x:v>
      </x:c>
      <x:c r="AD143" s="36" t="n">
        <x:v>-0.000003017367267058311</x:v>
      </x:c>
      <x:c r="AE143" s="36" t="n">
        <x:v>0</x:v>
      </x:c>
    </x:row>
    <x:row r="144">
      <x:c r="A144" s="31" t="str">
        <x:v>CFG016</x:v>
      </x:c>
      <x:c r="B144" s="33" t="n">
        <x:v>21</x:v>
      </x:c>
      <x:c r="C144" s="31" t="str">
        <x:v>000000（选定5-12kg）1.AR20.03.6 youhua a2.5 翼梢反扭-3</x:v>
      </x:c>
      <x:c r="D144" s="31" t="str">
        <x:v>T7-VLM2-Elev(g1.0)-11.9kg-x109.9mm-z14.2mm</x:v>
      </x:c>
      <x:c r="E144" s="37" t="n">
        <x:v>2.3749236431112055</x:v>
      </x:c>
      <x:c r="F144" s="37" t="n">
        <x:v>0</x:v>
      </x:c>
      <x:c r="G144" s="35" t="n">
        <x:v>11.446732628215477</x:v>
      </x:c>
      <x:c r="H144" s="36" t="n">
        <x:v>-1</x:v>
      </x:c>
      <x:c r="I144" s="35" t="n">
        <x:v>1.225</x:v>
      </x:c>
      <x:c r="J144" s="35" t="n">
        <x:v>1.5705518175924542</x:v>
      </x:c>
      <x:c r="K144" s="35" t="n">
        <x:v>0.284701945718181</x:v>
      </x:c>
      <x:c r="L144" s="35" t="n">
        <x:v>5.525419388778789</x:v>
      </x:c>
      <x:c r="M144" s="35" t="n">
        <x:v>11.925999999999998</x:v>
      </x:c>
      <x:c r="N144" s="35" t="n">
        <x:v>0.10992231757937915</x:v>
      </x:c>
      <x:c r="O144" s="35" t="n">
        <x:v>-1.546328403528402e-17</x:v>
      </x:c>
      <x:c r="P144" s="35" t="n">
        <x:v>0.014190650827474498</x:v>
      </x:c>
      <x:c r="Q144" s="36" t="n">
        <x:v>0.9195247818121736</x:v>
      </x:c>
      <x:c r="R144" s="36" t="n">
        <x:v>0.02821755745210397</x:v>
      </x:c>
      <x:c r="S144" s="36" t="n">
        <x:v>0.0017057639727322636</x:v>
      </x:c>
      <x:c r="T144" s="35" t="n">
        <x:v>0.14987042206825582</x:v>
      </x:c>
      <x:c r="U144" s="31" t="str">
        <x:v>rad</x:v>
      </x:c>
      <x:c r="V144" s="31" t="str">
        <x:v>[u,w,q,theta]</x:v>
      </x:c>
      <x:c r="W144" s="31" t="str">
        <x:v>[v,p,r,phi]</x:v>
      </x:c>
      <x:c r="X144" s="36" t="n">
        <x:v>-0.0149013710248222</x:v>
      </x:c>
      <x:c r="Y144" s="36" t="n">
        <x:v>-4.003483254177921</x:v>
      </x:c>
      <x:c r="Z144" s="36" t="n">
        <x:v>-47.24716170354922</x:v>
      </x:c>
      <x:c r="AA144" s="36" t="n">
        <x:v>0</x:v>
      </x:c>
      <x:c r="AB144" s="36" t="n">
        <x:v>1.0727422072838394e-12</x:v>
      </x:c>
      <x:c r="AC144" s="36" t="n">
        <x:v>1.3663912176866542e-8</x:v>
      </x:c>
      <x:c r="AD144" s="36" t="n">
        <x:v>-0.000010508744972409802</x:v>
      </x:c>
      <x:c r="AE144" s="36" t="n">
        <x:v>0</x:v>
      </x:c>
    </x:row>
    <x:row r="145">
      <x:c r="A145" s="31" t="str">
        <x:v>CFG016</x:v>
      </x:c>
      <x:c r="B145" s="33" t="n">
        <x:v>22</x:v>
      </x:c>
      <x:c r="C145" s="31" t="str">
        <x:v>000000（选定5-12kg）1.AR20.03.6 youhua a2.5 翼梢反扭-3</x:v>
      </x:c>
      <x:c r="D145" s="31" t="str">
        <x:v>T7-VLM2-Elev(g1.0)-11.9kg-x109.9mm-z14.2mm</x:v>
      </x:c>
      <x:c r="E145" s="37" t="n">
        <x:v>2.1774332622392296</x:v>
      </x:c>
      <x:c r="F145" s="37" t="n">
        <x:v>0</x:v>
      </x:c>
      <x:c r="G145" s="35" t="n">
        <x:v>11.571970204798987</x:v>
      </x:c>
      <x:c r="H145" s="36" t="n">
        <x:v>-0.8999999999999999</x:v>
      </x:c>
      <x:c r="I145" s="35" t="n">
        <x:v>1.225</x:v>
      </x:c>
      <x:c r="J145" s="35" t="n">
        <x:v>1.5705518175924542</x:v>
      </x:c>
      <x:c r="K145" s="35" t="n">
        <x:v>0.284701945718181</x:v>
      </x:c>
      <x:c r="L145" s="35" t="n">
        <x:v>5.525419388778789</x:v>
      </x:c>
      <x:c r="M145" s="35" t="n">
        <x:v>11.925999999999998</x:v>
      </x:c>
      <x:c r="N145" s="35" t="n">
        <x:v>0.10992231757937915</x:v>
      </x:c>
      <x:c r="O145" s="35" t="n">
        <x:v>-1.546328403528402e-17</x:v>
      </x:c>
      <x:c r="P145" s="35" t="n">
        <x:v>0.014190650827474498</x:v>
      </x:c>
      <x:c r="Q145" s="36" t="n">
        <x:v>0.9004553230009142</x:v>
      </x:c>
      <x:c r="R145" s="36" t="n">
        <x:v>0.027483040563358718</x:v>
      </x:c>
      <x:c r="S145" s="36" t="n">
        <x:v>0.0017154780208488284</x:v>
      </x:c>
      <x:c r="T145" s="35" t="n">
        <x:v>0.1495403264260935</x:v>
      </x:c>
      <x:c r="U145" s="31" t="str">
        <x:v>rad</x:v>
      </x:c>
      <x:c r="V145" s="31" t="str">
        <x:v>[u,w,q,theta]</x:v>
      </x:c>
      <x:c r="W145" s="31" t="str">
        <x:v>[v,p,r,phi]</x:v>
      </x:c>
      <x:c r="X145" s="36" t="n">
        <x:v>-0.010885064669356959</x:v>
      </x:c>
      <x:c r="Y145" s="36" t="n">
        <x:v>-4.0908403529232995</x:v>
      </x:c>
      <x:c r="Z145" s="36" t="n">
        <x:v>-48.28700350245619</x:v>
      </x:c>
      <x:c r="AA145" s="36" t="n">
        <x:v>0</x:v>
      </x:c>
      <x:c r="AB145" s="36" t="n">
        <x:v>1.1319358874869681e-13</x:v>
      </x:c>
      <x:c r="AC145" s="36" t="n">
        <x:v>3.320711118766272e-9</x:v>
      </x:c>
      <x:c r="AD145" s="36" t="n">
        <x:v>-0.00000419746400214411</x:v>
      </x:c>
      <x:c r="AE145" s="36" t="n">
        <x:v>0</x:v>
      </x:c>
    </x:row>
    <x:row r="146">
      <x:c r="A146" s="31" t="str">
        <x:v>CFG016</x:v>
      </x:c>
      <x:c r="B146" s="33" t="n">
        <x:v>23</x:v>
      </x:c>
      <x:c r="C146" s="31" t="str">
        <x:v>000000（选定5-12kg）1.AR20.03.6 youhua a2.5 翼梢反扭-3</x:v>
      </x:c>
      <x:c r="D146" s="31" t="str">
        <x:v>T7-VLM2-Elev(g1.0)-11.9kg-x109.9mm-z14.2mm</x:v>
      </x:c>
      <x:c r="E146" s="37" t="n">
        <x:v>1.9784252589800104</x:v>
      </x:c>
      <x:c r="F146" s="37" t="n">
        <x:v>0</x:v>
      </x:c>
      <x:c r="G146" s="35" t="n">
        <x:v>11.702356631209465</x:v>
      </x:c>
      <x:c r="H146" s="36" t="n">
        <x:v>-0.7999999999999998</x:v>
      </x:c>
      <x:c r="I146" s="35" t="n">
        <x:v>1.225</x:v>
      </x:c>
      <x:c r="J146" s="35" t="n">
        <x:v>1.5705518175924542</x:v>
      </x:c>
      <x:c r="K146" s="35" t="n">
        <x:v>0.284701945718181</x:v>
      </x:c>
      <x:c r="L146" s="35" t="n">
        <x:v>5.525419388778789</x:v>
      </x:c>
      <x:c r="M146" s="35" t="n">
        <x:v>11.925999999999998</x:v>
      </x:c>
      <x:c r="N146" s="35" t="n">
        <x:v>0.10992231757937915</x:v>
      </x:c>
      <x:c r="O146" s="35" t="n">
        <x:v>-1.546328403528402e-17</x:v>
      </x:c>
      <x:c r="P146" s="35" t="n">
        <x:v>0.014190650827474498</x:v>
      </x:c>
      <x:c r="Q146" s="36" t="n">
        <x:v>0.8812188433383313</x:v>
      </x:c>
      <x:c r="R146" s="36" t="n">
        <x:v>0.02675624619943886</x:v>
      </x:c>
      <x:c r="S146" s="36" t="n">
        <x:v>0.0017250850483534013</x:v>
      </x:c>
      <x:c r="T146" s="35" t="n">
        <x:v>0.1492142865632411</x:v>
      </x:c>
      <x:c r="U146" s="31" t="str">
        <x:v>rad</x:v>
      </x:c>
      <x:c r="V146" s="31" t="str">
        <x:v>[u,w,q,theta]</x:v>
      </x:c>
      <x:c r="W146" s="31" t="str">
        <x:v>[v,p,r,phi]</x:v>
      </x:c>
      <x:c r="X146" s="36" t="n">
        <x:v>-0.006551712706985451</x:v>
      </x:c>
      <x:c r="Y146" s="36" t="n">
        <x:v>-4.182836089723752</x:v>
      </x:c>
      <x:c r="Z146" s="36" t="n">
        <x:v>-49.381850076387295</x:v>
      </x:c>
      <x:c r="AA146" s="36" t="n">
        <x:v>0</x:v>
      </x:c>
      <x:c r="AB146" s="36" t="n">
        <x:v>2.4404701828104837e-13</x:v>
      </x:c>
      <x:c r="AC146" s="36" t="n">
        <x:v>-3.2222007119041916e-9</x:v>
      </x:c>
      <x:c r="AD146" s="36" t="n">
        <x:v>0.000011160476279863752</x:v>
      </x:c>
      <x:c r="AE146" s="36" t="n">
        <x:v>0</x:v>
      </x:c>
    </x:row>
    <x:row r="147">
      <x:c r="A147" s="31" t="str">
        <x:v>CFG016</x:v>
      </x:c>
      <x:c r="B147" s="33" t="n">
        <x:v>24</x:v>
      </x:c>
      <x:c r="C147" s="31" t="str">
        <x:v>000000（选定5-12kg）1.AR20.03.6 youhua a2.5 翼梢反扭-3</x:v>
      </x:c>
      <x:c r="D147" s="31" t="str">
        <x:v>T7-VLM2-Elev(g1.0)-11.9kg-x109.9mm-z14.2mm</x:v>
      </x:c>
      <x:c r="E147" s="37" t="n">
        <x:v>1.7778756300001493</x:v>
      </x:c>
      <x:c r="F147" s="37" t="n">
        <x:v>0</x:v>
      </x:c>
      <x:c r="G147" s="35" t="n">
        <x:v>11.838215032462001</x:v>
      </x:c>
      <x:c r="H147" s="36" t="n">
        <x:v>-0.7</x:v>
      </x:c>
      <x:c r="I147" s="35" t="n">
        <x:v>1.225</x:v>
      </x:c>
      <x:c r="J147" s="35" t="n">
        <x:v>1.5705518175924542</x:v>
      </x:c>
      <x:c r="K147" s="35" t="n">
        <x:v>0.284701945718181</x:v>
      </x:c>
      <x:c r="L147" s="35" t="n">
        <x:v>5.525419388778789</x:v>
      </x:c>
      <x:c r="M147" s="35" t="n">
        <x:v>11.925999999999998</x:v>
      </x:c>
      <x:c r="N147" s="35" t="n">
        <x:v>0.10992231757937915</x:v>
      </x:c>
      <x:c r="O147" s="35" t="n">
        <x:v>-1.546328403528402e-17</x:v>
      </x:c>
      <x:c r="P147" s="35" t="n">
        <x:v>0.014190650827474498</x:v>
      </x:c>
      <x:c r="Q147" s="36" t="n">
        <x:v>0.8618129166143489</x:v>
      </x:c>
      <x:c r="R147" s="36" t="n">
        <x:v>0.026039262802309875</x:v>
      </x:c>
      <x:c r="S147" s="36" t="n">
        <x:v>0.0017346366550388614</x:v>
      </x:c>
      <x:c r="T147" s="35" t="n">
        <x:v>0.14887722163979525</x:v>
      </x:c>
      <x:c r="U147" s="31" t="str">
        <x:v>rad</x:v>
      </x:c>
      <x:c r="V147" s="31" t="str">
        <x:v>[u,w,q,theta]</x:v>
      </x:c>
      <x:c r="W147" s="31" t="str">
        <x:v>[v,p,r,phi]</x:v>
      </x:c>
      <x:c r="X147" s="36" t="n">
        <x:v>-0.0021495695670402932</x:v>
      </x:c>
      <x:c r="Y147" s="36" t="n">
        <x:v>-4.279830372245616</x:v>
      </x:c>
      <x:c r="Z147" s="36" t="n">
        <x:v>-50.53574835130175</x:v>
      </x:c>
      <x:c r="AA147" s="36" t="n">
        <x:v>0</x:v>
      </x:c>
      <x:c r="AB147" s="36" t="n">
        <x:v>-9.455111771054977e-13</x:v>
      </x:c>
      <x:c r="AC147" s="36" t="n">
        <x:v>-1.4646601355935991e-9</x:v>
      </x:c>
      <x:c r="AD147" s="36" t="n">
        <x:v>-0.000006347741996671098</x:v>
      </x:c>
      <x:c r="AE147" s="36" t="n">
        <x:v>0</x:v>
      </x:c>
    </x:row>
    <x:row r="148">
      <x:c r="A148" s="31" t="str">
        <x:v>CFG016</x:v>
      </x:c>
      <x:c r="B148" s="33" t="n">
        <x:v>25</x:v>
      </x:c>
      <x:c r="C148" s="31" t="str">
        <x:v>000000（选定5-12kg）1.AR20.03.6 youhua a2.5 翼梢反扭-3</x:v>
      </x:c>
      <x:c r="D148" s="31" t="str">
        <x:v>T7-VLM2-Elev(g1.0)-11.9kg-x109.9mm-z14.2mm</x:v>
      </x:c>
      <x:c r="E148" s="37" t="n">
        <x:v>1.5757570156642218</x:v>
      </x:c>
      <x:c r="F148" s="37" t="n">
        <x:v>0</x:v>
      </x:c>
      <x:c r="G148" s="35" t="n">
        <x:v>11.979940005405155</x:v>
      </x:c>
      <x:c r="H148" s="36" t="n">
        <x:v>-0.5999999999999999</x:v>
      </x:c>
      <x:c r="I148" s="35" t="n">
        <x:v>1.225</x:v>
      </x:c>
      <x:c r="J148" s="35" t="n">
        <x:v>1.5705518175924542</x:v>
      </x:c>
      <x:c r="K148" s="35" t="n">
        <x:v>0.284701945718181</x:v>
      </x:c>
      <x:c r="L148" s="35" t="n">
        <x:v>5.525419388778789</x:v>
      </x:c>
      <x:c r="M148" s="35" t="n">
        <x:v>11.925999999999998</x:v>
      </x:c>
      <x:c r="N148" s="35" t="n">
        <x:v>0.10992231757937915</x:v>
      </x:c>
      <x:c r="O148" s="35" t="n">
        <x:v>-1.546328403528402e-17</x:v>
      </x:c>
      <x:c r="P148" s="35" t="n">
        <x:v>0.014190650827474498</x:v>
      </x:c>
      <x:c r="Q148" s="36" t="n">
        <x:v>0.8422347873991993</x:v>
      </x:c>
      <x:c r="R148" s="36" t="n">
        <x:v>0.025328381281799116</x:v>
      </x:c>
      <x:c r="S148" s="36" t="n">
        <x:v>0.0017436638957195629</x:v>
      </x:c>
      <x:c r="T148" s="35" t="n">
        <x:v>0.14853245074861401</x:v>
      </x:c>
      <x:c r="U148" s="31" t="str">
        <x:v>rad</x:v>
      </x:c>
      <x:c r="V148" s="31" t="str">
        <x:v>[u,w,q,theta]</x:v>
      </x:c>
      <x:c r="W148" s="31" t="str">
        <x:v>[v,p,r,phi]</x:v>
      </x:c>
      <x:c r="X148" s="36" t="n">
        <x:v>0.0021316999592713754</x:v>
      </x:c>
      <x:c r="Y148" s="36" t="n">
        <x:v>-4.382249478231535</x:v>
      </x:c>
      <x:c r="Z148" s="36" t="n">
        <x:v>-51.75367769142664</x:v>
      </x:c>
      <x:c r="AA148" s="36" t="n">
        <x:v>0</x:v>
      </x:c>
      <x:c r="AB148" s="36" t="n">
        <x:v>-3.107743460119177e-13</x:v>
      </x:c>
      <x:c r="AC148" s="36" t="n">
        <x:v>-3.2772974841805317e-9</x:v>
      </x:c>
      <x:c r="AD148" s="36" t="n">
        <x:v>-0.000004446183916422953</x:v>
      </x:c>
      <x:c r="AE148" s="36" t="n">
        <x:v>0</x:v>
      </x:c>
    </x:row>
    <x:row r="149">
      <x:c r="A149" s="31" t="str">
        <x:v>CFG016</x:v>
      </x:c>
      <x:c r="B149" s="33" t="n">
        <x:v>26</x:v>
      </x:c>
      <x:c r="C149" s="31" t="str">
        <x:v>000000（选定5-12kg）1.AR20.03.6 youhua a2.5 翼梢反扭-3</x:v>
      </x:c>
      <x:c r="D149" s="31" t="str">
        <x:v>T7-VLM2-Elev(g1.0)-11.9kg-x109.9mm-z14.2mm</x:v>
      </x:c>
      <x:c r="E149" s="37" t="n">
        <x:v>1.3720639160677814</x:v>
      </x:c>
      <x:c r="F149" s="37" t="n">
        <x:v>0</x:v>
      </x:c>
      <x:c r="G149" s="35" t="n">
        <x:v>12.127905715360976</x:v>
      </x:c>
      <x:c r="H149" s="36" t="n">
        <x:v>-0.5</x:v>
      </x:c>
      <x:c r="I149" s="35" t="n">
        <x:v>1.225</x:v>
      </x:c>
      <x:c r="J149" s="35" t="n">
        <x:v>1.5705518175924542</x:v>
      </x:c>
      <x:c r="K149" s="35" t="n">
        <x:v>0.284701945718181</x:v>
      </x:c>
      <x:c r="L149" s="35" t="n">
        <x:v>5.525419388778789</x:v>
      </x:c>
      <x:c r="M149" s="35" t="n">
        <x:v>11.925999999999998</x:v>
      </x:c>
      <x:c r="N149" s="35" t="n">
        <x:v>0.10992231757937915</x:v>
      </x:c>
      <x:c r="O149" s="35" t="n">
        <x:v>-1.546328403528402e-17</x:v>
      </x:c>
      <x:c r="P149" s="35" t="n">
        <x:v>0.014190650827474498</x:v>
      </x:c>
      <x:c r="Q149" s="36" t="n">
        <x:v>0.8224838982623025</x:v>
      </x:c>
      <x:c r="R149" s="36" t="n">
        <x:v>0.02462422438273867</x:v>
      </x:c>
      <x:c r="S149" s="36" t="n">
        <x:v>0.001752065971661053</x:v>
      </x:c>
      <x:c r="T149" s="35" t="n">
        <x:v>0.14820913285941142</x:v>
      </x:c>
      <x:c r="U149" s="31" t="str">
        <x:v>rad</x:v>
      </x:c>
      <x:c r="V149" s="31" t="str">
        <x:v>[u,w,q,theta]</x:v>
      </x:c>
      <x:c r="W149" s="31" t="str">
        <x:v>[v,p,r,phi]</x:v>
      </x:c>
      <x:c r="X149" s="36" t="n">
        <x:v>0.0065414788835841</x:v>
      </x:c>
      <x:c r="Y149" s="36" t="n">
        <x:v>-4.49052461914265</x:v>
      </x:c>
      <x:c r="Z149" s="36" t="n">
        <x:v>-53.04098220949839</x:v>
      </x:c>
      <x:c r="AA149" s="36" t="n">
        <x:v>0</x:v>
      </x:c>
      <x:c r="AB149" s="36" t="n">
        <x:v>-1.5150010950515956e-14</x:v>
      </x:c>
      <x:c r="AC149" s="36" t="n">
        <x:v>7.665295022415697e-9</x:v>
      </x:c>
      <x:c r="AD149" s="36" t="n">
        <x:v>0.000006053706148455439</x:v>
      </x:c>
      <x:c r="AE149" s="36" t="n">
        <x:v>0</x:v>
      </x:c>
    </x:row>
    <x:row r="150">
      <x:c r="A150" s="31" t="str">
        <x:v>CFG016</x:v>
      </x:c>
      <x:c r="B150" s="33" t="n">
        <x:v>27</x:v>
      </x:c>
      <x:c r="C150" s="31" t="str">
        <x:v>000000（选定5-12kg）1.AR20.03.6 youhua a2.5 翼梢反扭-3</x:v>
      </x:c>
      <x:c r="D150" s="31" t="str">
        <x:v>T7-VLM2-Elev(g1.0)-11.9kg-x109.9mm-z14.2mm</x:v>
      </x:c>
      <x:c r="E150" s="37" t="n">
        <x:v>1.1667445922147517</x:v>
      </x:c>
      <x:c r="F150" s="37" t="n">
        <x:v>0</x:v>
      </x:c>
      <x:c r="G150" s="35" t="n">
        <x:v>12.282593720531118</x:v>
      </x:c>
      <x:c r="H150" s="36" t="n">
        <x:v>-0.3999999999999999</x:v>
      </x:c>
      <x:c r="I150" s="35" t="n">
        <x:v>1.225</x:v>
      </x:c>
      <x:c r="J150" s="35" t="n">
        <x:v>1.5705518175924542</x:v>
      </x:c>
      <x:c r="K150" s="35" t="n">
        <x:v>0.284701945718181</x:v>
      </x:c>
      <x:c r="L150" s="35" t="n">
        <x:v>5.525419388778789</x:v>
      </x:c>
      <x:c r="M150" s="35" t="n">
        <x:v>11.925999999999998</x:v>
      </x:c>
      <x:c r="N150" s="35" t="n">
        <x:v>0.10992231757937915</x:v>
      </x:c>
      <x:c r="O150" s="35" t="n">
        <x:v>-1.546328403528402e-17</x:v>
      </x:c>
      <x:c r="P150" s="35" t="n">
        <x:v>0.014190650827474498</x:v>
      </x:c>
      <x:c r="Q150" s="36" t="n">
        <x:v>0.8025550670956326</x:v>
      </x:c>
      <x:c r="R150" s="36" t="n">
        <x:v>0.02392476790966576</x:v>
      </x:c>
      <x:c r="S150" s="36" t="n">
        <x:v>0.0017598216983134422</x:v>
      </x:c>
      <x:c r="T150" s="35" t="n">
        <x:v>0.1478798730476369</x:v>
      </x:c>
      <x:c r="U150" s="31" t="str">
        <x:v>rad</x:v>
      </x:c>
      <x:c r="V150" s="31" t="str">
        <x:v>[u,w,q,theta]</x:v>
      </x:c>
      <x:c r="W150" s="31" t="str">
        <x:v>[v,p,r,phi]</x:v>
      </x:c>
      <x:c r="X150" s="36" t="n">
        <x:v>0.012207913860264537</x:v>
      </x:c>
      <x:c r="Y150" s="36" t="n">
        <x:v>-4.605187877549663</x:v>
      </x:c>
      <x:c r="Z150" s="36" t="n">
        <x:v>-54.40463750308249</x:v>
      </x:c>
      <x:c r="AA150" s="36" t="n">
        <x:v>0</x:v>
      </x:c>
      <x:c r="AB150" s="36" t="n">
        <x:v>8.740922790237783e-13</x:v>
      </x:c>
      <x:c r="AC150" s="36" t="n">
        <x:v>-1.1464384448981316e-8</x:v>
      </x:c>
      <x:c r="AD150" s="36" t="n">
        <x:v>-0.000006407606596564145</x:v>
      </x:c>
      <x:c r="AE150" s="36" t="n">
        <x:v>0</x:v>
      </x:c>
    </x:row>
    <x:row r="151">
      <x:c r="A151" s="31" t="str">
        <x:v>CFG016</x:v>
      </x:c>
      <x:c r="B151" s="33" t="n">
        <x:v>28</x:v>
      </x:c>
      <x:c r="C151" s="31" t="str">
        <x:v>000000（选定5-12kg）1.AR20.03.6 youhua a2.5 翼梢反扭-3</x:v>
      </x:c>
      <x:c r="D151" s="31" t="str">
        <x:v>T7-VLM2-Elev(g1.0)-11.9kg-x109.9mm-z14.2mm</x:v>
      </x:c>
      <x:c r="E151" s="37" t="n">
        <x:v>0.959779449263071</x:v>
      </x:c>
      <x:c r="F151" s="37" t="n">
        <x:v>0</x:v>
      </x:c>
      <x:c r="G151" s="35" t="n">
        <x:v>12.444484106176134</x:v>
      </x:c>
      <x:c r="H151" s="36" t="n">
        <x:v>-0.2999999999999998</x:v>
      </x:c>
      <x:c r="I151" s="35" t="n">
        <x:v>1.225</x:v>
      </x:c>
      <x:c r="J151" s="35" t="n">
        <x:v>1.5705518175924542</x:v>
      </x:c>
      <x:c r="K151" s="35" t="n">
        <x:v>0.284701945718181</x:v>
      </x:c>
      <x:c r="L151" s="35" t="n">
        <x:v>5.525419388778789</x:v>
      </x:c>
      <x:c r="M151" s="35" t="n">
        <x:v>11.925999999999998</x:v>
      </x:c>
      <x:c r="N151" s="35" t="n">
        <x:v>0.10992231757937915</x:v>
      </x:c>
      <x:c r="O151" s="35" t="n">
        <x:v>-1.546328403528402e-17</x:v>
      </x:c>
      <x:c r="P151" s="35" t="n">
        <x:v>0.014190650827474498</x:v>
      </x:c>
      <x:c r="Q151" s="36" t="n">
        <x:v>0.7824463402586642</x:v>
      </x:c>
      <x:c r="R151" s="36" t="n">
        <x:v>0.02324224451917075</x:v>
      </x:c>
      <x:c r="S151" s="36" t="n">
        <x:v>0.0017687422035438818</x:v>
      </x:c>
      <x:c r="T151" s="35" t="n">
        <x:v>0.14752304638967598</x:v>
      </x:c>
      <x:c r="U151" s="31" t="str">
        <x:v>rad</x:v>
      </x:c>
      <x:c r="V151" s="31" t="str">
        <x:v>[u,w,q,theta]</x:v>
      </x:c>
      <x:c r="W151" s="31" t="str">
        <x:v>[v,p,r,phi]</x:v>
      </x:c>
      <x:c r="X151" s="36" t="n">
        <x:v>0.01855085752711048</x:v>
      </x:c>
      <x:c r="Y151" s="36" t="n">
        <x:v>-4.726795446684551</x:v>
      </x:c>
      <x:c r="Z151" s="36" t="n">
        <x:v>-55.850684036257746</x:v>
      </x:c>
      <x:c r="AA151" s="36" t="n">
        <x:v>0</x:v>
      </x:c>
      <x:c r="AB151" s="36" t="n">
        <x:v>3.229359558692225e-13</x:v>
      </x:c>
      <x:c r="AC151" s="36" t="n">
        <x:v>9.03007349683812e-9</x:v>
      </x:c>
      <x:c r="AD151" s="36" t="n">
        <x:v>0.0000039106877676783835</x:v>
      </x:c>
      <x:c r="AE151" s="36" t="n">
        <x:v>0</x:v>
      </x:c>
    </x:row>
    <x:row r="152">
      <x:c r="A152" s="31" t="str">
        <x:v>CFG016</x:v>
      </x:c>
      <x:c r="B152" s="33" t="n">
        <x:v>29</x:v>
      </x:c>
      <x:c r="C152" s="31" t="str">
        <x:v>000000（选定5-12kg）1.AR20.03.6 youhua a2.5 翼梢反扭-3</x:v>
      </x:c>
      <x:c r="D152" s="31" t="str">
        <x:v>T7-VLM2-Elev(g1.0)-11.9kg-x109.9mm-z14.2mm</x:v>
      </x:c>
      <x:c r="E152" s="37" t="n">
        <x:v>0.7511385592813947</x:v>
      </x:c>
      <x:c r="F152" s="37" t="n">
        <x:v>0</x:v>
      </x:c>
      <x:c r="G152" s="35" t="n">
        <x:v>12.614159513512156</x:v>
      </x:c>
      <x:c r="H152" s="36" t="n">
        <x:v>-0.19999999999999973</x:v>
      </x:c>
      <x:c r="I152" s="35" t="n">
        <x:v>1.225</x:v>
      </x:c>
      <x:c r="J152" s="35" t="n">
        <x:v>1.5705518175924542</x:v>
      </x:c>
      <x:c r="K152" s="35" t="n">
        <x:v>0.284701945718181</x:v>
      </x:c>
      <x:c r="L152" s="35" t="n">
        <x:v>5.525419388778789</x:v>
      </x:c>
      <x:c r="M152" s="35" t="n">
        <x:v>11.925999999999998</x:v>
      </x:c>
      <x:c r="N152" s="35" t="n">
        <x:v>0.10992231757937915</x:v>
      </x:c>
      <x:c r="O152" s="35" t="n">
        <x:v>-1.546328403528402e-17</x:v>
      </x:c>
      <x:c r="P152" s="35" t="n">
        <x:v>0.014190650827474498</x:v>
      </x:c>
      <x:c r="Q152" s="36" t="n">
        <x:v>0.7621547378129141</x:v>
      </x:c>
      <x:c r="R152" s="36" t="n">
        <x:v>0.02256835421260429</x:v>
      </x:c>
      <x:c r="S152" s="36" t="n">
        <x:v>0.0017780366980835142</x:v>
      </x:c>
      <x:c r="T152" s="35" t="n">
        <x:v>0.1471871221702742</x:v>
      </x:c>
      <x:c r="U152" s="31" t="str">
        <x:v>rad</x:v>
      </x:c>
      <x:c r="V152" s="31" t="str">
        <x:v>[u,w,q,theta]</x:v>
      </x:c>
      <x:c r="W152" s="31" t="str">
        <x:v>[v,p,r,phi]</x:v>
      </x:c>
      <x:c r="X152" s="36" t="n">
        <x:v>0.02415874028407348</x:v>
      </x:c>
      <x:c r="Y152" s="36" t="n">
        <x:v>-4.856010769964286</x:v>
      </x:c>
      <x:c r="Z152" s="36" t="n">
        <x:v>-57.38638894150957</x:v>
      </x:c>
      <x:c r="AA152" s="36" t="n">
        <x:v>0</x:v>
      </x:c>
      <x:c r="AB152" s="36" t="n">
        <x:v>-5.365471672098523e-13</x:v>
      </x:c>
      <x:c r="AC152" s="36" t="n">
        <x:v>1.6593155094880725e-8</x:v>
      </x:c>
      <x:c r="AD152" s="36" t="n">
        <x:v>0.000005816709143257863</x:v>
      </x:c>
      <x:c r="AE152" s="36" t="n">
        <x:v>0</x:v>
      </x:c>
    </x:row>
    <x:row r="153">
      <x:c r="A153" s="31" t="str">
        <x:v>CFG016</x:v>
      </x:c>
      <x:c r="B153" s="33" t="n">
        <x:v>30</x:v>
      </x:c>
      <x:c r="C153" s="31" t="str">
        <x:v>000000（选定5-12kg）1.AR20.03.6 youhua a2.5 翼梢反扭-3</x:v>
      </x:c>
      <x:c r="D153" s="31" t="str">
        <x:v>T7-VLM2-Elev(g1.0)-11.9kg-x109.9mm-z14.2mm</x:v>
      </x:c>
      <x:c r="E153" s="37" t="n">
        <x:v>0.5407904867264904</x:v>
      </x:c>
      <x:c r="F153" s="37" t="n">
        <x:v>0</x:v>
      </x:c>
      <x:c r="G153" s="35" t="n">
        <x:v>12.792272395293491</x:v>
      </x:c>
      <x:c r="H153" s="36" t="n">
        <x:v>-0.09999999999999964</x:v>
      </x:c>
      <x:c r="I153" s="35" t="n">
        <x:v>1.225</x:v>
      </x:c>
      <x:c r="J153" s="35" t="n">
        <x:v>1.5705518175924542</x:v>
      </x:c>
      <x:c r="K153" s="35" t="n">
        <x:v>0.284701945718181</x:v>
      </x:c>
      <x:c r="L153" s="35" t="n">
        <x:v>5.525419388778789</x:v>
      </x:c>
      <x:c r="M153" s="35" t="n">
        <x:v>11.925999999999998</x:v>
      </x:c>
      <x:c r="N153" s="35" t="n">
        <x:v>0.10992231757937915</x:v>
      </x:c>
      <x:c r="O153" s="35" t="n">
        <x:v>-1.546328403528402e-17</x:v>
      </x:c>
      <x:c r="P153" s="35" t="n">
        <x:v>0.014190650827474498</x:v>
      </x:c>
      <x:c r="Q153" s="36" t="n">
        <x:v>0.7416771381931855</x:v>
      </x:c>
      <x:c r="R153" s="36" t="n">
        <x:v>0.021905377003926696</x:v>
      </x:c>
      <x:c r="S153" s="36" t="n">
        <x:v>0.0017877473125703796</x:v>
      </x:c>
      <x:c r="T153" s="35" t="n">
        <x:v>0.14683732985044406</x:v>
      </x:c>
      <x:c r="U153" s="31" t="str">
        <x:v>rad</x:v>
      </x:c>
      <x:c r="V153" s="31" t="str">
        <x:v>[u,w,q,theta]</x:v>
      </x:c>
      <x:c r="W153" s="31" t="str">
        <x:v>[v,p,r,phi]</x:v>
      </x:c>
      <x:c r="X153" s="36" t="n">
        <x:v>0.03062791993547014</x:v>
      </x:c>
      <x:c r="Y153" s="36" t="n">
        <x:v>-4.99358589014002</x:v>
      </x:c>
      <x:c r="Z153" s="36" t="n">
        <x:v>-59.02141095201902</x:v>
      </x:c>
      <x:c r="AA153" s="36" t="n">
        <x:v>0</x:v>
      </x:c>
      <x:c r="AB153" s="36" t="n">
        <x:v>4.630427885683978e-13</x:v>
      </x:c>
      <x:c r="AC153" s="36" t="n">
        <x:v>3.9643035159611005e-8</x:v>
      </x:c>
      <x:c r="AD153" s="36" t="n">
        <x:v>0.000011703405618062197</x:v>
      </x:c>
      <x:c r="AE153" s="36" t="n">
        <x:v>0</x:v>
      </x:c>
    </x:row>
    <x:row r="154">
      <x:c r="A154" s="31" t="str">
        <x:v>CFG016</x:v>
      </x:c>
      <x:c r="B154" s="33" t="n">
        <x:v>31</x:v>
      </x:c>
      <x:c r="C154" s="31" t="str">
        <x:v>000000（选定5-12kg）1.AR20.03.6 youhua a2.5 翼梢反扭-3</x:v>
      </x:c>
      <x:c r="D154" s="31" t="str">
        <x:v>T7-VLM2-Elev(g1.0)-11.9kg-x109.9mm-z14.2mm</x:v>
      </x:c>
      <x:c r="E154" s="37" t="n">
        <x:v>0.328702131129505</x:v>
      </x:c>
      <x:c r="F154" s="37" t="n">
        <x:v>0</x:v>
      </x:c>
      <x:c r="G154" s="35" t="n">
        <x:v>12.979568504821353</x:v>
      </x:c>
      <x:c r="H154" s="36" t="n">
        <x:v>0</x:v>
      </x:c>
      <x:c r="I154" s="35" t="n">
        <x:v>1.225</x:v>
      </x:c>
      <x:c r="J154" s="35" t="n">
        <x:v>1.5705518175924542</x:v>
      </x:c>
      <x:c r="K154" s="35" t="n">
        <x:v>0.284701945718181</x:v>
      </x:c>
      <x:c r="L154" s="35" t="n">
        <x:v>5.525419388778789</x:v>
      </x:c>
      <x:c r="M154" s="35" t="n">
        <x:v>11.925999999999998</x:v>
      </x:c>
      <x:c r="N154" s="35" t="n">
        <x:v>0.10992231757937915</x:v>
      </x:c>
      <x:c r="O154" s="35" t="n">
        <x:v>-1.546328403528402e-17</x:v>
      </x:c>
      <x:c r="P154" s="35" t="n">
        <x:v>0.014190650827474498</x:v>
      </x:c>
      <x:c r="Q154" s="36" t="n">
        <x:v>0.7210102629439843</x:v>
      </x:c>
      <x:c r="R154" s="36" t="n">
        <x:v>0.02125218401548458</x:v>
      </x:c>
      <x:c r="S154" s="36" t="n">
        <x:v>0.0017983665513706811</x:v>
      </x:c>
      <x:c r="T154" s="35" t="n">
        <x:v>0.14648231958173483</x:v>
      </x:c>
      <x:c r="U154" s="31" t="str">
        <x:v>rad</x:v>
      </x:c>
      <x:c r="V154" s="31" t="str">
        <x:v>[u,w,q,theta]</x:v>
      </x:c>
      <x:c r="W154" s="31" t="str">
        <x:v>[v,p,r,phi]</x:v>
      </x:c>
      <x:c r="X154" s="36" t="n">
        <x:v>0.0393863721744845</x:v>
      </x:c>
      <x:c r="Y154" s="36" t="n">
        <x:v>-5.140384965653237</x:v>
      </x:c>
      <x:c r="Z154" s="36" t="n">
        <x:v>-60.76659707194645</x:v>
      </x:c>
      <x:c r="AA154" s="36" t="n">
        <x:v>0</x:v>
      </x:c>
      <x:c r="AB154" s="36" t="n">
        <x:v>6.556384420419621e-13</x:v>
      </x:c>
      <x:c r="AC154" s="36" t="n">
        <x:v>-3.9958937830185347e-8</x:v>
      </x:c>
      <x:c r="AD154" s="36" t="n">
        <x:v>-0.000010168462932714813</x:v>
      </x:c>
      <x:c r="AE154" s="36" t="n">
        <x:v>0</x:v>
      </x:c>
    </x:row>
    <x:row r="155">
      <x:c r="A155" s="31" t="str">
        <x:v>CFG016</x:v>
      </x:c>
      <x:c r="B155" s="33" t="n">
        <x:v>32</x:v>
      </x:c>
      <x:c r="C155" s="31" t="str">
        <x:v>000000（选定5-12kg）1.AR20.03.6 youhua a2.5 翼梢反扭-3</x:v>
      </x:c>
      <x:c r="D155" s="31" t="str">
        <x:v>T7-VLM2-Elev(g1.0)-11.9kg-x109.9mm-z14.2mm</x:v>
      </x:c>
      <x:c r="E155" s="37" t="n">
        <x:v>0.11484983426888852</x:v>
      </x:c>
      <x:c r="F155" s="37" t="n">
        <x:v>0</x:v>
      </x:c>
      <x:c r="G155" s="35" t="n">
        <x:v>13.176855084752695</x:v>
      </x:c>
      <x:c r="H155" s="36" t="n">
        <x:v>0.10000000000000009</x:v>
      </x:c>
      <x:c r="I155" s="35" t="n">
        <x:v>1.225</x:v>
      </x:c>
      <x:c r="J155" s="35" t="n">
        <x:v>1.5705518175924542</x:v>
      </x:c>
      <x:c r="K155" s="35" t="n">
        <x:v>0.284701945718181</x:v>
      </x:c>
      <x:c r="L155" s="35" t="n">
        <x:v>5.525419388778789</x:v>
      </x:c>
      <x:c r="M155" s="35" t="n">
        <x:v>11.925999999999998</x:v>
      </x:c>
      <x:c r="N155" s="35" t="n">
        <x:v>0.10992231757937915</x:v>
      </x:c>
      <x:c r="O155" s="35" t="n">
        <x:v>-1.546328403528402e-17</x:v>
      </x:c>
      <x:c r="P155" s="35" t="n">
        <x:v>0.014190650827474498</x:v>
      </x:c>
      <x:c r="Q155" s="36" t="n">
        <x:v>0.7001517951326025</x:v>
      </x:c>
      <x:c r="R155" s="36" t="n">
        <x:v>0.020616595165289794</x:v>
      </x:c>
      <x:c r="S155" s="36" t="n">
        <x:v>0.0018101427011545507</x:v>
      </x:c>
      <x:c r="T155" s="35" t="n">
        <x:v>0.14612548635108602</x:v>
      </x:c>
      <x:c r="U155" s="31" t="str">
        <x:v>rad</x:v>
      </x:c>
      <x:c r="V155" s="31" t="str">
        <x:v>[u,w,q,theta]</x:v>
      </x:c>
      <x:c r="W155" s="31" t="str">
        <x:v>[v,p,r,phi]</x:v>
      </x:c>
      <x:c r="X155" s="36" t="n">
        <x:v>0.04721787630861792</x:v>
      </x:c>
      <x:c r="Y155" s="36" t="n">
        <x:v>-5.297372908899741</x:v>
      </x:c>
      <x:c r="Z155" s="36" t="n">
        <x:v>-62.631913210164015</x:v>
      </x:c>
      <x:c r="AA155" s="36" t="n">
        <x:v>0</x:v>
      </x:c>
      <x:c r="AB155" s="36" t="n">
        <x:v>-1.1548084815723758e-12</x:v>
      </x:c>
      <x:c r="AC155" s="36" t="n">
        <x:v>-1.0467026222951473e-8</x:v>
      </x:c>
      <x:c r="AD155" s="36" t="n">
        <x:v>-0.0000023289101695010553</x:v>
      </x:c>
      <x:c r="AE155" s="36" t="n">
        <x:v>0</x:v>
      </x:c>
    </x:row>
    <x:row r="156">
      <x:c r="A156" s="31" t="str">
        <x:v>CFG016</x:v>
      </x:c>
      <x:c r="B156" s="33" t="n">
        <x:v>33</x:v>
      </x:c>
      <x:c r="C156" s="31" t="str">
        <x:v>000000（选定5-12kg）1.AR20.03.6 youhua a2.5 翼梢反扭-3</x:v>
      </x:c>
      <x:c r="D156" s="31" t="str">
        <x:v>T7-VLM2-Elev(g1.0)-11.9kg-x109.9mm-z14.2mm</x:v>
      </x:c>
      <x:c r="E156" s="37" t="n">
        <x:v>-0.10082301400195692</x:v>
      </x:c>
      <x:c r="F156" s="37" t="n">
        <x:v>0</x:v>
      </x:c>
      <x:c r="G156" s="35" t="n">
        <x:v>13.3850538401881</x:v>
      </x:c>
      <x:c r="H156" s="36" t="n">
        <x:v>0.20000000000000018</x:v>
      </x:c>
      <x:c r="I156" s="35" t="n">
        <x:v>1.225</x:v>
      </x:c>
      <x:c r="J156" s="35" t="n">
        <x:v>1.5705518175924542</x:v>
      </x:c>
      <x:c r="K156" s="35" t="n">
        <x:v>0.284701945718181</x:v>
      </x:c>
      <x:c r="L156" s="35" t="n">
        <x:v>5.525419388778789</x:v>
      </x:c>
      <x:c r="M156" s="35" t="n">
        <x:v>11.925999999999998</x:v>
      </x:c>
      <x:c r="N156" s="35" t="n">
        <x:v>0.10992231757937915</x:v>
      </x:c>
      <x:c r="O156" s="35" t="n">
        <x:v>-1.546328403528402e-17</x:v>
      </x:c>
      <x:c r="P156" s="35" t="n">
        <x:v>0.014190650827474498</x:v>
      </x:c>
      <x:c r="Q156" s="36" t="n">
        <x:v>0.6790961141937546</x:v>
      </x:c>
      <x:c r="R156" s="36" t="n">
        <x:v>0.019995149734011276</x:v>
      </x:c>
      <x:c r="S156" s="36" t="n">
        <x:v>0.0018226891312638047</x:v>
      </x:c>
      <x:c r="T156" s="35" t="n">
        <x:v>0.14577210518290803</x:v>
      </x:c>
      <x:c r="U156" s="31" t="str">
        <x:v>rad</x:v>
      </x:c>
      <x:c r="V156" s="31" t="str">
        <x:v>[u,w,q,theta]</x:v>
      </x:c>
      <x:c r="W156" s="31" t="str">
        <x:v>[v,p,r,phi]</x:v>
      </x:c>
      <x:c r="X156" s="36" t="n">
        <x:v>0.05588816009037041</x:v>
      </x:c>
      <x:c r="Y156" s="36" t="n">
        <x:v>-5.465661063302243</x:v>
      </x:c>
      <x:c r="Z156" s="36" t="n">
        <x:v>-64.63127867979927</x:v>
      </x:c>
      <x:c r="AA156" s="36" t="n">
        <x:v>0</x:v>
      </x:c>
      <x:c r="AB156" s="36" t="n">
        <x:v>-8.205674327892935e-13</x:v>
      </x:c>
      <x:c r="AC156" s="36" t="n">
        <x:v>5.401964134799999e-8</x:v>
      </x:c>
      <x:c r="AD156" s="36" t="n">
        <x:v>0.000010747534295866436</x:v>
      </x:c>
      <x:c r="AE156" s="36" t="n">
        <x:v>0</x:v>
      </x:c>
    </x:row>
    <x:row r="157">
      <x:c r="A157" s="31" t="str">
        <x:v>CFG016</x:v>
      </x:c>
      <x:c r="B157" s="33" t="n">
        <x:v>34</x:v>
      </x:c>
      <x:c r="C157" s="31" t="str">
        <x:v>000000（选定5-12kg）1.AR20.03.6 youhua a2.5 翼梢反扭-3</x:v>
      </x:c>
      <x:c r="D157" s="31" t="str">
        <x:v>T7-VLM2-Elev(g1.0)-11.9kg-x109.9mm-z14.2mm</x:v>
      </x:c>
      <x:c r="E157" s="37" t="n">
        <x:v>-0.31834643193075546</x:v>
      </x:c>
      <x:c r="F157" s="37" t="n">
        <x:v>0</x:v>
      </x:c>
      <x:c r="G157" s="35" t="n">
        <x:v>13.605146911148786</x:v>
      </x:c>
      <x:c r="H157" s="36" t="n">
        <x:v>0.3</x:v>
      </x:c>
      <x:c r="I157" s="35" t="n">
        <x:v>1.225</x:v>
      </x:c>
      <x:c r="J157" s="35" t="n">
        <x:v>1.5705518175924542</x:v>
      </x:c>
      <x:c r="K157" s="35" t="n">
        <x:v>0.284701945718181</x:v>
      </x:c>
      <x:c r="L157" s="35" t="n">
        <x:v>5.525419388778789</x:v>
      </x:c>
      <x:c r="M157" s="35" t="n">
        <x:v>11.925999999999998</x:v>
      </x:c>
      <x:c r="N157" s="35" t="n">
        <x:v>0.10992231757937915</x:v>
      </x:c>
      <x:c r="O157" s="35" t="n">
        <x:v>-1.546328403528402e-17</x:v>
      </x:c>
      <x:c r="P157" s="35" t="n">
        <x:v>0.014190650827474498</x:v>
      </x:c>
      <x:c r="Q157" s="36" t="n">
        <x:v>0.6578402870704283</x:v>
      </x:c>
      <x:c r="R157" s="36" t="n">
        <x:v>0.019391613566883074</x:v>
      </x:c>
      <x:c r="S157" s="36" t="n">
        <x:v>0.0018357939397400883</x:v>
      </x:c>
      <x:c r="T157" s="35" t="n">
        <x:v>0.14539214550849278</x:v>
      </x:c>
      <x:c r="U157" s="31" t="str">
        <x:v>rad</x:v>
      </x:c>
      <x:c r="V157" s="31" t="str">
        <x:v>[u,w,q,theta]</x:v>
      </x:c>
      <x:c r="W157" s="31" t="str">
        <x:v>[v,p,r,phi]</x:v>
      </x:c>
      <x:c r="X157" s="36" t="n">
        <x:v>0.06547919044370921</x:v>
      </x:c>
      <x:c r="Y157" s="36" t="n">
        <x:v>-5.6464780595302795</x:v>
      </x:c>
      <x:c r="Z157" s="36" t="n">
        <x:v>-66.77921979495761</x:v>
      </x:c>
      <x:c r="AA157" s="36" t="n">
        <x:v>0</x:v>
      </x:c>
      <x:c r="AB157" s="36" t="n">
        <x:v>4.0905223188418417e-13</x:v>
      </x:c>
      <x:c r="AC157" s="36" t="n">
        <x:v>4.848813287204213e-8</x:v>
      </x:c>
      <x:c r="AD157" s="36" t="n">
        <x:v>0.000008688085559020049</x:v>
      </x:c>
      <x:c r="AE157" s="36" t="n">
        <x:v>0</x:v>
      </x:c>
    </x:row>
    <x:row r="158">
      <x:c r="A158" s="31" t="str">
        <x:v>CFG016</x:v>
      </x:c>
      <x:c r="B158" s="33" t="n">
        <x:v>35</x:v>
      </x:c>
      <x:c r="C158" s="31" t="str">
        <x:v>000000（选定5-12kg）1.AR20.03.6 youhua a2.5 翼梢反扭-3</x:v>
      </x:c>
      <x:c r="D158" s="31" t="str">
        <x:v>T7-VLM2-Elev(g1.0)-11.9kg-x109.9mm-z14.2mm</x:v>
      </x:c>
      <x:c r="E158" s="37" t="n">
        <x:v>-0.5377618020575349</x:v>
      </x:c>
      <x:c r="F158" s="37" t="n">
        <x:v>0</x:v>
      </x:c>
      <x:c r="G158" s="35" t="n">
        <x:v>13.838215749045343</x:v>
      </x:c>
      <x:c r="H158" s="36" t="n">
        <x:v>0.4</x:v>
      </x:c>
      <x:c r="I158" s="35" t="n">
        <x:v>1.225</x:v>
      </x:c>
      <x:c r="J158" s="35" t="n">
        <x:v>1.5705518175924542</x:v>
      </x:c>
      <x:c r="K158" s="35" t="n">
        <x:v>0.284701945718181</x:v>
      </x:c>
      <x:c r="L158" s="35" t="n">
        <x:v>5.525419388778789</x:v>
      </x:c>
      <x:c r="M158" s="35" t="n">
        <x:v>11.925999999999998</x:v>
      </x:c>
      <x:c r="N158" s="35" t="n">
        <x:v>0.10992231757937915</x:v>
      </x:c>
      <x:c r="O158" s="35" t="n">
        <x:v>-1.546328403528402e-17</x:v>
      </x:c>
      <x:c r="P158" s="35" t="n">
        <x:v>0.014190650827474498</x:v>
      </x:c>
      <x:c r="Q158" s="36" t="n">
        <x:v>0.6363802506248263</x:v>
      </x:c>
      <x:c r="R158" s="36" t="n">
        <x:v>0.018814727338082225</x:v>
      </x:c>
      <x:c r="S158" s="36" t="n">
        <x:v>0.0018510758729486342</x:v>
      </x:c>
      <x:c r="T158" s="35" t="n">
        <x:v>0.1450178111986223</x:v>
      </x:c>
      <x:c r="U158" s="31" t="str">
        <x:v>rad</x:v>
      </x:c>
      <x:c r="V158" s="31" t="str">
        <x:v>[u,w,q,theta]</x:v>
      </x:c>
      <x:c r="W158" s="31" t="str">
        <x:v>[v,p,r,phi]</x:v>
      </x:c>
      <x:c r="X158" s="36" t="n">
        <x:v>0.07859792264486284</x:v>
      </x:c>
      <x:c r="Y158" s="36" t="n">
        <x:v>-5.841212143326696</x:v>
      </x:c>
      <x:c r="Z158" s="36" t="n">
        <x:v>-69.09270216519327</x:v>
      </x:c>
      <x:c r="AA158" s="36" t="n">
        <x:v>0</x:v>
      </x:c>
      <x:c r="AB158" s="36" t="n">
        <x:v>-7.70278087477673e-13</x:v>
      </x:c>
      <x:c r="AC158" s="36" t="n">
        <x:v>-9.709425927657043e-9</x:v>
      </x:c>
      <x:c r="AD158" s="36" t="n">
        <x:v>-0.0000015747398762929946</x:v>
      </x:c>
      <x:c r="AE158" s="36" t="n">
        <x:v>0</x:v>
      </x:c>
    </x:row>
    <x:row r="159">
      <x:c r="A159" s="31" t="str">
        <x:v>CFG016</x:v>
      </x:c>
      <x:c r="B159" s="33" t="n">
        <x:v>36</x:v>
      </x:c>
      <x:c r="C159" s="31" t="str">
        <x:v>000000（选定5-12kg）1.AR20.03.6 youhua a2.5 翼梢反扭-3</x:v>
      </x:c>
      <x:c r="D159" s="31" t="str">
        <x:v>T7-VLM2-Elev(g1.0)-11.9kg-x109.9mm-z14.2mm</x:v>
      </x:c>
      <x:c r="E159" s="37" t="n">
        <x:v>-0.7591130633850983</x:v>
      </x:c>
      <x:c r="F159" s="37" t="n">
        <x:v>0</x:v>
      </x:c>
      <x:c r="G159" s="35" t="n">
        <x:v>14.085597517982126</x:v>
      </x:c>
      <x:c r="H159" s="36" t="n">
        <x:v>0.5</x:v>
      </x:c>
      <x:c r="I159" s="35" t="n">
        <x:v>1.225</x:v>
      </x:c>
      <x:c r="J159" s="35" t="n">
        <x:v>1.5705518175924542</x:v>
      </x:c>
      <x:c r="K159" s="35" t="n">
        <x:v>0.284701945718181</x:v>
      </x:c>
      <x:c r="L159" s="35" t="n">
        <x:v>5.525419388778789</x:v>
      </x:c>
      <x:c r="M159" s="35" t="n">
        <x:v>11.925999999999998</x:v>
      </x:c>
      <x:c r="N159" s="35" t="n">
        <x:v>0.10992231757937915</x:v>
      </x:c>
      <x:c r="O159" s="35" t="n">
        <x:v>-1.546328403528402e-17</x:v>
      </x:c>
      <x:c r="P159" s="35" t="n">
        <x:v>0.014190650827474498</x:v>
      </x:c>
      <x:c r="Q159" s="36" t="n">
        <x:v>0.6147116981102393</x:v>
      </x:c>
      <x:c r="R159" s="36" t="n">
        <x:v>0.018272725493595487</x:v>
      </x:c>
      <x:c r="S159" s="36" t="n">
        <x:v>0.0018682233224192233</x:v>
      </x:c>
      <x:c r="T159" s="35" t="n">
        <x:v>0.1446528527964641</x:v>
      </x:c>
      <x:c r="U159" s="31" t="str">
        <x:v>rad</x:v>
      </x:c>
      <x:c r="V159" s="31" t="str">
        <x:v>[u,w,q,theta]</x:v>
      </x:c>
      <x:c r="W159" s="31" t="str">
        <x:v>[v,p,r,phi]</x:v>
      </x:c>
      <x:c r="X159" s="36" t="n">
        <x:v>0.0918556766452353</x:v>
      </x:c>
      <x:c r="Y159" s="36" t="n">
        <x:v>-6.051561847301524</x:v>
      </x:c>
      <x:c r="Z159" s="36" t="n">
        <x:v>-71.590872204261</x:v>
      </x:c>
      <x:c r="AA159" s="36" t="n">
        <x:v>0</x:v>
      </x:c>
      <x:c r="AB159" s="36" t="n">
        <x:v>-2.2444390474090877e-12</x:v>
      </x:c>
      <x:c r="AC159" s="36" t="n">
        <x:v>9.326576189407154e-9</x:v>
      </x:c>
      <x:c r="AD159" s="36" t="n">
        <x:v>0.0000013960092802595009</x:v>
      </x:c>
      <x:c r="AE159" s="36" t="n">
        <x:v>0</x:v>
      </x:c>
    </x:row>
    <x:row r="160">
      <x:c r="A160" s="31" t="str">
        <x:v>CFG016</x:v>
      </x:c>
      <x:c r="B160" s="33" t="n">
        <x:v>37</x:v>
      </x:c>
      <x:c r="C160" s="31" t="str">
        <x:v>000000（选定5-12kg）1.AR20.03.6 youhua a2.5 翼梢反扭-3</x:v>
      </x:c>
      <x:c r="D160" s="31" t="str">
        <x:v>T7-VLM2-Elev(g1.0)-11.9kg-x109.9mm-z14.2mm</x:v>
      </x:c>
      <x:c r="E160" s="37" t="n">
        <x:v>-0.9824356434497491</x:v>
      </x:c>
      <x:c r="F160" s="37" t="n">
        <x:v>0</x:v>
      </x:c>
      <x:c r="G160" s="35" t="n">
        <x:v>14.348865050963306</x:v>
      </x:c>
      <x:c r="H160" s="36" t="n">
        <x:v>0.6000000000000001</x:v>
      </x:c>
      <x:c r="I160" s="35" t="n">
        <x:v>1.225</x:v>
      </x:c>
      <x:c r="J160" s="35" t="n">
        <x:v>1.5705518175924542</x:v>
      </x:c>
      <x:c r="K160" s="35" t="n">
        <x:v>0.284701945718181</x:v>
      </x:c>
      <x:c r="L160" s="35" t="n">
        <x:v>5.525419388778789</x:v>
      </x:c>
      <x:c r="M160" s="35" t="n">
        <x:v>11.925999999999998</x:v>
      </x:c>
      <x:c r="N160" s="35" t="n">
        <x:v>0.10992231757937915</x:v>
      </x:c>
      <x:c r="O160" s="35" t="n">
        <x:v>-1.546328403528402e-17</x:v>
      </x:c>
      <x:c r="P160" s="35" t="n">
        <x:v>0.014190650827474498</x:v>
      </x:c>
      <x:c r="Q160" s="36" t="n">
        <x:v>0.592831197155137</x:v>
      </x:c>
      <x:c r="R160" s="36" t="n">
        <x:v>0.01779399654529703</x:v>
      </x:c>
      <x:c r="S160" s="36" t="n">
        <x:v>0.0018853791091286308</x:v>
      </x:c>
      <x:c r="T160" s="35" t="n">
        <x:v>0.14433275012535207</x:v>
      </x:c>
      <x:c r="U160" s="31" t="str">
        <x:v>rad</x:v>
      </x:c>
      <x:c r="V160" s="31" t="str">
        <x:v>[u,w,q,theta]</x:v>
      </x:c>
      <x:c r="W160" s="31" t="str">
        <x:v>[v,p,r,phi]</x:v>
      </x:c>
      <x:c r="X160" s="36" t="n">
        <x:v>0.10574337185243103</x:v>
      </x:c>
      <x:c r="Y160" s="36" t="n">
        <x:v>-6.279544608850536</x:v>
      </x:c>
      <x:c r="Z160" s="36" t="n">
        <x:v>-74.29817022123525</x:v>
      </x:c>
      <x:c r="AA160" s="36" t="n">
        <x:v>0</x:v>
      </x:c>
      <x:c r="AB160" s="36" t="n">
        <x:v>1.4901359096469299e-12</x:v>
      </x:c>
      <x:c r="AC160" s="36" t="n">
        <x:v>5.932102886543485e-9</x:v>
      </x:c>
      <x:c r="AD160" s="36" t="n">
        <x:v>8.165670951280305e-7</x:v>
      </x:c>
      <x:c r="AE160" s="36" t="n">
        <x:v>0</x:v>
      </x:c>
    </x:row>
    <x:row r="161">
      <x:c r="A161" s="31" t="str">
        <x:v>CFG016</x:v>
      </x:c>
      <x:c r="B161" s="33" t="n">
        <x:v>38</x:v>
      </x:c>
      <x:c r="C161" s="31" t="str">
        <x:v>000000（选定5-12kg）1.AR20.03.6 youhua a2.5 翼梢反扭-3</x:v>
      </x:c>
      <x:c r="D161" s="31" t="str">
        <x:v>T7-VLM2-Elev(g1.0)-11.9kg-x109.9mm-z14.2mm</x:v>
      </x:c>
      <x:c r="E161" s="37" t="n">
        <x:v>-1.2077985619086313</x:v>
      </x:c>
      <x:c r="F161" s="37" t="n">
        <x:v>0</x:v>
      </x:c>
      <x:c r="G161" s="35" t="n">
        <x:v>14.629835384406123</x:v>
      </x:c>
      <x:c r="H161" s="36" t="n">
        <x:v>0.7</x:v>
      </x:c>
      <x:c r="I161" s="35" t="n">
        <x:v>1.225</x:v>
      </x:c>
      <x:c r="J161" s="35" t="n">
        <x:v>1.5705518175924542</x:v>
      </x:c>
      <x:c r="K161" s="35" t="n">
        <x:v>0.284701945718181</x:v>
      </x:c>
      <x:c r="L161" s="35" t="n">
        <x:v>5.525419388778789</x:v>
      </x:c>
      <x:c r="M161" s="35" t="n">
        <x:v>11.925999999999998</x:v>
      </x:c>
      <x:c r="N161" s="35" t="n">
        <x:v>0.10992231757937915</x:v>
      </x:c>
      <x:c r="O161" s="35" t="n">
        <x:v>-1.546328403528402e-17</x:v>
      </x:c>
      <x:c r="P161" s="35" t="n">
        <x:v>0.014190650827474498</x:v>
      </x:c>
      <x:c r="Q161" s="36" t="n">
        <x:v>0.5707319410989321</x:v>
      </x:c>
      <x:c r="R161" s="36" t="n">
        <x:v>0.017335193406911885</x:v>
      </x:c>
      <x:c r="S161" s="36" t="n">
        <x:v>0.0018982678685841696</x:v>
      </x:c>
      <x:c r="T161" s="35" t="n">
        <x:v>0.14404023721959403</x:v>
      </x:c>
      <x:c r="U161" s="31" t="str">
        <x:v>rad</x:v>
      </x:c>
      <x:c r="V161" s="31" t="str">
        <x:v>[u,w,q,theta]</x:v>
      </x:c>
      <x:c r="W161" s="31" t="str">
        <x:v>[v,p,r,phi]</x:v>
      </x:c>
      <x:c r="X161" s="36" t="n">
        <x:v>0.11996547707564244</x:v>
      </x:c>
      <x:c r="Y161" s="36" t="n">
        <x:v>-6.527539327748552</x:v>
      </x:c>
      <x:c r="Z161" s="36" t="n">
        <x:v>-77.24271072429165</x:v>
      </x:c>
      <x:c r="AA161" s="36" t="n">
        <x:v>0</x:v>
      </x:c>
      <x:c r="AB161" s="36" t="n">
        <x:v>-6.318356541363854e-13</x:v>
      </x:c>
      <x:c r="AC161" s="36" t="n">
        <x:v>-3.203289139725132e-8</x:v>
      </x:c>
      <x:c r="AD161" s="36" t="n">
        <x:v>-0.000004080682335982534</x:v>
      </x:c>
      <x:c r="AE161" s="36" t="n">
        <x:v>0</x:v>
      </x:c>
    </x:row>
    <x:row r="162">
      <x:c r="A162" s="31" t="str">
        <x:v>CFG016</x:v>
      </x:c>
      <x:c r="B162" s="33" t="n">
        <x:v>39</x:v>
      </x:c>
      <x:c r="C162" s="31" t="str">
        <x:v>000000（选定5-12kg）1.AR20.03.6 youhua a2.5 翼梢反扭-3</x:v>
      </x:c>
      <x:c r="D162" s="31" t="str">
        <x:v>T7-VLM2-Elev(g1.0)-11.9kg-x109.9mm-z14.2mm</x:v>
      </x:c>
      <x:c r="E162" s="37" t="n">
        <x:v>-1.4352456528691928</x:v>
      </x:c>
      <x:c r="F162" s="37" t="n">
        <x:v>0</x:v>
      </x:c>
      <x:c r="G162" s="35" t="n">
        <x:v>14.930538386956272</x:v>
      </x:c>
      <x:c r="H162" s="36" t="n">
        <x:v>0.8</x:v>
      </x:c>
      <x:c r="I162" s="35" t="n">
        <x:v>1.225</x:v>
      </x:c>
      <x:c r="J162" s="35" t="n">
        <x:v>1.5705518175924542</x:v>
      </x:c>
      <x:c r="K162" s="35" t="n">
        <x:v>0.284701945718181</x:v>
      </x:c>
      <x:c r="L162" s="35" t="n">
        <x:v>5.525419388778789</x:v>
      </x:c>
      <x:c r="M162" s="35" t="n">
        <x:v>11.925999999999998</x:v>
      </x:c>
      <x:c r="N162" s="35" t="n">
        <x:v>0.10992231757937915</x:v>
      </x:c>
      <x:c r="O162" s="35" t="n">
        <x:v>-1.546328403528402e-17</x:v>
      </x:c>
      <x:c r="P162" s="35" t="n">
        <x:v>0.014190650827474498</x:v>
      </x:c>
      <x:c r="Q162" s="36" t="n">
        <x:v>0.5484096810007164</x:v>
      </x:c>
      <x:c r="R162" s="36" t="n">
        <x:v>0.01684306492763684</x:v>
      </x:c>
      <x:c r="S162" s="36" t="n">
        <x:v>0.0019065588471167934</x:v>
      </x:c>
      <x:c r="T162" s="35" t="n">
        <x:v>0.143704994089904</x:v>
      </x:c>
      <x:c r="U162" s="31" t="str">
        <x:v>rad</x:v>
      </x:c>
      <x:c r="V162" s="31" t="str">
        <x:v>[u,w,q,theta]</x:v>
      </x:c>
      <x:c r="W162" s="31" t="str">
        <x:v>[v,p,r,phi]</x:v>
      </x:c>
      <x:c r="X162" s="36" t="n">
        <x:v>0.13585619552969982</x:v>
      </x:c>
      <x:c r="Y162" s="36" t="n">
        <x:v>-6.7982956105883385</x:v>
      </x:c>
      <x:c r="Z162" s="36" t="n">
        <x:v>-80.45683536004016</x:v>
      </x:c>
      <x:c r="AA162" s="36" t="n">
        <x:v>0</x:v>
      </x:c>
      <x:c r="AB162" s="36" t="n">
        <x:v>-2.0014961404180372e-12</x:v>
      </x:c>
      <x:c r="AC162" s="36" t="n">
        <x:v>-8.39626658420167e-9</x:v>
      </x:c>
      <x:c r="AD162" s="36" t="n">
        <x:v>-9.95565066965379e-7</x:v>
      </x:c>
      <x:c r="AE162" s="36" t="n">
        <x:v>0</x:v>
      </x:c>
    </x:row>
    <x:row r="163">
      <x:c r="A163" s="31" t="str">
        <x:v>CFG016</x:v>
      </x:c>
      <x:c r="B163" s="33" t="n">
        <x:v>40</x:v>
      </x:c>
      <x:c r="C163" s="31" t="str">
        <x:v>000000（选定5-12kg）1.AR20.03.6 youhua a2.5 翼梢反扭-3</x:v>
      </x:c>
      <x:c r="D163" s="31" t="str">
        <x:v>T7-VLM2-Elev(g1.0)-11.9kg-x109.9mm-z14.2mm</x:v>
      </x:c>
      <x:c r="E163" s="37" t="n">
        <x:v>-1.6648328628953277</x:v>
      </x:c>
      <x:c r="F163" s="37" t="n">
        <x:v>0</x:v>
      </x:c>
      <x:c r="G163" s="35" t="n">
        <x:v>15.253405640801418</x:v>
      </x:c>
      <x:c r="H163" s="36" t="n">
        <x:v>0.9000000000000001</x:v>
      </x:c>
      <x:c r="I163" s="35" t="n">
        <x:v>1.225</x:v>
      </x:c>
      <x:c r="J163" s="35" t="n">
        <x:v>1.5705518175924542</x:v>
      </x:c>
      <x:c r="K163" s="35" t="n">
        <x:v>0.284701945718181</x:v>
      </x:c>
      <x:c r="L163" s="35" t="n">
        <x:v>5.525419388778789</x:v>
      </x:c>
      <x:c r="M163" s="35" t="n">
        <x:v>11.925999999999998</x:v>
      </x:c>
      <x:c r="N163" s="35" t="n">
        <x:v>0.10992231757937915</x:v>
      </x:c>
      <x:c r="O163" s="35" t="n">
        <x:v>-1.546328403528402e-17</x:v>
      </x:c>
      <x:c r="P163" s="35" t="n">
        <x:v>0.014190650827474498</x:v>
      </x:c>
      <x:c r="Q163" s="36" t="n">
        <x:v>0.5258589630859196</x:v>
      </x:c>
      <x:c r="R163" s="36" t="n">
        <x:v>0.016341202776185174</x:v>
      </x:c>
      <x:c r="S163" s="36" t="n">
        <x:v>0.0019127490297748046</x:v>
      </x:c>
      <x:c r="T163" s="35" t="n">
        <x:v>0.14335612469880193</x:v>
      </x:c>
      <x:c r="U163" s="31" t="str">
        <x:v>rad</x:v>
      </x:c>
      <x:c r="V163" s="31" t="str">
        <x:v>[u,w,q,theta]</x:v>
      </x:c>
      <x:c r="W163" s="31" t="str">
        <x:v>[v,p,r,phi]</x:v>
      </x:c>
      <x:c r="X163" s="36" t="n">
        <x:v>0.15391394160487024</x:v>
      </x:c>
      <x:c r="Y163" s="36" t="n">
        <x:v>-7.095148352333633</x:v>
      </x:c>
      <x:c r="Z163" s="36" t="n">
        <x:v>-83.98007885113086</x:v>
      </x:c>
      <x:c r="AA163" s="36" t="n">
        <x:v>0</x:v>
      </x:c>
      <x:c r="AB163" s="36" t="n">
        <x:v>1.5186827802464354e-13</x:v>
      </x:c>
      <x:c r="AC163" s="36" t="n">
        <x:v>5.61174426138736e-8</x:v>
      </x:c>
      <x:c r="AD163" s="36" t="n">
        <x:v>0.000006227547986857559</x:v>
      </x:c>
      <x:c r="AE163" s="36" t="n">
        <x:v>0</x:v>
      </x:c>
    </x:row>
    <x:row r="164">
      <x:c r="A164" s="31" t="str">
        <x:v>CFG016</x:v>
      </x:c>
      <x:c r="B164" s="33" t="n">
        <x:v>41</x:v>
      </x:c>
      <x:c r="C164" s="31" t="str">
        <x:v>000000（选定5-12kg）1.AR20.03.6 youhua a2.5 翼梢反扭-3</x:v>
      </x:c>
      <x:c r="D164" s="31" t="str">
        <x:v>T7-VLM2-Elev(g1.0)-11.9kg-x109.9mm-z14.2mm</x:v>
      </x:c>
      <x:c r="E164" s="37" t="n">
        <x:v>-1.896619712919399</x:v>
      </x:c>
      <x:c r="F164" s="37" t="n">
        <x:v>0</x:v>
      </x:c>
      <x:c r="G164" s="35" t="n">
        <x:v>15.601147525867129</x:v>
      </x:c>
      <x:c r="H164" s="36" t="n">
        <x:v>1</x:v>
      </x:c>
      <x:c r="I164" s="35" t="n">
        <x:v>1.225</x:v>
      </x:c>
      <x:c r="J164" s="35" t="n">
        <x:v>1.5705518175924542</x:v>
      </x:c>
      <x:c r="K164" s="35" t="n">
        <x:v>0.284701945718181</x:v>
      </x:c>
      <x:c r="L164" s="35" t="n">
        <x:v>5.525419388778789</x:v>
      </x:c>
      <x:c r="M164" s="35" t="n">
        <x:v>11.925999999999998</x:v>
      </x:c>
      <x:c r="N164" s="35" t="n">
        <x:v>0.10992231757937915</x:v>
      </x:c>
      <x:c r="O164" s="35" t="n">
        <x:v>-1.546328403528402e-17</x:v>
      </x:c>
      <x:c r="P164" s="35" t="n">
        <x:v>0.014190650827474498</x:v>
      </x:c>
      <x:c r="Q164" s="36" t="n">
        <x:v>0.5030739910488687</x:v>
      </x:c>
      <x:c r="R164" s="36" t="n">
        <x:v>0.015845292198077565</x:v>
      </x:c>
      <x:c r="S164" s="36" t="n">
        <x:v>0.0019177353706356602</x:v>
      </x:c>
      <x:c r="T164" s="35" t="n">
        <x:v>0.14300851793747504</x:v>
      </x:c>
      <x:c r="U164" s="31" t="str">
        <x:v>rad</x:v>
      </x:c>
      <x:c r="V164" s="31" t="str">
        <x:v>[u,w,q,theta]</x:v>
      </x:c>
      <x:c r="W164" s="31" t="str">
        <x:v>[v,p,r,phi]</x:v>
      </x:c>
      <x:c r="X164" s="36" t="n">
        <x:v>0.1738057251465712</x:v>
      </x:c>
      <x:c r="Y164" s="36" t="n">
        <x:v>-7.421970454486052</x:v>
      </x:c>
      <x:c r="Z164" s="36" t="n">
        <x:v>-87.85834464397131</x:v>
      </x:c>
      <x:c r="AA164" s="36" t="n">
        <x:v>0</x:v>
      </x:c>
      <x:c r="AB164" s="36" t="n">
        <x:v>-6.591224752590503e-13</x:v>
      </x:c>
      <x:c r="AC164" s="36" t="n">
        <x:v>-3.0529389209109925e-8</x:v>
      </x:c>
      <x:c r="AD164" s="36" t="n">
        <x:v>-0.000003182215947056876</x:v>
      </x:c>
      <x:c r="AE164" s="36" t="n">
        <x:v>0</x:v>
      </x:c>
    </x:row>
    <x:row r="165">
      <x:c r="A165" s="31" t="str">
        <x:v>CFG016</x:v>
      </x:c>
      <x:c r="B165" s="33" t="n">
        <x:v>42</x:v>
      </x:c>
      <x:c r="C165" s="31" t="str">
        <x:v>000000（选定5-12kg）1.AR20.03.6 youhua a2.5 翼梢反扭-3</x:v>
      </x:c>
      <x:c r="D165" s="31" t="str">
        <x:v>T7-VLM2-Elev(g1.0)-11.9kg-x109.9mm-z14.2mm</x:v>
      </x:c>
      <x:c r="E165" s="37" t="n">
        <x:v>-2.1306551615748215</x:v>
      </x:c>
      <x:c r="F165" s="37" t="n">
        <x:v>0</x:v>
      </x:c>
      <x:c r="G165" s="35" t="n">
        <x:v>15.976896582182059</x:v>
      </x:c>
      <x:c r="H165" s="36" t="n">
        <x:v>1.1</x:v>
      </x:c>
      <x:c r="I165" s="35" t="n">
        <x:v>1.225</x:v>
      </x:c>
      <x:c r="J165" s="35" t="n">
        <x:v>1.5705518175924542</x:v>
      </x:c>
      <x:c r="K165" s="35" t="n">
        <x:v>0.284701945718181</x:v>
      </x:c>
      <x:c r="L165" s="35" t="n">
        <x:v>5.525419388778789</x:v>
      </x:c>
      <x:c r="M165" s="35" t="n">
        <x:v>11.925999999999998</x:v>
      </x:c>
      <x:c r="N165" s="35" t="n">
        <x:v>0.10992231757937915</x:v>
      </x:c>
      <x:c r="O165" s="35" t="n">
        <x:v>-1.546328403528402e-17</x:v>
      </x:c>
      <x:c r="P165" s="35" t="n">
        <x:v>0.014190650827474498</x:v>
      </x:c>
      <x:c r="Q165" s="36" t="n">
        <x:v>0.4800500574158034</x:v>
      </x:c>
      <x:c r="R165" s="36" t="n">
        <x:v>0.015362542925280519</x:v>
      </x:c>
      <x:c r="S165" s="36" t="n">
        <x:v>0.0019212758008258016</x:v>
      </x:c>
      <x:c r="T165" s="35" t="n">
        <x:v>0.1426620197735984</x:v>
      </x:c>
      <x:c r="U165" s="31" t="str">
        <x:v>rad</x:v>
      </x:c>
      <x:c r="V165" s="31" t="str">
        <x:v>[u,w,q,theta]</x:v>
      </x:c>
      <x:c r="W165" s="31" t="str">
        <x:v>[v,p,r,phi]</x:v>
      </x:c>
      <x:c r="X165" s="36" t="n">
        <x:v>0.19620182040473313</x:v>
      </x:c>
      <x:c r="Y165" s="36" t="n">
        <x:v>-7.783378959074208</x:v>
      </x:c>
      <x:c r="Z165" s="36" t="n">
        <x:v>-92.1463224303311</x:v>
      </x:c>
      <x:c r="AA165" s="36" t="n">
        <x:v>0</x:v>
      </x:c>
      <x:c r="AB165" s="36" t="n">
        <x:v>-2.7149630616853956e-12</x:v>
      </x:c>
      <x:c r="AC165" s="36" t="n">
        <x:v>-1.3058830387254717e-8</x:v>
      </x:c>
      <x:c r="AD165" s="36" t="n">
        <x:v>-0.0000012794658873894679</x:v>
      </x:c>
      <x:c r="AE165" s="36" t="n">
        <x:v>0</x:v>
      </x:c>
    </x:row>
    <x:row r="166">
      <x:c r="A166" s="31" t="str">
        <x:v>CFG016</x:v>
      </x:c>
      <x:c r="B166" s="33" t="n">
        <x:v>43</x:v>
      </x:c>
      <x:c r="C166" s="31" t="str">
        <x:v>000000（选定5-12kg）1.AR20.03.6 youhua a2.5 翼梢反扭-3</x:v>
      </x:c>
      <x:c r="D166" s="31" t="str">
        <x:v>T7-VLM2-Elev(g1.0)-11.9kg-x109.9mm-z14.2mm</x:v>
      </x:c>
      <x:c r="E166" s="37" t="n">
        <x:v>-2.367030295927459</x:v>
      </x:c>
      <x:c r="F166" s="37" t="n">
        <x:v>0</x:v>
      </x:c>
      <x:c r="G166" s="35" t="n">
        <x:v>16.385211938515823</x:v>
      </x:c>
      <x:c r="H166" s="36" t="n">
        <x:v>1.2</x:v>
      </x:c>
      <x:c r="I166" s="35" t="n">
        <x:v>1.225</x:v>
      </x:c>
      <x:c r="J166" s="35" t="n">
        <x:v>1.5705518175924542</x:v>
      </x:c>
      <x:c r="K166" s="35" t="n">
        <x:v>0.284701945718181</x:v>
      </x:c>
      <x:c r="L166" s="35" t="n">
        <x:v>5.525419388778789</x:v>
      </x:c>
      <x:c r="M166" s="35" t="n">
        <x:v>11.925999999999998</x:v>
      </x:c>
      <x:c r="N166" s="35" t="n">
        <x:v>0.10992231757937915</x:v>
      </x:c>
      <x:c r="O166" s="35" t="n">
        <x:v>-1.546328403528402e-17</x:v>
      </x:c>
      <x:c r="P166" s="35" t="n">
        <x:v>0.014190650827474498</x:v>
      </x:c>
      <x:c r="Q166" s="36" t="n">
        <x:v>0.4567782137165423</x:v>
      </x:c>
      <x:c r="R166" s="36" t="n">
        <x:v>0.014888978766055192</x:v>
      </x:c>
      <x:c r="S166" s="36" t="n">
        <x:v>0.001923779329172039</x:v>
      </x:c>
      <x:c r="T166" s="35" t="n">
        <x:v>0.14231251459649052</x:v>
      </x:c>
      <x:c r="U166" s="31" t="str">
        <x:v>rad</x:v>
      </x:c>
      <x:c r="V166" s="31" t="str">
        <x:v>[u,w,q,theta]</x:v>
      </x:c>
      <x:c r="W166" s="31" t="str">
        <x:v>[v,p,r,phi]</x:v>
      </x:c>
      <x:c r="X166" s="36" t="n">
        <x:v>0.2205227004598661</x:v>
      </x:c>
      <x:c r="Y166" s="36" t="n">
        <x:v>-8.185831125827516</x:v>
      </x:c>
      <x:c r="Z166" s="36" t="n">
        <x:v>-96.92058470279206</x:v>
      </x:c>
      <x:c r="AA166" s="36" t="n">
        <x:v>0</x:v>
      </x:c>
      <x:c r="AB166" s="36" t="n">
        <x:v>7.528561706182776e-13</x:v>
      </x:c>
      <x:c r="AC166" s="36" t="n">
        <x:v>-1.9705692171255043e-8</x:v>
      </x:c>
      <x:c r="AD166" s="36" t="n">
        <x:v>-0.0000018261159567534572</x:v>
      </x:c>
      <x:c r="AE166" s="36" t="n">
        <x:v>0</x:v>
      </x:c>
    </x:row>
    <x:row r="167">
      <x:c r="A167" s="31" t="str">
        <x:v>CFG016</x:v>
      </x:c>
      <x:c r="B167" s="33" t="n">
        <x:v>44</x:v>
      </x:c>
      <x:c r="C167" s="31" t="str">
        <x:v>000000（选定5-12kg）1.AR20.03.6 youhua a2.5 翼梢反扭-3</x:v>
      </x:c>
      <x:c r="D167" s="31" t="str">
        <x:v>T7-VLM2-Elev(g1.0)-11.9kg-x109.9mm-z14.2mm</x:v>
      </x:c>
      <x:c r="E167" s="37" t="n">
        <x:v>-2.6058055580368955</x:v>
      </x:c>
      <x:c r="F167" s="37" t="n">
        <x:v>0</x:v>
      </x:c>
      <x:c r="G167" s="35" t="n">
        <x:v>16.83115477734533</x:v>
      </x:c>
      <x:c r="H167" s="36" t="n">
        <x:v>1.3</x:v>
      </x:c>
      <x:c r="I167" s="35" t="n">
        <x:v>1.225</x:v>
      </x:c>
      <x:c r="J167" s="35" t="n">
        <x:v>1.5705518175924542</x:v>
      </x:c>
      <x:c r="K167" s="35" t="n">
        <x:v>0.284701945718181</x:v>
      </x:c>
      <x:c r="L167" s="35" t="n">
        <x:v>5.525419388778789</x:v>
      </x:c>
      <x:c r="M167" s="35" t="n">
        <x:v>11.925999999999998</x:v>
      </x:c>
      <x:c r="N167" s="35" t="n">
        <x:v>0.10992231757937915</x:v>
      </x:c>
      <x:c r="O167" s="35" t="n">
        <x:v>-1.546328403528402e-17</x:v>
      </x:c>
      <x:c r="P167" s="35" t="n">
        <x:v>0.014190650827474498</x:v>
      </x:c>
      <x:c r="Q167" s="36" t="n">
        <x:v>0.43325263372146966</x:v>
      </x:c>
      <x:c r="R167" s="36" t="n">
        <x:v>0.014425859618892692</x:v>
      </x:c>
      <x:c r="S167" s="36" t="n">
        <x:v>0.0019250679636724562</x:v>
      </x:c>
      <x:c r="T167" s="35" t="n">
        <x:v>0.14193862473518035</x:v>
      </x:c>
      <x:c r="U167" s="31" t="str">
        <x:v>rad</x:v>
      </x:c>
      <x:c r="V167" s="31" t="str">
        <x:v>[u,w,q,theta]</x:v>
      </x:c>
      <x:c r="W167" s="31" t="str">
        <x:v>[v,p,r,phi]</x:v>
      </x:c>
      <x:c r="X167" s="36" t="n">
        <x:v>0.2497633209740782</x:v>
      </x:c>
      <x:c r="Y167" s="36" t="n">
        <x:v>-8.636926181438788</x:v>
      </x:c>
      <x:c r="Z167" s="36" t="n">
        <x:v>-102.27038864839069</x:v>
      </x:c>
      <x:c r="AA167" s="36" t="n">
        <x:v>0</x:v>
      </x:c>
      <x:c r="AB167" s="36" t="n">
        <x:v>1.3266564470729217e-12</x:v>
      </x:c>
      <x:c r="AC167" s="36" t="n">
        <x:v>-6.127033622983894e-8</x:v>
      </x:c>
      <x:c r="AD167" s="36" t="n">
        <x:v>-0.0000053827706875054555</x:v>
      </x:c>
      <x:c r="AE167" s="36" t="n">
        <x:v>0</x:v>
      </x:c>
    </x:row>
    <x:row r="168">
      <x:c r="A168" s="31" t="str">
        <x:v>CFG016</x:v>
      </x:c>
      <x:c r="B168" s="33" t="n">
        <x:v>45</x:v>
      </x:c>
      <x:c r="C168" s="31" t="str">
        <x:v>000000（选定5-12kg）1.AR20.03.6 youhua a2.5 翼梢反扭-3</x:v>
      </x:c>
      <x:c r="D168" s="31" t="str">
        <x:v>T7-VLM2-Elev(g1.0)-11.9kg-x109.9mm-z14.2mm</x:v>
      </x:c>
      <x:c r="E168" s="37" t="n">
        <x:v>-2.8470439516093817</x:v>
      </x:c>
      <x:c r="F168" s="37" t="n">
        <x:v>0</x:v>
      </x:c>
      <x:c r="G168" s="35" t="n">
        <x:v>17.32091243416187</x:v>
      </x:c>
      <x:c r="H168" s="36" t="n">
        <x:v>1.4000000000000001</x:v>
      </x:c>
      <x:c r="I168" s="35" t="n">
        <x:v>1.225</x:v>
      </x:c>
      <x:c r="J168" s="35" t="n">
        <x:v>1.5705518175924542</x:v>
      </x:c>
      <x:c r="K168" s="35" t="n">
        <x:v>0.284701945718181</x:v>
      </x:c>
      <x:c r="L168" s="35" t="n">
        <x:v>5.525419388778789</x:v>
      </x:c>
      <x:c r="M168" s="35" t="n">
        <x:v>11.925999999999998</x:v>
      </x:c>
      <x:c r="N168" s="35" t="n">
        <x:v>0.10992231757937915</x:v>
      </x:c>
      <x:c r="O168" s="35" t="n">
        <x:v>-1.546328403528402e-17</x:v>
      </x:c>
      <x:c r="P168" s="35" t="n">
        <x:v>0.014190650827474498</x:v>
      </x:c>
      <x:c r="Q168" s="36" t="n">
        <x:v>0.40946725792963984</x:v>
      </x:c>
      <x:c r="R168" s="36" t="n">
        <x:v>0.013995034652783638</x:v>
      </x:c>
      <x:c r="S168" s="36" t="n">
        <x:v>0.0019275380583145306</x:v>
      </x:c>
      <x:c r="T168" s="35" t="n">
        <x:v>0.1415922546926517</x:v>
      </x:c>
      <x:c r="U168" s="31" t="str">
        <x:v>rad</x:v>
      </x:c>
      <x:c r="V168" s="31" t="str">
        <x:v>[u,w,q,theta]</x:v>
      </x:c>
      <x:c r="W168" s="31" t="str">
        <x:v>[v,p,r,phi]</x:v>
      </x:c>
      <x:c r="X168" s="36" t="n">
        <x:v>0.2811941236301377</x:v>
      </x:c>
      <x:c r="Y168" s="36" t="n">
        <x:v>-9.14623227808372</x:v>
      </x:c>
      <x:c r="Z168" s="36" t="n">
        <x:v>-108.31020454135059</x:v>
      </x:c>
      <x:c r="AA168" s="36" t="n">
        <x:v>0</x:v>
      </x:c>
      <x:c r="AB168" s="36" t="n">
        <x:v>-3.0074358743342476e-12</x:v>
      </x:c>
      <x:c r="AC168" s="36" t="n">
        <x:v>-5.4643115571641686e-8</x:v>
      </x:c>
      <x:c r="AD168" s="36" t="n">
        <x:v>-0.000004559183697763028</x:v>
      </x:c>
      <x:c r="AE168" s="36" t="n">
        <x:v>0</x:v>
      </x:c>
    </x:row>
    <x:row r="169">
      <x:c r="A169" s="31" t="str">
        <x:v>CFG016</x:v>
      </x:c>
      <x:c r="B169" s="33" t="n">
        <x:v>46</x:v>
      </x:c>
      <x:c r="C169" s="31" t="str">
        <x:v>000000（选定5-12kg）1.AR20.03.6 youhua a2.5 翼梢反扭-3</x:v>
      </x:c>
      <x:c r="D169" s="31" t="str">
        <x:v>T7-VLM2-Elev(g1.0)-11.9kg-x109.9mm-z14.2mm</x:v>
      </x:c>
      <x:c r="E169" s="37" t="n">
        <x:v>-3.0908462704676087</x:v>
      </x:c>
      <x:c r="F169" s="37" t="n">
        <x:v>0</x:v>
      </x:c>
      <x:c r="G169" s="35" t="n">
        <x:v>17.862216824121614</x:v>
      </x:c>
      <x:c r="H169" s="36" t="n">
        <x:v>1.5000000000000002</x:v>
      </x:c>
      <x:c r="I169" s="35" t="n">
        <x:v>1.225</x:v>
      </x:c>
      <x:c r="J169" s="35" t="n">
        <x:v>1.5705518175924542</x:v>
      </x:c>
      <x:c r="K169" s="35" t="n">
        <x:v>0.284701945718181</x:v>
      </x:c>
      <x:c r="L169" s="35" t="n">
        <x:v>5.525419388778789</x:v>
      </x:c>
      <x:c r="M169" s="35" t="n">
        <x:v>11.925999999999998</x:v>
      </x:c>
      <x:c r="N169" s="35" t="n">
        <x:v>0.10992231757937915</x:v>
      </x:c>
      <x:c r="O169" s="35" t="n">
        <x:v>-1.546328403528402e-17</x:v>
      </x:c>
      <x:c r="P169" s="35" t="n">
        <x:v>0.014190650827474498</x:v>
      </x:c>
      <x:c r="Q169" s="36" t="n">
        <x:v>0.38541222458721186</x:v>
      </x:c>
      <x:c r="R169" s="36" t="n">
        <x:v>0.013565511202271386</x:v>
      </x:c>
      <x:c r="S169" s="36" t="n">
        <x:v>0.0019275008886498577</x:v>
      </x:c>
      <x:c r="T169" s="35" t="n">
        <x:v>0.14122183080621367</x:v>
      </x:c>
      <x:c r="U169" s="31" t="str">
        <x:v>rad</x:v>
      </x:c>
      <x:c r="V169" s="31" t="str">
        <x:v>[u,w,q,theta]</x:v>
      </x:c>
      <x:c r="W169" s="31" t="str">
        <x:v>[v,p,r,phi]</x:v>
      </x:c>
      <x:c r="X169" s="36" t="n">
        <x:v>0.31649801462728944</x:v>
      </x:c>
      <x:c r="Y169" s="36" t="n">
        <x:v>-9.726050703548552</x:v>
      </x:c>
      <x:c r="Z169" s="36" t="n">
        <x:v>-115.18510769982414</x:v>
      </x:c>
      <x:c r="AA169" s="36" t="n">
        <x:v>0</x:v>
      </x:c>
      <x:c r="AB169" s="36" t="n">
        <x:v>1.0305815694637768e-12</x:v>
      </x:c>
      <x:c r="AC169" s="36" t="n">
        <x:v>3.1533205305017894e-9</x:v>
      </x:c>
      <x:c r="AD169" s="36" t="n">
        <x:v>2.488967296563172e-7</x:v>
      </x:c>
      <x:c r="AE169" s="36" t="n">
        <x:v>0</x:v>
      </x:c>
    </x:row>
    <x:row r="170">
      <x:c r="A170" s="31" t="str">
        <x:v>CFG016</x:v>
      </x:c>
      <x:c r="B170" s="33" t="n">
        <x:v>47</x:v>
      </x:c>
      <x:c r="C170" s="31" t="str">
        <x:v>000000（选定5-12kg）1.AR20.03.6 youhua a2.5 翼梢反扭-3</x:v>
      </x:c>
      <x:c r="D170" s="31" t="str">
        <x:v>T7-VLM2-Elev(g1.0)-11.9kg-x109.9mm-z14.2mm</x:v>
      </x:c>
      <x:c r="E170" s="37" t="n">
        <x:v>-3.337288594259182</x:v>
      </x:c>
      <x:c r="F170" s="37" t="n">
        <x:v>0</x:v>
      </x:c>
      <x:c r="G170" s="35" t="n">
        <x:v>18.46468957863123</x:v>
      </x:c>
      <x:c r="H170" s="36" t="n">
        <x:v>1.6</x:v>
      </x:c>
      <x:c r="I170" s="35" t="n">
        <x:v>1.225</x:v>
      </x:c>
      <x:c r="J170" s="35" t="n">
        <x:v>1.5705518175924542</x:v>
      </x:c>
      <x:c r="K170" s="35" t="n">
        <x:v>0.284701945718181</x:v>
      </x:c>
      <x:c r="L170" s="35" t="n">
        <x:v>5.525419388778789</x:v>
      </x:c>
      <x:c r="M170" s="35" t="n">
        <x:v>11.925999999999998</x:v>
      </x:c>
      <x:c r="N170" s="35" t="n">
        <x:v>0.10992231757937915</x:v>
      </x:c>
      <x:c r="O170" s="35" t="n">
        <x:v>-1.546328403528402e-17</x:v>
      </x:c>
      <x:c r="P170" s="35" t="n">
        <x:v>0.014190650827474498</x:v>
      </x:c>
      <x:c r="Q170" s="36" t="n">
        <x:v>0.36108020308199484</x:v>
      </x:c>
      <x:c r="R170" s="36" t="n">
        <x:v>0.013155869712931095</x:v>
      </x:c>
      <x:c r="S170" s="36" t="n">
        <x:v>0.0019260634093576112</x:v>
      </x:c>
      <x:c r="T170" s="35" t="n">
        <x:v>0.14086152155830423</x:v>
      </x:c>
      <x:c r="U170" s="31" t="str">
        <x:v>rad</x:v>
      </x:c>
      <x:c r="V170" s="31" t="str">
        <x:v>[u,w,q,theta]</x:v>
      </x:c>
      <x:c r="W170" s="31" t="str">
        <x:v>[v,p,r,phi]</x:v>
      </x:c>
      <x:c r="X170" s="36" t="n">
        <x:v>0.35556565162895726</x:v>
      </x:c>
      <x:c r="Y170" s="36" t="n">
        <x:v>-10.392258367947475</x:v>
      </x:c>
      <x:c r="Z170" s="36" t="n">
        <x:v>-123.08409725878985</x:v>
      </x:c>
      <x:c r="AA170" s="36" t="n">
        <x:v>0</x:v>
      </x:c>
      <x:c r="AB170" s="36" t="n">
        <x:v>-2.0320361645173333e-12</x:v>
      </x:c>
      <x:c r="AC170" s="36" t="n">
        <x:v>3.7182224488452594e-8</x:v>
      </x:c>
      <x:c r="AD170" s="36" t="n">
        <x:v>0.0000028179027463812247</x:v>
      </x:c>
      <x:c r="AE170" s="36" t="n">
        <x:v>0</x:v>
      </x:c>
    </x:row>
    <x:row r="171">
      <x:c r="A171" s="31" t="str">
        <x:v>CFG016</x:v>
      </x:c>
      <x:c r="B171" s="33" t="n">
        <x:v>48</x:v>
      </x:c>
      <x:c r="C171" s="31" t="str">
        <x:v>000000（选定5-12kg）1.AR20.03.6 youhua a2.5 翼梢反扭-3</x:v>
      </x:c>
      <x:c r="D171" s="31" t="str">
        <x:v>T7-VLM2-Elev(g1.0)-11.9kg-x109.9mm-z14.2mm</x:v>
      </x:c>
      <x:c r="E171" s="37" t="n">
        <x:v>-3.586447784153918</x:v>
      </x:c>
      <x:c r="F171" s="37" t="n">
        <x:v>0</x:v>
      </x:c>
      <x:c r="G171" s="35" t="n">
        <x:v>19.140589345315767</x:v>
      </x:c>
      <x:c r="H171" s="36" t="n">
        <x:v>1.7000000000000002</x:v>
      </x:c>
      <x:c r="I171" s="35" t="n">
        <x:v>1.225</x:v>
      </x:c>
      <x:c r="J171" s="35" t="n">
        <x:v>1.5705518175924542</x:v>
      </x:c>
      <x:c r="K171" s="35" t="n">
        <x:v>0.284701945718181</x:v>
      </x:c>
      <x:c r="L171" s="35" t="n">
        <x:v>5.525419388778789</x:v>
      </x:c>
      <x:c r="M171" s="35" t="n">
        <x:v>11.925999999999998</x:v>
      </x:c>
      <x:c r="N171" s="35" t="n">
        <x:v>0.10992231757937915</x:v>
      </x:c>
      <x:c r="O171" s="35" t="n">
        <x:v>-1.546328403528402e-17</x:v>
      </x:c>
      <x:c r="P171" s="35" t="n">
        <x:v>0.014190650827474498</x:v>
      </x:c>
      <x:c r="Q171" s="36" t="n">
        <x:v>0.3364638152054362</x:v>
      </x:c>
      <x:c r="R171" s="36" t="n">
        <x:v>0.012762816328389884</x:v>
      </x:c>
      <x:c r="S171" s="36" t="n">
        <x:v>0.0019234647209325493</x:v>
      </x:c>
      <x:c r="T171" s="35" t="n">
        <x:v>0.1404832182788076</x:v>
      </x:c>
      <x:c r="U171" s="31" t="str">
        <x:v>rad</x:v>
      </x:c>
      <x:c r="V171" s="31" t="str">
        <x:v>[u,w,q,theta]</x:v>
      </x:c>
      <x:c r="W171" s="31" t="str">
        <x:v>[v,p,r,phi]</x:v>
      </x:c>
      <x:c r="X171" s="36" t="n">
        <x:v>0.40723614426656485</x:v>
      </x:c>
      <x:c r="Y171" s="36" t="n">
        <x:v>-11.165824115382037</x:v>
      </x:c>
      <x:c r="Z171" s="36" t="n">
        <x:v>-132.25183877737408</x:v>
      </x:c>
      <x:c r="AA171" s="36" t="n">
        <x:v>0</x:v>
      </x:c>
      <x:c r="AB171" s="36" t="n">
        <x:v>-1.5148452137576748e-12</x:v>
      </x:c>
      <x:c r="AC171" s="36" t="n">
        <x:v>7.360186178850772e-8</x:v>
      </x:c>
      <x:c r="AD171" s="36" t="n">
        <x:v>0.0000053198306367020514</x:v>
      </x:c>
      <x:c r="AE171" s="36" t="n">
        <x:v>0</x:v>
      </x:c>
    </x:row>
    <x:row r="172">
      <x:c r="A172" s="31" t="str">
        <x:v>CFG016</x:v>
      </x:c>
      <x:c r="B172" s="33" t="n">
        <x:v>49</x:v>
      </x:c>
      <x:c r="C172" s="31" t="str">
        <x:v>000000（选定5-12kg）1.AR20.03.6 youhua a2.5 翼梢反扭-3</x:v>
      </x:c>
      <x:c r="D172" s="31" t="str">
        <x:v>T7-VLM2-Elev(g1.0)-11.9kg-x109.9mm-z14.2mm</x:v>
      </x:c>
      <x:c r="E172" s="37" t="n">
        <x:v>-3.838441605734654</x:v>
      </x:c>
      <x:c r="F172" s="37" t="n">
        <x:v>0</x:v>
      </x:c>
      <x:c r="G172" s="35" t="n">
        <x:v>19.905975207836082</x:v>
      </x:c>
      <x:c r="H172" s="36" t="n">
        <x:v>1.8</x:v>
      </x:c>
      <x:c r="I172" s="35" t="n">
        <x:v>1.225</x:v>
      </x:c>
      <x:c r="J172" s="35" t="n">
        <x:v>1.5705518175924542</x:v>
      </x:c>
      <x:c r="K172" s="35" t="n">
        <x:v>0.284701945718181</x:v>
      </x:c>
      <x:c r="L172" s="35" t="n">
        <x:v>5.525419388778789</x:v>
      </x:c>
      <x:c r="M172" s="35" t="n">
        <x:v>11.925999999999998</x:v>
      </x:c>
      <x:c r="N172" s="35" t="n">
        <x:v>0.10992231757937915</x:v>
      </x:c>
      <x:c r="O172" s="35" t="n">
        <x:v>-1.546328403528402e-17</x:v>
      </x:c>
      <x:c r="P172" s="35" t="n">
        <x:v>0.014190650827474498</x:v>
      </x:c>
      <x:c r="Q172" s="36" t="n">
        <x:v>0.31155156771091636</x:v>
      </x:c>
      <x:c r="R172" s="36" t="n">
        <x:v>0.012391379598211691</x:v>
      </x:c>
      <x:c r="S172" s="36" t="n">
        <x:v>0.001920209608839249</x:v>
      </x:c>
      <x:c r="T172" s="35" t="n">
        <x:v>0.14010717960610053</x:v>
      </x:c>
      <x:c r="U172" s="31" t="str">
        <x:v>rad</x:v>
      </x:c>
      <x:c r="V172" s="31" t="str">
        <x:v>[u,w,q,theta]</x:v>
      </x:c>
      <x:c r="W172" s="31" t="str">
        <x:v>[v,p,r,phi]</x:v>
      </x:c>
      <x:c r="X172" s="36" t="n">
        <x:v>0.4612349946366124</x:v>
      </x:c>
      <x:c r="Y172" s="36" t="n">
        <x:v>-12.07520940885282</x:v>
      </x:c>
      <x:c r="Z172" s="36" t="n">
        <x:v>-143.03103554044708</x:v>
      </x:c>
      <x:c r="AA172" s="36" t="n">
        <x:v>0</x:v>
      </x:c>
      <x:c r="AB172" s="36" t="n">
        <x:v>-3.720901148533908e-12</x:v>
      </x:c>
      <x:c r="AC172" s="36" t="n">
        <x:v>3.979877485582181e-8</x:v>
      </x:c>
      <x:c r="AD172" s="36" t="n">
        <x:v>0.000002750533805999284</x:v>
      </x:c>
      <x:c r="AE172" s="36" t="n">
        <x:v>0</x:v>
      </x:c>
    </x:row>
    <x:row r="173">
      <x:c r="A173" s="31" t="str">
        <x:v>CFG016</x:v>
      </x:c>
      <x:c r="B173" s="33" t="n">
        <x:v>50</x:v>
      </x:c>
      <x:c r="C173" s="31" t="str">
        <x:v>000000（选定5-12kg）1.AR20.03.6 youhua a2.5 翼梢反扭-3</x:v>
      </x:c>
      <x:c r="D173" s="31" t="str">
        <x:v>T7-VLM2-Elev(g1.0)-11.9kg-x109.9mm-z14.2mm</x:v>
      </x:c>
      <x:c r="E173" s="37" t="n">
        <x:v>-4.09335064217869</x:v>
      </x:c>
      <x:c r="F173" s="37" t="n">
        <x:v>0</x:v>
      </x:c>
      <x:c r="G173" s="35" t="n">
        <x:v>20.78208612658195</x:v>
      </x:c>
      <x:c r="H173" s="36" t="n">
        <x:v>1.9000000000000001</x:v>
      </x:c>
      <x:c r="I173" s="35" t="n">
        <x:v>1.225</x:v>
      </x:c>
      <x:c r="J173" s="35" t="n">
        <x:v>1.5705518175924542</x:v>
      </x:c>
      <x:c r="K173" s="35" t="n">
        <x:v>0.284701945718181</x:v>
      </x:c>
      <x:c r="L173" s="35" t="n">
        <x:v>5.525419388778789</x:v>
      </x:c>
      <x:c r="M173" s="35" t="n">
        <x:v>11.925999999999998</x:v>
      </x:c>
      <x:c r="N173" s="35" t="n">
        <x:v>0.10992231757937915</x:v>
      </x:c>
      <x:c r="O173" s="35" t="n">
        <x:v>-1.546328403528402e-17</x:v>
      </x:c>
      <x:c r="P173" s="35" t="n">
        <x:v>0.014190650827474498</x:v>
      </x:c>
      <x:c r="Q173" s="36" t="n">
        <x:v>0.28633577407680955</x:v>
      </x:c>
      <x:c r="R173" s="36" t="n">
        <x:v>0.012043374062257903</x:v>
      </x:c>
      <x:c r="S173" s="36" t="n">
        <x:v>0.0019160533322924625</x:v>
      </x:c>
      <x:c r="T173" s="35" t="n">
        <x:v>0.13972014556438417</x:v>
      </x:c>
      <x:c r="U173" s="31" t="str">
        <x:v>rad</x:v>
      </x:c>
      <x:c r="V173" s="31" t="str">
        <x:v>[u,w,q,theta]</x:v>
      </x:c>
      <x:c r="W173" s="31" t="str">
        <x:v>[v,p,r,phi]</x:v>
      </x:c>
      <x:c r="X173" s="36" t="n">
        <x:v>0.5251177353285502</x:v>
      </x:c>
      <x:c r="Y173" s="36" t="n">
        <x:v>-13.159702657713092</x:v>
      </x:c>
      <x:c r="Z173" s="36" t="n">
        <x:v>-155.88469137593572</x:v>
      </x:c>
      <x:c r="AA173" s="36" t="n">
        <x:v>0</x:v>
      </x:c>
      <x:c r="AB173" s="36" t="n">
        <x:v>-5.672471684028237e-13</x:v>
      </x:c>
      <x:c r="AC173" s="36" t="n">
        <x:v>-1.4073766268870966e-8</x:v>
      </x:c>
      <x:c r="AD173" s="36" t="n">
        <x:v>-9.237309658150168e-7</x:v>
      </x:c>
      <x:c r="AE173" s="36" t="n">
        <x:v>0</x:v>
      </x:c>
    </x:row>
    <x:row r="174">
      <x:c r="A174" s="31" t="str">
        <x:v>CFG016</x:v>
      </x:c>
      <x:c r="B174" s="33" t="n">
        <x:v>51</x:v>
      </x:c>
      <x:c r="C174" s="31" t="str">
        <x:v>000000（选定5-12kg）1.AR20.03.6 youhua a2.5 翼梢反扭-3</x:v>
      </x:c>
      <x:c r="D174" s="31" t="str">
        <x:v>T7-VLM2-Elev(g1.0)-11.9kg-x109.9mm-z14.2mm</x:v>
      </x:c>
      <x:c r="E174" s="37" t="n">
        <x:v>-4.351302902763224</x:v>
      </x:c>
      <x:c r="F174" s="37" t="n">
        <x:v>0</x:v>
      </x:c>
      <x:c r="G174" s="35" t="n">
        <x:v>21.798116205009627</x:v>
      </x:c>
      <x:c r="H174" s="36" t="n">
        <x:v>2</x:v>
      </x:c>
      <x:c r="I174" s="35" t="n">
        <x:v>1.225</x:v>
      </x:c>
      <x:c r="J174" s="35" t="n">
        <x:v>1.5705518175924542</x:v>
      </x:c>
      <x:c r="K174" s="35" t="n">
        <x:v>0.284701945718181</x:v>
      </x:c>
      <x:c r="L174" s="35" t="n">
        <x:v>5.525419388778789</x:v>
      </x:c>
      <x:c r="M174" s="35" t="n">
        <x:v>11.925999999999998</x:v>
      </x:c>
      <x:c r="N174" s="35" t="n">
        <x:v>0.10992231757937915</x:v>
      </x:c>
      <x:c r="O174" s="35" t="n">
        <x:v>-1.546328403528402e-17</x:v>
      </x:c>
      <x:c r="P174" s="35" t="n">
        <x:v>0.014190650827474498</x:v>
      </x:c>
      <x:c r="Q174" s="36" t="n">
        <x:v>0.2608039754266481</x:v>
      </x:c>
      <x:c r="R174" s="36" t="n">
        <x:v>0.011721595535236587</x:v>
      </x:c>
      <x:c r="S174" s="36" t="n">
        <x:v>0.0019126954589248936</x:v>
      </x:c>
      <x:c r="T174" s="35" t="n">
        <x:v>0.13931500501380176</x:v>
      </x:c>
      <x:c r="U174" s="31" t="str">
        <x:v>rad</x:v>
      </x:c>
      <x:c r="V174" s="31" t="str">
        <x:v>[u,w,q,theta]</x:v>
      </x:c>
      <x:c r="W174" s="31" t="str">
        <x:v>[v,p,r,phi]</x:v>
      </x:c>
      <x:c r="X174" s="36" t="n">
        <x:v>0.6230831913167024</x:v>
      </x:c>
      <x:c r="Y174" s="36" t="n">
        <x:v>-14.475622758226226</x:v>
      </x:c>
      <x:c r="Z174" s="36" t="n">
        <x:v>-171.4674186078161</x:v>
      </x:c>
      <x:c r="AA174" s="36" t="n">
        <x:v>0</x:v>
      </x:c>
      <x:c r="AB174" s="36" t="n">
        <x:v>1.0834114610837866e-13</x:v>
      </x:c>
      <x:c r="AC174" s="36" t="n">
        <x:v>-1.13178119190364e-9</x:v>
      </x:c>
      <x:c r="AD174" s="36" t="n">
        <x:v>-6.811389963703925e-8</x:v>
      </x:c>
      <x:c r="AE174" s="36" t="n">
        <x:v>0</x:v>
      </x:c>
    </x:row>
    <x:row r="175">
      <x:c r="A175" s="31" t="str">
        <x:v>CFG016</x:v>
      </x:c>
      <x:c r="B175" s="33" t="n">
        <x:v>52</x:v>
      </x:c>
      <x:c r="C175" s="31" t="str">
        <x:v>000000（选定5-12kg）1.AR20.03.6 youhua a2.5 翼梢反扭-3</x:v>
      </x:c>
      <x:c r="D175" s="31" t="str">
        <x:v>T7-VLM2-Elev(g1.0)-11.9kg-x109.9mm-z14.2mm</x:v>
      </x:c>
      <x:c r="E175" s="37" t="n">
        <x:v>-4.6123927817423676</x:v>
      </x:c>
      <x:c r="F175" s="37" t="n">
        <x:v>0</x:v>
      </x:c>
      <x:c r="G175" s="35" t="n">
        <x:v>22.99504263453499</x:v>
      </x:c>
      <x:c r="H175" s="36" t="n">
        <x:v>2.1</x:v>
      </x:c>
      <x:c r="I175" s="35" t="n">
        <x:v>1.225</x:v>
      </x:c>
      <x:c r="J175" s="35" t="n">
        <x:v>1.5705518175924542</x:v>
      </x:c>
      <x:c r="K175" s="35" t="n">
        <x:v>0.284701945718181</x:v>
      </x:c>
      <x:c r="L175" s="35" t="n">
        <x:v>5.525419388778789</x:v>
      </x:c>
      <x:c r="M175" s="35" t="n">
        <x:v>11.925999999999998</x:v>
      </x:c>
      <x:c r="N175" s="35" t="n">
        <x:v>0.10992231757937915</x:v>
      </x:c>
      <x:c r="O175" s="35" t="n">
        <x:v>-1.546328403528402e-17</x:v>
      </x:c>
      <x:c r="P175" s="35" t="n">
        <x:v>0.014190650827474498</x:v>
      </x:c>
      <x:c r="Q175" s="36" t="n">
        <x:v>0.23494716689291842</x:v>
      </x:c>
      <x:c r="R175" s="36" t="n">
        <x:v>0.011434354524147176</x:v>
      </x:c>
      <x:c r="S175" s="36" t="n">
        <x:v>0.0019087790372505407</x:v>
      </x:c>
      <x:c r="T175" s="35" t="n">
        <x:v>0.1389276724217031</x:v>
      </x:c>
      <x:c r="U175" s="31" t="str">
        <x:v>rad</x:v>
      </x:c>
      <x:c r="V175" s="31" t="str">
        <x:v>[u,w,q,theta]</x:v>
      </x:c>
      <x:c r="W175" s="31" t="str">
        <x:v>[v,p,r,phi]</x:v>
      </x:c>
      <x:c r="X175" s="36" t="n">
        <x:v>0.7094760400808577</x:v>
      </x:c>
      <x:c r="Y175" s="36" t="n">
        <x:v>-16.106085365678048</x:v>
      </x:c>
      <x:c r="Z175" s="36" t="n">
        <x:v>-190.79456959790556</x:v>
      </x:c>
      <x:c r="AA175" s="36" t="n">
        <x:v>0</x:v>
      </x:c>
      <x:c r="AB175" s="36" t="n">
        <x:v>-1.422558827261757e-12</x:v>
      </x:c>
      <x:c r="AC175" s="36" t="n">
        <x:v>-3.347049539166218e-8</x:v>
      </x:c>
      <x:c r="AD175" s="36" t="n">
        <x:v>-0.0000020436551215794812</x:v>
      </x:c>
      <x:c r="AE175" s="36" t="n">
        <x:v>0</x:v>
      </x:c>
    </x:row>
    <x:row r="176">
      <x:c r="A176" s="31" t="str">
        <x:v>CFG016</x:v>
      </x:c>
      <x:c r="B176" s="33" t="n">
        <x:v>53</x:v>
      </x:c>
      <x:c r="C176" s="31" t="str">
        <x:v>000000（选定5-12kg）1.AR20.03.6 youhua a2.5 翼梢反扭-3</x:v>
      </x:c>
      <x:c r="D176" s="31" t="str">
        <x:v>T7-VLM2-Elev(g1.0)-11.9kg-x109.9mm-z14.2mm</x:v>
      </x:c>
      <x:c r="E176" s="37" t="n">
        <x:v>-4.876754583069464</x:v>
      </x:c>
      <x:c r="F176" s="37" t="n">
        <x:v>0</x:v>
      </x:c>
      <x:c r="G176" s="35" t="n">
        <x:v>24.433038036651936</x:v>
      </x:c>
      <x:c r="H176" s="36" t="n">
        <x:v>2.2</x:v>
      </x:c>
      <x:c r="I176" s="35" t="n">
        <x:v>1.225</x:v>
      </x:c>
      <x:c r="J176" s="35" t="n">
        <x:v>1.5705518175924542</x:v>
      </x:c>
      <x:c r="K176" s="35" t="n">
        <x:v>0.284701945718181</x:v>
      </x:c>
      <x:c r="L176" s="35" t="n">
        <x:v>5.525419388778789</x:v>
      </x:c>
      <x:c r="M176" s="35" t="n">
        <x:v>11.925999999999998</x:v>
      </x:c>
      <x:c r="N176" s="35" t="n">
        <x:v>0.10992231757937915</x:v>
      </x:c>
      <x:c r="O176" s="35" t="n">
        <x:v>-1.546328403528402e-17</x:v>
      </x:c>
      <x:c r="P176" s="35" t="n">
        <x:v>0.014190650827474498</x:v>
      </x:c>
      <x:c r="Q176" s="36" t="n">
        <x:v>0.20875234002949286</x:v>
      </x:c>
      <x:c r="R176" s="36" t="n">
        <x:v>0.01116950729834351</x:v>
      </x:c>
      <x:c r="S176" s="36" t="n">
        <x:v>0.001903158525492437</x:v>
      </x:c>
      <x:c r="T176" s="35" t="n">
        <x:v>0.13853075198411482</x:v>
      </x:c>
      <x:c r="U176" s="31" t="str">
        <x:v>rad</x:v>
      </x:c>
      <x:c r="V176" s="31" t="str">
        <x:v>[u,w,q,theta]</x:v>
      </x:c>
      <x:c r="W176" s="31" t="str">
        <x:v>[v,p,r,phi]</x:v>
      </x:c>
      <x:c r="X176" s="36" t="n">
        <x:v>0.8299082816917681</x:v>
      </x:c>
      <x:c r="Y176" s="36" t="n">
        <x:v>-18.179774377834487</x:v>
      </x:c>
      <x:c r="Z176" s="36" t="n">
        <x:v>-215.36746291653097</x:v>
      </x:c>
      <x:c r="AA176" s="36" t="n">
        <x:v>0</x:v>
      </x:c>
      <x:c r="AB176" s="36" t="n">
        <x:v>2.018741423890222e-13</x:v>
      </x:c>
      <x:c r="AC176" s="36" t="n">
        <x:v>3.348794386585867e-8</x:v>
      </x:c>
      <x:c r="AD176" s="36" t="n">
        <x:v>0.0000019682604159766446</x:v>
      </x:c>
      <x:c r="AE176" s="36" t="n">
        <x:v>0</x:v>
      </x:c>
    </x:row>
    <x:row r="177">
      <x:c r="A177" s="31" t="str">
        <x:v>CFG016</x:v>
      </x:c>
      <x:c r="B177" s="33" t="n">
        <x:v>54</x:v>
      </x:c>
      <x:c r="C177" s="31" t="str">
        <x:v>000000（选定5-12kg）1.AR20.03.6 youhua a2.5 翼梢反扭-3</x:v>
      </x:c>
      <x:c r="D177" s="31" t="str">
        <x:v>T7-VLM2-Elev(g1.0)-11.9kg-x109.9mm-z14.2mm</x:v>
      </x:c>
      <x:c r="E177" s="37" t="n">
        <x:v>-5.144523496673008</x:v>
      </x:c>
      <x:c r="F177" s="37" t="n">
        <x:v>0</x:v>
      </x:c>
      <x:c r="G177" s="35" t="n">
        <x:v>26.204427128562127</x:v>
      </x:c>
      <x:c r="H177" s="36" t="n">
        <x:v>2.3</x:v>
      </x:c>
      <x:c r="I177" s="35" t="n">
        <x:v>1.225</x:v>
      </x:c>
      <x:c r="J177" s="35" t="n">
        <x:v>1.5705518175924542</x:v>
      </x:c>
      <x:c r="K177" s="35" t="n">
        <x:v>0.284701945718181</x:v>
      </x:c>
      <x:c r="L177" s="35" t="n">
        <x:v>5.525419388778789</x:v>
      </x:c>
      <x:c r="M177" s="35" t="n">
        <x:v>11.925999999999998</x:v>
      </x:c>
      <x:c r="N177" s="35" t="n">
        <x:v>0.10992231757937915</x:v>
      </x:c>
      <x:c r="O177" s="35" t="n">
        <x:v>-1.546328403528402e-17</x:v>
      </x:c>
      <x:c r="P177" s="35" t="n">
        <x:v>0.014190650827474498</x:v>
      </x:c>
      <x:c r="Q177" s="36" t="n">
        <x:v>0.18220644761313431</x:v>
      </x:c>
      <x:c r="R177" s="36" t="n">
        <x:v>0.010926359176022943</x:v>
      </x:c>
      <x:c r="S177" s="36" t="n">
        <x:v>0.0018961737944577636</x:v>
      </x:c>
      <x:c r="T177" s="35" t="n">
        <x:v>0.13813603642132644</x:v>
      </x:c>
      <x:c r="U177" s="31" t="str">
        <x:v>rad</x:v>
      </x:c>
      <x:c r="V177" s="31" t="str">
        <x:v>[u,w,q,theta]</x:v>
      </x:c>
      <x:c r="W177" s="31" t="str">
        <x:v>[v,p,r,phi]</x:v>
      </x:c>
      <x:c r="X177" s="36" t="n">
        <x:v>1.005758860758978</x:v>
      </x:c>
      <x:c r="Y177" s="36" t="n">
        <x:v>-20.90661232946357</x:v>
      </x:c>
      <x:c r="Z177" s="36" t="n">
        <x:v>-247.6644569077116</x:v>
      </x:c>
      <x:c r="AA177" s="36" t="n">
        <x:v>0</x:v>
      </x:c>
      <x:c r="AB177" s="36" t="n">
        <x:v>-5.763450421398536e-13</x:v>
      </x:c>
      <x:c r="AC177" s="36" t="n">
        <x:v>4.78200511079621e-9</x:v>
      </x:c>
      <x:c r="AD177" s="36" t="n">
        <x:v>2.774483174864718e-7</x:v>
      </x:c>
      <x:c r="AE177" s="36" t="n">
        <x:v>0</x:v>
      </x:c>
    </x:row>
    <x:row r="178">
      <x:c r="A178" s="31" t="str">
        <x:v>CFG016</x:v>
      </x:c>
      <x:c r="B178" s="33" t="n">
        <x:v>55</x:v>
      </x:c>
      <x:c r="C178" s="31" t="str">
        <x:v>000000（选定5-12kg）1.AR20.03.6 youhua a2.5 翼梢反扭-3</x:v>
      </x:c>
      <x:c r="D178" s="31" t="str">
        <x:v>T7-VLM2-Elev(g1.0)-11.9kg-x109.9mm-z14.2mm</x:v>
      </x:c>
      <x:c r="E178" s="37" t="n">
        <x:v>-5.41582345282986</x:v>
      </x:c>
      <x:c r="F178" s="37" t="n">
        <x:v>0</x:v>
      </x:c>
      <x:c r="G178" s="35" t="n">
        <x:v>28.459660064165806</x:v>
      </x:c>
      <x:c r="H178" s="36" t="n">
        <x:v>2.4</x:v>
      </x:c>
      <x:c r="I178" s="35" t="n">
        <x:v>1.225</x:v>
      </x:c>
      <x:c r="J178" s="35" t="n">
        <x:v>1.5705518175924542</x:v>
      </x:c>
      <x:c r="K178" s="35" t="n">
        <x:v>0.284701945718181</x:v>
      </x:c>
      <x:c r="L178" s="35" t="n">
        <x:v>5.525419388778789</x:v>
      </x:c>
      <x:c r="M178" s="35" t="n">
        <x:v>11.925999999999998</x:v>
      </x:c>
      <x:c r="N178" s="35" t="n">
        <x:v>0.10992231757937915</x:v>
      </x:c>
      <x:c r="O178" s="35" t="n">
        <x:v>-1.546328403528402e-17</x:v>
      </x:c>
      <x:c r="P178" s="35" t="n">
        <x:v>0.014190650827474498</x:v>
      </x:c>
      <x:c r="Q178" s="36" t="n">
        <x:v>0.15529764338673374</x:v>
      </x:c>
      <x:c r="R178" s="36" t="n">
        <x:v>0.010686424309503392</x:v>
      </x:c>
      <x:c r="S178" s="36" t="n">
        <x:v>0.001883667427255019</x:v>
      </x:c>
      <x:c r="T178" s="35" t="n">
        <x:v>0.1377461726207574</x:v>
      </x:c>
      <x:c r="U178" s="31" t="str">
        <x:v>rad</x:v>
      </x:c>
      <x:c r="V178" s="31" t="str">
        <x:v>[u,w,q,theta]</x:v>
      </x:c>
      <x:c r="W178" s="31" t="str">
        <x:v>[v,p,r,phi]</x:v>
      </x:c>
      <x:c r="X178" s="36" t="n">
        <x:v>1.2219302325018317</x:v>
      </x:c>
      <x:c r="Y178" s="36" t="n">
        <x:v>-24.653715111409003</x:v>
      </x:c>
      <x:c r="Z178" s="36" t="n">
        <x:v>-292.0626854003007</x:v>
      </x:c>
      <x:c r="AA178" s="36" t="n">
        <x:v>0</x:v>
      </x:c>
      <x:c r="AB178" s="36" t="n">
        <x:v>-5.582913444846529e-12</x:v>
      </x:c>
      <x:c r="AC178" s="36" t="n">
        <x:v>1.561970502187435e-8</x:v>
      </x:c>
      <x:c r="AD178" s="36" t="n">
        <x:v>8.44629115225498e-7</x:v>
      </x:c>
      <x:c r="AE178" s="36" t="n">
        <x:v>0</x:v>
      </x:c>
    </x:row>
    <x:row r="179">
      <x:c r="A179" s="31" t="str">
        <x:v>CFG016</x:v>
      </x:c>
      <x:c r="B179" s="33" t="n">
        <x:v>56</x:v>
      </x:c>
      <x:c r="C179" s="31" t="str">
        <x:v>000000（选定5-12kg）1.AR20.03.6 youhua a2.5 翼梢反扭-3</x:v>
      </x:c>
      <x:c r="D179" s="31" t="str">
        <x:v>T7-VLM2-Elev(g1.0)-11.9kg-x109.9mm-z14.2mm</x:v>
      </x:c>
      <x:c r="E179" s="37" t="n">
        <x:v>-5.690805436928634</x:v>
      </x:c>
      <x:c r="F179" s="37" t="n">
        <x:v>0</x:v>
      </x:c>
      <x:c r="G179" s="35" t="n">
        <x:v>31.465273551486682</x:v>
      </x:c>
      <x:c r="H179" s="36" t="n">
        <x:v>2.5</x:v>
      </x:c>
      <x:c r="I179" s="35" t="n">
        <x:v>1.225</x:v>
      </x:c>
      <x:c r="J179" s="35" t="n">
        <x:v>1.5705518175924542</x:v>
      </x:c>
      <x:c r="K179" s="35" t="n">
        <x:v>0.284701945718181</x:v>
      </x:c>
      <x:c r="L179" s="35" t="n">
        <x:v>5.525419388778789</x:v>
      </x:c>
      <x:c r="M179" s="35" t="n">
        <x:v>11.925999999999998</x:v>
      </x:c>
      <x:c r="N179" s="35" t="n">
        <x:v>0.10992231757937915</x:v>
      </x:c>
      <x:c r="O179" s="35" t="n">
        <x:v>-1.546328403528402e-17</x:v>
      </x:c>
      <x:c r="P179" s="35" t="n">
        <x:v>0.014190650827474498</x:v>
      </x:c>
      <x:c r="Q179" s="36" t="n">
        <x:v>0.12801139706795867</x:v>
      </x:c>
      <x:c r="R179" s="36" t="n">
        <x:v>0.010447256487642897</x:v>
      </x:c>
      <x:c r="S179" s="36" t="n">
        <x:v>0.0018669226592406597</x:v>
      </x:c>
      <x:c r="T179" s="35" t="n">
        <x:v>0.13736170664383612</x:v>
      </x:c>
      <x:c r="U179" s="31" t="str">
        <x:v>rad</x:v>
      </x:c>
      <x:c r="V179" s="31" t="str">
        <x:v>[u,w,q,theta]</x:v>
      </x:c>
      <x:c r="W179" s="31" t="str">
        <x:v>[v,p,r,phi]</x:v>
      </x:c>
      <x:c r="X179" s="36" t="n">
        <x:v>1.5651425181054273</x:v>
      </x:c>
      <x:c r="Y179" s="36" t="n">
        <x:v>-30.12738497718609</x:v>
      </x:c>
      <x:c r="Z179" s="36" t="n">
        <x:v>-356.8905789926856</x:v>
      </x:c>
      <x:c r="AA179" s="36" t="n">
        <x:v>0</x:v>
      </x:c>
      <x:c r="AB179" s="36" t="n">
        <x:v>6.0764370218660685e-12</x:v>
      </x:c>
      <x:c r="AC179" s="36" t="n">
        <x:v>6.261657165696919e-8</x:v>
      </x:c>
      <x:c r="AD179" s="36" t="n">
        <x:v>0.0000032842933089784593</x:v>
      </x:c>
      <x:c r="AE179" s="36" t="n">
        <x:v>0</x:v>
      </x:c>
    </x:row>
    <x:row r="180">
      <x:c r="A180" s="31" t="str">
        <x:v>CFG016</x:v>
      </x:c>
      <x:c r="B180" s="33" t="n">
        <x:v>57</x:v>
      </x:c>
      <x:c r="C180" s="31" t="str">
        <x:v>000000（选定5-12kg）1.AR20.03.6 youhua a2.5 翼梢反扭-3</x:v>
      </x:c>
      <x:c r="D180" s="31" t="str">
        <x:v>T7-VLM2-Elev(g1.0)-11.9kg-x109.9mm-z14.2mm</x:v>
      </x:c>
      <x:c r="E180" s="37" t="n">
        <x:v>-5.969646472187626</x:v>
      </x:c>
      <x:c r="F180" s="37" t="n">
        <x:v>0</x:v>
      </x:c>
      <x:c r="G180" s="35" t="n">
        <x:v>35.75163343314701</x:v>
      </x:c>
      <x:c r="H180" s="36" t="n">
        <x:v>2.6</x:v>
      </x:c>
      <x:c r="I180" s="35" t="n">
        <x:v>1.225</x:v>
      </x:c>
      <x:c r="J180" s="35" t="n">
        <x:v>1.5705518175924542</x:v>
      </x:c>
      <x:c r="K180" s="35" t="n">
        <x:v>0.284701945718181</x:v>
      </x:c>
      <x:c r="L180" s="35" t="n">
        <x:v>5.525419388778789</x:v>
      </x:c>
      <x:c r="M180" s="35" t="n">
        <x:v>11.925999999999998</x:v>
      </x:c>
      <x:c r="N180" s="35" t="n">
        <x:v>0.10992231757937915</x:v>
      </x:c>
      <x:c r="O180" s="35" t="n">
        <x:v>-1.546328403528402e-17</x:v>
      </x:c>
      <x:c r="P180" s="35" t="n">
        <x:v>0.014190650827474498</x:v>
      </x:c>
      <x:c r="Q180" s="36" t="n">
        <x:v>0.10033060349994151</x:v>
      </x:c>
      <x:c r="R180" s="36" t="n">
        <x:v>0.010267689081061555</x:v>
      </x:c>
      <x:c r="S180" s="36" t="n">
        <x:v>0.001857869646077264</x:v>
      </x:c>
      <x:c r="T180" s="35" t="n">
        <x:v>0.13697284111508917</x:v>
      </x:c>
      <x:c r="U180" s="31" t="str">
        <x:v>rad</x:v>
      </x:c>
      <x:c r="V180" s="31" t="str">
        <x:v>[u,w,q,theta]</x:v>
      </x:c>
      <x:c r="W180" s="31" t="str">
        <x:v>[v,p,r,phi]</x:v>
      </x:c>
      <x:c r="X180" s="36" t="n">
        <x:v>2.0990239303497327</x:v>
      </x:c>
      <x:c r="Y180" s="36" t="n">
        <x:v>-38.88225238002281</x:v>
      </x:c>
      <x:c r="Z180" s="36" t="n">
        <x:v>-460.58850135439445</x:v>
      </x:c>
      <x:c r="AA180" s="36" t="n">
        <x:v>0</x:v>
      </x:c>
      <x:c r="AB180" s="36" t="n">
        <x:v>-9.151092150796506e-12</x:v>
      </x:c>
      <x:c r="AC180" s="36" t="n">
        <x:v>1.108156757303923e-7</x:v>
      </x:c>
      <x:c r="AD180" s="36" t="n">
        <x:v>0.00000562330020302103</x:v>
      </x:c>
      <x:c r="AE180" s="36" t="n">
        <x:v>0</x:v>
      </x:c>
    </x:row>
    <x:row r="181">
      <x:c r="A181" s="31" t="str">
        <x:v>CFG016</x:v>
      </x:c>
      <x:c r="B181" s="33" t="n">
        <x:v>58</x:v>
      </x:c>
      <x:c r="C181" s="31" t="str">
        <x:v>000000（选定5-12kg）1.AR20.03.6 youhua a2.5 翼梢反扭-3</x:v>
      </x:c>
      <x:c r="D181" s="31" t="str">
        <x:v>T7-VLM2-Elev(g1.0)-11.9kg-x109.9mm-z14.2mm</x:v>
      </x:c>
      <x:c r="E181" s="37" t="n">
        <x:v>-6.252509760271423</x:v>
      </x:c>
      <x:c r="F181" s="37" t="n">
        <x:v>0</x:v>
      </x:c>
      <x:c r="G181" s="35" t="n">
        <x:v>42.58179485581521</x:v>
      </x:c>
      <x:c r="H181" s="36" t="n">
        <x:v>2.7</x:v>
      </x:c>
      <x:c r="I181" s="35" t="n">
        <x:v>1.225</x:v>
      </x:c>
      <x:c r="J181" s="35" t="n">
        <x:v>1.5705518175924542</x:v>
      </x:c>
      <x:c r="K181" s="35" t="n">
        <x:v>0.284701945718181</x:v>
      </x:c>
      <x:c r="L181" s="35" t="n">
        <x:v>5.525419388778789</x:v>
      </x:c>
      <x:c r="M181" s="35" t="n">
        <x:v>11.925999999999998</x:v>
      </x:c>
      <x:c r="N181" s="35" t="n">
        <x:v>0.10992231757937915</x:v>
      </x:c>
      <x:c r="O181" s="35" t="n">
        <x:v>-1.546328403528402e-17</x:v>
      </x:c>
      <x:c r="P181" s="35" t="n">
        <x:v>0.014190650827474498</x:v>
      </x:c>
      <x:c r="Q181" s="36" t="n">
        <x:v>0.0722396397684078</x:v>
      </x:c>
      <x:c r="R181" s="36" t="n">
        <x:v>0.009960050965904847</x:v>
      </x:c>
      <x:c r="S181" s="36" t="n">
        <x:v>0.0018227626319134388</x:v>
      </x:c>
      <x:c r="T181" s="35" t="n">
        <x:v>0.1365744277805269</x:v>
      </x:c>
      <x:c r="U181" s="31" t="str">
        <x:v>rad</x:v>
      </x:c>
      <x:c r="V181" s="31" t="str">
        <x:v>[u,w,q,theta]</x:v>
      </x:c>
      <x:c r="W181" s="31" t="str">
        <x:v>[v,p,r,phi]</x:v>
      </x:c>
      <x:c r="X181" s="36" t="n">
        <x:v>3.087103177038621</x:v>
      </x:c>
      <x:c r="Y181" s="36" t="n">
        <x:v>-55.13830577515229</x:v>
      </x:c>
      <x:c r="Z181" s="36" t="n">
        <x:v>-653.1316839002401</x:v>
      </x:c>
      <x:c r="AA181" s="36" t="n">
        <x:v>0</x:v>
      </x:c>
      <x:c r="AB181" s="36" t="n">
        <x:v>-4.660662070330959e-12</x:v>
      </x:c>
      <x:c r="AC181" s="36" t="n">
        <x:v>2.552654088444477e-7</x:v>
      </x:c>
      <x:c r="AD181" s="36" t="n">
        <x:v>0.000012503108188774151</x:v>
      </x:c>
      <x:c r="AE181" s="36" t="n">
        <x:v>0</x:v>
      </x:c>
    </x:row>
    <x:row r="182">
      <x:c r="A182" s="31" t="str">
        <x:v>CFG019</x:v>
      </x:c>
      <x:c r="B182" s="33" t="n">
        <x:v>1</x:v>
      </x:c>
      <x:c r="C182" s="31" t="str">
        <x:v>0（选定5-12kg）算副翼-10 1.AR20.03.6 </x:v>
      </x:c>
      <x:c r="D182" s="31" t="str">
        <x:v>T7-VLM2-WF1(g1.0)-WF2(g1.0)-Inviscid</x:v>
      </x:c>
      <x:c r="E182" s="37" t="n">
        <x:v>0.3728216730434351</x:v>
      </x:c>
      <x:c r="F182" s="37" t="n">
        <x:v>0</x:v>
      </x:c>
      <x:c r="G182" s="35" t="n">
        <x:v>13.031702523569177</x:v>
      </x:c>
      <x:c r="H182" s="36" t="n">
        <x:v>-10</x:v>
      </x:c>
      <x:c r="I182" s="35" t="n">
        <x:v>1.225</x:v>
      </x:c>
      <x:c r="J182" s="35" t="n">
        <x:v>1.5705518175924542</x:v>
      </x:c>
      <x:c r="K182" s="35" t="n">
        <x:v>0.284701945718181</x:v>
      </x:c>
      <x:c r="L182" s="35" t="n">
        <x:v>5.525419388778789</x:v>
      </x:c>
      <x:c r="M182" s="35" t="n">
        <x:v>11.925999999999998</x:v>
      </x:c>
      <x:c r="N182" s="35" t="n">
        <x:v>0.10987252051004341</x:v>
      </x:c>
      <x:c r="O182" s="35" t="n">
        <x:v>5.871700478258522e-7</x:v>
      </x:c>
      <x:c r="P182" s="35" t="n">
        <x:v>0.014194989863698736</x:v>
      </x:c>
      <x:c r="Q182" s="36" t="n">
        <x:v>0.7161044370594757</x:v>
      </x:c>
      <x:c r="R182" s="36" t="n">
        <x:v>0.009110562246852387</x:v>
      </x:c>
      <x:c r="S182" s="36" t="n">
        <x:v>1.0778605431894779e-7</x:v>
      </x:c>
      <x:c r="T182" s="35" t="n">
        <x:v>0.14651622715627316</x:v>
      </x:c>
      <x:c r="U182" s="31" t="str">
        <x:v>rad</x:v>
      </x:c>
      <x:c r="V182" s="31" t="str">
        <x:v>[u,w,q,theta]</x:v>
      </x:c>
      <x:c r="W182" s="31" t="str">
        <x:v>[v,p,r,phi]</x:v>
      </x:c>
      <x:c r="X182" s="36" t="n">
        <x:v>-0.2068046064773046</x:v>
      </x:c>
      <x:c r="Y182" s="36" t="n">
        <x:v>0.34480351585532526</x:v>
      </x:c>
      <x:c r="Z182" s="36" t="n">
        <x:v>0.11421760031612022</x:v>
      </x:c>
      <x:c r="AA182" s="36" t="n">
        <x:v>0</x:v>
      </x:c>
      <x:c r="AB182" s="36" t="n">
        <x:v>0.8469549707738772</x:v>
      </x:c>
      <x:c r="AC182" s="36" t="n">
        <x:v>49.591659100900834</x:v>
      </x:c>
      <x:c r="AD182" s="36" t="n">
        <x:v>0.21681141326753375</x:v>
      </x:c>
      <x:c r="AE182" s="36" t="n">
        <x:v>0</x:v>
      </x:c>
    </x:row>
    <x:row r="183">
      <x:c r="A183" s="31" t="str">
        <x:v>CFG019</x:v>
      </x:c>
      <x:c r="B183" s="33" t="n">
        <x:v>2</x:v>
      </x:c>
      <x:c r="C183" s="31" t="str">
        <x:v>0（选定5-12kg）算副翼-10 1.AR20.03.6 </x:v>
      </x:c>
      <x:c r="D183" s="31" t="str">
        <x:v>T7-VLM2-WF1(g1.0)-WF2(g1.0)-Inviscid</x:v>
      </x:c>
      <x:c r="E183" s="37" t="n">
        <x:v>0.3812858238211293</x:v>
      </x:c>
      <x:c r="F183" s="37" t="n">
        <x:v>0</x:v>
      </x:c>
      <x:c r="G183" s="35" t="n">
        <x:v>13.029703364056248</x:v>
      </x:c>
      <x:c r="H183" s="36" t="n">
        <x:v>-9.5</x:v>
      </x:c>
      <x:c r="I183" s="35" t="n">
        <x:v>1.225</x:v>
      </x:c>
      <x:c r="J183" s="35" t="n">
        <x:v>1.5705518175924542</x:v>
      </x:c>
      <x:c r="K183" s="35" t="n">
        <x:v>0.284701945718181</x:v>
      </x:c>
      <x:c r="L183" s="35" t="n">
        <x:v>5.525419388778789</x:v>
      </x:c>
      <x:c r="M183" s="35" t="n">
        <x:v>11.925999999999998</x:v>
      </x:c>
      <x:c r="N183" s="35" t="n">
        <x:v>0.10987252051004341</x:v>
      </x:c>
      <x:c r="O183" s="35" t="n">
        <x:v>5.871700478258522e-7</x:v>
      </x:c>
      <x:c r="P183" s="35" t="n">
        <x:v>0.014194989863698736</x:v>
      </x:c>
      <x:c r="Q183" s="36" t="n">
        <x:v>0.7163225817266489</x:v>
      </x:c>
      <x:c r="R183" s="36" t="n">
        <x:v>0.009258337214054349</x:v>
      </x:c>
      <x:c r="S183" s="36" t="n">
        <x:v>1.818899433611503e-7</x:v>
      </x:c>
      <x:c r="T183" s="35" t="n">
        <x:v>0.14651018430721197</x:v>
      </x:c>
      <x:c r="U183" s="31" t="str">
        <x:v>rad</x:v>
      </x:c>
      <x:c r="V183" s="31" t="str">
        <x:v>[u,w,q,theta]</x:v>
      </x:c>
      <x:c r="W183" s="31" t="str">
        <x:v>[v,p,r,phi]</x:v>
      </x:c>
      <x:c r="X183" s="36" t="n">
        <x:v>-0.25326501354929865</x:v>
      </x:c>
      <x:c r="Y183" s="36" t="n">
        <x:v>0.3693120337033484</x:v>
      </x:c>
      <x:c r="Z183" s="36" t="n">
        <x:v>0.12967161572613603</x:v>
      </x:c>
      <x:c r="AA183" s="36" t="n">
        <x:v>0</x:v>
      </x:c>
      <x:c r="AB183" s="36" t="n">
        <x:v>0.8483641679604627</x:v>
      </x:c>
      <x:c r="AC183" s="36" t="n">
        <x:v>49.52486926664006</x:v>
      </x:c>
      <x:c r="AD183" s="36" t="n">
        <x:v>0.21526740336514488</x:v>
      </x:c>
      <x:c r="AE183" s="36" t="n">
        <x:v>0</x:v>
      </x:c>
    </x:row>
    <x:row r="184">
      <x:c r="A184" s="31" t="str">
        <x:v>CFG019</x:v>
      </x:c>
      <x:c r="B184" s="33" t="n">
        <x:v>3</x:v>
      </x:c>
      <x:c r="C184" s="31" t="str">
        <x:v>0（选定5-12kg）算副翼-10 1.AR20.03.6 </x:v>
      </x:c>
      <x:c r="D184" s="31" t="str">
        <x:v>T7-VLM2-WF1(g1.0)-WF2(g1.0)-Inviscid</x:v>
      </x:c>
      <x:c r="E184" s="37" t="n">
        <x:v>0.39073941827838854</x:v>
      </x:c>
      <x:c r="F184" s="37" t="n">
        <x:v>0</x:v>
      </x:c>
      <x:c r="G184" s="35" t="n">
        <x:v>13.02737129836608</x:v>
      </x:c>
      <x:c r="H184" s="36" t="n">
        <x:v>-9</x:v>
      </x:c>
      <x:c r="I184" s="35" t="n">
        <x:v>1.225</x:v>
      </x:c>
      <x:c r="J184" s="35" t="n">
        <x:v>1.5705518175924542</x:v>
      </x:c>
      <x:c r="K184" s="35" t="n">
        <x:v>0.284701945718181</x:v>
      </x:c>
      <x:c r="L184" s="35" t="n">
        <x:v>5.525419388778789</x:v>
      </x:c>
      <x:c r="M184" s="35" t="n">
        <x:v>11.925999999999998</x:v>
      </x:c>
      <x:c r="N184" s="35" t="n">
        <x:v>0.10987252051004341</x:v>
      </x:c>
      <x:c r="O184" s="35" t="n">
        <x:v>5.871700478258522e-7</x:v>
      </x:c>
      <x:c r="P184" s="35" t="n">
        <x:v>0.014194989863698736</x:v>
      </x:c>
      <x:c r="Q184" s="36" t="n">
        <x:v>0.716577143054657</x:v>
      </x:c>
      <x:c r="R184" s="36" t="n">
        <x:v>0.00943605204148227</x:v>
      </x:c>
      <x:c r="S184" s="36" t="n">
        <x:v>2.555900543171152e-7</x:v>
      </x:c>
      <x:c r="T184" s="35" t="n">
        <x:v>0.14650353752046924</x:v>
      </x:c>
      <x:c r="U184" s="31" t="str">
        <x:v>rad</x:v>
      </x:c>
      <x:c r="V184" s="31" t="str">
        <x:v>[u,w,q,theta]</x:v>
      </x:c>
      <x:c r="W184" s="31" t="str">
        <x:v>[v,p,r,phi]</x:v>
      </x:c>
      <x:c r="X184" s="36" t="n">
        <x:v>-0.2990480052863933</x:v>
      </x:c>
      <x:c r="Y184" s="36" t="n">
        <x:v>0.3932035175142161</x:v>
      </x:c>
      <x:c r="Z184" s="36" t="n">
        <x:v>0.14474278281850858</x:v>
      </x:c>
      <x:c r="AA184" s="36" t="n">
        <x:v>0</x:v>
      </x:c>
      <x:c r="AB184" s="36" t="n">
        <x:v>0.8497994031758047</x:v>
      </x:c>
      <x:c r="AC184" s="36" t="n">
        <x:v>49.4486040252471</x:v>
      </x:c>
      <x:c r="AD184" s="36" t="n">
        <x:v>0.21355171025870745</x:v>
      </x:c>
      <x:c r="AE184" s="36" t="n">
        <x:v>0</x:v>
      </x:c>
    </x:row>
    <x:row r="185">
      <x:c r="A185" s="31" t="str">
        <x:v>CFG019</x:v>
      </x:c>
      <x:c r="B185" s="33" t="n">
        <x:v>4</x:v>
      </x:c>
      <x:c r="C185" s="31" t="str">
        <x:v>0（选定5-12kg）算副翼-10 1.AR20.03.6 </x:v>
      </x:c>
      <x:c r="D185" s="31" t="str">
        <x:v>T7-VLM2-WF1(g1.0)-WF2(g1.0)-Inviscid</x:v>
      </x:c>
      <x:c r="E185" s="37" t="n">
        <x:v>0.40112220723773956</x:v>
      </x:c>
      <x:c r="F185" s="37" t="n">
        <x:v>0</x:v>
      </x:c>
      <x:c r="G185" s="35" t="n">
        <x:v>13.0247287288021</x:v>
      </x:c>
      <x:c r="H185" s="36" t="n">
        <x:v>-8.5</x:v>
      </x:c>
      <x:c r="I185" s="35" t="n">
        <x:v>1.225</x:v>
      </x:c>
      <x:c r="J185" s="35" t="n">
        <x:v>1.5705518175924542</x:v>
      </x:c>
      <x:c r="K185" s="35" t="n">
        <x:v>0.284701945718181</x:v>
      </x:c>
      <x:c r="L185" s="35" t="n">
        <x:v>5.525419388778789</x:v>
      </x:c>
      <x:c r="M185" s="35" t="n">
        <x:v>11.925999999999998</x:v>
      </x:c>
      <x:c r="N185" s="35" t="n">
        <x:v>0.10987252051004341</x:v>
      </x:c>
      <x:c r="O185" s="35" t="n">
        <x:v>5.871700478258522e-7</x:v>
      </x:c>
      <x:c r="P185" s="35" t="n">
        <x:v>0.014194989863698736</x:v>
      </x:c>
      <x:c r="Q185" s="36" t="n">
        <x:v>0.7168657050275913</x:v>
      </x:c>
      <x:c r="R185" s="36" t="n">
        <x:v>0.009643148647177238</x:v>
      </x:c>
      <x:c r="S185" s="36" t="n">
        <x:v>3.2886098084358097e-7</x:v>
      </x:c>
      <x:c r="T185" s="35" t="n">
        <x:v>0.1464963262043243</x:v>
      </x:c>
      <x:c r="U185" s="31" t="str">
        <x:v>rad</x:v>
      </x:c>
      <x:c r="V185" s="31" t="str">
        <x:v>[u,w,q,theta]</x:v>
      </x:c>
      <x:c r="W185" s="31" t="str">
        <x:v>[v,p,r,phi]</x:v>
      </x:c>
      <x:c r="X185" s="36" t="n">
        <x:v>-0.34398810814174247</x:v>
      </x:c>
      <x:c r="Y185" s="36" t="n">
        <x:v>0.4165252398238526</x:v>
      </x:c>
      <x:c r="Z185" s="36" t="n">
        <x:v>0.15945433542415435</x:v>
      </x:c>
      <x:c r="AA185" s="36" t="n">
        <x:v>0</x:v>
      </x:c>
      <x:c r="AB185" s="36" t="n">
        <x:v>0.8512404042307853</x:v>
      </x:c>
      <x:c r="AC185" s="36" t="n">
        <x:v>49.36342176645217</x:v>
      </x:c>
      <x:c r="AD185" s="36" t="n">
        <x:v>0.2116781739343969</x:v>
      </x:c>
      <x:c r="AE185" s="36" t="n">
        <x:v>0</x:v>
      </x:c>
    </x:row>
    <x:row r="186">
      <x:c r="A186" s="31" t="str">
        <x:v>CFG019</x:v>
      </x:c>
      <x:c r="B186" s="33" t="n">
        <x:v>5</x:v>
      </x:c>
      <x:c r="C186" s="31" t="str">
        <x:v>0（选定5-12kg）算副翼-10 1.AR20.03.6 </x:v>
      </x:c>
      <x:c r="D186" s="31" t="str">
        <x:v>T7-VLM2-WF1(g1.0)-WF2(g1.0)-Inviscid</x:v>
      </x:c>
      <x:c r="E186" s="37" t="n">
        <x:v>0.4123723158135872</x:v>
      </x:c>
      <x:c r="F186" s="37" t="n">
        <x:v>0</x:v>
      </x:c>
      <x:c r="G186" s="35" t="n">
        <x:v>13.021798612220897</x:v>
      </x:c>
      <x:c r="H186" s="36" t="n">
        <x:v>-8</x:v>
      </x:c>
      <x:c r="I186" s="35" t="n">
        <x:v>1.225</x:v>
      </x:c>
      <x:c r="J186" s="35" t="n">
        <x:v>1.5705518175924542</x:v>
      </x:c>
      <x:c r="K186" s="35" t="n">
        <x:v>0.284701945718181</x:v>
      </x:c>
      <x:c r="L186" s="35" t="n">
        <x:v>5.525419388778789</x:v>
      </x:c>
      <x:c r="M186" s="35" t="n">
        <x:v>11.925999999999998</x:v>
      </x:c>
      <x:c r="N186" s="35" t="n">
        <x:v>0.10987252051004341</x:v>
      </x:c>
      <x:c r="O186" s="35" t="n">
        <x:v>5.871700478258522e-7</x:v>
      </x:c>
      <x:c r="P186" s="35" t="n">
        <x:v>0.014194989863698736</x:v>
      </x:c>
      <x:c r="Q186" s="36" t="n">
        <x:v>0.717185791659879</x:v>
      </x:c>
      <x:c r="R186" s="36" t="n">
        <x:v>0.009878956473317223</x:v>
      </x:c>
      <x:c r="S186" s="36" t="n">
        <x:v>4.016812008489296e-7</x:v>
      </x:c>
      <x:c r="T186" s="35" t="n">
        <x:v>0.14648859106946543</x:v>
      </x:c>
      <x:c r="U186" s="31" t="str">
        <x:v>rad</x:v>
      </x:c>
      <x:c r="V186" s="31" t="str">
        <x:v>[u,w,q,theta]</x:v>
      </x:c>
      <x:c r="W186" s="31" t="str">
        <x:v>[v,p,r,phi]</x:v>
      </x:c>
      <x:c r="X186" s="36" t="n">
        <x:v>-0.38793476515654635</x:v>
      </x:c>
      <x:c r="Y186" s="36" t="n">
        <x:v>0.4393215979476746</x:v>
      </x:c>
      <x:c r="Z186" s="36" t="n">
        <x:v>0.17382805358602973</x:v>
      </x:c>
      <x:c r="AA186" s="36" t="n">
        <x:v>0</x:v>
      </x:c>
      <x:c r="AB186" s="36" t="n">
        <x:v>0.852670478490828</x:v>
      </x:c>
      <x:c r="AC186" s="36" t="n">
        <x:v>49.26989009908031</x:v>
      </x:c>
      <x:c r="AD186" s="36" t="n">
        <x:v>0.2096604301550232</x:v>
      </x:c>
      <x:c r="AE186" s="36" t="n">
        <x:v>0</x:v>
      </x:c>
    </x:row>
    <x:row r="187">
      <x:c r="A187" s="31" t="str">
        <x:v>CFG019</x:v>
      </x:c>
      <x:c r="B187" s="33" t="n">
        <x:v>6</x:v>
      </x:c>
      <x:c r="C187" s="31" t="str">
        <x:v>0（选定5-12kg）算副翼-10 1.AR20.03.6 </x:v>
      </x:c>
      <x:c r="D187" s="31" t="str">
        <x:v>T7-VLM2-WF1(g1.0)-WF2(g1.0)-Inviscid</x:v>
      </x:c>
      <x:c r="E187" s="37" t="n">
        <x:v>0.4244264087492655</x:v>
      </x:c>
      <x:c r="F187" s="37" t="n">
        <x:v>0</x:v>
      </x:c>
      <x:c r="G187" s="35" t="n">
        <x:v>13.018604398758356</x:v>
      </x:c>
      <x:c r="H187" s="36" t="n">
        <x:v>-7.5</x:v>
      </x:c>
      <x:c r="I187" s="35" t="n">
        <x:v>1.225</x:v>
      </x:c>
      <x:c r="J187" s="35" t="n">
        <x:v>1.5705518175924542</x:v>
      </x:c>
      <x:c r="K187" s="35" t="n">
        <x:v>0.284701945718181</x:v>
      </x:c>
      <x:c r="L187" s="35" t="n">
        <x:v>5.525419388778789</x:v>
      </x:c>
      <x:c r="M187" s="35" t="n">
        <x:v>11.925999999999998</x:v>
      </x:c>
      <x:c r="N187" s="35" t="n">
        <x:v>0.10987252051004341</x:v>
      </x:c>
      <x:c r="O187" s="35" t="n">
        <x:v>5.871700478258522e-7</x:v>
      </x:c>
      <x:c r="P187" s="35" t="n">
        <x:v>0.014194989863698736</x:v>
      </x:c>
      <x:c r="Q187" s="36" t="n">
        <x:v>0.7175348720774656</x:v>
      </x:c>
      <x:c r="R187" s="36" t="n">
        <x:v>0.01014271358758804</x:v>
      </x:c>
      <x:c r="S187" s="36" t="n">
        <x:v>4.740334839823833e-7</x:v>
      </x:c>
      <x:c r="T187" s="35" t="n">
        <x:v>0.14648037397131164</x:v>
      </x:c>
      <x:c r="U187" s="31" t="str">
        <x:v>rad</x:v>
      </x:c>
      <x:c r="V187" s="31" t="str">
        <x:v>[u,w,q,theta]</x:v>
      </x:c>
      <x:c r="W187" s="31" t="str">
        <x:v>[v,p,r,phi]</x:v>
      </x:c>
      <x:c r="X187" s="36" t="n">
        <x:v>-0.4307537773960426</x:v>
      </x:c>
      <x:c r="Y187" s="36" t="n">
        <x:v>0.46163428499331605</x:v>
      </x:c>
      <x:c r="Z187" s="36" t="n">
        <x:v>0.1878844776909346</x:v>
      </x:c>
      <x:c r="AA187" s="36" t="n">
        <x:v>0</x:v>
      </x:c>
      <x:c r="AB187" s="36" t="n">
        <x:v>0.8540762142398024</x:v>
      </x:c>
      <x:c r="AC187" s="36" t="n">
        <x:v>49.16858285927417</x:v>
      </x:c>
      <x:c r="AD187" s="36" t="n">
        <x:v>0.20751189151039467</x:v>
      </x:c>
      <x:c r="AE187" s="36" t="n">
        <x:v>0</x:v>
      </x:c>
    </x:row>
    <x:row r="188">
      <x:c r="A188" s="31" t="str">
        <x:v>CFG019</x:v>
      </x:c>
      <x:c r="B188" s="33" t="n">
        <x:v>7</x:v>
      </x:c>
      <x:c r="C188" s="31" t="str">
        <x:v>0（选定5-12kg）算副翼-10 1.AR20.03.6 </x:v>
      </x:c>
      <x:c r="D188" s="31" t="str">
        <x:v>T7-VLM2-WF1(g1.0)-WF2(g1.0)-Inviscid</x:v>
      </x:c>
      <x:c r="E188" s="37" t="n">
        <x:v>0.43721991840202834</x:v>
      </x:c>
      <x:c r="F188" s="37" t="n">
        <x:v>0</x:v>
      </x:c>
      <x:c r="G188" s="35" t="n">
        <x:v>13.015169943814495</x:v>
      </x:c>
      <x:c r="H188" s="36" t="n">
        <x:v>-7</x:v>
      </x:c>
      <x:c r="I188" s="35" t="n">
        <x:v>1.225</x:v>
      </x:c>
      <x:c r="J188" s="35" t="n">
        <x:v>1.5705518175924542</x:v>
      </x:c>
      <x:c r="K188" s="35" t="n">
        <x:v>0.284701945718181</x:v>
      </x:c>
      <x:c r="L188" s="35" t="n">
        <x:v>5.525419388778789</x:v>
      </x:c>
      <x:c r="M188" s="35" t="n">
        <x:v>11.925999999999998</x:v>
      </x:c>
      <x:c r="N188" s="35" t="n">
        <x:v>0.10987252051004341</x:v>
      </x:c>
      <x:c r="O188" s="35" t="n">
        <x:v>5.871700478258522e-7</x:v>
      </x:c>
      <x:c r="P188" s="35" t="n">
        <x:v>0.014194989863698736</x:v>
      </x:c>
      <x:c r="Q188" s="36" t="n">
        <x:v>0.7179103686483571</x:v>
      </x:c>
      <x:c r="R188" s="36" t="n">
        <x:v>0.010433586804555446</x:v>
      </x:c>
      <x:c r="S188" s="36" t="n">
        <x:v>5.459052040668381e-7</x:v>
      </x:c>
      <x:c r="T188" s="35" t="n">
        <x:v>0.14647171777846058</x:v>
      </x:c>
      <x:c r="U188" s="31" t="str">
        <x:v>rad</x:v>
      </x:c>
      <x:c r="V188" s="31" t="str">
        <x:v>[u,w,q,theta]</x:v>
      </x:c>
      <x:c r="W188" s="31" t="str">
        <x:v>[v,p,r,phi]</x:v>
      </x:c>
      <x:c r="X188" s="36" t="n">
        <x:v>-0.47232845334341955</x:v>
      </x:c>
      <x:c r="Y188" s="36" t="n">
        <x:v>0.48350258110415384</x:v>
      </x:c>
      <x:c r="Z188" s="36" t="n">
        <x:v>0.2016431785174605</x:v>
      </x:c>
      <x:c r="AA188" s="36" t="n">
        <x:v>0</x:v>
      </x:c>
      <x:c r="AB188" s="36" t="n">
        <x:v>0.8554471262175507</x:v>
      </x:c>
      <x:c r="AC188" s="36" t="n">
        <x:v>49.06007715016968</x:v>
      </x:c>
      <x:c r="AD188" s="36" t="n">
        <x:v>0.2052457288966146</x:v>
      </x:c>
      <x:c r="AE188" s="36" t="n">
        <x:v>0</x:v>
      </x:c>
    </x:row>
    <x:row r="189">
      <x:c r="A189" s="31" t="str">
        <x:v>CFG019</x:v>
      </x:c>
      <x:c r="B189" s="33" t="n">
        <x:v>8</x:v>
      </x:c>
      <x:c r="C189" s="31" t="str">
        <x:v>0（选定5-12kg）算副翼-10 1.AR20.03.6 </x:v>
      </x:c>
      <x:c r="D189" s="31" t="str">
        <x:v>T7-VLM2-WF1(g1.0)-WF2(g1.0)-Inviscid</x:v>
      </x:c>
      <x:c r="E189" s="37" t="n">
        <x:v>0.4506873468145124</x:v>
      </x:c>
      <x:c r="F189" s="37" t="n">
        <x:v>0</x:v>
      </x:c>
      <x:c r="G189" s="35" t="n">
        <x:v>13.01151938914014</x:v>
      </x:c>
      <x:c r="H189" s="36" t="n">
        <x:v>-6.5</x:v>
      </x:c>
      <x:c r="I189" s="35" t="n">
        <x:v>1.225</x:v>
      </x:c>
      <x:c r="J189" s="35" t="n">
        <x:v>1.5705518175924542</x:v>
      </x:c>
      <x:c r="K189" s="35" t="n">
        <x:v>0.284701945718181</x:v>
      </x:c>
      <x:c r="L189" s="35" t="n">
        <x:v>5.525419388778789</x:v>
      </x:c>
      <x:c r="M189" s="35" t="n">
        <x:v>11.925999999999998</x:v>
      </x:c>
      <x:c r="N189" s="35" t="n">
        <x:v>0.10987252051004341</x:v>
      </x:c>
      <x:c r="O189" s="35" t="n">
        <x:v>5.871700478258522e-7</x:v>
      </x:c>
      <x:c r="P189" s="35" t="n">
        <x:v>0.014194989863698736</x:v>
      </x:c>
      <x:c r="Q189" s="36" t="n">
        <x:v>0.7183096686479714</x:v>
      </x:c>
      <x:c r="R189" s="36" t="n">
        <x:v>0.010750690525945463</x:v>
      </x:c>
      <x:c r="S189" s="36" t="n">
        <x:v>6.172885420193185e-7</x:v>
      </x:c>
      <x:c r="T189" s="35" t="n">
        <x:v>0.14646266623937082</x:v>
      </x:c>
      <x:c r="U189" s="31" t="str">
        <x:v>rad</x:v>
      </x:c>
      <x:c r="V189" s="31" t="str">
        <x:v>[u,w,q,theta]</x:v>
      </x:c>
      <x:c r="W189" s="31" t="str">
        <x:v>[v,p,r,phi]</x:v>
      </x:c>
      <x:c r="X189" s="36" t="n">
        <x:v>-0.5125604350144447</x:v>
      </x:c>
      <x:c r="Y189" s="36" t="n">
        <x:v>0.5049637026059592</x:v>
      </x:c>
      <x:c r="Z189" s="36" t="n">
        <x:v>0.215123043108868</x:v>
      </x:c>
      <x:c r="AA189" s="36" t="n">
        <x:v>0</x:v>
      </x:c>
      <x:c r="AB189" s="36" t="n">
        <x:v>0.8567752738021953</x:v>
      </x:c>
      <x:c r="AC189" s="36" t="n">
        <x:v>48.94495023058823</x:v>
      </x:c>
      <x:c r="AD189" s="36" t="n">
        <x:v>0.20287484801584665</x:v>
      </x:c>
      <x:c r="AE189" s="36" t="n">
        <x:v>0</x:v>
      </x:c>
    </x:row>
    <x:row r="190">
      <x:c r="A190" s="31" t="str">
        <x:v>CFG019</x:v>
      </x:c>
      <x:c r="B190" s="33" t="n">
        <x:v>9</x:v>
      </x:c>
      <x:c r="C190" s="31" t="str">
        <x:v>0（选定5-12kg）算副翼-10 1.AR20.03.6 </x:v>
      </x:c>
      <x:c r="D190" s="31" t="str">
        <x:v>T7-VLM2-WF1(g1.0)-WF2(g1.0)-Inviscid</x:v>
      </x:c>
      <x:c r="E190" s="37" t="n">
        <x:v>0.46476264280916274</x:v>
      </x:c>
      <x:c r="F190" s="37" t="n">
        <x:v>0</x:v>
      </x:c>
      <x:c r="G190" s="35" t="n">
        <x:v>13.00767701319134</x:v>
      </x:c>
      <x:c r="H190" s="36" t="n">
        <x:v>-6</x:v>
      </x:c>
      <x:c r="I190" s="35" t="n">
        <x:v>1.225</x:v>
      </x:c>
      <x:c r="J190" s="35" t="n">
        <x:v>1.5705518175924542</x:v>
      </x:c>
      <x:c r="K190" s="35" t="n">
        <x:v>0.284701945718181</x:v>
      </x:c>
      <x:c r="L190" s="35" t="n">
        <x:v>5.525419388778789</x:v>
      </x:c>
      <x:c r="M190" s="35" t="n">
        <x:v>11.925999999999998</x:v>
      </x:c>
      <x:c r="N190" s="35" t="n">
        <x:v>0.10987252051004341</x:v>
      </x:c>
      <x:c r="O190" s="35" t="n">
        <x:v>5.871700478258522e-7</x:v>
      </x:c>
      <x:c r="P190" s="35" t="n">
        <x:v>0.014194989863698736</x:v>
      </x:c>
      <x:c r="Q190" s="36" t="n">
        <x:v>0.7187301394738035</x:v>
      </x:c>
      <x:c r="R190" s="36" t="n">
        <x:v>0.011093104123260525</x:v>
      </x:c>
      <x:c r="S190" s="36" t="n">
        <x:v>6.881805763168889e-7</x:v>
      </x:c>
      <x:c r="T190" s="35" t="n">
        <x:v>0.14645326382876836</x:v>
      </x:c>
      <x:c r="U190" s="31" t="str">
        <x:v>rad</x:v>
      </x:c>
      <x:c r="V190" s="31" t="str">
        <x:v>[u,w,q,theta]</x:v>
      </x:c>
      <x:c r="W190" s="31" t="str">
        <x:v>[v,p,r,phi]</x:v>
      </x:c>
      <x:c r="X190" s="36" t="n">
        <x:v>-0.5513701727699959</x:v>
      </x:c>
      <x:c r="Y190" s="36" t="n">
        <x:v>0.5260531613261011</x:v>
      </x:c>
      <x:c r="Z190" s="36" t="n">
        <x:v>0.22834254614035562</x:v>
      </x:c>
      <x:c r="AA190" s="36" t="n">
        <x:v>0</x:v>
      </x:c>
      <x:c r="AB190" s="36" t="n">
        <x:v>0.8580548736351024</x:v>
      </x:c>
      <x:c r="AC190" s="36" t="n">
        <x:v>48.823776167696444</x:v>
      </x:c>
      <x:c r="AD190" s="36" t="n">
        <x:v>0.20041185820030372</x:v>
      </x:c>
      <x:c r="AE190" s="36" t="n">
        <x:v>0</x:v>
      </x:c>
    </x:row>
    <x:row r="191">
      <x:c r="A191" s="31" t="str">
        <x:v>CFG019</x:v>
      </x:c>
      <x:c r="B191" s="33" t="n">
        <x:v>10</x:v>
      </x:c>
      <x:c r="C191" s="31" t="str">
        <x:v>0（选定5-12kg）算副翼-10 1.AR20.03.6 </x:v>
      </x:c>
      <x:c r="D191" s="31" t="str">
        <x:v>T7-VLM2-WF1(g1.0)-WF2(g1.0)-Inviscid</x:v>
      </x:c>
      <x:c r="E191" s="37" t="n">
        <x:v>0.47937964697866503</x:v>
      </x:c>
      <x:c r="F191" s="37" t="n">
        <x:v>0</x:v>
      </x:c>
      <x:c r="G191" s="35" t="n">
        <x:v>13.003667054163587</x:v>
      </x:c>
      <x:c r="H191" s="36" t="n">
        <x:v>-5.5</x:v>
      </x:c>
      <x:c r="I191" s="35" t="n">
        <x:v>1.225</x:v>
      </x:c>
      <x:c r="J191" s="35" t="n">
        <x:v>1.5705518175924542</x:v>
      </x:c>
      <x:c r="K191" s="35" t="n">
        <x:v>0.284701945718181</x:v>
      </x:c>
      <x:c r="L191" s="35" t="n">
        <x:v>5.525419388778789</x:v>
      </x:c>
      <x:c r="M191" s="35" t="n">
        <x:v>11.925999999999998</x:v>
      </x:c>
      <x:c r="N191" s="35" t="n">
        <x:v>0.10987252051004341</x:v>
      </x:c>
      <x:c r="O191" s="35" t="n">
        <x:v>5.871700478258522e-7</x:v>
      </x:c>
      <x:c r="P191" s="35" t="n">
        <x:v>0.014194989863698736</x:v>
      </x:c>
      <x:c r="Q191" s="36" t="n">
        <x:v>0.7191691470673912</x:v>
      </x:c>
      <x:c r="R191" s="36" t="n">
        <x:v>0.011459887762529023</x:v>
      </x:c>
      <x:c r="S191" s="36" t="n">
        <x:v>7.585832534575802e-7</x:v>
      </x:c>
      <x:c r="T191" s="35" t="n">
        <x:v>0.14644355556001315</x:v>
      </x:c>
      <x:c r="U191" s="31" t="str">
        <x:v>rad</x:v>
      </x:c>
      <x:c r="V191" s="31" t="str">
        <x:v>[u,w,q,theta]</x:v>
      </x:c>
      <x:c r="W191" s="31" t="str">
        <x:v>[v,p,r,phi]</x:v>
      </x:c>
      <x:c r="X191" s="36" t="n">
        <x:v>-0.5886970310687676</x:v>
      </x:c>
      <x:c r="Y191" s="36" t="n">
        <x:v>0.5468050982337437</x:v>
      </x:c>
      <x:c r="Z191" s="36" t="n">
        <x:v>0.24131998448417555</x:v>
      </x:c>
      <x:c r="AA191" s="36" t="n">
        <x:v>0</x:v>
      </x:c>
      <x:c r="AB191" s="36" t="n">
        <x:v>0.8592819225081526</x:v>
      </x:c>
      <x:c r="AC191" s="36" t="n">
        <x:v>48.6971222344216</x:v>
      </x:c>
      <x:c r="AD191" s="36" t="n">
        <x:v>0.19786903291579944</x:v>
      </x:c>
      <x:c r="AE191" s="36" t="n">
        <x:v>0</x:v>
      </x:c>
    </x:row>
    <x:row r="192">
      <x:c r="A192" s="31" t="str">
        <x:v>CFG019</x:v>
      </x:c>
      <x:c r="B192" s="33" t="n">
        <x:v>11</x:v>
      </x:c>
      <x:c r="C192" s="31" t="str">
        <x:v>0（选定5-12kg）算副翼-10 1.AR20.03.6 </x:v>
      </x:c>
      <x:c r="D192" s="31" t="str">
        <x:v>T7-VLM2-WF1(g1.0)-WF2(g1.0)-Inviscid</x:v>
      </x:c>
      <x:c r="E192" s="37" t="n">
        <x:v>0.49447259158056295</x:v>
      </x:c>
      <x:c r="F192" s="37" t="n">
        <x:v>0</x:v>
      </x:c>
      <x:c r="G192" s="35" t="n">
        <x:v>12.999513511462636</x:v>
      </x:c>
      <x:c r="H192" s="36" t="n">
        <x:v>-5</x:v>
      </x:c>
      <x:c r="I192" s="35" t="n">
        <x:v>1.225</x:v>
      </x:c>
      <x:c r="J192" s="35" t="n">
        <x:v>1.5705518175924542</x:v>
      </x:c>
      <x:c r="K192" s="35" t="n">
        <x:v>0.284701945718181</x:v>
      </x:c>
      <x:c r="L192" s="35" t="n">
        <x:v>5.525419388778789</x:v>
      </x:c>
      <x:c r="M192" s="35" t="n">
        <x:v>11.925999999999998</x:v>
      </x:c>
      <x:c r="N192" s="35" t="n">
        <x:v>0.10987252051004341</x:v>
      </x:c>
      <x:c r="O192" s="35" t="n">
        <x:v>5.871700478258522e-7</x:v>
      </x:c>
      <x:c r="P192" s="35" t="n">
        <x:v>0.014194989863698736</x:v>
      </x:c>
      <x:c r="Q192" s="36" t="n">
        <x:v>0.7196240769401832</x:v>
      </x:c>
      <x:c r="R192" s="36" t="n">
        <x:v>0.011850096616571021</x:v>
      </x:c>
      <x:c r="S192" s="36" t="n">
        <x:v>8.285032419700523e-7</x:v>
      </x:c>
      <x:c r="T192" s="35" t="n">
        <x:v>0.1464335867583783</x:v>
      </x:c>
      <x:c r="U192" s="31" t="str">
        <x:v>rad</x:v>
      </x:c>
      <x:c r="V192" s="31" t="str">
        <x:v>[u,w,q,theta]</x:v>
      </x:c>
      <x:c r="W192" s="31" t="str">
        <x:v>[v,p,r,phi]</x:v>
      </x:c>
      <x:c r="X192" s="36" t="n">
        <x:v>-0.6244990221451946</x:v>
      </x:c>
      <x:c r="Y192" s="36" t="n">
        <x:v>0.5672525685391706</x:v>
      </x:c>
      <x:c r="Z192" s="36" t="n">
        <x:v>0.2540736616327114</x:v>
      </x:c>
      <x:c r="AA192" s="36" t="n">
        <x:v>0</x:v>
      </x:c>
      <x:c r="AB192" s="36" t="n">
        <x:v>0.8604538418728042</x:v>
      </x:c>
      <x:c r="AC192" s="36" t="n">
        <x:v>48.565545090052346</x:v>
      </x:c>
      <x:c r="AD192" s="36" t="n">
        <x:v>0.1952582628905312</x:v>
      </x:c>
      <x:c r="AE192" s="36" t="n">
        <x:v>0</x:v>
      </x:c>
    </x:row>
    <x:row r="193">
      <x:c r="A193" s="31" t="str">
        <x:v>CFG019</x:v>
      </x:c>
      <x:c r="B193" s="33" t="n">
        <x:v>12</x:v>
      </x:c>
      <x:c r="C193" s="31" t="str">
        <x:v>0（选定5-12kg）算副翼-10 1.AR20.03.6 </x:v>
      </x:c>
      <x:c r="D193" s="31" t="str">
        <x:v>T7-VLM2-WF1(g1.0)-WF2(g1.0)-Inviscid</x:v>
      </x:c>
      <x:c r="E193" s="37" t="n">
        <x:v>0.5099766386091105</x:v>
      </x:c>
      <x:c r="F193" s="37" t="n">
        <x:v>0</x:v>
      </x:c>
      <x:c r="G193" s="35" t="n">
        <x:v>12.995239932771705</x:v>
      </x:c>
      <x:c r="H193" s="36" t="n">
        <x:v>-4.5</x:v>
      </x:c>
      <x:c r="I193" s="35" t="n">
        <x:v>1.225</x:v>
      </x:c>
      <x:c r="J193" s="35" t="n">
        <x:v>1.5705518175924542</x:v>
      </x:c>
      <x:c r="K193" s="35" t="n">
        <x:v>0.284701945718181</x:v>
      </x:c>
      <x:c r="L193" s="35" t="n">
        <x:v>5.525419388778789</x:v>
      </x:c>
      <x:c r="M193" s="35" t="n">
        <x:v>11.925999999999998</x:v>
      </x:c>
      <x:c r="N193" s="35" t="n">
        <x:v>0.10987252051004341</x:v>
      </x:c>
      <x:c r="O193" s="35" t="n">
        <x:v>5.871700478258522e-7</x:v>
      </x:c>
      <x:c r="P193" s="35" t="n">
        <x:v>0.014194989863698736</x:v>
      </x:c>
      <x:c r="Q193" s="36" t="n">
        <x:v>0.720092357038601</x:v>
      </x:c>
      <x:c r="R193" s="36" t="n">
        <x:v>0.012262793439077097</x:v>
      </x:c>
      <x:c r="S193" s="36" t="n">
        <x:v>8.979516739584677e-7</x:v>
      </x:c>
      <x:c r="T193" s="35" t="n">
        <x:v>0.1464234027933496</x:v>
      </x:c>
      <x:c r="U193" s="31" t="str">
        <x:v>rad</x:v>
      </x:c>
      <x:c r="V193" s="31" t="str">
        <x:v>[u,w,q,theta]</x:v>
      </x:c>
      <x:c r="W193" s="31" t="str">
        <x:v>[v,p,r,phi]</x:v>
      </x:c>
      <x:c r="X193" s="36" t="n">
        <x:v>-0.6587521814085737</x:v>
      </x:c>
      <x:c r="Y193" s="36" t="n">
        <x:v>0.5874277641463274</x:v>
      </x:c>
      <x:c r="Z193" s="36" t="n">
        <x:v>0.26662201463655477</x:v>
      </x:c>
      <x:c r="AA193" s="36" t="n">
        <x:v>0</x:v>
      </x:c>
      <x:c r="AB193" s="36" t="n">
        <x:v>0.8615691514320104</x:v>
      </x:c>
      <x:c r="AC193" s="36" t="n">
        <x:v>48.4295868207561</x:v>
      </x:c>
      <x:c r="AD193" s="36" t="n">
        <x:v>0.19259100372990545</x:v>
      </x:c>
      <x:c r="AE193" s="36" t="n">
        <x:v>0</x:v>
      </x:c>
    </x:row>
    <x:row r="194">
      <x:c r="A194" s="31" t="str">
        <x:v>CFG019</x:v>
      </x:c>
      <x:c r="B194" s="33" t="n">
        <x:v>13</x:v>
      </x:c>
      <x:c r="C194" s="31" t="str">
        <x:v>0（选定5-12kg）算副翼-10 1.AR20.03.6 </x:v>
      </x:c>
      <x:c r="D194" s="31" t="str">
        <x:v>T7-VLM2-WF1(g1.0)-WF2(g1.0)-Inviscid</x:v>
      </x:c>
      <x:c r="E194" s="37" t="n">
        <x:v>0.525828437210774</x:v>
      </x:c>
      <x:c r="F194" s="37" t="n">
        <x:v>0</x:v>
      </x:c>
      <x:c r="G194" s="35" t="n">
        <x:v>12.990869194650251</x:v>
      </x:c>
      <x:c r="H194" s="36" t="n">
        <x:v>-4</x:v>
      </x:c>
      <x:c r="I194" s="35" t="n">
        <x:v>1.225</x:v>
      </x:c>
      <x:c r="J194" s="35" t="n">
        <x:v>1.5705518175924542</x:v>
      </x:c>
      <x:c r="K194" s="35" t="n">
        <x:v>0.284701945718181</x:v>
      </x:c>
      <x:c r="L194" s="35" t="n">
        <x:v>5.525419388778789</x:v>
      </x:c>
      <x:c r="M194" s="35" t="n">
        <x:v>11.925999999999998</x:v>
      </x:c>
      <x:c r="N194" s="35" t="n">
        <x:v>0.10987252051004341</x:v>
      </x:c>
      <x:c r="O194" s="35" t="n">
        <x:v>5.871700478258522e-7</x:v>
      </x:c>
      <x:c r="P194" s="35" t="n">
        <x:v>0.014194989863698736</x:v>
      </x:c>
      <x:c r="Q194" s="36" t="n">
        <x:v>0.7205714815885719</x:v>
      </x:c>
      <x:c r="R194" s="36" t="n">
        <x:v>0.012697059495971507</x:v>
      </x:c>
      <x:c r="S194" s="36" t="n">
        <x:v>9.669437798538315e-7</x:v>
      </x:c>
      <x:c r="T194" s="35" t="n">
        <x:v>0.1464130487719611</x:v>
      </x:c>
      <x:c r="U194" s="31" t="str">
        <x:v>rad</x:v>
      </x:c>
      <x:c r="V194" s="31" t="str">
        <x:v>[u,w,q,theta]</x:v>
      </x:c>
      <x:c r="W194" s="31" t="str">
        <x:v>[v,p,r,phi]</x:v>
      </x:c>
      <x:c r="X194" s="36" t="n">
        <x:v>-0.6914496149132754</x:v>
      </x:c>
      <x:c r="Y194" s="36" t="n">
        <x:v>0.6073621673005193</x:v>
      </x:c>
      <x:c r="Z194" s="36" t="n">
        <x:v>0.2789836810934488</x:v>
      </x:c>
      <x:c r="AA194" s="36" t="n">
        <x:v>0</x:v>
      </x:c>
      <x:c r="AB194" s="36" t="n">
        <x:v>0.8626271765703033</x:v>
      </x:c>
      <x:c r="AC194" s="36" t="n">
        <x:v>48.28977094633021</x:v>
      </x:c>
      <x:c r="AD194" s="36" t="n">
        <x:v>0.18987822052507192</x:v>
      </x:c>
      <x:c r="AE194" s="36" t="n">
        <x:v>0</x:v>
      </x:c>
    </x:row>
    <x:row r="195">
      <x:c r="A195" s="31" t="str">
        <x:v>CFG019</x:v>
      </x:c>
      <x:c r="B195" s="33" t="n">
        <x:v>14</x:v>
      </x:c>
      <x:c r="C195" s="31" t="str">
        <x:v>0（选定5-12kg）算副翼-10 1.AR20.03.6 </x:v>
      </x:c>
      <x:c r="D195" s="31" t="str">
        <x:v>T7-VLM2-WF1(g1.0)-WF2(g1.0)-Inviscid</x:v>
      </x:c>
      <x:c r="E195" s="37" t="n">
        <x:v>0.5419666810077916</x:v>
      </x:c>
      <x:c r="F195" s="37" t="n">
        <x:v>0</x:v>
      </x:c>
      <x:c r="G195" s="35" t="n">
        <x:v>12.98642328472303</x:v>
      </x:c>
      <x:c r="H195" s="36" t="n">
        <x:v>-3.5</x:v>
      </x:c>
      <x:c r="I195" s="35" t="n">
        <x:v>1.225</x:v>
      </x:c>
      <x:c r="J195" s="35" t="n">
        <x:v>1.5705518175924542</x:v>
      </x:c>
      <x:c r="K195" s="35" t="n">
        <x:v>0.284701945718181</x:v>
      </x:c>
      <x:c r="L195" s="35" t="n">
        <x:v>5.525419388778789</x:v>
      </x:c>
      <x:c r="M195" s="35" t="n">
        <x:v>11.925999999999998</x:v>
      </x:c>
      <x:c r="N195" s="35" t="n">
        <x:v>0.10987252051004341</x:v>
      </x:c>
      <x:c r="O195" s="35" t="n">
        <x:v>5.871700478258522e-7</x:v>
      </x:c>
      <x:c r="P195" s="35" t="n">
        <x:v>0.014194989863698736</x:v>
      </x:c>
      <x:c r="Q195" s="36" t="n">
        <x:v>0.7210590350347491</x:v>
      </x:c>
      <x:c r="R195" s="36" t="n">
        <x:v>0.01315200386902496</x:v>
      </x:c>
      <x:c r="S195" s="36" t="n">
        <x:v>0.0000010354984328056868</x:v>
      </x:c>
      <x:c r="T195" s="35" t="n">
        <x:v>0.1464025692029627</x:v>
      </x:c>
      <x:c r="U195" s="31" t="str">
        <x:v>rad</x:v>
      </x:c>
      <x:c r="V195" s="31" t="str">
        <x:v>[u,w,q,theta]</x:v>
      </x:c>
      <x:c r="W195" s="31" t="str">
        <x:v>[v,p,r,phi]</x:v>
      </x:c>
      <x:c r="X195" s="36" t="n">
        <x:v>-0.722600263652934</x:v>
      </x:c>
      <x:c r="Y195" s="36" t="n">
        <x:v>0.6270866362354959</x:v>
      </x:c>
      <x:c r="Z195" s="36" t="n">
        <x:v>0.2911775093317037</x:v>
      </x:c>
      <x:c r="AA195" s="36" t="n">
        <x:v>0</x:v>
      </x:c>
      <x:c r="AB195" s="36" t="n">
        <x:v>0.8636277920358698</x:v>
      </x:c>
      <x:c r="AC195" s="36" t="n">
        <x:v>48.14659850445223</x:v>
      </x:c>
      <x:c r="AD195" s="36" t="n">
        <x:v>0.18713033216944908</x:v>
      </x:c>
      <x:c r="AE195" s="36" t="n">
        <x:v>0</x:v>
      </x:c>
    </x:row>
    <x:row r="196">
      <x:c r="A196" s="31" t="str">
        <x:v>CFG019</x:v>
      </x:c>
      <x:c r="B196" s="33" t="n">
        <x:v>15</x:v>
      </x:c>
      <x:c r="C196" s="31" t="str">
        <x:v>0（选定5-12kg）算副翼-10 1.AR20.03.6 </x:v>
      </x:c>
      <x:c r="D196" s="31" t="str">
        <x:v>T7-VLM2-WF1(g1.0)-WF2(g1.0)-Inviscid</x:v>
      </x:c>
      <x:c r="E196" s="37" t="n">
        <x:v>0.5583326464441055</x:v>
      </x:c>
      <x:c r="F196" s="37" t="n">
        <x:v>0</x:v>
      </x:c>
      <x:c r="G196" s="35" t="n">
        <x:v>12.981923093188536</x:v>
      </x:c>
      <x:c r="H196" s="36" t="n">
        <x:v>-3</x:v>
      </x:c>
      <x:c r="I196" s="35" t="n">
        <x:v>1.225</x:v>
      </x:c>
      <x:c r="J196" s="35" t="n">
        <x:v>1.5705518175924542</x:v>
      </x:c>
      <x:c r="K196" s="35" t="n">
        <x:v>0.284701945718181</x:v>
      </x:c>
      <x:c r="L196" s="35" t="n">
        <x:v>5.525419388778789</x:v>
      </x:c>
      <x:c r="M196" s="35" t="n">
        <x:v>11.925999999999998</x:v>
      </x:c>
      <x:c r="N196" s="35" t="n">
        <x:v>0.10987252051004341</x:v>
      </x:c>
      <x:c r="O196" s="35" t="n">
        <x:v>5.871700478258522e-7</x:v>
      </x:c>
      <x:c r="P196" s="35" t="n">
        <x:v>0.014194989863698736</x:v>
      </x:c>
      <x:c r="Q196" s="36" t="n">
        <x:v>0.7215527152139758</x:v>
      </x:c>
      <x:c r="R196" s="36" t="n">
        <x:v>0.013626771166974404</x:v>
      </x:c>
      <x:c r="S196" s="36" t="n">
        <x:v>0.00000110363761192483</x:v>
      </x:c>
      <x:c r="T196" s="35" t="n">
        <x:v>0.14639200763503607</x:v>
      </x:c>
      <x:c r="U196" s="31" t="str">
        <x:v>rad</x:v>
      </x:c>
      <x:c r="V196" s="31" t="str">
        <x:v>[u,w,q,theta]</x:v>
      </x:c>
      <x:c r="W196" s="31" t="str">
        <x:v>[v,p,r,phi]</x:v>
      </x:c>
      <x:c r="X196" s="36" t="n">
        <x:v>-0.7522274404470826</x:v>
      </x:c>
      <x:c r="Y196" s="36" t="n">
        <x:v>0.6466314268816155</x:v>
      </x:c>
      <x:c r="Z196" s="36" t="n">
        <x:v>0.3032225161879363</x:v>
      </x:c>
      <x:c r="AA196" s="36" t="n">
        <x:v>0</x:v>
      </x:c>
      <x:c r="AB196" s="36" t="n">
        <x:v>0.864571202624456</x:v>
      </x:c>
      <x:c r="AC196" s="36" t="n">
        <x:v>48.000544336373544</x:v>
      </x:c>
      <x:c r="AD196" s="36" t="n">
        <x:v>0.18435715806742908</x:v>
      </x:c>
      <x:c r="AE196" s="36" t="n">
        <x:v>0</x:v>
      </x:c>
    </x:row>
    <x:row r="197">
      <x:c r="A197" s="31" t="str">
        <x:v>CFG019</x:v>
      </x:c>
      <x:c r="B197" s="33" t="n">
        <x:v>16</x:v>
      </x:c>
      <x:c r="C197" s="31" t="str">
        <x:v>0（选定5-12kg）算副翼-10 1.AR20.03.6 </x:v>
      </x:c>
      <x:c r="D197" s="31" t="str">
        <x:v>T7-VLM2-WF1(g1.0)-WF2(g1.0)-Inviscid</x:v>
      </x:c>
      <x:c r="E197" s="37" t="n">
        <x:v>0.574870694707508</x:v>
      </x:c>
      <x:c r="F197" s="37" t="n">
        <x:v>0</x:v>
      </x:c>
      <x:c r="G197" s="35" t="n">
        <x:v>12.97738822069614</x:v>
      </x:c>
      <x:c r="H197" s="36" t="n">
        <x:v>-2.5</x:v>
      </x:c>
      <x:c r="I197" s="35" t="n">
        <x:v>1.225</x:v>
      </x:c>
      <x:c r="J197" s="35" t="n">
        <x:v>1.5705518175924542</x:v>
      </x:c>
      <x:c r="K197" s="35" t="n">
        <x:v>0.284701945718181</x:v>
      </x:c>
      <x:c r="L197" s="35" t="n">
        <x:v>5.525419388778789</x:v>
      </x:c>
      <x:c r="M197" s="35" t="n">
        <x:v>11.925999999999998</x:v>
      </x:c>
      <x:c r="N197" s="35" t="n">
        <x:v>0.10987252051004341</x:v>
      </x:c>
      <x:c r="O197" s="35" t="n">
        <x:v>5.871700478258522e-7</x:v>
      </x:c>
      <x:c r="P197" s="35" t="n">
        <x:v>0.014194989863698736</x:v>
      </x:c>
      <x:c r="Q197" s="36" t="n">
        <x:v>0.7220503549657108</x:v>
      </x:c>
      <x:c r="R197" s="36" t="n">
        <x:v>0.014120547701040357</x:v>
      </x:c>
      <x:c r="S197" s="36" t="n">
        <x:v>0.0000011713858038746735</x:v>
      </x:c>
      <x:c r="T197" s="35" t="n">
        <x:v>0.14638140628575919</x:v>
      </x:c>
      <x:c r="U197" s="31" t="str">
        <x:v>rad</x:v>
      </x:c>
      <x:c r="V197" s="31" t="str">
        <x:v>[u,w,q,theta]</x:v>
      </x:c>
      <x:c r="W197" s="31" t="str">
        <x:v>[v,p,r,phi]</x:v>
      </x:c>
      <x:c r="X197" s="36" t="n">
        <x:v>-0.7803672018978275</x:v>
      </x:c>
      <x:c r="Y197" s="36" t="n">
        <x:v>0.6660261597210436</x:v>
      </x:c>
      <x:c r="Z197" s="36" t="n">
        <x:v>0.3151378007643011</x:v>
      </x:c>
      <x:c r="AA197" s="36" t="n">
        <x:v>0</x:v>
      </x:c>
      <x:c r="AB197" s="36" t="n">
        <x:v>0.8654577603471943</x:v>
      </x:c>
      <x:c r="AC197" s="36" t="n">
        <x:v>47.852053684743</x:v>
      </x:c>
      <x:c r="AD197" s="36" t="n">
        <x:v>0.18156786968719774</x:v>
      </x:c>
      <x:c r="AE197" s="36" t="n">
        <x:v>0</x:v>
      </x:c>
    </x:row>
    <x:row r="198">
      <x:c r="A198" s="31" t="str">
        <x:v>CFG019</x:v>
      </x:c>
      <x:c r="B198" s="33" t="n">
        <x:v>17</x:v>
      </x:c>
      <x:c r="C198" s="31" t="str">
        <x:v>0（选定5-12kg）算副翼-10 1.AR20.03.6 </x:v>
      </x:c>
      <x:c r="D198" s="31" t="str">
        <x:v>T7-VLM2-WF1(g1.0)-WF2(g1.0)-Inviscid</x:v>
      </x:c>
      <x:c r="E198" s="37" t="n">
        <x:v>0.5915287219865177</x:v>
      </x:c>
      <x:c r="F198" s="37" t="n">
        <x:v>0</x:v>
      </x:c>
      <x:c r="G198" s="35" t="n">
        <x:v>12.972836808637185</x:v>
      </x:c>
      <x:c r="H198" s="36" t="n">
        <x:v>-2</x:v>
      </x:c>
      <x:c r="I198" s="35" t="n">
        <x:v>1.225</x:v>
      </x:c>
      <x:c r="J198" s="35" t="n">
        <x:v>1.5705518175924542</x:v>
      </x:c>
      <x:c r="K198" s="35" t="n">
        <x:v>0.284701945718181</x:v>
      </x:c>
      <x:c r="L198" s="35" t="n">
        <x:v>5.525419388778789</x:v>
      </x:c>
      <x:c r="M198" s="35" t="n">
        <x:v>11.925999999999998</x:v>
      </x:c>
      <x:c r="N198" s="35" t="n">
        <x:v>0.10987252051004341</x:v>
      </x:c>
      <x:c r="O198" s="35" t="n">
        <x:v>5.871700478258522e-7</x:v>
      </x:c>
      <x:c r="P198" s="35" t="n">
        <x:v>0.014194989863698736</x:v>
      </x:c>
      <x:c r="Q198" s="36" t="n">
        <x:v>0.7225499414825085</x:v>
      </x:c>
      <x:c r="R198" s="36" t="n">
        <x:v>0.014632566204150557</x:v>
      </x:c>
      <x:c r="S198" s="36" t="n">
        <x:v>0.0000012387693620591883</x:v>
      </x:c>
      <x:c r="T198" s="35" t="n">
        <x:v>0.14637080567097482</x:v>
      </x:c>
      <x:c r="U198" s="31" t="str">
        <x:v>rad</x:v>
      </x:c>
      <x:c r="V198" s="31" t="str">
        <x:v>[u,w,q,theta]</x:v>
      </x:c>
      <x:c r="W198" s="31" t="str">
        <x:v>[v,p,r,phi]</x:v>
      </x:c>
      <x:c r="X198" s="36" t="n">
        <x:v>-0.8070666200798833</x:v>
      </x:c>
      <x:c r="Y198" s="36" t="n">
        <x:v>0.6852997412417923</x:v>
      </x:c>
      <x:c r="Z198" s="36" t="n">
        <x:v>0.32694242286357267</x:v>
      </x:c>
      <x:c r="AA198" s="36" t="n">
        <x:v>0</x:v>
      </x:c>
      <x:c r="AB198" s="36" t="n">
        <x:v>0.8662878165250473</x:v>
      </x:c>
      <x:c r="AC198" s="36" t="n">
        <x:v>47.70153920770713</x:v>
      </x:c>
      <x:c r="AD198" s="36" t="n">
        <x:v>0.17877094909046626</x:v>
      </x:c>
      <x:c r="AE198" s="36" t="n">
        <x:v>0</x:v>
      </x:c>
    </x:row>
    <x:row r="199">
      <x:c r="A199" s="31" t="str">
        <x:v>CFG019</x:v>
      </x:c>
      <x:c r="B199" s="33" t="n">
        <x:v>18</x:v>
      </x:c>
      <x:c r="C199" s="31" t="str">
        <x:v>0（选定5-12kg）算副翼-10 1.AR20.03.6 </x:v>
      </x:c>
      <x:c r="D199" s="31" t="str">
        <x:v>T7-VLM2-WF1(g1.0)-WF2(g1.0)-Inviscid</x:v>
      </x:c>
      <x:c r="E199" s="37" t="n">
        <x:v>0.6082585454383878</x:v>
      </x:c>
      <x:c r="F199" s="37" t="n">
        <x:v>0</x:v>
      </x:c>
      <x:c r="G199" s="35" t="n">
        <x:v>12.968285396771243</x:v>
      </x:c>
      <x:c r="H199" s="36" t="n">
        <x:v>-1.5</x:v>
      </x:c>
      <x:c r="I199" s="35" t="n">
        <x:v>1.225</x:v>
      </x:c>
      <x:c r="J199" s="35" t="n">
        <x:v>1.5705518175924542</x:v>
      </x:c>
      <x:c r="K199" s="35" t="n">
        <x:v>0.284701945718181</x:v>
      </x:c>
      <x:c r="L199" s="35" t="n">
        <x:v>5.525419388778789</x:v>
      </x:c>
      <x:c r="M199" s="35" t="n">
        <x:v>11.925999999999998</x:v>
      </x:c>
      <x:c r="N199" s="35" t="n">
        <x:v>0.10987252051004341</x:v>
      </x:c>
      <x:c r="O199" s="35" t="n">
        <x:v>5.871700478258522e-7</x:v>
      </x:c>
      <x:c r="P199" s="35" t="n">
        <x:v>0.014194989863698736</x:v>
      </x:c>
      <x:c r="Q199" s="36" t="n">
        <x:v>0.7230496328192226</x:v>
      </x:c>
      <x:c r="R199" s="36" t="n">
        <x:v>0.015162109194518438</x:v>
      </x:c>
      <x:c r="S199" s="36" t="n">
        <x:v>0.0000013058158388275242</x:v>
      </x:c>
      <x:c r="T199" s="35" t="n">
        <x:v>0.14636024424325994</x:v>
      </x:c>
      <x:c r="U199" s="31" t="str">
        <x:v>rad</x:v>
      </x:c>
      <x:c r="V199" s="31" t="str">
        <x:v>[u,w,q,theta]</x:v>
      </x:c>
      <x:c r="W199" s="31" t="str">
        <x:v>[v,p,r,phi]</x:v>
      </x:c>
      <x:c r="X199" s="36" t="n">
        <x:v>-0.8323820165227267</x:v>
      </x:c>
      <x:c r="Y199" s="36" t="n">
        <x:v>0.7044802522393293</x:v>
      </x:c>
      <x:c r="Z199" s="36" t="n">
        <x:v>0.3386552560115047</x:v>
      </x:c>
      <x:c r="AA199" s="36" t="n">
        <x:v>0</x:v>
      </x:c>
      <x:c r="AB199" s="36" t="n">
        <x:v>0.867061606535257</x:v>
      </x:c>
      <x:c r="AC199" s="36" t="n">
        <x:v>47.549378493712744</x:v>
      </x:c>
      <x:c r="AD199" s="36" t="n">
        <x:v>0.17597415606554434</x:v>
      </x:c>
      <x:c r="AE199" s="36" t="n">
        <x:v>0</x:v>
      </x:c>
    </x:row>
    <x:row r="200">
      <x:c r="A200" s="31" t="str">
        <x:v>CFG019</x:v>
      </x:c>
      <x:c r="B200" s="33" t="n">
        <x:v>19</x:v>
      </x:c>
      <x:c r="C200" s="31" t="str">
        <x:v>0（选定5-12kg）算副翼-10 1.AR20.03.6 </x:v>
      </x:c>
      <x:c r="D200" s="31" t="str">
        <x:v>T7-VLM2-WF1(g1.0)-WF2(g1.0)-Inviscid</x:v>
      </x:c>
      <x:c r="E200" s="37" t="n">
        <x:v>0.6250162153011032</x:v>
      </x:c>
      <x:c r="F200" s="37" t="n">
        <x:v>0</x:v>
      </x:c>
      <x:c r="G200" s="35" t="n">
        <x:v>12.963748811782168</x:v>
      </x:c>
      <x:c r="H200" s="36" t="n">
        <x:v>-1</x:v>
      </x:c>
      <x:c r="I200" s="35" t="n">
        <x:v>1.225</x:v>
      </x:c>
      <x:c r="J200" s="35" t="n">
        <x:v>1.5705518175924542</x:v>
      </x:c>
      <x:c r="K200" s="35" t="n">
        <x:v>0.284701945718181</x:v>
      </x:c>
      <x:c r="L200" s="35" t="n">
        <x:v>5.525419388778789</x:v>
      </x:c>
      <x:c r="M200" s="35" t="n">
        <x:v>11.925999999999998</x:v>
      </x:c>
      <x:c r="N200" s="35" t="n">
        <x:v>0.10987252051004341</x:v>
      </x:c>
      <x:c r="O200" s="35" t="n">
        <x:v>5.871700478258522e-7</x:v>
      </x:c>
      <x:c r="P200" s="35" t="n">
        <x:v>0.014194989863698736</x:v>
      </x:c>
      <x:c r="Q200" s="36" t="n">
        <x:v>0.7235477711202426</x:v>
      </x:c>
      <x:c r="R200" s="36" t="n">
        <x:v>0.015708511103338228</x:v>
      </x:c>
      <x:c r="S200" s="36" t="n">
        <x:v>0.0000013725533132850977</x:v>
      </x:c>
      <x:c r="T200" s="35" t="n">
        <x:v>0.14634975805958156</x:v>
      </x:c>
      <x:c r="U200" s="31" t="str">
        <x:v>rad</x:v>
      </x:c>
      <x:c r="V200" s="31" t="str">
        <x:v>[u,w,q,theta]</x:v>
      </x:c>
      <x:c r="W200" s="31" t="str">
        <x:v>[v,p,r,phi]</x:v>
      </x:c>
      <x:c r="X200" s="36" t="n">
        <x:v>-0.8563772152553584</x:v>
      </x:c>
      <x:c r="Y200" s="36" t="n">
        <x:v>0.723594813159112</x:v>
      </x:c>
      <x:c r="Z200" s="36" t="n">
        <x:v>0.3502948242856734</x:v>
      </x:c>
      <x:c r="AA200" s="36" t="n">
        <x:v>0</x:v>
      </x:c>
      <x:c r="AB200" s="36" t="n">
        <x:v>0.8677791645086635</x:v>
      </x:c>
      <x:c r="AC200" s="36" t="n">
        <x:v>47.39591214138711</x:v>
      </x:c>
      <x:c r="AD200" s="36" t="n">
        <x:v>0.17318450510888156</x:v>
      </x:c>
      <x:c r="AE200" s="36" t="n">
        <x:v>0</x:v>
      </x:c>
    </x:row>
    <x:row r="201">
      <x:c r="A201" s="31" t="str">
        <x:v>CFG019</x:v>
      </x:c>
      <x:c r="B201" s="33" t="n">
        <x:v>20</x:v>
      </x:c>
      <x:c r="C201" s="31" t="str">
        <x:v>0（选定5-12kg）算副翼-10 1.AR20.03.6 </x:v>
      </x:c>
      <x:c r="D201" s="31" t="str">
        <x:v>T7-VLM2-WF1(g1.0)-WF2(g1.0)-Inviscid</x:v>
      </x:c>
      <x:c r="E201" s="37" t="n">
        <x:v>0.6417622467117787</x:v>
      </x:c>
      <x:c r="F201" s="37" t="n">
        <x:v>0</x:v>
      </x:c>
      <x:c r="G201" s="35" t="n">
        <x:v>12.95924008905207</x:v>
      </x:c>
      <x:c r="H201" s="36" t="n">
        <x:v>-0.5</x:v>
      </x:c>
      <x:c r="I201" s="35" t="n">
        <x:v>1.225</x:v>
      </x:c>
      <x:c r="J201" s="35" t="n">
        <x:v>1.5705518175924542</x:v>
      </x:c>
      <x:c r="K201" s="35" t="n">
        <x:v>0.284701945718181</x:v>
      </x:c>
      <x:c r="L201" s="35" t="n">
        <x:v>5.525419388778789</x:v>
      </x:c>
      <x:c r="M201" s="35" t="n">
        <x:v>11.925999999999998</x:v>
      </x:c>
      <x:c r="N201" s="35" t="n">
        <x:v>0.10987252051004341</x:v>
      </x:c>
      <x:c r="O201" s="35" t="n">
        <x:v>5.871700478258522e-7</x:v>
      </x:c>
      <x:c r="P201" s="35" t="n">
        <x:v>0.014194989863698736</x:v>
      </x:c>
      <x:c r="Q201" s="36" t="n">
        <x:v>0.7240428922652405</x:v>
      </x:c>
      <x:c r="R201" s="36" t="n">
        <x:v>0.01627115930123954</x:v>
      </x:c>
      <x:c r="S201" s="36" t="n">
        <x:v>0.0000014390097344216054</x:v>
      </x:c>
      <x:c r="T201" s="35" t="n">
        <x:v>0.14633938048011466</x:v>
      </x:c>
      <x:c r="U201" s="31" t="str">
        <x:v>rad</x:v>
      </x:c>
      <x:c r="V201" s="31" t="str">
        <x:v>[u,w,q,theta]</x:v>
      </x:c>
      <x:c r="W201" s="31" t="str">
        <x:v>[v,p,r,phi]</x:v>
      </x:c>
      <x:c r="X201" s="36" t="n">
        <x:v>-0.8791218629583945</x:v>
      </x:c>
      <x:c r="Y201" s="36" t="n">
        <x:v>0.7426694394063627</x:v>
      </x:c>
      <x:c r="Z201" s="36" t="n">
        <x:v>0.36187913340744765</x:v>
      </x:c>
      <x:c r="AA201" s="36" t="n">
        <x:v>0</x:v>
      </x:c>
      <x:c r="AB201" s="36" t="n">
        <x:v>0.8684402647634759</x:v>
      </x:c>
      <x:c r="AC201" s="36" t="n">
        <x:v>47.24144244929347</x:v>
      </x:c>
      <x:c r="AD201" s="36" t="n">
        <x:v>0.17040825290289308</x:v>
      </x:c>
      <x:c r="AE201" s="36" t="n">
        <x:v>0</x:v>
      </x:c>
    </x:row>
    <x:row r="202">
      <x:c r="A202" s="31" t="str">
        <x:v>CFG019</x:v>
      </x:c>
      <x:c r="B202" s="33" t="n">
        <x:v>21</x:v>
      </x:c>
      <x:c r="C202" s="31" t="str">
        <x:v>0（选定5-12kg）算副翼-10 1.AR20.03.6 </x:v>
      </x:c>
      <x:c r="D202" s="31" t="str">
        <x:v>T7-VLM2-WF1(g1.0)-WF2(g1.0)-Inviscid</x:v>
      </x:c>
      <x:c r="E202" s="37" t="n">
        <x:v>0.6584617680151292</x:v>
      </x:c>
      <x:c r="F202" s="37" t="n">
        <x:v>0</x:v>
      </x:c>
      <x:c r="G202" s="35" t="n">
        <x:v>12.954770428598135</x:v>
      </x:c>
      <x:c r="H202" s="36" t="n">
        <x:v>0</x:v>
      </x:c>
      <x:c r="I202" s="35" t="n">
        <x:v>1.225</x:v>
      </x:c>
      <x:c r="J202" s="35" t="n">
        <x:v>1.5705518175924542</x:v>
      </x:c>
      <x:c r="K202" s="35" t="n">
        <x:v>0.284701945718181</x:v>
      </x:c>
      <x:c r="L202" s="35" t="n">
        <x:v>5.525419388778789</x:v>
      </x:c>
      <x:c r="M202" s="35" t="n">
        <x:v>11.925999999999998</x:v>
      </x:c>
      <x:c r="N202" s="35" t="n">
        <x:v>0.10987252051004341</x:v>
      </x:c>
      <x:c r="O202" s="35" t="n">
        <x:v>5.871700478258522e-7</x:v>
      </x:c>
      <x:c r="P202" s="35" t="n">
        <x:v>0.014194989863698736</x:v>
      </x:c>
      <x:c r="Q202" s="36" t="n">
        <x:v>0.7245337317820906</x:v>
      </x:c>
      <x:c r="R202" s="36" t="n">
        <x:v>0.01684949416811155</x:v>
      </x:c>
      <x:c r="S202" s="36" t="n">
        <x:v>0.0000015052122917447114</x:v>
      </x:c>
      <x:c r="T202" s="35" t="n">
        <x:v>0.14632914191371355</x:v>
      </x:c>
      <x:c r="U202" s="31" t="str">
        <x:v>rad</x:v>
      </x:c>
      <x:c r="V202" s="31" t="str">
        <x:v>[u,w,q,theta]</x:v>
      </x:c>
      <x:c r="W202" s="31" t="str">
        <x:v>[v,p,r,phi]</x:v>
      </x:c>
      <x:c r="X202" s="36" t="n">
        <x:v>-0.9006898540729101</x:v>
      </x:c>
      <x:c r="Y202" s="36" t="n">
        <x:v>0.7617288948021881</x:v>
      </x:c>
      <x:c r="Z202" s="36" t="n">
        <x:v>0.3734255031449108</x:v>
      </x:c>
      <x:c r="AA202" s="36" t="n">
        <x:v>0</x:v>
      </x:c>
      <x:c r="AB202" s="36" t="n">
        <x:v>0.869044386782735</x:v>
      </x:c>
      <x:c r="AC202" s="36" t="n">
        <x:v>47.08623273355252</x:v>
      </x:c>
      <x:c r="AD202" s="36" t="n">
        <x:v>0.16765089654439302</x:v>
      </x:c>
      <x:c r="AE202" s="36" t="n">
        <x:v>0</x:v>
      </x:c>
    </x:row>
    <x:row r="203">
      <x:c r="A203" s="31" t="str">
        <x:v>CFG019</x:v>
      </x:c>
      <x:c r="B203" s="33" t="n">
        <x:v>22</x:v>
      </x:c>
      <x:c r="C203" s="31" t="str">
        <x:v>0（选定5-12kg）算副翼-10 1.AR20.03.6 </x:v>
      </x:c>
      <x:c r="D203" s="31" t="str">
        <x:v>T7-VLM2-WF1(g1.0)-WF2(g1.0)-Inviscid</x:v>
      </x:c>
      <x:c r="E203" s="37" t="n">
        <x:v>0.6750845854161179</x:v>
      </x:c>
      <x:c r="F203" s="37" t="n">
        <x:v>0</x:v>
      </x:c>
      <x:c r="G203" s="35" t="n">
        <x:v>12.950349184858547</x:v>
      </x:c>
      <x:c r="H203" s="36" t="n">
        <x:v>0.5</x:v>
      </x:c>
      <x:c r="I203" s="35" t="n">
        <x:v>1.225</x:v>
      </x:c>
      <x:c r="J203" s="35" t="n">
        <x:v>1.5705518175924542</x:v>
      </x:c>
      <x:c r="K203" s="35" t="n">
        <x:v>0.284701945718181</x:v>
      </x:c>
      <x:c r="L203" s="35" t="n">
        <x:v>5.525419388778789</x:v>
      </x:c>
      <x:c r="M203" s="35" t="n">
        <x:v>11.925999999999998</x:v>
      </x:c>
      <x:c r="N203" s="35" t="n">
        <x:v>0.10987252051004341</x:v>
      </x:c>
      <x:c r="O203" s="35" t="n">
        <x:v>5.871700478258522e-7</x:v>
      </x:c>
      <x:c r="P203" s="35" t="n">
        <x:v>0.014194989863698736</x:v>
      </x:c>
      <x:c r="Q203" s="36" t="n">
        <x:v>0.7250192270170619</x:v>
      </x:c>
      <x:c r="R203" s="36" t="n">
        <x:v>0.01744300835513348</x:v>
      </x:c>
      <x:c r="S203" s="36" t="n">
        <x:v>0.000001571186835126043</x:v>
      </x:c>
      <x:c r="T203" s="35" t="n">
        <x:v>0.14631906961512037</x:v>
      </x:c>
      <x:c r="U203" s="31" t="str">
        <x:v>rad</x:v>
      </x:c>
      <x:c r="V203" s="31" t="str">
        <x:v>[u,w,q,theta]</x:v>
      </x:c>
      <x:c r="W203" s="31" t="str">
        <x:v>[v,p,r,phi]</x:v>
      </x:c>
      <x:c r="X203" s="36" t="n">
        <x:v>-0.9211578875427879</x:v>
      </x:c>
      <x:c r="Y203" s="36" t="n">
        <x:v>0.7807965528980613</x:v>
      </x:c>
      <x:c r="Z203" s="36" t="n">
        <x:v>0.38495040941777436</x:v>
      </x:c>
      <x:c r="AA203" s="36" t="n">
        <x:v>0</x:v>
      </x:c>
      <x:c r="AB203" s="36" t="n">
        <x:v>0.869590700285342</x:v>
      </x:c>
      <x:c r="AC203" s="36" t="n">
        <x:v>46.930507271716955</x:v>
      </x:c>
      <x:c r="AD203" s="36" t="n">
        <x:v>0.16491718232328972</x:v>
      </x:c>
      <x:c r="AE203" s="36" t="n">
        <x:v>0</x:v>
      </x:c>
    </x:row>
    <x:row r="204">
      <x:c r="A204" s="31" t="str">
        <x:v>CFG019</x:v>
      </x:c>
      <x:c r="B204" s="33" t="n">
        <x:v>23</x:v>
      </x:c>
      <x:c r="C204" s="31" t="str">
        <x:v>0（选定5-12kg）算副翼-10 1.AR20.03.6 </x:v>
      </x:c>
      <x:c r="D204" s="31" t="str">
        <x:v>T7-VLM2-WF1(g1.0)-WF2(g1.0)-Inviscid</x:v>
      </x:c>
      <x:c r="E204" s="37" t="n">
        <x:v>0.6916051666963504</x:v>
      </x:c>
      <x:c r="F204" s="37" t="n">
        <x:v>0</x:v>
      </x:c>
      <x:c r="G204" s="35" t="n">
        <x:v>12.94598388886089</x:v>
      </x:c>
      <x:c r="H204" s="36" t="n">
        <x:v>1</x:v>
      </x:c>
      <x:c r="I204" s="35" t="n">
        <x:v>1.225</x:v>
      </x:c>
      <x:c r="J204" s="35" t="n">
        <x:v>1.5705518175924542</x:v>
      </x:c>
      <x:c r="K204" s="35" t="n">
        <x:v>0.284701945718181</x:v>
      </x:c>
      <x:c r="L204" s="35" t="n">
        <x:v>5.525419388778789</x:v>
      </x:c>
      <x:c r="M204" s="35" t="n">
        <x:v>11.925999999999998</x:v>
      </x:c>
      <x:c r="N204" s="35" t="n">
        <x:v>0.10987252051004341</x:v>
      </x:c>
      <x:c r="O204" s="35" t="n">
        <x:v>5.871700478258522e-7</x:v>
      </x:c>
      <x:c r="P204" s="35" t="n">
        <x:v>0.014194989863698736</x:v>
      </x:c>
      <x:c r="Q204" s="36" t="n">
        <x:v>0.7254985156844529</x:v>
      </x:c>
      <x:c r="R204" s="36" t="n">
        <x:v>0.01805124538644191</x:v>
      </x:c>
      <x:c r="S204" s="36" t="n">
        <x:v>0.0000016369573532074072</x:v>
      </x:c>
      <x:c r="T204" s="35" t="n">
        <x:v>0.1463091875385563</x:v>
      </x:c>
      <x:c r="U204" s="31" t="str">
        <x:v>rad</x:v>
      </x:c>
      <x:c r="V204" s="31" t="str">
        <x:v>[u,w,q,theta]</x:v>
      </x:c>
      <x:c r="W204" s="31" t="str">
        <x:v>[v,p,r,phi]</x:v>
      </x:c>
      <x:c r="X204" s="36" t="n">
        <x:v>-0.94060417123439</x:v>
      </x:c>
      <x:c r="Y204" s="36" t="n">
        <x:v>0.7998942733158368</x:v>
      </x:c>
      <x:c r="Z204" s="36" t="n">
        <x:v>0.3964693417898124</x:v>
      </x:c>
      <x:c r="AA204" s="36" t="n">
        <x:v>0</x:v>
      </x:c>
      <x:c r="AB204" s="36" t="n">
        <x:v>0.8700780670940742</x:v>
      </x:c>
      <x:c r="AC204" s="36" t="n">
        <x:v>46.77445184878175</x:v>
      </x:c>
      <x:c r="AD204" s="36" t="n">
        <x:v>0.16221112445913866</x:v>
      </x:c>
      <x:c r="AE204" s="36" t="n">
        <x:v>0</x:v>
      </x:c>
    </x:row>
    <x:row r="205">
      <x:c r="A205" s="31" t="str">
        <x:v>CFG019</x:v>
      </x:c>
      <x:c r="B205" s="33" t="n">
        <x:v>24</x:v>
      </x:c>
      <x:c r="C205" s="31" t="str">
        <x:v>0（选定5-12kg）算副翼-10 1.AR20.03.6 </x:v>
      </x:c>
      <x:c r="D205" s="31" t="str">
        <x:v>T7-VLM2-WF1(g1.0)-WF2(g1.0)-Inviscid</x:v>
      </x:c>
      <x:c r="E205" s="37" t="n">
        <x:v>0.7080025492212817</x:v>
      </x:c>
      <x:c r="F205" s="37" t="n">
        <x:v>0</x:v>
      </x:c>
      <x:c r="G205" s="35" t="n">
        <x:v>12.941680300310868</x:v>
      </x:c>
      <x:c r="H205" s="36" t="n">
        <x:v>1.5</x:v>
      </x:c>
      <x:c r="I205" s="35" t="n">
        <x:v>1.225</x:v>
      </x:c>
      <x:c r="J205" s="35" t="n">
        <x:v>1.5705518175924542</x:v>
      </x:c>
      <x:c r="K205" s="35" t="n">
        <x:v>0.284701945718181</x:v>
      </x:c>
      <x:c r="L205" s="35" t="n">
        <x:v>5.525419388778789</x:v>
      </x:c>
      <x:c r="M205" s="35" t="n">
        <x:v>11.925999999999998</x:v>
      </x:c>
      <x:c r="N205" s="35" t="n">
        <x:v>0.10987252051004341</x:v>
      </x:c>
      <x:c r="O205" s="35" t="n">
        <x:v>5.871700478258522e-7</x:v>
      </x:c>
      <x:c r="P205" s="35" t="n">
        <x:v>0.014194989863698736</x:v>
      </x:c>
      <x:c r="Q205" s="36" t="n">
        <x:v>0.7259709310341854</x:v>
      </x:c>
      <x:c r="R205" s="36" t="n">
        <x:v>0.018673797741202067</x:v>
      </x:c>
      <x:c r="S205" s="36" t="n">
        <x:v>0.000001702545520899683</x:v>
      </x:c>
      <x:c r="T205" s="35" t="n">
        <x:v>0.14629951625227816</x:v>
      </x:c>
      <x:c r="U205" s="31" t="str">
        <x:v>rad</x:v>
      </x:c>
      <x:c r="V205" s="31" t="str">
        <x:v>[u,w,q,theta]</x:v>
      </x:c>
      <x:c r="W205" s="31" t="str">
        <x:v>[v,p,r,phi]</x:v>
      </x:c>
      <x:c r="X205" s="36" t="n">
        <x:v>-0.9591072805350778</x:v>
      </x:c>
      <x:c r="Y205" s="36" t="n">
        <x:v>0.8190422976911926</x:v>
      </x:c>
      <x:c r="Z205" s="36" t="n">
        <x:v>0.4079966807008563</x:v>
      </x:c>
      <x:c r="AA205" s="36" t="n">
        <x:v>0</x:v>
      </x:c>
      <x:c r="AB205" s="36" t="n">
        <x:v>0.8705050565614664</x:v>
      </x:c>
      <x:c r="AC205" s="36" t="n">
        <x:v>46.61821486324262</x:v>
      </x:c>
      <x:c r="AD205" s="36" t="n">
        <x:v>0.15953603287871637</x:v>
      </x:c>
      <x:c r="AE205" s="36" t="n">
        <x:v>0</x:v>
      </x:c>
    </x:row>
    <x:row r="206">
      <x:c r="A206" s="31" t="str">
        <x:v>CFG019</x:v>
      </x:c>
      <x:c r="B206" s="33" t="n">
        <x:v>25</x:v>
      </x:c>
      <x:c r="C206" s="31" t="str">
        <x:v>0（选定5-12kg）算副翼-10 1.AR20.03.6 </x:v>
      </x:c>
      <x:c r="D206" s="31" t="str">
        <x:v>T7-VLM2-WF1(g1.0)-WF2(g1.0)-Inviscid</x:v>
      </x:c>
      <x:c r="E206" s="37" t="n">
        <x:v>0.7242601795914071</x:v>
      </x:c>
      <x:c r="F206" s="37" t="n">
        <x:v>0</x:v>
      </x:c>
      <x:c r="G206" s="35" t="n">
        <x:v>12.937442486315103</x:v>
      </x:c>
      <x:c r="H206" s="36" t="n">
        <x:v>2</x:v>
      </x:c>
      <x:c r="I206" s="35" t="n">
        <x:v>1.225</x:v>
      </x:c>
      <x:c r="J206" s="35" t="n">
        <x:v>1.5705518175924542</x:v>
      </x:c>
      <x:c r="K206" s="35" t="n">
        <x:v>0.284701945718181</x:v>
      </x:c>
      <x:c r="L206" s="35" t="n">
        <x:v>5.525419388778789</x:v>
      </x:c>
      <x:c r="M206" s="35" t="n">
        <x:v>11.925999999999998</x:v>
      </x:c>
      <x:c r="N206" s="35" t="n">
        <x:v>0.10987252051004341</x:v>
      </x:c>
      <x:c r="O206" s="35" t="n">
        <x:v>5.871700478258522e-7</x:v>
      </x:c>
      <x:c r="P206" s="35" t="n">
        <x:v>0.014194989863698736</x:v>
      </x:c>
      <x:c r="Q206" s="36" t="n">
        <x:v>0.7264359939744583</x:v>
      </x:c>
      <x:c r="R206" s="36" t="n">
        <x:v>0.019310304545871987</x:v>
      </x:c>
      <x:c r="S206" s="36" t="n">
        <x:v>0.0000017679703250838326</x:v>
      </x:c>
      <x:c r="T206" s="35" t="n">
        <x:v>0.14629007291187238</x:v>
      </x:c>
      <x:c r="U206" s="31" t="str">
        <x:v>rad</x:v>
      </x:c>
      <x:c r="V206" s="31" t="str">
        <x:v>[u,w,q,theta]</x:v>
      </x:c>
      <x:c r="W206" s="31" t="str">
        <x:v>[v,p,r,phi]</x:v>
      </x:c>
      <x:c r="X206" s="36" t="n">
        <x:v>-0.9767451696636922</x:v>
      </x:c>
      <x:c r="Y206" s="36" t="n">
        <x:v>0.8382591699503382</x:v>
      </x:c>
      <x:c r="Z206" s="36" t="n">
        <x:v>0.4195455982978996</x:v>
      </x:c>
      <x:c r="AA206" s="36" t="n">
        <x:v>0</x:v>
      </x:c>
      <x:c r="AB206" s="36" t="n">
        <x:v>0.8708699715326081</x:v>
      </x:c>
      <x:c r="AC206" s="36" t="n">
        <x:v>46.46190893364987</x:v>
      </x:c>
      <x:c r="AD206" s="36" t="n">
        <x:v>0.1568945489580114</x:v>
      </x:c>
      <x:c r="AE206" s="36" t="n">
        <x:v>0</x:v>
      </x:c>
    </x:row>
    <x:row r="207">
      <x:c r="A207" s="31" t="str">
        <x:v>CFG019</x:v>
      </x:c>
      <x:c r="B207" s="33" t="n">
        <x:v>26</x:v>
      </x:c>
      <x:c r="C207" s="31" t="str">
        <x:v>0（选定5-12kg）算副翼-10 1.AR20.03.6 </x:v>
      </x:c>
      <x:c r="D207" s="31" t="str">
        <x:v>T7-VLM2-WF1(g1.0)-WF2(g1.0)-Inviscid</x:v>
      </x:c>
      <x:c r="E207" s="37" t="n">
        <x:v>0.7403656938988081</x:v>
      </x:c>
      <x:c r="F207" s="37" t="n">
        <x:v>0</x:v>
      </x:c>
      <x:c r="G207" s="35" t="n">
        <x:v>12.933272922856455</x:v>
      </x:c>
      <x:c r="H207" s="36" t="n">
        <x:v>2.5</x:v>
      </x:c>
      <x:c r="I207" s="35" t="n">
        <x:v>1.225</x:v>
      </x:c>
      <x:c r="J207" s="35" t="n">
        <x:v>1.5705518175924542</x:v>
      </x:c>
      <x:c r="K207" s="35" t="n">
        <x:v>0.284701945718181</x:v>
      </x:c>
      <x:c r="L207" s="35" t="n">
        <x:v>5.525419388778789</x:v>
      </x:c>
      <x:c r="M207" s="35" t="n">
        <x:v>11.925999999999998</x:v>
      </x:c>
      <x:c r="N207" s="35" t="n">
        <x:v>0.10987252051004341</x:v>
      </x:c>
      <x:c r="O207" s="35" t="n">
        <x:v>5.871700478258522e-7</x:v>
      </x:c>
      <x:c r="P207" s="35" t="n">
        <x:v>0.014194989863698736</x:v>
      </x:c>
      <x:c r="Q207" s="36" t="n">
        <x:v>0.7268934025603094</x:v>
      </x:c>
      <x:c r="R207" s="36" t="n">
        <x:v>0.019960448992127334</x:v>
      </x:c>
      <x:c r="S207" s="36" t="n">
        <x:v>0.0000018332477693251646</x:v>
      </x:c>
      <x:c r="T207" s="35" t="n">
        <x:v>0.1462808712927291</x:v>
      </x:c>
      <x:c r="U207" s="31" t="str">
        <x:v>rad</x:v>
      </x:c>
      <x:c r="V207" s="31" t="str">
        <x:v>[u,w,q,theta]</x:v>
      </x:c>
      <x:c r="W207" s="31" t="str">
        <x:v>[v,p,r,phi]</x:v>
      </x:c>
      <x:c r="X207" s="36" t="n">
        <x:v>-0.9935943283941192</x:v>
      </x:c>
      <x:c r="Y207" s="36" t="n">
        <x:v>0.8575616823871504</x:v>
      </x:c>
      <x:c r="Z207" s="36" t="n">
        <x:v>0.4311279839264383</x:v>
      </x:c>
      <x:c r="AA207" s="36" t="n">
        <x:v>0</x:v>
      </x:c>
      <x:c r="AB207" s="36" t="n">
        <x:v>0.8711708820751459</x:v>
      </x:c>
      <x:c r="AC207" s="36" t="n">
        <x:v>46.30561293795907</x:v>
      </x:c>
      <x:c r="AD207" s="36" t="n">
        <x:v>0.15428868780759158</x:v>
      </x:c>
      <x:c r="AE207" s="36" t="n">
        <x:v>0</x:v>
      </x:c>
    </x:row>
    <x:row r="208">
      <x:c r="A208" s="31" t="str">
        <x:v>CFG019</x:v>
      </x:c>
      <x:c r="B208" s="33" t="n">
        <x:v>27</x:v>
      </x:c>
      <x:c r="C208" s="31" t="str">
        <x:v>0（选定5-12kg）算副翼-10 1.AR20.03.6 </x:v>
      </x:c>
      <x:c r="D208" s="31" t="str">
        <x:v>T7-VLM2-WF1(g1.0)-WF2(g1.0)-Inviscid</x:v>
      </x:c>
      <x:c r="E208" s="37" t="n">
        <x:v>0.7563106487326878</x:v>
      </x:c>
      <x:c r="F208" s="37" t="n">
        <x:v>0</x:v>
      </x:c>
      <x:c r="G208" s="35" t="n">
        <x:v>12.929172614701937</x:v>
      </x:c>
      <x:c r="H208" s="36" t="n">
        <x:v>3</x:v>
      </x:c>
      <x:c r="I208" s="35" t="n">
        <x:v>1.225</x:v>
      </x:c>
      <x:c r="J208" s="35" t="n">
        <x:v>1.5705518175924542</x:v>
      </x:c>
      <x:c r="K208" s="35" t="n">
        <x:v>0.284701945718181</x:v>
      </x:c>
      <x:c r="L208" s="35" t="n">
        <x:v>5.525419388778789</x:v>
      </x:c>
      <x:c r="M208" s="35" t="n">
        <x:v>11.925999999999998</x:v>
      </x:c>
      <x:c r="N208" s="35" t="n">
        <x:v>0.10987252051004341</x:v>
      </x:c>
      <x:c r="O208" s="35" t="n">
        <x:v>5.871700478258522e-7</x:v>
      </x:c>
      <x:c r="P208" s="35" t="n">
        <x:v>0.014194989863698736</x:v>
      </x:c>
      <x:c r="Q208" s="36" t="n">
        <x:v>0.7273430193153027</x:v>
      </x:c>
      <x:c r="R208" s="36" t="n">
        <x:v>0.020623955579752863</x:v>
      </x:c>
      <x:c r="S208" s="36" t="n">
        <x:v>0.0000018983906620510036</x:v>
      </x:c>
      <x:c r="T208" s="35" t="n">
        <x:v>0.1462719218752313</x:v>
      </x:c>
      <x:c r="U208" s="31" t="str">
        <x:v>rad</x:v>
      </x:c>
      <x:c r="V208" s="31" t="str">
        <x:v>[u,w,q,theta]</x:v>
      </x:c>
      <x:c r="W208" s="31" t="str">
        <x:v>[v,p,r,phi]</x:v>
      </x:c>
      <x:c r="X208" s="36" t="n">
        <x:v>-1.009729072961692</x:v>
      </x:c>
      <x:c r="Y208" s="36" t="n">
        <x:v>0.8769648485658296</x:v>
      </x:c>
      <x:c r="Z208" s="36" t="n">
        <x:v>0.44275439570401137</x:v>
      </x:c>
      <x:c r="AA208" s="36" t="n">
        <x:v>0</x:v>
      </x:c>
      <x:c r="AB208" s="36" t="n">
        <x:v>0.8714056644183765</x:v>
      </x:c>
      <x:c r="AC208" s="36" t="n">
        <x:v>46.149374404895134</x:v>
      </x:c>
      <x:c r="AD208" s="36" t="n">
        <x:v>0.15171988578987103</x:v>
      </x:c>
      <x:c r="AE208" s="36" t="n">
        <x:v>0</x:v>
      </x:c>
    </x:row>
    <x:row r="209">
      <x:c r="A209" s="31" t="str">
        <x:v>CFG019</x:v>
      </x:c>
      <x:c r="B209" s="33" t="n">
        <x:v>28</x:v>
      </x:c>
      <x:c r="C209" s="31" t="str">
        <x:v>0（选定5-12kg）算副翼-10 1.AR20.03.6 </x:v>
      </x:c>
      <x:c r="D209" s="31" t="str">
        <x:v>T7-VLM2-WF1(g1.0)-WF2(g1.0)-Inviscid</x:v>
      </x:c>
      <x:c r="E209" s="37" t="n">
        <x:v>0.7720902136490072</x:v>
      </x:c>
      <x:c r="F209" s="37" t="n">
        <x:v>0</x:v>
      </x:c>
      <x:c r="G209" s="35" t="n">
        <x:v>12.92514122927806</x:v>
      </x:c>
      <x:c r="H209" s="36" t="n">
        <x:v>3.5</x:v>
      </x:c>
      <x:c r="I209" s="35" t="n">
        <x:v>1.225</x:v>
      </x:c>
      <x:c r="J209" s="35" t="n">
        <x:v>1.5705518175924542</x:v>
      </x:c>
      <x:c r="K209" s="35" t="n">
        <x:v>0.284701945718181</x:v>
      </x:c>
      <x:c r="L209" s="35" t="n">
        <x:v>5.525419388778789</x:v>
      </x:c>
      <x:c r="M209" s="35" t="n">
        <x:v>11.925999999999998</x:v>
      </x:c>
      <x:c r="N209" s="35" t="n">
        <x:v>0.10987252051004341</x:v>
      </x:c>
      <x:c r="O209" s="35" t="n">
        <x:v>5.871700478258522e-7</x:v>
      </x:c>
      <x:c r="P209" s="35" t="n">
        <x:v>0.014194989863698736</x:v>
      </x:c>
      <x:c r="Q209" s="36" t="n">
        <x:v>0.7277848568769328</x:v>
      </x:c>
      <x:c r="R209" s="36" t="n">
        <x:v>0.02130058726656542</x:v>
      </x:c>
      <x:c r="S209" s="36" t="n">
        <x:v>0.0000019634084850360085</x:v>
      </x:c>
      <x:c r="T209" s="35" t="n">
        <x:v>0.14626323197960373</x:v>
      </x:c>
      <x:c r="U209" s="31" t="str">
        <x:v>rad</x:v>
      </x:c>
      <x:c r="V209" s="31" t="str">
        <x:v>[u,w,q,theta]</x:v>
      </x:c>
      <x:c r="W209" s="31" t="str">
        <x:v>[v,p,r,phi]</x:v>
      </x:c>
      <x:c r="X209" s="36" t="n">
        <x:v>-1.0252209578548905</x:v>
      </x:c>
      <x:c r="Y209" s="36" t="n">
        <x:v>0.8964819028228598</x:v>
      </x:c>
      <x:c r="Z209" s="36" t="n">
        <x:v>0.454434037338335</x:v>
      </x:c>
      <x:c r="AA209" s="36" t="n">
        <x:v>0</x:v>
      </x:c>
      <x:c r="AB209" s="36" t="n">
        <x:v>0.8715720429649585</x:v>
      </x:c>
      <x:c r="AC209" s="36" t="n">
        <x:v>45.99321217639912</x:v>
      </x:c>
      <x:c r="AD209" s="36" t="n">
        <x:v>0.14918905173438626</x:v>
      </x:c>
      <x:c r="AE209" s="36" t="n">
        <x:v>0</x:v>
      </x:c>
    </x:row>
    <x:row r="210">
      <x:c r="A210" s="31" t="str">
        <x:v>CFG019</x:v>
      </x:c>
      <x:c r="B210" s="33" t="n">
        <x:v>29</x:v>
      </x:c>
      <x:c r="C210" s="31" t="str">
        <x:v>0（选定5-12kg）算副翼-10 1.AR20.03.6 </x:v>
      </x:c>
      <x:c r="D210" s="31" t="str">
        <x:v>T7-VLM2-WF1(g1.0)-WF2(g1.0)-Inviscid</x:v>
      </x:c>
      <x:c r="E210" s="37" t="n">
        <x:v>0.7877028360277667</x:v>
      </x:c>
      <x:c r="F210" s="37" t="n">
        <x:v>0</x:v>
      </x:c>
      <x:c r="G210" s="35" t="n">
        <x:v>12.921177240000183</x:v>
      </x:c>
      <x:c r="H210" s="36" t="n">
        <x:v>4</x:v>
      </x:c>
      <x:c r="I210" s="35" t="n">
        <x:v>1.225</x:v>
      </x:c>
      <x:c r="J210" s="35" t="n">
        <x:v>1.5705518175924542</x:v>
      </x:c>
      <x:c r="K210" s="35" t="n">
        <x:v>0.284701945718181</x:v>
      </x:c>
      <x:c r="L210" s="35" t="n">
        <x:v>5.525419388778789</x:v>
      </x:c>
      <x:c r="M210" s="35" t="n">
        <x:v>11.925999999999998</x:v>
      </x:c>
      <x:c r="N210" s="35" t="n">
        <x:v>0.10987252051004341</x:v>
      </x:c>
      <x:c r="O210" s="35" t="n">
        <x:v>5.871700478258522e-7</x:v>
      </x:c>
      <x:c r="P210" s="35" t="n">
        <x:v>0.014194989863698736</x:v>
      </x:c>
      <x:c r="Q210" s="36" t="n">
        <x:v>0.7282190624680882</x:v>
      </x:c>
      <x:c r="R210" s="36" t="n">
        <x:v>0.02199014259080788</x:v>
      </x:c>
      <x:c r="S210" s="36" t="n">
        <x:v>0.000002028307336390524</x:v>
      </x:c>
      <x:c r="T210" s="35" t="n">
        <x:v>0.14625480594153692</x:v>
      </x:c>
      <x:c r="U210" s="31" t="str">
        <x:v>rad</x:v>
      </x:c>
      <x:c r="V210" s="31" t="str">
        <x:v>[u,w,q,theta]</x:v>
      </x:c>
      <x:c r="W210" s="31" t="str">
        <x:v>[v,p,r,phi]</x:v>
      </x:c>
      <x:c r="X210" s="36" t="n">
        <x:v>-1.0401382947734448</x:v>
      </x:c>
      <x:c r="Y210" s="36" t="n">
        <x:v>0.9161243246191788</x:v>
      </x:c>
      <x:c r="Z210" s="36" t="n">
        <x:v>0.4661747589517254</x:v>
      </x:c>
      <x:c r="AA210" s="36" t="n">
        <x:v>0</x:v>
      </x:c>
      <x:c r="AB210" s="36" t="n">
        <x:v>0.8716676333997008</x:v>
      </x:c>
      <x:c r="AC210" s="36" t="n">
        <x:v>45.83711925622205</x:v>
      </x:c>
      <x:c r="AD210" s="36" t="n">
        <x:v>0.14669662047668827</x:v>
      </x:c>
      <x:c r="AE210" s="36" t="n">
        <x:v>0</x:v>
      </x:c>
    </x:row>
    <x:row r="211">
      <x:c r="A211" s="31" t="str">
        <x:v>CFG019</x:v>
      </x:c>
      <x:c r="B211" s="33" t="n">
        <x:v>30</x:v>
      </x:c>
      <x:c r="C211" s="31" t="str">
        <x:v>0（选定5-12kg）算副翼-10 1.AR20.03.6 </x:v>
      </x:c>
      <x:c r="D211" s="31" t="str">
        <x:v>T7-VLM2-WF1(g1.0)-WF2(g1.0)-Inviscid</x:v>
      </x:c>
      <x:c r="E211" s="37" t="n">
        <x:v>0.8031498889001164</x:v>
      </x:c>
      <x:c r="F211" s="37" t="n">
        <x:v>0</x:v>
      </x:c>
      <x:c r="G211" s="35" t="n">
        <x:v>12.917278074761818</x:v>
      </x:c>
      <x:c r="H211" s="36" t="n">
        <x:v>4.5</x:v>
      </x:c>
      <x:c r="I211" s="35" t="n">
        <x:v>1.225</x:v>
      </x:c>
      <x:c r="J211" s="35" t="n">
        <x:v>1.5705518175924542</x:v>
      </x:c>
      <x:c r="K211" s="35" t="n">
        <x:v>0.284701945718181</x:v>
      </x:c>
      <x:c r="L211" s="35" t="n">
        <x:v>5.525419388778789</x:v>
      </x:c>
      <x:c r="M211" s="35" t="n">
        <x:v>11.925999999999998</x:v>
      </x:c>
      <x:c r="N211" s="35" t="n">
        <x:v>0.10987252051004341</x:v>
      </x:c>
      <x:c r="O211" s="35" t="n">
        <x:v>5.871700478258522e-7</x:v>
      </x:c>
      <x:c r="P211" s="35" t="n">
        <x:v>0.014194989863698736</x:v>
      </x:c>
      <x:c r="Q211" s="36" t="n">
        <x:v>0.7286459016778124</x:v>
      </x:c>
      <x:c r="R211" s="36" t="n">
        <x:v>0.022692452815729413</x:v>
      </x:c>
      <x:c r="S211" s="36" t="n">
        <x:v>0.0000020930899443123865</x:v>
      </x:c>
      <x:c r="T211" s="35" t="n">
        <x:v>0.14624664532210652</x:v>
      </x:c>
      <x:c r="U211" s="31" t="str">
        <x:v>rad</x:v>
      </x:c>
      <x:c r="V211" s="31" t="str">
        <x:v>[u,w,q,theta]</x:v>
      </x:c>
      <x:c r="W211" s="31" t="str">
        <x:v>[v,p,r,phi]</x:v>
      </x:c>
      <x:c r="X211" s="36" t="n">
        <x:v>-1.0545457656074708</x:v>
      </x:c>
      <x:c r="Y211" s="36" t="n">
        <x:v>0.9359018858189553</x:v>
      </x:c>
      <x:c r="Z211" s="36" t="n">
        <x:v>0.47798308015023144</x:v>
      </x:c>
      <x:c r="AA211" s="36" t="n">
        <x:v>0</x:v>
      </x:c>
      <x:c r="AB211" s="36" t="n">
        <x:v>0.871689985339777</x:v>
      </x:c>
      <x:c r="AC211" s="36" t="n">
        <x:v>45.68106576495027</x:v>
      </x:c>
      <x:c r="AD211" s="36" t="n">
        <x:v>0.14424260735861955</x:v>
      </x:c>
      <x:c r="AE211" s="36" t="n">
        <x:v>0</x:v>
      </x:c>
    </x:row>
    <x:row r="212">
      <x:c r="A212" s="31" t="str">
        <x:v>CFG019</x:v>
      </x:c>
      <x:c r="B212" s="33" t="n">
        <x:v>31</x:v>
      </x:c>
      <x:c r="C212" s="31" t="str">
        <x:v>0（选定5-12kg）算副翼-10 1.AR20.03.6 </x:v>
      </x:c>
      <x:c r="D212" s="31" t="str">
        <x:v>T7-VLM2-WF1(g1.0)-WF2(g1.0)-Inviscid</x:v>
      </x:c>
      <x:c r="E212" s="37" t="n">
        <x:v>0.8184353117036862</x:v>
      </x:c>
      <x:c r="F212" s="37" t="n">
        <x:v>0</x:v>
      </x:c>
      <x:c r="G212" s="35" t="n">
        <x:v>12.913440265576645</x:v>
      </x:c>
      <x:c r="H212" s="36" t="n">
        <x:v>5</x:v>
      </x:c>
      <x:c r="I212" s="35" t="n">
        <x:v>1.225</x:v>
      </x:c>
      <x:c r="J212" s="35" t="n">
        <x:v>1.5705518175924542</x:v>
      </x:c>
      <x:c r="K212" s="35" t="n">
        <x:v>0.284701945718181</x:v>
      </x:c>
      <x:c r="L212" s="35" t="n">
        <x:v>5.525419388778789</x:v>
      </x:c>
      <x:c r="M212" s="35" t="n">
        <x:v>11.925999999999998</x:v>
      </x:c>
      <x:c r="N212" s="35" t="n">
        <x:v>0.10987252051004341</x:v>
      </x:c>
      <x:c r="O212" s="35" t="n">
        <x:v>5.871700478258522e-7</x:v>
      </x:c>
      <x:c r="P212" s="35" t="n">
        <x:v>0.014194989863698736</x:v>
      </x:c>
      <x:c r="Q212" s="36" t="n">
        <x:v>0.7290657420068529</x:v>
      </x:c>
      <x:c r="R212" s="36" t="n">
        <x:v>0.023407379132412955</x:v>
      </x:c>
      <x:c r="S212" s="36" t="n">
        <x:v>0.0000021577557430705705</x:v>
      </x:c>
      <x:c r="T212" s="35" t="n">
        <x:v>0.1462387491430795</x:v>
      </x:c>
      <x:c r="U212" s="31" t="str">
        <x:v>rad</x:v>
      </x:c>
      <x:c r="V212" s="31" t="str">
        <x:v>[u,w,q,theta]</x:v>
      </x:c>
      <x:c r="W212" s="31" t="str">
        <x:v>[v,p,r,phi]</x:v>
      </x:c>
      <x:c r="X212" s="36" t="n">
        <x:v>-1.0685041177999424</x:v>
      </x:c>
      <x:c r="Y212" s="36" t="n">
        <x:v>0.9558227179502999</x:v>
      </x:c>
      <x:c r="Z212" s="36" t="n">
        <x:v>0.48986423231099635</x:v>
      </x:c>
      <x:c r="AA212" s="36" t="n">
        <x:v>0</x:v>
      </x:c>
      <x:c r="AB212" s="36" t="n">
        <x:v>0.871636623249284</x:v>
      </x:c>
      <x:c r="AC212" s="36" t="n">
        <x:v>45.52500192579918</x:v>
      </x:c>
      <x:c r="AD212" s="36" t="n">
        <x:v>0.14182666246776712</x:v>
      </x:c>
      <x:c r="AE212" s="36" t="n">
        <x:v>0</x:v>
      </x:c>
    </x:row>
    <x:row r="213">
      <x:c r="A213" s="31" t="str">
        <x:v>CFG017</x:v>
      </x:c>
      <x:c r="B213" s="33" t="n">
        <x:v>1</x:v>
      </x:c>
      <x:c r="C213" s="31" t="str">
        <x:v>0（选定5-12kg）算方向-5 1.AR20.03.6 </x:v>
      </x:c>
      <x:c r="D213" s="31" t="str">
        <x:v>T7-VLM2-FF1(g1)-Inviscid</x:v>
      </x:c>
      <x:c r="E213" s="37" t="n">
        <x:v>0.3583062563793957</x:v>
      </x:c>
      <x:c r="F213" s="37" t="n">
        <x:v>0</x:v>
      </x:c>
      <x:c r="G213" s="35" t="n">
        <x:v>13.033107446682608</x:v>
      </x:c>
      <x:c r="H213" s="36" t="n">
        <x:v>0</x:v>
      </x:c>
      <x:c r="I213" s="35" t="n">
        <x:v>1.225</x:v>
      </x:c>
      <x:c r="J213" s="35" t="n">
        <x:v>1.5705518175924542</x:v>
      </x:c>
      <x:c r="K213" s="35" t="n">
        <x:v>0.284701945718181</x:v>
      </x:c>
      <x:c r="L213" s="35" t="n">
        <x:v>5.525419388778789</x:v>
      </x:c>
      <x:c r="M213" s="35" t="n">
        <x:v>11.925999999999998</x:v>
      </x:c>
      <x:c r="N213" s="35" t="n">
        <x:v>0.10992287605892086</x:v>
      </x:c>
      <x:c r="O213" s="35" t="n">
        <x:v>-0.00002004566018733031</x:v>
      </x:c>
      <x:c r="P213" s="35" t="n">
        <x:v>0.014231068051497809</x:v>
      </x:c>
      <x:c r="Q213" s="36" t="n">
        <x:v>0.7159459316722904</x:v>
      </x:c>
      <x:c r="R213" s="36" t="n">
        <x:v>0.0099555684799305</x:v>
      </x:c>
      <x:c r="S213" s="36" t="n">
        <x:v>1.1975418960351375e-7</x:v>
      </x:c>
      <x:c r="T213" s="35" t="n">
        <x:v>0.14646957908120395</x:v>
      </x:c>
      <x:c r="U213" s="31" t="str">
        <x:v>rad</x:v>
      </x:c>
      <x:c r="V213" s="31" t="str">
        <x:v>[u,w,q,theta]</x:v>
      </x:c>
      <x:c r="W213" s="31" t="str">
        <x:v>[v,p,r,phi]</x:v>
      </x:c>
      <x:c r="X213" s="36" t="n">
        <x:v>-0.16935938107601134</x:v>
      </x:c>
      <x:c r="Y213" s="36" t="n">
        <x:v>0.00624211690831336</x:v>
      </x:c>
      <x:c r="Z213" s="36" t="n">
        <x:v>0.05774213634905651</x:v>
      </x:c>
      <x:c r="AA213" s="36" t="n">
        <x:v>0</x:v>
      </x:c>
      <x:c r="AB213" s="36" t="n">
        <x:v>2.112610862829689</x:v>
      </x:c>
      <x:c r="AC213" s="36" t="n">
        <x:v>0.45566989938853164</x:v>
      </x:c>
      <x:c r="AD213" s="36" t="n">
        <x:v>-4.552334315638508</x:v>
      </x:c>
      <x:c r="AE213" s="36" t="n">
        <x:v>0</x:v>
      </x:c>
    </x:row>
    <x:row r="214">
      <x:c r="A214" s="31" t="str">
        <x:v>CFG017</x:v>
      </x:c>
      <x:c r="B214" s="33" t="n">
        <x:v>2</x:v>
      </x:c>
      <x:c r="C214" s="31" t="str">
        <x:v>0（选定5-12kg）算方向-5 1.AR20.03.6 </x:v>
      </x:c>
      <x:c r="D214" s="31" t="str">
        <x:v>T7-VLM2-FF1(g1)-Inviscid</x:v>
      </x:c>
      <x:c r="E214" s="37" t="n">
        <x:v>0.35960151228169174</x:v>
      </x:c>
      <x:c r="F214" s="37" t="n">
        <x:v>0</x:v>
      </x:c>
      <x:c r="G214" s="35" t="n">
        <x:v>13.031964243380953</x:v>
      </x:c>
      <x:c r="H214" s="36" t="n">
        <x:v>0.5</x:v>
      </x:c>
      <x:c r="I214" s="35" t="n">
        <x:v>1.225</x:v>
      </x:c>
      <x:c r="J214" s="35" t="n">
        <x:v>1.5705518175924542</x:v>
      </x:c>
      <x:c r="K214" s="35" t="n">
        <x:v>0.284701945718181</x:v>
      </x:c>
      <x:c r="L214" s="35" t="n">
        <x:v>5.525419388778789</x:v>
      </x:c>
      <x:c r="M214" s="35" t="n">
        <x:v>11.925999999999998</x:v>
      </x:c>
      <x:c r="N214" s="35" t="n">
        <x:v>0.10992287605892086</x:v>
      </x:c>
      <x:c r="O214" s="35" t="n">
        <x:v>-0.00002004566018733031</x:v>
      </x:c>
      <x:c r="P214" s="35" t="n">
        <x:v>0.014231068051497809</x:v>
      </x:c>
      <x:c r="Q214" s="36" t="n">
        <x:v>0.7160707513068862</x:v>
      </x:c>
      <x:c r="R214" s="36" t="n">
        <x:v>0.010064396437717034</x:v>
      </x:c>
      <x:c r="S214" s="36" t="n">
        <x:v>1.19598730215948e-7</x:v>
      </x:c>
      <x:c r="T214" s="35" t="n">
        <x:v>0.14647154371875573</x:v>
      </x:c>
      <x:c r="U214" s="31" t="str">
        <x:v>rad</x:v>
      </x:c>
      <x:c r="V214" s="31" t="str">
        <x:v>[u,w,q,theta]</x:v>
      </x:c>
      <x:c r="W214" s="31" t="str">
        <x:v>[v,p,r,phi]</x:v>
      </x:c>
      <x:c r="X214" s="36" t="n">
        <x:v>-0.17052580492477734</x:v>
      </x:c>
      <x:c r="Y214" s="36" t="n">
        <x:v>0.006370289828859144</x:v>
      </x:c>
      <x:c r="Z214" s="36" t="n">
        <x:v>0.059178440726564814</x:v>
      </x:c>
      <x:c r="AA214" s="36" t="n">
        <x:v>0</x:v>
      </x:c>
      <x:c r="AB214" s="36" t="n">
        <x:v>2.1141045276214068</x:v>
      </x:c>
      <x:c r="AC214" s="36" t="n">
        <x:v>0.45590674602743864</x:v>
      </x:c>
      <x:c r="AD214" s="36" t="n">
        <x:v>-4.555845139393625</x:v>
      </x:c>
      <x:c r="AE214" s="36" t="n">
        <x:v>0</x:v>
      </x:c>
    </x:row>
    <x:row r="215">
      <x:c r="A215" s="31" t="str">
        <x:v>CFG017</x:v>
      </x:c>
      <x:c r="B215" s="33" t="n">
        <x:v>3</x:v>
      </x:c>
      <x:c r="C215" s="31" t="str">
        <x:v>0（选定5-12kg）算方向-5 1.AR20.03.6 </x:v>
      </x:c>
      <x:c r="D215" s="31" t="str">
        <x:v>T7-VLM2-FF1(g1)-Inviscid</x:v>
      </x:c>
      <x:c r="E215" s="37" t="n">
        <x:v>0.3609518417172173</x:v>
      </x:c>
      <x:c r="F215" s="37" t="n">
        <x:v>0</x:v>
      </x:c>
      <x:c r="G215" s="35" t="n">
        <x:v>13.030772645886207</x:v>
      </x:c>
      <x:c r="H215" s="36" t="n">
        <x:v>1</x:v>
      </x:c>
      <x:c r="I215" s="35" t="n">
        <x:v>1.225</x:v>
      </x:c>
      <x:c r="J215" s="35" t="n">
        <x:v>1.5705518175924542</x:v>
      </x:c>
      <x:c r="K215" s="35" t="n">
        <x:v>0.284701945718181</x:v>
      </x:c>
      <x:c r="L215" s="35" t="n">
        <x:v>5.525419388778789</x:v>
      </x:c>
      <x:c r="M215" s="35" t="n">
        <x:v>11.925999999999998</x:v>
      </x:c>
      <x:c r="N215" s="35" t="n">
        <x:v>0.10992287605892086</x:v>
      </x:c>
      <x:c r="O215" s="35" t="n">
        <x:v>-0.00002004566018733031</x:v>
      </x:c>
      <x:c r="P215" s="35" t="n">
        <x:v>0.014231068051497809</x:v>
      </x:c>
      <x:c r="Q215" s="36" t="n">
        <x:v>0.7162008857278426</x:v>
      </x:c>
      <x:c r="R215" s="36" t="n">
        <x:v>0.01017774419972353</x:v>
      </x:c>
      <x:c r="S215" s="36" t="n">
        <x:v>1.1943679420879638e-7</x:v>
      </x:c>
      <x:c r="T215" s="35" t="n">
        <x:v>0.1464735926247429</x:v>
      </x:c>
      <x:c r="U215" s="31" t="str">
        <x:v>rad</x:v>
      </x:c>
      <x:c r="V215" s="31" t="str">
        <x:v>[u,w,q,theta]</x:v>
      </x:c>
      <x:c r="W215" s="31" t="str">
        <x:v>[v,p,r,phi]</x:v>
      </x:c>
      <x:c r="X215" s="36" t="n">
        <x:v>-0.17883323595495712</x:v>
      </x:c>
      <x:c r="Y215" s="36" t="n">
        <x:v>0.006544410330242317</x:v>
      </x:c>
      <x:c r="Z215" s="36" t="n">
        <x:v>0.060624432945147834</x:v>
      </x:c>
      <x:c r="AA215" s="36" t="n">
        <x:v>0</x:v>
      </x:c>
      <x:c r="AB215" s="36" t="n">
        <x:v>2.117937836435982</x:v>
      </x:c>
      <x:c r="AC215" s="36" t="n">
        <x:v>0.45665768654987454</x:v>
      </x:c>
      <x:c r="AD215" s="36" t="n">
        <x:v>-4.564696994911592</x:v>
      </x:c>
      <x:c r="AE215" s="36" t="n">
        <x:v>0</x:v>
      </x:c>
    </x:row>
    <x:row r="216">
      <x:c r="A216" s="31" t="str">
        <x:v>CFG017</x:v>
      </x:c>
      <x:c r="B216" s="33" t="n">
        <x:v>4</x:v>
      </x:c>
      <x:c r="C216" s="31" t="str">
        <x:v>0（选定5-12kg）算方向-5 1.AR20.03.6 </x:v>
      </x:c>
      <x:c r="D216" s="31" t="str">
        <x:v>T7-VLM2-FF1(g1)-Inviscid</x:v>
      </x:c>
      <x:c r="E216" s="37" t="n">
        <x:v>0.36235543179384255</x:v>
      </x:c>
      <x:c r="F216" s="37" t="n">
        <x:v>0</x:v>
      </x:c>
      <x:c r="G216" s="35" t="n">
        <x:v>13.029534289886568</x:v>
      </x:c>
      <x:c r="H216" s="36" t="n">
        <x:v>1.5</x:v>
      </x:c>
      <x:c r="I216" s="35" t="n">
        <x:v>1.225</x:v>
      </x:c>
      <x:c r="J216" s="35" t="n">
        <x:v>1.5705518175924542</x:v>
      </x:c>
      <x:c r="K216" s="35" t="n">
        <x:v>0.284701945718181</x:v>
      </x:c>
      <x:c r="L216" s="35" t="n">
        <x:v>5.525419388778789</x:v>
      </x:c>
      <x:c r="M216" s="35" t="n">
        <x:v>11.925999999999998</x:v>
      </x:c>
      <x:c r="N216" s="35" t="n">
        <x:v>0.10992287605892086</x:v>
      </x:c>
      <x:c r="O216" s="35" t="n">
        <x:v>-0.00002004566018733031</x:v>
      </x:c>
      <x:c r="P216" s="35" t="n">
        <x:v>0.014231068051497809</x:v>
      </x:c>
      <x:c r="Q216" s="36" t="n">
        <x:v>0.7163361536171896</x:v>
      </x:c>
      <x:c r="R216" s="36" t="n">
        <x:v>0.010296470154435055</x:v>
      </x:c>
      <x:c r="S216" s="36" t="n">
        <x:v>1.1926862660280913e-7</x:v>
      </x:c>
      <x:c r="T216" s="35" t="n">
        <x:v>0.1464757231610073</x:v>
      </x:c>
      <x:c r="U216" s="31" t="str">
        <x:v>rad</x:v>
      </x:c>
      <x:c r="V216" s="31" t="str">
        <x:v>[u,w,q,theta]</x:v>
      </x:c>
      <x:c r="W216" s="31" t="str">
        <x:v>[v,p,r,phi]</x:v>
      </x:c>
      <x:c r="X216" s="36" t="n">
        <x:v>-0.1863034813329871</x:v>
      </x:c>
      <x:c r="Y216" s="36" t="n">
        <x:v>0.0067134822674949565</x:v>
      </x:c>
      <x:c r="Z216" s="36" t="n">
        <x:v>0.062068369176939434</x:v>
      </x:c>
      <x:c r="AA216" s="36" t="n">
        <x:v>0</x:v>
      </x:c>
      <x:c r="AB216" s="36" t="n">
        <x:v>2.1224396819585785</x:v>
      </x:c>
      <x:c r="AC216" s="36" t="n">
        <x:v>0.4575527561507121</x:v>
      </x:c>
      <x:c r="AD216" s="36" t="n">
        <x:v>-4.575060181799694</x:v>
      </x:c>
      <x:c r="AE216" s="36" t="n">
        <x:v>0</x:v>
      </x:c>
    </x:row>
    <x:row r="217">
      <x:c r="A217" s="31" t="str">
        <x:v>CFG017</x:v>
      </x:c>
      <x:c r="B217" s="33" t="n">
        <x:v>5</x:v>
      </x:c>
      <x:c r="C217" s="31" t="str">
        <x:v>0（选定5-12kg）算方向-5 1.AR20.03.6 </x:v>
      </x:c>
      <x:c r="D217" s="31" t="str">
        <x:v>T7-VLM2-FF1(g1)-Inviscid</x:v>
      </x:c>
      <x:c r="E217" s="37" t="n">
        <x:v>0.3638114472047879</x:v>
      </x:c>
      <x:c r="F217" s="37" t="n">
        <x:v>0</x:v>
      </x:c>
      <x:c r="G217" s="35" t="n">
        <x:v>13.028249950941623</x:v>
      </x:c>
      <x:c r="H217" s="36" t="n">
        <x:v>2</x:v>
      </x:c>
      <x:c r="I217" s="35" t="n">
        <x:v>1.225</x:v>
      </x:c>
      <x:c r="J217" s="35" t="n">
        <x:v>1.5705518175924542</x:v>
      </x:c>
      <x:c r="K217" s="35" t="n">
        <x:v>0.284701945718181</x:v>
      </x:c>
      <x:c r="L217" s="35" t="n">
        <x:v>5.525419388778789</x:v>
      </x:c>
      <x:c r="M217" s="35" t="n">
        <x:v>11.925999999999998</x:v>
      </x:c>
      <x:c r="N217" s="35" t="n">
        <x:v>0.10992287605892086</x:v>
      </x:c>
      <x:c r="O217" s="35" t="n">
        <x:v>-0.00002004566018733031</x:v>
      </x:c>
      <x:c r="P217" s="35" t="n">
        <x:v>0.014231068051497809</x:v>
      </x:c>
      <x:c r="Q217" s="36" t="n">
        <x:v>0.7164764715557174</x:v>
      </x:c>
      <x:c r="R217" s="36" t="n">
        <x:v>0.010420878932075823</x:v>
      </x:c>
      <x:c r="S217" s="36" t="n">
        <x:v>1.1909435405579591e-7</x:v>
      </x:c>
      <x:c r="T217" s="35" t="n">
        <x:v>0.1464779341044116</x:v>
      </x:c>
      <x:c r="U217" s="31" t="str">
        <x:v>rad</x:v>
      </x:c>
      <x:c r="V217" s="31" t="str">
        <x:v>[u,w,q,theta]</x:v>
      </x:c>
      <x:c r="W217" s="31" t="str">
        <x:v>[v,p,r,phi]</x:v>
      </x:c>
      <x:c r="X217" s="36" t="n">
        <x:v>-0.1940222625736097</x:v>
      </x:c>
      <x:c r="Y217" s="36" t="n">
        <x:v>0.006883967970727598</x:v>
      </x:c>
      <x:c r="Z217" s="36" t="n">
        <x:v>0.06350576365293065</x:v>
      </x:c>
      <x:c r="AA217" s="36" t="n">
        <x:v>0</x:v>
      </x:c>
      <x:c r="AB217" s="36" t="n">
        <x:v>2.1270058418379483</x:v>
      </x:c>
      <x:c r="AC217" s="36" t="n">
        <x:v>0.45845880264546185</x:v>
      </x:c>
      <x:c r="AD217" s="36" t="n">
        <x:v>-4.5855518602851975</x:v>
      </x:c>
      <x:c r="AE217" s="36" t="n">
        <x:v>0</x:v>
      </x:c>
    </x:row>
    <x:row r="218">
      <x:c r="A218" s="31" t="str">
        <x:v>CFG017</x:v>
      </x:c>
      <x:c r="B218" s="33" t="n">
        <x:v>6</x:v>
      </x:c>
      <x:c r="C218" s="31" t="str">
        <x:v>0（选定5-12kg）算方向-5 1.AR20.03.6 </x:v>
      </x:c>
      <x:c r="D218" s="31" t="str">
        <x:v>T7-VLM2-FF1(g1)-Inviscid</x:v>
      </x:c>
      <x:c r="E218" s="37" t="n">
        <x:v>0.3653194947250951</x:v>
      </x:c>
      <x:c r="F218" s="37" t="n">
        <x:v>0</x:v>
      </x:c>
      <x:c r="G218" s="35" t="n">
        <x:v>13.026920015886484</x:v>
      </x:c>
      <x:c r="H218" s="36" t="n">
        <x:v>2.5</x:v>
      </x:c>
      <x:c r="I218" s="35" t="n">
        <x:v>1.225</x:v>
      </x:c>
      <x:c r="J218" s="35" t="n">
        <x:v>1.5705518175924542</x:v>
      </x:c>
      <x:c r="K218" s="35" t="n">
        <x:v>0.284701945718181</x:v>
      </x:c>
      <x:c r="L218" s="35" t="n">
        <x:v>5.525419388778789</x:v>
      </x:c>
      <x:c r="M218" s="35" t="n">
        <x:v>11.925999999999998</x:v>
      </x:c>
      <x:c r="N218" s="35" t="n">
        <x:v>0.10992287605892086</x:v>
      </x:c>
      <x:c r="O218" s="35" t="n">
        <x:v>-0.00002004566018733031</x:v>
      </x:c>
      <x:c r="P218" s="35" t="n">
        <x:v>0.014231068051497809</x:v>
      </x:c>
      <x:c r="Q218" s="36" t="n">
        <x:v>0.7166217991810191</x:v>
      </x:c>
      <x:c r="R218" s="36" t="n">
        <x:v>0.010551225056497566</x:v>
      </x:c>
      <x:c r="S218" s="36" t="n">
        <x:v>1.1891405077066494e-7</x:v>
      </x:c>
      <x:c r="T218" s="35" t="n">
        <x:v>0.14648022487157442</x:v>
      </x:c>
      <x:c r="U218" s="31" t="str">
        <x:v>rad</x:v>
      </x:c>
      <x:c r="V218" s="31" t="str">
        <x:v>[u,w,q,theta]</x:v>
      </x:c>
      <x:c r="W218" s="31" t="str">
        <x:v>[v,p,r,phi]</x:v>
      </x:c>
      <x:c r="X218" s="36" t="n">
        <x:v>-0.20193423575327596</x:v>
      </x:c>
      <x:c r="Y218" s="36" t="n">
        <x:v>0.007055417024735177</x:v>
      </x:c>
      <x:c r="Z218" s="36" t="n">
        <x:v>0.064934964866294</x:v>
      </x:c>
      <x:c r="AA218" s="36" t="n">
        <x:v>0</x:v>
      </x:c>
      <x:c r="AB218" s="36" t="n">
        <x:v>2.1314725836627435</x:v>
      </x:c>
      <x:c r="AC218" s="36" t="n">
        <x:v>0.4593398023087968</x:v>
      </x:c>
      <x:c r="AD218" s="36" t="n">
        <x:v>-4.595799262216829</x:v>
      </x:c>
      <x:c r="AE218" s="36" t="n">
        <x:v>0</x:v>
      </x:c>
    </x:row>
    <x:row r="219">
      <x:c r="A219" s="31" t="str">
        <x:v>CFG017</x:v>
      </x:c>
      <x:c r="B219" s="33" t="n">
        <x:v>7</x:v>
      </x:c>
      <x:c r="C219" s="31" t="str">
        <x:v>0（选定5-12kg）算方向-5 1.AR20.03.6 </x:v>
      </x:c>
      <x:c r="D219" s="31" t="str">
        <x:v>T7-VLM2-FF1(g1)-Inviscid</x:v>
      </x:c>
      <x:c r="E219" s="37" t="n">
        <x:v>0.3668792890847717</x:v>
      </x:c>
      <x:c r="F219" s="37" t="n">
        <x:v>0</x:v>
      </x:c>
      <x:c r="G219" s="35" t="n">
        <x:v>13.025544777675536</x:v>
      </x:c>
      <x:c r="H219" s="36" t="n">
        <x:v>3</x:v>
      </x:c>
      <x:c r="I219" s="35" t="n">
        <x:v>1.225</x:v>
      </x:c>
      <x:c r="J219" s="35" t="n">
        <x:v>1.5705518175924542</x:v>
      </x:c>
      <x:c r="K219" s="35" t="n">
        <x:v>0.284701945718181</x:v>
      </x:c>
      <x:c r="L219" s="35" t="n">
        <x:v>5.525419388778789</x:v>
      </x:c>
      <x:c r="M219" s="35" t="n">
        <x:v>11.925999999999998</x:v>
      </x:c>
      <x:c r="N219" s="35" t="n">
        <x:v>0.10992287605892086</x:v>
      </x:c>
      <x:c r="O219" s="35" t="n">
        <x:v>-0.00002004566018733031</x:v>
      </x:c>
      <x:c r="P219" s="35" t="n">
        <x:v>0.014231068051497809</x:v>
      </x:c>
      <x:c r="Q219" s="36" t="n">
        <x:v>0.7167721072602768</x:v>
      </x:c>
      <x:c r="R219" s="36" t="n">
        <x:v>0.01068764572860987</x:v>
      </x:c>
      <x:c r="S219" s="36" t="n">
        <x:v>1.1872778010967656e-7</x:v>
      </x:c>
      <x:c r="T219" s="35" t="n">
        <x:v>0.1464825950206884</x:v>
      </x:c>
      <x:c r="U219" s="31" t="str">
        <x:v>rad</x:v>
      </x:c>
      <x:c r="V219" s="31" t="str">
        <x:v>[u,w,q,theta]</x:v>
      </x:c>
      <x:c r="W219" s="31" t="str">
        <x:v>[v,p,r,phi]</x:v>
      </x:c>
      <x:c r="X219" s="36" t="n">
        <x:v>-0.2098959765674371</x:v>
      </x:c>
      <x:c r="Y219" s="36" t="n">
        <x:v>0.007226881451704806</x:v>
      </x:c>
      <x:c r="Z219" s="36" t="n">
        <x:v>0.06635512670832631</x:v>
      </x:c>
      <x:c r="AA219" s="36" t="n">
        <x:v>0</x:v>
      </x:c>
      <x:c r="AB219" s="36" t="n">
        <x:v>2.1357705206693898</x:v>
      </x:c>
      <x:c r="AC219" s="36" t="n">
        <x:v>0.4601786770771946</x:v>
      </x:c>
      <x:c r="AD219" s="36" t="n">
        <x:v>-4.605645758105162</x:v>
      </x:c>
      <x:c r="AE219" s="36" t="n">
        <x:v>0</x:v>
      </x:c>
    </x:row>
    <x:row r="220">
      <x:c r="A220" s="31" t="str">
        <x:v>CFG017</x:v>
      </x:c>
      <x:c r="B220" s="33" t="n">
        <x:v>8</x:v>
      </x:c>
      <x:c r="C220" s="31" t="str">
        <x:v>0（选定5-12kg）算方向-5 1.AR20.03.6 </x:v>
      </x:c>
      <x:c r="D220" s="31" t="str">
        <x:v>T7-VLM2-FF1(g1)-Inviscid</x:v>
      </x:c>
      <x:c r="E220" s="37" t="n">
        <x:v>0.36849061310277087</x:v>
      </x:c>
      <x:c r="F220" s="37" t="n">
        <x:v>0</x:v>
      </x:c>
      <x:c r="G220" s="35" t="n">
        <x:v>13.02412447063911</x:v>
      </x:c>
      <x:c r="H220" s="36" t="n">
        <x:v>3.5</x:v>
      </x:c>
      <x:c r="I220" s="35" t="n">
        <x:v>1.225</x:v>
      </x:c>
      <x:c r="J220" s="35" t="n">
        <x:v>1.5705518175924542</x:v>
      </x:c>
      <x:c r="K220" s="35" t="n">
        <x:v>0.284701945718181</x:v>
      </x:c>
      <x:c r="L220" s="35" t="n">
        <x:v>5.525419388778789</x:v>
      </x:c>
      <x:c r="M220" s="35" t="n">
        <x:v>11.925999999999998</x:v>
      </x:c>
      <x:c r="N220" s="35" t="n">
        <x:v>0.10992287605892086</x:v>
      </x:c>
      <x:c r="O220" s="35" t="n">
        <x:v>-0.00002004566018733031</x:v>
      </x:c>
      <x:c r="P220" s="35" t="n">
        <x:v>0.014231068051497809</x:v>
      </x:c>
      <x:c r="Q220" s="36" t="n">
        <x:v>0.7169273740019727</x:v>
      </x:c>
      <x:c r="R220" s="36" t="n">
        <x:v>0.01083013546595536</x:v>
      </x:c>
      <x:c r="S220" s="36" t="n">
        <x:v>1.1853559852584735e-7</x:v>
      </x:c>
      <x:c r="T220" s="35" t="n">
        <x:v>0.14648504419605057</x:v>
      </x:c>
      <x:c r="U220" s="31" t="str">
        <x:v>rad</x:v>
      </x:c>
      <x:c r="V220" s="31" t="str">
        <x:v>[u,w,q,theta]</x:v>
      </x:c>
      <x:c r="W220" s="31" t="str">
        <x:v>[v,p,r,phi]</x:v>
      </x:c>
      <x:c r="X220" s="36" t="n">
        <x:v>-0.21780070080386718</x:v>
      </x:c>
      <x:c r="Y220" s="36" t="n">
        <x:v>0.007397675809870576</x:v>
      </x:c>
      <x:c r="Z220" s="36" t="n">
        <x:v>0.06776587888080783</x:v>
      </x:c>
      <x:c r="AA220" s="36" t="n">
        <x:v>0</x:v>
      </x:c>
      <x:c r="AB220" s="36" t="n">
        <x:v>2.1398637861628402</x:v>
      </x:c>
      <x:c r="AC220" s="36" t="n">
        <x:v>0.4609639088947464</x:v>
      </x:c>
      <x:c r="AD220" s="36" t="n">
        <x:v>-4.61501097162425</x:v>
      </x:c>
      <x:c r="AE220" s="36" t="n">
        <x:v>0</x:v>
      </x:c>
    </x:row>
    <x:row r="221">
      <x:c r="A221" s="31" t="str">
        <x:v>CFG017</x:v>
      </x:c>
      <x:c r="B221" s="33" t="n">
        <x:v>9</x:v>
      </x:c>
      <x:c r="C221" s="31" t="str">
        <x:v>0（选定5-12kg）算方向-5 1.AR20.03.6 </x:v>
      </x:c>
      <x:c r="D221" s="31" t="str">
        <x:v>T7-VLM2-FF1(g1)-Inviscid</x:v>
      </x:c>
      <x:c r="E221" s="37" t="n">
        <x:v>0.37015331961781095</x:v>
      </x:c>
      <x:c r="F221" s="37" t="n">
        <x:v>0</x:v>
      </x:c>
      <x:c r="G221" s="35" t="n">
        <x:v>13.022659268782624</x:v>
      </x:c>
      <x:c r="H221" s="36" t="n">
        <x:v>4</x:v>
      </x:c>
      <x:c r="I221" s="35" t="n">
        <x:v>1.225</x:v>
      </x:c>
      <x:c r="J221" s="35" t="n">
        <x:v>1.5705518175924542</x:v>
      </x:c>
      <x:c r="K221" s="35" t="n">
        <x:v>0.284701945718181</x:v>
      </x:c>
      <x:c r="L221" s="35" t="n">
        <x:v>5.525419388778789</x:v>
      </x:c>
      <x:c r="M221" s="35" t="n">
        <x:v>11.925999999999998</x:v>
      </x:c>
      <x:c r="N221" s="35" t="n">
        <x:v>0.10992287605892086</x:v>
      </x:c>
      <x:c r="O221" s="35" t="n">
        <x:v>-0.00002004566018733031</x:v>
      </x:c>
      <x:c r="P221" s="35" t="n">
        <x:v>0.014231068051497809</x:v>
      </x:c>
      <x:c r="Q221" s="36" t="n">
        <x:v>0.7170875849925961</x:v>
      </x:c>
      <x:c r="R221" s="36" t="n">
        <x:v>0.010978589017158319</x:v>
      </x:c>
      <x:c r="S221" s="36" t="n">
        <x:v>1.1833755502538236e-7</x:v>
      </x:c>
      <x:c r="T221" s="35" t="n">
        <x:v>0.14648757216210057</x:v>
      </x:c>
      <x:c r="U221" s="31" t="str">
        <x:v>rad</x:v>
      </x:c>
      <x:c r="V221" s="31" t="str">
        <x:v>[u,w,q,theta]</x:v>
      </x:c>
      <x:c r="W221" s="31" t="str">
        <x:v>[v,p,r,phi]</x:v>
      </x:c>
      <x:c r="X221" s="36" t="n">
        <x:v>-0.2255941919234619</x:v>
      </x:c>
      <x:c r="Y221" s="36" t="n">
        <x:v>0.007567459801453737</x:v>
      </x:c>
      <x:c r="Z221" s="36" t="n">
        <x:v>0.06916705058874693</x:v>
      </x:c>
      <x:c r="AA221" s="36" t="n">
        <x:v>0</x:v>
      </x:c>
      <x:c r="AB221" s="36" t="n">
        <x:v>2.143730844753751</x:v>
      </x:c>
      <x:c r="AC221" s="36" t="n">
        <x:v>0.46168872178756587</x:v>
      </x:c>
      <x:c r="AD221" s="36" t="n">
        <x:v>-4.623846975913215</x:v>
      </x:c>
      <x:c r="AE221" s="36" t="n">
        <x:v>0</x:v>
      </x:c>
    </x:row>
    <x:row r="222">
      <x:c r="A222" s="31" t="str">
        <x:v>CFG017</x:v>
      </x:c>
      <x:c r="B222" s="33" t="n">
        <x:v>10</x:v>
      </x:c>
      <x:c r="C222" s="31" t="str">
        <x:v>0（选定5-12kg）算方向-5 1.AR20.03.6 </x:v>
      </x:c>
      <x:c r="D222" s="31" t="str">
        <x:v>T7-VLM2-FF1(g1)-Inviscid</x:v>
      </x:c>
      <x:c r="E222" s="37" t="n">
        <x:v>0.37186731214934315</x:v>
      </x:c>
      <x:c r="F222" s="37" t="n">
        <x:v>0</x:v>
      </x:c>
      <x:c r="G222" s="35" t="n">
        <x:v>13.021149302843858</x:v>
      </x:c>
      <x:c r="H222" s="36" t="n">
        <x:v>4.5</x:v>
      </x:c>
      <x:c r="I222" s="35" t="n">
        <x:v>1.225</x:v>
      </x:c>
      <x:c r="J222" s="35" t="n">
        <x:v>1.5705518175924542</x:v>
      </x:c>
      <x:c r="K222" s="35" t="n">
        <x:v>0.284701945718181</x:v>
      </x:c>
      <x:c r="L222" s="35" t="n">
        <x:v>5.525419388778789</x:v>
      </x:c>
      <x:c r="M222" s="35" t="n">
        <x:v>11.925999999999998</x:v>
      </x:c>
      <x:c r="N222" s="35" t="n">
        <x:v>0.10992287605892086</x:v>
      </x:c>
      <x:c r="O222" s="35" t="n">
        <x:v>-0.00002004566018733031</x:v>
      </x:c>
      <x:c r="P222" s="35" t="n">
        <x:v>0.014231068051497809</x:v>
      </x:c>
      <x:c r="Q222" s="36" t="n">
        <x:v>0.7172527306243215</x:v>
      </x:c>
      <x:c r="R222" s="36" t="n">
        <x:v>0.011132912098379476</x:v>
      </x:c>
      <x:c r="S222" s="36" t="n">
        <x:v>1.1813369033846999e-7</x:v>
      </x:c>
      <x:c r="T222" s="35" t="n">
        <x:v>0.1464901788019061</x:v>
      </x:c>
      <x:c r="U222" s="31" t="str">
        <x:v>rad</x:v>
      </x:c>
      <x:c r="V222" s="31" t="str">
        <x:v>[u,w,q,theta]</x:v>
      </x:c>
      <x:c r="W222" s="31" t="str">
        <x:v>[v,p,r,phi]</x:v>
      </x:c>
      <x:c r="X222" s="36" t="n">
        <x:v>-0.23327084770282924</x:v>
      </x:c>
      <x:c r="Y222" s="36" t="n">
        <x:v>0.007736203800916971</x:v>
      </x:c>
      <x:c r="Z222" s="36" t="n">
        <x:v>0.07055848552604503</x:v>
      </x:c>
      <x:c r="AA222" s="36" t="n">
        <x:v>0</x:v>
      </x:c>
      <x:c r="AB222" s="36" t="n">
        <x:v>2.147351875244464</x:v>
      </x:c>
      <x:c r="AC222" s="36" t="n">
        <x:v>0.4623504459624363</x:v>
      </x:c>
      <x:c r="AD222" s="36" t="n">
        <x:v>-4.63210951941909</x:v>
      </x:c>
      <x:c r="AE222" s="36" t="n">
        <x:v>0</x:v>
      </x:c>
    </x:row>
    <x:row r="223">
      <x:c r="A223" s="31" t="str">
        <x:v>CFG017</x:v>
      </x:c>
      <x:c r="B223" s="33" t="n">
        <x:v>11</x:v>
      </x:c>
      <x:c r="C223" s="31" t="str">
        <x:v>0（选定5-12kg）算方向-5 1.AR20.03.6 </x:v>
      </x:c>
      <x:c r="D223" s="31" t="str">
        <x:v>T7-VLM2-FF1(g1)-Inviscid</x:v>
      </x:c>
      <x:c r="E223" s="37" t="n">
        <x:v>0.3736325273674604</x:v>
      </x:c>
      <x:c r="F223" s="37" t="n">
        <x:v>0</x:v>
      </x:c>
      <x:c r="G223" s="35" t="n">
        <x:v>13.019594675750554</x:v>
      </x:c>
      <x:c r="H223" s="36" t="n">
        <x:v>5</x:v>
      </x:c>
      <x:c r="I223" s="35" t="n">
        <x:v>1.225</x:v>
      </x:c>
      <x:c r="J223" s="35" t="n">
        <x:v>1.5705518175924542</x:v>
      </x:c>
      <x:c r="K223" s="35" t="n">
        <x:v>0.284701945718181</x:v>
      </x:c>
      <x:c r="L223" s="35" t="n">
        <x:v>5.525419388778789</x:v>
      </x:c>
      <x:c r="M223" s="35" t="n">
        <x:v>11.925999999999998</x:v>
      </x:c>
      <x:c r="N223" s="35" t="n">
        <x:v>0.10992287605892086</x:v>
      </x:c>
      <x:c r="O223" s="35" t="n">
        <x:v>-0.00002004566018733031</x:v>
      </x:c>
      <x:c r="P223" s="35" t="n">
        <x:v>0.014231068051497809</x:v>
      </x:c>
      <x:c r="Q223" s="36" t="n">
        <x:v>0.7174228040425779</x:v>
      </x:c>
      <x:c r="R223" s="36" t="n">
        <x:v>0.011293076049675848</x:v>
      </x:c>
      <x:c r="S223" s="36" t="n">
        <x:v>1.1792404094364525e-7</x:v>
      </x:c>
      <x:c r="T223" s="35" t="n">
        <x:v>0.1464928640707977</x:v>
      </x:c>
      <x:c r="U223" s="31" t="str">
        <x:v>rad</x:v>
      </x:c>
      <x:c r="V223" s="31" t="str">
        <x:v>[u,w,q,theta]</x:v>
      </x:c>
      <x:c r="W223" s="31" t="str">
        <x:v>[v,p,r,phi]</x:v>
      </x:c>
      <x:c r="X223" s="36" t="n">
        <x:v>-0.24083518301694376</x:v>
      </x:c>
      <x:c r="Y223" s="36" t="n">
        <x:v>0.007903944126875711</x:v>
      </x:c>
      <x:c r="Z223" s="36" t="n">
        <x:v>0.07194004612141806</x:v>
      </x:c>
      <x:c r="AA223" s="36" t="n">
        <x:v>0</x:v>
      </x:c>
      <x:c r="AB223" s="36" t="n">
        <x:v>2.1507127936315213</x:v>
      </x:c>
      <x:c r="AC223" s="36" t="n">
        <x:v>0.4629490707813493</x:v>
      </x:c>
      <x:c r="AD223" s="36" t="n">
        <x:v>-4.639767362995104</x:v>
      </x:c>
      <x:c r="AE223" s="36" t="n">
        <x:v>0</x:v>
      </x:c>
    </x:row>
    <x:row r="224">
      <x:c r="A224" s="31" t="str">
        <x:v>CFG017</x:v>
      </x:c>
      <x:c r="B224" s="33" t="n">
        <x:v>12</x:v>
      </x:c>
      <x:c r="C224" s="31" t="str">
        <x:v>0（选定5-12kg）算方向-5 1.AR20.03.6 </x:v>
      </x:c>
      <x:c r="D224" s="31" t="str">
        <x:v>T7-VLM2-FF1(g1)-Inviscid</x:v>
      </x:c>
      <x:c r="E224" s="37" t="n">
        <x:v>0.3754489300871047</x:v>
      </x:c>
      <x:c r="F224" s="37" t="n">
        <x:v>0</x:v>
      </x:c>
      <x:c r="G224" s="35" t="n">
        <x:v>13.017995467029492</x:v>
      </x:c>
      <x:c r="H224" s="36" t="n">
        <x:v>5.5</x:v>
      </x:c>
      <x:c r="I224" s="35" t="n">
        <x:v>1.225</x:v>
      </x:c>
      <x:c r="J224" s="35" t="n">
        <x:v>1.5705518175924542</x:v>
      </x:c>
      <x:c r="K224" s="35" t="n">
        <x:v>0.284701945718181</x:v>
      </x:c>
      <x:c r="L224" s="35" t="n">
        <x:v>5.525419388778789</x:v>
      </x:c>
      <x:c r="M224" s="35" t="n">
        <x:v>11.925999999999998</x:v>
      </x:c>
      <x:c r="N224" s="35" t="n">
        <x:v>0.10992287605892086</x:v>
      </x:c>
      <x:c r="O224" s="35" t="n">
        <x:v>-0.00002004566018733031</x:v>
      </x:c>
      <x:c r="P224" s="35" t="n">
        <x:v>0.014231068051497809</x:v>
      </x:c>
      <x:c r="Q224" s="36" t="n">
        <x:v>0.7175978008485185</x:v>
      </x:c>
      <x:c r="R224" s="36" t="n">
        <x:v>0.011459088321860857</x:v>
      </x:c>
      <x:c r="S224" s="36" t="n">
        <x:v>1.1770864022994361e-7</x:v>
      </x:c>
      <x:c r="T224" s="35" t="n">
        <x:v>0.14649562796566853</x:v>
      </x:c>
      <x:c r="U224" s="31" t="str">
        <x:v>rad</x:v>
      </x:c>
      <x:c r="V224" s="31" t="str">
        <x:v>[u,w,q,theta]</x:v>
      </x:c>
      <x:c r="W224" s="31" t="str">
        <x:v>[v,p,r,phi]</x:v>
      </x:c>
      <x:c r="X224" s="36" t="n">
        <x:v>-0.24828395548494883</x:v>
      </x:c>
      <x:c r="Y224" s="36" t="n">
        <x:v>0.008070672236082528</x:v>
      </x:c>
      <x:c r="Z224" s="36" t="n">
        <x:v>0.07331167477099304</x:v>
      </x:c>
      <x:c r="AA224" s="36" t="n">
        <x:v>0</x:v>
      </x:c>
      <x:c r="AB224" s="36" t="n">
        <x:v>2.1538105836421666</x:v>
      </x:c>
      <x:c r="AC224" s="36" t="n">
        <x:v>0.4634859567479009</x:v>
      </x:c>
      <x:c r="AD224" s="36" t="n">
        <x:v>-4.646814488456566</x:v>
      </x:c>
      <x:c r="AE224" s="36" t="n">
        <x:v>0</x:v>
      </x:c>
    </x:row>
    <x:row r="225">
      <x:c r="A225" s="31" t="str">
        <x:v>CFG017</x:v>
      </x:c>
      <x:c r="B225" s="33" t="n">
        <x:v>13</x:v>
      </x:c>
      <x:c r="C225" s="31" t="str">
        <x:v>0（选定5-12kg）算方向-5 1.AR20.03.6 </x:v>
      </x:c>
      <x:c r="D225" s="31" t="str">
        <x:v>T7-VLM2-FF1(g1)-Inviscid</x:v>
      </x:c>
      <x:c r="E225" s="37" t="n">
        <x:v>0.377316510219932</x:v>
      </x:c>
      <x:c r="F225" s="37" t="n">
        <x:v>0</x:v>
      </x:c>
      <x:c r="G225" s="35" t="n">
        <x:v>13.016351735503196</x:v>
      </x:c>
      <x:c r="H225" s="36" t="n">
        <x:v>6</x:v>
      </x:c>
      <x:c r="I225" s="35" t="n">
        <x:v>1.225</x:v>
      </x:c>
      <x:c r="J225" s="35" t="n">
        <x:v>1.5705518175924542</x:v>
      </x:c>
      <x:c r="K225" s="35" t="n">
        <x:v>0.284701945718181</x:v>
      </x:c>
      <x:c r="L225" s="35" t="n">
        <x:v>5.525419388778789</x:v>
      </x:c>
      <x:c r="M225" s="35" t="n">
        <x:v>11.925999999999998</x:v>
      </x:c>
      <x:c r="N225" s="35" t="n">
        <x:v>0.10992287605892086</x:v>
      </x:c>
      <x:c r="O225" s="35" t="n">
        <x:v>-0.00002004566018733031</x:v>
      </x:c>
      <x:c r="P225" s="35" t="n">
        <x:v>0.014231068051497809</x:v>
      </x:c>
      <x:c r="Q225" s="36" t="n">
        <x:v>0.7177777190368223</x:v>
      </x:c>
      <x:c r="R225" s="36" t="n">
        <x:v>0.01163095652973559</x:v>
      </x:c>
      <x:c r="S225" s="36" t="n">
        <x:v>1.1748751924239154e-7</x:v>
      </x:c>
      <x:c r="T225" s="35" t="n">
        <x:v>0.14649847052461923</x:v>
      </x:c>
      <x:c r="U225" s="31" t="str">
        <x:v>rad</x:v>
      </x:c>
      <x:c r="V225" s="31" t="str">
        <x:v>[u,w,q,theta]</x:v>
      </x:c>
      <x:c r="W225" s="31" t="str">
        <x:v>[v,p,r,phi]</x:v>
      </x:c>
      <x:c r="X225" s="36" t="n">
        <x:v>-0.2556124853922503</x:v>
      </x:c>
      <x:c r="Y225" s="36" t="n">
        <x:v>0.008236374256371042</x:v>
      </x:c>
      <x:c r="Z225" s="36" t="n">
        <x:v>0.07467338559408271</x:v>
      </x:c>
      <x:c r="AA225" s="36" t="n">
        <x:v>0</x:v>
      </x:c>
      <x:c r="AB225" s="36" t="n">
        <x:v>2.1566507464937854</x:v>
      </x:c>
      <x:c r="AC225" s="36" t="n">
        <x:v>0.4639630243003072</x:v>
      </x:c>
      <x:c r="AD225" s="36" t="n">
        <x:v>-4.653264248189025</x:v>
      </x:c>
      <x:c r="AE225" s="36" t="n">
        <x:v>0</x:v>
      </x:c>
    </x:row>
    <x:row r="226">
      <x:c r="A226" s="31" t="str">
        <x:v>CFG017</x:v>
      </x:c>
      <x:c r="B226" s="33" t="n">
        <x:v>14</x:v>
      </x:c>
      <x:c r="C226" s="31" t="str">
        <x:v>0（选定5-12kg）算方向-5 1.AR20.03.6 </x:v>
      </x:c>
      <x:c r="D226" s="31" t="str">
        <x:v>T7-VLM2-FF1(g1)-Inviscid</x:v>
      </x:c>
      <x:c r="E226" s="37" t="n">
        <x:v>0.3792352767822104</x:v>
      </x:c>
      <x:c r="F226" s="37" t="n">
        <x:v>0</x:v>
      </x:c>
      <x:c r="G226" s="35" t="n">
        <x:v>13.014663524594683</x:v>
      </x:c>
      <x:c r="H226" s="36" t="n">
        <x:v>6.5</x:v>
      </x:c>
      <x:c r="I226" s="35" t="n">
        <x:v>1.225</x:v>
      </x:c>
      <x:c r="J226" s="35" t="n">
        <x:v>1.5705518175924542</x:v>
      </x:c>
      <x:c r="K226" s="35" t="n">
        <x:v>0.284701945718181</x:v>
      </x:c>
      <x:c r="L226" s="35" t="n">
        <x:v>5.525419388778789</x:v>
      </x:c>
      <x:c r="M226" s="35" t="n">
        <x:v>11.925999999999998</x:v>
      </x:c>
      <x:c r="N226" s="35" t="n">
        <x:v>0.10992287605892086</x:v>
      </x:c>
      <x:c r="O226" s="35" t="n">
        <x:v>-0.00002004566018733031</x:v>
      </x:c>
      <x:c r="P226" s="35" t="n">
        <x:v>0.014231068051497809</x:v>
      </x:c>
      <x:c r="Q226" s="36" t="n">
        <x:v>0.7179625584851483</x:v>
      </x:c>
      <x:c r="R226" s="36" t="n">
        <x:v>0.011808677792340624</x:v>
      </x:c>
      <x:c r="S226" s="36" t="n">
        <x:v>1.1726070585913604e-7</x:v>
      </x:c>
      <x:c r="T226" s="35" t="n">
        <x:v>0.14650139183590072</x:v>
      </x:c>
      <x:c r="U226" s="31" t="str">
        <x:v>rad</x:v>
      </x:c>
      <x:c r="V226" s="31" t="str">
        <x:v>[u,w,q,theta]</x:v>
      </x:c>
      <x:c r="W226" s="31" t="str">
        <x:v>[v,p,r,phi]</x:v>
      </x:c>
      <x:c r="X226" s="36" t="n">
        <x:v>-0.2628226293282593</x:v>
      </x:c>
      <x:c r="Y226" s="36" t="n">
        <x:v>0.008401080374636065</x:v>
      </x:c>
      <x:c r="Z226" s="36" t="n">
        <x:v>0.07602522639735344</x:v>
      </x:c>
      <x:c r="AA226" s="36" t="n">
        <x:v>0</x:v>
      </x:c>
      <x:c r="AB226" s="36" t="n">
        <x:v>2.159242510501212</x:v>
      </x:c>
      <x:c r="AC226" s="36" t="n">
        <x:v>0.4643823222149129</x:v>
      </x:c>
      <x:c r="AD226" s="36" t="n">
        <x:v>-4.659138408730091</x:v>
      </x:c>
      <x:c r="AE226" s="36" t="n">
        <x:v>0</x:v>
      </x:c>
    </x:row>
    <x:row r="227">
      <x:c r="A227" s="31" t="str">
        <x:v>CFG017</x:v>
      </x:c>
      <x:c r="B227" s="33" t="n">
        <x:v>15</x:v>
      </x:c>
      <x:c r="C227" s="31" t="str">
        <x:v>0（选定5-12kg）算方向-5 1.AR20.03.6 </x:v>
      </x:c>
      <x:c r="D227" s="31" t="str">
        <x:v>T7-VLM2-FF1(g1)-Inviscid</x:v>
      </x:c>
      <x:c r="E227" s="37" t="n">
        <x:v>0.38120524964276337</x:v>
      </x:c>
      <x:c r="F227" s="37" t="n">
        <x:v>0</x:v>
      </x:c>
      <x:c r="G227" s="35" t="n">
        <x:v>13.0129308696267</x:v>
      </x:c>
      <x:c r="H227" s="36" t="n">
        <x:v>7</x:v>
      </x:c>
      <x:c r="I227" s="35" t="n">
        <x:v>1.225</x:v>
      </x:c>
      <x:c r="J227" s="35" t="n">
        <x:v>1.5705518175924542</x:v>
      </x:c>
      <x:c r="K227" s="35" t="n">
        <x:v>0.284701945718181</x:v>
      </x:c>
      <x:c r="L227" s="35" t="n">
        <x:v>5.525419388778789</x:v>
      </x:c>
      <x:c r="M227" s="35" t="n">
        <x:v>11.925999999999998</x:v>
      </x:c>
      <x:c r="N227" s="35" t="n">
        <x:v>0.10992287605892086</x:v>
      </x:c>
      <x:c r="O227" s="35" t="n">
        <x:v>-0.00002004566018733031</x:v>
      </x:c>
      <x:c r="P227" s="35" t="n">
        <x:v>0.014231068051497809</x:v>
      </x:c>
      <x:c r="Q227" s="36" t="n">
        <x:v>0.7181523201205617</x:v>
      </x:c>
      <x:c r="R227" s="36" t="n">
        <x:v>0.011992243764550065</x:v>
      </x:c>
      <x:c r="S227" s="36" t="n">
        <x:v>1.17028222552579e-7</x:v>
      </x:c>
      <x:c r="T227" s="35" t="n">
        <x:v>0.14650439205641771</x:v>
      </x:c>
      <x:c r="U227" s="31" t="str">
        <x:v>rad</x:v>
      </x:c>
      <x:c r="V227" s="31" t="str">
        <x:v>[u,w,q,theta]</x:v>
      </x:c>
      <x:c r="W227" s="31" t="str">
        <x:v>[v,p,r,phi]</x:v>
      </x:c>
      <x:c r="X227" s="36" t="n">
        <x:v>-0.26992887946944727</x:v>
      </x:c>
      <x:c r="Y227" s="36" t="n">
        <x:v>0.008564904883160654</x:v>
      </x:c>
      <x:c r="Z227" s="36" t="n">
        <x:v>0.0773672569566084</x:v>
      </x:c>
      <x:c r="AA227" s="36" t="n">
        <x:v>0</x:v>
      </x:c>
      <x:c r="AB227" s="36" t="n">
        <x:v>2.1615957560561787</x:v>
      </x:c>
      <x:c r="AC227" s="36" t="n">
        <x:v>0.4647458313339269</x:v>
      </x:c>
      <x:c r="AD227" s="36" t="n">
        <x:v>-4.664460121492956</x:v>
      </x:c>
      <x:c r="AE227" s="36" t="n">
        <x:v>0</x:v>
      </x:c>
    </x:row>
    <x:row r="228">
      <x:c r="A228" s="31" t="str">
        <x:v>CFG017</x:v>
      </x:c>
      <x:c r="B228" s="33" t="n">
        <x:v>16</x:v>
      </x:c>
      <x:c r="C228" s="31" t="str">
        <x:v>0（选定5-12kg）算方向-5 1.AR20.03.6 </x:v>
      </x:c>
      <x:c r="D228" s="31" t="str">
        <x:v>T7-VLM2-FF1(g1)-Inviscid</x:v>
      </x:c>
      <x:c r="E228" s="37" t="n">
        <x:v>0.3832264482646008</x:v>
      </x:c>
      <x:c r="F228" s="37" t="n">
        <x:v>0</x:v>
      </x:c>
      <x:c r="G228" s="35" t="n">
        <x:v>13.011153807763902</x:v>
      </x:c>
      <x:c r="H228" s="36" t="n">
        <x:v>7.5</x:v>
      </x:c>
      <x:c r="I228" s="35" t="n">
        <x:v>1.225</x:v>
      </x:c>
      <x:c r="J228" s="35" t="n">
        <x:v>1.5705518175924542</x:v>
      </x:c>
      <x:c r="K228" s="35" t="n">
        <x:v>0.284701945718181</x:v>
      </x:c>
      <x:c r="L228" s="35" t="n">
        <x:v>5.525419388778789</x:v>
      </x:c>
      <x:c r="M228" s="35" t="n">
        <x:v>11.925999999999998</x:v>
      </x:c>
      <x:c r="N228" s="35" t="n">
        <x:v>0.10992287605892086</x:v>
      </x:c>
      <x:c r="O228" s="35" t="n">
        <x:v>-0.00002004566018733031</x:v>
      </x:c>
      <x:c r="P228" s="35" t="n">
        <x:v>0.014231068051497809</x:v>
      </x:c>
      <x:c r="Q228" s="36" t="n">
        <x:v>0.7183470047532604</x:v>
      </x:c>
      <x:c r="R228" s="36" t="n">
        <x:v>0.012181651452283324</x:v>
      </x:c>
      <x:c r="S228" s="36" t="n">
        <x:v>1.1679008541268652e-7</x:v>
      </x:c>
      <x:c r="T228" s="35" t="n">
        <x:v>0.1465074714459504</x:v>
      </x:c>
      <x:c r="U228" s="31" t="str">
        <x:v>rad</x:v>
      </x:c>
      <x:c r="V228" s="31" t="str">
        <x:v>[u,w,q,theta]</x:v>
      </x:c>
      <x:c r="W228" s="31" t="str">
        <x:v>[v,p,r,phi]</x:v>
      </x:c>
      <x:c r="X228" s="36" t="n">
        <x:v>-0.2769665243646514</x:v>
      </x:c>
      <x:c r="Y228" s="36" t="n">
        <x:v>0.008728099882628656</x:v>
      </x:c>
      <x:c r="Z228" s="36" t="n">
        <x:v>0.07869950960889505</x:v>
      </x:c>
      <x:c r="AA228" s="36" t="n">
        <x:v>0</x:v>
      </x:c>
      <x:c r="AB228" s="36" t="n">
        <x:v>2.163719141781539</x:v>
      </x:c>
      <x:c r="AC228" s="36" t="n">
        <x:v>0.46505527640983857</x:v>
      </x:c>
      <x:c r="AD228" s="36" t="n">
        <x:v>-4.669249739800008</x:v>
      </x:c>
      <x:c r="AE228" s="36" t="n">
        <x:v>0</x:v>
      </x:c>
    </x:row>
    <x:row r="229">
      <x:c r="A229" s="31" t="str">
        <x:v>CFG017</x:v>
      </x:c>
      <x:c r="B229" s="33" t="n">
        <x:v>17</x:v>
      </x:c>
      <x:c r="C229" s="31" t="str">
        <x:v>0（选定5-12kg）算方向-5 1.AR20.03.6 </x:v>
      </x:c>
      <x:c r="D229" s="31" t="str">
        <x:v>T7-VLM2-FF1(g1)-Inviscid</x:v>
      </x:c>
      <x:c r="E229" s="37" t="n">
        <x:v>0.3852988745358653</x:v>
      </x:c>
      <x:c r="F229" s="37" t="n">
        <x:v>0</x:v>
      </x:c>
      <x:c r="G229" s="35" t="n">
        <x:v>13.009332393148204</x:v>
      </x:c>
      <x:c r="H229" s="36" t="n">
        <x:v>8</x:v>
      </x:c>
      <x:c r="I229" s="35" t="n">
        <x:v>1.225</x:v>
      </x:c>
      <x:c r="J229" s="35" t="n">
        <x:v>1.5705518175924542</x:v>
      </x:c>
      <x:c r="K229" s="35" t="n">
        <x:v>0.284701945718181</x:v>
      </x:c>
      <x:c r="L229" s="35" t="n">
        <x:v>5.525419388778789</x:v>
      </x:c>
      <x:c r="M229" s="35" t="n">
        <x:v>11.925999999999998</x:v>
      </x:c>
      <x:c r="N229" s="35" t="n">
        <x:v>0.10992287605892086</x:v>
      </x:c>
      <x:c r="O229" s="35" t="n">
        <x:v>-0.00002004566018733031</x:v>
      </x:c>
      <x:c r="P229" s="35" t="n">
        <x:v>0.014231068051497809</x:v>
      </x:c>
      <x:c r="Q229" s="36" t="n">
        <x:v>0.7185466113161365</x:v>
      </x:c>
      <x:c r="R229" s="36" t="n">
        <x:v>0.012376916481161203</x:v>
      </x:c>
      <x:c r="S229" s="36" t="n">
        <x:v>1.165462977140577e-7</x:v>
      </x:c>
      <x:c r="T229" s="35" t="n">
        <x:v>0.14651063042655776</x:v>
      </x:c>
      <x:c r="U229" s="31" t="str">
        <x:v>rad</x:v>
      </x:c>
      <x:c r="V229" s="31" t="str">
        <x:v>[u,w,q,theta]</x:v>
      </x:c>
      <x:c r="W229" s="31" t="str">
        <x:v>[v,p,r,phi]</x:v>
      </x:c>
      <x:c r="X229" s="36" t="n">
        <x:v>-0.2840058920963295</x:v>
      </x:c>
      <x:c r="Y229" s="36" t="n">
        <x:v>0.008891157528672342</x:v>
      </x:c>
      <x:c r="Z229" s="36" t="n">
        <x:v>0.08002202065497899</x:v>
      </x:c>
      <x:c r="AA229" s="36" t="n">
        <x:v>0</x:v>
      </x:c>
      <x:c r="AB229" s="36" t="n">
        <x:v>2.165619907252509</x:v>
      </x:c>
      <x:c r="AC229" s="36" t="n">
        <x:v>0.4653121749826236</x:v>
      </x:c>
      <x:c r="AD229" s="36" t="n">
        <x:v>-4.673524314449244</x:v>
      </x:c>
      <x:c r="AE229" s="36" t="n">
        <x:v>0</x:v>
      </x:c>
    </x:row>
    <x:row r="230">
      <x:c r="A230" s="31" t="str">
        <x:v>CFG017</x:v>
      </x:c>
      <x:c r="B230" s="33" t="n">
        <x:v>18</x:v>
      </x:c>
      <x:c r="C230" s="31" t="str">
        <x:v>0（选定5-12kg）算方向-5 1.AR20.03.6 </x:v>
      </x:c>
      <x:c r="D230" s="31" t="str">
        <x:v>T7-VLM2-FF1(g1)-Inviscid</x:v>
      </x:c>
      <x:c r="E230" s="37" t="n">
        <x:v>0.38742248461725426</x:v>
      </x:c>
      <x:c r="F230" s="37" t="n">
        <x:v>0</x:v>
      </x:c>
      <x:c r="G230" s="35" t="n">
        <x:v>13.007466721679823</x:v>
      </x:c>
      <x:c r="H230" s="36" t="n">
        <x:v>8.5</x:v>
      </x:c>
      <x:c r="I230" s="35" t="n">
        <x:v>1.225</x:v>
      </x:c>
      <x:c r="J230" s="35" t="n">
        <x:v>1.5705518175924542</x:v>
      </x:c>
      <x:c r="K230" s="35" t="n">
        <x:v>0.284701945718181</x:v>
      </x:c>
      <x:c r="L230" s="35" t="n">
        <x:v>5.525419388778789</x:v>
      </x:c>
      <x:c r="M230" s="35" t="n">
        <x:v>11.925999999999998</x:v>
      </x:c>
      <x:c r="N230" s="35" t="n">
        <x:v>0.10992287605892086</x:v>
      </x:c>
      <x:c r="O230" s="35" t="n">
        <x:v>-0.00002004566018733031</x:v>
      </x:c>
      <x:c r="P230" s="35" t="n">
        <x:v>0.014231068051497809</x:v>
      </x:c>
      <x:c r="Q230" s="36" t="n">
        <x:v>0.7187511340268333</x:v>
      </x:c>
      <x:c r="R230" s="36" t="n">
        <x:v>0.012578087228971581</x:v>
      </x:c>
      <x:c r="S230" s="36" t="n">
        <x:v>1.1629684158965503e-7</x:v>
      </x:c>
      <x:c r="T230" s="35" t="n">
        <x:v>0.14651386968704322</x:v>
      </x:c>
      <x:c r="U230" s="31" t="str">
        <x:v>rad</x:v>
      </x:c>
      <x:c r="V230" s="31" t="str">
        <x:v>[u,w,q,theta]</x:v>
      </x:c>
      <x:c r="W230" s="31" t="str">
        <x:v>[v,p,r,phi]</x:v>
      </x:c>
      <x:c r="X230" s="36" t="n">
        <x:v>-0.29117530620871857</x:v>
      </x:c>
      <x:c r="Y230" s="36" t="n">
        <x:v>0.009054971046760972</x:v>
      </x:c>
      <x:c r="Z230" s="36" t="n">
        <x:v>0.08133481703196334</x:v>
      </x:c>
      <x:c r="AA230" s="36" t="n">
        <x:v>0</x:v>
      </x:c>
      <x:c r="AB230" s="36" t="n">
        <x:v>2.1673043024529046</x:v>
      </x:c>
      <x:c r="AC230" s="36" t="n">
        <x:v>0.4655179151968669</x:v>
      </x:c>
      <x:c r="AD230" s="36" t="n">
        <x:v>-4.677298623760762</x:v>
      </x:c>
      <x:c r="AE230" s="36" t="n">
        <x:v>0</x:v>
      </x:c>
    </x:row>
    <x:row r="231">
      <x:c r="A231" s="31" t="str">
        <x:v>CFG017</x:v>
      </x:c>
      <x:c r="B231" s="33" t="n">
        <x:v>19</x:v>
      </x:c>
      <x:c r="C231" s="31" t="str">
        <x:v>0（选定5-12kg）算方向-5 1.AR20.03.6 </x:v>
      </x:c>
      <x:c r="D231" s="31" t="str">
        <x:v>T7-VLM2-FF1(g1)-Inviscid</x:v>
      </x:c>
      <x:c r="E231" s="37" t="n">
        <x:v>0.3895971444909373</x:v>
      </x:c>
      <x:c r="F231" s="37" t="n">
        <x:v>0</x:v>
      </x:c>
      <x:c r="G231" s="35" t="n">
        <x:v>13.005556970097679</x:v>
      </x:c>
      <x:c r="H231" s="36" t="n">
        <x:v>9</x:v>
      </x:c>
      <x:c r="I231" s="35" t="n">
        <x:v>1.225</x:v>
      </x:c>
      <x:c r="J231" s="35" t="n">
        <x:v>1.5705518175924542</x:v>
      </x:c>
      <x:c r="K231" s="35" t="n">
        <x:v>0.284701945718181</x:v>
      </x:c>
      <x:c r="L231" s="35" t="n">
        <x:v>5.525419388778789</x:v>
      </x:c>
      <x:c r="M231" s="35" t="n">
        <x:v>11.925999999999998</x:v>
      </x:c>
      <x:c r="N231" s="35" t="n">
        <x:v>0.10992287605892086</x:v>
      </x:c>
      <x:c r="O231" s="35" t="n">
        <x:v>-0.00002004566018733031</x:v>
      </x:c>
      <x:c r="P231" s="35" t="n">
        <x:v>0.014231068051497809</x:v>
      </x:c>
      <x:c r="Q231" s="36" t="n">
        <x:v>0.7189605580019492</x:v>
      </x:c>
      <x:c r="R231" s="36" t="n">
        <x:v>0.012785252850324167</x:v>
      </x:c>
      <x:c r="S231" s="36" t="n">
        <x:v>1.1604166496990069e-7</x:v>
      </x:c>
      <x:c r="T231" s="35" t="n">
        <x:v>0.14651719035095281</x:v>
      </x:c>
      <x:c r="U231" s="31" t="str">
        <x:v>rad</x:v>
      </x:c>
      <x:c r="V231" s="31" t="str">
        <x:v>[u,w,q,theta]</x:v>
      </x:c>
      <x:c r="W231" s="31" t="str">
        <x:v>[v,p,r,phi]</x:v>
      </x:c>
      <x:c r="X231" s="36" t="n">
        <x:v>-0.2986886123713944</x:v>
      </x:c>
      <x:c r="Y231" s="36" t="n">
        <x:v>0.00922103150310359</x:v>
      </x:c>
      <x:c r="Z231" s="36" t="n">
        <x:v>0.08263789549645191</x:v>
      </x:c>
      <x:c r="AA231" s="36" t="n">
        <x:v>0</x:v>
      </x:c>
      <x:c r="AB231" s="36" t="n">
        <x:v>2.1687763828707793</x:v>
      </x:c>
      <x:c r="AC231" s="36" t="n">
        <x:v>0.4656735868962647</x:v>
      </x:c>
      <x:c r="AD231" s="36" t="n">
        <x:v>-4.680582568109077</x:v>
      </x:c>
      <x:c r="AE231" s="36" t="n">
        <x:v>0</x:v>
      </x:c>
    </x:row>
    <x:row r="232">
      <x:c r="A232" s="31" t="str">
        <x:v>CFG017</x:v>
      </x:c>
      <x:c r="B232" s="33" t="n">
        <x:v>20</x:v>
      </x:c>
      <x:c r="C232" s="31" t="str">
        <x:v>0（选定5-12kg）算方向-5 1.AR20.03.6 </x:v>
      </x:c>
      <x:c r="D232" s="31" t="str">
        <x:v>T7-VLM2-FF1(g1)-Inviscid</x:v>
      </x:c>
      <x:c r="E232" s="37" t="n">
        <x:v>0.39182257151344313</x:v>
      </x:c>
      <x:c r="F232" s="37" t="n">
        <x:v>0</x:v>
      </x:c>
      <x:c r="G232" s="35" t="n">
        <x:v>13.003603447287027</x:v>
      </x:c>
      <x:c r="H232" s="36" t="n">
        <x:v>9.5</x:v>
      </x:c>
      <x:c r="I232" s="35" t="n">
        <x:v>1.225</x:v>
      </x:c>
      <x:c r="J232" s="35" t="n">
        <x:v>1.5705518175924542</x:v>
      </x:c>
      <x:c r="K232" s="35" t="n">
        <x:v>0.284701945718181</x:v>
      </x:c>
      <x:c r="L232" s="35" t="n">
        <x:v>5.525419388778789</x:v>
      </x:c>
      <x:c r="M232" s="35" t="n">
        <x:v>11.925999999999998</x:v>
      </x:c>
      <x:c r="N232" s="35" t="n">
        <x:v>0.10992287605892086</x:v>
      </x:c>
      <x:c r="O232" s="35" t="n">
        <x:v>-0.00002004566018733031</x:v>
      </x:c>
      <x:c r="P232" s="35" t="n">
        <x:v>0.014231068051497809</x:v>
      </x:c>
      <x:c r="Q232" s="36" t="n">
        <x:v>0.719174853712892</x:v>
      </x:c>
      <x:c r="R232" s="36" t="n">
        <x:v>0.012998521166335332</x:v>
      </x:c>
      <x:c r="S232" s="36" t="n">
        <x:v>1.1578066168981828e-7</x:v>
      </x:c>
      <x:c r="T232" s="35" t="n">
        <x:v>0.1465205941826331</x:v>
      </x:c>
      <x:c r="U232" s="31" t="str">
        <x:v>rad</x:v>
      </x:c>
      <x:c r="V232" s="31" t="str">
        <x:v>[u,w,q,theta]</x:v>
      </x:c>
      <x:c r="W232" s="31" t="str">
        <x:v>[v,p,r,phi]</x:v>
      </x:c>
      <x:c r="X232" s="36" t="n">
        <x:v>-0.3068452298688827</x:v>
      </x:c>
      <x:c r="Y232" s="36" t="n">
        <x:v>0.009391447052412611</x:v>
      </x:c>
      <x:c r="Z232" s="36" t="n">
        <x:v>0.0839312398270129</x:v>
      </x:c>
      <x:c r="AA232" s="36" t="n">
        <x:v>0</x:v>
      </x:c>
      <x:c r="AB232" s="36" t="n">
        <x:v>2.170038687204547</x:v>
      </x:c>
      <x:c r="AC232" s="36" t="n">
        <x:v>0.46578014430219716</x:v>
      </x:c>
      <x:c r="AD232" s="36" t="n">
        <x:v>-4.683382727616006</x:v>
      </x:c>
      <x:c r="AE232" s="36" t="n">
        <x:v>0</x:v>
      </x:c>
    </x:row>
    <x:row r="233">
      <x:c r="A233" s="31" t="str">
        <x:v>CFG017</x:v>
      </x:c>
      <x:c r="B233" s="33" t="n">
        <x:v>21</x:v>
      </x:c>
      <x:c r="C233" s="31" t="str">
        <x:v>0（选定5-12kg）算方向-5 1.AR20.03.6 </x:v>
      </x:c>
      <x:c r="D233" s="31" t="str">
        <x:v>T7-VLM2-FF1(g1)-Inviscid</x:v>
      </x:c>
      <x:c r="E233" s="37" t="n">
        <x:v>0.3940983009543605</x:v>
      </x:c>
      <x:c r="F233" s="37" t="n">
        <x:v>0</x:v>
      </x:c>
      <x:c r="G233" s="35" t="n">
        <x:v>13.001606623456915</x:v>
      </x:c>
      <x:c r="H233" s="36" t="n">
        <x:v>10</x:v>
      </x:c>
      <x:c r="I233" s="35" t="n">
        <x:v>1.225</x:v>
      </x:c>
      <x:c r="J233" s="35" t="n">
        <x:v>1.5705518175924542</x:v>
      </x:c>
      <x:c r="K233" s="35" t="n">
        <x:v>0.284701945718181</x:v>
      </x:c>
      <x:c r="L233" s="35" t="n">
        <x:v>5.525419388778789</x:v>
      </x:c>
      <x:c r="M233" s="35" t="n">
        <x:v>11.925999999999998</x:v>
      </x:c>
      <x:c r="N233" s="35" t="n">
        <x:v>0.10992287605892086</x:v>
      </x:c>
      <x:c r="O233" s="35" t="n">
        <x:v>-0.00002004566018733031</x:v>
      </x:c>
      <x:c r="P233" s="35" t="n">
        <x:v>0.014231068051497809</x:v>
      </x:c>
      <x:c r="Q233" s="36" t="n">
        <x:v>0.719393974473136</x:v>
      </x:c>
      <x:c r="R233" s="36" t="n">
        <x:v>0.013217909787308264</x:v>
      </x:c>
      <x:c r="S233" s="36" t="n">
        <x:v>1.1551366311642015e-7</x:v>
      </x:c>
      <x:c r="T233" s="35" t="n">
        <x:v>0.14652408366970138</x:v>
      </x:c>
      <x:c r="U233" s="31" t="str">
        <x:v>rad</x:v>
      </x:c>
      <x:c r="V233" s="31" t="str">
        <x:v>[u,w,q,theta]</x:v>
      </x:c>
      <x:c r="W233" s="31" t="str">
        <x:v>[v,p,r,phi]</x:v>
      </x:c>
      <x:c r="X233" s="36" t="n">
        <x:v>-0.3158789617508974</x:v>
      </x:c>
      <x:c r="Y233" s="36" t="n">
        <x:v>0.009567921299019642</x:v>
      </x:c>
      <x:c r="Z233" s="36" t="n">
        <x:v>0.08521481573684762</x:v>
      </x:c>
      <x:c r="AA233" s="36" t="n">
        <x:v>0</x:v>
      </x:c>
      <x:c r="AB233" s="36" t="n">
        <x:v>2.1710923852467765</x:v>
      </x:c>
      <x:c r="AC233" s="36" t="n">
        <x:v>0.4658384276879479</x:v>
      </x:c>
      <x:c r="AD233" s="36" t="n">
        <x:v>-4.685702763408394</x:v>
      </x:c>
      <x:c r="AE233" s="36" t="n">
        <x:v>0</x:v>
      </x:c>
    </x:row>
    <x:row r="234">
      <x:c r="A234" s="31" t="str">
        <x:v>CFG017</x:v>
      </x:c>
      <x:c r="B234" s="33" t="n">
        <x:v>22</x:v>
      </x:c>
      <x:c r="C234" s="31" t="str">
        <x:v>0（选定5-12kg）算方向-5 1.AR20.03.6 </x:v>
      </x:c>
      <x:c r="D234" s="31" t="str">
        <x:v>T7-VLM2-FF1(g1)-Inviscid</x:v>
      </x:c>
      <x:c r="E234" s="37" t="n">
        <x:v>0.39642382580205915</x:v>
      </x:c>
      <x:c r="F234" s="37" t="n">
        <x:v>0</x:v>
      </x:c>
      <x:c r="G234" s="35" t="n">
        <x:v>12.999567006759998</x:v>
      </x:c>
      <x:c r="H234" s="36" t="n">
        <x:v>10.5</x:v>
      </x:c>
      <x:c r="I234" s="35" t="n">
        <x:v>1.225</x:v>
      </x:c>
      <x:c r="J234" s="35" t="n">
        <x:v>1.5705518175924542</x:v>
      </x:c>
      <x:c r="K234" s="35" t="n">
        <x:v>0.284701945718181</x:v>
      </x:c>
      <x:c r="L234" s="35" t="n">
        <x:v>5.525419388778789</x:v>
      </x:c>
      <x:c r="M234" s="35" t="n">
        <x:v>11.925999999999998</x:v>
      </x:c>
      <x:c r="N234" s="35" t="n">
        <x:v>0.10992287605892086</x:v>
      </x:c>
      <x:c r="O234" s="35" t="n">
        <x:v>-0.00002004566018733031</x:v>
      </x:c>
      <x:c r="P234" s="35" t="n">
        <x:v>0.014231068051497809</x:v>
      </x:c>
      <x:c r="Q234" s="36" t="n">
        <x:v>0.7196178718228335</x:v>
      </x:c>
      <x:c r="R234" s="36" t="n">
        <x:v>0.013443090588486237</x:v>
      </x:c>
      <x:c r="S234" s="36" t="n">
        <x:v>1.1524048478362478e-7</x:v>
      </x:c>
      <x:c r="T234" s="35" t="n">
        <x:v>0.1465276614046602</x:v>
      </x:c>
      <x:c r="U234" s="31" t="str">
        <x:v>rad</x:v>
      </x:c>
      <x:c r="V234" s="31" t="str">
        <x:v>[u,w,q,theta]</x:v>
      </x:c>
      <x:c r="W234" s="31" t="str">
        <x:v>[v,p,r,phi]</x:v>
      </x:c>
      <x:c r="X234" s="36" t="n">
        <x:v>-0.325359244636876</x:v>
      </x:c>
      <x:c r="Y234" s="36" t="n">
        <x:v>0.009747601853498886</x:v>
      </x:c>
      <x:c r="Z234" s="36" t="n">
        <x:v>0.08648858714448729</x:v>
      </x:c>
      <x:c r="AA234" s="36" t="n">
        <x:v>0</x:v>
      </x:c>
      <x:c r="AB234" s="36" t="n">
        <x:v>2.1719369679447027</x:v>
      </x:c>
      <x:c r="AC234" s="36" t="n">
        <x:v>0.46584899758142323</x:v>
      </x:c>
      <x:c r="AD234" s="36" t="n">
        <x:v>-4.68754260548483</x:v>
      </x:c>
      <x:c r="AE234" s="36" t="n">
        <x:v>0</x:v>
      </x:c>
    </x:row>
    <x:row r="235">
      <x:c r="A235" s="31" t="str">
        <x:v>CFG017</x:v>
      </x:c>
      <x:c r="B235" s="33" t="n">
        <x:v>23</x:v>
      </x:c>
      <x:c r="C235" s="31" t="str">
        <x:v>0（选定5-12kg）算方向-5 1.AR20.03.6 </x:v>
      </x:c>
      <x:c r="D235" s="31" t="str">
        <x:v>T7-VLM2-FF1(g1)-Inviscid</x:v>
      </x:c>
      <x:c r="E235" s="37" t="n">
        <x:v>0.3987992269710906</x:v>
      </x:c>
      <x:c r="F235" s="37" t="n">
        <x:v>0</x:v>
      </x:c>
      <x:c r="G235" s="35" t="n">
        <x:v>12.997484588828586</x:v>
      </x:c>
      <x:c r="H235" s="36" t="n">
        <x:v>11</x:v>
      </x:c>
      <x:c r="I235" s="35" t="n">
        <x:v>1.225</x:v>
      </x:c>
      <x:c r="J235" s="35" t="n">
        <x:v>1.5705518175924542</x:v>
      </x:c>
      <x:c r="K235" s="35" t="n">
        <x:v>0.284701945718181</x:v>
      </x:c>
      <x:c r="L235" s="35" t="n">
        <x:v>5.525419388778789</x:v>
      </x:c>
      <x:c r="M235" s="35" t="n">
        <x:v>11.925999999999998</x:v>
      </x:c>
      <x:c r="N235" s="35" t="n">
        <x:v>0.10992287605892086</x:v>
      </x:c>
      <x:c r="O235" s="35" t="n">
        <x:v>-0.00002004566018733031</x:v>
      </x:c>
      <x:c r="P235" s="35" t="n">
        <x:v>0.014231068051497809</x:v>
      </x:c>
      <x:c r="Q235" s="36" t="n">
        <x:v>0.7198465584583212</x:v>
      </x:c>
      <x:c r="R235" s="36" t="n">
        <x:v>0.01367316808407478</x:v>
      </x:c>
      <x:c r="S235" s="36" t="n">
        <x:v>1.1496113011854824e-7</x:v>
      </x:c>
      <x:c r="T235" s="35" t="n">
        <x:v>0.1465313276509668</x:v>
      </x:c>
      <x:c r="U235" s="31" t="str">
        <x:v>rad</x:v>
      </x:c>
      <x:c r="V235" s="31" t="str">
        <x:v>[u,w,q,theta]</x:v>
      </x:c>
      <x:c r="W235" s="31" t="str">
        <x:v>[v,p,r,phi]</x:v>
      </x:c>
      <x:c r="X235" s="36" t="n">
        <x:v>-0.33299673938628654</x:v>
      </x:c>
      <x:c r="Y235" s="36" t="n">
        <x:v>0.009914636504518718</x:v>
      </x:c>
      <x:c r="Z235" s="36" t="n">
        <x:v>0.08775254750074715</x:v>
      </x:c>
      <x:c r="AA235" s="36" t="n">
        <x:v>0</x:v>
      </x:c>
      <x:c r="AB235" s="36" t="n">
        <x:v>2.172575185088956</x:v>
      </x:c>
      <x:c r="AC235" s="36" t="n">
        <x:v>0.4658123101852475</x:v>
      </x:c>
      <x:c r="AD235" s="36" t="n">
        <x:v>-4.688908934946927</x:v>
      </x:c>
      <x:c r="AE235" s="36" t="n">
        <x:v>0</x:v>
      </x:c>
    </x:row>
    <x:row r="236">
      <x:c r="A236" s="31" t="str">
        <x:v>CFG017</x:v>
      </x:c>
      <x:c r="B236" s="33" t="n">
        <x:v>24</x:v>
      </x:c>
      <x:c r="C236" s="31" t="str">
        <x:v>0（选定5-12kg）算方向-5 1.AR20.03.6 </x:v>
      </x:c>
      <x:c r="D236" s="31" t="str">
        <x:v>T7-VLM2-FF1(g1)-Inviscid</x:v>
      </x:c>
      <x:c r="E236" s="37" t="n">
        <x:v>0.4012263288194208</x:v>
      </x:c>
      <x:c r="F236" s="37" t="n">
        <x:v>0</x:v>
      </x:c>
      <x:c r="G236" s="35" t="n">
        <x:v>12.995357829804218</x:v>
      </x:c>
      <x:c r="H236" s="36" t="n">
        <x:v>11.5</x:v>
      </x:c>
      <x:c r="I236" s="35" t="n">
        <x:v>1.225</x:v>
      </x:c>
      <x:c r="J236" s="35" t="n">
        <x:v>1.5705518175924542</x:v>
      </x:c>
      <x:c r="K236" s="35" t="n">
        <x:v>0.284701945718181</x:v>
      </x:c>
      <x:c r="L236" s="35" t="n">
        <x:v>5.525419388778789</x:v>
      </x:c>
      <x:c r="M236" s="35" t="n">
        <x:v>11.925999999999998</x:v>
      </x:c>
      <x:c r="N236" s="35" t="n">
        <x:v>0.10992287605892086</x:v>
      </x:c>
      <x:c r="O236" s="35" t="n">
        <x:v>-0.00002004566018733031</x:v>
      </x:c>
      <x:c r="P236" s="35" t="n">
        <x:v>0.014231068051497809</x:v>
      </x:c>
      <x:c r="Q236" s="36" t="n">
        <x:v>0.7200802167566152</x:v>
      </x:c>
      <x:c r="R236" s="36" t="n">
        <x:v>0.013907256374143624</x:v>
      </x:c>
      <x:c r="S236" s="36" t="n">
        <x:v>1.1467615662666414e-7</x:v>
      </x:c>
      <x:c r="T236" s="35" t="n">
        <x:v>0.14653507623052953</x:v>
      </x:c>
      <x:c r="U236" s="31" t="str">
        <x:v>rad</x:v>
      </x:c>
      <x:c r="V236" s="31" t="str">
        <x:v>[u,w,q,theta]</x:v>
      </x:c>
      <x:c r="W236" s="31" t="str">
        <x:v>[v,p,r,phi]</x:v>
      </x:c>
      <x:c r="X236" s="36" t="n">
        <x:v>-0.33478132385798703</x:v>
      </x:c>
      <x:c r="Y236" s="36" t="n">
        <x:v>0.010040754408964946</x:v>
      </x:c>
      <x:c r="Z236" s="36" t="n">
        <x:v>0.0890067795945351</x:v>
      </x:c>
      <x:c r="AA236" s="36" t="n">
        <x:v>0</x:v>
      </x:c>
      <x:c r="AB236" s="36" t="n">
        <x:v>2.1730141296742578</x:v>
      </x:c>
      <x:c r="AC236" s="36" t="n">
        <x:v>0.46572822259148733</x:v>
      </x:c>
      <x:c r="AD236" s="36" t="n">
        <x:v>-4.689816361329409</x:v>
      </x:c>
      <x:c r="AE236" s="36" t="n">
        <x:v>0</x:v>
      </x:c>
    </x:row>
    <x:row r="237">
      <x:c r="A237" s="31" t="str">
        <x:v>CFG017</x:v>
      </x:c>
      <x:c r="B237" s="33" t="n">
        <x:v>25</x:v>
      </x:c>
      <x:c r="C237" s="31" t="str">
        <x:v>0（选定5-12kg）算方向-5 1.AR20.03.6 </x:v>
      </x:c>
      <x:c r="D237" s="31" t="str">
        <x:v>T7-VLM2-FF1(g1)-Inviscid</x:v>
      </x:c>
      <x:c r="E237" s="37" t="n">
        <x:v>0.4037086484313238</x:v>
      </x:c>
      <x:c r="F237" s="37" t="n">
        <x:v>0</x:v>
      </x:c>
      <x:c r="G237" s="35" t="n">
        <x:v>12.993183706287242</x:v>
      </x:c>
      <x:c r="H237" s="36" t="n">
        <x:v>12</x:v>
      </x:c>
      <x:c r="I237" s="35" t="n">
        <x:v>1.225</x:v>
      </x:c>
      <x:c r="J237" s="35" t="n">
        <x:v>1.5705518175924542</x:v>
      </x:c>
      <x:c r="K237" s="35" t="n">
        <x:v>0.284701945718181</x:v>
      </x:c>
      <x:c r="L237" s="35" t="n">
        <x:v>5.525419388778789</x:v>
      </x:c>
      <x:c r="M237" s="35" t="n">
        <x:v>11.925999999999998</x:v>
      </x:c>
      <x:c r="N237" s="35" t="n">
        <x:v>0.10992287605892086</x:v>
      </x:c>
      <x:c r="O237" s="35" t="n">
        <x:v>-0.00002004566018733031</x:v>
      </x:c>
      <x:c r="P237" s="35" t="n">
        <x:v>0.014231068051497809</x:v>
      </x:c>
      <x:c r="Q237" s="36" t="n">
        <x:v>0.7203191852361595</x:v>
      </x:c>
      <x:c r="R237" s="36" t="n">
        <x:v>0.014145704066366303</x:v>
      </x:c>
      <x:c r="S237" s="36" t="n">
        <x:v>1.143866479058156e-7</x:v>
      </x:c>
      <x:c r="T237" s="35" t="n">
        <x:v>0.1465388951260784</x:v>
      </x:c>
      <x:c r="U237" s="31" t="str">
        <x:v>rad</x:v>
      </x:c>
      <x:c r="V237" s="31" t="str">
        <x:v>[u,w,q,theta]</x:v>
      </x:c>
      <x:c r="W237" s="31" t="str">
        <x:v>[v,p,r,phi]</x:v>
      </x:c>
      <x:c r="X237" s="36" t="n">
        <x:v>-0.33056436772801717</x:v>
      </x:c>
      <x:c r="Y237" s="36" t="n">
        <x:v>0.01012420368963313</x:v>
      </x:c>
      <x:c r="Z237" s="36" t="n">
        <x:v>0.09025142766742904</x:v>
      </x:c>
      <x:c r="AA237" s="36" t="n">
        <x:v>0</x:v>
      </x:c>
      <x:c r="AB237" s="36" t="n">
        <x:v>2.1732647060006745</x:v>
      </x:c>
      <x:c r="AC237" s="36" t="n">
        <x:v>0.46559622257567507</x:v>
      </x:c>
      <x:c r="AD237" s="36" t="n">
        <x:v>-4.69028616214623</x:v>
      </x:c>
      <x:c r="AE237" s="36" t="n">
        <x:v>0</x:v>
      </x:c>
    </x:row>
    <x:row r="238">
      <x:c r="A238" s="31" t="str">
        <x:v>CFG017</x:v>
      </x:c>
      <x:c r="B238" s="33" t="n">
        <x:v>26</x:v>
      </x:c>
      <x:c r="C238" s="31" t="str">
        <x:v>0（选定5-12kg）算方向-5 1.AR20.03.6 </x:v>
      </x:c>
      <x:c r="D238" s="31" t="str">
        <x:v>T7-VLM2-FF1(g1)-Inviscid</x:v>
      </x:c>
      <x:c r="E238" s="37" t="n">
        <x:v>0.4062482484516742</x:v>
      </x:c>
      <x:c r="F238" s="37" t="n">
        <x:v>0</x:v>
      </x:c>
      <x:c r="G238" s="35" t="n">
        <x:v>12.990960480037357</x:v>
      </x:c>
      <x:c r="H238" s="36" t="n">
        <x:v>12.5</x:v>
      </x:c>
      <x:c r="I238" s="35" t="n">
        <x:v>1.225</x:v>
      </x:c>
      <x:c r="J238" s="35" t="n">
        <x:v>1.5705518175924542</x:v>
      </x:c>
      <x:c r="K238" s="35" t="n">
        <x:v>0.284701945718181</x:v>
      </x:c>
      <x:c r="L238" s="35" t="n">
        <x:v>5.525419388778789</x:v>
      </x:c>
      <x:c r="M238" s="35" t="n">
        <x:v>11.925999999999998</x:v>
      </x:c>
      <x:c r="N238" s="35" t="n">
        <x:v>0.10992287605892086</x:v>
      </x:c>
      <x:c r="O238" s="35" t="n">
        <x:v>-0.00002004566018733031</x:v>
      </x:c>
      <x:c r="P238" s="35" t="n">
        <x:v>0.014231068051497809</x:v>
      </x:c>
      <x:c r="Q238" s="36" t="n">
        <x:v>0.7205636589313443</x:v>
      </x:c>
      <x:c r="R238" s="36" t="n">
        <x:v>0.014389120511896931</x:v>
      </x:c>
      <x:c r="S238" s="36" t="n">
        <x:v>1.1409319772657229e-7</x:v>
      </x:c>
      <x:c r="T238" s="35" t="n">
        <x:v>0.14654277795580073</x:v>
      </x:c>
      <x:c r="U238" s="31" t="str">
        <x:v>rad</x:v>
      </x:c>
      <x:c r="V238" s="31" t="str">
        <x:v>[u,w,q,theta]</x:v>
      </x:c>
      <x:c r="W238" s="31" t="str">
        <x:v>[v,p,r,phi]</x:v>
      </x:c>
      <x:c r="X238" s="36" t="n">
        <x:v>-0.32764884156682367</x:v>
      </x:c>
      <x:c r="Y238" s="36" t="n">
        <x:v>0.010215993092302592</x:v>
      </x:c>
      <x:c r="Z238" s="36" t="n">
        <x:v>0.09148655404732554</x:v>
      </x:c>
      <x:c r="AA238" s="36" t="n">
        <x:v>0</x:v>
      </x:c>
      <x:c r="AB238" s="36" t="n">
        <x:v>2.1733319581294475</x:v>
      </x:c>
      <x:c r="AC238" s="36" t="n">
        <x:v>0.4654160834766982</x:v>
      </x:c>
      <x:c r="AD238" s="36" t="n">
        <x:v>-4.690327943967333</x:v>
      </x:c>
      <x:c r="AE238" s="36" t="n">
        <x:v>0</x:v>
      </x:c>
    </x:row>
    <x:row r="239">
      <x:c r="A239" s="31" t="str">
        <x:v>CFG017</x:v>
      </x:c>
      <x:c r="B239" s="33" t="n">
        <x:v>27</x:v>
      </x:c>
      <x:c r="C239" s="31" t="str">
        <x:v>0（选定5-12kg）算方向-5 1.AR20.03.6 </x:v>
      </x:c>
      <x:c r="D239" s="31" t="str">
        <x:v>T7-VLM2-FF1(g1)-Inviscid</x:v>
      </x:c>
      <x:c r="E239" s="37" t="n">
        <x:v>0.4088440620954289</x:v>
      </x:c>
      <x:c r="F239" s="37" t="n">
        <x:v>0</x:v>
      </x:c>
      <x:c r="G239" s="35" t="n">
        <x:v>12.988689166702908</x:v>
      </x:c>
      <x:c r="H239" s="36" t="n">
        <x:v>13</x:v>
      </x:c>
      <x:c r="I239" s="35" t="n">
        <x:v>1.225</x:v>
      </x:c>
      <x:c r="J239" s="35" t="n">
        <x:v>1.5705518175924542</x:v>
      </x:c>
      <x:c r="K239" s="35" t="n">
        <x:v>0.284701945718181</x:v>
      </x:c>
      <x:c r="L239" s="35" t="n">
        <x:v>5.525419388778789</x:v>
      </x:c>
      <x:c r="M239" s="35" t="n">
        <x:v>11.925999999999998</x:v>
      </x:c>
      <x:c r="N239" s="35" t="n">
        <x:v>0.10992287605892086</x:v>
      </x:c>
      <x:c r="O239" s="35" t="n">
        <x:v>-0.00002004566018733031</x:v>
      </x:c>
      <x:c r="P239" s="35" t="n">
        <x:v>0.014231068051497809</x:v>
      </x:c>
      <x:c r="Q239" s="36" t="n">
        <x:v>0.7208135347716544</x:v>
      </x:c>
      <x:c r="R239" s="36" t="n">
        <x:v>0.014637182666162518</x:v>
      </x:c>
      <x:c r="S239" s="36" t="n">
        <x:v>1.1379539201435001e-7</x:v>
      </x:c>
      <x:c r="T239" s="35" t="n">
        <x:v>0.14654672999142465</x:v>
      </x:c>
      <x:c r="U239" s="31" t="str">
        <x:v>rad</x:v>
      </x:c>
      <x:c r="V239" s="31" t="str">
        <x:v>[u,w,q,theta]</x:v>
      </x:c>
      <x:c r="W239" s="31" t="str">
        <x:v>[v,p,r,phi]</x:v>
      </x:c>
      <x:c r="X239" s="36" t="n">
        <x:v>-0.3308939716401343</x:v>
      </x:c>
      <x:c r="Y239" s="36" t="n">
        <x:v>0.010350951634787482</x:v>
      </x:c>
      <x:c r="Z239" s="36" t="n">
        <x:v>0.09271206387081186</x:v>
      </x:c>
      <x:c r="AA239" s="36" t="n">
        <x:v>0</x:v>
      </x:c>
      <x:c r="AB239" s="36" t="n">
        <x:v>2.173211263425175</x:v>
      </x:c>
      <x:c r="AC239" s="36" t="n">
        <x:v>0.46518822805822013</x:v>
      </x:c>
      <x:c r="AD239" s="36" t="n">
        <x:v>-4.689933107944812</x:v>
      </x:c>
      <x:c r="AE239" s="36" t="n">
        <x:v>0</x:v>
      </x:c>
    </x:row>
    <x:row r="240">
      <x:c r="A240" s="31" t="str">
        <x:v>CFG017</x:v>
      </x:c>
      <x:c r="B240" s="33" t="n">
        <x:v>28</x:v>
      </x:c>
      <x:c r="C240" s="31" t="str">
        <x:v>0（选定5-12kg）算方向-5 1.AR20.03.6 </x:v>
      </x:c>
      <x:c r="D240" s="31" t="str">
        <x:v>T7-VLM2-FF1(g1)-Inviscid</x:v>
      </x:c>
      <x:c r="E240" s="37" t="n">
        <x:v>0.41149445198050716</x:v>
      </x:c>
      <x:c r="F240" s="37" t="n">
        <x:v>0</x:v>
      </x:c>
      <x:c r="G240" s="35" t="n">
        <x:v>12.986371283036966</x:v>
      </x:c>
      <x:c r="H240" s="36" t="n">
        <x:v>13.5</x:v>
      </x:c>
      <x:c r="I240" s="35" t="n">
        <x:v>1.225</x:v>
      </x:c>
      <x:c r="J240" s="35" t="n">
        <x:v>1.5705518175924542</x:v>
      </x:c>
      <x:c r="K240" s="35" t="n">
        <x:v>0.284701945718181</x:v>
      </x:c>
      <x:c r="L240" s="35" t="n">
        <x:v>5.525419388778789</x:v>
      </x:c>
      <x:c r="M240" s="35" t="n">
        <x:v>11.925999999999998</x:v>
      </x:c>
      <x:c r="N240" s="35" t="n">
        <x:v>0.10992287605892086</x:v>
      </x:c>
      <x:c r="O240" s="35" t="n">
        <x:v>-0.00002004566018733031</x:v>
      </x:c>
      <x:c r="P240" s="35" t="n">
        <x:v>0.014231068051497809</x:v>
      </x:c>
      <x:c r="Q240" s="36" t="n">
        <x:v>0.7210686496997404</x:v>
      </x:c>
      <x:c r="R240" s="36" t="n">
        <x:v>0.014890184534350995</x:v>
      </x:c>
      <x:c r="S240" s="36" t="n">
        <x:v>1.1349263890558703e-7</x:v>
      </x:c>
      <x:c r="T240" s="35" t="n">
        <x:v>0.14655075906978773</x:v>
      </x:c>
      <x:c r="U240" s="31" t="str">
        <x:v>rad</x:v>
      </x:c>
      <x:c r="V240" s="31" t="str">
        <x:v>[u,w,q,theta]</x:v>
      </x:c>
      <x:c r="W240" s="31" t="str">
        <x:v>[v,p,r,phi]</x:v>
      </x:c>
      <x:c r="X240" s="36" t="n">
        <x:v>-0.3380789607187597</x:v>
      </x:c>
      <x:c r="Y240" s="36" t="n">
        <x:v>0.010513957519364554</x:v>
      </x:c>
      <x:c r="Z240" s="36" t="n">
        <x:v>0.09392779549984333</x:v>
      </x:c>
      <x:c r="AA240" s="36" t="n">
        <x:v>0</x:v>
      </x:c>
      <x:c r="AB240" s="36" t="n">
        <x:v>2.172896677527157</x:v>
      </x:c>
      <x:c r="AC240" s="36" t="n">
        <x:v>0.4649133310260247</x:v>
      </x:c>
      <x:c r="AD240" s="36" t="n">
        <x:v>-4.68909077623071</x:v>
      </x:c>
      <x:c r="AE240" s="36" t="n">
        <x:v>0</x:v>
      </x:c>
    </x:row>
    <x:row r="241">
      <x:c r="A241" s="31" t="str">
        <x:v>CFG017</x:v>
      </x:c>
      <x:c r="B241" s="33" t="n">
        <x:v>29</x:v>
      </x:c>
      <x:c r="C241" s="31" t="str">
        <x:v>0（选定5-12kg）算方向-5 1.AR20.03.6 </x:v>
      </x:c>
      <x:c r="D241" s="31" t="str">
        <x:v>T7-VLM2-FF1(g1)-Inviscid</x:v>
      </x:c>
      <x:c r="E241" s="37" t="n">
        <x:v>0.4141984779691107</x:v>
      </x:c>
      <x:c r="F241" s="37" t="n">
        <x:v>0</x:v>
      </x:c>
      <x:c r="G241" s="35" t="n">
        <x:v>12.984007732198823</x:v>
      </x:c>
      <x:c r="H241" s="36" t="n">
        <x:v>14</x:v>
      </x:c>
      <x:c r="I241" s="35" t="n">
        <x:v>1.225</x:v>
      </x:c>
      <x:c r="J241" s="35" t="n">
        <x:v>1.5705518175924542</x:v>
      </x:c>
      <x:c r="K241" s="35" t="n">
        <x:v>0.284701945718181</x:v>
      </x:c>
      <x:c r="L241" s="35" t="n">
        <x:v>5.525419388778789</x:v>
      </x:c>
      <x:c r="M241" s="35" t="n">
        <x:v>11.925999999999998</x:v>
      </x:c>
      <x:c r="N241" s="35" t="n">
        <x:v>0.10992287605892086</x:v>
      </x:c>
      <x:c r="O241" s="35" t="n">
        <x:v>-0.00002004566018733031</x:v>
      </x:c>
      <x:c r="P241" s="35" t="n">
        <x:v>0.014231068051497809</x:v>
      </x:c>
      <x:c r="Q241" s="36" t="n">
        <x:v>0.7213289062938576</x:v>
      </x:c>
      <x:c r="R241" s="36" t="n">
        <x:v>0.015148724008880433</x:v>
      </x:c>
      <x:c r="S241" s="36" t="n">
        <x:v>1.1318457155340823e-7</x:v>
      </x:c>
      <x:c r="T241" s="35" t="n">
        <x:v>0.14655487046356014</x:v>
      </x:c>
      <x:c r="U241" s="31" t="str">
        <x:v>rad</x:v>
      </x:c>
      <x:c r="V241" s="31" t="str">
        <x:v>[u,w,q,theta]</x:v>
      </x:c>
      <x:c r="W241" s="31" t="str">
        <x:v>[v,p,r,phi]</x:v>
      </x:c>
      <x:c r="X241" s="36" t="n">
        <x:v>-0.34593245632800185</x:v>
      </x:c>
      <x:c r="Y241" s="36" t="n">
        <x:v>0.010681918849631267</x:v>
      </x:c>
      <x:c r="Z241" s="36" t="n">
        <x:v>0.0951336438291396</x:v>
      </x:c>
      <x:c r="AA241" s="36" t="n">
        <x:v>0</x:v>
      </x:c>
      <x:c r="AB241" s="36" t="n">
        <x:v>2.1723815053772997</x:v>
      </x:c>
      <x:c r="AC241" s="36" t="n">
        <x:v>0.46459144049017925</x:v>
      </x:c>
      <x:c r="AD241" s="36" t="n">
        <x:v>-4.687787487255067</x:v>
      </x:c>
      <x:c r="AE241" s="36" t="n">
        <x:v>0</x:v>
      </x:c>
    </x:row>
    <x:row r="242">
      <x:c r="A242" s="31" t="str">
        <x:v>CFG017</x:v>
      </x:c>
      <x:c r="B242" s="33" t="n">
        <x:v>30</x:v>
      </x:c>
      <x:c r="C242" s="31" t="str">
        <x:v>0（选定5-12kg）算方向-5 1.AR20.03.6 </x:v>
      </x:c>
      <x:c r="D242" s="31" t="str">
        <x:v>T7-VLM2-FF1(g1)-Inviscid</x:v>
      </x:c>
      <x:c r="E242" s="37" t="n">
        <x:v>0.41695581997332687</x:v>
      </x:c>
      <x:c r="F242" s="37" t="n">
        <x:v>0</x:v>
      </x:c>
      <x:c r="G242" s="35" t="n">
        <x:v>12.98159887335608</x:v>
      </x:c>
      <x:c r="H242" s="36" t="n">
        <x:v>14.5</x:v>
      </x:c>
      <x:c r="I242" s="35" t="n">
        <x:v>1.225</x:v>
      </x:c>
      <x:c r="J242" s="35" t="n">
        <x:v>1.5705518175924542</x:v>
      </x:c>
      <x:c r="K242" s="35" t="n">
        <x:v>0.284701945718181</x:v>
      </x:c>
      <x:c r="L242" s="35" t="n">
        <x:v>5.525419388778789</x:v>
      </x:c>
      <x:c r="M242" s="35" t="n">
        <x:v>11.925999999999998</x:v>
      </x:c>
      <x:c r="N242" s="35" t="n">
        <x:v>0.10992287605892086</x:v>
      </x:c>
      <x:c r="O242" s="35" t="n">
        <x:v>-0.00002004566018733031</x:v>
      </x:c>
      <x:c r="P242" s="35" t="n">
        <x:v>0.014231068051497809</x:v>
      </x:c>
      <x:c r="Q242" s="36" t="n">
        <x:v>0.7215942710880682</x:v>
      </x:c>
      <x:c r="R242" s="36" t="n">
        <x:v>0.015412883621535974</x:v>
      </x:c>
      <x:c r="S242" s="36" t="n">
        <x:v>1.1287101963834934e-7</x:v>
      </x:c>
      <x:c r="T242" s="35" t="n">
        <x:v>0.1465590668739634</x:v>
      </x:c>
      <x:c r="U242" s="31" t="str">
        <x:v>rad</x:v>
      </x:c>
      <x:c r="V242" s="31" t="str">
        <x:v>[u,w,q,theta]</x:v>
      </x:c>
      <x:c r="W242" s="31" t="str">
        <x:v>[v,p,r,phi]</x:v>
      </x:c>
      <x:c r="X242" s="36" t="n">
        <x:v>-0.3530421648451398</x:v>
      </x:c>
      <x:c r="Y242" s="36" t="n">
        <x:v>0.010844666152076654</x:v>
      </x:c>
      <x:c r="Z242" s="36" t="n">
        <x:v>0.09632949286625274</x:v>
      </x:c>
      <x:c r="AA242" s="36" t="n">
        <x:v>0</x:v>
      </x:c>
      <x:c r="AB242" s="36" t="n">
        <x:v>2.171666894273634</x:v>
      </x:c>
      <x:c r="AC242" s="36" t="n">
        <x:v>0.4642230786192856</x:v>
      </x:c>
      <x:c r="AD242" s="36" t="n">
        <x:v>-4.686026742550568</x:v>
      </x:c>
      <x:c r="AE242" s="36" t="n">
        <x:v>0</x:v>
      </x:c>
    </x:row>
    <x:row r="243">
      <x:c r="A243" s="31" t="str">
        <x:v>CFG017</x:v>
      </x:c>
      <x:c r="B243" s="33" t="n">
        <x:v>31</x:v>
      </x:c>
      <x:c r="C243" s="31" t="str">
        <x:v>0（选定5-12kg）算方向-5 1.AR20.03.6 </x:v>
      </x:c>
      <x:c r="D243" s="31" t="str">
        <x:v>T7-VLM2-FF1(g1)-Inviscid</x:v>
      </x:c>
      <x:c r="E243" s="37" t="n">
        <x:v>0.4197667850484911</x:v>
      </x:c>
      <x:c r="F243" s="37" t="n">
        <x:v>0</x:v>
      </x:c>
      <x:c r="G243" s="35" t="n">
        <x:v>12.979144517362302</x:v>
      </x:c>
      <x:c r="H243" s="36" t="n">
        <x:v>15</x:v>
      </x:c>
      <x:c r="I243" s="35" t="n">
        <x:v>1.225</x:v>
      </x:c>
      <x:c r="J243" s="35" t="n">
        <x:v>1.5705518175924542</x:v>
      </x:c>
      <x:c r="K243" s="35" t="n">
        <x:v>0.284701945718181</x:v>
      </x:c>
      <x:c r="L243" s="35" t="n">
        <x:v>5.525419388778789</x:v>
      </x:c>
      <x:c r="M243" s="35" t="n">
        <x:v>11.925999999999998</x:v>
      </x:c>
      <x:c r="N243" s="35" t="n">
        <x:v>0.10992287605892086</x:v>
      </x:c>
      <x:c r="O243" s="35" t="n">
        <x:v>-0.00002004566018733031</x:v>
      </x:c>
      <x:c r="P243" s="35" t="n">
        <x:v>0.014231068051497809</x:v>
      </x:c>
      <x:c r="Q243" s="36" t="n">
        <x:v>0.7218647727406812</x:v>
      </x:c>
      <x:c r="R243" s="36" t="n">
        <x:v>0.015682582902114724</x:v>
      </x:c>
      <x:c r="S243" s="36" t="n">
        <x:v>1.1255200632826184e-7</x:v>
      </x:c>
      <x:c r="T243" s="35" t="n">
        <x:v>0.14656334865200352</x:v>
      </x:c>
      <x:c r="U243" s="31" t="str">
        <x:v>rad</x:v>
      </x:c>
      <x:c r="V243" s="31" t="str">
        <x:v>[u,w,q,theta]</x:v>
      </x:c>
      <x:c r="W243" s="31" t="str">
        <x:v>[v,p,r,phi]</x:v>
      </x:c>
      <x:c r="X243" s="36" t="n">
        <x:v>-0.35921704277865263</x:v>
      </x:c>
      <x:c r="Y243" s="36" t="n">
        <x:v>0.011000712448286697</x:v>
      </x:c>
      <x:c r="Z243" s="36" t="n">
        <x:v>0.09751527964514255</x:v>
      </x:c>
      <x:c r="AA243" s="36" t="n">
        <x:v>0</x:v>
      </x:c>
      <x:c r="AB243" s="36" t="n">
        <x:v>2.170751961736798</x:v>
      </x:c>
      <x:c r="AC243" s="36" t="n">
        <x:v>0.46380816357627686</x:v>
      </x:c>
      <x:c r="AD243" s="36" t="n">
        <x:v>-4.68380688496453</x:v>
      </x:c>
      <x:c r="AE243" s="36" t="n">
        <x:v>0</x:v>
      </x:c>
    </x:row>
    <x:row r="244">
      <x:c r="A244" s="31" t="str">
        <x:v>CFG017</x:v>
      </x:c>
      <x:c r="B244" s="33" t="n">
        <x:v>32</x:v>
      </x:c>
      <x:c r="C244" s="31" t="str">
        <x:v>0（选定5-12kg）算方向-5 1.AR20.03.6 </x:v>
      </x:c>
      <x:c r="D244" s="31" t="str">
        <x:v>T7-VLM2-FF1(g1)-Inviscid</x:v>
      </x:c>
      <x:c r="E244" s="37" t="n">
        <x:v>0.4226317184517017</x:v>
      </x:c>
      <x:c r="F244" s="37" t="n">
        <x:v>0</x:v>
      </x:c>
      <x:c r="G244" s="35" t="n">
        <x:v>12.976644443208468</x:v>
      </x:c>
      <x:c r="H244" s="36" t="n">
        <x:v>15.5</x:v>
      </x:c>
      <x:c r="I244" s="35" t="n">
        <x:v>1.225</x:v>
      </x:c>
      <x:c r="J244" s="35" t="n">
        <x:v>1.5705518175924542</x:v>
      </x:c>
      <x:c r="K244" s="35" t="n">
        <x:v>0.284701945718181</x:v>
      </x:c>
      <x:c r="L244" s="35" t="n">
        <x:v>5.525419388778789</x:v>
      </x:c>
      <x:c r="M244" s="35" t="n">
        <x:v>11.925999999999998</x:v>
      </x:c>
      <x:c r="N244" s="35" t="n">
        <x:v>0.10992287605892086</x:v>
      </x:c>
      <x:c r="O244" s="35" t="n">
        <x:v>-0.00002004566018733031</x:v>
      </x:c>
      <x:c r="P244" s="35" t="n">
        <x:v>0.014231068051497809</x:v>
      </x:c>
      <x:c r="Q244" s="36" t="n">
        <x:v>0.7221404442338737</x:v>
      </x:c>
      <x:c r="R244" s="36" t="n">
        <x:v>0.015957662423680765</x:v>
      </x:c>
      <x:c r="S244" s="36" t="n">
        <x:v>1.1222756059215894e-7</x:v>
      </x:c>
      <x:c r="T244" s="35" t="n">
        <x:v>0.14656771603822097</x:v>
      </x:c>
      <x:c r="U244" s="31" t="str">
        <x:v>rad</x:v>
      </x:c>
      <x:c r="V244" s="31" t="str">
        <x:v>[u,w,q,theta]</x:v>
      </x:c>
      <x:c r="W244" s="31" t="str">
        <x:v>[v,p,r,phi]</x:v>
      </x:c>
      <x:c r="X244" s="36" t="n">
        <x:v>-0.36464888214294333</x:v>
      </x:c>
      <x:c r="Y244" s="36" t="n">
        <x:v>0.011151352315920179</x:v>
      </x:c>
      <x:c r="Z244" s="36" t="n">
        <x:v>0.09869093896873275</x:v>
      </x:c>
      <x:c r="AA244" s="36" t="n">
        <x:v>0</x:v>
      </x:c>
      <x:c r="AB244" s="36" t="n">
        <x:v>2.1696369631542076</x:v>
      </x:c>
      <x:c r="AC244" s="36" t="n">
        <x:v>0.4633466673678302</x:v>
      </x:c>
      <x:c r="AD244" s="36" t="n">
        <x:v>-4.68112867066064</x:v>
      </x:c>
      <x:c r="AE244" s="36" t="n">
        <x:v>0</x:v>
      </x:c>
    </x:row>
    <x:row r="245">
      <x:c r="A245" s="31" t="str">
        <x:v>CFG017</x:v>
      </x:c>
      <x:c r="B245" s="33" t="n">
        <x:v>33</x:v>
      </x:c>
      <x:c r="C245" s="31" t="str">
        <x:v>0（选定5-12kg）算方向-5 1.AR20.03.6 </x:v>
      </x:c>
      <x:c r="D245" s="31" t="str">
        <x:v>T7-VLM2-FF1(g1)-Inviscid</x:v>
      </x:c>
      <x:c r="E245" s="37" t="n">
        <x:v>0.42555088929917484</x:v>
      </x:c>
      <x:c r="F245" s="37" t="n">
        <x:v>0</x:v>
      </x:c>
      <x:c r="G245" s="35" t="n">
        <x:v>12.974098498637678</x:v>
      </x:c>
      <x:c r="H245" s="36" t="n">
        <x:v>16</x:v>
      </x:c>
      <x:c r="I245" s="35" t="n">
        <x:v>1.225</x:v>
      </x:c>
      <x:c r="J245" s="35" t="n">
        <x:v>1.5705518175924542</x:v>
      </x:c>
      <x:c r="K245" s="35" t="n">
        <x:v>0.284701945718181</x:v>
      </x:c>
      <x:c r="L245" s="35" t="n">
        <x:v>5.525419388778789</x:v>
      </x:c>
      <x:c r="M245" s="35" t="n">
        <x:v>11.925999999999998</x:v>
      </x:c>
      <x:c r="N245" s="35" t="n">
        <x:v>0.10992287605892086</x:v>
      </x:c>
      <x:c r="O245" s="35" t="n">
        <x:v>-0.00002004566018733031</x:v>
      </x:c>
      <x:c r="P245" s="35" t="n">
        <x:v>0.014231068051497809</x:v>
      </x:c>
      <x:c r="Q245" s="36" t="n">
        <x:v>0.7224213114903366</x:v>
      </x:c>
      <x:c r="R245" s="36" t="n">
        <x:v>0.016237914981581576</x:v>
      </x:c>
      <x:c r="S245" s="36" t="n">
        <x:v>1.1189768352518052e-7</x:v>
      </x:c>
      <x:c r="T245" s="35" t="n">
        <x:v>0.14657216961692138</x:v>
      </x:c>
      <x:c r="U245" s="31" t="str">
        <x:v>rad</x:v>
      </x:c>
      <x:c r="V245" s="31" t="str">
        <x:v>[u,w,q,theta]</x:v>
      </x:c>
      <x:c r="W245" s="31" t="str">
        <x:v>[v,p,r,phi]</x:v>
      </x:c>
      <x:c r="X245" s="36" t="n">
        <x:v>-0.36955836315635454</x:v>
      </x:c>
      <x:c r="Y245" s="36" t="n">
        <x:v>0.011298127929967467</x:v>
      </x:c>
      <x:c r="Z245" s="36" t="n">
        <x:v>0.099856400819514</x:v>
      </x:c>
      <x:c r="AA245" s="36" t="n">
        <x:v>0</x:v>
      </x:c>
      <x:c r="AB245" s="36" t="n">
        <x:v>2.168321845031545</x:v>
      </x:c>
      <x:c r="AC245" s="36" t="n">
        <x:v>0.46283854717978357</x:v>
      </x:c>
      <x:c r="AD245" s="36" t="n">
        <x:v>-4.677992233739518</x:v>
      </x:c>
      <x:c r="AE245" s="36" t="n">
        <x:v>0</x:v>
      </x:c>
    </x:row>
    <x:row r="246">
      <x:c r="A246" s="31" t="str">
        <x:v>CFG017</x:v>
      </x:c>
      <x:c r="B246" s="33" t="n">
        <x:v>34</x:v>
      </x:c>
      <x:c r="C246" s="31" t="str">
        <x:v>0（选定5-12kg）算方向-5 1.AR20.03.6 </x:v>
      </x:c>
      <x:c r="D246" s="31" t="str">
        <x:v>T7-VLM2-FF1(g1)-Inviscid</x:v>
      </x:c>
      <x:c r="E246" s="37" t="n">
        <x:v>0.4285248196863466</x:v>
      </x:c>
      <x:c r="F246" s="37" t="n">
        <x:v>0</x:v>
      </x:c>
      <x:c r="G246" s="35" t="n">
        <x:v>12.971506312968163</x:v>
      </x:c>
      <x:c r="H246" s="36" t="n">
        <x:v>16.5</x:v>
      </x:c>
      <x:c r="I246" s="35" t="n">
        <x:v>1.225</x:v>
      </x:c>
      <x:c r="J246" s="35" t="n">
        <x:v>1.5705518175924542</x:v>
      </x:c>
      <x:c r="K246" s="35" t="n">
        <x:v>0.284701945718181</x:v>
      </x:c>
      <x:c r="L246" s="35" t="n">
        <x:v>5.525419388778789</x:v>
      </x:c>
      <x:c r="M246" s="35" t="n">
        <x:v>11.925999999999998</x:v>
      </x:c>
      <x:c r="N246" s="35" t="n">
        <x:v>0.10992287605892086</x:v>
      </x:c>
      <x:c r="O246" s="35" t="n">
        <x:v>-0.00002004566018733031</x:v>
      </x:c>
      <x:c r="P246" s="35" t="n">
        <x:v>0.014231068051497809</x:v>
      </x:c>
      <x:c r="Q246" s="36" t="n">
        <x:v>0.7227074240829969</x:v>
      </x:c>
      <x:c r="R246" s="36" t="n">
        <x:v>0.016523249736203786</x:v>
      </x:c>
      <x:c r="S246" s="36" t="n">
        <x:v>1.1156244820139087e-7</x:v>
      </x:c>
      <x:c r="T246" s="35" t="n">
        <x:v>0.14657670919396365</x:v>
      </x:c>
      <x:c r="U246" s="31" t="str">
        <x:v>rad</x:v>
      </x:c>
      <x:c r="V246" s="31" t="str">
        <x:v>[u,w,q,theta]</x:v>
      </x:c>
      <x:c r="W246" s="31" t="str">
        <x:v>[v,p,r,phi]</x:v>
      </x:c>
      <x:c r="X246" s="36" t="n">
        <x:v>-0.3741092313774472</x:v>
      </x:c>
      <x:c r="Y246" s="36" t="n">
        <x:v>0.011442198635879895</x:v>
      </x:c>
      <x:c r="Z246" s="36" t="n">
        <x:v>0.10101159119397536</x:v>
      </x:c>
      <x:c r="AA246" s="36" t="n">
        <x:v>0</x:v>
      </x:c>
      <x:c r="AB246" s="36" t="n">
        <x:v>2.166806475574334</x:v>
      </x:c>
      <x:c r="AC246" s="36" t="n">
        <x:v>0.4622837145669234</x:v>
      </x:c>
      <x:c r="AD246" s="36" t="n">
        <x:v>-4.674397441327883</x:v>
      </x:c>
      <x:c r="AE246" s="36" t="n">
        <x:v>0</x:v>
      </x:c>
    </x:row>
    <x:row r="247">
      <x:c r="A247" s="31" t="str">
        <x:v>CFG017</x:v>
      </x:c>
      <x:c r="B247" s="33" t="n">
        <x:v>35</x:v>
      </x:c>
      <x:c r="C247" s="31" t="str">
        <x:v>0（选定5-12kg）算方向-5 1.AR20.03.6 </x:v>
      </x:c>
      <x:c r="D247" s="31" t="str">
        <x:v>T7-VLM2-FF1(g1)-Inviscid</x:v>
      </x:c>
      <x:c r="E247" s="37" t="n">
        <x:v>0.43155404981931045</x:v>
      </x:c>
      <x:c r="F247" s="37" t="n">
        <x:v>0</x:v>
      </x:c>
      <x:c r="G247" s="35" t="n">
        <x:v>12.968867502212438</x:v>
      </x:c>
      <x:c r="H247" s="36" t="n">
        <x:v>17</x:v>
      </x:c>
      <x:c r="I247" s="35" t="n">
        <x:v>1.225</x:v>
      </x:c>
      <x:c r="J247" s="35" t="n">
        <x:v>1.5705518175924542</x:v>
      </x:c>
      <x:c r="K247" s="35" t="n">
        <x:v>0.284701945718181</x:v>
      </x:c>
      <x:c r="L247" s="35" t="n">
        <x:v>5.525419388778789</x:v>
      </x:c>
      <x:c r="M247" s="35" t="n">
        <x:v>11.925999999999998</x:v>
      </x:c>
      <x:c r="N247" s="35" t="n">
        <x:v>0.10992287605892086</x:v>
      </x:c>
      <x:c r="O247" s="35" t="n">
        <x:v>-0.00002004566018733031</x:v>
      </x:c>
      <x:c r="P247" s="35" t="n">
        <x:v>0.014231068051497809</x:v>
      </x:c>
      <x:c r="Q247" s="36" t="n">
        <x:v>0.7229988328561189</x:v>
      </x:c>
      <x:c r="R247" s="36" t="n">
        <x:v>0.016813638258081406</x:v>
      </x:c>
      <x:c r="S247" s="36" t="n">
        <x:v>1.1122192808827054e-7</x:v>
      </x:c>
      <x:c r="T247" s="35" t="n">
        <x:v>0.1465813346222664</x:v>
      </x:c>
      <x:c r="U247" s="31" t="str">
        <x:v>rad</x:v>
      </x:c>
      <x:c r="V247" s="31" t="str">
        <x:v>[u,w,q,theta]</x:v>
      </x:c>
      <x:c r="W247" s="31" t="str">
        <x:v>[v,p,r,phi]</x:v>
      </x:c>
      <x:c r="X247" s="36" t="n">
        <x:v>-0.37840830771208056</x:v>
      </x:c>
      <x:c r="Y247" s="36" t="n">
        <x:v>0.011584326316864749</x:v>
      </x:c>
      <x:c r="Z247" s="36" t="n">
        <x:v>0.10215642794239474</x:v>
      </x:c>
      <x:c r="AA247" s="36" t="n">
        <x:v>0</x:v>
      </x:c>
      <x:c r="AB247" s="36" t="n">
        <x:v>2.16509048682871</x:v>
      </x:c>
      <x:c r="AC247" s="36" t="n">
        <x:v>0.46168207009300777</x:v>
      </x:c>
      <x:c r="AD247" s="36" t="n">
        <x:v>-4.670343589357275</x:v>
      </x:c>
      <x:c r="AE247" s="36" t="n">
        <x:v>0</x:v>
      </x:c>
    </x:row>
    <x:row r="248">
      <x:c r="A248" s="31" t="str">
        <x:v>CFG017</x:v>
      </x:c>
      <x:c r="B248" s="33" t="n">
        <x:v>36</x:v>
      </x:c>
      <x:c r="C248" s="31" t="str">
        <x:v>0（选定5-12kg）算方向-5 1.AR20.03.6 </x:v>
      </x:c>
      <x:c r="D248" s="31" t="str">
        <x:v>T7-VLM2-FF1(g1)-Inviscid</x:v>
      </x:c>
      <x:c r="E248" s="37" t="n">
        <x:v>0.43463885791960616</x:v>
      </x:c>
      <x:c r="F248" s="37" t="n">
        <x:v>0</x:v>
      </x:c>
      <x:c r="G248" s="35" t="n">
        <x:v>12.966181913175646</x:v>
      </x:c>
      <x:c r="H248" s="36" t="n">
        <x:v>17.5</x:v>
      </x:c>
      <x:c r="I248" s="35" t="n">
        <x:v>1.225</x:v>
      </x:c>
      <x:c r="J248" s="35" t="n">
        <x:v>1.5705518175924542</x:v>
      </x:c>
      <x:c r="K248" s="35" t="n">
        <x:v>0.284701945718181</x:v>
      </x:c>
      <x:c r="L248" s="35" t="n">
        <x:v>5.525419388778789</x:v>
      </x:c>
      <x:c r="M248" s="35" t="n">
        <x:v>11.925999999999998</x:v>
      </x:c>
      <x:c r="N248" s="35" t="n">
        <x:v>0.10992287605892086</x:v>
      </x:c>
      <x:c r="O248" s="35" t="n">
        <x:v>-0.00002004566018733031</x:v>
      </x:c>
      <x:c r="P248" s="35" t="n">
        <x:v>0.014231068051497809</x:v>
      </x:c>
      <x:c r="Q248" s="36" t="n">
        <x:v>0.7232955635041568</x:v>
      </x:c>
      <x:c r="R248" s="36" t="n">
        <x:v>0.017109013436170058</x:v>
      </x:c>
      <x:c r="S248" s="36" t="n">
        <x:v>1.1087610999922276e-7</x:v>
      </x:c>
      <x:c r="T248" s="35" t="n">
        <x:v>0.14658604676204084</x:v>
      </x:c>
      <x:c r="U248" s="31" t="str">
        <x:v>rad</x:v>
      </x:c>
      <x:c r="V248" s="31" t="str">
        <x:v>[u,w,q,theta]</x:v>
      </x:c>
      <x:c r="W248" s="31" t="str">
        <x:v>[v,p,r,phi]</x:v>
      </x:c>
      <x:c r="X248" s="36" t="n">
        <x:v>-0.3825232574144581</x:v>
      </x:c>
      <x:c r="Y248" s="36" t="n">
        <x:v>0.011724993825299415</x:v>
      </x:c>
      <x:c r="Z248" s="36" t="n">
        <x:v>0.10329081318519608</x:v>
      </x:c>
      <x:c r="AA248" s="36" t="n">
        <x:v>0</x:v>
      </x:c>
      <x:c r="AB248" s="36" t="n">
        <x:v>2.1631729023431148</x:v>
      </x:c>
      <x:c r="AC248" s="36" t="n">
        <x:v>0.46103354477537717</x:v>
      </x:c>
      <x:c r="AD248" s="36" t="n">
        <x:v>-4.665828713612133</x:v>
      </x:c>
      <x:c r="AE248" s="36" t="n">
        <x:v>0</x:v>
      </x:c>
    </x:row>
    <x:row r="249">
      <x:c r="A249" s="31" t="str">
        <x:v>CFG017</x:v>
      </x:c>
      <x:c r="B249" s="33" t="n">
        <x:v>37</x:v>
      </x:c>
      <x:c r="C249" s="31" t="str">
        <x:v>0（选定5-12kg）算方向-5 1.AR20.03.6 </x:v>
      </x:c>
      <x:c r="D249" s="31" t="str">
        <x:v>T7-VLM2-FF1(g1)-Inviscid</x:v>
      </x:c>
      <x:c r="E249" s="37" t="n">
        <x:v>0.4377795392919016</x:v>
      </x:c>
      <x:c r="F249" s="37" t="n">
        <x:v>0</x:v>
      </x:c>
      <x:c r="G249" s="35" t="n">
        <x:v>12.963449380199863</x:v>
      </x:c>
      <x:c r="H249" s="36" t="n">
        <x:v>18</x:v>
      </x:c>
      <x:c r="I249" s="35" t="n">
        <x:v>1.225</x:v>
      </x:c>
      <x:c r="J249" s="35" t="n">
        <x:v>1.5705518175924542</x:v>
      </x:c>
      <x:c r="K249" s="35" t="n">
        <x:v>0.284701945718181</x:v>
      </x:c>
      <x:c r="L249" s="35" t="n">
        <x:v>5.525419388778789</x:v>
      </x:c>
      <x:c r="M249" s="35" t="n">
        <x:v>11.925999999999998</x:v>
      </x:c>
      <x:c r="N249" s="35" t="n">
        <x:v>0.10992287605892086</x:v>
      </x:c>
      <x:c r="O249" s="35" t="n">
        <x:v>-0.00002004566018733031</x:v>
      </x:c>
      <x:c r="P249" s="35" t="n">
        <x:v>0.014231068051497809</x:v>
      </x:c>
      <x:c r="Q249" s="36" t="n">
        <x:v>0.7235976431139665</x:v>
      </x:c>
      <x:c r="R249" s="36" t="n">
        <x:v>0.01740933512768255</x:v>
      </x:c>
      <x:c r="S249" s="36" t="n">
        <x:v>1.1052498298745606e-7</x:v>
      </x:c>
      <x:c r="T249" s="35" t="n">
        <x:v>0.1465908464938835</x:v>
      </x:c>
      <x:c r="U249" s="31" t="str">
        <x:v>rad</x:v>
      </x:c>
      <x:c r="V249" s="31" t="str">
        <x:v>[u,w,q,theta]</x:v>
      </x:c>
      <x:c r="W249" s="31" t="str">
        <x:v>[v,p,r,phi]</x:v>
      </x:c>
      <x:c r="X249" s="36" t="n">
        <x:v>-0.38649998568042476</x:v>
      </x:c>
      <x:c r="Y249" s="36" t="n">
        <x:v>0.011864530060375633</x:v>
      </x:c>
      <x:c r="Z249" s="36" t="n">
        <x:v>0.10441463194965303</x:v>
      </x:c>
      <x:c r="AA249" s="36" t="n">
        <x:v>0</x:v>
      </x:c>
      <x:c r="AB249" s="36" t="n">
        <x:v>2.161052186773278</x:v>
      </x:c>
      <x:c r="AC249" s="36" t="n">
        <x:v>0.4603380721351643</x:v>
      </x:c>
      <x:c r="AD249" s="36" t="n">
        <x:v>-4.660849648693637</x:v>
      </x:c>
      <x:c r="AE249" s="36" t="n">
        <x:v>0</x:v>
      </x:c>
    </x:row>
    <x:row r="250">
      <x:c r="A250" s="31" t="str">
        <x:v>CFG017</x:v>
      </x:c>
      <x:c r="B250" s="33" t="n">
        <x:v>38</x:v>
      </x:c>
      <x:c r="C250" s="31" t="str">
        <x:v>0（选定5-12kg）算方向-5 1.AR20.03.6 </x:v>
      </x:c>
      <x:c r="D250" s="31" t="str">
        <x:v>T7-VLM2-FF1(g1)-Inviscid</x:v>
      </x:c>
      <x:c r="E250" s="37" t="n">
        <x:v>0.4409766465283307</x:v>
      </x:c>
      <x:c r="F250" s="37" t="n">
        <x:v>0</x:v>
      </x:c>
      <x:c r="G250" s="35" t="n">
        <x:v>12.96066951634843</x:v>
      </x:c>
      <x:c r="H250" s="36" t="n">
        <x:v>18.5</x:v>
      </x:c>
      <x:c r="I250" s="35" t="n">
        <x:v>1.225</x:v>
      </x:c>
      <x:c r="J250" s="35" t="n">
        <x:v>1.5705518175924542</x:v>
      </x:c>
      <x:c r="K250" s="35" t="n">
        <x:v>0.284701945718181</x:v>
      </x:c>
      <x:c r="L250" s="35" t="n">
        <x:v>5.525419388778789</x:v>
      </x:c>
      <x:c r="M250" s="35" t="n">
        <x:v>11.925999999999998</x:v>
      </x:c>
      <x:c r="N250" s="35" t="n">
        <x:v>0.10992287605892086</x:v>
      </x:c>
      <x:c r="O250" s="35" t="n">
        <x:v>-0.00002004566018733031</x:v>
      </x:c>
      <x:c r="P250" s="35" t="n">
        <x:v>0.014231068051497809</x:v>
      </x:c>
      <x:c r="Q250" s="36" t="n">
        <x:v>0.7239051229809783</x:v>
      </x:c>
      <x:c r="R250" s="36" t="n">
        <x:v>0.017714650363874238</x:v>
      </x:c>
      <x:c r="S250" s="36" t="n">
        <x:v>1.1016860967901504e-7</x:v>
      </x:c>
      <x:c r="T250" s="35" t="n">
        <x:v>0.14659573387471453</x:v>
      </x:c>
      <x:c r="U250" s="31" t="str">
        <x:v>rad</x:v>
      </x:c>
      <x:c r="V250" s="31" t="str">
        <x:v>[u,w,q,theta]</x:v>
      </x:c>
      <x:c r="W250" s="31" t="str">
        <x:v>[v,p,r,phi]</x:v>
      </x:c>
      <x:c r="X250" s="36" t="n">
        <x:v>-0.3903727076482325</x:v>
      </x:c>
      <x:c r="Y250" s="36" t="n">
        <x:v>0.012003183675705116</x:v>
      </x:c>
      <x:c r="Z250" s="36" t="n">
        <x:v>0.10552775362973657</x:v>
      </x:c>
      <x:c r="AA250" s="36" t="n">
        <x:v>0</x:v>
      </x:c>
      <x:c r="AB250" s="36" t="n">
        <x:v>2.1587263638389538</x:v>
      </x:c>
      <x:c r="AC250" s="36" t="n">
        <x:v>0.45959555864176815</x:v>
      </x:c>
      <x:c r="AD250" s="36" t="n">
        <x:v>-4.655402195113373</x:v>
      </x:c>
      <x:c r="AE250" s="36" t="n">
        <x:v>0</x:v>
      </x:c>
    </x:row>
    <x:row r="251">
      <x:c r="A251" s="31" t="str">
        <x:v>CFG017</x:v>
      </x:c>
      <x:c r="B251" s="33" t="n">
        <x:v>39</x:v>
      </x:c>
      <x:c r="C251" s="31" t="str">
        <x:v>0（选定5-12kg）算方向-5 1.AR20.03.6 </x:v>
      </x:c>
      <x:c r="D251" s="31" t="str">
        <x:v>T7-VLM2-FF1(g1)-Inviscid</x:v>
      </x:c>
      <x:c r="E251" s="37" t="n">
        <x:v>0.4442307512424809</x:v>
      </x:c>
      <x:c r="F251" s="37" t="n">
        <x:v>0</x:v>
      </x:c>
      <x:c r="G251" s="35" t="n">
        <x:v>12.957841920913744</x:v>
      </x:c>
      <x:c r="H251" s="36" t="n">
        <x:v>19</x:v>
      </x:c>
      <x:c r="I251" s="35" t="n">
        <x:v>1.225</x:v>
      </x:c>
      <x:c r="J251" s="35" t="n">
        <x:v>1.5705518175924542</x:v>
      </x:c>
      <x:c r="K251" s="35" t="n">
        <x:v>0.284701945718181</x:v>
      </x:c>
      <x:c r="L251" s="35" t="n">
        <x:v>5.525419388778789</x:v>
      </x:c>
      <x:c r="M251" s="35" t="n">
        <x:v>11.925999999999998</x:v>
      </x:c>
      <x:c r="N251" s="35" t="n">
        <x:v>0.10992287605892086</x:v>
      </x:c>
      <x:c r="O251" s="35" t="n">
        <x:v>-0.00002004566018733031</x:v>
      </x:c>
      <x:c r="P251" s="35" t="n">
        <x:v>0.014231068051497809</x:v>
      </x:c>
      <x:c r="Q251" s="36" t="n">
        <x:v>0.7242180561709058</x:v>
      </x:c>
      <x:c r="R251" s="36" t="n">
        <x:v>0.018025008661952186</x:v>
      </x:c>
      <x:c r="S251" s="36" t="n">
        <x:v>1.0980705495829894e-7</x:v>
      </x:c>
      <x:c r="T251" s="35" t="n">
        <x:v>0.14660070895160104</x:v>
      </x:c>
      <x:c r="U251" s="31" t="str">
        <x:v>rad</x:v>
      </x:c>
      <x:c r="V251" s="31" t="str">
        <x:v>[u,w,q,theta]</x:v>
      </x:c>
      <x:c r="W251" s="31" t="str">
        <x:v>[v,p,r,phi]</x:v>
      </x:c>
      <x:c r="X251" s="36" t="n">
        <x:v>-0.3941611213630687</x:v>
      </x:c>
      <x:c r="Y251" s="36" t="n">
        <x:v>0.012141097070364404</x:v>
      </x:c>
      <x:c r="Z251" s="36" t="n">
        <x:v>0.10663003475144825</x:v>
      </x:c>
      <x:c r="AA251" s="36" t="n">
        <x:v>0</x:v>
      </x:c>
      <x:c r="AB251" s="36" t="n">
        <x:v>2.1561930763719612</x:v>
      </x:c>
      <x:c r="AC251" s="36" t="n">
        <x:v>0.4588059039444727</x:v>
      </x:c>
      <x:c r="AD251" s="36" t="n">
        <x:v>-4.649481283205646</x:v>
      </x:c>
      <x:c r="AE251" s="36" t="n">
        <x:v>0</x:v>
      </x:c>
    </x:row>
    <x:row r="252">
      <x:c r="A252" s="31" t="str">
        <x:v>CFG017</x:v>
      </x:c>
      <x:c r="B252" s="33" t="n">
        <x:v>40</x:v>
      </x:c>
      <x:c r="C252" s="31" t="str">
        <x:v>0（选定5-12kg）算方向-5 1.AR20.03.6 </x:v>
      </x:c>
      <x:c r="D252" s="31" t="str">
        <x:v>T7-VLM2-FF1(g1)-Inviscid</x:v>
      </x:c>
      <x:c r="E252" s="37" t="n">
        <x:v>0.44754218365318377</x:v>
      </x:c>
      <x:c r="F252" s="37" t="n">
        <x:v>0</x:v>
      </x:c>
      <x:c r="G252" s="35" t="n">
        <x:v>12.954966405480944</x:v>
      </x:c>
      <x:c r="H252" s="36" t="n">
        <x:v>19.5</x:v>
      </x:c>
      <x:c r="I252" s="35" t="n">
        <x:v>1.225</x:v>
      </x:c>
      <x:c r="J252" s="35" t="n">
        <x:v>1.5705518175924542</x:v>
      </x:c>
      <x:c r="K252" s="35" t="n">
        <x:v>0.284701945718181</x:v>
      </x:c>
      <x:c r="L252" s="35" t="n">
        <x:v>5.525419388778789</x:v>
      </x:c>
      <x:c r="M252" s="35" t="n">
        <x:v>11.925999999999998</x:v>
      </x:c>
      <x:c r="N252" s="35" t="n">
        <x:v>0.10992287605892086</x:v>
      </x:c>
      <x:c r="O252" s="35" t="n">
        <x:v>-0.00002004566018733031</x:v>
      </x:c>
      <x:c r="P252" s="35" t="n">
        <x:v>0.014231068051497809</x:v>
      </x:c>
      <x:c r="Q252" s="36" t="n">
        <x:v>0.7245364733768567</x:v>
      </x:c>
      <x:c r="R252" s="36" t="n">
        <x:v>0.018340323524527954</x:v>
      </x:c>
      <x:c r="S252" s="36" t="n">
        <x:v>1.0944030750795334e-7</x:v>
      </x:c>
      <x:c r="T252" s="35" t="n">
        <x:v>0.14660577261791852</x:v>
      </x:c>
      <x:c r="U252" s="31" t="str">
        <x:v>rad</x:v>
      </x:c>
      <x:c r="V252" s="31" t="str">
        <x:v>[u,w,q,theta]</x:v>
      </x:c>
      <x:c r="W252" s="31" t="str">
        <x:v>[v,p,r,phi]</x:v>
      </x:c>
      <x:c r="X252" s="36" t="n">
        <x:v>-0.3978489903201006</x:v>
      </x:c>
      <x:c r="Y252" s="36" t="n">
        <x:v>0.012278134943264008</x:v>
      </x:c>
      <x:c r="Z252" s="36" t="n">
        <x:v>0.10772134112794006</x:v>
      </x:c>
      <x:c r="AA252" s="36" t="n">
        <x:v>0</x:v>
      </x:c>
      <x:c r="AB252" s="36" t="n">
        <x:v>2.153450374578777</x:v>
      </x:c>
      <x:c r="AC252" s="36" t="n">
        <x:v>0.4579690011992319</x:v>
      </x:c>
      <x:c r="AD252" s="36" t="n">
        <x:v>-4.643082829345331</x:v>
      </x:c>
      <x:c r="AE252" s="36" t="n">
        <x:v>0</x:v>
      </x:c>
    </x:row>
    <x:row r="253">
      <x:c r="A253" s="31" t="str">
        <x:v>CFG017</x:v>
      </x:c>
      <x:c r="B253" s="33" t="n">
        <x:v>41</x:v>
      </x:c>
      <x:c r="C253" s="31" t="str">
        <x:v>0（选定5-12kg）算方向-5 1.AR20.03.6 </x:v>
      </x:c>
      <x:c r="D253" s="31" t="str">
        <x:v>T7-VLM2-FF1(g1)-Inviscid</x:v>
      </x:c>
      <x:c r="E253" s="37" t="n">
        <x:v>0.4509111945390847</x:v>
      </x:c>
      <x:c r="F253" s="37" t="n">
        <x:v>0</x:v>
      </x:c>
      <x:c r="G253" s="35" t="n">
        <x:v>12.952042852891331</x:v>
      </x:c>
      <x:c r="H253" s="36" t="n">
        <x:v>20</x:v>
      </x:c>
      <x:c r="I253" s="35" t="n">
        <x:v>1.225</x:v>
      </x:c>
      <x:c r="J253" s="35" t="n">
        <x:v>1.5705518175924542</x:v>
      </x:c>
      <x:c r="K253" s="35" t="n">
        <x:v>0.284701945718181</x:v>
      </x:c>
      <x:c r="L253" s="35" t="n">
        <x:v>5.525419388778789</x:v>
      </x:c>
      <x:c r="M253" s="35" t="n">
        <x:v>11.925999999999998</x:v>
      </x:c>
      <x:c r="N253" s="35" t="n">
        <x:v>0.10992287605892086</x:v>
      </x:c>
      <x:c r="O253" s="35" t="n">
        <x:v>-0.00002004566018733031</x:v>
      </x:c>
      <x:c r="P253" s="35" t="n">
        <x:v>0.014231068051497809</x:v>
      </x:c>
      <x:c r="Q253" s="36" t="n">
        <x:v>0.724860399403964</x:v>
      </x:c>
      <x:c r="R253" s="36" t="n">
        <x:v>0.018660275691238234</x:v>
      </x:c>
      <x:c r="S253" s="36" t="n">
        <x:v>1.0906833215784019e-7</x:v>
      </x:c>
      <x:c r="T253" s="35" t="n">
        <x:v>0.14661092598662287</x:v>
      </x:c>
      <x:c r="U253" s="31" t="str">
        <x:v>rad</x:v>
      </x:c>
      <x:c r="V253" s="31" t="str">
        <x:v>[u,w,q,theta]</x:v>
      </x:c>
      <x:c r="W253" s="31" t="str">
        <x:v>[v,p,r,phi]</x:v>
      </x:c>
      <x:c r="X253" s="36" t="n">
        <x:v>-0.4013540241045018</x:v>
      </x:c>
      <x:c r="Y253" s="36" t="n">
        <x:v>0.012413642464789045</x:v>
      </x:c>
      <x:c r="Z253" s="36" t="n">
        <x:v>0.10880160633283159</x:v>
      </x:c>
      <x:c r="AA253" s="36" t="n">
        <x:v>0</x:v>
      </x:c>
      <x:c r="AB253" s="36" t="n">
        <x:v>2.1504990272066458</x:v>
      </x:c>
      <x:c r="AC253" s="36" t="n">
        <x:v>0.4570846554922844</x:v>
      </x:c>
      <x:c r="AD253" s="36" t="n">
        <x:v>-4.636208963718511</x:v>
      </x:c>
      <x:c r="AE253" s="36" t="n">
        <x:v>0</x:v>
      </x:c>
    </x:row>
    <x:row r="254">
      <x:c r="A254" s="31" t="str">
        <x:v>CFG018</x:v>
      </x:c>
      <x:c r="B254" s="33" t="n">
        <x:v>1</x:v>
      </x:c>
      <x:c r="C254" s="31" t="str">
        <x:v>0（选定5-12kg）算协调转弯-5 1.AR20.03.6 </x:v>
      </x:c>
      <x:c r="D254" s="31" t="str">
        <x:v>T7-VLM2-WF1(g1.0)-WF2(g-1.0)-FF1(g1)-Inviscid</x:v>
      </x:c>
      <x:c r="E254" s="37" t="n">
        <x:v>0.39179952406294316</x:v>
      </x:c>
      <x:c r="F254" s="37" t="n">
        <x:v>0</x:v>
      </x:c>
      <x:c r="G254" s="35" t="n">
        <x:v>13.024978338445262</x:v>
      </x:c>
      <x:c r="H254" s="36" t="n">
        <x:v>-5</x:v>
      </x:c>
      <x:c r="I254" s="35" t="n">
        <x:v>1.225</x:v>
      </x:c>
      <x:c r="J254" s="35" t="n">
        <x:v>1.5705518175924542</x:v>
      </x:c>
      <x:c r="K254" s="35" t="n">
        <x:v>0.284701945718181</x:v>
      </x:c>
      <x:c r="L254" s="35" t="n">
        <x:v>5.525419388778789</x:v>
      </x:c>
      <x:c r="M254" s="35" t="n">
        <x:v>11.925999999999998</x:v>
      </x:c>
      <x:c r="N254" s="35" t="n">
        <x:v>0.10987464130192907</x:v>
      </x:c>
      <x:c r="O254" s="35" t="n">
        <x:v>-0.000014145666992340812</x:v>
      </x:c>
      <x:c r="P254" s="35" t="n">
        <x:v>0.01419477884024726</x:v>
      </x:c>
      <x:c r="Q254" s="36" t="n">
        <x:v>0.7168413321076679</x:v>
      </x:c>
      <x:c r="R254" s="36" t="n">
        <x:v>0.009302886972650954</x:v>
      </x:c>
      <x:c r="S254" s="36" t="n">
        <x:v>1.1159589159628384e-7</x:v>
      </x:c>
      <x:c r="T254" s="35" t="n">
        <x:v>0.14649141320098152</x:v>
      </x:c>
      <x:c r="U254" s="31" t="str">
        <x:v>rad</x:v>
      </x:c>
      <x:c r="V254" s="31" t="str">
        <x:v>[u,w,q,theta]</x:v>
      </x:c>
      <x:c r="W254" s="31" t="str">
        <x:v>[v,p,r,phi]</x:v>
      </x:c>
      <x:c r="X254" s="36" t="n">
        <x:v>-0.1717219379094155</x:v>
      </x:c>
      <x:c r="Y254" s="36" t="n">
        <x:v>0.17809547089122785</x:v>
      </x:c>
      <x:c r="Z254" s="36" t="n">
        <x:v>0.10074911060781752</x:v>
      </x:c>
      <x:c r="AA254" s="36" t="n">
        <x:v>0</x:v>
      </x:c>
      <x:c r="AB254" s="36" t="n">
        <x:v>3.0090732059074505</x:v>
      </x:c>
      <x:c r="AC254" s="36" t="n">
        <x:v>49.83415871581991</x:v>
      </x:c>
      <x:c r="AD254" s="36" t="n">
        <x:v>-4.474076200386411</x:v>
      </x:c>
      <x:c r="AE254" s="36" t="n">
        <x:v>0</x:v>
      </x:c>
    </x:row>
    <x:row r="255">
      <x:c r="A255" s="31" t="str">
        <x:v>CFG018</x:v>
      </x:c>
      <x:c r="B255" s="33" t="n">
        <x:v>2</x:v>
      </x:c>
      <x:c r="C255" s="31" t="str">
        <x:v>0（选定5-12kg）算协调转弯-5 1.AR20.03.6 </x:v>
      </x:c>
      <x:c r="D255" s="31" t="str">
        <x:v>T7-VLM2-WF1(g1.0)-WF2(g-1.0)-FF1(g1)-Inviscid</x:v>
      </x:c>
      <x:c r="E255" s="37" t="n">
        <x:v>0.39746431420525274</x:v>
      </x:c>
      <x:c r="F255" s="37" t="n">
        <x:v>0</x:v>
      </x:c>
      <x:c r="G255" s="35" t="n">
        <x:v>13.02304689453598</x:v>
      </x:c>
      <x:c r="H255" s="36" t="n">
        <x:v>-4.5</x:v>
      </x:c>
      <x:c r="I255" s="35" t="n">
        <x:v>1.225</x:v>
      </x:c>
      <x:c r="J255" s="35" t="n">
        <x:v>1.5705518175924542</x:v>
      </x:c>
      <x:c r="K255" s="35" t="n">
        <x:v>0.284701945718181</x:v>
      </x:c>
      <x:c r="L255" s="35" t="n">
        <x:v>5.525419388778789</x:v>
      </x:c>
      <x:c r="M255" s="35" t="n">
        <x:v>11.925999999999998</x:v>
      </x:c>
      <x:c r="N255" s="35" t="n">
        <x:v>0.10987464130192907</x:v>
      </x:c>
      <x:c r="O255" s="35" t="n">
        <x:v>-0.000014145666992340812</x:v>
      </x:c>
      <x:c r="P255" s="35" t="n">
        <x:v>0.01419477884024726</x:v>
      </x:c>
      <x:c r="Q255" s="36" t="n">
        <x:v>0.717052682640875</x:v>
      </x:c>
      <x:c r="R255" s="36" t="n">
        <x:v>0.009429640222619256</x:v>
      </x:c>
      <x:c r="S255" s="36" t="n">
        <x:v>1.8505701011695272e-7</x:v>
      </x:c>
      <x:c r="T255" s="35" t="n">
        <x:v>0.14648902861648044</x:v>
      </x:c>
      <x:c r="U255" s="31" t="str">
        <x:v>rad</x:v>
      </x:c>
      <x:c r="V255" s="31" t="str">
        <x:v>[u,w,q,theta]</x:v>
      </x:c>
      <x:c r="W255" s="31" t="str">
        <x:v>[v,p,r,phi]</x:v>
      </x:c>
      <x:c r="X255" s="36" t="n">
        <x:v>-0.2231059396787308</x:v>
      </x:c>
      <x:c r="Y255" s="36" t="n">
        <x:v>0.2042414211224272</x:v>
      </x:c>
      <x:c r="Z255" s="36" t="n">
        <x:v>0.11808356668674055</x:v>
      </x:c>
      <x:c r="AA255" s="36" t="n">
        <x:v>0</x:v>
      </x:c>
      <x:c r="AB255" s="36" t="n">
        <x:v>3.0028816275991783</x:v>
      </x:c>
      <x:c r="AC255" s="36" t="n">
        <x:v>49.78807372726212</x:v>
      </x:c>
      <x:c r="AD255" s="36" t="n">
        <x:v>-4.460072591320331</x:v>
      </x:c>
      <x:c r="AE255" s="36" t="n">
        <x:v>0</x:v>
      </x:c>
    </x:row>
    <x:row r="256">
      <x:c r="A256" s="31" t="str">
        <x:v>CFG018</x:v>
      </x:c>
      <x:c r="B256" s="33" t="n">
        <x:v>3</x:v>
      </x:c>
      <x:c r="C256" s="31" t="str">
        <x:v>0（选定5-12kg）算协调转弯-5 1.AR20.03.6 </x:v>
      </x:c>
      <x:c r="D256" s="31" t="str">
        <x:v>T7-VLM2-WF1(g1.0)-WF2(g-1.0)-FF1(g1)-Inviscid</x:v>
      </x:c>
      <x:c r="E256" s="37" t="n">
        <x:v>0.40402028194388884</x:v>
      </x:c>
      <x:c r="F256" s="37" t="n">
        <x:v>0</x:v>
      </x:c>
      <x:c r="G256" s="35" t="n">
        <x:v>13.02080648263238</x:v>
      </x:c>
      <x:c r="H256" s="36" t="n">
        <x:v>-4</x:v>
      </x:c>
      <x:c r="I256" s="35" t="n">
        <x:v>1.225</x:v>
      </x:c>
      <x:c r="J256" s="35" t="n">
        <x:v>1.5705518175924542</x:v>
      </x:c>
      <x:c r="K256" s="35" t="n">
        <x:v>0.284701945718181</x:v>
      </x:c>
      <x:c r="L256" s="35" t="n">
        <x:v>5.525419388778789</x:v>
      </x:c>
      <x:c r="M256" s="35" t="n">
        <x:v>11.925999999999998</x:v>
      </x:c>
      <x:c r="N256" s="35" t="n">
        <x:v>0.10987464130192907</x:v>
      </x:c>
      <x:c r="O256" s="35" t="n">
        <x:v>-0.000014145666992340812</x:v>
      </x:c>
      <x:c r="P256" s="35" t="n">
        <x:v>0.01419477884024726</x:v>
      </x:c>
      <x:c r="Q256" s="36" t="n">
        <x:v>0.717297849981902</x:v>
      </x:c>
      <x:c r="R256" s="36" t="n">
        <x:v>0.009589483565861104</x:v>
      </x:c>
      <x:c r="S256" s="36" t="n">
        <x:v>2.58238364491838e-7</x:v>
      </x:c>
      <x:c r="T256" s="35" t="n">
        <x:v>0.1464863095906047</x:v>
      </x:c>
      <x:c r="U256" s="31" t="str">
        <x:v>rad</x:v>
      </x:c>
      <x:c r="V256" s="31" t="str">
        <x:v>[u,w,q,theta]</x:v>
      </x:c>
      <x:c r="W256" s="31" t="str">
        <x:v>[v,p,r,phi]</x:v>
      </x:c>
      <x:c r="X256" s="36" t="n">
        <x:v>-0.27425746995682526</x:v>
      </x:c>
      <x:c r="Y256" s="36" t="n">
        <x:v>0.2300299207573761</x:v>
      </x:c>
      <x:c r="Z256" s="36" t="n">
        <x:v>0.13519319892250486</x:v>
      </x:c>
      <x:c r="AA256" s="36" t="n">
        <x:v>0</x:v>
      </x:c>
      <x:c r="AB256" s="36" t="n">
        <x:v>2.9965714185795678</x:v>
      </x:c>
      <x:c r="AC256" s="36" t="n">
        <x:v>49.733630218042585</x:v>
      </x:c>
      <x:c r="AD256" s="36" t="n">
        <x:v>-4.445820591587738</x:v>
      </x:c>
      <x:c r="AE256" s="36" t="n">
        <x:v>0</x:v>
      </x:c>
    </x:row>
    <x:row r="257">
      <x:c r="A257" s="31" t="str">
        <x:v>CFG018</x:v>
      </x:c>
      <x:c r="B257" s="33" t="n">
        <x:v>4</x:v>
      </x:c>
      <x:c r="C257" s="31" t="str">
        <x:v>0（选定5-12kg）算协调转弯-5 1.AR20.03.6 </x:v>
      </x:c>
      <x:c r="D257" s="31" t="str">
        <x:v>T7-VLM2-WF1(g1.0)-WF2(g-1.0)-FF1(g1)-Inviscid</x:v>
      </x:c>
      <x:c r="E257" s="37" t="n">
        <x:v>0.41142829813263065</x:v>
      </x:c>
      <x:c r="F257" s="37" t="n">
        <x:v>0</x:v>
      </x:c>
      <x:c r="G257" s="35" t="n">
        <x:v>13.01827187859557</x:v>
      </x:c>
      <x:c r="H257" s="36" t="n">
        <x:v>-3.5</x:v>
      </x:c>
      <x:c r="I257" s="35" t="n">
        <x:v>1.225</x:v>
      </x:c>
      <x:c r="J257" s="35" t="n">
        <x:v>1.5705518175924542</x:v>
      </x:c>
      <x:c r="K257" s="35" t="n">
        <x:v>0.284701945718181</x:v>
      </x:c>
      <x:c r="L257" s="35" t="n">
        <x:v>5.525419388778789</x:v>
      </x:c>
      <x:c r="M257" s="35" t="n">
        <x:v>11.925999999999998</x:v>
      </x:c>
      <x:c r="N257" s="35" t="n">
        <x:v>0.10987464130192907</x:v>
      </x:c>
      <x:c r="O257" s="35" t="n">
        <x:v>-0.000014145666992340812</x:v>
      </x:c>
      <x:c r="P257" s="35" t="n">
        <x:v>0.01419477884024726</x:v>
      </x:c>
      <x:c r="Q257" s="36" t="n">
        <x:v>0.717575247430668</x:v>
      </x:c>
      <x:c r="R257" s="36" t="n">
        <x:v>0.009782248600136165</x:v>
      </x:c>
      <x:c r="S257" s="36" t="n">
        <x:v>3.3112674511132313e-7</x:v>
      </x:c>
      <x:c r="T257" s="35" t="n">
        <x:v>0.14648328366712976</x:v>
      </x:c>
      <x:c r="U257" s="31" t="str">
        <x:v>rad</x:v>
      </x:c>
      <x:c r="V257" s="31" t="str">
        <x:v>[u,w,q,theta]</x:v>
      </x:c>
      <x:c r="W257" s="31" t="str">
        <x:v>[v,p,r,phi]</x:v>
      </x:c>
      <x:c r="X257" s="36" t="n">
        <x:v>-0.3251107934287618</x:v>
      </x:c>
      <x:c r="Y257" s="36" t="n">
        <x:v>0.25549519606364623</x:v>
      </x:c>
      <x:c r="Z257" s="36" t="n">
        <x:v>0.15209563663897013</x:v>
      </x:c>
      <x:c r="AA257" s="36" t="n">
        <x:v>0</x:v>
      </x:c>
      <x:c r="AB257" s="36" t="n">
        <x:v>2.9900453823878363</x:v>
      </x:c>
      <x:c r="AC257" s="36" t="n">
        <x:v>49.671183893449246</x:v>
      </x:c>
      <x:c r="AD257" s="36" t="n">
        <x:v>-4.431112904973107</x:v>
      </x:c>
      <x:c r="AE257" s="36" t="n">
        <x:v>0</x:v>
      </x:c>
    </x:row>
    <x:row r="258">
      <x:c r="A258" s="31" t="str">
        <x:v>CFG018</x:v>
      </x:c>
      <x:c r="B258" s="33" t="n">
        <x:v>5</x:v>
      </x:c>
      <x:c r="C258" s="31" t="str">
        <x:v>0（选定5-12kg）算协调转弯-5 1.AR20.03.6 </x:v>
      </x:c>
      <x:c r="D258" s="31" t="str">
        <x:v>T7-VLM2-WF1(g1.0)-WF2(g-1.0)-FF1(g1)-Inviscid</x:v>
      </x:c>
      <x:c r="E258" s="37" t="n">
        <x:v>0.41964801312105493</x:v>
      </x:c>
      <x:c r="F258" s="37" t="n">
        <x:v>0</x:v>
      </x:c>
      <x:c r="G258" s="35" t="n">
        <x:v>13.0154581207943</x:v>
      </x:c>
      <x:c r="H258" s="36" t="n">
        <x:v>-3</x:v>
      </x:c>
      <x:c r="I258" s="35" t="n">
        <x:v>1.225</x:v>
      </x:c>
      <x:c r="J258" s="35" t="n">
        <x:v>1.5705518175924542</x:v>
      </x:c>
      <x:c r="K258" s="35" t="n">
        <x:v>0.284701945718181</x:v>
      </x:c>
      <x:c r="L258" s="35" t="n">
        <x:v>5.525419388778789</x:v>
      </x:c>
      <x:c r="M258" s="35" t="n">
        <x:v>11.925999999999998</x:v>
      </x:c>
      <x:c r="N258" s="35" t="n">
        <x:v>0.10987464130192907</x:v>
      </x:c>
      <x:c r="O258" s="35" t="n">
        <x:v>-0.000014145666992340812</x:v>
      </x:c>
      <x:c r="P258" s="35" t="n">
        <x:v>0.01419477884024726</x:v>
      </x:c>
      <x:c r="Q258" s="36" t="n">
        <x:v>0.7178832604901435</x:v>
      </x:c>
      <x:c r="R258" s="36" t="n">
        <x:v>0.010007754620523349</x:v>
      </x:c>
      <x:c r="S258" s="36" t="n">
        <x:v>4.0371191226710317e-7</x:v>
      </x:c>
      <x:c r="T258" s="35" t="n">
        <x:v>0.1464799796820417</x:v>
      </x:c>
      <x:c r="U258" s="31" t="str">
        <x:v>rad</x:v>
      </x:c>
      <x:c r="V258" s="31" t="str">
        <x:v>[u,w,q,theta]</x:v>
      </x:c>
      <x:c r="W258" s="31" t="str">
        <x:v>[v,p,r,phi]</x:v>
      </x:c>
      <x:c r="X258" s="36" t="n">
        <x:v>-0.3756154385289804</x:v>
      </x:c>
      <x:c r="Y258" s="36" t="n">
        <x:v>0.2806716647592642</x:v>
      </x:c>
      <x:c r="Z258" s="36" t="n">
        <x:v>0.16880923550254606</x:v>
      </x:c>
      <x:c r="AA258" s="36" t="n">
        <x:v>0</x:v>
      </x:c>
      <x:c r="AB258" s="36" t="n">
        <x:v>2.983273705296204</x:v>
      </x:c>
      <x:c r="AC258" s="36" t="n">
        <x:v>49.60110469000162</x:v>
      </x:c>
      <x:c r="AD258" s="36" t="n">
        <x:v>-4.415892442171504</x:v>
      </x:c>
      <x:c r="AE258" s="36" t="n">
        <x:v>0</x:v>
      </x:c>
    </x:row>
    <x:row r="259">
      <x:c r="A259" s="31" t="str">
        <x:v>CFG018</x:v>
      </x:c>
      <x:c r="B259" s="33" t="n">
        <x:v>6</x:v>
      </x:c>
      <x:c r="C259" s="31" t="str">
        <x:v>0（选定5-12kg）算协调转弯-5 1.AR20.03.6 </x:v>
      </x:c>
      <x:c r="D259" s="31" t="str">
        <x:v>T7-VLM2-WF1(g1.0)-WF2(g-1.0)-FF1(g1)-Inviscid</x:v>
      </x:c>
      <x:c r="E259" s="37" t="n">
        <x:v>0.42863832476514885</x:v>
      </x:c>
      <x:c r="F259" s="37" t="n">
        <x:v>0</x:v>
      </x:c>
      <x:c r="G259" s="35" t="n">
        <x:v>13.012380305629382</x:v>
      </x:c>
      <x:c r="H259" s="36" t="n">
        <x:v>-2.5</x:v>
      </x:c>
      <x:c r="I259" s="35" t="n">
        <x:v>1.225</x:v>
      </x:c>
      <x:c r="J259" s="35" t="n">
        <x:v>1.5705518175924542</x:v>
      </x:c>
      <x:c r="K259" s="35" t="n">
        <x:v>0.284701945718181</x:v>
      </x:c>
      <x:c r="L259" s="35" t="n">
        <x:v>5.525419388778789</x:v>
      </x:c>
      <x:c r="M259" s="35" t="n">
        <x:v>11.925999999999998</x:v>
      </x:c>
      <x:c r="N259" s="35" t="n">
        <x:v>0.10987464130192907</x:v>
      </x:c>
      <x:c r="O259" s="35" t="n">
        <x:v>-0.000014145666992340812</x:v>
      </x:c>
      <x:c r="P259" s="35" t="n">
        <x:v>0.01419477884024726</x:v>
      </x:c>
      <x:c r="Q259" s="36" t="n">
        <x:v>0.7182202684191865</x:v>
      </x:c>
      <x:c r="R259" s="36" t="n">
        <x:v>0.010265811311784199</x:v>
      </x:c>
      <x:c r="S259" s="36" t="n">
        <x:v>4.759866659547112e-7</x:v>
      </x:c>
      <x:c r="T259" s="35" t="n">
        <x:v>0.14647642744427458</x:v>
      </x:c>
      <x:c r="U259" s="31" t="str">
        <x:v>rad</x:v>
      </x:c>
      <x:c r="V259" s="31" t="str">
        <x:v>[u,w,q,theta]</x:v>
      </x:c>
      <x:c r="W259" s="31" t="str">
        <x:v>[v,p,r,phi]</x:v>
      </x:c>
      <x:c r="X259" s="36" t="n">
        <x:v>-0.42571441740592647</x:v>
      </x:c>
      <x:c r="Y259" s="36" t="n">
        <x:v>0.30559330717687744</x:v>
      </x:c>
      <x:c r="Z259" s="36" t="n">
        <x:v>0.18535286535733905</x:v>
      </x:c>
      <x:c r="AA259" s="36" t="n">
        <x:v>0</x:v>
      </x:c>
      <x:c r="AB259" s="36" t="n">
        <x:v>2.9762963046136712</x:v>
      </x:c>
      <x:c r="AC259" s="36" t="n">
        <x:v>49.5237733578046</x:v>
      </x:c>
      <x:c r="AD259" s="36" t="n">
        <x:v>-4.4002572762827254</x:v>
      </x:c>
      <x:c r="AE259" s="36" t="n">
        <x:v>0</x:v>
      </x:c>
    </x:row>
    <x:row r="260">
      <x:c r="A260" s="31" t="str">
        <x:v>CFG018</x:v>
      </x:c>
      <x:c r="B260" s="33" t="n">
        <x:v>7</x:v>
      </x:c>
      <x:c r="C260" s="31" t="str">
        <x:v>0（选定5-12kg）算协调转弯-5 1.AR20.03.6 </x:v>
      </x:c>
      <x:c r="D260" s="31" t="str">
        <x:v>T7-VLM2-WF1(g1.0)-WF2(g-1.0)-FF1(g1)-Inviscid</x:v>
      </x:c>
      <x:c r="E260" s="37" t="n">
        <x:v>0.43835779613591735</x:v>
      </x:c>
      <x:c r="F260" s="37" t="n">
        <x:v>0</x:v>
      </x:c>
      <x:c r="G260" s="35" t="n">
        <x:v>13.009053419501063</x:v>
      </x:c>
      <x:c r="H260" s="36" t="n">
        <x:v>-2</x:v>
      </x:c>
      <x:c r="I260" s="35" t="n">
        <x:v>1.225</x:v>
      </x:c>
      <x:c r="J260" s="35" t="n">
        <x:v>1.5705518175924542</x:v>
      </x:c>
      <x:c r="K260" s="35" t="n">
        <x:v>0.284701945718181</x:v>
      </x:c>
      <x:c r="L260" s="35" t="n">
        <x:v>5.525419388778789</x:v>
      </x:c>
      <x:c r="M260" s="35" t="n">
        <x:v>11.925999999999998</x:v>
      </x:c>
      <x:c r="N260" s="35" t="n">
        <x:v>0.10987464130192907</x:v>
      </x:c>
      <x:c r="O260" s="35" t="n">
        <x:v>-0.000014145666992340812</x:v>
      </x:c>
      <x:c r="P260" s="35" t="n">
        <x:v>0.01419477884024726</x:v>
      </x:c>
      <x:c r="Q260" s="36" t="n">
        <x:v>0.718584662036116</x:v>
      </x:c>
      <x:c r="R260" s="36" t="n">
        <x:v>0.010556202987645424</x:v>
      </x:c>
      <x:c r="S260" s="36" t="n">
        <x:v>5.479468510350303e-7</x:v>
      </x:c>
      <x:c r="T260" s="35" t="n">
        <x:v>0.1464726574155521</x:v>
      </x:c>
      <x:c r="U260" s="31" t="str">
        <x:v>rad</x:v>
      </x:c>
      <x:c r="V260" s="31" t="str">
        <x:v>[u,w,q,theta]</x:v>
      </x:c>
      <x:c r="W260" s="31" t="str">
        <x:v>[v,p,r,phi]</x:v>
      </x:c>
      <x:c r="X260" s="36" t="n">
        <x:v>-0.4753160702613547</x:v>
      </x:c>
      <x:c r="Y260" s="36" t="n">
        <x:v>0.3302929956128061</x:v>
      </x:c>
      <x:c r="Z260" s="36" t="n">
        <x:v>0.20174540153366516</x:v>
      </x:c>
      <x:c r="AA260" s="36" t="n">
        <x:v>0</x:v>
      </x:c>
      <x:c r="AB260" s="36" t="n">
        <x:v>2.9691941027858886</x:v>
      </x:c>
      <x:c r="AC260" s="36" t="n">
        <x:v>49.43957722311081</x:v>
      </x:c>
      <x:c r="AD260" s="36" t="n">
        <x:v>-4.384395832580652</x:v>
      </x:c>
      <x:c r="AE260" s="36" t="n">
        <x:v>0</x:v>
      </x:c>
    </x:row>
    <x:row r="261">
      <x:c r="A261" s="31" t="str">
        <x:v>CFG018</x:v>
      </x:c>
      <x:c r="B261" s="33" t="n">
        <x:v>8</x:v>
      </x:c>
      <x:c r="C261" s="31" t="str">
        <x:v>0（选定5-12kg）算协调转弯-5 1.AR20.03.6 </x:v>
      </x:c>
      <x:c r="D261" s="31" t="str">
        <x:v>T7-VLM2-WF1(g1.0)-WF2(g-1.0)-FF1(g1)-Inviscid</x:v>
      </x:c>
      <x:c r="E261" s="37" t="n">
        <x:v>0.44876502847119326</x:v>
      </x:c>
      <x:c r="F261" s="37" t="n">
        <x:v>0</x:v>
      </x:c>
      <x:c r="G261" s="35" t="n">
        <x:v>13.005492201008074</x:v>
      </x:c>
      <x:c r="H261" s="36" t="n">
        <x:v>-1.5</x:v>
      </x:c>
      <x:c r="I261" s="35" t="n">
        <x:v>1.225</x:v>
      </x:c>
      <x:c r="J261" s="35" t="n">
        <x:v>1.5705518175924542</x:v>
      </x:c>
      <x:c r="K261" s="35" t="n">
        <x:v>0.284701945718181</x:v>
      </x:c>
      <x:c r="L261" s="35" t="n">
        <x:v>5.525419388778789</x:v>
      </x:c>
      <x:c r="M261" s="35" t="n">
        <x:v>11.925999999999998</x:v>
      </x:c>
      <x:c r="N261" s="35" t="n">
        <x:v>0.10987464130192907</x:v>
      </x:c>
      <x:c r="O261" s="35" t="n">
        <x:v>-0.000014145666992340812</x:v>
      </x:c>
      <x:c r="P261" s="35" t="n">
        <x:v>0.01419477884024726</x:v>
      </x:c>
      <x:c r="Q261" s="36" t="n">
        <x:v>0.7189748585200935</x:v>
      </x:c>
      <x:c r="R261" s="36" t="n">
        <x:v>0.010878649873175798</x:v>
      </x:c>
      <x:c r="S261" s="36" t="n">
        <x:v>6.195912823803386e-7</x:v>
      </x:c>
      <x:c r="T261" s="35" t="n">
        <x:v>0.1464687003960856</x:v>
      </x:c>
      <x:c r="U261" s="31" t="str">
        <x:v>rad</x:v>
      </x:c>
      <x:c r="V261" s="31" t="str">
        <x:v>[u,w,q,theta]</x:v>
      </x:c>
      <x:c r="W261" s="31" t="str">
        <x:v>[v,p,r,phi]</x:v>
      </x:c>
      <x:c r="X261" s="36" t="n">
        <x:v>-0.5242282273551138</x:v>
      </x:c>
      <x:c r="Y261" s="36" t="n">
        <x:v>0.3548015598048452</x:v>
      </x:c>
      <x:c r="Z261" s="36" t="n">
        <x:v>0.21800531106253068</x:v>
      </x:c>
      <x:c r="AA261" s="36" t="n">
        <x:v>0</x:v>
      </x:c>
      <x:c r="AB261" s="36" t="n">
        <x:v>2.9620775077331998</x:v>
      </x:c>
      <x:c r="AC261" s="36" t="n">
        <x:v>49.34890732749941</x:v>
      </x:c>
      <x:c r="AD261" s="36" t="n">
        <x:v>-4.368561694750962</x:v>
      </x:c>
      <x:c r="AE261" s="36" t="n">
        <x:v>0</x:v>
      </x:c>
    </x:row>
    <x:row r="262">
      <x:c r="A262" s="31" t="str">
        <x:v>CFG018</x:v>
      </x:c>
      <x:c r="B262" s="33" t="n">
        <x:v>9</x:v>
      </x:c>
      <x:c r="C262" s="31" t="str">
        <x:v>0（选定5-12kg）算协调转弯-5 1.AR20.03.6 </x:v>
      </x:c>
      <x:c r="D262" s="31" t="str">
        <x:v>T7-VLM2-WF1(g1.0)-WF2(g-1.0)-FF1(g1)-Inviscid</x:v>
      </x:c>
      <x:c r="E262" s="37" t="n">
        <x:v>0.4598190998744109</x:v>
      </x:c>
      <x:c r="F262" s="37" t="n">
        <x:v>0</x:v>
      </x:c>
      <x:c r="G262" s="35" t="n">
        <x:v>13.001710938742116</x:v>
      </x:c>
      <x:c r="H262" s="36" t="n">
        <x:v>-1</x:v>
      </x:c>
      <x:c r="I262" s="35" t="n">
        <x:v>1.225</x:v>
      </x:c>
      <x:c r="J262" s="35" t="n">
        <x:v>1.5705518175924542</x:v>
      </x:c>
      <x:c r="K262" s="35" t="n">
        <x:v>0.284701945718181</x:v>
      </x:c>
      <x:c r="L262" s="35" t="n">
        <x:v>5.525419388778789</x:v>
      </x:c>
      <x:c r="M262" s="35" t="n">
        <x:v>11.925999999999998</x:v>
      </x:c>
      <x:c r="N262" s="35" t="n">
        <x:v>0.10987464130192907</x:v>
      </x:c>
      <x:c r="O262" s="35" t="n">
        <x:v>-0.000014145666992340812</x:v>
      </x:c>
      <x:c r="P262" s="35" t="n">
        <x:v>0.01419477884024726</x:v>
      </x:c>
      <x:c r="Q262" s="36" t="n">
        <x:v>0.7193893242616155</x:v>
      </x:c>
      <x:c r="R262" s="36" t="n">
        <x:v>0.011232677173073479</x:v>
      </x:c>
      <x:c r="S262" s="36" t="n">
        <x:v>6.909215880655715e-7</x:v>
      </x:c>
      <x:c r="T262" s="35" t="n">
        <x:v>0.1464645873764132</x:v>
      </x:c>
      <x:c r="U262" s="31" t="str">
        <x:v>rad</x:v>
      </x:c>
      <x:c r="V262" s="31" t="str">
        <x:v>[u,w,q,theta]</x:v>
      </x:c>
      <x:c r="W262" s="31" t="str">
        <x:v>[v,p,r,phi]</x:v>
      </x:c>
      <x:c r="X262" s="36" t="n">
        <x:v>-0.5720240681646152</x:v>
      </x:c>
      <x:c r="Y262" s="36" t="n">
        <x:v>0.37914642314782754</x:v>
      </x:c>
      <x:c r="Z262" s="36" t="n">
        <x:v>0.2341510721921053</x:v>
      </x:c>
      <x:c r="AA262" s="36" t="n">
        <x:v>0</x:v>
      </x:c>
      <x:c r="AB262" s="36" t="n">
        <x:v>2.955197431961315</x:v>
      </x:c>
      <x:c r="AC262" s="36" t="n">
        <x:v>49.25217941613847</x:v>
      </x:c>
      <x:c r="AD262" s="36" t="n">
        <x:v>-4.353329824444001</x:v>
      </x:c>
      <x:c r="AE262" s="36" t="n">
        <x:v>0</x:v>
      </x:c>
    </x:row>
    <x:row r="263">
      <x:c r="A263" s="31" t="str">
        <x:v>CFG018</x:v>
      </x:c>
      <x:c r="B263" s="33" t="n">
        <x:v>10</x:v>
      </x:c>
      <x:c r="C263" s="31" t="str">
        <x:v>0（选定5-12kg）算协调转弯-5 1.AR20.03.6 </x:v>
      </x:c>
      <x:c r="D263" s="31" t="str">
        <x:v>T7-VLM2-WF1(g1.0)-WF2(g-1.0)-FF1(g1)-Inviscid</x:v>
      </x:c>
      <x:c r="E263" s="37" t="n">
        <x:v>0.4714804254337831</x:v>
      </x:c>
      <x:c r="F263" s="37" t="n">
        <x:v>0</x:v>
      </x:c>
      <x:c r="G263" s="35" t="n">
        <x:v>12.997722910993744</x:v>
      </x:c>
      <x:c r="H263" s="36" t="n">
        <x:v>-0.5</x:v>
      </x:c>
      <x:c r="I263" s="35" t="n">
        <x:v>1.225</x:v>
      </x:c>
      <x:c r="J263" s="35" t="n">
        <x:v>1.5705518175924542</x:v>
      </x:c>
      <x:c r="K263" s="35" t="n">
        <x:v>0.284701945718181</x:v>
      </x:c>
      <x:c r="L263" s="35" t="n">
        <x:v>5.525419388778789</x:v>
      </x:c>
      <x:c r="M263" s="35" t="n">
        <x:v>11.925999999999998</x:v>
      </x:c>
      <x:c r="N263" s="35" t="n">
        <x:v>0.10987464130192907</x:v>
      </x:c>
      <x:c r="O263" s="35" t="n">
        <x:v>-0.000014145666992340812</x:v>
      </x:c>
      <x:c r="P263" s="35" t="n">
        <x:v>0.01419477884024726</x:v>
      </x:c>
      <x:c r="Q263" s="36" t="n">
        <x:v>0.7198266397656101</x:v>
      </x:c>
      <x:c r="R263" s="36" t="n">
        <x:v>0.01161723256419062</x:v>
      </x:c>
      <x:c r="S263" s="36" t="n">
        <x:v>7.619419279006481e-7</x:v>
      </x:c>
      <x:c r="T263" s="35" t="n">
        <x:v>0.14646035003061686</x:v>
      </x:c>
      <x:c r="U263" s="31" t="str">
        <x:v>rad</x:v>
      </x:c>
      <x:c r="V263" s="31" t="str">
        <x:v>[u,w,q,theta]</x:v>
      </x:c>
      <x:c r="W263" s="31" t="str">
        <x:v>[v,p,r,phi]</x:v>
      </x:c>
      <x:c r="X263" s="36" t="n">
        <x:v>-0.617939511967549</x:v>
      </x:c>
      <x:c r="Y263" s="36" t="n">
        <x:v>0.40335092082853097</x:v>
      </x:c>
      <x:c r="Z263" s="36" t="n">
        <x:v>0.2502040330414408</x:v>
      </x:c>
      <x:c r="AA263" s="36" t="n">
        <x:v>0</x:v>
      </x:c>
      <x:c r="AB263" s="36" t="n">
        <x:v>2.9494549681306874</x:v>
      </x:c>
      <x:c r="AC263" s="36" t="n">
        <x:v>49.14993707137629</x:v>
      </x:c>
      <x:c r="AD263" s="36" t="n">
        <x:v>-4.340768291878923</x:v>
      </x:c>
      <x:c r="AE263" s="36" t="n">
        <x:v>0</x:v>
      </x:c>
    </x:row>
    <x:row r="264">
      <x:c r="A264" s="31" t="str">
        <x:v>CFG018</x:v>
      </x:c>
      <x:c r="B264" s="33" t="n">
        <x:v>11</x:v>
      </x:c>
      <x:c r="C264" s="31" t="str">
        <x:v>0（选定5-12kg）算协调转弯-5 1.AR20.03.6 </x:v>
      </x:c>
      <x:c r="D264" s="31" t="str">
        <x:v>T7-VLM2-WF1(g1.0)-WF2(g-1.0)-FF1(g1)-Inviscid</x:v>
      </x:c>
      <x:c r="E264" s="37" t="n">
        <x:v>0.4837115810014151</x:v>
      </x:c>
      <x:c r="F264" s="37" t="n">
        <x:v>0</x:v>
      </x:c>
      <x:c r="G264" s="35" t="n">
        <x:v>12.993539867887854</x:v>
      </x:c>
      <x:c r="H264" s="36" t="n">
        <x:v>0</x:v>
      </x:c>
      <x:c r="I264" s="35" t="n">
        <x:v>1.225</x:v>
      </x:c>
      <x:c r="J264" s="35" t="n">
        <x:v>1.5705518175924542</x:v>
      </x:c>
      <x:c r="K264" s="35" t="n">
        <x:v>0.284701945718181</x:v>
      </x:c>
      <x:c r="L264" s="35" t="n">
        <x:v>5.525419388778789</x:v>
      </x:c>
      <x:c r="M264" s="35" t="n">
        <x:v>11.925999999999998</x:v>
      </x:c>
      <x:c r="N264" s="35" t="n">
        <x:v>0.10987464130192907</x:v>
      </x:c>
      <x:c r="O264" s="35" t="n">
        <x:v>-0.000014145666992340812</x:v>
      </x:c>
      <x:c r="P264" s="35" t="n">
        <x:v>0.01419477884024726</x:v>
      </x:c>
      <x:c r="Q264" s="36" t="n">
        <x:v>0.7202855597631942</x:v>
      </x:c>
      <x:c r="R264" s="36" t="n">
        <x:v>0.012030425468599306</x:v>
      </x:c>
      <x:c r="S264" s="36" t="n">
        <x:v>8.32658660891008e-7</x:v>
      </x:c>
      <x:c r="T264" s="35" t="n">
        <x:v>0.146456021171226</x:v>
      </x:c>
      <x:c r="U264" s="31" t="str">
        <x:v>rad</x:v>
      </x:c>
      <x:c r="V264" s="31" t="str">
        <x:v>[u,w,q,theta]</x:v>
      </x:c>
      <x:c r="W264" s="31" t="str">
        <x:v>[v,p,r,phi]</x:v>
      </x:c>
      <x:c r="X264" s="36" t="n">
        <x:v>-0.6599629935448552</x:v>
      </x:c>
      <x:c r="Y264" s="36" t="n">
        <x:v>0.42742660640184416</x:v>
      </x:c>
      <x:c r="Z264" s="36" t="n">
        <x:v>0.2661894161328053</x:v>
      </x:c>
      <x:c r="AA264" s="36" t="n">
        <x:v>0</x:v>
      </x:c>
      <x:c r="AB264" s="36" t="n">
        <x:v>2.9467568602006424</x:v>
      </x:c>
      <x:c r="AC264" s="36" t="n">
        <x:v>49.042920708221835</x:v>
      </x:c>
      <x:c r="AD264" s="36" t="n">
        <x:v>-4.335254685002165</x:v>
      </x:c>
      <x:c r="AE264" s="36" t="n">
        <x:v>0</x:v>
      </x:c>
    </x:row>
    <x:row r="265">
      <x:c r="A265" s="31" t="str">
        <x:v>CFG018</x:v>
      </x:c>
      <x:c r="B265" s="33" t="n">
        <x:v>12</x:v>
      </x:c>
      <x:c r="C265" s="31" t="str">
        <x:v>0（选定5-12kg）算协调转弯-5 1.AR20.03.6 </x:v>
      </x:c>
      <x:c r="D265" s="31" t="str">
        <x:v>T7-VLM2-WF1(g1.0)-WF2(g-1.0)-FF1(g1)-Inviscid</x:v>
      </x:c>
      <x:c r="E265" s="37" t="n">
        <x:v>0.49647528311369776</x:v>
      </x:c>
      <x:c r="F265" s="37" t="n">
        <x:v>0</x:v>
      </x:c>
      <x:c r="G265" s="35" t="n">
        <x:v>12.989173862766858</x:v>
      </x:c>
      <x:c r="H265" s="36" t="n">
        <x:v>0.5</x:v>
      </x:c>
      <x:c r="I265" s="35" t="n">
        <x:v>1.225</x:v>
      </x:c>
      <x:c r="J265" s="35" t="n">
        <x:v>1.5705518175924542</x:v>
      </x:c>
      <x:c r="K265" s="35" t="n">
        <x:v>0.284701945718181</x:v>
      </x:c>
      <x:c r="L265" s="35" t="n">
        <x:v>5.525419388778789</x:v>
      </x:c>
      <x:c r="M265" s="35" t="n">
        <x:v>11.925999999999998</x:v>
      </x:c>
      <x:c r="N265" s="35" t="n">
        <x:v>0.10987464130192907</x:v>
      </x:c>
      <x:c r="O265" s="35" t="n">
        <x:v>-0.000014145666992340812</x:v>
      </x:c>
      <x:c r="P265" s="35" t="n">
        <x:v>0.01419477884024726</x:v>
      </x:c>
      <x:c r="Q265" s="36" t="n">
        <x:v>0.7207648450011912</x:v>
      </x:c>
      <x:c r="R265" s="36" t="n">
        <x:v>0.012465658436529388</x:v>
      </x:c>
      <x:c r="S265" s="36" t="n">
        <x:v>9.030802825402783e-7</x:v>
      </x:c>
      <x:c r="T265" s="35" t="n">
        <x:v>0.1464516313530656</x:v>
      </x:c>
      <x:c r="U265" s="31" t="str">
        <x:v>rad</x:v>
      </x:c>
      <x:c r="V265" s="31" t="str">
        <x:v>[u,w,q,theta]</x:v>
      </x:c>
      <x:c r="W265" s="31" t="str">
        <x:v>[v,p,r,phi]</x:v>
      </x:c>
      <x:c r="X265" s="36" t="n">
        <x:v>-0.690795899552073</x:v>
      </x:c>
      <x:c r="Y265" s="36" t="n">
        <x:v>0.45133394581664926</x:v>
      </x:c>
      <x:c r="Z265" s="36" t="n">
        <x:v>0.2821223794036889</x:v>
      </x:c>
      <x:c r="AA265" s="36" t="n">
        <x:v>0</x:v>
      </x:c>
      <x:c r="AB265" s="36" t="n">
        <x:v>2.9479591487991326</x:v>
      </x:c>
      <x:c r="AC265" s="36" t="n">
        <x:v>48.931637005110844</x:v>
      </x:c>
      <x:c r="AD265" s="36" t="n">
        <x:v>-4.338752443863866</x:v>
      </x:c>
      <x:c r="AE265" s="36" t="n">
        <x:v>0</x:v>
      </x:c>
    </x:row>
    <x:row r="266">
      <x:c r="A266" s="31" t="str">
        <x:v>CFG018</x:v>
      </x:c>
      <x:c r="B266" s="33" t="n">
        <x:v>13</x:v>
      </x:c>
      <x:c r="C266" s="31" t="str">
        <x:v>0（选定5-12kg）算协调转弯-5 1.AR20.03.6 </x:v>
      </x:c>
      <x:c r="D266" s="31" t="str">
        <x:v>T7-VLM2-WF1(g1.0)-WF2(g-1.0)-FF1(g1)-Inviscid</x:v>
      </x:c>
      <x:c r="E266" s="37" t="n">
        <x:v>0.5097324032047279</x:v>
      </x:c>
      <x:c r="F266" s="37" t="n">
        <x:v>0</x:v>
      </x:c>
      <x:c r="G266" s="35" t="n">
        <x:v>12.98463894368435</x:v>
      </x:c>
      <x:c r="H266" s="36" t="n">
        <x:v>1</x:v>
      </x:c>
      <x:c r="I266" s="35" t="n">
        <x:v>1.225</x:v>
      </x:c>
      <x:c r="J266" s="35" t="n">
        <x:v>1.5705518175924542</x:v>
      </x:c>
      <x:c r="K266" s="35" t="n">
        <x:v>0.284701945718181</x:v>
      </x:c>
      <x:c r="L266" s="35" t="n">
        <x:v>5.525419388778789</x:v>
      </x:c>
      <x:c r="M266" s="35" t="n">
        <x:v>11.925999999999998</x:v>
      </x:c>
      <x:c r="N266" s="35" t="n">
        <x:v>0.10987464130192907</x:v>
      </x:c>
      <x:c r="O266" s="35" t="n">
        <x:v>-0.000014145666992340812</x:v>
      </x:c>
      <x:c r="P266" s="35" t="n">
        <x:v>0.01419477884024726</x:v>
      </x:c>
      <x:c r="Q266" s="36" t="n">
        <x:v>0.7212629649128177</x:v>
      </x:c>
      <x:c r="R266" s="36" t="n">
        <x:v>0.01292451090403645</x:v>
      </x:c>
      <x:c r="S266" s="36" t="n">
        <x:v>9.732172841891192e-7</x:v>
      </x:c>
      <x:c r="T266" s="35" t="n">
        <x:v>0.14644720588064658</x:v>
      </x:c>
      <x:c r="U266" s="31" t="str">
        <x:v>rad</x:v>
      </x:c>
      <x:c r="V266" s="31" t="str">
        <x:v>[u,w,q,theta]</x:v>
      </x:c>
      <x:c r="W266" s="31" t="str">
        <x:v>[v,p,r,phi]</x:v>
      </x:c>
      <x:c r="X266" s="36" t="n">
        <x:v>-0.7274188428059148</x:v>
      </x:c>
      <x:c r="Y266" s="36" t="n">
        <x:v>0.47523664383223907</x:v>
      </x:c>
      <x:c r="Z266" s="36" t="n">
        <x:v>0.29800153722822625</x:v>
      </x:c>
      <x:c r="AA266" s="36" t="n">
        <x:v>0</x:v>
      </x:c>
      <x:c r="AB266" s="36" t="n">
        <x:v>2.951417939019249</x:v>
      </x:c>
      <x:c r="AC266" s="36" t="n">
        <x:v>48.81606319339614</x:v>
      </x:c>
      <x:c r="AD266" s="36" t="n">
        <x:v>-4.3474841226213154</x:v>
      </x:c>
      <x:c r="AE266" s="36" t="n">
        <x:v>0</x:v>
      </x:c>
    </x:row>
    <x:row r="267">
      <x:c r="A267" s="31" t="str">
        <x:v>CFG018</x:v>
      </x:c>
      <x:c r="B267" s="33" t="n">
        <x:v>14</x:v>
      </x:c>
      <x:c r="C267" s="31" t="str">
        <x:v>0（选定5-12kg）算协调转弯-5 1.AR20.03.6 </x:v>
      </x:c>
      <x:c r="D267" s="31" t="str">
        <x:v>T7-VLM2-WF1(g1.0)-WF2(g-1.0)-FF1(g1)-Inviscid</x:v>
      </x:c>
      <x:c r="E267" s="37" t="n">
        <x:v>0.5234447722617913</x:v>
      </x:c>
      <x:c r="F267" s="37" t="n">
        <x:v>0</x:v>
      </x:c>
      <x:c r="G267" s="35" t="n">
        <x:v>12.97994886210949</x:v>
      </x:c>
      <x:c r="H267" s="36" t="n">
        <x:v>1.5</x:v>
      </x:c>
      <x:c r="I267" s="35" t="n">
        <x:v>1.225</x:v>
      </x:c>
      <x:c r="J267" s="35" t="n">
        <x:v>1.5705518175924542</x:v>
      </x:c>
      <x:c r="K267" s="35" t="n">
        <x:v>0.284701945718181</x:v>
      </x:c>
      <x:c r="L267" s="35" t="n">
        <x:v>5.525419388778789</x:v>
      </x:c>
      <x:c r="M267" s="35" t="n">
        <x:v>11.925999999999998</x:v>
      </x:c>
      <x:c r="N267" s="35" t="n">
        <x:v>0.10987464130192907</x:v>
      </x:c>
      <x:c r="O267" s="35" t="n">
        <x:v>-0.000014145666992340812</x:v>
      </x:c>
      <x:c r="P267" s="35" t="n">
        <x:v>0.01419477884024726</x:v>
      </x:c>
      <x:c r="Q267" s="36" t="n">
        <x:v>0.7217784280610723</x:v>
      </x:c>
      <x:c r="R267" s="36" t="n">
        <x:v>0.01340724608845628</x:v>
      </x:c>
      <x:c r="S267" s="36" t="n">
        <x:v>0.0000010430814347215683</x:v>
      </x:c>
      <x:c r="T267" s="35" t="n">
        <x:v>0.14644276836101772</x:v>
      </x:c>
      <x:c r="U267" s="31" t="str">
        <x:v>rad</x:v>
      </x:c>
      <x:c r="V267" s="31" t="str">
        <x:v>[u,w,q,theta]</x:v>
      </x:c>
      <x:c r="W267" s="31" t="str">
        <x:v>[v,p,r,phi]</x:v>
      </x:c>
      <x:c r="X267" s="36" t="n">
        <x:v>-0.7621576298541215</x:v>
      </x:c>
      <x:c r="Y267" s="36" t="n">
        <x:v>0.4990861960480478</x:v>
      </x:c>
      <x:c r="Z267" s="36" t="n">
        <x:v>0.3138263008610932</x:v>
      </x:c>
      <x:c r="AA267" s="36" t="n">
        <x:v>0</x:v>
      </x:c>
      <x:c r="AB267" s="36" t="n">
        <x:v>2.9554951158523797</x:v>
      </x:c>
      <x:c r="AC267" s="36" t="n">
        <x:v>48.69616896694047</x:v>
      </x:c>
      <x:c r="AD267" s="36" t="n">
        <x:v>-4.357688225974903</x:v>
      </x:c>
      <x:c r="AE267" s="36" t="n">
        <x:v>0</x:v>
      </x:c>
    </x:row>
    <x:row r="268">
      <x:c r="A268" s="31" t="str">
        <x:v>CFG018</x:v>
      </x:c>
      <x:c r="B268" s="33" t="n">
        <x:v>15</x:v>
      </x:c>
      <x:c r="C268" s="31" t="str">
        <x:v>0（选定5-12kg）算协调转弯-5 1.AR20.03.6 </x:v>
      </x:c>
      <x:c r="D268" s="31" t="str">
        <x:v>T7-VLM2-WF1(g1.0)-WF2(g-1.0)-FF1(g1)-Inviscid</x:v>
      </x:c>
      <x:c r="E268" s="37" t="n">
        <x:v>0.5375768103824969</x:v>
      </x:c>
      <x:c r="F268" s="37" t="n">
        <x:v>0</x:v>
      </x:c>
      <x:c r="G268" s="35" t="n">
        <x:v>12.975115819400331</x:v>
      </x:c>
      <x:c r="H268" s="36" t="n">
        <x:v>2</x:v>
      </x:c>
      <x:c r="I268" s="35" t="n">
        <x:v>1.225</x:v>
      </x:c>
      <x:c r="J268" s="35" t="n">
        <x:v>1.5705518175924542</x:v>
      </x:c>
      <x:c r="K268" s="35" t="n">
        <x:v>0.284701945718181</x:v>
      </x:c>
      <x:c r="L268" s="35" t="n">
        <x:v>5.525419388778789</x:v>
      </x:c>
      <x:c r="M268" s="35" t="n">
        <x:v>11.925999999999998</x:v>
      </x:c>
      <x:c r="N268" s="35" t="n">
        <x:v>0.10987464130192907</x:v>
      </x:c>
      <x:c r="O268" s="35" t="n">
        <x:v>-0.000014145666992340812</x:v>
      </x:c>
      <x:c r="P268" s="35" t="n">
        <x:v>0.01419477884024726</x:v>
      </x:c>
      <x:c r="Q268" s="36" t="n">
        <x:v>0.7223099151279354</x:v>
      </x:c>
      <x:c r="R268" s="36" t="n">
        <x:v>0.013913618781021408</x:v>
      </x:c>
      <x:c r="S268" s="36" t="n">
        <x:v>0.0000011126852111660894</x:v>
      </x:c>
      <x:c r="T268" s="35" t="n">
        <x:v>0.14643834257893637</x:v>
      </x:c>
      <x:c r="U268" s="31" t="str">
        <x:v>rad</x:v>
      </x:c>
      <x:c r="V268" s="31" t="str">
        <x:v>[u,w,q,theta]</x:v>
      </x:c>
      <x:c r="W268" s="31" t="str">
        <x:v>[v,p,r,phi]</x:v>
      </x:c>
      <x:c r="X268" s="36" t="n">
        <x:v>-0.7960807606603887</x:v>
      </x:c>
      <x:c r="Y268" s="36" t="n">
        <x:v>0.5229077107538787</x:v>
      </x:c>
      <x:c r="Z268" s="36" t="n">
        <x:v>0.3296020776333734</x:v>
      </x:c>
      <x:c r="AA268" s="36" t="n">
        <x:v>0</x:v>
      </x:c>
      <x:c r="AB268" s="36" t="n">
        <x:v>2.9595996414040635</x:v>
      </x:c>
      <x:c r="AC268" s="36" t="n">
        <x:v>48.57212761998524</x:v>
      </x:c>
      <x:c r="AD268" s="36" t="n">
        <x:v>-4.368010439736683</x:v>
      </x:c>
      <x:c r="AE268" s="36" t="n">
        <x:v>0</x:v>
      </x:c>
    </x:row>
    <x:row r="269">
      <x:c r="A269" s="31" t="str">
        <x:v>CFG018</x:v>
      </x:c>
      <x:c r="B269" s="33" t="n">
        <x:v>16</x:v>
      </x:c>
      <x:c r="C269" s="31" t="str">
        <x:v>0（选定5-12kg）算协调转弯-5 1.AR20.03.6 </x:v>
      </x:c>
      <x:c r="D269" s="31" t="str">
        <x:v>T7-VLM2-WF1(g1.0)-WF2(g-1.0)-FF1(g1)-Inviscid</x:v>
      </x:c>
      <x:c r="E269" s="37" t="n">
        <x:v>0.5520950732784655</x:v>
      </x:c>
      <x:c r="F269" s="37" t="n">
        <x:v>0</x:v>
      </x:c>
      <x:c r="G269" s="35" t="n">
        <x:v>12.970150916752283</x:v>
      </x:c>
      <x:c r="H269" s="36" t="n">
        <x:v>2.5</x:v>
      </x:c>
      <x:c r="I269" s="35" t="n">
        <x:v>1.225</x:v>
      </x:c>
      <x:c r="J269" s="35" t="n">
        <x:v>1.5705518175924542</x:v>
      </x:c>
      <x:c r="K269" s="35" t="n">
        <x:v>0.284701945718181</x:v>
      </x:c>
      <x:c r="L269" s="35" t="n">
        <x:v>5.525419388778789</x:v>
      </x:c>
      <x:c r="M269" s="35" t="n">
        <x:v>11.925999999999998</x:v>
      </x:c>
      <x:c r="N269" s="35" t="n">
        <x:v>0.10987464130192907</x:v>
      </x:c>
      <x:c r="O269" s="35" t="n">
        <x:v>-0.000014145666992340812</x:v>
      </x:c>
      <x:c r="P269" s="35" t="n">
        <x:v>0.01419477884024726</x:v>
      </x:c>
      <x:c r="Q269" s="36" t="n">
        <x:v>0.7228562247526008</x:v>
      </x:c>
      <x:c r="R269" s="36" t="n">
        <x:v>0.014443413250636609</x:v>
      </x:c>
      <x:c r="S269" s="36" t="n">
        <x:v>0.0000011820414606690145</x:v>
      </x:c>
      <x:c r="T269" s="35" t="n">
        <x:v>0.14643395161064338</x:v>
      </x:c>
      <x:c r="U269" s="31" t="str">
        <x:v>rad</x:v>
      </x:c>
      <x:c r="V269" s="31" t="str">
        <x:v>[u,w,q,theta]</x:v>
      </x:c>
      <x:c r="W269" s="31" t="str">
        <x:v>[v,p,r,phi]</x:v>
      </x:c>
      <x:c r="X269" s="36" t="n">
        <x:v>-0.829182441631317</x:v>
      </x:c>
      <x:c r="Y269" s="36" t="n">
        <x:v>0.5467151041748575</x:v>
      </x:c>
      <x:c r="Z269" s="36" t="n">
        <x:v>0.34533576896093293</x:v>
      </x:c>
      <x:c r="AA269" s="36" t="n">
        <x:v>0</x:v>
      </x:c>
      <x:c r="AB269" s="36" t="n">
        <x:v>2.963570805961224</x:v>
      </x:c>
      <x:c r="AC269" s="36" t="n">
        <x:v>48.44418505573465</x:v>
      </x:c>
      <x:c r="AD269" s="36" t="n">
        <x:v>-4.378086428769084</x:v>
      </x:c>
      <x:c r="AE269" s="36" t="n">
        <x:v>0</x:v>
      </x:c>
    </x:row>
    <x:row r="270">
      <x:c r="A270" s="31" t="str">
        <x:v>CFG018</x:v>
      </x:c>
      <x:c r="B270" s="33" t="n">
        <x:v>17</x:v>
      </x:c>
      <x:c r="C270" s="31" t="str">
        <x:v>0（选定5-12kg）算协调转弯-5 1.AR20.03.6 </x:v>
      </x:c>
      <x:c r="D270" s="31" t="str">
        <x:v>T7-VLM2-WF1(g1.0)-WF2(g-1.0)-FF1(g1)-Inviscid</x:v>
      </x:c>
      <x:c r="E270" s="37" t="n">
        <x:v>0.5669679462119277</x:v>
      </x:c>
      <x:c r="F270" s="37" t="n">
        <x:v>0</x:v>
      </x:c>
      <x:c r="G270" s="35" t="n">
        <x:v>12.965064454006052</x:v>
      </x:c>
      <x:c r="H270" s="36" t="n">
        <x:v>3</x:v>
      </x:c>
      <x:c r="I270" s="35" t="n">
        <x:v>1.225</x:v>
      </x:c>
      <x:c r="J270" s="35" t="n">
        <x:v>1.5705518175924542</x:v>
      </x:c>
      <x:c r="K270" s="35" t="n">
        <x:v>0.284701945718181</x:v>
      </x:c>
      <x:c r="L270" s="35" t="n">
        <x:v>5.525419388778789</x:v>
      </x:c>
      <x:c r="M270" s="35" t="n">
        <x:v>11.925999999999998</x:v>
      </x:c>
      <x:c r="N270" s="35" t="n">
        <x:v>0.10987464130192907</x:v>
      </x:c>
      <x:c r="O270" s="35" t="n">
        <x:v>-0.000014145666992340812</x:v>
      </x:c>
      <x:c r="P270" s="35" t="n">
        <x:v>0.01419477884024726</x:v>
      </x:c>
      <x:c r="Q270" s="36" t="n">
        <x:v>0.7234162404558173</x:v>
      </x:c>
      <x:c r="R270" s="36" t="n">
        <x:v>0.014996450480046554</x:v>
      </x:c>
      <x:c r="S270" s="36" t="n">
        <x:v>0.0000012511630473442508</x:v>
      </x:c>
      <x:c r="T270" s="35" t="n">
        <x:v>0.14642961720276915</x:v>
      </x:c>
      <x:c r="U270" s="31" t="str">
        <x:v>rad</x:v>
      </x:c>
      <x:c r="V270" s="31" t="str">
        <x:v>[u,w,q,theta]</x:v>
      </x:c>
      <x:c r="W270" s="31" t="str">
        <x:v>[v,p,r,phi]</x:v>
      </x:c>
      <x:c r="X270" s="36" t="n">
        <x:v>-0.8614040424928093</x:v>
      </x:c>
      <x:c r="Y270" s="36" t="n">
        <x:v>0.5705194900751247</x:v>
      </x:c>
      <x:c r="Z270" s="36" t="n">
        <x:v>0.36103363293784985</x:v>
      </x:c>
      <x:c r="AA270" s="36" t="n">
        <x:v>0</x:v>
      </x:c>
      <x:c r="AB270" s="36" t="n">
        <x:v>2.9673348471989014</x:v>
      </x:c>
      <x:c r="AC270" s="36" t="n">
        <x:v>48.31258730234617</x:v>
      </x:c>
      <x:c r="AD270" s="36" t="n">
        <x:v>-4.387752830155452</x:v>
      </x:c>
      <x:c r="AE270" s="36" t="n">
        <x:v>0</x:v>
      </x:c>
    </x:row>
    <x:row r="271">
      <x:c r="A271" s="31" t="str">
        <x:v>CFG018</x:v>
      </x:c>
      <x:c r="B271" s="33" t="n">
        <x:v>18</x:v>
      </x:c>
      <x:c r="C271" s="31" t="str">
        <x:v>0（选定5-12kg）算协调转弯-5 1.AR20.03.6 </x:v>
      </x:c>
      <x:c r="D271" s="31" t="str">
        <x:v>T7-VLM2-WF1(g1.0)-WF2(g-1.0)-FF1(g1)-Inviscid</x:v>
      </x:c>
      <x:c r="E271" s="37" t="n">
        <x:v>0.5821656295649614</x:v>
      </x:c>
      <x:c r="F271" s="37" t="n">
        <x:v>0</x:v>
      </x:c>
      <x:c r="G271" s="35" t="n">
        <x:v>12.959865975823009</x:v>
      </x:c>
      <x:c r="H271" s="36" t="n">
        <x:v>3.5</x:v>
      </x:c>
      <x:c r="I271" s="35" t="n">
        <x:v>1.225</x:v>
      </x:c>
      <x:c r="J271" s="35" t="n">
        <x:v>1.5705518175924542</x:v>
      </x:c>
      <x:c r="K271" s="35" t="n">
        <x:v>0.284701945718181</x:v>
      </x:c>
      <x:c r="L271" s="35" t="n">
        <x:v>5.525419388778789</x:v>
      </x:c>
      <x:c r="M271" s="35" t="n">
        <x:v>11.925999999999998</x:v>
      </x:c>
      <x:c r="N271" s="35" t="n">
        <x:v>0.10987464130192907</x:v>
      </x:c>
      <x:c r="O271" s="35" t="n">
        <x:v>-0.000014145666992340812</x:v>
      </x:c>
      <x:c r="P271" s="35" t="n">
        <x:v>0.01419477884024726</x:v>
      </x:c>
      <x:c r="Q271" s="36" t="n">
        <x:v>0.7239889258529166</x:v>
      </x:c>
      <x:c r="R271" s="36" t="n">
        <x:v>0.01557256911307563</x:v>
      </x:c>
      <x:c r="S271" s="36" t="n">
        <x:v>0.0000013200624819900445</x:v>
      </x:c>
      <x:c r="T271" s="35" t="n">
        <x:v>0.14642535961562278</x:v>
      </x:c>
      <x:c r="U271" s="31" t="str">
        <x:v>rad</x:v>
      </x:c>
      <x:c r="V271" s="31" t="str">
        <x:v>[u,w,q,theta]</x:v>
      </x:c>
      <x:c r="W271" s="31" t="str">
        <x:v>[v,p,r,phi]</x:v>
      </x:c>
      <x:c r="X271" s="36" t="n">
        <x:v>-0.89272083429281</x:v>
      </x:c>
      <x:c r="Y271" s="36" t="n">
        <x:v>0.594330022514452</x:v>
      </x:c>
      <x:c r="Z271" s="36" t="n">
        <x:v>0.3767009766534548</x:v>
      </x:c>
      <x:c r="AA271" s="36" t="n">
        <x:v>0</x:v>
      </x:c>
      <x:c r="AB271" s="36" t="n">
        <x:v>2.9708454715851724</x:v>
      </x:c>
      <x:c r="AC271" s="36" t="n">
        <x:v>48.17756778975588</x:v>
      </x:c>
      <x:c r="AD271" s="36" t="n">
        <x:v>-4.396910278831502</x:v>
      </x:c>
      <x:c r="AE271" s="36" t="n">
        <x:v>0</x:v>
      </x:c>
    </x:row>
    <x:row r="272">
      <x:c r="A272" s="31" t="str">
        <x:v>CFG018</x:v>
      </x:c>
      <x:c r="B272" s="33" t="n">
        <x:v>19</x:v>
      </x:c>
      <x:c r="C272" s="31" t="str">
        <x:v>0（选定5-12kg）算协调转弯-5 1.AR20.03.6 </x:v>
      </x:c>
      <x:c r="D272" s="31" t="str">
        <x:v>T7-VLM2-WF1(g1.0)-WF2(g-1.0)-FF1(g1)-Inviscid</x:v>
      </x:c>
      <x:c r="E272" s="37" t="n">
        <x:v>0.5976601846279024</x:v>
      </x:c>
      <x:c r="F272" s="37" t="n">
        <x:v>0</x:v>
      </x:c>
      <x:c r="G272" s="35" t="n">
        <x:v>12.954564260429677</x:v>
      </x:c>
      <x:c r="H272" s="36" t="n">
        <x:v>4</x:v>
      </x:c>
      <x:c r="I272" s="35" t="n">
        <x:v>1.225</x:v>
      </x:c>
      <x:c r="J272" s="35" t="n">
        <x:v>1.5705518175924542</x:v>
      </x:c>
      <x:c r="K272" s="35" t="n">
        <x:v>0.284701945718181</x:v>
      </x:c>
      <x:c r="L272" s="35" t="n">
        <x:v>5.525419388778789</x:v>
      </x:c>
      <x:c r="M272" s="35" t="n">
        <x:v>11.925999999999998</x:v>
      </x:c>
      <x:c r="N272" s="35" t="n">
        <x:v>0.10987464130192907</x:v>
      </x:c>
      <x:c r="O272" s="35" t="n">
        <x:v>-0.000014145666992340812</x:v>
      </x:c>
      <x:c r="P272" s="35" t="n">
        <x:v>0.01419477884024726</x:v>
      </x:c>
      <x:c r="Q272" s="36" t="n">
        <x:v>0.7245733273516387</x:v>
      </x:c>
      <x:c r="R272" s="36" t="n">
        <x:v>0.01617150827221189</x:v>
      </x:c>
      <x:c r="S272" s="36" t="n">
        <x:v>0.0000013887515747891355</x:v>
      </x:c>
      <x:c r="T272" s="35" t="n">
        <x:v>0.14642119763839734</x:v>
      </x:c>
      <x:c r="U272" s="31" t="str">
        <x:v>rad</x:v>
      </x:c>
      <x:c r="V272" s="31" t="str">
        <x:v>[u,w,q,theta]</x:v>
      </x:c>
      <x:c r="W272" s="31" t="str">
        <x:v>[v,p,r,phi]</x:v>
      </x:c>
      <x:c r="X272" s="36" t="n">
        <x:v>-0.9231149429966866</x:v>
      </x:c>
      <x:c r="Y272" s="36" t="n">
        <x:v>0.618153785104055</x:v>
      </x:c>
      <x:c r="Z272" s="36" t="n">
        <x:v>0.3923420429106151</x:v>
      </x:c>
      <x:c r="AA272" s="36" t="n">
        <x:v>0</x:v>
      </x:c>
      <x:c r="AB272" s="36" t="n">
        <x:v>2.9740738921607477</x:v>
      </x:c>
      <x:c r="AC272" s="36" t="n">
        <x:v>48.039346142122426</x:v>
      </x:c>
      <x:c r="AD272" s="36" t="n">
        <x:v>-4.4055006159036525</x:v>
      </x:c>
      <x:c r="AE272" s="36" t="n">
        <x:v>0</x:v>
      </x:c>
    </x:row>
    <x:row r="273">
      <x:c r="A273" s="31" t="str">
        <x:v>CFG018</x:v>
      </x:c>
      <x:c r="B273" s="33" t="n">
        <x:v>20</x:v>
      </x:c>
      <x:c r="C273" s="31" t="str">
        <x:v>0（选定5-12kg）算协调转弯-5 1.AR20.03.6 </x:v>
      </x:c>
      <x:c r="D273" s="31" t="str">
        <x:v>T7-VLM2-WF1(g1.0)-WF2(g-1.0)-FF1(g1)-Inviscid</x:v>
      </x:c>
      <x:c r="E273" s="37" t="n">
        <x:v>0.6134255472528481</x:v>
      </x:c>
      <x:c r="F273" s="37" t="n">
        <x:v>0</x:v>
      </x:c>
      <x:c r="G273" s="35" t="n">
        <x:v>12.949167327437689</x:v>
      </x:c>
      <x:c r="H273" s="36" t="n">
        <x:v>4.5</x:v>
      </x:c>
      <x:c r="I273" s="35" t="n">
        <x:v>1.225</x:v>
      </x:c>
      <x:c r="J273" s="35" t="n">
        <x:v>1.5705518175924542</x:v>
      </x:c>
      <x:c r="K273" s="35" t="n">
        <x:v>0.284701945718181</x:v>
      </x:c>
      <x:c r="L273" s="35" t="n">
        <x:v>5.525419388778789</x:v>
      </x:c>
      <x:c r="M273" s="35" t="n">
        <x:v>11.925999999999998</x:v>
      </x:c>
      <x:c r="N273" s="35" t="n">
        <x:v>0.10987464130192907</x:v>
      </x:c>
      <x:c r="O273" s="35" t="n">
        <x:v>-0.000014145666992340812</x:v>
      </x:c>
      <x:c r="P273" s="35" t="n">
        <x:v>0.01419477884024726</x:v>
      </x:c>
      <x:c r="Q273" s="36" t="n">
        <x:v>0.7251685742255635</x:v>
      </x:c>
      <x:c r="R273" s="36" t="n">
        <x:v>0.01679285929379329</x:v>
      </x:c>
      <x:c r="S273" s="36" t="n">
        <x:v>0.0000014572411222430308</x:v>
      </x:c>
      <x:c r="T273" s="35" t="n">
        <x:v>0.14641714858877264</x:v>
      </x:c>
      <x:c r="U273" s="31" t="str">
        <x:v>rad</x:v>
      </x:c>
      <x:c r="V273" s="31" t="str">
        <x:v>[u,w,q,theta]</x:v>
      </x:c>
      <x:c r="W273" s="31" t="str">
        <x:v>[v,p,r,phi]</x:v>
      </x:c>
      <x:c r="X273" s="36" t="n">
        <x:v>-0.9526038663559586</x:v>
      </x:c>
      <x:c r="Y273" s="36" t="n">
        <x:v>0.641996273922579</x:v>
      </x:c>
      <x:c r="Z273" s="36" t="n">
        <x:v>0.40795999466859684</x:v>
      </x:c>
      <x:c r="AA273" s="36" t="n">
        <x:v>0</x:v>
      </x:c>
      <x:c r="AB273" s="36" t="n">
        <x:v>2.9770020424619545</x:v>
      </x:c>
      <x:c r="AC273" s="36" t="n">
        <x:v>47.89812746708751</x:v>
      </x:c>
      <x:c r="AD273" s="36" t="n">
        <x:v>-4.413491231401564</x:v>
      </x:c>
      <x:c r="AE273" s="36" t="n">
        <x:v>0</x:v>
      </x:c>
    </x:row>
    <x:row r="274">
      <x:c r="A274" s="31" t="str">
        <x:v>CFG018</x:v>
      </x:c>
      <x:c r="B274" s="33" t="n">
        <x:v>21</x:v>
      </x:c>
      <x:c r="C274" s="31" t="str">
        <x:v>0（选定5-12kg）算协调转弯-5 1.AR20.03.6 </x:v>
      </x:c>
      <x:c r="D274" s="31" t="str">
        <x:v>T7-VLM2-WF1(g1.0)-WF2(g-1.0)-FF1(g1)-Inviscid</x:v>
      </x:c>
      <x:c r="E274" s="37" t="n">
        <x:v>0.6294374933224083</x:v>
      </x:c>
      <x:c r="F274" s="37" t="n">
        <x:v>0</x:v>
      </x:c>
      <x:c r="G274" s="35" t="n">
        <x:v>12.943682478361533</x:v>
      </x:c>
      <x:c r="H274" s="36" t="n">
        <x:v>5</x:v>
      </x:c>
      <x:c r="I274" s="35" t="n">
        <x:v>1.225</x:v>
      </x:c>
      <x:c r="J274" s="35" t="n">
        <x:v>1.5705518175924542</x:v>
      </x:c>
      <x:c r="K274" s="35" t="n">
        <x:v>0.284701945718181</x:v>
      </x:c>
      <x:c r="L274" s="35" t="n">
        <x:v>5.525419388778789</x:v>
      </x:c>
      <x:c r="M274" s="35" t="n">
        <x:v>11.925999999999998</x:v>
      </x:c>
      <x:c r="N274" s="35" t="n">
        <x:v>0.10987464130192907</x:v>
      </x:c>
      <x:c r="O274" s="35" t="n">
        <x:v>-0.000014145666992340812</x:v>
      </x:c>
      <x:c r="P274" s="35" t="n">
        <x:v>0.01419477884024726</x:v>
      </x:c>
      <x:c r="Q274" s="36" t="n">
        <x:v>0.7257738733549127</x:v>
      </x:c>
      <x:c r="R274" s="36" t="n">
        <x:v>0.017436180690912982</x:v>
      </x:c>
      <x:c r="S274" s="36" t="n">
        <x:v>0.0000015255406462315675</x:v>
      </x:c>
      <x:c r="T274" s="35" t="n">
        <x:v>0.1464132282056077</x:v>
      </x:c>
      <x:c r="U274" s="31" t="str">
        <x:v>rad</x:v>
      </x:c>
      <x:c r="V274" s="31" t="str">
        <x:v>[u,w,q,theta]</x:v>
      </x:c>
      <x:c r="W274" s="31" t="str">
        <x:v>[v,p,r,phi]</x:v>
      </x:c>
      <x:c r="X274" s="36" t="n">
        <x:v>-0.9812438755910426</x:v>
      </x:c>
      <x:c r="Y274" s="36" t="n">
        <x:v>0.6658616902223051</x:v>
      </x:c>
      <x:c r="Z274" s="36" t="n">
        <x:v>0.42355698456070984</x:v>
      </x:c>
      <x:c r="AA274" s="36" t="n">
        <x:v>0</x:v>
      </x:c>
      <x:c r="AB274" s="36" t="n">
        <x:v>2.9796203663584446</x:v>
      </x:c>
      <x:c r="AC274" s="36" t="n">
        <x:v>47.754101334497996</x:v>
      </x:c>
      <x:c r="AD274" s="36" t="n">
        <x:v>-4.420869934695859</x:v>
      </x:c>
      <x:c r="AE274" s="36" t="n">
        <x:v>0</x:v>
      </x:c>
    </x:row>
    <x:row r="275">
      <x:c r="A275" s="31" t="str">
        <x:v>CFG018</x:v>
      </x:c>
      <x:c r="B275" s="33" t="n">
        <x:v>22</x:v>
      </x:c>
      <x:c r="C275" s="31" t="str">
        <x:v>0（选定5-12kg）算协调转弯-5 1.AR20.03.6 </x:v>
      </x:c>
      <x:c r="D275" s="31" t="str">
        <x:v>T7-VLM2-WF1(g1.0)-WF2(g-1.0)-FF1(g1)-Inviscid</x:v>
      </x:c>
      <x:c r="E275" s="37" t="n">
        <x:v>0.645673596075686</x:v>
      </x:c>
      <x:c r="F275" s="37" t="n">
        <x:v>0</x:v>
      </x:c>
      <x:c r="G275" s="35" t="n">
        <x:v>12.938116338026983</x:v>
      </x:c>
      <x:c r="H275" s="36" t="n">
        <x:v>5.5</x:v>
      </x:c>
      <x:c r="I275" s="35" t="n">
        <x:v>1.225</x:v>
      </x:c>
      <x:c r="J275" s="35" t="n">
        <x:v>1.5705518175924542</x:v>
      </x:c>
      <x:c r="K275" s="35" t="n">
        <x:v>0.284701945718181</x:v>
      </x:c>
      <x:c r="L275" s="35" t="n">
        <x:v>5.525419388778789</x:v>
      </x:c>
      <x:c r="M275" s="35" t="n">
        <x:v>11.925999999999998</x:v>
      </x:c>
      <x:c r="N275" s="35" t="n">
        <x:v>0.10987464130192907</x:v>
      </x:c>
      <x:c r="O275" s="35" t="n">
        <x:v>-0.000014145666992340812</x:v>
      </x:c>
      <x:c r="P275" s="35" t="n">
        <x:v>0.01419477884024726</x:v>
      </x:c>
      <x:c r="Q275" s="36" t="n">
        <x:v>0.7263885037657347</x:v>
      </x:c>
      <x:c r="R275" s="36" t="n">
        <x:v>0.01810110570978437</x:v>
      </x:c>
      <x:c r="S275" s="36" t="n">
        <x:v>0.000001593658174968757</x:v>
      </x:c>
      <x:c r="T275" s="35" t="n">
        <x:v>0.1464094505450671</x:v>
      </x:c>
      <x:c r="U275" s="31" t="str">
        <x:v>rad</x:v>
      </x:c>
      <x:c r="V275" s="31" t="str">
        <x:v>[u,w,q,theta]</x:v>
      </x:c>
      <x:c r="W275" s="31" t="str">
        <x:v>[v,p,r,phi]</x:v>
      </x:c>
      <x:c r="X275" s="36" t="n">
        <x:v>-1.0090975235977584</x:v>
      </x:c>
      <x:c r="Y275" s="36" t="n">
        <x:v>0.6897528581774873</x:v>
      </x:c>
      <x:c r="Z275" s="36" t="n">
        <x:v>0.439134277211775</x:v>
      </x:c>
      <x:c r="AA275" s="36" t="n">
        <x:v>0</x:v>
      </x:c>
      <x:c r="AB275" s="36" t="n">
        <x:v>2.981926741513254</x:v>
      </x:c>
      <x:c r="AC275" s="36" t="n">
        <x:v>47.60744102400661</x:v>
      </x:c>
      <x:c r="AD275" s="36" t="n">
        <x:v>-4.427642339596682</x:v>
      </x:c>
      <x:c r="AE275" s="36" t="n">
        <x:v>0</x:v>
      </x:c>
    </x:row>
    <x:row r="276">
      <x:c r="A276" s="31" t="str">
        <x:v>CFG018</x:v>
      </x:c>
      <x:c r="B276" s="33" t="n">
        <x:v>23</x:v>
      </x:c>
      <x:c r="C276" s="31" t="str">
        <x:v>0（选定5-12kg）算协调转弯-5 1.AR20.03.6 </x:v>
      </x:c>
      <x:c r="D276" s="31" t="str">
        <x:v>T7-VLM2-WF1(g1.0)-WF2(g-1.0)-FF1(g1)-Inviscid</x:v>
      </x:c>
      <x:c r="E276" s="37" t="n">
        <x:v>0.6621131949052437</x:v>
      </x:c>
      <x:c r="F276" s="37" t="n">
        <x:v>0</x:v>
      </x:c>
      <x:c r="G276" s="35" t="n">
        <x:v>12.932474882062477</x:v>
      </x:c>
      <x:c r="H276" s="36" t="n">
        <x:v>6</x:v>
      </x:c>
      <x:c r="I276" s="35" t="n">
        <x:v>1.225</x:v>
      </x:c>
      <x:c r="J276" s="35" t="n">
        <x:v>1.5705518175924542</x:v>
      </x:c>
      <x:c r="K276" s="35" t="n">
        <x:v>0.284701945718181</x:v>
      </x:c>
      <x:c r="L276" s="35" t="n">
        <x:v>5.525419388778789</x:v>
      </x:c>
      <x:c r="M276" s="35" t="n">
        <x:v>11.925999999999998</x:v>
      </x:c>
      <x:c r="N276" s="35" t="n">
        <x:v>0.10987464130192907</x:v>
      </x:c>
      <x:c r="O276" s="35" t="n">
        <x:v>-0.000014145666992340812</x:v>
      </x:c>
      <x:c r="P276" s="35" t="n">
        <x:v>0.01419477884024726</x:v>
      </x:c>
      <x:c r="Q276" s="36" t="n">
        <x:v>0.7270118136027615</x:v>
      </x:c>
      <x:c r="R276" s="36" t="n">
        <x:v>0.018787358045381734</x:v>
      </x:c>
      <x:c r="S276" s="36" t="n">
        <x:v>0.000001661600067916196</x:v>
      </x:c>
      <x:c r="T276" s="35" t="n">
        <x:v>0.14640582795270507</x:v>
      </x:c>
      <x:c r="U276" s="31" t="str">
        <x:v>rad</x:v>
      </x:c>
      <x:c r="V276" s="31" t="str">
        <x:v>[u,w,q,theta]</x:v>
      </x:c>
      <x:c r="W276" s="31" t="str">
        <x:v>[v,p,r,phi]</x:v>
      </x:c>
      <x:c r="X276" s="36" t="n">
        <x:v>-1.0362216477787394</x:v>
      </x:c>
      <x:c r="Y276" s="36" t="n">
        <x:v>0.7136713295680802</x:v>
      </x:c>
      <x:c r="Z276" s="36" t="n">
        <x:v>0.4546923659985996</x:v>
      </x:c>
      <x:c r="AA276" s="36" t="n">
        <x:v>0</x:v>
      </x:c>
      <x:c r="AB276" s="36" t="n">
        <x:v>2.9839235359893825</x:v>
      </x:c>
      <x:c r="AC276" s="36" t="n">
        <x:v>47.45830317101922</x:v>
      </x:c>
      <x:c r="AD276" s="36" t="n">
        <x:v>-4.433824928499553</x:v>
      </x:c>
      <x:c r="AE276" s="36" t="n">
        <x:v>0</x:v>
      </x:c>
    </x:row>
    <x:row r="277">
      <x:c r="A277" s="31" t="str">
        <x:v>CFG018</x:v>
      </x:c>
      <x:c r="B277" s="33" t="n">
        <x:v>24</x:v>
      </x:c>
      <x:c r="C277" s="31" t="str">
        <x:v>0（选定5-12kg）算协调转弯-5 1.AR20.03.6 </x:v>
      </x:c>
      <x:c r="D277" s="31" t="str">
        <x:v>T7-VLM2-WF1(g1.0)-WF2(g-1.0)-FF1(g1)-Inviscid</x:v>
      </x:c>
      <x:c r="E277" s="37" t="n">
        <x:v>0.6787373664699757</x:v>
      </x:c>
      <x:c r="F277" s="37" t="n">
        <x:v>0</x:v>
      </x:c>
      <x:c r="G277" s="35" t="n">
        <x:v>12.926763458782666</x:v>
      </x:c>
      <x:c r="H277" s="36" t="n">
        <x:v>6.5</x:v>
      </x:c>
      <x:c r="I277" s="35" t="n">
        <x:v>1.225</x:v>
      </x:c>
      <x:c r="J277" s="35" t="n">
        <x:v>1.5705518175924542</x:v>
      </x:c>
      <x:c r="K277" s="35" t="n">
        <x:v>0.284701945718181</x:v>
      </x:c>
      <x:c r="L277" s="35" t="n">
        <x:v>5.525419388778789</x:v>
      </x:c>
      <x:c r="M277" s="35" t="n">
        <x:v>11.925999999999998</x:v>
      </x:c>
      <x:c r="N277" s="35" t="n">
        <x:v>0.10987464130192907</x:v>
      </x:c>
      <x:c r="O277" s="35" t="n">
        <x:v>-0.000014145666992340812</x:v>
      </x:c>
      <x:c r="P277" s="35" t="n">
        <x:v>0.01419477884024726</x:v>
      </x:c>
      <x:c r="Q277" s="36" t="n">
        <x:v>0.7276432181564702</x:v>
      </x:c>
      <x:c r="R277" s="36" t="n">
        <x:v>0.01949472914395249</x:v>
      </x:c>
      <x:c r="S277" s="36" t="n">
        <x:v>0.000001729370890200239</x:v>
      </x:c>
      <x:c r="T277" s="35" t="n">
        <x:v>0.14640237109047935</x:v>
      </x:c>
      <x:c r="U277" s="31" t="str">
        <x:v>rad</x:v>
      </x:c>
      <x:c r="V277" s="31" t="str">
        <x:v>[u,w,q,theta]</x:v>
      </x:c>
      <x:c r="W277" s="31" t="str">
        <x:v>[v,p,r,phi]</x:v>
      </x:c>
      <x:c r="X277" s="36" t="n">
        <x:v>-1.0626737398784873</x:v>
      </x:c>
      <x:c r="Y277" s="36" t="n">
        <x:v>0.7376176839483558</x:v>
      </x:c>
      <x:c r="Z277" s="36" t="n">
        <x:v>0.4702310903101449</x:v>
      </x:c>
      <x:c r="AA277" s="36" t="n">
        <x:v>0</x:v>
      </x:c>
      <x:c r="AB277" s="36" t="n">
        <x:v>2.9856146797793537</x:v>
      </x:c>
      <x:c r="AC277" s="36" t="n">
        <x:v>47.306827797028596</x:v>
      </x:c>
      <x:c r="AD277" s="36" t="n">
        <x:v>-4.439438138311965</x:v>
      </x:c>
      <x:c r="AE277" s="36" t="n">
        <x:v>0</x:v>
      </x:c>
    </x:row>
    <x:row r="278">
      <x:c r="A278" s="31" t="str">
        <x:v>CFG018</x:v>
      </x:c>
      <x:c r="B278" s="33" t="n">
        <x:v>25</x:v>
      </x:c>
      <x:c r="C278" s="31" t="str">
        <x:v>0（选定5-12kg）算协调转弯-5 1.AR20.03.6 </x:v>
      </x:c>
      <x:c r="D278" s="31" t="str">
        <x:v>T7-VLM2-WF1(g1.0)-WF2(g-1.0)-FF1(g1)-Inviscid</x:v>
      </x:c>
      <x:c r="E278" s="37" t="n">
        <x:v>0.695528889977191</x:v>
      </x:c>
      <x:c r="F278" s="37" t="n">
        <x:v>0</x:v>
      </x:c>
      <x:c r="G278" s="35" t="n">
        <x:v>12.92098681248645</x:v>
      </x:c>
      <x:c r="H278" s="36" t="n">
        <x:v>7</x:v>
      </x:c>
      <x:c r="I278" s="35" t="n">
        <x:v>1.225</x:v>
      </x:c>
      <x:c r="J278" s="35" t="n">
        <x:v>1.5705518175924542</x:v>
      </x:c>
      <x:c r="K278" s="35" t="n">
        <x:v>0.284701945718181</x:v>
      </x:c>
      <x:c r="L278" s="35" t="n">
        <x:v>5.525419388778789</x:v>
      </x:c>
      <x:c r="M278" s="35" t="n">
        <x:v>11.925999999999998</x:v>
      </x:c>
      <x:c r="N278" s="35" t="n">
        <x:v>0.10987464130192907</x:v>
      </x:c>
      <x:c r="O278" s="35" t="n">
        <x:v>-0.000014145666992340812</x:v>
      </x:c>
      <x:c r="P278" s="35" t="n">
        <x:v>0.01419477884024726</x:v>
      </x:c>
      <x:c r="Q278" s="36" t="n">
        <x:v>0.7282821977307771</x:v>
      </x:c>
      <x:c r="R278" s="36" t="n">
        <x:v>0.02022305858182033</x:v>
      </x:c>
      <x:c r="S278" s="36" t="n">
        <x:v>0.0000017969733267474832</x:v>
      </x:c>
      <x:c r="T278" s="35" t="n">
        <x:v>0.14639908899203213</x:v>
      </x:c>
      <x:c r="U278" s="31" t="str">
        <x:v>rad</x:v>
      </x:c>
      <x:c r="V278" s="31" t="str">
        <x:v>[u,w,q,theta]</x:v>
      </x:c>
      <x:c r="W278" s="31" t="str">
        <x:v>[v,p,r,phi]</x:v>
      </x:c>
      <x:c r="X278" s="36" t="n">
        <x:v>-1.0885208374978015</x:v>
      </x:c>
      <x:c r="Y278" s="36" t="n">
        <x:v>0.7615918652626255</x:v>
      </x:c>
      <x:c r="Z278" s="36" t="n">
        <x:v>0.4857497648872269</x:v>
      </x:c>
      <x:c r="AA278" s="36" t="n">
        <x:v>0</x:v>
      </x:c>
      <x:c r="AB278" s="36" t="n">
        <x:v>2.987003963820806</x:v>
      </x:c>
      <x:c r="AC278" s="36" t="n">
        <x:v>47.15313865748256</x:v>
      </x:c>
      <x:c r="AD278" s="36" t="n">
        <x:v>-4.444502245930234</x:v>
      </x:c>
      <x:c r="AE278" s="36" t="n">
        <x:v>0</x:v>
      </x:c>
    </x:row>
    <x:row r="279">
      <x:c r="A279" s="31" t="str">
        <x:v>CFG018</x:v>
      </x:c>
      <x:c r="B279" s="33" t="n">
        <x:v>26</x:v>
      </x:c>
      <x:c r="C279" s="31" t="str">
        <x:v>0（选定5-12kg）算协调转弯-5 1.AR20.03.6 </x:v>
      </x:c>
      <x:c r="D279" s="31" t="str">
        <x:v>T7-VLM2-WF1(g1.0)-WF2(g-1.0)-FF1(g1)-Inviscid</x:v>
      </x:c>
      <x:c r="E279" s="37" t="n">
        <x:v>0.7124722028223165</x:v>
      </x:c>
      <x:c r="F279" s="37" t="n">
        <x:v>0</x:v>
      </x:c>
      <x:c r="G279" s="35" t="n">
        <x:v>12.915149111386036</x:v>
      </x:c>
      <x:c r="H279" s="36" t="n">
        <x:v>7.5</x:v>
      </x:c>
      <x:c r="I279" s="35" t="n">
        <x:v>1.225</x:v>
      </x:c>
      <x:c r="J279" s="35" t="n">
        <x:v>1.5705518175924542</x:v>
      </x:c>
      <x:c r="K279" s="35" t="n">
        <x:v>0.284701945718181</x:v>
      </x:c>
      <x:c r="L279" s="35" t="n">
        <x:v>5.525419388778789</x:v>
      </x:c>
      <x:c r="M279" s="35" t="n">
        <x:v>11.925999999999998</x:v>
      </x:c>
      <x:c r="N279" s="35" t="n">
        <x:v>0.10987464130192907</x:v>
      </x:c>
      <x:c r="O279" s="35" t="n">
        <x:v>-0.000014145666992340812</x:v>
      </x:c>
      <x:c r="P279" s="35" t="n">
        <x:v>0.01419477884024726</x:v>
      </x:c>
      <x:c r="Q279" s="36" t="n">
        <x:v>0.7289282948816955</x:v>
      </x:c>
      <x:c r="R279" s="36" t="n">
        <x:v>0.020972225440670147</x:v>
      </x:c>
      <x:c r="S279" s="36" t="n">
        <x:v>0.0000018644081402579124</x:v>
      </x:c>
      <x:c r="T279" s="35" t="n">
        <x:v>0.146395989150405</x:v>
      </x:c>
      <x:c r="U279" s="31" t="str">
        <x:v>rad</x:v>
      </x:c>
      <x:c r="V279" s="31" t="str">
        <x:v>[u,w,q,theta]</x:v>
      </x:c>
      <x:c r="W279" s="31" t="str">
        <x:v>[v,p,r,phi]</x:v>
      </x:c>
      <x:c r="X279" s="36" t="n">
        <x:v>-1.1138494687807898</x:v>
      </x:c>
      <x:c r="Y279" s="36" t="n">
        <x:v>0.7855935310928865</x:v>
      </x:c>
      <x:c r="Z279" s="36" t="n">
        <x:v>0.5012472782536046</x:v>
      </x:c>
      <x:c r="AA279" s="36" t="n">
        <x:v>0</x:v>
      </x:c>
      <x:c r="AB279" s="36" t="n">
        <x:v>2.988093752931754</x:v>
      </x:c>
      <x:c r="AC279" s="36" t="n">
        <x:v>46.99734371590012</x:v>
      </x:c>
      <x:c r="AD279" s="36" t="n">
        <x:v>-4.449034301865303</x:v>
      </x:c>
      <x:c r="AE279" s="36" t="n">
        <x:v>0</x:v>
      </x:c>
    </x:row>
    <x:row r="280">
      <x:c r="A280" s="31" t="str">
        <x:v>CFG018</x:v>
      </x:c>
      <x:c r="B280" s="33" t="n">
        <x:v>27</x:v>
      </x:c>
      <x:c r="C280" s="31" t="str">
        <x:v>0（选定5-12kg）算协调转弯-5 1.AR20.03.6 </x:v>
      </x:c>
      <x:c r="D280" s="31" t="str">
        <x:v>T7-VLM2-WF1(g1.0)-WF2(g-1.0)-FF1(g1)-Inviscid</x:v>
      </x:c>
      <x:c r="E280" s="37" t="n">
        <x:v>0.72955334266926</x:v>
      </x:c>
      <x:c r="F280" s="37" t="n">
        <x:v>0</x:v>
      </x:c>
      <x:c r="G280" s="35" t="n">
        <x:v>12.909253983244257</x:v>
      </x:c>
      <x:c r="H280" s="36" t="n">
        <x:v>8</x:v>
      </x:c>
      <x:c r="I280" s="35" t="n">
        <x:v>1.225</x:v>
      </x:c>
      <x:c r="J280" s="35" t="n">
        <x:v>1.5705518175924542</x:v>
      </x:c>
      <x:c r="K280" s="35" t="n">
        <x:v>0.284701945718181</x:v>
      </x:c>
      <x:c r="L280" s="35" t="n">
        <x:v>5.525419388778789</x:v>
      </x:c>
      <x:c r="M280" s="35" t="n">
        <x:v>11.925999999999998</x:v>
      </x:c>
      <x:c r="N280" s="35" t="n">
        <x:v>0.10987464130192907</x:v>
      </x:c>
      <x:c r="O280" s="35" t="n">
        <x:v>-0.000014145666992340812</x:v>
      </x:c>
      <x:c r="P280" s="35" t="n">
        <x:v>0.01419477884024726</x:v>
      </x:c>
      <x:c r="Q280" s="36" t="n">
        <x:v>0.7295811106806431</x:v>
      </x:c>
      <x:c r="R280" s="36" t="n">
        <x:v>0.021742148355940228</x:v>
      </x:c>
      <x:c r="S280" s="36" t="n">
        <x:v>0.000001931674165443379</x:v>
      </x:c>
      <x:c r="T280" s="35" t="n">
        <x:v>0.146393077646501</x:v>
      </x:c>
      <x:c r="U280" s="31" t="str">
        <x:v>rad</x:v>
      </x:c>
      <x:c r="V280" s="31" t="str">
        <x:v>[u,w,q,theta]</x:v>
      </x:c>
      <x:c r="W280" s="31" t="str">
        <x:v>[v,p,r,phi]</x:v>
      </x:c>
      <x:c r="X280" s="36" t="n">
        <x:v>-1.1387812494921066</x:v>
      </x:c>
      <x:c r="Y280" s="36" t="n">
        <x:v>0.8096224806894115</x:v>
      </x:c>
      <x:c r="Z280" s="36" t="n">
        <x:v>0.516722246580341</x:v>
      </x:c>
      <x:c r="AA280" s="36" t="n">
        <x:v>0</x:v>
      </x:c>
      <x:c r="AB280" s="36" t="n">
        <x:v>2.988884876987579</x:v>
      </x:c>
      <x:c r="AC280" s="36" t="n">
        <x:v>46.83953597432259</x:v>
      </x:c>
      <x:c r="AD280" s="36" t="n">
        <x:v>-4.453047623858407</x:v>
      </x:c>
      <x:c r="AE280" s="36" t="n">
        <x:v>0</x:v>
      </x:c>
    </x:row>
    <x:row r="281">
      <x:c r="A281" s="31" t="str">
        <x:v>CFG018</x:v>
      </x:c>
      <x:c r="B281" s="33" t="n">
        <x:v>28</x:v>
      </x:c>
      <x:c r="C281" s="31" t="str">
        <x:v>0（选定5-12kg）算协调转弯-5 1.AR20.03.6 </x:v>
      </x:c>
      <x:c r="D281" s="31" t="str">
        <x:v>T7-VLM2-WF1(g1.0)-WF2(g-1.0)-FF1(g1)-Inviscid</x:v>
      </x:c>
      <x:c r="E281" s="37" t="n">
        <x:v>0.7467598695657631</x:v>
      </x:c>
      <x:c r="F281" s="37" t="n">
        <x:v>0</x:v>
      </x:c>
      <x:c r="G281" s="35" t="n">
        <x:v>12.903304563630156</x:v>
      </x:c>
      <x:c r="H281" s="36" t="n">
        <x:v>8.5</x:v>
      </x:c>
      <x:c r="I281" s="35" t="n">
        <x:v>1.225</x:v>
      </x:c>
      <x:c r="J281" s="35" t="n">
        <x:v>1.5705518175924542</x:v>
      </x:c>
      <x:c r="K281" s="35" t="n">
        <x:v>0.284701945718181</x:v>
      </x:c>
      <x:c r="L281" s="35" t="n">
        <x:v>5.525419388778789</x:v>
      </x:c>
      <x:c r="M281" s="35" t="n">
        <x:v>11.925999999999998</x:v>
      </x:c>
      <x:c r="N281" s="35" t="n">
        <x:v>0.10987464130192907</x:v>
      </x:c>
      <x:c r="O281" s="35" t="n">
        <x:v>-0.000014145666992340812</x:v>
      </x:c>
      <x:c r="P281" s="35" t="n">
        <x:v>0.01419477884024726</x:v>
      </x:c>
      <x:c r="Q281" s="36" t="n">
        <x:v>0.7302402994684031</x:v>
      </x:c>
      <x:c r="R281" s="36" t="n">
        <x:v>0.022532790534343435</x:v>
      </x:c>
      <x:c r="S281" s="36" t="n">
        <x:v>0.0000019987683324934587</x:v>
      </x:c>
      <x:c r="T281" s="35" t="n">
        <x:v>0.14639035933956962</x:v>
      </x:c>
      <x:c r="U281" s="31" t="str">
        <x:v>rad</x:v>
      </x:c>
      <x:c r="V281" s="31" t="str">
        <x:v>[u,w,q,theta]</x:v>
      </x:c>
      <x:c r="W281" s="31" t="str">
        <x:v>[v,p,r,phi]</x:v>
      </x:c>
      <x:c r="X281" s="36" t="n">
        <x:v>-1.1634979635166733</x:v>
      </x:c>
      <x:c r="Y281" s="36" t="n">
        <x:v>0.833679209243841</x:v>
      </x:c>
      <x:c r="Z281" s="36" t="n">
        <x:v>0.5321731069854416</x:v>
      </x:c>
      <x:c r="AA281" s="36" t="n">
        <x:v>0</x:v>
      </x:c>
      <x:c r="AB281" s="36" t="n">
        <x:v>2.9893769183779004</x:v>
      </x:c>
      <x:c r="AC281" s="36" t="n">
        <x:v>46.67979449168482</x:v>
      </x:c>
      <x:c r="AD281" s="36" t="n">
        <x:v>-4.456552316326528</x:v>
      </x:c>
      <x:c r="AE281" s="36" t="n">
        <x:v>0</x:v>
      </x:c>
    </x:row>
    <x:row r="282">
      <x:c r="A282" s="31" t="str">
        <x:v>CFG018</x:v>
      </x:c>
      <x:c r="B282" s="33" t="n">
        <x:v>29</x:v>
      </x:c>
      <x:c r="C282" s="31" t="str">
        <x:v>0（选定5-12kg）算协调转弯-5 1.AR20.03.6 </x:v>
      </x:c>
      <x:c r="D282" s="31" t="str">
        <x:v>T7-VLM2-WF1(g1.0)-WF2(g-1.0)-FF1(g1)-Inviscid</x:v>
      </x:c>
      <x:c r="E282" s="37" t="n">
        <x:v>0.7640807607797665</x:v>
      </x:c>
      <x:c r="F282" s="37" t="n">
        <x:v>0</x:v>
      </x:c>
      <x:c r="G282" s="35" t="n">
        <x:v>12.897303562262364</x:v>
      </x:c>
      <x:c r="H282" s="36" t="n">
        <x:v>9</x:v>
      </x:c>
      <x:c r="I282" s="35" t="n">
        <x:v>1.225</x:v>
      </x:c>
      <x:c r="J282" s="35" t="n">
        <x:v>1.5705518175924542</x:v>
      </x:c>
      <x:c r="K282" s="35" t="n">
        <x:v>0.284701945718181</x:v>
      </x:c>
      <x:c r="L282" s="35" t="n">
        <x:v>5.525419388778789</x:v>
      </x:c>
      <x:c r="M282" s="35" t="n">
        <x:v>11.925999999999998</x:v>
      </x:c>
      <x:c r="N282" s="35" t="n">
        <x:v>0.10987464130192907</x:v>
      </x:c>
      <x:c r="O282" s="35" t="n">
        <x:v>-0.000014145666992340812</x:v>
      </x:c>
      <x:c r="P282" s="35" t="n">
        <x:v>0.01419477884024726</x:v>
      </x:c>
      <x:c r="Q282" s="36" t="n">
        <x:v>0.7309055615701431</x:v>
      </x:c>
      <x:c r="R282" s="36" t="n">
        <x:v>0.0233441611752197</x:v>
      </x:c>
      <x:c r="S282" s="36" t="n">
        <x:v>0.000002065685714536845</x:v>
      </x:c>
      <x:c r="T282" s="35" t="n">
        <x:v>0.1463878381292586</x:v>
      </x:c>
      <x:c r="U282" s="31" t="str">
        <x:v>rad</x:v>
      </x:c>
      <x:c r="V282" s="31" t="str">
        <x:v>[u,w,q,theta]</x:v>
      </x:c>
      <x:c r="W282" s="31" t="str">
        <x:v>[v,p,r,phi]</x:v>
      </x:c>
      <x:c r="X282" s="36" t="n">
        <x:v>-1.1882721263551963</x:v>
      </x:c>
      <x:c r="Y282" s="36" t="n">
        <x:v>0.8577655516116977</x:v>
      </x:c>
      <x:c r="Z282" s="36" t="n">
        <x:v>0.5475981830757762</x:v>
      </x:c>
      <x:c r="AA282" s="36" t="n">
        <x:v>0</x:v>
      </x:c>
      <x:c r="AB282" s="36" t="n">
        <x:v>2.9895666563007044</x:v>
      </x:c>
      <x:c r="AC282" s="36" t="n">
        <x:v>46.51818535845695</x:v>
      </x:c>
      <x:c r="AD282" s="36" t="n">
        <x:v>-4.459551695549913</x:v>
      </x:c>
      <x:c r="AE282" s="36" t="n">
        <x:v>0</x:v>
      </x:c>
    </x:row>
    <x:row r="283">
      <x:c r="A283" s="31" t="str">
        <x:v>CFG018</x:v>
      </x:c>
      <x:c r="B283" s="33" t="n">
        <x:v>30</x:v>
      </x:c>
      <x:c r="C283" s="31" t="str">
        <x:v>0（选定5-12kg）算协调转弯-5 1.AR20.03.6 </x:v>
      </x:c>
      <x:c r="D283" s="31" t="str">
        <x:v>T7-VLM2-WF1(g1.0)-WF2(g-1.0)-FF1(g1)-Inviscid</x:v>
      </x:c>
      <x:c r="E283" s="37" t="n">
        <x:v>0.7815062800885547</x:v>
      </x:c>
      <x:c r="F283" s="37" t="n">
        <x:v>0</x:v>
      </x:c>
      <x:c r="G283" s="35" t="n">
        <x:v>12.891253345754706</x:v>
      </x:c>
      <x:c r="H283" s="36" t="n">
        <x:v>9.5</x:v>
      </x:c>
      <x:c r="I283" s="35" t="n">
        <x:v>1.225</x:v>
      </x:c>
      <x:c r="J283" s="35" t="n">
        <x:v>1.5705518175924542</x:v>
      </x:c>
      <x:c r="K283" s="35" t="n">
        <x:v>0.284701945718181</x:v>
      </x:c>
      <x:c r="L283" s="35" t="n">
        <x:v>5.525419388778789</x:v>
      </x:c>
      <x:c r="M283" s="35" t="n">
        <x:v>11.925999999999998</x:v>
      </x:c>
      <x:c r="N283" s="35" t="n">
        <x:v>0.10987464130192907</x:v>
      </x:c>
      <x:c r="O283" s="35" t="n">
        <x:v>-0.000014145666992340812</x:v>
      </x:c>
      <x:c r="P283" s="35" t="n">
        <x:v>0.01419477884024726</x:v>
      </x:c>
      <x:c r="Q283" s="36" t="n">
        <x:v>0.7315766344880267</x:v>
      </x:c>
      <x:c r="R283" s="36" t="n">
        <x:v>0.024176288470244816</x:v>
      </x:c>
      <x:c r="S283" s="36" t="n">
        <x:v>0.0000021324195943306734</x:v>
      </x:c>
      <x:c r="T283" s="35" t="n">
        <x:v>0.14638551725946375</x:v>
      </x:c>
      <x:c r="U283" s="31" t="str">
        <x:v>rad</x:v>
      </x:c>
      <x:c r="V283" s="31" t="str">
        <x:v>[u,w,q,theta]</x:v>
      </x:c>
      <x:c r="W283" s="31" t="str">
        <x:v>[v,p,r,phi]</x:v>
      </x:c>
      <x:c r="X283" s="36" t="n">
        <x:v>-1.213467899149384</x:v>
      </x:c>
      <x:c r="Y283" s="36" t="n">
        <x:v>0.8818849602435523</x:v>
      </x:c>
      <x:c r="Z283" s="36" t="n">
        <x:v>0.562995772641745</x:v>
      </x:c>
      <x:c r="AA283" s="36" t="n">
        <x:v>0</x:v>
      </x:c>
      <x:c r="AB283" s="36" t="n">
        <x:v>2.989448322233319</x:v>
      </x:c>
      <x:c r="AC283" s="36" t="n">
        <x:v>46.35476314484839</x:v>
      </x:c>
      <x:c r="AD283" s="36" t="n">
        <x:v>-4.462042748470109</x:v>
      </x:c>
      <x:c r="AE283" s="36" t="n">
        <x:v>0</x:v>
      </x:c>
    </x:row>
    <x:row r="284">
      <x:c r="A284" s="31" t="str">
        <x:v>CFG018</x:v>
      </x:c>
      <x:c r="B284" s="33" t="n">
        <x:v>31</x:v>
      </x:c>
      <x:c r="C284" s="31" t="str">
        <x:v>0（选定5-12kg）算协调转弯-5 1.AR20.03.6 </x:v>
      </x:c>
      <x:c r="D284" s="31" t="str">
        <x:v>T7-VLM2-WF1(g1.0)-WF2(g-1.0)-FF1(g1)-Inviscid</x:v>
      </x:c>
      <x:c r="E284" s="37" t="n">
        <x:v>0.7990278698700868</x:v>
      </x:c>
      <x:c r="F284" s="37" t="n">
        <x:v>0</x:v>
      </x:c>
      <x:c r="G284" s="35" t="n">
        <x:v>12.885155998919613</x:v>
      </x:c>
      <x:c r="H284" s="36" t="n">
        <x:v>10</x:v>
      </x:c>
      <x:c r="I284" s="35" t="n">
        <x:v>1.225</x:v>
      </x:c>
      <x:c r="J284" s="35" t="n">
        <x:v>1.5705518175924542</x:v>
      </x:c>
      <x:c r="K284" s="35" t="n">
        <x:v>0.284701945718181</x:v>
      </x:c>
      <x:c r="L284" s="35" t="n">
        <x:v>5.525419388778789</x:v>
      </x:c>
      <x:c r="M284" s="35" t="n">
        <x:v>11.925999999999998</x:v>
      </x:c>
      <x:c r="N284" s="35" t="n">
        <x:v>0.10987464130192907</x:v>
      </x:c>
      <x:c r="O284" s="35" t="n">
        <x:v>-0.000014145666992340812</x:v>
      </x:c>
      <x:c r="P284" s="35" t="n">
        <x:v>0.01419477884024726</x:v>
      </x:c>
      <x:c r="Q284" s="36" t="n">
        <x:v>0.7322532876778256</x:v>
      </x:c>
      <x:c r="R284" s="36" t="n">
        <x:v>0.025029108706107746</x:v>
      </x:c>
      <x:c r="S284" s="36" t="n">
        <x:v>0.0000021989615563766602</x:v>
      </x:c>
      <x:c r="T284" s="35" t="n">
        <x:v>0.1463833994710219</x:v>
      </x:c>
      <x:c r="U284" s="31" t="str">
        <x:v>rad</x:v>
      </x:c>
      <x:c r="V284" s="31" t="str">
        <x:v>[u,w,q,theta]</x:v>
      </x:c>
      <x:c r="W284" s="31" t="str">
        <x:v>[v,p,r,phi]</x:v>
      </x:c>
      <x:c r="X284" s="36" t="n">
        <x:v>-1.23937529502088</x:v>
      </x:c>
      <x:c r="Y284" s="36" t="n">
        <x:v>0.9060404332215153</x:v>
      </x:c>
      <x:c r="Z284" s="36" t="n">
        <x:v>0.5783641987494772</x:v>
      </x:c>
      <x:c r="AA284" s="36" t="n">
        <x:v>0</x:v>
      </x:c>
      <x:c r="AB284" s="36" t="n">
        <x:v>2.9890136376213885</x:v>
      </x:c>
      <x:c r="AC284" s="36" t="n">
        <x:v>46.1895720763277</x:v>
      </x:c>
      <x:c r="AD284" s="36" t="n">
        <x:v>-4.4640161820236495</x:v>
      </x:c>
      <x:c r="AE284" s="36" t="n">
        <x:v>0</x:v>
      </x:c>
    </x:row>
    <x:row r="285">
      <x:c r="A285" s="31" t="str">
        <x:v>CFG018</x:v>
      </x:c>
      <x:c r="B285" s="33" t="n">
        <x:v>32</x:v>
      </x:c>
      <x:c r="C285" s="31" t="str">
        <x:v>0（选定5-12kg）算协调转弯-5 1.AR20.03.6 </x:v>
      </x:c>
      <x:c r="D285" s="31" t="str">
        <x:v>T7-VLM2-WF1(g1.0)-WF2(g-1.0)-FF1(g1)-Inviscid</x:v>
      </x:c>
      <x:c r="E285" s="37" t="n">
        <x:v>0.8166382554420466</x:v>
      </x:c>
      <x:c r="F285" s="37" t="n">
        <x:v>0</x:v>
      </x:c>
      <x:c r="G285" s="35" t="n">
        <x:v>12.879013218511629</x:v>
      </x:c>
      <x:c r="H285" s="36" t="n">
        <x:v>10.5</x:v>
      </x:c>
      <x:c r="I285" s="35" t="n">
        <x:v>1.225</x:v>
      </x:c>
      <x:c r="J285" s="35" t="n">
        <x:v>1.5705518175924542</x:v>
      </x:c>
      <x:c r="K285" s="35" t="n">
        <x:v>0.284701945718181</x:v>
      </x:c>
      <x:c r="L285" s="35" t="n">
        <x:v>5.525419388778789</x:v>
      </x:c>
      <x:c r="M285" s="35" t="n">
        <x:v>11.925999999999998</x:v>
      </x:c>
      <x:c r="N285" s="35" t="n">
        <x:v>0.10987464130192907</x:v>
      </x:c>
      <x:c r="O285" s="35" t="n">
        <x:v>-0.000014145666992340812</x:v>
      </x:c>
      <x:c r="P285" s="35" t="n">
        <x:v>0.01419477884024726</x:v>
      </x:c>
      <x:c r="Q285" s="36" t="n">
        <x:v>0.7329353383677665</x:v>
      </x:c>
      <x:c r="R285" s="36" t="n">
        <x:v>0.025902224588278584</x:v>
      </x:c>
      <x:c r="S285" s="36" t="n">
        <x:v>0.0000022653016361136898</x:v>
      </x:c>
      <x:c r="T285" s="35" t="n">
        <x:v>0.14638148638834744</x:v>
      </x:c>
      <x:c r="U285" s="31" t="str">
        <x:v>rad</x:v>
      </x:c>
      <x:c r="V285" s="31" t="str">
        <x:v>[u,w,q,theta]</x:v>
      </x:c>
      <x:c r="W285" s="31" t="str">
        <x:v>[v,p,r,phi]</x:v>
      </x:c>
      <x:c r="X285" s="36" t="n">
        <x:v>-1.2655470139032385</x:v>
      </x:c>
      <x:c r="Y285" s="36" t="n">
        <x:v>0.9302250298125118</x:v>
      </x:c>
      <x:c r="Z285" s="36" t="n">
        <x:v>0.5937018872945709</x:v>
      </x:c>
      <x:c r="AA285" s="36" t="n">
        <x:v>0</x:v>
      </x:c>
      <x:c r="AB285" s="36" t="n">
        <x:v>2.9882531171112734</x:v>
      </x:c>
      <x:c r="AC285" s="36" t="n">
        <x:v>46.02264578621146</x:v>
      </x:c>
      <x:c r="AD285" s="36" t="n">
        <x:v>-4.465459267142833</x:v>
      </x:c>
      <x:c r="AE285" s="36" t="n">
        <x:v>0</x:v>
      </x:c>
    </x:row>
    <x:row r="286">
      <x:c r="A286" s="31" t="str">
        <x:v>CFG018</x:v>
      </x:c>
      <x:c r="B286" s="33" t="n">
        <x:v>33</x:v>
      </x:c>
      <x:c r="C286" s="31" t="str">
        <x:v>0（选定5-12kg）算协调转弯-5 1.AR20.03.6 </x:v>
      </x:c>
      <x:c r="D286" s="31" t="str">
        <x:v>T7-VLM2-WF1(g1.0)-WF2(g-1.0)-FF1(g1)-Inviscid</x:v>
      </x:c>
      <x:c r="E286" s="37" t="n">
        <x:v>0.8343321785865598</x:v>
      </x:c>
      <x:c r="F286" s="37" t="n">
        <x:v>0</x:v>
      </x:c>
      <x:c r="G286" s="35" t="n">
        <x:v>12.872825721728418</x:v>
      </x:c>
      <x:c r="H286" s="36" t="n">
        <x:v>11</x:v>
      </x:c>
      <x:c r="I286" s="35" t="n">
        <x:v>1.225</x:v>
      </x:c>
      <x:c r="J286" s="35" t="n">
        <x:v>1.5705518175924542</x:v>
      </x:c>
      <x:c r="K286" s="35" t="n">
        <x:v>0.284701945718181</x:v>
      </x:c>
      <x:c r="L286" s="35" t="n">
        <x:v>5.525419388778789</x:v>
      </x:c>
      <x:c r="M286" s="35" t="n">
        <x:v>11.925999999999998</x:v>
      </x:c>
      <x:c r="N286" s="35" t="n">
        <x:v>0.10987464130192907</x:v>
      </x:c>
      <x:c r="O286" s="35" t="n">
        <x:v>-0.000014145666992340812</x:v>
      </x:c>
      <x:c r="P286" s="35" t="n">
        <x:v>0.01419477884024726</x:v>
      </x:c>
      <x:c r="Q286" s="36" t="n">
        <x:v>0.7336227215095825</x:v>
      </x:c>
      <x:c r="R286" s="36" t="n">
        <x:v>0.02679477189916157</x:v>
      </x:c>
      <x:c r="S286" s="36" t="n">
        <x:v>0.000002331428597422955</x:v>
      </x:c>
      <x:c r="T286" s="35" t="n">
        <x:v>0.1463797760613791</x:v>
      </x:c>
      <x:c r="U286" s="31" t="str">
        <x:v>rad</x:v>
      </x:c>
      <x:c r="V286" s="31" t="str">
        <x:v>[u,w,q,theta]</x:v>
      </x:c>
      <x:c r="W286" s="31" t="str">
        <x:v>[v,p,r,phi]</x:v>
      </x:c>
      <x:c r="X286" s="36" t="n">
        <x:v>-1.2894664444088793</x:v>
      </x:c>
      <x:c r="Y286" s="36" t="n">
        <x:v>0.9544014208603316</x:v>
      </x:c>
      <x:c r="Z286" s="36" t="n">
        <x:v>0.6090075146784797</x:v>
      </x:c>
      <x:c r="AA286" s="36" t="n">
        <x:v>0</x:v>
      </x:c>
      <x:c r="AB286" s="36" t="n">
        <x:v>2.9871672800624367</x:v>
      </x:c>
      <x:c r="AC286" s="36" t="n">
        <x:v>45.85400370675335</x:v>
      </x:c>
      <x:c r="AD286" s="36" t="n">
        <x:v>-4.466380788569546</x:v>
      </x:c>
      <x:c r="AE286" s="36" t="n">
        <x:v>0</x:v>
      </x:c>
    </x:row>
    <x:row r="287">
      <x:c r="A287" s="31" t="str">
        <x:v>CFG018</x:v>
      </x:c>
      <x:c r="B287" s="33" t="n">
        <x:v>34</x:v>
      </x:c>
      <x:c r="C287" s="31" t="str">
        <x:v>0（选定5-12kg）算协调转弯-5 1.AR20.03.6 </x:v>
      </x:c>
      <x:c r="D287" s="31" t="str">
        <x:v>T7-VLM2-WF1(g1.0)-WF2(g-1.0)-FF1(g1)-Inviscid</x:v>
      </x:c>
      <x:c r="E287" s="37" t="n">
        <x:v>0.8521078401209532</x:v>
      </x:c>
      <x:c r="F287" s="37" t="n">
        <x:v>0</x:v>
      </x:c>
      <x:c r="G287" s="35" t="n">
        <x:v>12.866592119979458</x:v>
      </x:c>
      <x:c r="H287" s="36" t="n">
        <x:v>11.5</x:v>
      </x:c>
      <x:c r="I287" s="35" t="n">
        <x:v>1.225</x:v>
      </x:c>
      <x:c r="J287" s="35" t="n">
        <x:v>1.5705518175924542</x:v>
      </x:c>
      <x:c r="K287" s="35" t="n">
        <x:v>0.284701945718181</x:v>
      </x:c>
      <x:c r="L287" s="35" t="n">
        <x:v>5.525419388778789</x:v>
      </x:c>
      <x:c r="M287" s="35" t="n">
        <x:v>11.925999999999998</x:v>
      </x:c>
      <x:c r="N287" s="35" t="n">
        <x:v>0.10987464130192907</x:v>
      </x:c>
      <x:c r="O287" s="35" t="n">
        <x:v>-0.000014145666992340812</x:v>
      </x:c>
      <x:c r="P287" s="35" t="n">
        <x:v>0.01419477884024726</x:v>
      </x:c>
      <x:c r="Q287" s="36" t="n">
        <x:v>0.7343156071101858</x:v>
      </x:c>
      <x:c r="R287" s="36" t="n">
        <x:v>0.027706246156716744</x:v>
      </x:c>
      <x:c r="S287" s="36" t="n">
        <x:v>0.000002397330347574059</x:v>
      </x:c>
      <x:c r="T287" s="35" t="n">
        <x:v>0.14637825910237806</x:v>
      </x:c>
      <x:c r="U287" s="31" t="str">
        <x:v>rad</x:v>
      </x:c>
      <x:c r="V287" s="31" t="str">
        <x:v>[u,w,q,theta]</x:v>
      </x:c>
      <x:c r="W287" s="31" t="str">
        <x:v>[v,p,r,phi]</x:v>
      </x:c>
      <x:c r="X287" s="36" t="n">
        <x:v>-1.3066867530369934</x:v>
      </x:c>
      <x:c r="Y287" s="36" t="n">
        <x:v>0.9785008154274591</x:v>
      </x:c>
      <x:c r="Z287" s="36" t="n">
        <x:v>0.6242802419569254</x:v>
      </x:c>
      <x:c r="AA287" s="36" t="n">
        <x:v>0</x:v>
      </x:c>
      <x:c r="AB287" s="36" t="n">
        <x:v>2.985778840208208</x:v>
      </x:c>
      <x:c r="AC287" s="36" t="n">
        <x:v>45.68364289544869</x:v>
      </x:c>
      <x:c r="AD287" s="36" t="n">
        <x:v>-4.46683781638666</x:v>
      </x:c>
      <x:c r="AE287" s="36" t="n">
        <x:v>0</x:v>
      </x:c>
    </x:row>
    <x:row r="288">
      <x:c r="A288" s="31" t="str">
        <x:v>CFG018</x:v>
      </x:c>
      <x:c r="B288" s="33" t="n">
        <x:v>35</x:v>
      </x:c>
      <x:c r="C288" s="31" t="str">
        <x:v>0（选定5-12kg）算协调转弯-5 1.AR20.03.6 </x:v>
      </x:c>
      <x:c r="D288" s="31" t="str">
        <x:v>T7-VLM2-WF1(g1.0)-WF2(g-1.0)-FF1(g1)-Inviscid</x:v>
      </x:c>
      <x:c r="E288" s="37" t="n">
        <x:v>0.8699668324241124</x:v>
      </x:c>
      <x:c r="F288" s="37" t="n">
        <x:v>0</x:v>
      </x:c>
      <x:c r="G288" s="35" t="n">
        <x:v>12.860308971181693</x:v>
      </x:c>
      <x:c r="H288" s="36" t="n">
        <x:v>12</x:v>
      </x:c>
      <x:c r="I288" s="35" t="n">
        <x:v>1.225</x:v>
      </x:c>
      <x:c r="J288" s="35" t="n">
        <x:v>1.5705518175924542</x:v>
      </x:c>
      <x:c r="K288" s="35" t="n">
        <x:v>0.284701945718181</x:v>
      </x:c>
      <x:c r="L288" s="35" t="n">
        <x:v>5.525419388778789</x:v>
      </x:c>
      <x:c r="M288" s="35" t="n">
        <x:v>11.925999999999998</x:v>
      </x:c>
      <x:c r="N288" s="35" t="n">
        <x:v>0.10987464130192907</x:v>
      </x:c>
      <x:c r="O288" s="35" t="n">
        <x:v>-0.000014145666992340812</x:v>
      </x:c>
      <x:c r="P288" s="35" t="n">
        <x:v>0.01419477884024726</x:v>
      </x:c>
      <x:c r="Q288" s="36" t="n">
        <x:v>0.7350143750419302</x:v>
      </x:c>
      <x:c r="R288" s="36" t="n">
        <x:v>0.028637835992435252</x:v>
      </x:c>
      <x:c r="S288" s="36" t="n">
        <x:v>0.0000024629940340243816</x:v>
      </x:c>
      <x:c r="T288" s="35" t="n">
        <x:v>0.14637691984650794</x:v>
      </x:c>
      <x:c r="U288" s="31" t="str">
        <x:v>rad</x:v>
      </x:c>
      <x:c r="V288" s="31" t="str">
        <x:v>[u,w,q,theta]</x:v>
      </x:c>
      <x:c r="W288" s="31" t="str">
        <x:v>[v,p,r,phi]</x:v>
      </x:c>
      <x:c r="X288" s="36" t="n">
        <x:v>-1.3170459559291345</x:v>
      </x:c>
      <x:c r="Y288" s="36" t="n">
        <x:v>1.0025143072563243</x:v>
      </x:c>
      <x:c r="Z288" s="36" t="n">
        <x:v>0.639519694630371</x:v>
      </x:c>
      <x:c r="AA288" s="36" t="n">
        <x:v>0</x:v>
      </x:c>
      <x:c r="AB288" s="36" t="n">
        <x:v>2.98413001838983</x:v>
      </x:c>
      <x:c r="AC288" s="36" t="n">
        <x:v>45.511539488015025</x:v>
      </x:c>
      <x:c r="AD288" s="36" t="n">
        <x:v>-4.46692942121734</x:v>
      </x:c>
      <x:c r="AE288" s="36" t="n">
        <x:v>0</x:v>
      </x:c>
    </x:row>
    <x:row r="289">
      <x:c r="A289" s="31" t="str">
        <x:v>CFG018</x:v>
      </x:c>
      <x:c r="B289" s="33" t="n">
        <x:v>36</x:v>
      </x:c>
      <x:c r="C289" s="31" t="str">
        <x:v>0（选定5-12kg）算协调转弯-5 1.AR20.03.6 </x:v>
      </x:c>
      <x:c r="D289" s="31" t="str">
        <x:v>T7-VLM2-WF1(g1.0)-WF2(g-1.0)-FF1(g1)-Inviscid</x:v>
      </x:c>
      <x:c r="E289" s="37" t="n">
        <x:v>0.8879099999933229</x:v>
      </x:c>
      <x:c r="F289" s="37" t="n">
        <x:v>0</x:v>
      </x:c>
      <x:c r="G289" s="35" t="n">
        <x:v>12.85397393916084</x:v>
      </x:c>
      <x:c r="H289" s="36" t="n">
        <x:v>12.5</x:v>
      </x:c>
      <x:c r="I289" s="35" t="n">
        <x:v>1.225</x:v>
      </x:c>
      <x:c r="J289" s="35" t="n">
        <x:v>1.5705518175924542</x:v>
      </x:c>
      <x:c r="K289" s="35" t="n">
        <x:v>0.284701945718181</x:v>
      </x:c>
      <x:c r="L289" s="35" t="n">
        <x:v>5.525419388778789</x:v>
      </x:c>
      <x:c r="M289" s="35" t="n">
        <x:v>11.925999999999998</x:v>
      </x:c>
      <x:c r="N289" s="35" t="n">
        <x:v>0.10987464130192907</x:v>
      </x:c>
      <x:c r="O289" s="35" t="n">
        <x:v>-0.000014145666992340812</x:v>
      </x:c>
      <x:c r="P289" s="35" t="n">
        <x:v>0.01419477884024726</x:v>
      </x:c>
      <x:c r="Q289" s="36" t="n">
        <x:v>0.7357192802894603</x:v>
      </x:c>
      <x:c r="R289" s="36" t="n">
        <x:v>0.02959068693733262</x:v>
      </x:c>
      <x:c r="S289" s="36" t="n">
        <x:v>0.000002528405378658552</x:v>
      </x:c>
      <x:c r="T289" s="35" t="n">
        <x:v>0.1463757477389283</x:v>
      </x:c>
      <x:c r="U289" s="31" t="str">
        <x:v>rad</x:v>
      </x:c>
      <x:c r="V289" s="31" t="str">
        <x:v>[u,w,q,theta]</x:v>
      </x:c>
      <x:c r="W289" s="31" t="str">
        <x:v>[v,p,r,phi]</x:v>
      </x:c>
      <x:c r="X289" s="36" t="n">
        <x:v>-1.328711415237243</x:v>
      </x:c>
      <x:c r="Y289" s="36" t="n">
        <x:v>1.026562071351445</x:v>
      </x:c>
      <x:c r="Z289" s="36" t="n">
        <x:v>0.6547253765458624</x:v>
      </x:c>
      <x:c r="AA289" s="36" t="n">
        <x:v>0</x:v>
      </x:c>
      <x:c r="AB289" s="36" t="n">
        <x:v>2.9822391063499167</x:v>
      </x:c>
      <x:c r="AC289" s="36" t="n">
        <x:v>45.33767388242169</x:v>
      </x:c>
      <x:c r="AD289" s="36" t="n">
        <x:v>-4.46670040735228</x:v>
      </x:c>
      <x:c r="AE289" s="36" t="n">
        <x:v>0</x:v>
      </x:c>
    </x:row>
    <x:row r="290">
      <x:c r="A290" s="31" t="str">
        <x:v>CFG018</x:v>
      </x:c>
      <x:c r="B290" s="33" t="n">
        <x:v>37</x:v>
      </x:c>
      <x:c r="C290" s="31" t="str">
        <x:v>0（选定5-12kg）算协调转弯-5 1.AR20.03.6 </x:v>
      </x:c>
      <x:c r="D290" s="31" t="str">
        <x:v>T7-VLM2-WF1(g1.0)-WF2(g-1.0)-FF1(g1)-Inviscid</x:v>
      </x:c>
      <x:c r="E290" s="37" t="n">
        <x:v>0.905935093219351</x:v>
      </x:c>
      <x:c r="F290" s="37" t="n">
        <x:v>0</x:v>
      </x:c>
      <x:c r="G290" s="35" t="n">
        <x:v>12.847587527733122</x:v>
      </x:c>
      <x:c r="H290" s="36" t="n">
        <x:v>13</x:v>
      </x:c>
      <x:c r="I290" s="35" t="n">
        <x:v>1.225</x:v>
      </x:c>
      <x:c r="J290" s="35" t="n">
        <x:v>1.5705518175924542</x:v>
      </x:c>
      <x:c r="K290" s="35" t="n">
        <x:v>0.284701945718181</x:v>
      </x:c>
      <x:c r="L290" s="35" t="n">
        <x:v>5.525419388778789</x:v>
      </x:c>
      <x:c r="M290" s="35" t="n">
        <x:v>11.925999999999998</x:v>
      </x:c>
      <x:c r="N290" s="35" t="n">
        <x:v>0.10987464130192907</x:v>
      </x:c>
      <x:c r="O290" s="35" t="n">
        <x:v>-0.000014145666992340812</x:v>
      </x:c>
      <x:c r="P290" s="35" t="n">
        <x:v>0.01419477884024726</x:v>
      </x:c>
      <x:c r="Q290" s="36" t="n">
        <x:v>0.7364302822267644</x:v>
      </x:c>
      <x:c r="R290" s="36" t="n">
        <x:v>0.030564116534758972</x:v>
      </x:c>
      <x:c r="S290" s="36" t="n">
        <x:v>0.000002593548388172212</x:v>
      </x:c>
      <x:c r="T290" s="35" t="n">
        <x:v>0.14637474337276385</x:v>
      </x:c>
      <x:c r="U290" s="31" t="str">
        <x:v>rad</x:v>
      </x:c>
      <x:c r="V290" s="31" t="str">
        <x:v>[u,w,q,theta]</x:v>
      </x:c>
      <x:c r="W290" s="31" t="str">
        <x:v>[v,p,r,phi]</x:v>
      </x:c>
      <x:c r="X290" s="36" t="n">
        <x:v>-1.3471591408371106</x:v>
      </x:c>
      <x:c r="Y290" s="36" t="n">
        <x:v>1.050732119544378</x:v>
      </x:c>
      <x:c r="Z290" s="36" t="n">
        <x:v>0.6698963657597412</x:v>
      </x:c>
      <x:c r="AA290" s="36" t="n">
        <x:v>0</x:v>
      </x:c>
      <x:c r="AB290" s="36" t="n">
        <x:v>2.9800822638526667</x:v>
      </x:c>
      <x:c r="AC290" s="36" t="n">
        <x:v>45.16204461715726</x:v>
      </x:c>
      <x:c r="AD290" s="36" t="n">
        <x:v>-4.4661015784529</x:v>
      </x:c>
      <x:c r="AE290" s="36" t="n">
        <x:v>0</x:v>
      </x:c>
    </x:row>
    <x:row r="291">
      <x:c r="A291" s="31" t="str">
        <x:v>CFG018</x:v>
      </x:c>
      <x:c r="B291" s="33" t="n">
        <x:v>38</x:v>
      </x:c>
      <x:c r="C291" s="31" t="str">
        <x:v>0（选定5-12kg）算协调转弯-5 1.AR20.03.6 </x:v>
      </x:c>
      <x:c r="D291" s="31" t="str">
        <x:v>T7-VLM2-WF1(g1.0)-WF2(g-1.0)-FF1(g1)-Inviscid</x:v>
      </x:c>
      <x:c r="E291" s="37" t="n">
        <x:v>0.924039976485659</x:v>
      </x:c>
      <x:c r="F291" s="37" t="n">
        <x:v>0</x:v>
      </x:c>
      <x:c r="G291" s="35" t="n">
        <x:v>12.841150572298233</x:v>
      </x:c>
      <x:c r="H291" s="36" t="n">
        <x:v>13.5</x:v>
      </x:c>
      <x:c r="I291" s="35" t="n">
        <x:v>1.225</x:v>
      </x:c>
      <x:c r="J291" s="35" t="n">
        <x:v>1.5705518175924542</x:v>
      </x:c>
      <x:c r="K291" s="35" t="n">
        <x:v>0.284701945718181</x:v>
      </x:c>
      <x:c r="L291" s="35" t="n">
        <x:v>5.525419388778789</x:v>
      </x:c>
      <x:c r="M291" s="35" t="n">
        <x:v>11.925999999999998</x:v>
      </x:c>
      <x:c r="N291" s="35" t="n">
        <x:v>0.10987464130192907</x:v>
      </x:c>
      <x:c r="O291" s="35" t="n">
        <x:v>-0.000014145666992340812</x:v>
      </x:c>
      <x:c r="P291" s="35" t="n">
        <x:v>0.01419477884024726</x:v>
      </x:c>
      <x:c r="Q291" s="36" t="n">
        <x:v>0.7371472960421317</x:v>
      </x:c>
      <x:c r="R291" s="36" t="n">
        <x:v>0.03155786613468553</x:v>
      </x:c>
      <x:c r="S291" s="36" t="n">
        <x:v>0.0000026584061131743912</x:v>
      </x:c>
      <x:c r="T291" s="35" t="n">
        <x:v>0.14637391009335374</x:v>
      </x:c>
      <x:c r="U291" s="31" t="str">
        <x:v>rad</x:v>
      </x:c>
      <x:c r="V291" s="31" t="str">
        <x:v>[u,w,q,theta]</x:v>
      </x:c>
      <x:c r="W291" s="31" t="str">
        <x:v>[v,p,r,phi]</x:v>
      </x:c>
      <x:c r="X291" s="36" t="n">
        <x:v>-1.3699302862020666</x:v>
      </x:c>
      <x:c r="Y291" s="36" t="n">
        <x:v>1.0749916840215936</x:v>
      </x:c>
      <x:c r="Z291" s="36" t="n">
        <x:v>0.6850317706417349</x:v>
      </x:c>
      <x:c r="AA291" s="36" t="n">
        <x:v>0</x:v>
      </x:c>
      <x:c r="AB291" s="36" t="n">
        <x:v>2.9776316501714297</x:v>
      </x:c>
      <x:c r="AC291" s="36" t="n">
        <x:v>44.9846495153745</x:v>
      </x:c>
      <x:c r="AD291" s="36" t="n">
        <x:v>-4.465074480476616</x:v>
      </x:c>
      <x:c r="AE291" s="36" t="n">
        <x:v>0</x:v>
      </x:c>
    </x:row>
    <x:row r="292">
      <x:c r="A292" s="31" t="str">
        <x:v>CFG018</x:v>
      </x:c>
      <x:c r="B292" s="33" t="n">
        <x:v>39</x:v>
      </x:c>
      <x:c r="C292" s="31" t="str">
        <x:v>0（选定5-12kg）算协调转弯-5 1.AR20.03.6 </x:v>
      </x:c>
      <x:c r="D292" s="31" t="str">
        <x:v>T7-VLM2-WF1(g1.0)-WF2(g-1.0)-FF1(g1)-Inviscid</x:v>
      </x:c>
      <x:c r="E292" s="37" t="n">
        <x:v>0.9422242098290506</x:v>
      </x:c>
      <x:c r="F292" s="37" t="n">
        <x:v>0</x:v>
      </x:c>
      <x:c r="G292" s="35" t="n">
        <x:v>12.834663009469839</x:v>
      </x:c>
      <x:c r="H292" s="36" t="n">
        <x:v>14</x:v>
      </x:c>
      <x:c r="I292" s="35" t="n">
        <x:v>1.225</x:v>
      </x:c>
      <x:c r="J292" s="35" t="n">
        <x:v>1.5705518175924542</x:v>
      </x:c>
      <x:c r="K292" s="35" t="n">
        <x:v>0.284701945718181</x:v>
      </x:c>
      <x:c r="L292" s="35" t="n">
        <x:v>5.525419388778789</x:v>
      </x:c>
      <x:c r="M292" s="35" t="n">
        <x:v>11.925999999999998</x:v>
      </x:c>
      <x:c r="N292" s="35" t="n">
        <x:v>0.10987464130192907</x:v>
      </x:c>
      <x:c r="O292" s="35" t="n">
        <x:v>-0.000014145666992340812</x:v>
      </x:c>
      <x:c r="P292" s="35" t="n">
        <x:v>0.01419477884024726</x:v>
      </x:c>
      <x:c r="Q292" s="36" t="n">
        <x:v>0.7378703313852968</x:v>
      </x:c>
      <x:c r="R292" s="36" t="n">
        <x:v>0.03257218607854966</x:v>
      </x:c>
      <x:c r="S292" s="36" t="n">
        <x:v>0.000002722961064807296</x:v>
      </x:c>
      <x:c r="T292" s="35" t="n">
        <x:v>0.1463732483770552</x:v>
      </x:c>
      <x:c r="U292" s="31" t="str">
        <x:v>rad</x:v>
      </x:c>
      <x:c r="V292" s="31" t="str">
        <x:v>[u,w,q,theta]</x:v>
      </x:c>
      <x:c r="W292" s="31" t="str">
        <x:v>[v,p,r,phi]</x:v>
      </x:c>
      <x:c r="X292" s="36" t="n">
        <x:v>-1.3933468590687328</x:v>
      </x:c>
      <x:c r="Y292" s="36" t="n">
        <x:v>1.0992851693885364</x:v>
      </x:c>
      <x:c r="Z292" s="36" t="n">
        <x:v>0.7001309848581249</x:v>
      </x:c>
      <x:c r="AA292" s="36" t="n">
        <x:v>0</x:v>
      </x:c>
      <x:c r="AB292" s="36" t="n">
        <x:v>2.9748681389560487</x:v>
      </x:c>
      <x:c r="AC292" s="36" t="n">
        <x:v>44.80547614964242</x:v>
      </x:c>
      <x:c r="AD292" s="36" t="n">
        <x:v>-4.46357929077437</x:v>
      </x:c>
      <x:c r="AE292" s="36" t="n">
        <x:v>0</x:v>
      </x:c>
    </x:row>
    <x:row r="293">
      <x:c r="A293" s="31" t="str">
        <x:v>CFG018</x:v>
      </x:c>
      <x:c r="B293" s="33" t="n">
        <x:v>40</x:v>
      </x:c>
      <x:c r="C293" s="31" t="str">
        <x:v>0（选定5-12kg）算协调转弯-5 1.AR20.03.6 </x:v>
      </x:c>
      <x:c r="D293" s="31" t="str">
        <x:v>T7-VLM2-WF1(g1.0)-WF2(g-1.0)-FF1(g1)-Inviscid</x:v>
      </x:c>
      <x:c r="E293" s="37" t="n">
        <x:v>0.9604888782233086</x:v>
      </x:c>
      <x:c r="F293" s="37" t="n">
        <x:v>0</x:v>
      </x:c>
      <x:c r="G293" s="35" t="n">
        <x:v>12.828123983703211</x:v>
      </x:c>
      <x:c r="H293" s="36" t="n">
        <x:v>14.5</x:v>
      </x:c>
      <x:c r="I293" s="35" t="n">
        <x:v>1.225</x:v>
      </x:c>
      <x:c r="J293" s="35" t="n">
        <x:v>1.5705518175924542</x:v>
      </x:c>
      <x:c r="K293" s="35" t="n">
        <x:v>0.284701945718181</x:v>
      </x:c>
      <x:c r="L293" s="35" t="n">
        <x:v>5.525419388778789</x:v>
      </x:c>
      <x:c r="M293" s="35" t="n">
        <x:v>11.925999999999998</x:v>
      </x:c>
      <x:c r="N293" s="35" t="n">
        <x:v>0.10987464130192907</x:v>
      </x:c>
      <x:c r="O293" s="35" t="n">
        <x:v>-0.000014145666992340812</x:v>
      </x:c>
      <x:c r="P293" s="35" t="n">
        <x:v>0.01419477884024726</x:v>
      </x:c>
      <x:c r="Q293" s="36" t="n">
        <x:v>0.7385994952777738</x:v>
      </x:c>
      <x:c r="R293" s="36" t="n">
        <x:v>0.03360692486852898</x:v>
      </x:c>
      <x:c r="S293" s="36" t="n">
        <x:v>0.00000278719529178739</x:v>
      </x:c>
      <x:c r="T293" s="35" t="n">
        <x:v>0.14637275543636982</x:v>
      </x:c>
      <x:c r="U293" s="31" t="str">
        <x:v>rad</x:v>
      </x:c>
      <x:c r="V293" s="31" t="str">
        <x:v>[u,w,q,theta]</x:v>
      </x:c>
      <x:c r="W293" s="31" t="str">
        <x:v>[v,p,r,phi]</x:v>
      </x:c>
      <x:c r="X293" s="36" t="n">
        <x:v>-1.4157985466960097</x:v>
      </x:c>
      <x:c r="Y293" s="36" t="n">
        <x:v>1.1235872647504732</x:v>
      </x:c>
      <x:c r="Z293" s="36" t="n">
        <x:v>0.7151935902733741</x:v>
      </x:c>
      <x:c r="AA293" s="36" t="n">
        <x:v>0</x:v>
      </x:c>
      <x:c r="AB293" s="36" t="n">
        <x:v>2.97178686722502</x:v>
      </x:c>
      <x:c r="AC293" s="36" t="n">
        <x:v>44.62450419284309</x:v>
      </x:c>
      <x:c r="AD293" s="36" t="n">
        <x:v>-4.461607397573145</x:v>
      </x:c>
      <x:c r="AE293" s="36" t="n">
        <x:v>0</x:v>
      </x:c>
    </x:row>
    <x:row r="294">
      <x:c r="A294" s="31" t="str">
        <x:v>CFG018</x:v>
      </x:c>
      <x:c r="B294" s="33" t="n">
        <x:v>41</x:v>
      </x:c>
      <x:c r="C294" s="31" t="str">
        <x:v>0（选定5-12kg）算协调转弯-5 1.AR20.03.6 </x:v>
      </x:c>
      <x:c r="D294" s="31" t="str">
        <x:v>T7-VLM2-WF1(g1.0)-WF2(g-1.0)-FF1(g1)-Inviscid</x:v>
      </x:c>
      <x:c r="E294" s="37" t="n">
        <x:v>0.9788365475678247</x:v>
      </x:c>
      <x:c r="F294" s="37" t="n">
        <x:v>0</x:v>
      </x:c>
      <x:c r="G294" s="35" t="n">
        <x:v>12.82153185947245</x:v>
      </x:c>
      <x:c r="H294" s="36" t="n">
        <x:v>15</x:v>
      </x:c>
      <x:c r="I294" s="35" t="n">
        <x:v>1.225</x:v>
      </x:c>
      <x:c r="J294" s="35" t="n">
        <x:v>1.5705518175924542</x:v>
      </x:c>
      <x:c r="K294" s="35" t="n">
        <x:v>0.284701945718181</x:v>
      </x:c>
      <x:c r="L294" s="35" t="n">
        <x:v>5.525419388778789</x:v>
      </x:c>
      <x:c r="M294" s="35" t="n">
        <x:v>11.925999999999998</x:v>
      </x:c>
      <x:c r="N294" s="35" t="n">
        <x:v>0.10987464130192907</x:v>
      </x:c>
      <x:c r="O294" s="35" t="n">
        <x:v>-0.000014145666992340812</x:v>
      </x:c>
      <x:c r="P294" s="35" t="n">
        <x:v>0.01419477884024726</x:v>
      </x:c>
      <x:c r="Q294" s="36" t="n">
        <x:v>0.7393349861633003</x:v>
      </x:c>
      <x:c r="R294" s="36" t="n">
        <x:v>0.034661868962697066</x:v>
      </x:c>
      <x:c r="S294" s="36" t="n">
        <x:v>0.0000028510904739045513</x:v>
      </x:c>
      <x:c r="T294" s="35" t="n">
        <x:v>0.1463724258077576</x:v>
      </x:c>
      <x:c r="U294" s="31" t="str">
        <x:v>rad</x:v>
      </x:c>
      <x:c r="V294" s="31" t="str">
        <x:v>[u,w,q,theta]</x:v>
      </x:c>
      <x:c r="W294" s="31" t="str">
        <x:v>[v,p,r,phi]</x:v>
      </x:c>
      <x:c r="X294" s="36" t="n">
        <x:v>-1.4370501777471927</x:v>
      </x:c>
      <x:c r="Y294" s="36" t="n">
        <x:v>1.147894317721349</x:v>
      </x:c>
      <x:c r="Z294" s="36" t="n">
        <x:v>0.7302193921502553</x:v>
      </x:c>
      <x:c r="AA294" s="36" t="n">
        <x:v>0</x:v>
      </x:c>
      <x:c r="AB294" s="36" t="n">
        <x:v>2.968386774270633</x:v>
      </x:c>
      <x:c r="AC294" s="36" t="n">
        <x:v>44.441705214427294</x:v>
      </x:c>
      <x:c r="AD294" s="36" t="n">
        <x:v>-4.4591578364975035</x:v>
      </x:c>
      <x:c r="AE294" s="3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7bf65912434c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34" hidden="0" customWidth="1"/>
    <x:col min="4" max="4" width="3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 ht="34" customHeight="1">
      <x:c r="A1" s="28" t="str">
        <x:v>配置ID</x:v>
      </x:c>
      <x:c r="B1" s="28" t="str">
        <x:v>点号</x:v>
      </x:c>
      <x:c r="C1" s="28" t="str">
        <x:v>飞机名称</x:v>
      </x:c>
      <x:c r="D1" s="28" t="str">
        <x:v>极曲线</x:v>
      </x:c>
      <x:c r="E1" s="28" t="str">
        <x:v>迎角 deg</x:v>
      </x:c>
      <x:c r="F1" s="28" t="str">
        <x:v>侧滑 deg</x:v>
      </x:c>
      <x:c r="G1" s="28" t="str">
        <x:v>速度 m/s</x:v>
      </x:c>
      <x:c r="H1" s="28" t="str">
        <x:v>控制参数</x:v>
      </x:c>
      <x:c r="I1" s="28" t="str">
        <x:v>密度 kg/m³</x:v>
      </x:c>
      <x:c r="J1" s="28" t="str">
        <x:v>面积 m²</x:v>
      </x:c>
      <x:c r="K1" s="28" t="str">
        <x:v>弦长 m</x:v>
      </x:c>
      <x:c r="L1" s="28" t="str">
        <x:v>翼展 m</x:v>
      </x:c>
      <x:c r="M1" s="28" t="str">
        <x:v>质量 kg</x:v>
      </x:c>
      <x:c r="N1" s="28" t="str">
        <x:v>CG-x m</x:v>
      </x:c>
      <x:c r="O1" s="28" t="str">
        <x:v>CG-y m</x:v>
      </x:c>
      <x:c r="P1" s="28" t="str">
        <x:v>CG-z m</x:v>
      </x:c>
      <x:c r="Q1" s="28" t="str">
        <x:v>配平CL</x:v>
      </x:c>
      <x:c r="R1" s="28" t="str">
        <x:v>配平CD</x:v>
      </x:c>
      <x:c r="S1" s="28" t="str">
        <x:v>配平Cm</x:v>
      </x:c>
      <x:c r="T1" s="28" t="str">
        <x:v>中性点 m</x:v>
      </x:c>
      <x:c r="U1" s="28" t="str">
        <x:v>模态族</x:v>
      </x:c>
      <x:c r="V1" s="28" t="str">
        <x:v>模态序号</x:v>
      </x:c>
      <x:c r="W1" s="28" t="str">
        <x:v>特征值实部 1/s</x:v>
      </x:c>
      <x:c r="X1" s="28" t="str">
        <x:v>特征值虚部 1/s</x:v>
      </x:c>
      <x:c r="Y1" s="28" t="str">
        <x:v>无阻尼频率 rad/s</x:v>
      </x:c>
      <x:c r="Z1" s="28" t="str">
        <x:v>阻尼频率 Hz</x:v>
      </x:c>
      <x:c r="AA1" s="28" t="str">
        <x:v>阻尼比</x:v>
      </x:c>
      <x:c r="AB1" s="28" t="str">
        <x:v>时间常数 s</x:v>
      </x:c>
      <x:c r="AC1" s="28" t="str">
        <x:v>稳定</x:v>
      </x:c>
    </x:row>
    <x:row r="2">
      <x:c r="A2" s="31" t="str">
        <x:v>CFG013</x:v>
      </x:c>
      <x:c r="B2" s="33" t="n">
        <x:v>1</x:v>
      </x:c>
      <x:c r="C2" s="31" t="str">
        <x:v>（选定1）1.AR20.03.6 youhua a2.5-1翼梢反扭 上反6</x:v>
      </x:c>
      <x:c r="D2" s="31" t="str">
        <x:v>T7-VLM2</x:v>
      </x:c>
      <x:c r="E2" s="37" t="n">
        <x:v>0.36393779709523777</x:v>
      </x:c>
      <x:c r="F2" s="37" t="n">
        <x:v>0</x:v>
      </x:c>
      <x:c r="G2" s="35" t="n">
        <x:v>9.064809929759754</x:v>
      </x:c>
      <x:c r="H2" s="36" t="n">
        <x:v>0</x:v>
      </x:c>
      <x:c r="I2" s="35" t="n">
        <x:v>1.225</x:v>
      </x:c>
      <x:c r="J2" s="35" t="n">
        <x:v>1.7359216918244043</x:v>
      </x:c>
      <x:c r="K2" s="35" t="n">
        <x:v>0.2801882028918979</x:v>
      </x:c>
      <x:c r="L2" s="35" t="n">
        <x:v>6.294581594508789</x:v>
      </x:c>
      <x:c r="M2" s="35" t="n">
        <x:v>6.606000000000001</x:v>
      </x:c>
      <x:c r="N2" s="35" t="n">
        <x:v>0.11550723192904061</x:v>
      </x:c>
      <x:c r="O2" s="35" t="n">
        <x:v>4.787382549898761e-17</x:v>
      </x:c>
      <x:c r="P2" s="35" t="n">
        <x:v>0.021226863224315055</x:v>
      </x:c>
      <x:c r="Q2" s="36" t="n">
        <x:v>0.7407277583635228</x:v>
      </x:c>
      <x:c r="R2" s="36" t="n">
        <x:v>0.023518980658404947</x:v>
      </x:c>
      <x:c r="S2" s="36" t="n">
        <x:v>0.0030339728498308426</x:v>
      </x:c>
      <x:c r="T2" s="35" t="n">
        <x:v>0.14422635532768305</x:v>
      </x:c>
      <x:c r="U2" s="36" t="str">
        <x:v>longitudinal</x:v>
      </x:c>
      <x:c r="V2" s="33" t="n">
        <x:v>1</x:v>
      </x:c>
      <x:c r="W2" s="36" t="n">
        <x:v>-10.17066078067059</x:v>
      </x:c>
      <x:c r="X2" s="36" t="n">
        <x:v>-5.2700548698907115</x:v>
      </x:c>
      <x:c r="Y2" s="36" t="n">
        <x:v>11.454947361168</x:v>
      </x:c>
      <x:c r="Z2" s="36" t="n">
        <x:v>0.8387552829086221</x:v>
      </x:c>
      <x:c r="AA2" s="36" t="n">
        <x:v>0.8878836768075329</x:v>
      </x:c>
      <x:c r="AB2" s="36" t="n">
        <x:v>0.09832202858446591</x:v>
      </x:c>
      <x:c r="AC2" s="34" t="b">
        <x:v>1</x:v>
      </x:c>
    </x:row>
    <x:row r="3">
      <x:c r="A3" s="31" t="str">
        <x:v>CFG013</x:v>
      </x:c>
      <x:c r="B3" s="33" t="n">
        <x:v>1</x:v>
      </x:c>
      <x:c r="C3" s="31" t="str">
        <x:v>（选定1）1.AR20.03.6 youhua a2.5-1翼梢反扭 上反6</x:v>
      </x:c>
      <x:c r="D3" s="31" t="str">
        <x:v>T7-VLM2</x:v>
      </x:c>
      <x:c r="E3" s="37" t="n">
        <x:v>0.36393779709523777</x:v>
      </x:c>
      <x:c r="F3" s="37" t="n">
        <x:v>0</x:v>
      </x:c>
      <x:c r="G3" s="35" t="n">
        <x:v>9.064809929759754</x:v>
      </x:c>
      <x:c r="H3" s="36" t="n">
        <x:v>0</x:v>
      </x:c>
      <x:c r="I3" s="35" t="n">
        <x:v>1.225</x:v>
      </x:c>
      <x:c r="J3" s="35" t="n">
        <x:v>1.7359216918244043</x:v>
      </x:c>
      <x:c r="K3" s="35" t="n">
        <x:v>0.2801882028918979</x:v>
      </x:c>
      <x:c r="L3" s="35" t="n">
        <x:v>6.294581594508789</x:v>
      </x:c>
      <x:c r="M3" s="35" t="n">
        <x:v>6.606000000000001</x:v>
      </x:c>
      <x:c r="N3" s="35" t="n">
        <x:v>0.11550723192904061</x:v>
      </x:c>
      <x:c r="O3" s="35" t="n">
        <x:v>4.787382549898761e-17</x:v>
      </x:c>
      <x:c r="P3" s="35" t="n">
        <x:v>0.021226863224315055</x:v>
      </x:c>
      <x:c r="Q3" s="36" t="n">
        <x:v>0.7407277583635228</x:v>
      </x:c>
      <x:c r="R3" s="36" t="n">
        <x:v>0.023518980658404947</x:v>
      </x:c>
      <x:c r="S3" s="36" t="n">
        <x:v>0.0030339728498308426</x:v>
      </x:c>
      <x:c r="T3" s="35" t="n">
        <x:v>0.14422635532768305</x:v>
      </x:c>
      <x:c r="U3" s="36" t="str">
        <x:v>longitudinal</x:v>
      </x:c>
      <x:c r="V3" s="33" t="n">
        <x:v>2</x:v>
      </x:c>
      <x:c r="W3" s="36" t="n">
        <x:v>-10.17066078067059</x:v>
      </x:c>
      <x:c r="X3" s="36" t="n">
        <x:v>5.2700548698907115</x:v>
      </x:c>
      <x:c r="Y3" s="36" t="n">
        <x:v>11.454947361168</x:v>
      </x:c>
      <x:c r="Z3" s="36" t="n">
        <x:v>0.8387552829086221</x:v>
      </x:c>
      <x:c r="AA3" s="36" t="n">
        <x:v>0.8878836768075329</x:v>
      </x:c>
      <x:c r="AB3" s="36" t="n">
        <x:v>0.09832202858446591</x:v>
      </x:c>
      <x:c r="AC3" s="34" t="b">
        <x:v>1</x:v>
      </x:c>
    </x:row>
    <x:row r="4">
      <x:c r="A4" s="31" t="str">
        <x:v>CFG013</x:v>
      </x:c>
      <x:c r="B4" s="33" t="n">
        <x:v>1</x:v>
      </x:c>
      <x:c r="C4" s="31" t="str">
        <x:v>（选定1）1.AR20.03.6 youhua a2.5-1翼梢反扭 上反6</x:v>
      </x:c>
      <x:c r="D4" s="31" t="str">
        <x:v>T7-VLM2</x:v>
      </x:c>
      <x:c r="E4" s="37" t="n">
        <x:v>0.36393779709523777</x:v>
      </x:c>
      <x:c r="F4" s="37" t="n">
        <x:v>0</x:v>
      </x:c>
      <x:c r="G4" s="35" t="n">
        <x:v>9.064809929759754</x:v>
      </x:c>
      <x:c r="H4" s="36" t="n">
        <x:v>0</x:v>
      </x:c>
      <x:c r="I4" s="35" t="n">
        <x:v>1.225</x:v>
      </x:c>
      <x:c r="J4" s="35" t="n">
        <x:v>1.7359216918244043</x:v>
      </x:c>
      <x:c r="K4" s="35" t="n">
        <x:v>0.2801882028918979</x:v>
      </x:c>
      <x:c r="L4" s="35" t="n">
        <x:v>6.294581594508789</x:v>
      </x:c>
      <x:c r="M4" s="35" t="n">
        <x:v>6.606000000000001</x:v>
      </x:c>
      <x:c r="N4" s="35" t="n">
        <x:v>0.11550723192904061</x:v>
      </x:c>
      <x:c r="O4" s="35" t="n">
        <x:v>4.787382549898761e-17</x:v>
      </x:c>
      <x:c r="P4" s="35" t="n">
        <x:v>0.021226863224315055</x:v>
      </x:c>
      <x:c r="Q4" s="36" t="n">
        <x:v>0.7407277583635228</x:v>
      </x:c>
      <x:c r="R4" s="36" t="n">
        <x:v>0.023518980658404947</x:v>
      </x:c>
      <x:c r="S4" s="36" t="n">
        <x:v>0.0030339728498308426</x:v>
      </x:c>
      <x:c r="T4" s="35" t="n">
        <x:v>0.14422635532768305</x:v>
      </x:c>
      <x:c r="U4" s="36" t="str">
        <x:v>longitudinal</x:v>
      </x:c>
      <x:c r="V4" s="33" t="n">
        <x:v>3</x:v>
      </x:c>
      <x:c r="W4" s="36" t="n">
        <x:v>-0.06640461922717186</x:v>
      </x:c>
      <x:c r="X4" s="36" t="n">
        <x:v>-0.782704046744051</x:v>
      </x:c>
      <x:c r="Y4" s="36" t="n">
        <x:v>0.785515880325929</x:v>
      </x:c>
      <x:c r="Z4" s="36" t="n">
        <x:v>0.12457121801734564</x:v>
      </x:c>
      <x:c r="AA4" s="36" t="n">
        <x:v>0.08453631669371092</x:v>
      </x:c>
      <x:c r="AB4" s="36" t="n">
        <x:v>15.059193345857086</x:v>
      </x:c>
      <x:c r="AC4" s="34" t="b">
        <x:v>1</x:v>
      </x:c>
    </x:row>
    <x:row r="5">
      <x:c r="A5" s="31" t="str">
        <x:v>CFG013</x:v>
      </x:c>
      <x:c r="B5" s="33" t="n">
        <x:v>1</x:v>
      </x:c>
      <x:c r="C5" s="31" t="str">
        <x:v>（选定1）1.AR20.03.6 youhua a2.5-1翼梢反扭 上反6</x:v>
      </x:c>
      <x:c r="D5" s="31" t="str">
        <x:v>T7-VLM2</x:v>
      </x:c>
      <x:c r="E5" s="37" t="n">
        <x:v>0.36393779709523777</x:v>
      </x:c>
      <x:c r="F5" s="37" t="n">
        <x:v>0</x:v>
      </x:c>
      <x:c r="G5" s="35" t="n">
        <x:v>9.064809929759754</x:v>
      </x:c>
      <x:c r="H5" s="36" t="n">
        <x:v>0</x:v>
      </x:c>
      <x:c r="I5" s="35" t="n">
        <x:v>1.225</x:v>
      </x:c>
      <x:c r="J5" s="35" t="n">
        <x:v>1.7359216918244043</x:v>
      </x:c>
      <x:c r="K5" s="35" t="n">
        <x:v>0.2801882028918979</x:v>
      </x:c>
      <x:c r="L5" s="35" t="n">
        <x:v>6.294581594508789</x:v>
      </x:c>
      <x:c r="M5" s="35" t="n">
        <x:v>6.606000000000001</x:v>
      </x:c>
      <x:c r="N5" s="35" t="n">
        <x:v>0.11550723192904061</x:v>
      </x:c>
      <x:c r="O5" s="35" t="n">
        <x:v>4.787382549898761e-17</x:v>
      </x:c>
      <x:c r="P5" s="35" t="n">
        <x:v>0.021226863224315055</x:v>
      </x:c>
      <x:c r="Q5" s="36" t="n">
        <x:v>0.7407277583635228</x:v>
      </x:c>
      <x:c r="R5" s="36" t="n">
        <x:v>0.023518980658404947</x:v>
      </x:c>
      <x:c r="S5" s="36" t="n">
        <x:v>0.0030339728498308426</x:v>
      </x:c>
      <x:c r="T5" s="35" t="n">
        <x:v>0.14422635532768305</x:v>
      </x:c>
      <x:c r="U5" s="36" t="str">
        <x:v>longitudinal</x:v>
      </x:c>
      <x:c r="V5" s="33" t="n">
        <x:v>4</x:v>
      </x:c>
      <x:c r="W5" s="36" t="n">
        <x:v>-0.06640461922717186</x:v>
      </x:c>
      <x:c r="X5" s="36" t="n">
        <x:v>0.782704046744051</x:v>
      </x:c>
      <x:c r="Y5" s="36" t="n">
        <x:v>0.785515880325929</x:v>
      </x:c>
      <x:c r="Z5" s="36" t="n">
        <x:v>0.12457121801734564</x:v>
      </x:c>
      <x:c r="AA5" s="36" t="n">
        <x:v>0.08453631669371092</x:v>
      </x:c>
      <x:c r="AB5" s="36" t="n">
        <x:v>15.059193345857086</x:v>
      </x:c>
      <x:c r="AC5" s="34" t="b">
        <x:v>1</x:v>
      </x:c>
    </x:row>
    <x:row r="6">
      <x:c r="A6" s="31" t="str">
        <x:v>CFG013</x:v>
      </x:c>
      <x:c r="B6" s="33" t="n">
        <x:v>1</x:v>
      </x:c>
      <x:c r="C6" s="31" t="str">
        <x:v>（选定1）1.AR20.03.6 youhua a2.5-1翼梢反扭 上反6</x:v>
      </x:c>
      <x:c r="D6" s="31" t="str">
        <x:v>T7-VLM2</x:v>
      </x:c>
      <x:c r="E6" s="37" t="n">
        <x:v>0.36393779709523777</x:v>
      </x:c>
      <x:c r="F6" s="37" t="n">
        <x:v>0</x:v>
      </x:c>
      <x:c r="G6" s="35" t="n">
        <x:v>9.064809929759754</x:v>
      </x:c>
      <x:c r="H6" s="36" t="n">
        <x:v>0</x:v>
      </x:c>
      <x:c r="I6" s="35" t="n">
        <x:v>1.225</x:v>
      </x:c>
      <x:c r="J6" s="35" t="n">
        <x:v>1.7359216918244043</x:v>
      </x:c>
      <x:c r="K6" s="35" t="n">
        <x:v>0.2801882028918979</x:v>
      </x:c>
      <x:c r="L6" s="35" t="n">
        <x:v>6.294581594508789</x:v>
      </x:c>
      <x:c r="M6" s="35" t="n">
        <x:v>6.606000000000001</x:v>
      </x:c>
      <x:c r="N6" s="35" t="n">
        <x:v>0.11550723192904061</x:v>
      </x:c>
      <x:c r="O6" s="35" t="n">
        <x:v>4.787382549898761e-17</x:v>
      </x:c>
      <x:c r="P6" s="35" t="n">
        <x:v>0.021226863224315055</x:v>
      </x:c>
      <x:c r="Q6" s="36" t="n">
        <x:v>0.7407277583635228</x:v>
      </x:c>
      <x:c r="R6" s="36" t="n">
        <x:v>0.023518980658404947</x:v>
      </x:c>
      <x:c r="S6" s="36" t="n">
        <x:v>0.0030339728498308426</x:v>
      </x:c>
      <x:c r="T6" s="35" t="n">
        <x:v>0.14422635532768305</x:v>
      </x:c>
      <x:c r="U6" s="36" t="str">
        <x:v>lateral</x:v>
      </x:c>
      <x:c r="V6" s="33" t="n">
        <x:v>5</x:v>
      </x:c>
      <x:c r="W6" s="36" t="n">
        <x:v>-25.226649235000842</x:v>
      </x:c>
      <x:c r="X6" s="36" t="n">
        <x:v>0</x:v>
      </x:c>
      <x:c r="Y6" s="36" t="n">
        <x:v>25.226649235000842</x:v>
      </x:c>
      <x:c r="Z6" s="36" t="n">
        <x:v>0</x:v>
      </x:c>
      <x:c r="AA6" s="36" t="n">
        <x:v>1</x:v>
      </x:c>
      <x:c r="AB6" s="36" t="n">
        <x:v>0.03964061935790287</x:v>
      </x:c>
      <x:c r="AC6" s="34" t="b">
        <x:v>1</x:v>
      </x:c>
    </x:row>
    <x:row r="7">
      <x:c r="A7" s="31" t="str">
        <x:v>CFG013</x:v>
      </x:c>
      <x:c r="B7" s="33" t="n">
        <x:v>1</x:v>
      </x:c>
      <x:c r="C7" s="31" t="str">
        <x:v>（选定1）1.AR20.03.6 youhua a2.5-1翼梢反扭 上反6</x:v>
      </x:c>
      <x:c r="D7" s="31" t="str">
        <x:v>T7-VLM2</x:v>
      </x:c>
      <x:c r="E7" s="37" t="n">
        <x:v>0.36393779709523777</x:v>
      </x:c>
      <x:c r="F7" s="37" t="n">
        <x:v>0</x:v>
      </x:c>
      <x:c r="G7" s="35" t="n">
        <x:v>9.064809929759754</x:v>
      </x:c>
      <x:c r="H7" s="36" t="n">
        <x:v>0</x:v>
      </x:c>
      <x:c r="I7" s="35" t="n">
        <x:v>1.225</x:v>
      </x:c>
      <x:c r="J7" s="35" t="n">
        <x:v>1.7359216918244043</x:v>
      </x:c>
      <x:c r="K7" s="35" t="n">
        <x:v>0.2801882028918979</x:v>
      </x:c>
      <x:c r="L7" s="35" t="n">
        <x:v>6.294581594508789</x:v>
      </x:c>
      <x:c r="M7" s="35" t="n">
        <x:v>6.606000000000001</x:v>
      </x:c>
      <x:c r="N7" s="35" t="n">
        <x:v>0.11550723192904061</x:v>
      </x:c>
      <x:c r="O7" s="35" t="n">
        <x:v>4.787382549898761e-17</x:v>
      </x:c>
      <x:c r="P7" s="35" t="n">
        <x:v>0.021226863224315055</x:v>
      </x:c>
      <x:c r="Q7" s="36" t="n">
        <x:v>0.7407277583635228</x:v>
      </x:c>
      <x:c r="R7" s="36" t="n">
        <x:v>0.023518980658404947</x:v>
      </x:c>
      <x:c r="S7" s="36" t="n">
        <x:v>0.0030339728498308426</x:v>
      </x:c>
      <x:c r="T7" s="35" t="n">
        <x:v>0.14422635532768305</x:v>
      </x:c>
      <x:c r="U7" s="36" t="str">
        <x:v>lateral</x:v>
      </x:c>
      <x:c r="V7" s="33" t="n">
        <x:v>6</x:v>
      </x:c>
      <x:c r="W7" s="36" t="n">
        <x:v>-1.1414572066569226</x:v>
      </x:c>
      <x:c r="X7" s="36" t="n">
        <x:v>-2.4310310964251127</x:v>
      </x:c>
      <x:c r="Y7" s="36" t="n">
        <x:v>2.685672494258172</x:v>
      </x:c>
      <x:c r="Z7" s="36" t="n">
        <x:v>0.38691061580616676</x:v>
      </x:c>
      <x:c r="AA7" s="36" t="n">
        <x:v>0.425017275597564</x:v>
      </x:c>
      <x:c r="AB7" s="36" t="n">
        <x:v>0.8760731406907318</x:v>
      </x:c>
      <x:c r="AC7" s="34" t="b">
        <x:v>1</x:v>
      </x:c>
    </x:row>
    <x:row r="8">
      <x:c r="A8" s="31" t="str">
        <x:v>CFG013</x:v>
      </x:c>
      <x:c r="B8" s="33" t="n">
        <x:v>1</x:v>
      </x:c>
      <x:c r="C8" s="31" t="str">
        <x:v>（选定1）1.AR20.03.6 youhua a2.5-1翼梢反扭 上反6</x:v>
      </x:c>
      <x:c r="D8" s="31" t="str">
        <x:v>T7-VLM2</x:v>
      </x:c>
      <x:c r="E8" s="37" t="n">
        <x:v>0.36393779709523777</x:v>
      </x:c>
      <x:c r="F8" s="37" t="n">
        <x:v>0</x:v>
      </x:c>
      <x:c r="G8" s="35" t="n">
        <x:v>9.064809929759754</x:v>
      </x:c>
      <x:c r="H8" s="36" t="n">
        <x:v>0</x:v>
      </x:c>
      <x:c r="I8" s="35" t="n">
        <x:v>1.225</x:v>
      </x:c>
      <x:c r="J8" s="35" t="n">
        <x:v>1.7359216918244043</x:v>
      </x:c>
      <x:c r="K8" s="35" t="n">
        <x:v>0.2801882028918979</x:v>
      </x:c>
      <x:c r="L8" s="35" t="n">
        <x:v>6.294581594508789</x:v>
      </x:c>
      <x:c r="M8" s="35" t="n">
        <x:v>6.606000000000001</x:v>
      </x:c>
      <x:c r="N8" s="35" t="n">
        <x:v>0.11550723192904061</x:v>
      </x:c>
      <x:c r="O8" s="35" t="n">
        <x:v>4.787382549898761e-17</x:v>
      </x:c>
      <x:c r="P8" s="35" t="n">
        <x:v>0.021226863224315055</x:v>
      </x:c>
      <x:c r="Q8" s="36" t="n">
        <x:v>0.7407277583635228</x:v>
      </x:c>
      <x:c r="R8" s="36" t="n">
        <x:v>0.023518980658404947</x:v>
      </x:c>
      <x:c r="S8" s="36" t="n">
        <x:v>0.0030339728498308426</x:v>
      </x:c>
      <x:c r="T8" s="35" t="n">
        <x:v>0.14422635532768305</x:v>
      </x:c>
      <x:c r="U8" s="36" t="str">
        <x:v>lateral</x:v>
      </x:c>
      <x:c r="V8" s="33" t="n">
        <x:v>7</x:v>
      </x:c>
      <x:c r="W8" s="36" t="n">
        <x:v>-1.1414572066569226</x:v>
      </x:c>
      <x:c r="X8" s="36" t="n">
        <x:v>2.4310310964251127</x:v>
      </x:c>
      <x:c r="Y8" s="36" t="n">
        <x:v>2.685672494258172</x:v>
      </x:c>
      <x:c r="Z8" s="36" t="n">
        <x:v>0.38691061580616676</x:v>
      </x:c>
      <x:c r="AA8" s="36" t="n">
        <x:v>0.425017275597564</x:v>
      </x:c>
      <x:c r="AB8" s="36" t="n">
        <x:v>0.8760731406907318</x:v>
      </x:c>
      <x:c r="AC8" s="34" t="b">
        <x:v>1</x:v>
      </x:c>
    </x:row>
    <x:row r="9">
      <x:c r="A9" s="31" t="str">
        <x:v>CFG013</x:v>
      </x:c>
      <x:c r="B9" s="33" t="n">
        <x:v>1</x:v>
      </x:c>
      <x:c r="C9" s="31" t="str">
        <x:v>（选定1）1.AR20.03.6 youhua a2.5-1翼梢反扭 上反6</x:v>
      </x:c>
      <x:c r="D9" s="31" t="str">
        <x:v>T7-VLM2</x:v>
      </x:c>
      <x:c r="E9" s="37" t="n">
        <x:v>0.36393779709523777</x:v>
      </x:c>
      <x:c r="F9" s="37" t="n">
        <x:v>0</x:v>
      </x:c>
      <x:c r="G9" s="35" t="n">
        <x:v>9.064809929759754</x:v>
      </x:c>
      <x:c r="H9" s="36" t="n">
        <x:v>0</x:v>
      </x:c>
      <x:c r="I9" s="35" t="n">
        <x:v>1.225</x:v>
      </x:c>
      <x:c r="J9" s="35" t="n">
        <x:v>1.7359216918244043</x:v>
      </x:c>
      <x:c r="K9" s="35" t="n">
        <x:v>0.2801882028918979</x:v>
      </x:c>
      <x:c r="L9" s="35" t="n">
        <x:v>6.294581594508789</x:v>
      </x:c>
      <x:c r="M9" s="35" t="n">
        <x:v>6.606000000000001</x:v>
      </x:c>
      <x:c r="N9" s="35" t="n">
        <x:v>0.11550723192904061</x:v>
      </x:c>
      <x:c r="O9" s="35" t="n">
        <x:v>4.787382549898761e-17</x:v>
      </x:c>
      <x:c r="P9" s="35" t="n">
        <x:v>0.021226863224315055</x:v>
      </x:c>
      <x:c r="Q9" s="36" t="n">
        <x:v>0.7407277583635228</x:v>
      </x:c>
      <x:c r="R9" s="36" t="n">
        <x:v>0.023518980658404947</x:v>
      </x:c>
      <x:c r="S9" s="36" t="n">
        <x:v>0.0030339728498308426</x:v>
      </x:c>
      <x:c r="T9" s="35" t="n">
        <x:v>0.14422635532768305</x:v>
      </x:c>
      <x:c r="U9" s="36" t="str">
        <x:v>lateral</x:v>
      </x:c>
      <x:c r="V9" s="33" t="n">
        <x:v>8</x:v>
      </x:c>
      <x:c r="W9" s="36" t="n">
        <x:v>0.11959421494833578</x:v>
      </x:c>
      <x:c r="X9" s="36" t="n">
        <x:v>0</x:v>
      </x:c>
      <x:c r="Y9" s="36" t="n">
        <x:v>0.11959421494833578</x:v>
      </x:c>
      <x:c r="Z9" s="36" t="n">
        <x:v>0</x:v>
      </x:c>
      <x:c r="AA9" s="36" t="n">
        <x:v>-1</x:v>
      </x:c>
      <x:c r="AB9" s="36"/>
      <x:c r="AC9" s="34" t="b">
        <x:v>0</x:v>
      </x:c>
    </x:row>
    <x:row r="10">
      <x:c r="A10" s="31" t="str">
        <x:v>CFG014</x:v>
      </x:c>
      <x:c r="B10" s="33" t="n">
        <x:v>1</x:v>
      </x:c>
      <x:c r="C10" s="31" t="str">
        <x:v>（选定1）1.AR20.03.6 youhua a2.5-1翼梢反扭 上反6</x:v>
      </x:c>
      <x:c r="D10" s="31" t="str">
        <x:v>T7-VLM2-Elev(g1.0)</x:v>
      </x:c>
      <x:c r="E10" s="37" t="n">
        <x:v>6.020259718090201</x:v>
      </x:c>
      <x:c r="F10" s="37" t="n">
        <x:v>0</x:v>
      </x:c>
      <x:c r="G10" s="35" t="n">
        <x:v>6.867815649913003</x:v>
      </x:c>
      <x:c r="H10" s="36" t="n">
        <x:v>-3</x:v>
      </x:c>
      <x:c r="I10" s="35" t="n">
        <x:v>1.225</x:v>
      </x:c>
      <x:c r="J10" s="35" t="n">
        <x:v>1.7359216918244043</x:v>
      </x:c>
      <x:c r="K10" s="35" t="n">
        <x:v>0.2801882028918979</x:v>
      </x:c>
      <x:c r="L10" s="35" t="n">
        <x:v>6.294581594508789</x:v>
      </x:c>
      <x:c r="M10" s="35" t="n">
        <x:v>6.606000000000001</x:v>
      </x:c>
      <x:c r="N10" s="35" t="n">
        <x:v>0.11550723192904061</x:v>
      </x:c>
      <x:c r="O10" s="35" t="n">
        <x:v>4.787382549898761e-17</x:v>
      </x:c>
      <x:c r="P10" s="35" t="n">
        <x:v>0.021226863224315055</x:v>
      </x:c>
      <x:c r="Q10" s="36" t="n">
        <x:v>1.2965470680014513</x:v>
      </x:c>
      <x:c r="R10" s="36" t="n">
        <x:v>0.06282772790162747</x:v>
      </x:c>
      <x:c r="S10" s="36" t="n">
        <x:v>0.004240017809248771</x:v>
      </x:c>
      <x:c r="T10" s="35" t="n">
        <x:v>0.16896663178247684</x:v>
      </x:c>
      <x:c r="U10" s="36" t="str">
        <x:v>longitudinal</x:v>
      </x:c>
      <x:c r="V10" s="33" t="n">
        <x:v>1</x:v>
      </x:c>
      <x:c r="W10" s="36" t="n">
        <x:v>-7.795739399120489</x:v>
      </x:c>
      <x:c r="X10" s="36" t="n">
        <x:v>-5.509637893477554</x:v>
      </x:c>
      <x:c r="Y10" s="36" t="n">
        <x:v>9.546185756428756</x:v>
      </x:c>
      <x:c r="Z10" s="36" t="n">
        <x:v>0.8768861053933702</x:v>
      </x:c>
      <x:c r="AA10" s="36" t="n">
        <x:v>0.8166339518242193</x:v>
      </x:c>
      <x:c r="AB10" s="36" t="n">
        <x:v>0.12827519607861948</x:v>
      </x:c>
      <x:c r="AC10" s="34" t="b">
        <x:v>1</x:v>
      </x:c>
    </x:row>
    <x:row r="11">
      <x:c r="A11" s="31" t="str">
        <x:v>CFG014</x:v>
      </x:c>
      <x:c r="B11" s="33" t="n">
        <x:v>1</x:v>
      </x:c>
      <x:c r="C11" s="31" t="str">
        <x:v>（选定1）1.AR20.03.6 youhua a2.5-1翼梢反扭 上反6</x:v>
      </x:c>
      <x:c r="D11" s="31" t="str">
        <x:v>T7-VLM2-Elev(g1.0)</x:v>
      </x:c>
      <x:c r="E11" s="37" t="n">
        <x:v>6.020259718090201</x:v>
      </x:c>
      <x:c r="F11" s="37" t="n">
        <x:v>0</x:v>
      </x:c>
      <x:c r="G11" s="35" t="n">
        <x:v>6.867815649913003</x:v>
      </x:c>
      <x:c r="H11" s="36" t="n">
        <x:v>-3</x:v>
      </x:c>
      <x:c r="I11" s="35" t="n">
        <x:v>1.225</x:v>
      </x:c>
      <x:c r="J11" s="35" t="n">
        <x:v>1.7359216918244043</x:v>
      </x:c>
      <x:c r="K11" s="35" t="n">
        <x:v>0.2801882028918979</x:v>
      </x:c>
      <x:c r="L11" s="35" t="n">
        <x:v>6.294581594508789</x:v>
      </x:c>
      <x:c r="M11" s="35" t="n">
        <x:v>6.606000000000001</x:v>
      </x:c>
      <x:c r="N11" s="35" t="n">
        <x:v>0.11550723192904061</x:v>
      </x:c>
      <x:c r="O11" s="35" t="n">
        <x:v>4.787382549898761e-17</x:v>
      </x:c>
      <x:c r="P11" s="35" t="n">
        <x:v>0.021226863224315055</x:v>
      </x:c>
      <x:c r="Q11" s="36" t="n">
        <x:v>1.2965470680014513</x:v>
      </x:c>
      <x:c r="R11" s="36" t="n">
        <x:v>0.06282772790162747</x:v>
      </x:c>
      <x:c r="S11" s="36" t="n">
        <x:v>0.004240017809248771</x:v>
      </x:c>
      <x:c r="T11" s="35" t="n">
        <x:v>0.16896663178247684</x:v>
      </x:c>
      <x:c r="U11" s="36" t="str">
        <x:v>longitudinal</x:v>
      </x:c>
      <x:c r="V11" s="33" t="n">
        <x:v>2</x:v>
      </x:c>
      <x:c r="W11" s="36" t="n">
        <x:v>-7.795739399120489</x:v>
      </x:c>
      <x:c r="X11" s="36" t="n">
        <x:v>5.509637893477554</x:v>
      </x:c>
      <x:c r="Y11" s="36" t="n">
        <x:v>9.546185756428756</x:v>
      </x:c>
      <x:c r="Z11" s="36" t="n">
        <x:v>0.8768861053933702</x:v>
      </x:c>
      <x:c r="AA11" s="36" t="n">
        <x:v>0.8166339518242193</x:v>
      </x:c>
      <x:c r="AB11" s="36" t="n">
        <x:v>0.12827519607861948</x:v>
      </x:c>
      <x:c r="AC11" s="34" t="b">
        <x:v>1</x:v>
      </x:c>
    </x:row>
    <x:row r="12">
      <x:c r="A12" s="31" t="str">
        <x:v>CFG014</x:v>
      </x:c>
      <x:c r="B12" s="33" t="n">
        <x:v>1</x:v>
      </x:c>
      <x:c r="C12" s="31" t="str">
        <x:v>（选定1）1.AR20.03.6 youhua a2.5-1翼梢反扭 上反6</x:v>
      </x:c>
      <x:c r="D12" s="31" t="str">
        <x:v>T7-VLM2-Elev(g1.0)</x:v>
      </x:c>
      <x:c r="E12" s="37" t="n">
        <x:v>6.020259718090201</x:v>
      </x:c>
      <x:c r="F12" s="37" t="n">
        <x:v>0</x:v>
      </x:c>
      <x:c r="G12" s="35" t="n">
        <x:v>6.867815649913003</x:v>
      </x:c>
      <x:c r="H12" s="36" t="n">
        <x:v>-3</x:v>
      </x:c>
      <x:c r="I12" s="35" t="n">
        <x:v>1.225</x:v>
      </x:c>
      <x:c r="J12" s="35" t="n">
        <x:v>1.7359216918244043</x:v>
      </x:c>
      <x:c r="K12" s="35" t="n">
        <x:v>0.2801882028918979</x:v>
      </x:c>
      <x:c r="L12" s="35" t="n">
        <x:v>6.294581594508789</x:v>
      </x:c>
      <x:c r="M12" s="35" t="n">
        <x:v>6.606000000000001</x:v>
      </x:c>
      <x:c r="N12" s="35" t="n">
        <x:v>0.11550723192904061</x:v>
      </x:c>
      <x:c r="O12" s="35" t="n">
        <x:v>4.787382549898761e-17</x:v>
      </x:c>
      <x:c r="P12" s="35" t="n">
        <x:v>0.021226863224315055</x:v>
      </x:c>
      <x:c r="Q12" s="36" t="n">
        <x:v>1.2965470680014513</x:v>
      </x:c>
      <x:c r="R12" s="36" t="n">
        <x:v>0.06282772790162747</x:v>
      </x:c>
      <x:c r="S12" s="36" t="n">
        <x:v>0.004240017809248771</x:v>
      </x:c>
      <x:c r="T12" s="35" t="n">
        <x:v>0.16896663178247684</x:v>
      </x:c>
      <x:c r="U12" s="36" t="str">
        <x:v>longitudinal</x:v>
      </x:c>
      <x:c r="V12" s="33" t="n">
        <x:v>3</x:v>
      </x:c>
      <x:c r="W12" s="36" t="n">
        <x:v>0.03524976002511882</x:v>
      </x:c>
      <x:c r="X12" s="36" t="n">
        <x:v>-1.276846158580949</x:v>
      </x:c>
      <x:c r="Y12" s="36" t="n">
        <x:v>1.2773326341500693</x:v>
      </x:c>
      <x:c r="Z12" s="36" t="n">
        <x:v>0.2032163777060561</x:v>
      </x:c>
      <x:c r="AA12" s="36" t="n">
        <x:v>-0.027596382557448583</x:v>
      </x:c>
      <x:c r="AB12" s="36"/>
      <x:c r="AC12" s="34" t="b">
        <x:v>0</x:v>
      </x:c>
    </x:row>
    <x:row r="13">
      <x:c r="A13" s="31" t="str">
        <x:v>CFG014</x:v>
      </x:c>
      <x:c r="B13" s="33" t="n">
        <x:v>1</x:v>
      </x:c>
      <x:c r="C13" s="31" t="str">
        <x:v>（选定1）1.AR20.03.6 youhua a2.5-1翼梢反扭 上反6</x:v>
      </x:c>
      <x:c r="D13" s="31" t="str">
        <x:v>T7-VLM2-Elev(g1.0)</x:v>
      </x:c>
      <x:c r="E13" s="37" t="n">
        <x:v>6.020259718090201</x:v>
      </x:c>
      <x:c r="F13" s="37" t="n">
        <x:v>0</x:v>
      </x:c>
      <x:c r="G13" s="35" t="n">
        <x:v>6.867815649913003</x:v>
      </x:c>
      <x:c r="H13" s="36" t="n">
        <x:v>-3</x:v>
      </x:c>
      <x:c r="I13" s="35" t="n">
        <x:v>1.225</x:v>
      </x:c>
      <x:c r="J13" s="35" t="n">
        <x:v>1.7359216918244043</x:v>
      </x:c>
      <x:c r="K13" s="35" t="n">
        <x:v>0.2801882028918979</x:v>
      </x:c>
      <x:c r="L13" s="35" t="n">
        <x:v>6.294581594508789</x:v>
      </x:c>
      <x:c r="M13" s="35" t="n">
        <x:v>6.606000000000001</x:v>
      </x:c>
      <x:c r="N13" s="35" t="n">
        <x:v>0.11550723192904061</x:v>
      </x:c>
      <x:c r="O13" s="35" t="n">
        <x:v>4.787382549898761e-17</x:v>
      </x:c>
      <x:c r="P13" s="35" t="n">
        <x:v>0.021226863224315055</x:v>
      </x:c>
      <x:c r="Q13" s="36" t="n">
        <x:v>1.2965470680014513</x:v>
      </x:c>
      <x:c r="R13" s="36" t="n">
        <x:v>0.06282772790162747</x:v>
      </x:c>
      <x:c r="S13" s="36" t="n">
        <x:v>0.004240017809248771</x:v>
      </x:c>
      <x:c r="T13" s="35" t="n">
        <x:v>0.16896663178247684</x:v>
      </x:c>
      <x:c r="U13" s="36" t="str">
        <x:v>longitudinal</x:v>
      </x:c>
      <x:c r="V13" s="33" t="n">
        <x:v>4</x:v>
      </x:c>
      <x:c r="W13" s="36" t="n">
        <x:v>0.03524976002511882</x:v>
      </x:c>
      <x:c r="X13" s="36" t="n">
        <x:v>1.276846158580949</x:v>
      </x:c>
      <x:c r="Y13" s="36" t="n">
        <x:v>1.2773326341500693</x:v>
      </x:c>
      <x:c r="Z13" s="36" t="n">
        <x:v>0.2032163777060561</x:v>
      </x:c>
      <x:c r="AA13" s="36" t="n">
        <x:v>-0.027596382557448583</x:v>
      </x:c>
      <x:c r="AB13" s="36"/>
      <x:c r="AC13" s="34" t="b">
        <x:v>0</x:v>
      </x:c>
    </x:row>
    <x:row r="14">
      <x:c r="A14" s="31" t="str">
        <x:v>CFG014</x:v>
      </x:c>
      <x:c r="B14" s="33" t="n">
        <x:v>1</x:v>
      </x:c>
      <x:c r="C14" s="31" t="str">
        <x:v>（选定1）1.AR20.03.6 youhua a2.5-1翼梢反扭 上反6</x:v>
      </x:c>
      <x:c r="D14" s="31" t="str">
        <x:v>T7-VLM2-Elev(g1.0)</x:v>
      </x:c>
      <x:c r="E14" s="37" t="n">
        <x:v>6.020259718090201</x:v>
      </x:c>
      <x:c r="F14" s="37" t="n">
        <x:v>0</x:v>
      </x:c>
      <x:c r="G14" s="35" t="n">
        <x:v>6.867815649913003</x:v>
      </x:c>
      <x:c r="H14" s="36" t="n">
        <x:v>-3</x:v>
      </x:c>
      <x:c r="I14" s="35" t="n">
        <x:v>1.225</x:v>
      </x:c>
      <x:c r="J14" s="35" t="n">
        <x:v>1.7359216918244043</x:v>
      </x:c>
      <x:c r="K14" s="35" t="n">
        <x:v>0.2801882028918979</x:v>
      </x:c>
      <x:c r="L14" s="35" t="n">
        <x:v>6.294581594508789</x:v>
      </x:c>
      <x:c r="M14" s="35" t="n">
        <x:v>6.606000000000001</x:v>
      </x:c>
      <x:c r="N14" s="35" t="n">
        <x:v>0.11550723192904061</x:v>
      </x:c>
      <x:c r="O14" s="35" t="n">
        <x:v>4.787382549898761e-17</x:v>
      </x:c>
      <x:c r="P14" s="35" t="n">
        <x:v>0.021226863224315055</x:v>
      </x:c>
      <x:c r="Q14" s="36" t="n">
        <x:v>1.2965470680014513</x:v>
      </x:c>
      <x:c r="R14" s="36" t="n">
        <x:v>0.06282772790162747</x:v>
      </x:c>
      <x:c r="S14" s="36" t="n">
        <x:v>0.004240017809248771</x:v>
      </x:c>
      <x:c r="T14" s="35" t="n">
        <x:v>0.16896663178247684</x:v>
      </x:c>
      <x:c r="U14" s="36" t="str">
        <x:v>lateral</x:v>
      </x:c>
      <x:c r="V14" s="33" t="n">
        <x:v>5</x:v>
      </x:c>
      <x:c r="W14" s="36" t="n">
        <x:v>-15.066578381312276</x:v>
      </x:c>
      <x:c r="X14" s="36" t="n">
        <x:v>0</x:v>
      </x:c>
      <x:c r="Y14" s="36" t="n">
        <x:v>15.066578381312276</x:v>
      </x:c>
      <x:c r="Z14" s="36" t="n">
        <x:v>0</x:v>
      </x:c>
      <x:c r="AA14" s="36" t="n">
        <x:v>1</x:v>
      </x:c>
      <x:c r="AB14" s="36" t="n">
        <x:v>0.06637207033285958</x:v>
      </x:c>
      <x:c r="AC14" s="34" t="b">
        <x:v>1</x:v>
      </x:c>
    </x:row>
    <x:row r="15">
      <x:c r="A15" s="31" t="str">
        <x:v>CFG014</x:v>
      </x:c>
      <x:c r="B15" s="33" t="n">
        <x:v>1</x:v>
      </x:c>
      <x:c r="C15" s="31" t="str">
        <x:v>（选定1）1.AR20.03.6 youhua a2.5-1翼梢反扭 上反6</x:v>
      </x:c>
      <x:c r="D15" s="31" t="str">
        <x:v>T7-VLM2-Elev(g1.0)</x:v>
      </x:c>
      <x:c r="E15" s="37" t="n">
        <x:v>6.020259718090201</x:v>
      </x:c>
      <x:c r="F15" s="37" t="n">
        <x:v>0</x:v>
      </x:c>
      <x:c r="G15" s="35" t="n">
        <x:v>6.867815649913003</x:v>
      </x:c>
      <x:c r="H15" s="36" t="n">
        <x:v>-3</x:v>
      </x:c>
      <x:c r="I15" s="35" t="n">
        <x:v>1.225</x:v>
      </x:c>
      <x:c r="J15" s="35" t="n">
        <x:v>1.7359216918244043</x:v>
      </x:c>
      <x:c r="K15" s="35" t="n">
        <x:v>0.2801882028918979</x:v>
      </x:c>
      <x:c r="L15" s="35" t="n">
        <x:v>6.294581594508789</x:v>
      </x:c>
      <x:c r="M15" s="35" t="n">
        <x:v>6.606000000000001</x:v>
      </x:c>
      <x:c r="N15" s="35" t="n">
        <x:v>0.11550723192904061</x:v>
      </x:c>
      <x:c r="O15" s="35" t="n">
        <x:v>4.787382549898761e-17</x:v>
      </x:c>
      <x:c r="P15" s="35" t="n">
        <x:v>0.021226863224315055</x:v>
      </x:c>
      <x:c r="Q15" s="36" t="n">
        <x:v>1.2965470680014513</x:v>
      </x:c>
      <x:c r="R15" s="36" t="n">
        <x:v>0.06282772790162747</x:v>
      </x:c>
      <x:c r="S15" s="36" t="n">
        <x:v>0.004240017809248771</x:v>
      </x:c>
      <x:c r="T15" s="35" t="n">
        <x:v>0.16896663178247684</x:v>
      </x:c>
      <x:c r="U15" s="36" t="str">
        <x:v>lateral</x:v>
      </x:c>
      <x:c r="V15" s="33" t="n">
        <x:v>6</x:v>
      </x:c>
      <x:c r="W15" s="36" t="n">
        <x:v>-2.6653114605241273</x:v>
      </x:c>
      <x:c r="X15" s="36" t="n">
        <x:v>-0.9471527585912436</x:v>
      </x:c>
      <x:c r="Y15" s="36" t="n">
        <x:v>2.828600984534273</x:v>
      </x:c>
      <x:c r="Z15" s="36" t="n">
        <x:v>0.15074404339292105</x:v>
      </x:c>
      <x:c r="AA15" s="36" t="n">
        <x:v>0.9422719836049865</x:v>
      </x:c>
      <x:c r="AB15" s="36" t="n">
        <x:v>0.37519067276413254</x:v>
      </x:c>
      <x:c r="AC15" s="34" t="b">
        <x:v>1</x:v>
      </x:c>
    </x:row>
    <x:row r="16">
      <x:c r="A16" s="31" t="str">
        <x:v>CFG014</x:v>
      </x:c>
      <x:c r="B16" s="33" t="n">
        <x:v>1</x:v>
      </x:c>
      <x:c r="C16" s="31" t="str">
        <x:v>（选定1）1.AR20.03.6 youhua a2.5-1翼梢反扭 上反6</x:v>
      </x:c>
      <x:c r="D16" s="31" t="str">
        <x:v>T7-VLM2-Elev(g1.0)</x:v>
      </x:c>
      <x:c r="E16" s="37" t="n">
        <x:v>6.020259718090201</x:v>
      </x:c>
      <x:c r="F16" s="37" t="n">
        <x:v>0</x:v>
      </x:c>
      <x:c r="G16" s="35" t="n">
        <x:v>6.867815649913003</x:v>
      </x:c>
      <x:c r="H16" s="36" t="n">
        <x:v>-3</x:v>
      </x:c>
      <x:c r="I16" s="35" t="n">
        <x:v>1.225</x:v>
      </x:c>
      <x:c r="J16" s="35" t="n">
        <x:v>1.7359216918244043</x:v>
      </x:c>
      <x:c r="K16" s="35" t="n">
        <x:v>0.2801882028918979</x:v>
      </x:c>
      <x:c r="L16" s="35" t="n">
        <x:v>6.294581594508789</x:v>
      </x:c>
      <x:c r="M16" s="35" t="n">
        <x:v>6.606000000000001</x:v>
      </x:c>
      <x:c r="N16" s="35" t="n">
        <x:v>0.11550723192904061</x:v>
      </x:c>
      <x:c r="O16" s="35" t="n">
        <x:v>4.787382549898761e-17</x:v>
      </x:c>
      <x:c r="P16" s="35" t="n">
        <x:v>0.021226863224315055</x:v>
      </x:c>
      <x:c r="Q16" s="36" t="n">
        <x:v>1.2965470680014513</x:v>
      </x:c>
      <x:c r="R16" s="36" t="n">
        <x:v>0.06282772790162747</x:v>
      </x:c>
      <x:c r="S16" s="36" t="n">
        <x:v>0.004240017809248771</x:v>
      </x:c>
      <x:c r="T16" s="35" t="n">
        <x:v>0.16896663178247684</x:v>
      </x:c>
      <x:c r="U16" s="36" t="str">
        <x:v>lateral</x:v>
      </x:c>
      <x:c r="V16" s="33" t="n">
        <x:v>7</x:v>
      </x:c>
      <x:c r="W16" s="36" t="n">
        <x:v>-2.6653114605241273</x:v>
      </x:c>
      <x:c r="X16" s="36" t="n">
        <x:v>0.9471527585912436</x:v>
      </x:c>
      <x:c r="Y16" s="36" t="n">
        <x:v>2.828600984534273</x:v>
      </x:c>
      <x:c r="Z16" s="36" t="n">
        <x:v>0.15074404339292105</x:v>
      </x:c>
      <x:c r="AA16" s="36" t="n">
        <x:v>0.9422719836049865</x:v>
      </x:c>
      <x:c r="AB16" s="36" t="n">
        <x:v>0.37519067276413254</x:v>
      </x:c>
      <x:c r="AC16" s="34" t="b">
        <x:v>1</x:v>
      </x:c>
    </x:row>
    <x:row r="17">
      <x:c r="A17" s="31" t="str">
        <x:v>CFG014</x:v>
      </x:c>
      <x:c r="B17" s="33" t="n">
        <x:v>1</x:v>
      </x:c>
      <x:c r="C17" s="31" t="str">
        <x:v>（选定1）1.AR20.03.6 youhua a2.5-1翼梢反扭 上反6</x:v>
      </x:c>
      <x:c r="D17" s="31" t="str">
        <x:v>T7-VLM2-Elev(g1.0)</x:v>
      </x:c>
      <x:c r="E17" s="37" t="n">
        <x:v>6.020259718090201</x:v>
      </x:c>
      <x:c r="F17" s="37" t="n">
        <x:v>0</x:v>
      </x:c>
      <x:c r="G17" s="35" t="n">
        <x:v>6.867815649913003</x:v>
      </x:c>
      <x:c r="H17" s="36" t="n">
        <x:v>-3</x:v>
      </x:c>
      <x:c r="I17" s="35" t="n">
        <x:v>1.225</x:v>
      </x:c>
      <x:c r="J17" s="35" t="n">
        <x:v>1.7359216918244043</x:v>
      </x:c>
      <x:c r="K17" s="35" t="n">
        <x:v>0.2801882028918979</x:v>
      </x:c>
      <x:c r="L17" s="35" t="n">
        <x:v>6.294581594508789</x:v>
      </x:c>
      <x:c r="M17" s="35" t="n">
        <x:v>6.606000000000001</x:v>
      </x:c>
      <x:c r="N17" s="35" t="n">
        <x:v>0.11550723192904061</x:v>
      </x:c>
      <x:c r="O17" s="35" t="n">
        <x:v>4.787382549898761e-17</x:v>
      </x:c>
      <x:c r="P17" s="35" t="n">
        <x:v>0.021226863224315055</x:v>
      </x:c>
      <x:c r="Q17" s="36" t="n">
        <x:v>1.2965470680014513</x:v>
      </x:c>
      <x:c r="R17" s="36" t="n">
        <x:v>0.06282772790162747</x:v>
      </x:c>
      <x:c r="S17" s="36" t="n">
        <x:v>0.004240017809248771</x:v>
      </x:c>
      <x:c r="T17" s="35" t="n">
        <x:v>0.16896663178247684</x:v>
      </x:c>
      <x:c r="U17" s="36" t="str">
        <x:v>lateral</x:v>
      </x:c>
      <x:c r="V17" s="33" t="n">
        <x:v>8</x:v>
      </x:c>
      <x:c r="W17" s="36" t="n">
        <x:v>0.12440204238856722</x:v>
      </x:c>
      <x:c r="X17" s="36" t="n">
        <x:v>0</x:v>
      </x:c>
      <x:c r="Y17" s="36" t="n">
        <x:v>0.12440204238856722</x:v>
      </x:c>
      <x:c r="Z17" s="36" t="n">
        <x:v>0</x:v>
      </x:c>
      <x:c r="AA17" s="36" t="n">
        <x:v>-1</x:v>
      </x:c>
      <x:c r="AB17" s="36"/>
      <x:c r="AC17" s="34" t="b">
        <x:v>0</x:v>
      </x:c>
    </x:row>
    <x:row r="18">
      <x:c r="A18" s="31" t="str">
        <x:v>CFG014</x:v>
      </x:c>
      <x:c r="B18" s="33" t="n">
        <x:v>2</x:v>
      </x:c>
      <x:c r="C18" s="31" t="str">
        <x:v>（选定1）1.AR20.03.6 youhua a2.5-1翼梢反扭 上反6</x:v>
      </x:c>
      <x:c r="D18" s="31" t="str">
        <x:v>T7-VLM2-Elev(g1.0)</x:v>
      </x:c>
      <x:c r="E18" s="37" t="n">
        <x:v>5.857821906434406</x:v>
      </x:c>
      <x:c r="F18" s="37" t="n">
        <x:v>0</x:v>
      </x:c>
      <x:c r="G18" s="35" t="n">
        <x:v>6.90897843764162</x:v>
      </x:c>
      <x:c r="H18" s="36" t="n">
        <x:v>-2.9</x:v>
      </x:c>
      <x:c r="I18" s="35" t="n">
        <x:v>1.225</x:v>
      </x:c>
      <x:c r="J18" s="35" t="n">
        <x:v>1.7359216918244043</x:v>
      </x:c>
      <x:c r="K18" s="35" t="n">
        <x:v>0.2801882028918979</x:v>
      </x:c>
      <x:c r="L18" s="35" t="n">
        <x:v>6.294581594508789</x:v>
      </x:c>
      <x:c r="M18" s="35" t="n">
        <x:v>6.606000000000001</x:v>
      </x:c>
      <x:c r="N18" s="35" t="n">
        <x:v>0.11550723192904061</x:v>
      </x:c>
      <x:c r="O18" s="35" t="n">
        <x:v>4.787382549898761e-17</x:v>
      </x:c>
      <x:c r="P18" s="35" t="n">
        <x:v>0.021226863224315055</x:v>
      </x:c>
      <x:c r="Q18" s="36" t="n">
        <x:v>1.2808683569305548</x:v>
      </x:c>
      <x:c r="R18" s="36" t="n">
        <x:v>0.06088777286807184</x:v>
      </x:c>
      <x:c r="S18" s="36" t="n">
        <x:v>0.003969525683583361</x:v>
      </x:c>
      <x:c r="T18" s="35" t="n">
        <x:v>0.1579829872992593</x:v>
      </x:c>
      <x:c r="U18" s="36" t="str">
        <x:v>longitudinal</x:v>
      </x:c>
      <x:c r="V18" s="33" t="n">
        <x:v>1</x:v>
      </x:c>
      <x:c r="W18" s="36" t="n">
        <x:v>-7.746532514951981</x:v>
      </x:c>
      <x:c r="X18" s="36" t="n">
        <x:v>-4.944203397570118</x:v>
      </x:c>
      <x:c r="Y18" s="36" t="n">
        <x:v>9.189881024352392</x:v>
      </x:c>
      <x:c r="Z18" s="36" t="n">
        <x:v>0.7868944103750277</x:v>
      </x:c>
      <x:c r="AA18" s="36" t="n">
        <x:v>0.8429415456439902</x:v>
      </x:c>
      <x:c r="AB18" s="36" t="n">
        <x:v>0.12909001518677532</x:v>
      </x:c>
      <x:c r="AC18" s="34" t="b">
        <x:v>1</x:v>
      </x:c>
    </x:row>
    <x:row r="19">
      <x:c r="A19" s="31" t="str">
        <x:v>CFG014</x:v>
      </x:c>
      <x:c r="B19" s="33" t="n">
        <x:v>2</x:v>
      </x:c>
      <x:c r="C19" s="31" t="str">
        <x:v>（选定1）1.AR20.03.6 youhua a2.5-1翼梢反扭 上反6</x:v>
      </x:c>
      <x:c r="D19" s="31" t="str">
        <x:v>T7-VLM2-Elev(g1.0)</x:v>
      </x:c>
      <x:c r="E19" s="37" t="n">
        <x:v>5.857821906434406</x:v>
      </x:c>
      <x:c r="F19" s="37" t="n">
        <x:v>0</x:v>
      </x:c>
      <x:c r="G19" s="35" t="n">
        <x:v>6.90897843764162</x:v>
      </x:c>
      <x:c r="H19" s="36" t="n">
        <x:v>-2.9</x:v>
      </x:c>
      <x:c r="I19" s="35" t="n">
        <x:v>1.225</x:v>
      </x:c>
      <x:c r="J19" s="35" t="n">
        <x:v>1.7359216918244043</x:v>
      </x:c>
      <x:c r="K19" s="35" t="n">
        <x:v>0.2801882028918979</x:v>
      </x:c>
      <x:c r="L19" s="35" t="n">
        <x:v>6.294581594508789</x:v>
      </x:c>
      <x:c r="M19" s="35" t="n">
        <x:v>6.606000000000001</x:v>
      </x:c>
      <x:c r="N19" s="35" t="n">
        <x:v>0.11550723192904061</x:v>
      </x:c>
      <x:c r="O19" s="35" t="n">
        <x:v>4.787382549898761e-17</x:v>
      </x:c>
      <x:c r="P19" s="35" t="n">
        <x:v>0.021226863224315055</x:v>
      </x:c>
      <x:c r="Q19" s="36" t="n">
        <x:v>1.2808683569305548</x:v>
      </x:c>
      <x:c r="R19" s="36" t="n">
        <x:v>0.06088777286807184</x:v>
      </x:c>
      <x:c r="S19" s="36" t="n">
        <x:v>0.003969525683583361</x:v>
      </x:c>
      <x:c r="T19" s="35" t="n">
        <x:v>0.1579829872992593</x:v>
      </x:c>
      <x:c r="U19" s="36" t="str">
        <x:v>longitudinal</x:v>
      </x:c>
      <x:c r="V19" s="33" t="n">
        <x:v>2</x:v>
      </x:c>
      <x:c r="W19" s="36" t="n">
        <x:v>-7.746532514951981</x:v>
      </x:c>
      <x:c r="X19" s="36" t="n">
        <x:v>4.944203397570118</x:v>
      </x:c>
      <x:c r="Y19" s="36" t="n">
        <x:v>9.189881024352392</x:v>
      </x:c>
      <x:c r="Z19" s="36" t="n">
        <x:v>0.7868944103750277</x:v>
      </x:c>
      <x:c r="AA19" s="36" t="n">
        <x:v>0.8429415456439902</x:v>
      </x:c>
      <x:c r="AB19" s="36" t="n">
        <x:v>0.12909001518677532</x:v>
      </x:c>
      <x:c r="AC19" s="34" t="b">
        <x:v>1</x:v>
      </x:c>
    </x:row>
    <x:row r="20">
      <x:c r="A20" s="31" t="str">
        <x:v>CFG014</x:v>
      </x:c>
      <x:c r="B20" s="33" t="n">
        <x:v>2</x:v>
      </x:c>
      <x:c r="C20" s="31" t="str">
        <x:v>（选定1）1.AR20.03.6 youhua a2.5-1翼梢反扭 上反6</x:v>
      </x:c>
      <x:c r="D20" s="31" t="str">
        <x:v>T7-VLM2-Elev(g1.0)</x:v>
      </x:c>
      <x:c r="E20" s="37" t="n">
        <x:v>5.857821906434406</x:v>
      </x:c>
      <x:c r="F20" s="37" t="n">
        <x:v>0</x:v>
      </x:c>
      <x:c r="G20" s="35" t="n">
        <x:v>6.90897843764162</x:v>
      </x:c>
      <x:c r="H20" s="36" t="n">
        <x:v>-2.9</x:v>
      </x:c>
      <x:c r="I20" s="35" t="n">
        <x:v>1.225</x:v>
      </x:c>
      <x:c r="J20" s="35" t="n">
        <x:v>1.7359216918244043</x:v>
      </x:c>
      <x:c r="K20" s="35" t="n">
        <x:v>0.2801882028918979</x:v>
      </x:c>
      <x:c r="L20" s="35" t="n">
        <x:v>6.294581594508789</x:v>
      </x:c>
      <x:c r="M20" s="35" t="n">
        <x:v>6.606000000000001</x:v>
      </x:c>
      <x:c r="N20" s="35" t="n">
        <x:v>0.11550723192904061</x:v>
      </x:c>
      <x:c r="O20" s="35" t="n">
        <x:v>4.787382549898761e-17</x:v>
      </x:c>
      <x:c r="P20" s="35" t="n">
        <x:v>0.021226863224315055</x:v>
      </x:c>
      <x:c r="Q20" s="36" t="n">
        <x:v>1.2808683569305548</x:v>
      </x:c>
      <x:c r="R20" s="36" t="n">
        <x:v>0.06088777286807184</x:v>
      </x:c>
      <x:c r="S20" s="36" t="n">
        <x:v>0.003969525683583361</x:v>
      </x:c>
      <x:c r="T20" s="35" t="n">
        <x:v>0.1579829872992593</x:v>
      </x:c>
      <x:c r="U20" s="36" t="str">
        <x:v>longitudinal</x:v>
      </x:c>
      <x:c r="V20" s="33" t="n">
        <x:v>3</x:v>
      </x:c>
      <x:c r="W20" s="36" t="n">
        <x:v>-0.059768610873903665</x:v>
      </x:c>
      <x:c r="X20" s="36" t="n">
        <x:v>-1.1801095427301187</x:v>
      </x:c>
      <x:c r="Y20" s="36" t="n">
        <x:v>1.1816221137438507</x:v>
      </x:c>
      <x:c r="Z20" s="36" t="n">
        <x:v>0.18782026711541466</x:v>
      </x:c>
      <x:c r="AA20" s="36" t="n">
        <x:v>0.05058183168604795</x:v>
      </x:c>
      <x:c r="AB20" s="36" t="n">
        <x:v>16.73119025820663</x:v>
      </x:c>
      <x:c r="AC20" s="34" t="b">
        <x:v>1</x:v>
      </x:c>
    </x:row>
    <x:row r="21">
      <x:c r="A21" s="31" t="str">
        <x:v>CFG014</x:v>
      </x:c>
      <x:c r="B21" s="33" t="n">
        <x:v>2</x:v>
      </x:c>
      <x:c r="C21" s="31" t="str">
        <x:v>（选定1）1.AR20.03.6 youhua a2.5-1翼梢反扭 上反6</x:v>
      </x:c>
      <x:c r="D21" s="31" t="str">
        <x:v>T7-VLM2-Elev(g1.0)</x:v>
      </x:c>
      <x:c r="E21" s="37" t="n">
        <x:v>5.857821906434406</x:v>
      </x:c>
      <x:c r="F21" s="37" t="n">
        <x:v>0</x:v>
      </x:c>
      <x:c r="G21" s="35" t="n">
        <x:v>6.90897843764162</x:v>
      </x:c>
      <x:c r="H21" s="36" t="n">
        <x:v>-2.9</x:v>
      </x:c>
      <x:c r="I21" s="35" t="n">
        <x:v>1.225</x:v>
      </x:c>
      <x:c r="J21" s="35" t="n">
        <x:v>1.7359216918244043</x:v>
      </x:c>
      <x:c r="K21" s="35" t="n">
        <x:v>0.2801882028918979</x:v>
      </x:c>
      <x:c r="L21" s="35" t="n">
        <x:v>6.294581594508789</x:v>
      </x:c>
      <x:c r="M21" s="35" t="n">
        <x:v>6.606000000000001</x:v>
      </x:c>
      <x:c r="N21" s="35" t="n">
        <x:v>0.11550723192904061</x:v>
      </x:c>
      <x:c r="O21" s="35" t="n">
        <x:v>4.787382549898761e-17</x:v>
      </x:c>
      <x:c r="P21" s="35" t="n">
        <x:v>0.021226863224315055</x:v>
      </x:c>
      <x:c r="Q21" s="36" t="n">
        <x:v>1.2808683569305548</x:v>
      </x:c>
      <x:c r="R21" s="36" t="n">
        <x:v>0.06088777286807184</x:v>
      </x:c>
      <x:c r="S21" s="36" t="n">
        <x:v>0.003969525683583361</x:v>
      </x:c>
      <x:c r="T21" s="35" t="n">
        <x:v>0.1579829872992593</x:v>
      </x:c>
      <x:c r="U21" s="36" t="str">
        <x:v>longitudinal</x:v>
      </x:c>
      <x:c r="V21" s="33" t="n">
        <x:v>4</x:v>
      </x:c>
      <x:c r="W21" s="36" t="n">
        <x:v>-0.059768610873903665</x:v>
      </x:c>
      <x:c r="X21" s="36" t="n">
        <x:v>1.1801095427301187</x:v>
      </x:c>
      <x:c r="Y21" s="36" t="n">
        <x:v>1.1816221137438507</x:v>
      </x:c>
      <x:c r="Z21" s="36" t="n">
        <x:v>0.18782026711541466</x:v>
      </x:c>
      <x:c r="AA21" s="36" t="n">
        <x:v>0.05058183168604795</x:v>
      </x:c>
      <x:c r="AB21" s="36" t="n">
        <x:v>16.73119025820663</x:v>
      </x:c>
      <x:c r="AC21" s="34" t="b">
        <x:v>1</x:v>
      </x:c>
    </x:row>
    <x:row r="22">
      <x:c r="A22" s="31" t="str">
        <x:v>CFG014</x:v>
      </x:c>
      <x:c r="B22" s="33" t="n">
        <x:v>2</x:v>
      </x:c>
      <x:c r="C22" s="31" t="str">
        <x:v>（选定1）1.AR20.03.6 youhua a2.5-1翼梢反扭 上反6</x:v>
      </x:c>
      <x:c r="D22" s="31" t="str">
        <x:v>T7-VLM2-Elev(g1.0)</x:v>
      </x:c>
      <x:c r="E22" s="37" t="n">
        <x:v>5.857821906434406</x:v>
      </x:c>
      <x:c r="F22" s="37" t="n">
        <x:v>0</x:v>
      </x:c>
      <x:c r="G22" s="35" t="n">
        <x:v>6.90897843764162</x:v>
      </x:c>
      <x:c r="H22" s="36" t="n">
        <x:v>-2.9</x:v>
      </x:c>
      <x:c r="I22" s="35" t="n">
        <x:v>1.225</x:v>
      </x:c>
      <x:c r="J22" s="35" t="n">
        <x:v>1.7359216918244043</x:v>
      </x:c>
      <x:c r="K22" s="35" t="n">
        <x:v>0.2801882028918979</x:v>
      </x:c>
      <x:c r="L22" s="35" t="n">
        <x:v>6.294581594508789</x:v>
      </x:c>
      <x:c r="M22" s="35" t="n">
        <x:v>6.606000000000001</x:v>
      </x:c>
      <x:c r="N22" s="35" t="n">
        <x:v>0.11550723192904061</x:v>
      </x:c>
      <x:c r="O22" s="35" t="n">
        <x:v>4.787382549898761e-17</x:v>
      </x:c>
      <x:c r="P22" s="35" t="n">
        <x:v>0.021226863224315055</x:v>
      </x:c>
      <x:c r="Q22" s="36" t="n">
        <x:v>1.2808683569305548</x:v>
      </x:c>
      <x:c r="R22" s="36" t="n">
        <x:v>0.06088777286807184</x:v>
      </x:c>
      <x:c r="S22" s="36" t="n">
        <x:v>0.003969525683583361</x:v>
      </x:c>
      <x:c r="T22" s="35" t="n">
        <x:v>0.1579829872992593</x:v>
      </x:c>
      <x:c r="U22" s="36" t="str">
        <x:v>lateral</x:v>
      </x:c>
      <x:c r="V22" s="33" t="n">
        <x:v>5</x:v>
      </x:c>
      <x:c r="W22" s="36" t="n">
        <x:v>-15.844610748264856</x:v>
      </x:c>
      <x:c r="X22" s="36" t="n">
        <x:v>0</x:v>
      </x:c>
      <x:c r="Y22" s="36" t="n">
        <x:v>15.844610748264856</x:v>
      </x:c>
      <x:c r="Z22" s="36" t="n">
        <x:v>0</x:v>
      </x:c>
      <x:c r="AA22" s="36" t="n">
        <x:v>1</x:v>
      </x:c>
      <x:c r="AB22" s="36" t="n">
        <x:v>0.06311294205252155</x:v>
      </x:c>
      <x:c r="AC22" s="34" t="b">
        <x:v>1</x:v>
      </x:c>
    </x:row>
    <x:row r="23">
      <x:c r="A23" s="31" t="str">
        <x:v>CFG014</x:v>
      </x:c>
      <x:c r="B23" s="33" t="n">
        <x:v>2</x:v>
      </x:c>
      <x:c r="C23" s="31" t="str">
        <x:v>（选定1）1.AR20.03.6 youhua a2.5-1翼梢反扭 上反6</x:v>
      </x:c>
      <x:c r="D23" s="31" t="str">
        <x:v>T7-VLM2-Elev(g1.0)</x:v>
      </x:c>
      <x:c r="E23" s="37" t="n">
        <x:v>5.857821906434406</x:v>
      </x:c>
      <x:c r="F23" s="37" t="n">
        <x:v>0</x:v>
      </x:c>
      <x:c r="G23" s="35" t="n">
        <x:v>6.90897843764162</x:v>
      </x:c>
      <x:c r="H23" s="36" t="n">
        <x:v>-2.9</x:v>
      </x:c>
      <x:c r="I23" s="35" t="n">
        <x:v>1.225</x:v>
      </x:c>
      <x:c r="J23" s="35" t="n">
        <x:v>1.7359216918244043</x:v>
      </x:c>
      <x:c r="K23" s="35" t="n">
        <x:v>0.2801882028918979</x:v>
      </x:c>
      <x:c r="L23" s="35" t="n">
        <x:v>6.294581594508789</x:v>
      </x:c>
      <x:c r="M23" s="35" t="n">
        <x:v>6.606000000000001</x:v>
      </x:c>
      <x:c r="N23" s="35" t="n">
        <x:v>0.11550723192904061</x:v>
      </x:c>
      <x:c r="O23" s="35" t="n">
        <x:v>4.787382549898761e-17</x:v>
      </x:c>
      <x:c r="P23" s="35" t="n">
        <x:v>0.021226863224315055</x:v>
      </x:c>
      <x:c r="Q23" s="36" t="n">
        <x:v>1.2808683569305548</x:v>
      </x:c>
      <x:c r="R23" s="36" t="n">
        <x:v>0.06088777286807184</x:v>
      </x:c>
      <x:c r="S23" s="36" t="n">
        <x:v>0.003969525683583361</x:v>
      </x:c>
      <x:c r="T23" s="35" t="n">
        <x:v>0.1579829872992593</x:v>
      </x:c>
      <x:c r="U23" s="36" t="str">
        <x:v>lateral</x:v>
      </x:c>
      <x:c r="V23" s="33" t="n">
        <x:v>6</x:v>
      </x:c>
      <x:c r="W23" s="36" t="n">
        <x:v>-2.3540983796987986</x:v>
      </x:c>
      <x:c r="X23" s="36" t="n">
        <x:v>-1.308597629447069</x:v>
      </x:c>
      <x:c r="Y23" s="36" t="n">
        <x:v>2.693363498879236</x:v>
      </x:c>
      <x:c r="Z23" s="36" t="n">
        <x:v>0.20826978124483742</x:v>
      </x:c>
      <x:c r="AA23" s="36" t="n">
        <x:v>0.8740366388266521</x:v>
      </x:c>
      <x:c r="AB23" s="36" t="n">
        <x:v>0.42479108291470286</x:v>
      </x:c>
      <x:c r="AC23" s="34" t="b">
        <x:v>1</x:v>
      </x:c>
    </x:row>
    <x:row r="24">
      <x:c r="A24" s="31" t="str">
        <x:v>CFG014</x:v>
      </x:c>
      <x:c r="B24" s="33" t="n">
        <x:v>2</x:v>
      </x:c>
      <x:c r="C24" s="31" t="str">
        <x:v>（选定1）1.AR20.03.6 youhua a2.5-1翼梢反扭 上反6</x:v>
      </x:c>
      <x:c r="D24" s="31" t="str">
        <x:v>T7-VLM2-Elev(g1.0)</x:v>
      </x:c>
      <x:c r="E24" s="37" t="n">
        <x:v>5.857821906434406</x:v>
      </x:c>
      <x:c r="F24" s="37" t="n">
        <x:v>0</x:v>
      </x:c>
      <x:c r="G24" s="35" t="n">
        <x:v>6.90897843764162</x:v>
      </x:c>
      <x:c r="H24" s="36" t="n">
        <x:v>-2.9</x:v>
      </x:c>
      <x:c r="I24" s="35" t="n">
        <x:v>1.225</x:v>
      </x:c>
      <x:c r="J24" s="35" t="n">
        <x:v>1.7359216918244043</x:v>
      </x:c>
      <x:c r="K24" s="35" t="n">
        <x:v>0.2801882028918979</x:v>
      </x:c>
      <x:c r="L24" s="35" t="n">
        <x:v>6.294581594508789</x:v>
      </x:c>
      <x:c r="M24" s="35" t="n">
        <x:v>6.606000000000001</x:v>
      </x:c>
      <x:c r="N24" s="35" t="n">
        <x:v>0.11550723192904061</x:v>
      </x:c>
      <x:c r="O24" s="35" t="n">
        <x:v>4.787382549898761e-17</x:v>
      </x:c>
      <x:c r="P24" s="35" t="n">
        <x:v>0.021226863224315055</x:v>
      </x:c>
      <x:c r="Q24" s="36" t="n">
        <x:v>1.2808683569305548</x:v>
      </x:c>
      <x:c r="R24" s="36" t="n">
        <x:v>0.06088777286807184</x:v>
      </x:c>
      <x:c r="S24" s="36" t="n">
        <x:v>0.003969525683583361</x:v>
      </x:c>
      <x:c r="T24" s="35" t="n">
        <x:v>0.1579829872992593</x:v>
      </x:c>
      <x:c r="U24" s="36" t="str">
        <x:v>lateral</x:v>
      </x:c>
      <x:c r="V24" s="33" t="n">
        <x:v>7</x:v>
      </x:c>
      <x:c r="W24" s="36" t="n">
        <x:v>-2.3540983796987986</x:v>
      </x:c>
      <x:c r="X24" s="36" t="n">
        <x:v>1.308597629447069</x:v>
      </x:c>
      <x:c r="Y24" s="36" t="n">
        <x:v>2.693363498879236</x:v>
      </x:c>
      <x:c r="Z24" s="36" t="n">
        <x:v>0.20826978124483742</x:v>
      </x:c>
      <x:c r="AA24" s="36" t="n">
        <x:v>0.8740366388266521</x:v>
      </x:c>
      <x:c r="AB24" s="36" t="n">
        <x:v>0.42479108291470286</x:v>
      </x:c>
      <x:c r="AC24" s="34" t="b">
        <x:v>1</x:v>
      </x:c>
    </x:row>
    <x:row r="25">
      <x:c r="A25" s="31" t="str">
        <x:v>CFG014</x:v>
      </x:c>
      <x:c r="B25" s="33" t="n">
        <x:v>2</x:v>
      </x:c>
      <x:c r="C25" s="31" t="str">
        <x:v>（选定1）1.AR20.03.6 youhua a2.5-1翼梢反扭 上反6</x:v>
      </x:c>
      <x:c r="D25" s="31" t="str">
        <x:v>T7-VLM2-Elev(g1.0)</x:v>
      </x:c>
      <x:c r="E25" s="37" t="n">
        <x:v>5.857821906434406</x:v>
      </x:c>
      <x:c r="F25" s="37" t="n">
        <x:v>0</x:v>
      </x:c>
      <x:c r="G25" s="35" t="n">
        <x:v>6.90897843764162</x:v>
      </x:c>
      <x:c r="H25" s="36" t="n">
        <x:v>-2.9</x:v>
      </x:c>
      <x:c r="I25" s="35" t="n">
        <x:v>1.225</x:v>
      </x:c>
      <x:c r="J25" s="35" t="n">
        <x:v>1.7359216918244043</x:v>
      </x:c>
      <x:c r="K25" s="35" t="n">
        <x:v>0.2801882028918979</x:v>
      </x:c>
      <x:c r="L25" s="35" t="n">
        <x:v>6.294581594508789</x:v>
      </x:c>
      <x:c r="M25" s="35" t="n">
        <x:v>6.606000000000001</x:v>
      </x:c>
      <x:c r="N25" s="35" t="n">
        <x:v>0.11550723192904061</x:v>
      </x:c>
      <x:c r="O25" s="35" t="n">
        <x:v>4.787382549898761e-17</x:v>
      </x:c>
      <x:c r="P25" s="35" t="n">
        <x:v>0.021226863224315055</x:v>
      </x:c>
      <x:c r="Q25" s="36" t="n">
        <x:v>1.2808683569305548</x:v>
      </x:c>
      <x:c r="R25" s="36" t="n">
        <x:v>0.06088777286807184</x:v>
      </x:c>
      <x:c r="S25" s="36" t="n">
        <x:v>0.003969525683583361</x:v>
      </x:c>
      <x:c r="T25" s="35" t="n">
        <x:v>0.1579829872992593</x:v>
      </x:c>
      <x:c r="U25" s="36" t="str">
        <x:v>lateral</x:v>
      </x:c>
      <x:c r="V25" s="33" t="n">
        <x:v>8</x:v>
      </x:c>
      <x:c r="W25" s="36" t="n">
        <x:v>0.13043298346884225</x:v>
      </x:c>
      <x:c r="X25" s="36" t="n">
        <x:v>0</x:v>
      </x:c>
      <x:c r="Y25" s="36" t="n">
        <x:v>0.13043298346884225</x:v>
      </x:c>
      <x:c r="Z25" s="36" t="n">
        <x:v>0</x:v>
      </x:c>
      <x:c r="AA25" s="36" t="n">
        <x:v>-1</x:v>
      </x:c>
      <x:c r="AB25" s="36"/>
      <x:c r="AC25" s="34" t="b">
        <x:v>0</x:v>
      </x:c>
    </x:row>
    <x:row r="26">
      <x:c r="A26" s="31" t="str">
        <x:v>CFG014</x:v>
      </x:c>
      <x:c r="B26" s="33" t="n">
        <x:v>3</x:v>
      </x:c>
      <x:c r="C26" s="31" t="str">
        <x:v>（选定1）1.AR20.03.6 youhua a2.5-1翼梢反扭 上反6</x:v>
      </x:c>
      <x:c r="D26" s="31" t="str">
        <x:v>T7-VLM2-Elev(g1.0)</x:v>
      </x:c>
      <x:c r="E26" s="37" t="n">
        <x:v>5.693995887793187</x:v>
      </x:c>
      <x:c r="F26" s="37" t="n">
        <x:v>0</x:v>
      </x:c>
      <x:c r="G26" s="35" t="n">
        <x:v>6.951347116830918</x:v>
      </x:c>
      <x:c r="H26" s="36" t="n">
        <x:v>-2.8</x:v>
      </x:c>
      <x:c r="I26" s="35" t="n">
        <x:v>1.225</x:v>
      </x:c>
      <x:c r="J26" s="35" t="n">
        <x:v>1.7359216918244043</x:v>
      </x:c>
      <x:c r="K26" s="35" t="n">
        <x:v>0.2801882028918979</x:v>
      </x:c>
      <x:c r="L26" s="35" t="n">
        <x:v>6.294581594508789</x:v>
      </x:c>
      <x:c r="M26" s="35" t="n">
        <x:v>6.606000000000001</x:v>
      </x:c>
      <x:c r="N26" s="35" t="n">
        <x:v>0.11550723192904061</x:v>
      </x:c>
      <x:c r="O26" s="35" t="n">
        <x:v>4.787382549898761e-17</x:v>
      </x:c>
      <x:c r="P26" s="35" t="n">
        <x:v>0.021226863224315055</x:v>
      </x:c>
      <x:c r="Q26" s="36" t="n">
        <x:v>1.2650365910646426</x:v>
      </x:c>
      <x:c r="R26" s="36" t="n">
        <x:v>0.058884506833043304</x:v>
      </x:c>
      <x:c r="S26" s="36" t="n">
        <x:v>0.00371484489580841</x:v>
      </x:c>
      <x:c r="T26" s="35" t="n">
        <x:v>0.15784554787131694</x:v>
      </x:c>
      <x:c r="U26" s="36" t="str">
        <x:v>longitudinal</x:v>
      </x:c>
      <x:c r="V26" s="33" t="n">
        <x:v>1</x:v>
      </x:c>
      <x:c r="W26" s="36" t="n">
        <x:v>-7.8040764261607505</x:v>
      </x:c>
      <x:c r="X26" s="36" t="n">
        <x:v>-4.964050862067282</x:v>
      </x:c>
      <x:c r="Y26" s="36" t="n">
        <x:v>9.249076160706478</x:v>
      </x:c>
      <x:c r="Z26" s="36" t="n">
        <x:v>0.7900532324575923</x:v>
      </x:c>
      <x:c r="AA26" s="36" t="n">
        <x:v>0.8437682089066771</x:v>
      </x:c>
      <x:c r="AB26" s="36" t="n">
        <x:v>0.1281381608011692</x:v>
      </x:c>
      <x:c r="AC26" s="34" t="b">
        <x:v>1</x:v>
      </x:c>
    </x:row>
    <x:row r="27">
      <x:c r="A27" s="31" t="str">
        <x:v>CFG014</x:v>
      </x:c>
      <x:c r="B27" s="33" t="n">
        <x:v>3</x:v>
      </x:c>
      <x:c r="C27" s="31" t="str">
        <x:v>（选定1）1.AR20.03.6 youhua a2.5-1翼梢反扭 上反6</x:v>
      </x:c>
      <x:c r="D27" s="31" t="str">
        <x:v>T7-VLM2-Elev(g1.0)</x:v>
      </x:c>
      <x:c r="E27" s="37" t="n">
        <x:v>5.693995887793187</x:v>
      </x:c>
      <x:c r="F27" s="37" t="n">
        <x:v>0</x:v>
      </x:c>
      <x:c r="G27" s="35" t="n">
        <x:v>6.951347116830918</x:v>
      </x:c>
      <x:c r="H27" s="36" t="n">
        <x:v>-2.8</x:v>
      </x:c>
      <x:c r="I27" s="35" t="n">
        <x:v>1.225</x:v>
      </x:c>
      <x:c r="J27" s="35" t="n">
        <x:v>1.7359216918244043</x:v>
      </x:c>
      <x:c r="K27" s="35" t="n">
        <x:v>0.2801882028918979</x:v>
      </x:c>
      <x:c r="L27" s="35" t="n">
        <x:v>6.294581594508789</x:v>
      </x:c>
      <x:c r="M27" s="35" t="n">
        <x:v>6.606000000000001</x:v>
      </x:c>
      <x:c r="N27" s="35" t="n">
        <x:v>0.11550723192904061</x:v>
      </x:c>
      <x:c r="O27" s="35" t="n">
        <x:v>4.787382549898761e-17</x:v>
      </x:c>
      <x:c r="P27" s="35" t="n">
        <x:v>0.021226863224315055</x:v>
      </x:c>
      <x:c r="Q27" s="36" t="n">
        <x:v>1.2650365910646426</x:v>
      </x:c>
      <x:c r="R27" s="36" t="n">
        <x:v>0.058884506833043304</x:v>
      </x:c>
      <x:c r="S27" s="36" t="n">
        <x:v>0.00371484489580841</x:v>
      </x:c>
      <x:c r="T27" s="35" t="n">
        <x:v>0.15784554787131694</x:v>
      </x:c>
      <x:c r="U27" s="36" t="str">
        <x:v>longitudinal</x:v>
      </x:c>
      <x:c r="V27" s="33" t="n">
        <x:v>2</x:v>
      </x:c>
      <x:c r="W27" s="36" t="n">
        <x:v>-7.8040764261607505</x:v>
      </x:c>
      <x:c r="X27" s="36" t="n">
        <x:v>4.964050862067282</x:v>
      </x:c>
      <x:c r="Y27" s="36" t="n">
        <x:v>9.249076160706478</x:v>
      </x:c>
      <x:c r="Z27" s="36" t="n">
        <x:v>0.7900532324575923</x:v>
      </x:c>
      <x:c r="AA27" s="36" t="n">
        <x:v>0.8437682089066771</x:v>
      </x:c>
      <x:c r="AB27" s="36" t="n">
        <x:v>0.1281381608011692</x:v>
      </x:c>
      <x:c r="AC27" s="34" t="b">
        <x:v>1</x:v>
      </x:c>
    </x:row>
    <x:row r="28">
      <x:c r="A28" s="31" t="str">
        <x:v>CFG014</x:v>
      </x:c>
      <x:c r="B28" s="33" t="n">
        <x:v>3</x:v>
      </x:c>
      <x:c r="C28" s="31" t="str">
        <x:v>（选定1）1.AR20.03.6 youhua a2.5-1翼梢反扭 上反6</x:v>
      </x:c>
      <x:c r="D28" s="31" t="str">
        <x:v>T7-VLM2-Elev(g1.0)</x:v>
      </x:c>
      <x:c r="E28" s="37" t="n">
        <x:v>5.693995887793187</x:v>
      </x:c>
      <x:c r="F28" s="37" t="n">
        <x:v>0</x:v>
      </x:c>
      <x:c r="G28" s="35" t="n">
        <x:v>6.951347116830918</x:v>
      </x:c>
      <x:c r="H28" s="36" t="n">
        <x:v>-2.8</x:v>
      </x:c>
      <x:c r="I28" s="35" t="n">
        <x:v>1.225</x:v>
      </x:c>
      <x:c r="J28" s="35" t="n">
        <x:v>1.7359216918244043</x:v>
      </x:c>
      <x:c r="K28" s="35" t="n">
        <x:v>0.2801882028918979</x:v>
      </x:c>
      <x:c r="L28" s="35" t="n">
        <x:v>6.294581594508789</x:v>
      </x:c>
      <x:c r="M28" s="35" t="n">
        <x:v>6.606000000000001</x:v>
      </x:c>
      <x:c r="N28" s="35" t="n">
        <x:v>0.11550723192904061</x:v>
      </x:c>
      <x:c r="O28" s="35" t="n">
        <x:v>4.787382549898761e-17</x:v>
      </x:c>
      <x:c r="P28" s="35" t="n">
        <x:v>0.021226863224315055</x:v>
      </x:c>
      <x:c r="Q28" s="36" t="n">
        <x:v>1.2650365910646426</x:v>
      </x:c>
      <x:c r="R28" s="36" t="n">
        <x:v>0.058884506833043304</x:v>
      </x:c>
      <x:c r="S28" s="36" t="n">
        <x:v>0.00371484489580841</x:v>
      </x:c>
      <x:c r="T28" s="35" t="n">
        <x:v>0.15784554787131694</x:v>
      </x:c>
      <x:c r="U28" s="36" t="str">
        <x:v>longitudinal</x:v>
      </x:c>
      <x:c r="V28" s="33" t="n">
        <x:v>3</x:v>
      </x:c>
      <x:c r="W28" s="36" t="n">
        <x:v>-0.05078261042509263</x:v>
      </x:c>
      <x:c r="X28" s="36" t="n">
        <x:v>-1.1725826302348974</x:v>
      </x:c>
      <x:c r="Y28" s="36" t="n">
        <x:v>1.1736817704344635</x:v>
      </x:c>
      <x:c r="Z28" s="36" t="n">
        <x:v>0.18662232178558005</x:v>
      </x:c>
      <x:c r="AA28" s="36" t="n">
        <x:v>0.04326778493483319</x:v>
      </x:c>
      <x:c r="AB28" s="36" t="n">
        <x:v>19.691780151299223</x:v>
      </x:c>
      <x:c r="AC28" s="34" t="b">
        <x:v>1</x:v>
      </x:c>
    </x:row>
    <x:row r="29">
      <x:c r="A29" s="31" t="str">
        <x:v>CFG014</x:v>
      </x:c>
      <x:c r="B29" s="33" t="n">
        <x:v>3</x:v>
      </x:c>
      <x:c r="C29" s="31" t="str">
        <x:v>（选定1）1.AR20.03.6 youhua a2.5-1翼梢反扭 上反6</x:v>
      </x:c>
      <x:c r="D29" s="31" t="str">
        <x:v>T7-VLM2-Elev(g1.0)</x:v>
      </x:c>
      <x:c r="E29" s="37" t="n">
        <x:v>5.693995887793187</x:v>
      </x:c>
      <x:c r="F29" s="37" t="n">
        <x:v>0</x:v>
      </x:c>
      <x:c r="G29" s="35" t="n">
        <x:v>6.951347116830918</x:v>
      </x:c>
      <x:c r="H29" s="36" t="n">
        <x:v>-2.8</x:v>
      </x:c>
      <x:c r="I29" s="35" t="n">
        <x:v>1.225</x:v>
      </x:c>
      <x:c r="J29" s="35" t="n">
        <x:v>1.7359216918244043</x:v>
      </x:c>
      <x:c r="K29" s="35" t="n">
        <x:v>0.2801882028918979</x:v>
      </x:c>
      <x:c r="L29" s="35" t="n">
        <x:v>6.294581594508789</x:v>
      </x:c>
      <x:c r="M29" s="35" t="n">
        <x:v>6.606000000000001</x:v>
      </x:c>
      <x:c r="N29" s="35" t="n">
        <x:v>0.11550723192904061</x:v>
      </x:c>
      <x:c r="O29" s="35" t="n">
        <x:v>4.787382549898761e-17</x:v>
      </x:c>
      <x:c r="P29" s="35" t="n">
        <x:v>0.021226863224315055</x:v>
      </x:c>
      <x:c r="Q29" s="36" t="n">
        <x:v>1.2650365910646426</x:v>
      </x:c>
      <x:c r="R29" s="36" t="n">
        <x:v>0.058884506833043304</x:v>
      </x:c>
      <x:c r="S29" s="36" t="n">
        <x:v>0.00371484489580841</x:v>
      </x:c>
      <x:c r="T29" s="35" t="n">
        <x:v>0.15784554787131694</x:v>
      </x:c>
      <x:c r="U29" s="36" t="str">
        <x:v>longitudinal</x:v>
      </x:c>
      <x:c r="V29" s="33" t="n">
        <x:v>4</x:v>
      </x:c>
      <x:c r="W29" s="36" t="n">
        <x:v>-0.05078261042509263</x:v>
      </x:c>
      <x:c r="X29" s="36" t="n">
        <x:v>1.1725826302348974</x:v>
      </x:c>
      <x:c r="Y29" s="36" t="n">
        <x:v>1.1736817704344635</x:v>
      </x:c>
      <x:c r="Z29" s="36" t="n">
        <x:v>0.18662232178558005</x:v>
      </x:c>
      <x:c r="AA29" s="36" t="n">
        <x:v>0.04326778493483319</x:v>
      </x:c>
      <x:c r="AB29" s="36" t="n">
        <x:v>19.691780151299223</x:v>
      </x:c>
      <x:c r="AC29" s="34" t="b">
        <x:v>1</x:v>
      </x:c>
    </x:row>
    <x:row r="30">
      <x:c r="A30" s="31" t="str">
        <x:v>CFG014</x:v>
      </x:c>
      <x:c r="B30" s="33" t="n">
        <x:v>3</x:v>
      </x:c>
      <x:c r="C30" s="31" t="str">
        <x:v>（选定1）1.AR20.03.6 youhua a2.5-1翼梢反扭 上反6</x:v>
      </x:c>
      <x:c r="D30" s="31" t="str">
        <x:v>T7-VLM2-Elev(g1.0)</x:v>
      </x:c>
      <x:c r="E30" s="37" t="n">
        <x:v>5.693995887793187</x:v>
      </x:c>
      <x:c r="F30" s="37" t="n">
        <x:v>0</x:v>
      </x:c>
      <x:c r="G30" s="35" t="n">
        <x:v>6.951347116830918</x:v>
      </x:c>
      <x:c r="H30" s="36" t="n">
        <x:v>-2.8</x:v>
      </x:c>
      <x:c r="I30" s="35" t="n">
        <x:v>1.225</x:v>
      </x:c>
      <x:c r="J30" s="35" t="n">
        <x:v>1.7359216918244043</x:v>
      </x:c>
      <x:c r="K30" s="35" t="n">
        <x:v>0.2801882028918979</x:v>
      </x:c>
      <x:c r="L30" s="35" t="n">
        <x:v>6.294581594508789</x:v>
      </x:c>
      <x:c r="M30" s="35" t="n">
        <x:v>6.606000000000001</x:v>
      </x:c>
      <x:c r="N30" s="35" t="n">
        <x:v>0.11550723192904061</x:v>
      </x:c>
      <x:c r="O30" s="35" t="n">
        <x:v>4.787382549898761e-17</x:v>
      </x:c>
      <x:c r="P30" s="35" t="n">
        <x:v>0.021226863224315055</x:v>
      </x:c>
      <x:c r="Q30" s="36" t="n">
        <x:v>1.2650365910646426</x:v>
      </x:c>
      <x:c r="R30" s="36" t="n">
        <x:v>0.058884506833043304</x:v>
      </x:c>
      <x:c r="S30" s="36" t="n">
        <x:v>0.00371484489580841</x:v>
      </x:c>
      <x:c r="T30" s="35" t="n">
        <x:v>0.15784554787131694</x:v>
      </x:c>
      <x:c r="U30" s="36" t="str">
        <x:v>lateral</x:v>
      </x:c>
      <x:c r="V30" s="33" t="n">
        <x:v>5</x:v>
      </x:c>
      <x:c r="W30" s="36" t="n">
        <x:v>-15.613786755708038</x:v>
      </x:c>
      <x:c r="X30" s="36" t="n">
        <x:v>0</x:v>
      </x:c>
      <x:c r="Y30" s="36" t="n">
        <x:v>15.613786755708038</x:v>
      </x:c>
      <x:c r="Z30" s="36" t="n">
        <x:v>0</x:v>
      </x:c>
      <x:c r="AA30" s="36" t="n">
        <x:v>1</x:v>
      </x:c>
      <x:c r="AB30" s="36" t="n">
        <x:v>0.06404596243345152</x:v>
      </x:c>
      <x:c r="AC30" s="34" t="b">
        <x:v>1</x:v>
      </x:c>
    </x:row>
    <x:row r="31">
      <x:c r="A31" s="31" t="str">
        <x:v>CFG014</x:v>
      </x:c>
      <x:c r="B31" s="33" t="n">
        <x:v>3</x:v>
      </x:c>
      <x:c r="C31" s="31" t="str">
        <x:v>（选定1）1.AR20.03.6 youhua a2.5-1翼梢反扭 上反6</x:v>
      </x:c>
      <x:c r="D31" s="31" t="str">
        <x:v>T7-VLM2-Elev(g1.0)</x:v>
      </x:c>
      <x:c r="E31" s="37" t="n">
        <x:v>5.693995887793187</x:v>
      </x:c>
      <x:c r="F31" s="37" t="n">
        <x:v>0</x:v>
      </x:c>
      <x:c r="G31" s="35" t="n">
        <x:v>6.951347116830918</x:v>
      </x:c>
      <x:c r="H31" s="36" t="n">
        <x:v>-2.8</x:v>
      </x:c>
      <x:c r="I31" s="35" t="n">
        <x:v>1.225</x:v>
      </x:c>
      <x:c r="J31" s="35" t="n">
        <x:v>1.7359216918244043</x:v>
      </x:c>
      <x:c r="K31" s="35" t="n">
        <x:v>0.2801882028918979</x:v>
      </x:c>
      <x:c r="L31" s="35" t="n">
        <x:v>6.294581594508789</x:v>
      </x:c>
      <x:c r="M31" s="35" t="n">
        <x:v>6.606000000000001</x:v>
      </x:c>
      <x:c r="N31" s="35" t="n">
        <x:v>0.11550723192904061</x:v>
      </x:c>
      <x:c r="O31" s="35" t="n">
        <x:v>4.787382549898761e-17</x:v>
      </x:c>
      <x:c r="P31" s="35" t="n">
        <x:v>0.021226863224315055</x:v>
      </x:c>
      <x:c r="Q31" s="36" t="n">
        <x:v>1.2650365910646426</x:v>
      </x:c>
      <x:c r="R31" s="36" t="n">
        <x:v>0.058884506833043304</x:v>
      </x:c>
      <x:c r="S31" s="36" t="n">
        <x:v>0.00371484489580841</x:v>
      </x:c>
      <x:c r="T31" s="35" t="n">
        <x:v>0.15784554787131694</x:v>
      </x:c>
      <x:c r="U31" s="36" t="str">
        <x:v>lateral</x:v>
      </x:c>
      <x:c r="V31" s="33" t="n">
        <x:v>6</x:v>
      </x:c>
      <x:c r="W31" s="36" t="n">
        <x:v>-2.5390423902497266</x:v>
      </x:c>
      <x:c r="X31" s="36" t="n">
        <x:v>-1.1512199655569184</x:v>
      </x:c>
      <x:c r="Y31" s="36" t="n">
        <x:v>2.7878385298617845</x:v>
      </x:c>
      <x:c r="Z31" s="36" t="n">
        <x:v>0.18322234810446505</x:v>
      </x:c>
      <x:c r="AA31" s="36" t="n">
        <x:v>0.9107566177355355</x:v>
      </x:c>
      <x:c r="AB31" s="36" t="n">
        <x:v>0.3938492731906084</x:v>
      </x:c>
      <x:c r="AC31" s="34" t="b">
        <x:v>1</x:v>
      </x:c>
    </x:row>
    <x:row r="32">
      <x:c r="A32" s="31" t="str">
        <x:v>CFG014</x:v>
      </x:c>
      <x:c r="B32" s="33" t="n">
        <x:v>3</x:v>
      </x:c>
      <x:c r="C32" s="31" t="str">
        <x:v>（选定1）1.AR20.03.6 youhua a2.5-1翼梢反扭 上反6</x:v>
      </x:c>
      <x:c r="D32" s="31" t="str">
        <x:v>T7-VLM2-Elev(g1.0)</x:v>
      </x:c>
      <x:c r="E32" s="37" t="n">
        <x:v>5.693995887793187</x:v>
      </x:c>
      <x:c r="F32" s="37" t="n">
        <x:v>0</x:v>
      </x:c>
      <x:c r="G32" s="35" t="n">
        <x:v>6.951347116830918</x:v>
      </x:c>
      <x:c r="H32" s="36" t="n">
        <x:v>-2.8</x:v>
      </x:c>
      <x:c r="I32" s="35" t="n">
        <x:v>1.225</x:v>
      </x:c>
      <x:c r="J32" s="35" t="n">
        <x:v>1.7359216918244043</x:v>
      </x:c>
      <x:c r="K32" s="35" t="n">
        <x:v>0.2801882028918979</x:v>
      </x:c>
      <x:c r="L32" s="35" t="n">
        <x:v>6.294581594508789</x:v>
      </x:c>
      <x:c r="M32" s="35" t="n">
        <x:v>6.606000000000001</x:v>
      </x:c>
      <x:c r="N32" s="35" t="n">
        <x:v>0.11550723192904061</x:v>
      </x:c>
      <x:c r="O32" s="35" t="n">
        <x:v>4.787382549898761e-17</x:v>
      </x:c>
      <x:c r="P32" s="35" t="n">
        <x:v>0.021226863224315055</x:v>
      </x:c>
      <x:c r="Q32" s="36" t="n">
        <x:v>1.2650365910646426</x:v>
      </x:c>
      <x:c r="R32" s="36" t="n">
        <x:v>0.058884506833043304</x:v>
      </x:c>
      <x:c r="S32" s="36" t="n">
        <x:v>0.00371484489580841</x:v>
      </x:c>
      <x:c r="T32" s="35" t="n">
        <x:v>0.15784554787131694</x:v>
      </x:c>
      <x:c r="U32" s="36" t="str">
        <x:v>lateral</x:v>
      </x:c>
      <x:c r="V32" s="33" t="n">
        <x:v>7</x:v>
      </x:c>
      <x:c r="W32" s="36" t="n">
        <x:v>-2.5390423902497266</x:v>
      </x:c>
      <x:c r="X32" s="36" t="n">
        <x:v>1.1512199655569184</x:v>
      </x:c>
      <x:c r="Y32" s="36" t="n">
        <x:v>2.7878385298617845</x:v>
      </x:c>
      <x:c r="Z32" s="36" t="n">
        <x:v>0.18322234810446505</x:v>
      </x:c>
      <x:c r="AA32" s="36" t="n">
        <x:v>0.9107566177355355</x:v>
      </x:c>
      <x:c r="AB32" s="36" t="n">
        <x:v>0.3938492731906084</x:v>
      </x:c>
      <x:c r="AC32" s="34" t="b">
        <x:v>1</x:v>
      </x:c>
    </x:row>
    <x:row r="33">
      <x:c r="A33" s="31" t="str">
        <x:v>CFG014</x:v>
      </x:c>
      <x:c r="B33" s="33" t="n">
        <x:v>3</x:v>
      </x:c>
      <x:c r="C33" s="31" t="str">
        <x:v>（选定1）1.AR20.03.6 youhua a2.5-1翼梢反扭 上反6</x:v>
      </x:c>
      <x:c r="D33" s="31" t="str">
        <x:v>T7-VLM2-Elev(g1.0)</x:v>
      </x:c>
      <x:c r="E33" s="37" t="n">
        <x:v>5.693995887793187</x:v>
      </x:c>
      <x:c r="F33" s="37" t="n">
        <x:v>0</x:v>
      </x:c>
      <x:c r="G33" s="35" t="n">
        <x:v>6.951347116830918</x:v>
      </x:c>
      <x:c r="H33" s="36" t="n">
        <x:v>-2.8</x:v>
      </x:c>
      <x:c r="I33" s="35" t="n">
        <x:v>1.225</x:v>
      </x:c>
      <x:c r="J33" s="35" t="n">
        <x:v>1.7359216918244043</x:v>
      </x:c>
      <x:c r="K33" s="35" t="n">
        <x:v>0.2801882028918979</x:v>
      </x:c>
      <x:c r="L33" s="35" t="n">
        <x:v>6.294581594508789</x:v>
      </x:c>
      <x:c r="M33" s="35" t="n">
        <x:v>6.606000000000001</x:v>
      </x:c>
      <x:c r="N33" s="35" t="n">
        <x:v>0.11550723192904061</x:v>
      </x:c>
      <x:c r="O33" s="35" t="n">
        <x:v>4.787382549898761e-17</x:v>
      </x:c>
      <x:c r="P33" s="35" t="n">
        <x:v>0.021226863224315055</x:v>
      </x:c>
      <x:c r="Q33" s="36" t="n">
        <x:v>1.2650365910646426</x:v>
      </x:c>
      <x:c r="R33" s="36" t="n">
        <x:v>0.058884506833043304</x:v>
      </x:c>
      <x:c r="S33" s="36" t="n">
        <x:v>0.00371484489580841</x:v>
      </x:c>
      <x:c r="T33" s="35" t="n">
        <x:v>0.15784554787131694</x:v>
      </x:c>
      <x:c r="U33" s="36" t="str">
        <x:v>lateral</x:v>
      </x:c>
      <x:c r="V33" s="33" t="n">
        <x:v>8</x:v>
      </x:c>
      <x:c r="W33" s="36" t="n">
        <x:v>0.12097059423454581</x:v>
      </x:c>
      <x:c r="X33" s="36" t="n">
        <x:v>0</x:v>
      </x:c>
      <x:c r="Y33" s="36" t="n">
        <x:v>0.12097059423454581</x:v>
      </x:c>
      <x:c r="Z33" s="36" t="n">
        <x:v>0</x:v>
      </x:c>
      <x:c r="AA33" s="36" t="n">
        <x:v>-1</x:v>
      </x:c>
      <x:c r="AB33" s="36"/>
      <x:c r="AC33" s="34" t="b">
        <x:v>0</x:v>
      </x:c>
    </x:row>
    <x:row r="34">
      <x:c r="A34" s="31" t="str">
        <x:v>CFG014</x:v>
      </x:c>
      <x:c r="B34" s="33" t="n">
        <x:v>4</x:v>
      </x:c>
      <x:c r="C34" s="31" t="str">
        <x:v>（选定1）1.AR20.03.6 youhua a2.5-1翼梢反扭 上反6</x:v>
      </x:c>
      <x:c r="D34" s="31" t="str">
        <x:v>T7-VLM2-Elev(g1.0)</x:v>
      </x:c>
      <x:c r="E34" s="37" t="n">
        <x:v>5.528748637768786</x:v>
      </x:c>
      <x:c r="F34" s="37" t="n">
        <x:v>0</x:v>
      </x:c>
      <x:c r="G34" s="35" t="n">
        <x:v>6.994315805576867</x:v>
      </x:c>
      <x:c r="H34" s="36" t="n">
        <x:v>-2.7</x:v>
      </x:c>
      <x:c r="I34" s="35" t="n">
        <x:v>1.225</x:v>
      </x:c>
      <x:c r="J34" s="35" t="n">
        <x:v>1.7359216918244043</x:v>
      </x:c>
      <x:c r="K34" s="35" t="n">
        <x:v>0.2801882028918979</x:v>
      </x:c>
      <x:c r="L34" s="35" t="n">
        <x:v>6.294581594508789</x:v>
      </x:c>
      <x:c r="M34" s="35" t="n">
        <x:v>6.606000000000001</x:v>
      </x:c>
      <x:c r="N34" s="35" t="n">
        <x:v>0.11550723192904061</x:v>
      </x:c>
      <x:c r="O34" s="35" t="n">
        <x:v>4.787382549898761e-17</x:v>
      </x:c>
      <x:c r="P34" s="35" t="n">
        <x:v>0.021226863224315055</x:v>
      </x:c>
      <x:c r="Q34" s="36" t="n">
        <x:v>1.2490482794281403</x:v>
      </x:c>
      <x:c r="R34" s="36" t="n">
        <x:v>0.056691655419544636</x:v>
      </x:c>
      <x:c r="S34" s="36" t="n">
        <x:v>0.0034120971851052707</x:v>
      </x:c>
      <x:c r="T34" s="35" t="n">
        <x:v>0.15723190414966803</x:v>
      </x:c>
      <x:c r="U34" s="36" t="str">
        <x:v>longitudinal</x:v>
      </x:c>
      <x:c r="V34" s="33" t="n">
        <x:v>1</x:v>
      </x:c>
      <x:c r="W34" s="36" t="n">
        <x:v>-7.8514300863226465</x:v>
      </x:c>
      <x:c r="X34" s="36" t="n">
        <x:v>-4.957431925246079</x:v>
      </x:c>
      <x:c r="Y34" s="36" t="n">
        <x:v>9.28553098610206</x:v>
      </x:c>
      <x:c r="Z34" s="36" t="n">
        <x:v>0.7889997959444848</x:v>
      </x:c>
      <x:c r="AA34" s="36" t="n">
        <x:v>0.8455553159075258</x:v>
      </x:c>
      <x:c r="AB34" s="36" t="n">
        <x:v>0.1273653320484915</x:v>
      </x:c>
      <x:c r="AC34" s="34" t="b">
        <x:v>1</x:v>
      </x:c>
    </x:row>
    <x:row r="35">
      <x:c r="A35" s="31" t="str">
        <x:v>CFG014</x:v>
      </x:c>
      <x:c r="B35" s="33" t="n">
        <x:v>4</x:v>
      </x:c>
      <x:c r="C35" s="31" t="str">
        <x:v>（选定1）1.AR20.03.6 youhua a2.5-1翼梢反扭 上反6</x:v>
      </x:c>
      <x:c r="D35" s="31" t="str">
        <x:v>T7-VLM2-Elev(g1.0)</x:v>
      </x:c>
      <x:c r="E35" s="37" t="n">
        <x:v>5.528748637768786</x:v>
      </x:c>
      <x:c r="F35" s="37" t="n">
        <x:v>0</x:v>
      </x:c>
      <x:c r="G35" s="35" t="n">
        <x:v>6.994315805576867</x:v>
      </x:c>
      <x:c r="H35" s="36" t="n">
        <x:v>-2.7</x:v>
      </x:c>
      <x:c r="I35" s="35" t="n">
        <x:v>1.225</x:v>
      </x:c>
      <x:c r="J35" s="35" t="n">
        <x:v>1.7359216918244043</x:v>
      </x:c>
      <x:c r="K35" s="35" t="n">
        <x:v>0.2801882028918979</x:v>
      </x:c>
      <x:c r="L35" s="35" t="n">
        <x:v>6.294581594508789</x:v>
      </x:c>
      <x:c r="M35" s="35" t="n">
        <x:v>6.606000000000001</x:v>
      </x:c>
      <x:c r="N35" s="35" t="n">
        <x:v>0.11550723192904061</x:v>
      </x:c>
      <x:c r="O35" s="35" t="n">
        <x:v>4.787382549898761e-17</x:v>
      </x:c>
      <x:c r="P35" s="35" t="n">
        <x:v>0.021226863224315055</x:v>
      </x:c>
      <x:c r="Q35" s="36" t="n">
        <x:v>1.2490482794281403</x:v>
      </x:c>
      <x:c r="R35" s="36" t="n">
        <x:v>0.056691655419544636</x:v>
      </x:c>
      <x:c r="S35" s="36" t="n">
        <x:v>0.0034120971851052707</x:v>
      </x:c>
      <x:c r="T35" s="35" t="n">
        <x:v>0.15723190414966803</x:v>
      </x:c>
      <x:c r="U35" s="36" t="str">
        <x:v>longitudinal</x:v>
      </x:c>
      <x:c r="V35" s="33" t="n">
        <x:v>2</x:v>
      </x:c>
      <x:c r="W35" s="36" t="n">
        <x:v>-7.8514300863226465</x:v>
      </x:c>
      <x:c r="X35" s="36" t="n">
        <x:v>4.957431925246079</x:v>
      </x:c>
      <x:c r="Y35" s="36" t="n">
        <x:v>9.28553098610206</x:v>
      </x:c>
      <x:c r="Z35" s="36" t="n">
        <x:v>0.7889997959444848</x:v>
      </x:c>
      <x:c r="AA35" s="36" t="n">
        <x:v>0.8455553159075258</x:v>
      </x:c>
      <x:c r="AB35" s="36" t="n">
        <x:v>0.1273653320484915</x:v>
      </x:c>
      <x:c r="AC35" s="34" t="b">
        <x:v>1</x:v>
      </x:c>
    </x:row>
    <x:row r="36">
      <x:c r="A36" s="31" t="str">
        <x:v>CFG014</x:v>
      </x:c>
      <x:c r="B36" s="33" t="n">
        <x:v>4</x:v>
      </x:c>
      <x:c r="C36" s="31" t="str">
        <x:v>（选定1）1.AR20.03.6 youhua a2.5-1翼梢反扭 上反6</x:v>
      </x:c>
      <x:c r="D36" s="31" t="str">
        <x:v>T7-VLM2-Elev(g1.0)</x:v>
      </x:c>
      <x:c r="E36" s="37" t="n">
        <x:v>5.528748637768786</x:v>
      </x:c>
      <x:c r="F36" s="37" t="n">
        <x:v>0</x:v>
      </x:c>
      <x:c r="G36" s="35" t="n">
        <x:v>6.994315805576867</x:v>
      </x:c>
      <x:c r="H36" s="36" t="n">
        <x:v>-2.7</x:v>
      </x:c>
      <x:c r="I36" s="35" t="n">
        <x:v>1.225</x:v>
      </x:c>
      <x:c r="J36" s="35" t="n">
        <x:v>1.7359216918244043</x:v>
      </x:c>
      <x:c r="K36" s="35" t="n">
        <x:v>0.2801882028918979</x:v>
      </x:c>
      <x:c r="L36" s="35" t="n">
        <x:v>6.294581594508789</x:v>
      </x:c>
      <x:c r="M36" s="35" t="n">
        <x:v>6.606000000000001</x:v>
      </x:c>
      <x:c r="N36" s="35" t="n">
        <x:v>0.11550723192904061</x:v>
      </x:c>
      <x:c r="O36" s="35" t="n">
        <x:v>4.787382549898761e-17</x:v>
      </x:c>
      <x:c r="P36" s="35" t="n">
        <x:v>0.021226863224315055</x:v>
      </x:c>
      <x:c r="Q36" s="36" t="n">
        <x:v>1.2490482794281403</x:v>
      </x:c>
      <x:c r="R36" s="36" t="n">
        <x:v>0.056691655419544636</x:v>
      </x:c>
      <x:c r="S36" s="36" t="n">
        <x:v>0.0034120971851052707</x:v>
      </x:c>
      <x:c r="T36" s="35" t="n">
        <x:v>0.15723190414966803</x:v>
      </x:c>
      <x:c r="U36" s="36" t="str">
        <x:v>longitudinal</x:v>
      </x:c>
      <x:c r="V36" s="33" t="n">
        <x:v>3</x:v>
      </x:c>
      <x:c r="W36" s="36" t="n">
        <x:v>-0.04977573780449071</x:v>
      </x:c>
      <x:c r="X36" s="36" t="n">
        <x:v>-1.1604814362384461</x:v>
      </x:c>
      <x:c r="Y36" s="36" t="n">
        <x:v>1.1615484440728367</x:v>
      </x:c>
      <x:c r="Z36" s="36" t="n">
        <x:v>0.18469635694373088</x:v>
      </x:c>
      <x:c r="AA36" s="36" t="n">
        <x:v>0.04285291591451647</x:v>
      </x:c>
      <x:c r="AB36" s="36" t="n">
        <x:v>20.090109039223144</x:v>
      </x:c>
      <x:c r="AC36" s="34" t="b">
        <x:v>1</x:v>
      </x:c>
    </x:row>
    <x:row r="37">
      <x:c r="A37" s="31" t="str">
        <x:v>CFG014</x:v>
      </x:c>
      <x:c r="B37" s="33" t="n">
        <x:v>4</x:v>
      </x:c>
      <x:c r="C37" s="31" t="str">
        <x:v>（选定1）1.AR20.03.6 youhua a2.5-1翼梢反扭 上反6</x:v>
      </x:c>
      <x:c r="D37" s="31" t="str">
        <x:v>T7-VLM2-Elev(g1.0)</x:v>
      </x:c>
      <x:c r="E37" s="37" t="n">
        <x:v>5.528748637768786</x:v>
      </x:c>
      <x:c r="F37" s="37" t="n">
        <x:v>0</x:v>
      </x:c>
      <x:c r="G37" s="35" t="n">
        <x:v>6.994315805576867</x:v>
      </x:c>
      <x:c r="H37" s="36" t="n">
        <x:v>-2.7</x:v>
      </x:c>
      <x:c r="I37" s="35" t="n">
        <x:v>1.225</x:v>
      </x:c>
      <x:c r="J37" s="35" t="n">
        <x:v>1.7359216918244043</x:v>
      </x:c>
      <x:c r="K37" s="35" t="n">
        <x:v>0.2801882028918979</x:v>
      </x:c>
      <x:c r="L37" s="35" t="n">
        <x:v>6.294581594508789</x:v>
      </x:c>
      <x:c r="M37" s="35" t="n">
        <x:v>6.606000000000001</x:v>
      </x:c>
      <x:c r="N37" s="35" t="n">
        <x:v>0.11550723192904061</x:v>
      </x:c>
      <x:c r="O37" s="35" t="n">
        <x:v>4.787382549898761e-17</x:v>
      </x:c>
      <x:c r="P37" s="35" t="n">
        <x:v>0.021226863224315055</x:v>
      </x:c>
      <x:c r="Q37" s="36" t="n">
        <x:v>1.2490482794281403</x:v>
      </x:c>
      <x:c r="R37" s="36" t="n">
        <x:v>0.056691655419544636</x:v>
      </x:c>
      <x:c r="S37" s="36" t="n">
        <x:v>0.0034120971851052707</x:v>
      </x:c>
      <x:c r="T37" s="35" t="n">
        <x:v>0.15723190414966803</x:v>
      </x:c>
      <x:c r="U37" s="36" t="str">
        <x:v>longitudinal</x:v>
      </x:c>
      <x:c r="V37" s="33" t="n">
        <x:v>4</x:v>
      </x:c>
      <x:c r="W37" s="36" t="n">
        <x:v>-0.04977573780449071</x:v>
      </x:c>
      <x:c r="X37" s="36" t="n">
        <x:v>1.1604814362384461</x:v>
      </x:c>
      <x:c r="Y37" s="36" t="n">
        <x:v>1.1615484440728367</x:v>
      </x:c>
      <x:c r="Z37" s="36" t="n">
        <x:v>0.18469635694373088</x:v>
      </x:c>
      <x:c r="AA37" s="36" t="n">
        <x:v>0.04285291591451647</x:v>
      </x:c>
      <x:c r="AB37" s="36" t="n">
        <x:v>20.090109039223144</x:v>
      </x:c>
      <x:c r="AC37" s="34" t="b">
        <x:v>1</x:v>
      </x:c>
    </x:row>
    <x:row r="38">
      <x:c r="A38" s="31" t="str">
        <x:v>CFG014</x:v>
      </x:c>
      <x:c r="B38" s="33" t="n">
        <x:v>4</x:v>
      </x:c>
      <x:c r="C38" s="31" t="str">
        <x:v>（选定1）1.AR20.03.6 youhua a2.5-1翼梢反扭 上反6</x:v>
      </x:c>
      <x:c r="D38" s="31" t="str">
        <x:v>T7-VLM2-Elev(g1.0)</x:v>
      </x:c>
      <x:c r="E38" s="37" t="n">
        <x:v>5.528748637768786</x:v>
      </x:c>
      <x:c r="F38" s="37" t="n">
        <x:v>0</x:v>
      </x:c>
      <x:c r="G38" s="35" t="n">
        <x:v>6.994315805576867</x:v>
      </x:c>
      <x:c r="H38" s="36" t="n">
        <x:v>-2.7</x:v>
      </x:c>
      <x:c r="I38" s="35" t="n">
        <x:v>1.225</x:v>
      </x:c>
      <x:c r="J38" s="35" t="n">
        <x:v>1.7359216918244043</x:v>
      </x:c>
      <x:c r="K38" s="35" t="n">
        <x:v>0.2801882028918979</x:v>
      </x:c>
      <x:c r="L38" s="35" t="n">
        <x:v>6.294581594508789</x:v>
      </x:c>
      <x:c r="M38" s="35" t="n">
        <x:v>6.606000000000001</x:v>
      </x:c>
      <x:c r="N38" s="35" t="n">
        <x:v>0.11550723192904061</x:v>
      </x:c>
      <x:c r="O38" s="35" t="n">
        <x:v>4.787382549898761e-17</x:v>
      </x:c>
      <x:c r="P38" s="35" t="n">
        <x:v>0.021226863224315055</x:v>
      </x:c>
      <x:c r="Q38" s="36" t="n">
        <x:v>1.2490482794281403</x:v>
      </x:c>
      <x:c r="R38" s="36" t="n">
        <x:v>0.056691655419544636</x:v>
      </x:c>
      <x:c r="S38" s="36" t="n">
        <x:v>0.0034120971851052707</x:v>
      </x:c>
      <x:c r="T38" s="35" t="n">
        <x:v>0.15723190414966803</x:v>
      </x:c>
      <x:c r="U38" s="36" t="str">
        <x:v>lateral</x:v>
      </x:c>
      <x:c r="V38" s="33" t="n">
        <x:v>5</x:v>
      </x:c>
      <x:c r="W38" s="36" t="n">
        <x:v>-16.360018799782218</x:v>
      </x:c>
      <x:c r="X38" s="36" t="n">
        <x:v>0</x:v>
      </x:c>
      <x:c r="Y38" s="36" t="n">
        <x:v>16.360018799782218</x:v>
      </x:c>
      <x:c r="Z38" s="36" t="n">
        <x:v>0</x:v>
      </x:c>
      <x:c r="AA38" s="36" t="n">
        <x:v>1</x:v>
      </x:c>
      <x:c r="AB38" s="36" t="n">
        <x:v>0.06112462413633118</x:v>
      </x:c>
      <x:c r="AC38" s="34" t="b">
        <x:v>1</x:v>
      </x:c>
    </x:row>
    <x:row r="39">
      <x:c r="A39" s="31" t="str">
        <x:v>CFG014</x:v>
      </x:c>
      <x:c r="B39" s="33" t="n">
        <x:v>4</x:v>
      </x:c>
      <x:c r="C39" s="31" t="str">
        <x:v>（选定1）1.AR20.03.6 youhua a2.5-1翼梢反扭 上反6</x:v>
      </x:c>
      <x:c r="D39" s="31" t="str">
        <x:v>T7-VLM2-Elev(g1.0)</x:v>
      </x:c>
      <x:c r="E39" s="37" t="n">
        <x:v>5.528748637768786</x:v>
      </x:c>
      <x:c r="F39" s="37" t="n">
        <x:v>0</x:v>
      </x:c>
      <x:c r="G39" s="35" t="n">
        <x:v>6.994315805576867</x:v>
      </x:c>
      <x:c r="H39" s="36" t="n">
        <x:v>-2.7</x:v>
      </x:c>
      <x:c r="I39" s="35" t="n">
        <x:v>1.225</x:v>
      </x:c>
      <x:c r="J39" s="35" t="n">
        <x:v>1.7359216918244043</x:v>
      </x:c>
      <x:c r="K39" s="35" t="n">
        <x:v>0.2801882028918979</x:v>
      </x:c>
      <x:c r="L39" s="35" t="n">
        <x:v>6.294581594508789</x:v>
      </x:c>
      <x:c r="M39" s="35" t="n">
        <x:v>6.606000000000001</x:v>
      </x:c>
      <x:c r="N39" s="35" t="n">
        <x:v>0.11550723192904061</x:v>
      </x:c>
      <x:c r="O39" s="35" t="n">
        <x:v>4.787382549898761e-17</x:v>
      </x:c>
      <x:c r="P39" s="35" t="n">
        <x:v>0.021226863224315055</x:v>
      </x:c>
      <x:c r="Q39" s="36" t="n">
        <x:v>1.2490482794281403</x:v>
      </x:c>
      <x:c r="R39" s="36" t="n">
        <x:v>0.056691655419544636</x:v>
      </x:c>
      <x:c r="S39" s="36" t="n">
        <x:v>0.0034120971851052707</x:v>
      </x:c>
      <x:c r="T39" s="35" t="n">
        <x:v>0.15723190414966803</x:v>
      </x:c>
      <x:c r="U39" s="36" t="str">
        <x:v>lateral</x:v>
      </x:c>
      <x:c r="V39" s="33" t="n">
        <x:v>6</x:v>
      </x:c>
      <x:c r="W39" s="36" t="n">
        <x:v>-2.247450762746743</x:v>
      </x:c>
      <x:c r="X39" s="36" t="n">
        <x:v>-1.4240886567178241</x:v>
      </x:c>
      <x:c r="Y39" s="36" t="n">
        <x:v>2.66065094162374</x:v>
      </x:c>
      <x:c r="Z39" s="36" t="n">
        <x:v>0.22665074911773897</x:v>
      </x:c>
      <x:c r="AA39" s="36" t="n">
        <x:v>0.8446995912117545</x:v>
      </x:c>
      <x:c r="AB39" s="36" t="n">
        <x:v>0.44494856865199606</x:v>
      </x:c>
      <x:c r="AC39" s="34" t="b">
        <x:v>1</x:v>
      </x:c>
    </x:row>
    <x:row r="40">
      <x:c r="A40" s="31" t="str">
        <x:v>CFG014</x:v>
      </x:c>
      <x:c r="B40" s="33" t="n">
        <x:v>4</x:v>
      </x:c>
      <x:c r="C40" s="31" t="str">
        <x:v>（选定1）1.AR20.03.6 youhua a2.5-1翼梢反扭 上反6</x:v>
      </x:c>
      <x:c r="D40" s="31" t="str">
        <x:v>T7-VLM2-Elev(g1.0)</x:v>
      </x:c>
      <x:c r="E40" s="37" t="n">
        <x:v>5.528748637768786</x:v>
      </x:c>
      <x:c r="F40" s="37" t="n">
        <x:v>0</x:v>
      </x:c>
      <x:c r="G40" s="35" t="n">
        <x:v>6.994315805576867</x:v>
      </x:c>
      <x:c r="H40" s="36" t="n">
        <x:v>-2.7</x:v>
      </x:c>
      <x:c r="I40" s="35" t="n">
        <x:v>1.225</x:v>
      </x:c>
      <x:c r="J40" s="35" t="n">
        <x:v>1.7359216918244043</x:v>
      </x:c>
      <x:c r="K40" s="35" t="n">
        <x:v>0.2801882028918979</x:v>
      </x:c>
      <x:c r="L40" s="35" t="n">
        <x:v>6.294581594508789</x:v>
      </x:c>
      <x:c r="M40" s="35" t="n">
        <x:v>6.606000000000001</x:v>
      </x:c>
      <x:c r="N40" s="35" t="n">
        <x:v>0.11550723192904061</x:v>
      </x:c>
      <x:c r="O40" s="35" t="n">
        <x:v>4.787382549898761e-17</x:v>
      </x:c>
      <x:c r="P40" s="35" t="n">
        <x:v>0.021226863224315055</x:v>
      </x:c>
      <x:c r="Q40" s="36" t="n">
        <x:v>1.2490482794281403</x:v>
      </x:c>
      <x:c r="R40" s="36" t="n">
        <x:v>0.056691655419544636</x:v>
      </x:c>
      <x:c r="S40" s="36" t="n">
        <x:v>0.0034120971851052707</x:v>
      </x:c>
      <x:c r="T40" s="35" t="n">
        <x:v>0.15723190414966803</x:v>
      </x:c>
      <x:c r="U40" s="36" t="str">
        <x:v>lateral</x:v>
      </x:c>
      <x:c r="V40" s="33" t="n">
        <x:v>7</x:v>
      </x:c>
      <x:c r="W40" s="36" t="n">
        <x:v>-2.247450762746743</x:v>
      </x:c>
      <x:c r="X40" s="36" t="n">
        <x:v>1.4240886567178241</x:v>
      </x:c>
      <x:c r="Y40" s="36" t="n">
        <x:v>2.66065094162374</x:v>
      </x:c>
      <x:c r="Z40" s="36" t="n">
        <x:v>0.22665074911773897</x:v>
      </x:c>
      <x:c r="AA40" s="36" t="n">
        <x:v>0.8446995912117545</x:v>
      </x:c>
      <x:c r="AB40" s="36" t="n">
        <x:v>0.44494856865199606</x:v>
      </x:c>
      <x:c r="AC40" s="34" t="b">
        <x:v>1</x:v>
      </x:c>
    </x:row>
    <x:row r="41">
      <x:c r="A41" s="31" t="str">
        <x:v>CFG014</x:v>
      </x:c>
      <x:c r="B41" s="33" t="n">
        <x:v>4</x:v>
      </x:c>
      <x:c r="C41" s="31" t="str">
        <x:v>（选定1）1.AR20.03.6 youhua a2.5-1翼梢反扭 上反6</x:v>
      </x:c>
      <x:c r="D41" s="31" t="str">
        <x:v>T7-VLM2-Elev(g1.0)</x:v>
      </x:c>
      <x:c r="E41" s="37" t="n">
        <x:v>5.528748637768786</x:v>
      </x:c>
      <x:c r="F41" s="37" t="n">
        <x:v>0</x:v>
      </x:c>
      <x:c r="G41" s="35" t="n">
        <x:v>6.994315805576867</x:v>
      </x:c>
      <x:c r="H41" s="36" t="n">
        <x:v>-2.7</x:v>
      </x:c>
      <x:c r="I41" s="35" t="n">
        <x:v>1.225</x:v>
      </x:c>
      <x:c r="J41" s="35" t="n">
        <x:v>1.7359216918244043</x:v>
      </x:c>
      <x:c r="K41" s="35" t="n">
        <x:v>0.2801882028918979</x:v>
      </x:c>
      <x:c r="L41" s="35" t="n">
        <x:v>6.294581594508789</x:v>
      </x:c>
      <x:c r="M41" s="35" t="n">
        <x:v>6.606000000000001</x:v>
      </x:c>
      <x:c r="N41" s="35" t="n">
        <x:v>0.11550723192904061</x:v>
      </x:c>
      <x:c r="O41" s="35" t="n">
        <x:v>4.787382549898761e-17</x:v>
      </x:c>
      <x:c r="P41" s="35" t="n">
        <x:v>0.021226863224315055</x:v>
      </x:c>
      <x:c r="Q41" s="36" t="n">
        <x:v>1.2490482794281403</x:v>
      </x:c>
      <x:c r="R41" s="36" t="n">
        <x:v>0.056691655419544636</x:v>
      </x:c>
      <x:c r="S41" s="36" t="n">
        <x:v>0.0034120971851052707</x:v>
      </x:c>
      <x:c r="T41" s="35" t="n">
        <x:v>0.15723190414966803</x:v>
      </x:c>
      <x:c r="U41" s="36" t="str">
        <x:v>lateral</x:v>
      </x:c>
      <x:c r="V41" s="33" t="n">
        <x:v>8</x:v>
      </x:c>
      <x:c r="W41" s="36" t="n">
        <x:v>0.12756422388339494</x:v>
      </x:c>
      <x:c r="X41" s="36" t="n">
        <x:v>0</x:v>
      </x:c>
      <x:c r="Y41" s="36" t="n">
        <x:v>0.12756422388339494</x:v>
      </x:c>
      <x:c r="Z41" s="36" t="n">
        <x:v>0</x:v>
      </x:c>
      <x:c r="AA41" s="36" t="n">
        <x:v>-1</x:v>
      </x:c>
      <x:c r="AB41" s="36"/>
      <x:c r="AC41" s="34" t="b">
        <x:v>0</x:v>
      </x:c>
    </x:row>
    <x:row r="42">
      <x:c r="A42" s="31" t="str">
        <x:v>CFG014</x:v>
      </x:c>
      <x:c r="B42" s="33" t="n">
        <x:v>5</x:v>
      </x:c>
      <x:c r="C42" s="31" t="str">
        <x:v>（选定1）1.AR20.03.6 youhua a2.5-1翼梢反扭 上反6</x:v>
      </x:c>
      <x:c r="D42" s="31" t="str">
        <x:v>T7-VLM2-Elev(g1.0)</x:v>
      </x:c>
      <x:c r="E42" s="37" t="n">
        <x:v>5.362054727997976</x:v>
      </x:c>
      <x:c r="F42" s="37" t="n">
        <x:v>0</x:v>
      </x:c>
      <x:c r="G42" s="35" t="n">
        <x:v>7.039291061077097</x:v>
      </x:c>
      <x:c r="H42" s="36" t="n">
        <x:v>-2.6</x:v>
      </x:c>
      <x:c r="I42" s="35" t="n">
        <x:v>1.225</x:v>
      </x:c>
      <x:c r="J42" s="35" t="n">
        <x:v>1.7359216918244043</x:v>
      </x:c>
      <x:c r="K42" s="35" t="n">
        <x:v>0.2801882028918979</x:v>
      </x:c>
      <x:c r="L42" s="35" t="n">
        <x:v>6.294581594508789</x:v>
      </x:c>
      <x:c r="M42" s="35" t="n">
        <x:v>6.606000000000001</x:v>
      </x:c>
      <x:c r="N42" s="35" t="n">
        <x:v>0.11550723192904061</x:v>
      </x:c>
      <x:c r="O42" s="35" t="n">
        <x:v>4.787382549898761e-17</x:v>
      </x:c>
      <x:c r="P42" s="35" t="n">
        <x:v>0.021226863224315055</x:v>
      </x:c>
      <x:c r="Q42" s="36" t="n">
        <x:v>1.232900687610043</x:v>
      </x:c>
      <x:c r="R42" s="36" t="n">
        <x:v>0.05406820937071198</x:v>
      </x:c>
      <x:c r="S42" s="36" t="n">
        <x:v>0.003042276855155777</x:v>
      </x:c>
      <x:c r="T42" s="35" t="n">
        <x:v>0.15840015699102997</x:v>
      </x:c>
      <x:c r="U42" s="36" t="str">
        <x:v>longitudinal</x:v>
      </x:c>
      <x:c r="V42" s="33" t="n">
        <x:v>1</x:v>
      </x:c>
      <x:c r="W42" s="36" t="n">
        <x:v>-7.930191225598897</x:v>
      </x:c>
      <x:c r="X42" s="36" t="n">
        <x:v>-5.055371055985177</x:v>
      </x:c>
      <x:c r="Y42" s="36" t="n">
        <x:v>9.404504739126798</x:v>
      </x:c>
      <x:c r="Z42" s="36" t="n">
        <x:v>0.8045872927237357</x:v>
      </x:c>
      <x:c r="AA42" s="36" t="n">
        <x:v>0.8432332638002593</x:v>
      </x:c>
      <x:c r="AB42" s="36" t="n">
        <x:v>0.12610036398264518</x:v>
      </x:c>
      <x:c r="AC42" s="34" t="b">
        <x:v>1</x:v>
      </x:c>
    </x:row>
    <x:row r="43">
      <x:c r="A43" s="31" t="str">
        <x:v>CFG014</x:v>
      </x:c>
      <x:c r="B43" s="33" t="n">
        <x:v>5</x:v>
      </x:c>
      <x:c r="C43" s="31" t="str">
        <x:v>（选定1）1.AR20.03.6 youhua a2.5-1翼梢反扭 上反6</x:v>
      </x:c>
      <x:c r="D43" s="31" t="str">
        <x:v>T7-VLM2-Elev(g1.0)</x:v>
      </x:c>
      <x:c r="E43" s="37" t="n">
        <x:v>5.362054727997976</x:v>
      </x:c>
      <x:c r="F43" s="37" t="n">
        <x:v>0</x:v>
      </x:c>
      <x:c r="G43" s="35" t="n">
        <x:v>7.039291061077097</x:v>
      </x:c>
      <x:c r="H43" s="36" t="n">
        <x:v>-2.6</x:v>
      </x:c>
      <x:c r="I43" s="35" t="n">
        <x:v>1.225</x:v>
      </x:c>
      <x:c r="J43" s="35" t="n">
        <x:v>1.7359216918244043</x:v>
      </x:c>
      <x:c r="K43" s="35" t="n">
        <x:v>0.2801882028918979</x:v>
      </x:c>
      <x:c r="L43" s="35" t="n">
        <x:v>6.294581594508789</x:v>
      </x:c>
      <x:c r="M43" s="35" t="n">
        <x:v>6.606000000000001</x:v>
      </x:c>
      <x:c r="N43" s="35" t="n">
        <x:v>0.11550723192904061</x:v>
      </x:c>
      <x:c r="O43" s="35" t="n">
        <x:v>4.787382549898761e-17</x:v>
      </x:c>
      <x:c r="P43" s="35" t="n">
        <x:v>0.021226863224315055</x:v>
      </x:c>
      <x:c r="Q43" s="36" t="n">
        <x:v>1.232900687610043</x:v>
      </x:c>
      <x:c r="R43" s="36" t="n">
        <x:v>0.05406820937071198</x:v>
      </x:c>
      <x:c r="S43" s="36" t="n">
        <x:v>0.003042276855155777</x:v>
      </x:c>
      <x:c r="T43" s="35" t="n">
        <x:v>0.15840015699102997</x:v>
      </x:c>
      <x:c r="U43" s="36" t="str">
        <x:v>longitudinal</x:v>
      </x:c>
      <x:c r="V43" s="33" t="n">
        <x:v>2</x:v>
      </x:c>
      <x:c r="W43" s="36" t="n">
        <x:v>-7.930191225598897</x:v>
      </x:c>
      <x:c r="X43" s="36" t="n">
        <x:v>5.055371055985177</x:v>
      </x:c>
      <x:c r="Y43" s="36" t="n">
        <x:v>9.404504739126798</x:v>
      </x:c>
      <x:c r="Z43" s="36" t="n">
        <x:v>0.8045872927237357</x:v>
      </x:c>
      <x:c r="AA43" s="36" t="n">
        <x:v>0.8432332638002593</x:v>
      </x:c>
      <x:c r="AB43" s="36" t="n">
        <x:v>0.12610036398264518</x:v>
      </x:c>
      <x:c r="AC43" s="34" t="b">
        <x:v>1</x:v>
      </x:c>
    </x:row>
    <x:row r="44">
      <x:c r="A44" s="31" t="str">
        <x:v>CFG014</x:v>
      </x:c>
      <x:c r="B44" s="33" t="n">
        <x:v>5</x:v>
      </x:c>
      <x:c r="C44" s="31" t="str">
        <x:v>（选定1）1.AR20.03.6 youhua a2.5-1翼梢反扭 上反6</x:v>
      </x:c>
      <x:c r="D44" s="31" t="str">
        <x:v>T7-VLM2-Elev(g1.0)</x:v>
      </x:c>
      <x:c r="E44" s="37" t="n">
        <x:v>5.362054727997976</x:v>
      </x:c>
      <x:c r="F44" s="37" t="n">
        <x:v>0</x:v>
      </x:c>
      <x:c r="G44" s="35" t="n">
        <x:v>7.039291061077097</x:v>
      </x:c>
      <x:c r="H44" s="36" t="n">
        <x:v>-2.6</x:v>
      </x:c>
      <x:c r="I44" s="35" t="n">
        <x:v>1.225</x:v>
      </x:c>
      <x:c r="J44" s="35" t="n">
        <x:v>1.7359216918244043</x:v>
      </x:c>
      <x:c r="K44" s="35" t="n">
        <x:v>0.2801882028918979</x:v>
      </x:c>
      <x:c r="L44" s="35" t="n">
        <x:v>6.294581594508789</x:v>
      </x:c>
      <x:c r="M44" s="35" t="n">
        <x:v>6.606000000000001</x:v>
      </x:c>
      <x:c r="N44" s="35" t="n">
        <x:v>0.11550723192904061</x:v>
      </x:c>
      <x:c r="O44" s="35" t="n">
        <x:v>4.787382549898761e-17</x:v>
      </x:c>
      <x:c r="P44" s="35" t="n">
        <x:v>0.021226863224315055</x:v>
      </x:c>
      <x:c r="Q44" s="36" t="n">
        <x:v>1.232900687610043</x:v>
      </x:c>
      <x:c r="R44" s="36" t="n">
        <x:v>0.05406820937071198</x:v>
      </x:c>
      <x:c r="S44" s="36" t="n">
        <x:v>0.003042276855155777</x:v>
      </x:c>
      <x:c r="T44" s="35" t="n">
        <x:v>0.15840015699102997</x:v>
      </x:c>
      <x:c r="U44" s="36" t="str">
        <x:v>longitudinal</x:v>
      </x:c>
      <x:c r="V44" s="33" t="n">
        <x:v>3</x:v>
      </x:c>
      <x:c r="W44" s="36" t="n">
        <x:v>-0.016271357289371093</x:v>
      </x:c>
      <x:c r="X44" s="36" t="n">
        <x:v>-1.1641329057571217</x:v>
      </x:c>
      <x:c r="Y44" s="36" t="n">
        <x:v>1.1642466144827555</x:v>
      </x:c>
      <x:c r="Z44" s="36" t="n">
        <x:v>0.18527750636717746</x:v>
      </x:c>
      <x:c r="AA44" s="36" t="n">
        <x:v>0.01397586824557788</x:v>
      </x:c>
      <x:c r="AB44" s="36" t="n">
        <x:v>61.4576880229425</x:v>
      </x:c>
      <x:c r="AC44" s="34" t="b">
        <x:v>1</x:v>
      </x:c>
    </x:row>
    <x:row r="45">
      <x:c r="A45" s="31" t="str">
        <x:v>CFG014</x:v>
      </x:c>
      <x:c r="B45" s="33" t="n">
        <x:v>5</x:v>
      </x:c>
      <x:c r="C45" s="31" t="str">
        <x:v>（选定1）1.AR20.03.6 youhua a2.5-1翼梢反扭 上反6</x:v>
      </x:c>
      <x:c r="D45" s="31" t="str">
        <x:v>T7-VLM2-Elev(g1.0)</x:v>
      </x:c>
      <x:c r="E45" s="37" t="n">
        <x:v>5.362054727997976</x:v>
      </x:c>
      <x:c r="F45" s="37" t="n">
        <x:v>0</x:v>
      </x:c>
      <x:c r="G45" s="35" t="n">
        <x:v>7.039291061077097</x:v>
      </x:c>
      <x:c r="H45" s="36" t="n">
        <x:v>-2.6</x:v>
      </x:c>
      <x:c r="I45" s="35" t="n">
        <x:v>1.225</x:v>
      </x:c>
      <x:c r="J45" s="35" t="n">
        <x:v>1.7359216918244043</x:v>
      </x:c>
      <x:c r="K45" s="35" t="n">
        <x:v>0.2801882028918979</x:v>
      </x:c>
      <x:c r="L45" s="35" t="n">
        <x:v>6.294581594508789</x:v>
      </x:c>
      <x:c r="M45" s="35" t="n">
        <x:v>6.606000000000001</x:v>
      </x:c>
      <x:c r="N45" s="35" t="n">
        <x:v>0.11550723192904061</x:v>
      </x:c>
      <x:c r="O45" s="35" t="n">
        <x:v>4.787382549898761e-17</x:v>
      </x:c>
      <x:c r="P45" s="35" t="n">
        <x:v>0.021226863224315055</x:v>
      </x:c>
      <x:c r="Q45" s="36" t="n">
        <x:v>1.232900687610043</x:v>
      </x:c>
      <x:c r="R45" s="36" t="n">
        <x:v>0.05406820937071198</x:v>
      </x:c>
      <x:c r="S45" s="36" t="n">
        <x:v>0.003042276855155777</x:v>
      </x:c>
      <x:c r="T45" s="35" t="n">
        <x:v>0.15840015699102997</x:v>
      </x:c>
      <x:c r="U45" s="36" t="str">
        <x:v>longitudinal</x:v>
      </x:c>
      <x:c r="V45" s="33" t="n">
        <x:v>4</x:v>
      </x:c>
      <x:c r="W45" s="36" t="n">
        <x:v>-0.016271357289371093</x:v>
      </x:c>
      <x:c r="X45" s="36" t="n">
        <x:v>1.1641329057571217</x:v>
      </x:c>
      <x:c r="Y45" s="36" t="n">
        <x:v>1.1642466144827555</x:v>
      </x:c>
      <x:c r="Z45" s="36" t="n">
        <x:v>0.18527750636717746</x:v>
      </x:c>
      <x:c r="AA45" s="36" t="n">
        <x:v>0.01397586824557788</x:v>
      </x:c>
      <x:c r="AB45" s="36" t="n">
        <x:v>61.4576880229425</x:v>
      </x:c>
      <x:c r="AC45" s="34" t="b">
        <x:v>1</x:v>
      </x:c>
    </x:row>
    <x:row r="46">
      <x:c r="A46" s="31" t="str">
        <x:v>CFG014</x:v>
      </x:c>
      <x:c r="B46" s="33" t="n">
        <x:v>5</x:v>
      </x:c>
      <x:c r="C46" s="31" t="str">
        <x:v>（选定1）1.AR20.03.6 youhua a2.5-1翼梢反扭 上反6</x:v>
      </x:c>
      <x:c r="D46" s="31" t="str">
        <x:v>T7-VLM2-Elev(g1.0)</x:v>
      </x:c>
      <x:c r="E46" s="37" t="n">
        <x:v>5.362054727997976</x:v>
      </x:c>
      <x:c r="F46" s="37" t="n">
        <x:v>0</x:v>
      </x:c>
      <x:c r="G46" s="35" t="n">
        <x:v>7.039291061077097</x:v>
      </x:c>
      <x:c r="H46" s="36" t="n">
        <x:v>-2.6</x:v>
      </x:c>
      <x:c r="I46" s="35" t="n">
        <x:v>1.225</x:v>
      </x:c>
      <x:c r="J46" s="35" t="n">
        <x:v>1.7359216918244043</x:v>
      </x:c>
      <x:c r="K46" s="35" t="n">
        <x:v>0.2801882028918979</x:v>
      </x:c>
      <x:c r="L46" s="35" t="n">
        <x:v>6.294581594508789</x:v>
      </x:c>
      <x:c r="M46" s="35" t="n">
        <x:v>6.606000000000001</x:v>
      </x:c>
      <x:c r="N46" s="35" t="n">
        <x:v>0.11550723192904061</x:v>
      </x:c>
      <x:c r="O46" s="35" t="n">
        <x:v>4.787382549898761e-17</x:v>
      </x:c>
      <x:c r="P46" s="35" t="n">
        <x:v>0.021226863224315055</x:v>
      </x:c>
      <x:c r="Q46" s="36" t="n">
        <x:v>1.232900687610043</x:v>
      </x:c>
      <x:c r="R46" s="36" t="n">
        <x:v>0.05406820937071198</x:v>
      </x:c>
      <x:c r="S46" s="36" t="n">
        <x:v>0.003042276855155777</x:v>
      </x:c>
      <x:c r="T46" s="35" t="n">
        <x:v>0.15840015699102997</x:v>
      </x:c>
      <x:c r="U46" s="36" t="str">
        <x:v>lateral</x:v>
      </x:c>
      <x:c r="V46" s="33" t="n">
        <x:v>5</x:v>
      </x:c>
      <x:c r="W46" s="36" t="n">
        <x:v>-16.31214074542003</x:v>
      </x:c>
      <x:c r="X46" s="36" t="n">
        <x:v>0</x:v>
      </x:c>
      <x:c r="Y46" s="36" t="n">
        <x:v>16.31214074542003</x:v>
      </x:c>
      <x:c r="Z46" s="36" t="n">
        <x:v>0</x:v>
      </x:c>
      <x:c r="AA46" s="36" t="n">
        <x:v>1</x:v>
      </x:c>
      <x:c r="AB46" s="36" t="n">
        <x:v>0.061304032107543614</x:v>
      </x:c>
      <x:c r="AC46" s="34" t="b">
        <x:v>1</x:v>
      </x:c>
    </x:row>
    <x:row r="47">
      <x:c r="A47" s="31" t="str">
        <x:v>CFG014</x:v>
      </x:c>
      <x:c r="B47" s="33" t="n">
        <x:v>5</x:v>
      </x:c>
      <x:c r="C47" s="31" t="str">
        <x:v>（选定1）1.AR20.03.6 youhua a2.5-1翼梢反扭 上反6</x:v>
      </x:c>
      <x:c r="D47" s="31" t="str">
        <x:v>T7-VLM2-Elev(g1.0)</x:v>
      </x:c>
      <x:c r="E47" s="37" t="n">
        <x:v>5.362054727997976</x:v>
      </x:c>
      <x:c r="F47" s="37" t="n">
        <x:v>0</x:v>
      </x:c>
      <x:c r="G47" s="35" t="n">
        <x:v>7.039291061077097</x:v>
      </x:c>
      <x:c r="H47" s="36" t="n">
        <x:v>-2.6</x:v>
      </x:c>
      <x:c r="I47" s="35" t="n">
        <x:v>1.225</x:v>
      </x:c>
      <x:c r="J47" s="35" t="n">
        <x:v>1.7359216918244043</x:v>
      </x:c>
      <x:c r="K47" s="35" t="n">
        <x:v>0.2801882028918979</x:v>
      </x:c>
      <x:c r="L47" s="35" t="n">
        <x:v>6.294581594508789</x:v>
      </x:c>
      <x:c r="M47" s="35" t="n">
        <x:v>6.606000000000001</x:v>
      </x:c>
      <x:c r="N47" s="35" t="n">
        <x:v>0.11550723192904061</x:v>
      </x:c>
      <x:c r="O47" s="35" t="n">
        <x:v>4.787382549898761e-17</x:v>
      </x:c>
      <x:c r="P47" s="35" t="n">
        <x:v>0.021226863224315055</x:v>
      </x:c>
      <x:c r="Q47" s="36" t="n">
        <x:v>1.232900687610043</x:v>
      </x:c>
      <x:c r="R47" s="36" t="n">
        <x:v>0.05406820937071198</x:v>
      </x:c>
      <x:c r="S47" s="36" t="n">
        <x:v>0.003042276855155777</x:v>
      </x:c>
      <x:c r="T47" s="35" t="n">
        <x:v>0.15840015699102997</x:v>
      </x:c>
      <x:c r="U47" s="36" t="str">
        <x:v>lateral</x:v>
      </x:c>
      <x:c r="V47" s="33" t="n">
        <x:v>6</x:v>
      </x:c>
      <x:c r="W47" s="36" t="n">
        <x:v>-2.348253178911624</x:v>
      </x:c>
      <x:c r="X47" s="36" t="n">
        <x:v>-1.392969979399064</x:v>
      </x:c>
      <x:c r="Y47" s="36" t="n">
        <x:v>2.7303220241897432</x:v>
      </x:c>
      <x:c r="Z47" s="36" t="n">
        <x:v>0.22169805779997664</x:v>
      </x:c>
      <x:c r="AA47" s="36" t="n">
        <x:v>0.8600645484696982</x:v>
      </x:c>
      <x:c r="AB47" s="36" t="n">
        <x:v>0.4258484600299714</x:v>
      </x:c>
      <x:c r="AC47" s="34" t="b">
        <x:v>1</x:v>
      </x:c>
    </x:row>
    <x:row r="48">
      <x:c r="A48" s="31" t="str">
        <x:v>CFG014</x:v>
      </x:c>
      <x:c r="B48" s="33" t="n">
        <x:v>5</x:v>
      </x:c>
      <x:c r="C48" s="31" t="str">
        <x:v>（选定1）1.AR20.03.6 youhua a2.5-1翼梢反扭 上反6</x:v>
      </x:c>
      <x:c r="D48" s="31" t="str">
        <x:v>T7-VLM2-Elev(g1.0)</x:v>
      </x:c>
      <x:c r="E48" s="37" t="n">
        <x:v>5.362054727997976</x:v>
      </x:c>
      <x:c r="F48" s="37" t="n">
        <x:v>0</x:v>
      </x:c>
      <x:c r="G48" s="35" t="n">
        <x:v>7.039291061077097</x:v>
      </x:c>
      <x:c r="H48" s="36" t="n">
        <x:v>-2.6</x:v>
      </x:c>
      <x:c r="I48" s="35" t="n">
        <x:v>1.225</x:v>
      </x:c>
      <x:c r="J48" s="35" t="n">
        <x:v>1.7359216918244043</x:v>
      </x:c>
      <x:c r="K48" s="35" t="n">
        <x:v>0.2801882028918979</x:v>
      </x:c>
      <x:c r="L48" s="35" t="n">
        <x:v>6.294581594508789</x:v>
      </x:c>
      <x:c r="M48" s="35" t="n">
        <x:v>6.606000000000001</x:v>
      </x:c>
      <x:c r="N48" s="35" t="n">
        <x:v>0.11550723192904061</x:v>
      </x:c>
      <x:c r="O48" s="35" t="n">
        <x:v>4.787382549898761e-17</x:v>
      </x:c>
      <x:c r="P48" s="35" t="n">
        <x:v>0.021226863224315055</x:v>
      </x:c>
      <x:c r="Q48" s="36" t="n">
        <x:v>1.232900687610043</x:v>
      </x:c>
      <x:c r="R48" s="36" t="n">
        <x:v>0.05406820937071198</x:v>
      </x:c>
      <x:c r="S48" s="36" t="n">
        <x:v>0.003042276855155777</x:v>
      </x:c>
      <x:c r="T48" s="35" t="n">
        <x:v>0.15840015699102997</x:v>
      </x:c>
      <x:c r="U48" s="36" t="str">
        <x:v>lateral</x:v>
      </x:c>
      <x:c r="V48" s="33" t="n">
        <x:v>7</x:v>
      </x:c>
      <x:c r="W48" s="36" t="n">
        <x:v>-2.348253178911624</x:v>
      </x:c>
      <x:c r="X48" s="36" t="n">
        <x:v>1.392969979399064</x:v>
      </x:c>
      <x:c r="Y48" s="36" t="n">
        <x:v>2.7303220241897432</x:v>
      </x:c>
      <x:c r="Z48" s="36" t="n">
        <x:v>0.22169805779997664</x:v>
      </x:c>
      <x:c r="AA48" s="36" t="n">
        <x:v>0.8600645484696982</x:v>
      </x:c>
      <x:c r="AB48" s="36" t="n">
        <x:v>0.4258484600299714</x:v>
      </x:c>
      <x:c r="AC48" s="34" t="b">
        <x:v>1</x:v>
      </x:c>
    </x:row>
    <x:row r="49">
      <x:c r="A49" s="31" t="str">
        <x:v>CFG014</x:v>
      </x:c>
      <x:c r="B49" s="33" t="n">
        <x:v>5</x:v>
      </x:c>
      <x:c r="C49" s="31" t="str">
        <x:v>（选定1）1.AR20.03.6 youhua a2.5-1翼梢反扭 上反6</x:v>
      </x:c>
      <x:c r="D49" s="31" t="str">
        <x:v>T7-VLM2-Elev(g1.0)</x:v>
      </x:c>
      <x:c r="E49" s="37" t="n">
        <x:v>5.362054727997976</x:v>
      </x:c>
      <x:c r="F49" s="37" t="n">
        <x:v>0</x:v>
      </x:c>
      <x:c r="G49" s="35" t="n">
        <x:v>7.039291061077097</x:v>
      </x:c>
      <x:c r="H49" s="36" t="n">
        <x:v>-2.6</x:v>
      </x:c>
      <x:c r="I49" s="35" t="n">
        <x:v>1.225</x:v>
      </x:c>
      <x:c r="J49" s="35" t="n">
        <x:v>1.7359216918244043</x:v>
      </x:c>
      <x:c r="K49" s="35" t="n">
        <x:v>0.2801882028918979</x:v>
      </x:c>
      <x:c r="L49" s="35" t="n">
        <x:v>6.294581594508789</x:v>
      </x:c>
      <x:c r="M49" s="35" t="n">
        <x:v>6.606000000000001</x:v>
      </x:c>
      <x:c r="N49" s="35" t="n">
        <x:v>0.11550723192904061</x:v>
      </x:c>
      <x:c r="O49" s="35" t="n">
        <x:v>4.787382549898761e-17</x:v>
      </x:c>
      <x:c r="P49" s="35" t="n">
        <x:v>0.021226863224315055</x:v>
      </x:c>
      <x:c r="Q49" s="36" t="n">
        <x:v>1.232900687610043</x:v>
      </x:c>
      <x:c r="R49" s="36" t="n">
        <x:v>0.05406820937071198</x:v>
      </x:c>
      <x:c r="S49" s="36" t="n">
        <x:v>0.003042276855155777</x:v>
      </x:c>
      <x:c r="T49" s="35" t="n">
        <x:v>0.15840015699102997</x:v>
      </x:c>
      <x:c r="U49" s="36" t="str">
        <x:v>lateral</x:v>
      </x:c>
      <x:c r="V49" s="33" t="n">
        <x:v>8</x:v>
      </x:c>
      <x:c r="W49" s="36" t="n">
        <x:v>0.12405008725225031</x:v>
      </x:c>
      <x:c r="X49" s="36" t="n">
        <x:v>0</x:v>
      </x:c>
      <x:c r="Y49" s="36" t="n">
        <x:v>0.12405008725225031</x:v>
      </x:c>
      <x:c r="Z49" s="36" t="n">
        <x:v>0</x:v>
      </x:c>
      <x:c r="AA49" s="36" t="n">
        <x:v>-1</x:v>
      </x:c>
      <x:c r="AB49" s="36"/>
      <x:c r="AC49" s="34" t="b">
        <x:v>0</x:v>
      </x:c>
    </x:row>
    <x:row r="50">
      <x:c r="A50" s="31" t="str">
        <x:v>CFG014</x:v>
      </x:c>
      <x:c r="B50" s="33" t="n">
        <x:v>6</x:v>
      </x:c>
      <x:c r="C50" s="31" t="str">
        <x:v>（选定1）1.AR20.03.6 youhua a2.5-1翼梢反扭 上反6</x:v>
      </x:c>
      <x:c r="D50" s="31" t="str">
        <x:v>T7-VLM2-Elev(g1.0)</x:v>
      </x:c>
      <x:c r="E50" s="37" t="n">
        <x:v>5.193863228471973</x:v>
      </x:c>
      <x:c r="F50" s="37" t="n">
        <x:v>0</x:v>
      </x:c>
      <x:c r="G50" s="35" t="n">
        <x:v>7.083115933599536</x:v>
      </x:c>
      <x:c r="H50" s="36" t="n">
        <x:v>-2.5</x:v>
      </x:c>
      <x:c r="I50" s="35" t="n">
        <x:v>1.225</x:v>
      </x:c>
      <x:c r="J50" s="35" t="n">
        <x:v>1.7359216918244043</x:v>
      </x:c>
      <x:c r="K50" s="35" t="n">
        <x:v>0.2801882028918979</x:v>
      </x:c>
      <x:c r="L50" s="35" t="n">
        <x:v>6.294581594508789</x:v>
      </x:c>
      <x:c r="M50" s="35" t="n">
        <x:v>6.606000000000001</x:v>
      </x:c>
      <x:c r="N50" s="35" t="n">
        <x:v>0.11550723192904061</x:v>
      </x:c>
      <x:c r="O50" s="35" t="n">
        <x:v>4.787382549898761e-17</x:v>
      </x:c>
      <x:c r="P50" s="35" t="n">
        <x:v>0.021226863224315055</x:v>
      </x:c>
      <x:c r="Q50" s="36" t="n">
        <x:v>1.2165885200828976</x:v>
      </x:c>
      <x:c r="R50" s="36" t="n">
        <x:v>0.05071081170778683</x:v>
      </x:c>
      <x:c r="S50" s="36" t="n">
        <x:v>0.0027314581601037484</x:v>
      </x:c>
      <x:c r="T50" s="35" t="n">
        <x:v>0.16017675103527917</x:v>
      </x:c>
      <x:c r="U50" s="36" t="str">
        <x:v>longitudinal</x:v>
      </x:c>
      <x:c r="V50" s="33" t="n">
        <x:v>1</x:v>
      </x:c>
      <x:c r="W50" s="36" t="n">
        <x:v>-8.06161651074271</x:v>
      </x:c>
      <x:c r="X50" s="36" t="n">
        <x:v>-5.171668063188472</x:v>
      </x:c>
      <x:c r="Y50" s="36" t="n">
        <x:v>9.577881358739157</x:v>
      </x:c>
      <x:c r="Z50" s="36" t="n">
        <x:v>0.8230965362869338</x:v>
      </x:c>
      <x:c r="AA50" s="36" t="n">
        <x:v>0.8416909970791233</x:v>
      </x:c>
      <x:c r="AB50" s="36" t="n">
        <x:v>0.12404460056707298</x:v>
      </x:c>
      <x:c r="AC50" s="34" t="b">
        <x:v>1</x:v>
      </x:c>
    </x:row>
    <x:row r="51">
      <x:c r="A51" s="31" t="str">
        <x:v>CFG014</x:v>
      </x:c>
      <x:c r="B51" s="33" t="n">
        <x:v>6</x:v>
      </x:c>
      <x:c r="C51" s="31" t="str">
        <x:v>（选定1）1.AR20.03.6 youhua a2.5-1翼梢反扭 上反6</x:v>
      </x:c>
      <x:c r="D51" s="31" t="str">
        <x:v>T7-VLM2-Elev(g1.0)</x:v>
      </x:c>
      <x:c r="E51" s="37" t="n">
        <x:v>5.193863228471973</x:v>
      </x:c>
      <x:c r="F51" s="37" t="n">
        <x:v>0</x:v>
      </x:c>
      <x:c r="G51" s="35" t="n">
        <x:v>7.083115933599536</x:v>
      </x:c>
      <x:c r="H51" s="36" t="n">
        <x:v>-2.5</x:v>
      </x:c>
      <x:c r="I51" s="35" t="n">
        <x:v>1.225</x:v>
      </x:c>
      <x:c r="J51" s="35" t="n">
        <x:v>1.7359216918244043</x:v>
      </x:c>
      <x:c r="K51" s="35" t="n">
        <x:v>0.2801882028918979</x:v>
      </x:c>
      <x:c r="L51" s="35" t="n">
        <x:v>6.294581594508789</x:v>
      </x:c>
      <x:c r="M51" s="35" t="n">
        <x:v>6.606000000000001</x:v>
      </x:c>
      <x:c r="N51" s="35" t="n">
        <x:v>0.11550723192904061</x:v>
      </x:c>
      <x:c r="O51" s="35" t="n">
        <x:v>4.787382549898761e-17</x:v>
      </x:c>
      <x:c r="P51" s="35" t="n">
        <x:v>0.021226863224315055</x:v>
      </x:c>
      <x:c r="Q51" s="36" t="n">
        <x:v>1.2165885200828976</x:v>
      </x:c>
      <x:c r="R51" s="36" t="n">
        <x:v>0.05071081170778683</x:v>
      </x:c>
      <x:c r="S51" s="36" t="n">
        <x:v>0.0027314581601037484</x:v>
      </x:c>
      <x:c r="T51" s="35" t="n">
        <x:v>0.16017675103527917</x:v>
      </x:c>
      <x:c r="U51" s="36" t="str">
        <x:v>longitudinal</x:v>
      </x:c>
      <x:c r="V51" s="33" t="n">
        <x:v>2</x:v>
      </x:c>
      <x:c r="W51" s="36" t="n">
        <x:v>-8.06161651074271</x:v>
      </x:c>
      <x:c r="X51" s="36" t="n">
        <x:v>5.171668063188472</x:v>
      </x:c>
      <x:c r="Y51" s="36" t="n">
        <x:v>9.577881358739157</x:v>
      </x:c>
      <x:c r="Z51" s="36" t="n">
        <x:v>0.8230965362869338</x:v>
      </x:c>
      <x:c r="AA51" s="36" t="n">
        <x:v>0.8416909970791233</x:v>
      </x:c>
      <x:c r="AB51" s="36" t="n">
        <x:v>0.12404460056707298</x:v>
      </x:c>
      <x:c r="AC51" s="34" t="b">
        <x:v>1</x:v>
      </x:c>
    </x:row>
    <x:row r="52">
      <x:c r="A52" s="31" t="str">
        <x:v>CFG014</x:v>
      </x:c>
      <x:c r="B52" s="33" t="n">
        <x:v>6</x:v>
      </x:c>
      <x:c r="C52" s="31" t="str">
        <x:v>（选定1）1.AR20.03.6 youhua a2.5-1翼梢反扭 上反6</x:v>
      </x:c>
      <x:c r="D52" s="31" t="str">
        <x:v>T7-VLM2-Elev(g1.0)</x:v>
      </x:c>
      <x:c r="E52" s="37" t="n">
        <x:v>5.193863228471973</x:v>
      </x:c>
      <x:c r="F52" s="37" t="n">
        <x:v>0</x:v>
      </x:c>
      <x:c r="G52" s="35" t="n">
        <x:v>7.083115933599536</x:v>
      </x:c>
      <x:c r="H52" s="36" t="n">
        <x:v>-2.5</x:v>
      </x:c>
      <x:c r="I52" s="35" t="n">
        <x:v>1.225</x:v>
      </x:c>
      <x:c r="J52" s="35" t="n">
        <x:v>1.7359216918244043</x:v>
      </x:c>
      <x:c r="K52" s="35" t="n">
        <x:v>0.2801882028918979</x:v>
      </x:c>
      <x:c r="L52" s="35" t="n">
        <x:v>6.294581594508789</x:v>
      </x:c>
      <x:c r="M52" s="35" t="n">
        <x:v>6.606000000000001</x:v>
      </x:c>
      <x:c r="N52" s="35" t="n">
        <x:v>0.11550723192904061</x:v>
      </x:c>
      <x:c r="O52" s="35" t="n">
        <x:v>4.787382549898761e-17</x:v>
      </x:c>
      <x:c r="P52" s="35" t="n">
        <x:v>0.021226863224315055</x:v>
      </x:c>
      <x:c r="Q52" s="36" t="n">
        <x:v>1.2165885200828976</x:v>
      </x:c>
      <x:c r="R52" s="36" t="n">
        <x:v>0.05071081170778683</x:v>
      </x:c>
      <x:c r="S52" s="36" t="n">
        <x:v>0.0027314581601037484</x:v>
      </x:c>
      <x:c r="T52" s="35" t="n">
        <x:v>0.16017675103527917</x:v>
      </x:c>
      <x:c r="U52" s="36" t="str">
        <x:v>longitudinal</x:v>
      </x:c>
      <x:c r="V52" s="33" t="n">
        <x:v>3</x:v>
      </x:c>
      <x:c r="W52" s="36" t="n">
        <x:v>0.0716322482715483</x:v>
      </x:c>
      <x:c r="X52" s="36" t="n">
        <x:v>-1.1656842072711462</x:v>
      </x:c>
      <x:c r="Y52" s="36" t="n">
        <x:v>1.1678830635272512</x:v>
      </x:c>
      <x:c r="Z52" s="36" t="n">
        <x:v>0.18552440367136042</x:v>
      </x:c>
      <x:c r="AA52" s="36" t="n">
        <x:v>-0.06133512036316711</x:v>
      </x:c>
      <x:c r="AB52" s="36"/>
      <x:c r="AC52" s="34" t="b">
        <x:v>0</x:v>
      </x:c>
    </x:row>
    <x:row r="53">
      <x:c r="A53" s="31" t="str">
        <x:v>CFG014</x:v>
      </x:c>
      <x:c r="B53" s="33" t="n">
        <x:v>6</x:v>
      </x:c>
      <x:c r="C53" s="31" t="str">
        <x:v>（选定1）1.AR20.03.6 youhua a2.5-1翼梢反扭 上反6</x:v>
      </x:c>
      <x:c r="D53" s="31" t="str">
        <x:v>T7-VLM2-Elev(g1.0)</x:v>
      </x:c>
      <x:c r="E53" s="37" t="n">
        <x:v>5.193863228471973</x:v>
      </x:c>
      <x:c r="F53" s="37" t="n">
        <x:v>0</x:v>
      </x:c>
      <x:c r="G53" s="35" t="n">
        <x:v>7.083115933599536</x:v>
      </x:c>
      <x:c r="H53" s="36" t="n">
        <x:v>-2.5</x:v>
      </x:c>
      <x:c r="I53" s="35" t="n">
        <x:v>1.225</x:v>
      </x:c>
      <x:c r="J53" s="35" t="n">
        <x:v>1.7359216918244043</x:v>
      </x:c>
      <x:c r="K53" s="35" t="n">
        <x:v>0.2801882028918979</x:v>
      </x:c>
      <x:c r="L53" s="35" t="n">
        <x:v>6.294581594508789</x:v>
      </x:c>
      <x:c r="M53" s="35" t="n">
        <x:v>6.606000000000001</x:v>
      </x:c>
      <x:c r="N53" s="35" t="n">
        <x:v>0.11550723192904061</x:v>
      </x:c>
      <x:c r="O53" s="35" t="n">
        <x:v>4.787382549898761e-17</x:v>
      </x:c>
      <x:c r="P53" s="35" t="n">
        <x:v>0.021226863224315055</x:v>
      </x:c>
      <x:c r="Q53" s="36" t="n">
        <x:v>1.2165885200828976</x:v>
      </x:c>
      <x:c r="R53" s="36" t="n">
        <x:v>0.05071081170778683</x:v>
      </x:c>
      <x:c r="S53" s="36" t="n">
        <x:v>0.0027314581601037484</x:v>
      </x:c>
      <x:c r="T53" s="35" t="n">
        <x:v>0.16017675103527917</x:v>
      </x:c>
      <x:c r="U53" s="36" t="str">
        <x:v>longitudinal</x:v>
      </x:c>
      <x:c r="V53" s="33" t="n">
        <x:v>4</x:v>
      </x:c>
      <x:c r="W53" s="36" t="n">
        <x:v>0.0716322482715483</x:v>
      </x:c>
      <x:c r="X53" s="36" t="n">
        <x:v>1.1656842072711462</x:v>
      </x:c>
      <x:c r="Y53" s="36" t="n">
        <x:v>1.1678830635272512</x:v>
      </x:c>
      <x:c r="Z53" s="36" t="n">
        <x:v>0.18552440367136042</x:v>
      </x:c>
      <x:c r="AA53" s="36" t="n">
        <x:v>-0.06133512036316711</x:v>
      </x:c>
      <x:c r="AB53" s="36"/>
      <x:c r="AC53" s="34" t="b">
        <x:v>0</x:v>
      </x:c>
    </x:row>
    <x:row r="54">
      <x:c r="A54" s="31" t="str">
        <x:v>CFG014</x:v>
      </x:c>
      <x:c r="B54" s="33" t="n">
        <x:v>6</x:v>
      </x:c>
      <x:c r="C54" s="31" t="str">
        <x:v>（选定1）1.AR20.03.6 youhua a2.5-1翼梢反扭 上反6</x:v>
      </x:c>
      <x:c r="D54" s="31" t="str">
        <x:v>T7-VLM2-Elev(g1.0)</x:v>
      </x:c>
      <x:c r="E54" s="37" t="n">
        <x:v>5.193863228471973</x:v>
      </x:c>
      <x:c r="F54" s="37" t="n">
        <x:v>0</x:v>
      </x:c>
      <x:c r="G54" s="35" t="n">
        <x:v>7.083115933599536</x:v>
      </x:c>
      <x:c r="H54" s="36" t="n">
        <x:v>-2.5</x:v>
      </x:c>
      <x:c r="I54" s="35" t="n">
        <x:v>1.225</x:v>
      </x:c>
      <x:c r="J54" s="35" t="n">
        <x:v>1.7359216918244043</x:v>
      </x:c>
      <x:c r="K54" s="35" t="n">
        <x:v>0.2801882028918979</x:v>
      </x:c>
      <x:c r="L54" s="35" t="n">
        <x:v>6.294581594508789</x:v>
      </x:c>
      <x:c r="M54" s="35" t="n">
        <x:v>6.606000000000001</x:v>
      </x:c>
      <x:c r="N54" s="35" t="n">
        <x:v>0.11550723192904061</x:v>
      </x:c>
      <x:c r="O54" s="35" t="n">
        <x:v>4.787382549898761e-17</x:v>
      </x:c>
      <x:c r="P54" s="35" t="n">
        <x:v>0.021226863224315055</x:v>
      </x:c>
      <x:c r="Q54" s="36" t="n">
        <x:v>1.2165885200828976</x:v>
      </x:c>
      <x:c r="R54" s="36" t="n">
        <x:v>0.05071081170778683</x:v>
      </x:c>
      <x:c r="S54" s="36" t="n">
        <x:v>0.0027314581601037484</x:v>
      </x:c>
      <x:c r="T54" s="35" t="n">
        <x:v>0.16017675103527917</x:v>
      </x:c>
      <x:c r="U54" s="36" t="str">
        <x:v>lateral</x:v>
      </x:c>
      <x:c r="V54" s="33" t="n">
        <x:v>5</x:v>
      </x:c>
      <x:c r="W54" s="36" t="n">
        <x:v>-16.712656855615187</x:v>
      </x:c>
      <x:c r="X54" s="36" t="n">
        <x:v>0</x:v>
      </x:c>
      <x:c r="Y54" s="36" t="n">
        <x:v>16.712656855615187</x:v>
      </x:c>
      <x:c r="Z54" s="36" t="n">
        <x:v>0</x:v>
      </x:c>
      <x:c r="AA54" s="36" t="n">
        <x:v>1</x:v>
      </x:c>
      <x:c r="AB54" s="36" t="n">
        <x:v>0.059834890923642456</x:v>
      </x:c>
      <x:c r="AC54" s="34" t="b">
        <x:v>1</x:v>
      </x:c>
    </x:row>
    <x:row r="55">
      <x:c r="A55" s="31" t="str">
        <x:v>CFG014</x:v>
      </x:c>
      <x:c r="B55" s="33" t="n">
        <x:v>6</x:v>
      </x:c>
      <x:c r="C55" s="31" t="str">
        <x:v>（选定1）1.AR20.03.6 youhua a2.5-1翼梢反扭 上反6</x:v>
      </x:c>
      <x:c r="D55" s="31" t="str">
        <x:v>T7-VLM2-Elev(g1.0)</x:v>
      </x:c>
      <x:c r="E55" s="37" t="n">
        <x:v>5.193863228471973</x:v>
      </x:c>
      <x:c r="F55" s="37" t="n">
        <x:v>0</x:v>
      </x:c>
      <x:c r="G55" s="35" t="n">
        <x:v>7.083115933599536</x:v>
      </x:c>
      <x:c r="H55" s="36" t="n">
        <x:v>-2.5</x:v>
      </x:c>
      <x:c r="I55" s="35" t="n">
        <x:v>1.225</x:v>
      </x:c>
      <x:c r="J55" s="35" t="n">
        <x:v>1.7359216918244043</x:v>
      </x:c>
      <x:c r="K55" s="35" t="n">
        <x:v>0.2801882028918979</x:v>
      </x:c>
      <x:c r="L55" s="35" t="n">
        <x:v>6.294581594508789</x:v>
      </x:c>
      <x:c r="M55" s="35" t="n">
        <x:v>6.606000000000001</x:v>
      </x:c>
      <x:c r="N55" s="35" t="n">
        <x:v>0.11550723192904061</x:v>
      </x:c>
      <x:c r="O55" s="35" t="n">
        <x:v>4.787382549898761e-17</x:v>
      </x:c>
      <x:c r="P55" s="35" t="n">
        <x:v>0.021226863224315055</x:v>
      </x:c>
      <x:c r="Q55" s="36" t="n">
        <x:v>1.2165885200828976</x:v>
      </x:c>
      <x:c r="R55" s="36" t="n">
        <x:v>0.05071081170778683</x:v>
      </x:c>
      <x:c r="S55" s="36" t="n">
        <x:v>0.0027314581601037484</x:v>
      </x:c>
      <x:c r="T55" s="35" t="n">
        <x:v>0.16017675103527917</x:v>
      </x:c>
      <x:c r="U55" s="36" t="str">
        <x:v>lateral</x:v>
      </x:c>
      <x:c r="V55" s="33" t="n">
        <x:v>6</x:v>
      </x:c>
      <x:c r="W55" s="36" t="n">
        <x:v>-2.2273879448062814</x:v>
      </x:c>
      <x:c r="X55" s="36" t="n">
        <x:v>-1.4949015914871577</x:v>
      </x:c>
      <x:c r="Y55" s="36" t="n">
        <x:v>2.682533844129313</x:v>
      </x:c>
      <x:c r="Z55" s="36" t="n">
        <x:v>0.23792097772112236</x:v>
      </x:c>
      <x:c r="AA55" s="36" t="n">
        <x:v>0.830329857601196</x:v>
      </x:c>
      <x:c r="AB55" s="36" t="n">
        <x:v>0.44895636717966125</x:v>
      </x:c>
      <x:c r="AC55" s="34" t="b">
        <x:v>1</x:v>
      </x:c>
    </x:row>
    <x:row r="56">
      <x:c r="A56" s="31" t="str">
        <x:v>CFG014</x:v>
      </x:c>
      <x:c r="B56" s="33" t="n">
        <x:v>6</x:v>
      </x:c>
      <x:c r="C56" s="31" t="str">
        <x:v>（选定1）1.AR20.03.6 youhua a2.5-1翼梢反扭 上反6</x:v>
      </x:c>
      <x:c r="D56" s="31" t="str">
        <x:v>T7-VLM2-Elev(g1.0)</x:v>
      </x:c>
      <x:c r="E56" s="37" t="n">
        <x:v>5.193863228471973</x:v>
      </x:c>
      <x:c r="F56" s="37" t="n">
        <x:v>0</x:v>
      </x:c>
      <x:c r="G56" s="35" t="n">
        <x:v>7.083115933599536</x:v>
      </x:c>
      <x:c r="H56" s="36" t="n">
        <x:v>-2.5</x:v>
      </x:c>
      <x:c r="I56" s="35" t="n">
        <x:v>1.225</x:v>
      </x:c>
      <x:c r="J56" s="35" t="n">
        <x:v>1.7359216918244043</x:v>
      </x:c>
      <x:c r="K56" s="35" t="n">
        <x:v>0.2801882028918979</x:v>
      </x:c>
      <x:c r="L56" s="35" t="n">
        <x:v>6.294581594508789</x:v>
      </x:c>
      <x:c r="M56" s="35" t="n">
        <x:v>6.606000000000001</x:v>
      </x:c>
      <x:c r="N56" s="35" t="n">
        <x:v>0.11550723192904061</x:v>
      </x:c>
      <x:c r="O56" s="35" t="n">
        <x:v>4.787382549898761e-17</x:v>
      </x:c>
      <x:c r="P56" s="35" t="n">
        <x:v>0.021226863224315055</x:v>
      </x:c>
      <x:c r="Q56" s="36" t="n">
        <x:v>1.2165885200828976</x:v>
      </x:c>
      <x:c r="R56" s="36" t="n">
        <x:v>0.05071081170778683</x:v>
      </x:c>
      <x:c r="S56" s="36" t="n">
        <x:v>0.0027314581601037484</x:v>
      </x:c>
      <x:c r="T56" s="35" t="n">
        <x:v>0.16017675103527917</x:v>
      </x:c>
      <x:c r="U56" s="36" t="str">
        <x:v>lateral</x:v>
      </x:c>
      <x:c r="V56" s="33" t="n">
        <x:v>7</x:v>
      </x:c>
      <x:c r="W56" s="36" t="n">
        <x:v>-2.2273879448062814</x:v>
      </x:c>
      <x:c r="X56" s="36" t="n">
        <x:v>1.4949015914871577</x:v>
      </x:c>
      <x:c r="Y56" s="36" t="n">
        <x:v>2.682533844129313</x:v>
      </x:c>
      <x:c r="Z56" s="36" t="n">
        <x:v>0.23792097772112236</x:v>
      </x:c>
      <x:c r="AA56" s="36" t="n">
        <x:v>0.830329857601196</x:v>
      </x:c>
      <x:c r="AB56" s="36" t="n">
        <x:v>0.44895636717966125</x:v>
      </x:c>
      <x:c r="AC56" s="34" t="b">
        <x:v>1</x:v>
      </x:c>
    </x:row>
    <x:row r="57">
      <x:c r="A57" s="31" t="str">
        <x:v>CFG014</x:v>
      </x:c>
      <x:c r="B57" s="33" t="n">
        <x:v>6</x:v>
      </x:c>
      <x:c r="C57" s="31" t="str">
        <x:v>（选定1）1.AR20.03.6 youhua a2.5-1翼梢反扭 上反6</x:v>
      </x:c>
      <x:c r="D57" s="31" t="str">
        <x:v>T7-VLM2-Elev(g1.0)</x:v>
      </x:c>
      <x:c r="E57" s="37" t="n">
        <x:v>5.193863228471973</x:v>
      </x:c>
      <x:c r="F57" s="37" t="n">
        <x:v>0</x:v>
      </x:c>
      <x:c r="G57" s="35" t="n">
        <x:v>7.083115933599536</x:v>
      </x:c>
      <x:c r="H57" s="36" t="n">
        <x:v>-2.5</x:v>
      </x:c>
      <x:c r="I57" s="35" t="n">
        <x:v>1.225</x:v>
      </x:c>
      <x:c r="J57" s="35" t="n">
        <x:v>1.7359216918244043</x:v>
      </x:c>
      <x:c r="K57" s="35" t="n">
        <x:v>0.2801882028918979</x:v>
      </x:c>
      <x:c r="L57" s="35" t="n">
        <x:v>6.294581594508789</x:v>
      </x:c>
      <x:c r="M57" s="35" t="n">
        <x:v>6.606000000000001</x:v>
      </x:c>
      <x:c r="N57" s="35" t="n">
        <x:v>0.11550723192904061</x:v>
      </x:c>
      <x:c r="O57" s="35" t="n">
        <x:v>4.787382549898761e-17</x:v>
      </x:c>
      <x:c r="P57" s="35" t="n">
        <x:v>0.021226863224315055</x:v>
      </x:c>
      <x:c r="Q57" s="36" t="n">
        <x:v>1.2165885200828976</x:v>
      </x:c>
      <x:c r="R57" s="36" t="n">
        <x:v>0.05071081170778683</x:v>
      </x:c>
      <x:c r="S57" s="36" t="n">
        <x:v>0.0027314581601037484</x:v>
      </x:c>
      <x:c r="T57" s="35" t="n">
        <x:v>0.16017675103527917</x:v>
      </x:c>
      <x:c r="U57" s="36" t="str">
        <x:v>lateral</x:v>
      </x:c>
      <x:c r="V57" s="33" t="n">
        <x:v>8</x:v>
      </x:c>
      <x:c r="W57" s="36" t="n">
        <x:v>0.12521063992244486</x:v>
      </x:c>
      <x:c r="X57" s="36" t="n">
        <x:v>0</x:v>
      </x:c>
      <x:c r="Y57" s="36" t="n">
        <x:v>0.12521063992244486</x:v>
      </x:c>
      <x:c r="Z57" s="36" t="n">
        <x:v>0</x:v>
      </x:c>
      <x:c r="AA57" s="36" t="n">
        <x:v>-1</x:v>
      </x:c>
      <x:c r="AB57" s="36"/>
      <x:c r="AC57" s="34" t="b">
        <x:v>0</x:v>
      </x:c>
    </x:row>
    <x:row r="58">
      <x:c r="A58" s="31" t="str">
        <x:v>CFG014</x:v>
      </x:c>
      <x:c r="B58" s="33" t="n">
        <x:v>7</x:v>
      </x:c>
      <x:c r="C58" s="31" t="str">
        <x:v>（选定1）1.AR20.03.6 youhua a2.5-1翼梢反扭 上反6</x:v>
      </x:c>
      <x:c r="D58" s="31" t="str">
        <x:v>T7-VLM2-Elev(g1.0)</x:v>
      </x:c>
      <x:c r="E58" s="37" t="n">
        <x:v>5.0241442434386565</x:v>
      </x:c>
      <x:c r="F58" s="37" t="n">
        <x:v>0</x:v>
      </x:c>
      <x:c r="G58" s="35" t="n">
        <x:v>7.127073901087376</x:v>
      </x:c>
      <x:c r="H58" s="36" t="n">
        <x:v>-2.4</x:v>
      </x:c>
      <x:c r="I58" s="35" t="n">
        <x:v>1.225</x:v>
      </x:c>
      <x:c r="J58" s="35" t="n">
        <x:v>1.7359216918244043</x:v>
      </x:c>
      <x:c r="K58" s="35" t="n">
        <x:v>0.2801882028918979</x:v>
      </x:c>
      <x:c r="L58" s="35" t="n">
        <x:v>6.294581594508789</x:v>
      </x:c>
      <x:c r="M58" s="35" t="n">
        <x:v>6.606000000000001</x:v>
      </x:c>
      <x:c r="N58" s="35" t="n">
        <x:v>0.11550723192904061</x:v>
      </x:c>
      <x:c r="O58" s="35" t="n">
        <x:v>4.787382549898761e-17</x:v>
      </x:c>
      <x:c r="P58" s="35" t="n">
        <x:v>0.021226863224315055</x:v>
      </x:c>
      <x:c r="Q58" s="36" t="n">
        <x:v>1.2001085833775906</x:v>
      </x:c>
      <x:c r="R58" s="36" t="n">
        <x:v>0.04574383619284329</x:v>
      </x:c>
      <x:c r="S58" s="36" t="n">
        <x:v>0.0026613328246988237</x:v>
      </x:c>
      <x:c r="T58" s="35" t="n">
        <x:v>0.15351367514049705</x:v>
      </x:c>
      <x:c r="U58" s="36" t="str">
        <x:v>longitudinal</x:v>
      </x:c>
      <x:c r="V58" s="33" t="n">
        <x:v>1</x:v>
      </x:c>
      <x:c r="W58" s="36" t="n">
        <x:v>-8.089581639676512</x:v>
      </x:c>
      <x:c r="X58" s="36" t="n">
        <x:v>-4.787463326371319</x:v>
      </x:c>
      <x:c r="Y58" s="36" t="n">
        <x:v>9.40006043631325</x:v>
      </x:c>
      <x:c r="Z58" s="36" t="n">
        <x:v>0.7619484532631633</x:v>
      </x:c>
      <x:c r="AA58" s="36" t="n">
        <x:v>0.8605882583930796</x:v>
      </x:c>
      <x:c r="AB58" s="36" t="n">
        <x:v>0.12361578689006077</x:v>
      </x:c>
      <x:c r="AC58" s="34" t="b">
        <x:v>1</x:v>
      </x:c>
    </x:row>
    <x:row r="59">
      <x:c r="A59" s="31" t="str">
        <x:v>CFG014</x:v>
      </x:c>
      <x:c r="B59" s="33" t="n">
        <x:v>7</x:v>
      </x:c>
      <x:c r="C59" s="31" t="str">
        <x:v>（选定1）1.AR20.03.6 youhua a2.5-1翼梢反扭 上反6</x:v>
      </x:c>
      <x:c r="D59" s="31" t="str">
        <x:v>T7-VLM2-Elev(g1.0)</x:v>
      </x:c>
      <x:c r="E59" s="37" t="n">
        <x:v>5.0241442434386565</x:v>
      </x:c>
      <x:c r="F59" s="37" t="n">
        <x:v>0</x:v>
      </x:c>
      <x:c r="G59" s="35" t="n">
        <x:v>7.127073901087376</x:v>
      </x:c>
      <x:c r="H59" s="36" t="n">
        <x:v>-2.4</x:v>
      </x:c>
      <x:c r="I59" s="35" t="n">
        <x:v>1.225</x:v>
      </x:c>
      <x:c r="J59" s="35" t="n">
        <x:v>1.7359216918244043</x:v>
      </x:c>
      <x:c r="K59" s="35" t="n">
        <x:v>0.2801882028918979</x:v>
      </x:c>
      <x:c r="L59" s="35" t="n">
        <x:v>6.294581594508789</x:v>
      </x:c>
      <x:c r="M59" s="35" t="n">
        <x:v>6.606000000000001</x:v>
      </x:c>
      <x:c r="N59" s="35" t="n">
        <x:v>0.11550723192904061</x:v>
      </x:c>
      <x:c r="O59" s="35" t="n">
        <x:v>4.787382549898761e-17</x:v>
      </x:c>
      <x:c r="P59" s="35" t="n">
        <x:v>0.021226863224315055</x:v>
      </x:c>
      <x:c r="Q59" s="36" t="n">
        <x:v>1.2001085833775906</x:v>
      </x:c>
      <x:c r="R59" s="36" t="n">
        <x:v>0.04574383619284329</x:v>
      </x:c>
      <x:c r="S59" s="36" t="n">
        <x:v>0.0026613328246988237</x:v>
      </x:c>
      <x:c r="T59" s="35" t="n">
        <x:v>0.15351367514049705</x:v>
      </x:c>
      <x:c r="U59" s="36" t="str">
        <x:v>longitudinal</x:v>
      </x:c>
      <x:c r="V59" s="33" t="n">
        <x:v>2</x:v>
      </x:c>
      <x:c r="W59" s="36" t="n">
        <x:v>-8.089581639676512</x:v>
      </x:c>
      <x:c r="X59" s="36" t="n">
        <x:v>4.787463326371319</x:v>
      </x:c>
      <x:c r="Y59" s="36" t="n">
        <x:v>9.40006043631325</x:v>
      </x:c>
      <x:c r="Z59" s="36" t="n">
        <x:v>0.7619484532631633</x:v>
      </x:c>
      <x:c r="AA59" s="36" t="n">
        <x:v>0.8605882583930796</x:v>
      </x:c>
      <x:c r="AB59" s="36" t="n">
        <x:v>0.12361578689006077</x:v>
      </x:c>
      <x:c r="AC59" s="34" t="b">
        <x:v>1</x:v>
      </x:c>
    </x:row>
    <x:row r="60">
      <x:c r="A60" s="31" t="str">
        <x:v>CFG014</x:v>
      </x:c>
      <x:c r="B60" s="33" t="n">
        <x:v>7</x:v>
      </x:c>
      <x:c r="C60" s="31" t="str">
        <x:v>（选定1）1.AR20.03.6 youhua a2.5-1翼梢反扭 上反6</x:v>
      </x:c>
      <x:c r="D60" s="31" t="str">
        <x:v>T7-VLM2-Elev(g1.0)</x:v>
      </x:c>
      <x:c r="E60" s="37" t="n">
        <x:v>5.0241442434386565</x:v>
      </x:c>
      <x:c r="F60" s="37" t="n">
        <x:v>0</x:v>
      </x:c>
      <x:c r="G60" s="35" t="n">
        <x:v>7.127073901087376</x:v>
      </x:c>
      <x:c r="H60" s="36" t="n">
        <x:v>-2.4</x:v>
      </x:c>
      <x:c r="I60" s="35" t="n">
        <x:v>1.225</x:v>
      </x:c>
      <x:c r="J60" s="35" t="n">
        <x:v>1.7359216918244043</x:v>
      </x:c>
      <x:c r="K60" s="35" t="n">
        <x:v>0.2801882028918979</x:v>
      </x:c>
      <x:c r="L60" s="35" t="n">
        <x:v>6.294581594508789</x:v>
      </x:c>
      <x:c r="M60" s="35" t="n">
        <x:v>6.606000000000001</x:v>
      </x:c>
      <x:c r="N60" s="35" t="n">
        <x:v>0.11550723192904061</x:v>
      </x:c>
      <x:c r="O60" s="35" t="n">
        <x:v>4.787382549898761e-17</x:v>
      </x:c>
      <x:c r="P60" s="35" t="n">
        <x:v>0.021226863224315055</x:v>
      </x:c>
      <x:c r="Q60" s="36" t="n">
        <x:v>1.2001085833775906</x:v>
      </x:c>
      <x:c r="R60" s="36" t="n">
        <x:v>0.04574383619284329</x:v>
      </x:c>
      <x:c r="S60" s="36" t="n">
        <x:v>0.0026613328246988237</x:v>
      </x:c>
      <x:c r="T60" s="35" t="n">
        <x:v>0.15351367514049705</x:v>
      </x:c>
      <x:c r="U60" s="36" t="str">
        <x:v>longitudinal</x:v>
      </x:c>
      <x:c r="V60" s="33" t="n">
        <x:v>3</x:v>
      </x:c>
      <x:c r="W60" s="36" t="n">
        <x:v>0.09012797906406374</x:v>
      </x:c>
      <x:c r="X60" s="36" t="n">
        <x:v>-1.092717168910411</x:v>
      </x:c>
      <x:c r="Y60" s="36" t="n">
        <x:v>1.0964277741108877</x:v>
      </x:c>
      <x:c r="Z60" s="36" t="n">
        <x:v>0.17391133883347343</x:v>
      </x:c>
      <x:c r="AA60" s="36" t="n">
        <x:v>-0.08220147390661467</x:v>
      </x:c>
      <x:c r="AB60" s="36"/>
      <x:c r="AC60" s="34" t="b">
        <x:v>0</x:v>
      </x:c>
    </x:row>
    <x:row r="61">
      <x:c r="A61" s="31" t="str">
        <x:v>CFG014</x:v>
      </x:c>
      <x:c r="B61" s="33" t="n">
        <x:v>7</x:v>
      </x:c>
      <x:c r="C61" s="31" t="str">
        <x:v>（选定1）1.AR20.03.6 youhua a2.5-1翼梢反扭 上反6</x:v>
      </x:c>
      <x:c r="D61" s="31" t="str">
        <x:v>T7-VLM2-Elev(g1.0)</x:v>
      </x:c>
      <x:c r="E61" s="37" t="n">
        <x:v>5.0241442434386565</x:v>
      </x:c>
      <x:c r="F61" s="37" t="n">
        <x:v>0</x:v>
      </x:c>
      <x:c r="G61" s="35" t="n">
        <x:v>7.127073901087376</x:v>
      </x:c>
      <x:c r="H61" s="36" t="n">
        <x:v>-2.4</x:v>
      </x:c>
      <x:c r="I61" s="35" t="n">
        <x:v>1.225</x:v>
      </x:c>
      <x:c r="J61" s="35" t="n">
        <x:v>1.7359216918244043</x:v>
      </x:c>
      <x:c r="K61" s="35" t="n">
        <x:v>0.2801882028918979</x:v>
      </x:c>
      <x:c r="L61" s="35" t="n">
        <x:v>6.294581594508789</x:v>
      </x:c>
      <x:c r="M61" s="35" t="n">
        <x:v>6.606000000000001</x:v>
      </x:c>
      <x:c r="N61" s="35" t="n">
        <x:v>0.11550723192904061</x:v>
      </x:c>
      <x:c r="O61" s="35" t="n">
        <x:v>4.787382549898761e-17</x:v>
      </x:c>
      <x:c r="P61" s="35" t="n">
        <x:v>0.021226863224315055</x:v>
      </x:c>
      <x:c r="Q61" s="36" t="n">
        <x:v>1.2001085833775906</x:v>
      </x:c>
      <x:c r="R61" s="36" t="n">
        <x:v>0.04574383619284329</x:v>
      </x:c>
      <x:c r="S61" s="36" t="n">
        <x:v>0.0026613328246988237</x:v>
      </x:c>
      <x:c r="T61" s="35" t="n">
        <x:v>0.15351367514049705</x:v>
      </x:c>
      <x:c r="U61" s="36" t="str">
        <x:v>longitudinal</x:v>
      </x:c>
      <x:c r="V61" s="33" t="n">
        <x:v>4</x:v>
      </x:c>
      <x:c r="W61" s="36" t="n">
        <x:v>0.09012797906406374</x:v>
      </x:c>
      <x:c r="X61" s="36" t="n">
        <x:v>1.092717168910411</x:v>
      </x:c>
      <x:c r="Y61" s="36" t="n">
        <x:v>1.0964277741108877</x:v>
      </x:c>
      <x:c r="Z61" s="36" t="n">
        <x:v>0.17391133883347343</x:v>
      </x:c>
      <x:c r="AA61" s="36" t="n">
        <x:v>-0.08220147390661467</x:v>
      </x:c>
      <x:c r="AB61" s="36"/>
      <x:c r="AC61" s="34" t="b">
        <x:v>0</x:v>
      </x:c>
    </x:row>
    <x:row r="62">
      <x:c r="A62" s="31" t="str">
        <x:v>CFG014</x:v>
      </x:c>
      <x:c r="B62" s="33" t="n">
        <x:v>7</x:v>
      </x:c>
      <x:c r="C62" s="31" t="str">
        <x:v>（选定1）1.AR20.03.6 youhua a2.5-1翼梢反扭 上反6</x:v>
      </x:c>
      <x:c r="D62" s="31" t="str">
        <x:v>T7-VLM2-Elev(g1.0)</x:v>
      </x:c>
      <x:c r="E62" s="37" t="n">
        <x:v>5.0241442434386565</x:v>
      </x:c>
      <x:c r="F62" s="37" t="n">
        <x:v>0</x:v>
      </x:c>
      <x:c r="G62" s="35" t="n">
        <x:v>7.127073901087376</x:v>
      </x:c>
      <x:c r="H62" s="36" t="n">
        <x:v>-2.4</x:v>
      </x:c>
      <x:c r="I62" s="35" t="n">
        <x:v>1.225</x:v>
      </x:c>
      <x:c r="J62" s="35" t="n">
        <x:v>1.7359216918244043</x:v>
      </x:c>
      <x:c r="K62" s="35" t="n">
        <x:v>0.2801882028918979</x:v>
      </x:c>
      <x:c r="L62" s="35" t="n">
        <x:v>6.294581594508789</x:v>
      </x:c>
      <x:c r="M62" s="35" t="n">
        <x:v>6.606000000000001</x:v>
      </x:c>
      <x:c r="N62" s="35" t="n">
        <x:v>0.11550723192904061</x:v>
      </x:c>
      <x:c r="O62" s="35" t="n">
        <x:v>4.787382549898761e-17</x:v>
      </x:c>
      <x:c r="P62" s="35" t="n">
        <x:v>0.021226863224315055</x:v>
      </x:c>
      <x:c r="Q62" s="36" t="n">
        <x:v>1.2001085833775906</x:v>
      </x:c>
      <x:c r="R62" s="36" t="n">
        <x:v>0.04574383619284329</x:v>
      </x:c>
      <x:c r="S62" s="36" t="n">
        <x:v>0.0026613328246988237</x:v>
      </x:c>
      <x:c r="T62" s="35" t="n">
        <x:v>0.15351367514049705</x:v>
      </x:c>
      <x:c r="U62" s="36" t="str">
        <x:v>lateral</x:v>
      </x:c>
      <x:c r="V62" s="33" t="n">
        <x:v>5</x:v>
      </x:c>
      <x:c r="W62" s="36" t="n">
        <x:v>-17.27165147720742</x:v>
      </x:c>
      <x:c r="X62" s="36" t="n">
        <x:v>0</x:v>
      </x:c>
      <x:c r="Y62" s="36" t="n">
        <x:v>17.27165147720742</x:v>
      </x:c>
      <x:c r="Z62" s="36" t="n">
        <x:v>0</x:v>
      </x:c>
      <x:c r="AA62" s="36" t="n">
        <x:v>1</x:v>
      </x:c>
      <x:c r="AB62" s="36" t="n">
        <x:v>0.05789834291872162</x:v>
      </x:c>
      <x:c r="AC62" s="34" t="b">
        <x:v>1</x:v>
      </x:c>
    </x:row>
    <x:row r="63">
      <x:c r="A63" s="31" t="str">
        <x:v>CFG014</x:v>
      </x:c>
      <x:c r="B63" s="33" t="n">
        <x:v>7</x:v>
      </x:c>
      <x:c r="C63" s="31" t="str">
        <x:v>（选定1）1.AR20.03.6 youhua a2.5-1翼梢反扭 上反6</x:v>
      </x:c>
      <x:c r="D63" s="31" t="str">
        <x:v>T7-VLM2-Elev(g1.0)</x:v>
      </x:c>
      <x:c r="E63" s="37" t="n">
        <x:v>5.0241442434386565</x:v>
      </x:c>
      <x:c r="F63" s="37" t="n">
        <x:v>0</x:v>
      </x:c>
      <x:c r="G63" s="35" t="n">
        <x:v>7.127073901087376</x:v>
      </x:c>
      <x:c r="H63" s="36" t="n">
        <x:v>-2.4</x:v>
      </x:c>
      <x:c r="I63" s="35" t="n">
        <x:v>1.225</x:v>
      </x:c>
      <x:c r="J63" s="35" t="n">
        <x:v>1.7359216918244043</x:v>
      </x:c>
      <x:c r="K63" s="35" t="n">
        <x:v>0.2801882028918979</x:v>
      </x:c>
      <x:c r="L63" s="35" t="n">
        <x:v>6.294581594508789</x:v>
      </x:c>
      <x:c r="M63" s="35" t="n">
        <x:v>6.606000000000001</x:v>
      </x:c>
      <x:c r="N63" s="35" t="n">
        <x:v>0.11550723192904061</x:v>
      </x:c>
      <x:c r="O63" s="35" t="n">
        <x:v>4.787382549898761e-17</x:v>
      </x:c>
      <x:c r="P63" s="35" t="n">
        <x:v>0.021226863224315055</x:v>
      </x:c>
      <x:c r="Q63" s="36" t="n">
        <x:v>1.2001085833775906</x:v>
      </x:c>
      <x:c r="R63" s="36" t="n">
        <x:v>0.04574383619284329</x:v>
      </x:c>
      <x:c r="S63" s="36" t="n">
        <x:v>0.0026613328246988237</x:v>
      </x:c>
      <x:c r="T63" s="35" t="n">
        <x:v>0.15351367514049705</x:v>
      </x:c>
      <x:c r="U63" s="36" t="str">
        <x:v>lateral</x:v>
      </x:c>
      <x:c r="V63" s="33" t="n">
        <x:v>6</x:v>
      </x:c>
      <x:c r="W63" s="36" t="n">
        <x:v>-2.0321127496783173</x:v>
      </x:c>
      <x:c r="X63" s="36" t="n">
        <x:v>-1.6538801004290338</x:v>
      </x:c>
      <x:c r="Y63" s="36" t="n">
        <x:v>2.6200766427721773</x:v>
      </x:c>
      <x:c r="Z63" s="36" t="n">
        <x:v>0.26322319326460103</x:v>
      </x:c>
      <x:c r="AA63" s="36" t="n">
        <x:v>0.7755928649202553</x:v>
      </x:c>
      <x:c r="AB63" s="36" t="n">
        <x:v>0.4920986791497173</x:v>
      </x:c>
      <x:c r="AC63" s="34" t="b">
        <x:v>1</x:v>
      </x:c>
    </x:row>
    <x:row r="64">
      <x:c r="A64" s="31" t="str">
        <x:v>CFG014</x:v>
      </x:c>
      <x:c r="B64" s="33" t="n">
        <x:v>7</x:v>
      </x:c>
      <x:c r="C64" s="31" t="str">
        <x:v>（选定1）1.AR20.03.6 youhua a2.5-1翼梢反扭 上反6</x:v>
      </x:c>
      <x:c r="D64" s="31" t="str">
        <x:v>T7-VLM2-Elev(g1.0)</x:v>
      </x:c>
      <x:c r="E64" s="37" t="n">
        <x:v>5.0241442434386565</x:v>
      </x:c>
      <x:c r="F64" s="37" t="n">
        <x:v>0</x:v>
      </x:c>
      <x:c r="G64" s="35" t="n">
        <x:v>7.127073901087376</x:v>
      </x:c>
      <x:c r="H64" s="36" t="n">
        <x:v>-2.4</x:v>
      </x:c>
      <x:c r="I64" s="35" t="n">
        <x:v>1.225</x:v>
      </x:c>
      <x:c r="J64" s="35" t="n">
        <x:v>1.7359216918244043</x:v>
      </x:c>
      <x:c r="K64" s="35" t="n">
        <x:v>0.2801882028918979</x:v>
      </x:c>
      <x:c r="L64" s="35" t="n">
        <x:v>6.294581594508789</x:v>
      </x:c>
      <x:c r="M64" s="35" t="n">
        <x:v>6.606000000000001</x:v>
      </x:c>
      <x:c r="N64" s="35" t="n">
        <x:v>0.11550723192904061</x:v>
      </x:c>
      <x:c r="O64" s="35" t="n">
        <x:v>4.787382549898761e-17</x:v>
      </x:c>
      <x:c r="P64" s="35" t="n">
        <x:v>0.021226863224315055</x:v>
      </x:c>
      <x:c r="Q64" s="36" t="n">
        <x:v>1.2001085833775906</x:v>
      </x:c>
      <x:c r="R64" s="36" t="n">
        <x:v>0.04574383619284329</x:v>
      </x:c>
      <x:c r="S64" s="36" t="n">
        <x:v>0.0026613328246988237</x:v>
      </x:c>
      <x:c r="T64" s="35" t="n">
        <x:v>0.15351367514049705</x:v>
      </x:c>
      <x:c r="U64" s="36" t="str">
        <x:v>lateral</x:v>
      </x:c>
      <x:c r="V64" s="33" t="n">
        <x:v>7</x:v>
      </x:c>
      <x:c r="W64" s="36" t="n">
        <x:v>-2.0321127496783173</x:v>
      </x:c>
      <x:c r="X64" s="36" t="n">
        <x:v>1.6538801004290338</x:v>
      </x:c>
      <x:c r="Y64" s="36" t="n">
        <x:v>2.6200766427721773</x:v>
      </x:c>
      <x:c r="Z64" s="36" t="n">
        <x:v>0.26322319326460103</x:v>
      </x:c>
      <x:c r="AA64" s="36" t="n">
        <x:v>0.7755928649202553</x:v>
      </x:c>
      <x:c r="AB64" s="36" t="n">
        <x:v>0.4920986791497173</x:v>
      </x:c>
      <x:c r="AC64" s="34" t="b">
        <x:v>1</x:v>
      </x:c>
    </x:row>
    <x:row r="65">
      <x:c r="A65" s="31" t="str">
        <x:v>CFG014</x:v>
      </x:c>
      <x:c r="B65" s="33" t="n">
        <x:v>7</x:v>
      </x:c>
      <x:c r="C65" s="31" t="str">
        <x:v>（选定1）1.AR20.03.6 youhua a2.5-1翼梢反扭 上反6</x:v>
      </x:c>
      <x:c r="D65" s="31" t="str">
        <x:v>T7-VLM2-Elev(g1.0)</x:v>
      </x:c>
      <x:c r="E65" s="37" t="n">
        <x:v>5.0241442434386565</x:v>
      </x:c>
      <x:c r="F65" s="37" t="n">
        <x:v>0</x:v>
      </x:c>
      <x:c r="G65" s="35" t="n">
        <x:v>7.127073901087376</x:v>
      </x:c>
      <x:c r="H65" s="36" t="n">
        <x:v>-2.4</x:v>
      </x:c>
      <x:c r="I65" s="35" t="n">
        <x:v>1.225</x:v>
      </x:c>
      <x:c r="J65" s="35" t="n">
        <x:v>1.7359216918244043</x:v>
      </x:c>
      <x:c r="K65" s="35" t="n">
        <x:v>0.2801882028918979</x:v>
      </x:c>
      <x:c r="L65" s="35" t="n">
        <x:v>6.294581594508789</x:v>
      </x:c>
      <x:c r="M65" s="35" t="n">
        <x:v>6.606000000000001</x:v>
      </x:c>
      <x:c r="N65" s="35" t="n">
        <x:v>0.11550723192904061</x:v>
      </x:c>
      <x:c r="O65" s="35" t="n">
        <x:v>4.787382549898761e-17</x:v>
      </x:c>
      <x:c r="P65" s="35" t="n">
        <x:v>0.021226863224315055</x:v>
      </x:c>
      <x:c r="Q65" s="36" t="n">
        <x:v>1.2001085833775906</x:v>
      </x:c>
      <x:c r="R65" s="36" t="n">
        <x:v>0.04574383619284329</x:v>
      </x:c>
      <x:c r="S65" s="36" t="n">
        <x:v>0.0026613328246988237</x:v>
      </x:c>
      <x:c r="T65" s="35" t="n">
        <x:v>0.15351367514049705</x:v>
      </x:c>
      <x:c r="U65" s="36" t="str">
        <x:v>lateral</x:v>
      </x:c>
      <x:c r="V65" s="33" t="n">
        <x:v>8</x:v>
      </x:c>
      <x:c r="W65" s="36" t="n">
        <x:v>0.13716804818213113</x:v>
      </x:c>
      <x:c r="X65" s="36" t="n">
        <x:v>0</x:v>
      </x:c>
      <x:c r="Y65" s="36" t="n">
        <x:v>0.13716804818213113</x:v>
      </x:c>
      <x:c r="Z65" s="36" t="n">
        <x:v>0</x:v>
      </x:c>
      <x:c r="AA65" s="36" t="n">
        <x:v>-1</x:v>
      </x:c>
      <x:c r="AB65" s="36"/>
      <x:c r="AC65" s="34" t="b">
        <x:v>0</x:v>
      </x:c>
    </x:row>
    <x:row r="66">
      <x:c r="A66" s="31" t="str">
        <x:v>CFG014</x:v>
      </x:c>
      <x:c r="B66" s="33" t="n">
        <x:v>8</x:v>
      </x:c>
      <x:c r="C66" s="31" t="str">
        <x:v>（选定1）1.AR20.03.6 youhua a2.5-1翼梢反扭 上反6</x:v>
      </x:c>
      <x:c r="D66" s="31" t="str">
        <x:v>T7-VLM2-Elev(g1.0)</x:v>
      </x:c>
      <x:c r="E66" s="37" t="n">
        <x:v>4.852859422895901</x:v>
      </x:c>
      <x:c r="F66" s="37" t="n">
        <x:v>0</x:v>
      </x:c>
      <x:c r="G66" s="35" t="n">
        <x:v>7.174230596987133</x:v>
      </x:c>
      <x:c r="H66" s="36" t="n">
        <x:v>-2.3</x:v>
      </x:c>
      <x:c r="I66" s="35" t="n">
        <x:v>1.225</x:v>
      </x:c>
      <x:c r="J66" s="35" t="n">
        <x:v>1.7359216918244043</x:v>
      </x:c>
      <x:c r="K66" s="35" t="n">
        <x:v>0.2801882028918979</x:v>
      </x:c>
      <x:c r="L66" s="35" t="n">
        <x:v>6.294581594508789</x:v>
      </x:c>
      <x:c r="M66" s="35" t="n">
        <x:v>6.606000000000001</x:v>
      </x:c>
      <x:c r="N66" s="35" t="n">
        <x:v>0.11550723192904061</x:v>
      </x:c>
      <x:c r="O66" s="35" t="n">
        <x:v>4.787382549898761e-17</x:v>
      </x:c>
      <x:c r="P66" s="35" t="n">
        <x:v>0.021226863224315055</x:v>
      </x:c>
      <x:c r="Q66" s="36" t="n">
        <x:v>1.1834568313279719</x:v>
      </x:c>
      <x:c r="R66" s="36" t="n">
        <x:v>0.0408121752187674</x:v>
      </x:c>
      <x:c r="S66" s="36" t="n">
        <x:v>0.002900023152104417</x:v>
      </x:c>
      <x:c r="T66" s="35" t="n">
        <x:v>0.1536173652119159</x:v>
      </x:c>
      <x:c r="U66" s="36" t="str">
        <x:v>longitudinal</x:v>
      </x:c>
      <x:c r="V66" s="33" t="n">
        <x:v>1</x:v>
      </x:c>
      <x:c r="W66" s="36" t="n">
        <x:v>-8.036295824000781</x:v>
      </x:c>
      <x:c r="X66" s="36" t="n">
        <x:v>-4.854115175512628</x:v>
      </x:c>
      <x:c r="Y66" s="36" t="n">
        <x:v>9.388529422012502</x:v>
      </x:c>
      <x:c r="Z66" s="36" t="n">
        <x:v>0.7725564245202179</x:v>
      </x:c>
      <x:c r="AA66" s="36" t="n">
        <x:v>0.8559696053312406</x:v>
      </x:c>
      <x:c r="AB66" s="36" t="n">
        <x:v>0.12443543915014331</x:v>
      </x:c>
      <x:c r="AC66" s="34" t="b">
        <x:v>1</x:v>
      </x:c>
    </x:row>
    <x:row r="67">
      <x:c r="A67" s="31" t="str">
        <x:v>CFG014</x:v>
      </x:c>
      <x:c r="B67" s="33" t="n">
        <x:v>8</x:v>
      </x:c>
      <x:c r="C67" s="31" t="str">
        <x:v>（选定1）1.AR20.03.6 youhua a2.5-1翼梢反扭 上反6</x:v>
      </x:c>
      <x:c r="D67" s="31" t="str">
        <x:v>T7-VLM2-Elev(g1.0)</x:v>
      </x:c>
      <x:c r="E67" s="37" t="n">
        <x:v>4.852859422895901</x:v>
      </x:c>
      <x:c r="F67" s="37" t="n">
        <x:v>0</x:v>
      </x:c>
      <x:c r="G67" s="35" t="n">
        <x:v>7.174230596987133</x:v>
      </x:c>
      <x:c r="H67" s="36" t="n">
        <x:v>-2.3</x:v>
      </x:c>
      <x:c r="I67" s="35" t="n">
        <x:v>1.225</x:v>
      </x:c>
      <x:c r="J67" s="35" t="n">
        <x:v>1.7359216918244043</x:v>
      </x:c>
      <x:c r="K67" s="35" t="n">
        <x:v>0.2801882028918979</x:v>
      </x:c>
      <x:c r="L67" s="35" t="n">
        <x:v>6.294581594508789</x:v>
      </x:c>
      <x:c r="M67" s="35" t="n">
        <x:v>6.606000000000001</x:v>
      </x:c>
      <x:c r="N67" s="35" t="n">
        <x:v>0.11550723192904061</x:v>
      </x:c>
      <x:c r="O67" s="35" t="n">
        <x:v>4.787382549898761e-17</x:v>
      </x:c>
      <x:c r="P67" s="35" t="n">
        <x:v>0.021226863224315055</x:v>
      </x:c>
      <x:c r="Q67" s="36" t="n">
        <x:v>1.1834568313279719</x:v>
      </x:c>
      <x:c r="R67" s="36" t="n">
        <x:v>0.0408121752187674</x:v>
      </x:c>
      <x:c r="S67" s="36" t="n">
        <x:v>0.002900023152104417</x:v>
      </x:c>
      <x:c r="T67" s="35" t="n">
        <x:v>0.1536173652119159</x:v>
      </x:c>
      <x:c r="U67" s="36" t="str">
        <x:v>longitudinal</x:v>
      </x:c>
      <x:c r="V67" s="33" t="n">
        <x:v>2</x:v>
      </x:c>
      <x:c r="W67" s="36" t="n">
        <x:v>-8.036295824000781</x:v>
      </x:c>
      <x:c r="X67" s="36" t="n">
        <x:v>4.854115175512628</x:v>
      </x:c>
      <x:c r="Y67" s="36" t="n">
        <x:v>9.388529422012502</x:v>
      </x:c>
      <x:c r="Z67" s="36" t="n">
        <x:v>0.7725564245202179</x:v>
      </x:c>
      <x:c r="AA67" s="36" t="n">
        <x:v>0.8559696053312406</x:v>
      </x:c>
      <x:c r="AB67" s="36" t="n">
        <x:v>0.12443543915014331</x:v>
      </x:c>
      <x:c r="AC67" s="34" t="b">
        <x:v>1</x:v>
      </x:c>
    </x:row>
    <x:row r="68">
      <x:c r="A68" s="31" t="str">
        <x:v>CFG014</x:v>
      </x:c>
      <x:c r="B68" s="33" t="n">
        <x:v>8</x:v>
      </x:c>
      <x:c r="C68" s="31" t="str">
        <x:v>（选定1）1.AR20.03.6 youhua a2.5-1翼梢反扭 上反6</x:v>
      </x:c>
      <x:c r="D68" s="31" t="str">
        <x:v>T7-VLM2-Elev(g1.0)</x:v>
      </x:c>
      <x:c r="E68" s="37" t="n">
        <x:v>4.852859422895901</x:v>
      </x:c>
      <x:c r="F68" s="37" t="n">
        <x:v>0</x:v>
      </x:c>
      <x:c r="G68" s="35" t="n">
        <x:v>7.174230596987133</x:v>
      </x:c>
      <x:c r="H68" s="36" t="n">
        <x:v>-2.3</x:v>
      </x:c>
      <x:c r="I68" s="35" t="n">
        <x:v>1.225</x:v>
      </x:c>
      <x:c r="J68" s="35" t="n">
        <x:v>1.7359216918244043</x:v>
      </x:c>
      <x:c r="K68" s="35" t="n">
        <x:v>0.2801882028918979</x:v>
      </x:c>
      <x:c r="L68" s="35" t="n">
        <x:v>6.294581594508789</x:v>
      </x:c>
      <x:c r="M68" s="35" t="n">
        <x:v>6.606000000000001</x:v>
      </x:c>
      <x:c r="N68" s="35" t="n">
        <x:v>0.11550723192904061</x:v>
      </x:c>
      <x:c r="O68" s="35" t="n">
        <x:v>4.787382549898761e-17</x:v>
      </x:c>
      <x:c r="P68" s="35" t="n">
        <x:v>0.021226863224315055</x:v>
      </x:c>
      <x:c r="Q68" s="36" t="n">
        <x:v>1.1834568313279719</x:v>
      </x:c>
      <x:c r="R68" s="36" t="n">
        <x:v>0.0408121752187674</x:v>
      </x:c>
      <x:c r="S68" s="36" t="n">
        <x:v>0.002900023152104417</x:v>
      </x:c>
      <x:c r="T68" s="35" t="n">
        <x:v>0.1536173652119159</x:v>
      </x:c>
      <x:c r="U68" s="36" t="str">
        <x:v>longitudinal</x:v>
      </x:c>
      <x:c r="V68" s="33" t="n">
        <x:v>3</x:v>
      </x:c>
      <x:c r="W68" s="36" t="n">
        <x:v>-0.042399378177255254</x:v>
      </x:c>
      <x:c r="X68" s="36" t="n">
        <x:v>-1.0979130068644651</x:v>
      </x:c>
      <x:c r="Y68" s="36" t="n">
        <x:v>1.0987313947967396</x:v>
      </x:c>
      <x:c r="Z68" s="36" t="n">
        <x:v>0.17473828212736564</x:v>
      </x:c>
      <x:c r="AA68" s="36" t="n">
        <x:v>0.038589393529707</x:v>
      </x:c>
      <x:c r="AB68" s="36" t="n">
        <x:v>23.585251552968305</x:v>
      </x:c>
      <x:c r="AC68" s="34" t="b">
        <x:v>1</x:v>
      </x:c>
    </x:row>
    <x:row r="69">
      <x:c r="A69" s="31" t="str">
        <x:v>CFG014</x:v>
      </x:c>
      <x:c r="B69" s="33" t="n">
        <x:v>8</x:v>
      </x:c>
      <x:c r="C69" s="31" t="str">
        <x:v>（选定1）1.AR20.03.6 youhua a2.5-1翼梢反扭 上反6</x:v>
      </x:c>
      <x:c r="D69" s="31" t="str">
        <x:v>T7-VLM2-Elev(g1.0)</x:v>
      </x:c>
      <x:c r="E69" s="37" t="n">
        <x:v>4.852859422895901</x:v>
      </x:c>
      <x:c r="F69" s="37" t="n">
        <x:v>0</x:v>
      </x:c>
      <x:c r="G69" s="35" t="n">
        <x:v>7.174230596987133</x:v>
      </x:c>
      <x:c r="H69" s="36" t="n">
        <x:v>-2.3</x:v>
      </x:c>
      <x:c r="I69" s="35" t="n">
        <x:v>1.225</x:v>
      </x:c>
      <x:c r="J69" s="35" t="n">
        <x:v>1.7359216918244043</x:v>
      </x:c>
      <x:c r="K69" s="35" t="n">
        <x:v>0.2801882028918979</x:v>
      </x:c>
      <x:c r="L69" s="35" t="n">
        <x:v>6.294581594508789</x:v>
      </x:c>
      <x:c r="M69" s="35" t="n">
        <x:v>6.606000000000001</x:v>
      </x:c>
      <x:c r="N69" s="35" t="n">
        <x:v>0.11550723192904061</x:v>
      </x:c>
      <x:c r="O69" s="35" t="n">
        <x:v>4.787382549898761e-17</x:v>
      </x:c>
      <x:c r="P69" s="35" t="n">
        <x:v>0.021226863224315055</x:v>
      </x:c>
      <x:c r="Q69" s="36" t="n">
        <x:v>1.1834568313279719</x:v>
      </x:c>
      <x:c r="R69" s="36" t="n">
        <x:v>0.0408121752187674</x:v>
      </x:c>
      <x:c r="S69" s="36" t="n">
        <x:v>0.002900023152104417</x:v>
      </x:c>
      <x:c r="T69" s="35" t="n">
        <x:v>0.1536173652119159</x:v>
      </x:c>
      <x:c r="U69" s="36" t="str">
        <x:v>longitudinal</x:v>
      </x:c>
      <x:c r="V69" s="33" t="n">
        <x:v>4</x:v>
      </x:c>
      <x:c r="W69" s="36" t="n">
        <x:v>-0.042399378177255254</x:v>
      </x:c>
      <x:c r="X69" s="36" t="n">
        <x:v>1.0979130068644651</x:v>
      </x:c>
      <x:c r="Y69" s="36" t="n">
        <x:v>1.0987313947967396</x:v>
      </x:c>
      <x:c r="Z69" s="36" t="n">
        <x:v>0.17473828212736564</x:v>
      </x:c>
      <x:c r="AA69" s="36" t="n">
        <x:v>0.038589393529707</x:v>
      </x:c>
      <x:c r="AB69" s="36" t="n">
        <x:v>23.585251552968305</x:v>
      </x:c>
      <x:c r="AC69" s="34" t="b">
        <x:v>1</x:v>
      </x:c>
    </x:row>
    <x:row r="70">
      <x:c r="A70" s="31" t="str">
        <x:v>CFG014</x:v>
      </x:c>
      <x:c r="B70" s="33" t="n">
        <x:v>8</x:v>
      </x:c>
      <x:c r="C70" s="31" t="str">
        <x:v>（选定1）1.AR20.03.6 youhua a2.5-1翼梢反扭 上反6</x:v>
      </x:c>
      <x:c r="D70" s="31" t="str">
        <x:v>T7-VLM2-Elev(g1.0)</x:v>
      </x:c>
      <x:c r="E70" s="37" t="n">
        <x:v>4.852859422895901</x:v>
      </x:c>
      <x:c r="F70" s="37" t="n">
        <x:v>0</x:v>
      </x:c>
      <x:c r="G70" s="35" t="n">
        <x:v>7.174230596987133</x:v>
      </x:c>
      <x:c r="H70" s="36" t="n">
        <x:v>-2.3</x:v>
      </x:c>
      <x:c r="I70" s="35" t="n">
        <x:v>1.225</x:v>
      </x:c>
      <x:c r="J70" s="35" t="n">
        <x:v>1.7359216918244043</x:v>
      </x:c>
      <x:c r="K70" s="35" t="n">
        <x:v>0.2801882028918979</x:v>
      </x:c>
      <x:c r="L70" s="35" t="n">
        <x:v>6.294581594508789</x:v>
      </x:c>
      <x:c r="M70" s="35" t="n">
        <x:v>6.606000000000001</x:v>
      </x:c>
      <x:c r="N70" s="35" t="n">
        <x:v>0.11550723192904061</x:v>
      </x:c>
      <x:c r="O70" s="35" t="n">
        <x:v>4.787382549898761e-17</x:v>
      </x:c>
      <x:c r="P70" s="35" t="n">
        <x:v>0.021226863224315055</x:v>
      </x:c>
      <x:c r="Q70" s="36" t="n">
        <x:v>1.1834568313279719</x:v>
      </x:c>
      <x:c r="R70" s="36" t="n">
        <x:v>0.0408121752187674</x:v>
      </x:c>
      <x:c r="S70" s="36" t="n">
        <x:v>0.002900023152104417</x:v>
      </x:c>
      <x:c r="T70" s="35" t="n">
        <x:v>0.1536173652119159</x:v>
      </x:c>
      <x:c r="U70" s="36" t="str">
        <x:v>lateral</x:v>
      </x:c>
      <x:c r="V70" s="33" t="n">
        <x:v>5</x:v>
      </x:c>
      <x:c r="W70" s="36" t="n">
        <x:v>-18.11327910078119</x:v>
      </x:c>
      <x:c r="X70" s="36" t="n">
        <x:v>0</x:v>
      </x:c>
      <x:c r="Y70" s="36" t="n">
        <x:v>18.11327910078119</x:v>
      </x:c>
      <x:c r="Z70" s="36" t="n">
        <x:v>0</x:v>
      </x:c>
      <x:c r="AA70" s="36" t="n">
        <x:v>1</x:v>
      </x:c>
      <x:c r="AB70" s="36" t="n">
        <x:v>0.05520811524164456</x:v>
      </x:c>
      <x:c r="AC70" s="34" t="b">
        <x:v>1</x:v>
      </x:c>
    </x:row>
    <x:row r="71">
      <x:c r="A71" s="31" t="str">
        <x:v>CFG014</x:v>
      </x:c>
      <x:c r="B71" s="33" t="n">
        <x:v>8</x:v>
      </x:c>
      <x:c r="C71" s="31" t="str">
        <x:v>（选定1）1.AR20.03.6 youhua a2.5-1翼梢反扭 上反6</x:v>
      </x:c>
      <x:c r="D71" s="31" t="str">
        <x:v>T7-VLM2-Elev(g1.0)</x:v>
      </x:c>
      <x:c r="E71" s="37" t="n">
        <x:v>4.852859422895901</x:v>
      </x:c>
      <x:c r="F71" s="37" t="n">
        <x:v>0</x:v>
      </x:c>
      <x:c r="G71" s="35" t="n">
        <x:v>7.174230596987133</x:v>
      </x:c>
      <x:c r="H71" s="36" t="n">
        <x:v>-2.3</x:v>
      </x:c>
      <x:c r="I71" s="35" t="n">
        <x:v>1.225</x:v>
      </x:c>
      <x:c r="J71" s="35" t="n">
        <x:v>1.7359216918244043</x:v>
      </x:c>
      <x:c r="K71" s="35" t="n">
        <x:v>0.2801882028918979</x:v>
      </x:c>
      <x:c r="L71" s="35" t="n">
        <x:v>6.294581594508789</x:v>
      </x:c>
      <x:c r="M71" s="35" t="n">
        <x:v>6.606000000000001</x:v>
      </x:c>
      <x:c r="N71" s="35" t="n">
        <x:v>0.11550723192904061</x:v>
      </x:c>
      <x:c r="O71" s="35" t="n">
        <x:v>4.787382549898761e-17</x:v>
      </x:c>
      <x:c r="P71" s="35" t="n">
        <x:v>0.021226863224315055</x:v>
      </x:c>
      <x:c r="Q71" s="36" t="n">
        <x:v>1.1834568313279719</x:v>
      </x:c>
      <x:c r="R71" s="36" t="n">
        <x:v>0.0408121752187674</x:v>
      </x:c>
      <x:c r="S71" s="36" t="n">
        <x:v>0.002900023152104417</x:v>
      </x:c>
      <x:c r="T71" s="35" t="n">
        <x:v>0.1536173652119159</x:v>
      </x:c>
      <x:c r="U71" s="36" t="str">
        <x:v>lateral</x:v>
      </x:c>
      <x:c r="V71" s="33" t="n">
        <x:v>6</x:v>
      </x:c>
      <x:c r="W71" s="36" t="n">
        <x:v>-1.7041099637485664</x:v>
      </x:c>
      <x:c r="X71" s="36" t="n">
        <x:v>-1.8029182008284947</x:v>
      </x:c>
      <x:c r="Y71" s="36" t="n">
        <x:v>2.480827444105252</x:v>
      </x:c>
      <x:c r="Z71" s="36" t="n">
        <x:v>0.2869433436522014</x:v>
      </x:c>
      <x:c r="AA71" s="36" t="n">
        <x:v>0.6869119284365139</x:v>
      </x:c>
      <x:c r="AB71" s="36" t="n">
        <x:v>0.5868165912252981</x:v>
      </x:c>
      <x:c r="AC71" s="34" t="b">
        <x:v>1</x:v>
      </x:c>
    </x:row>
    <x:row r="72">
      <x:c r="A72" s="31" t="str">
        <x:v>CFG014</x:v>
      </x:c>
      <x:c r="B72" s="33" t="n">
        <x:v>8</x:v>
      </x:c>
      <x:c r="C72" s="31" t="str">
        <x:v>（选定1）1.AR20.03.6 youhua a2.5-1翼梢反扭 上反6</x:v>
      </x:c>
      <x:c r="D72" s="31" t="str">
        <x:v>T7-VLM2-Elev(g1.0)</x:v>
      </x:c>
      <x:c r="E72" s="37" t="n">
        <x:v>4.852859422895901</x:v>
      </x:c>
      <x:c r="F72" s="37" t="n">
        <x:v>0</x:v>
      </x:c>
      <x:c r="G72" s="35" t="n">
        <x:v>7.174230596987133</x:v>
      </x:c>
      <x:c r="H72" s="36" t="n">
        <x:v>-2.3</x:v>
      </x:c>
      <x:c r="I72" s="35" t="n">
        <x:v>1.225</x:v>
      </x:c>
      <x:c r="J72" s="35" t="n">
        <x:v>1.7359216918244043</x:v>
      </x:c>
      <x:c r="K72" s="35" t="n">
        <x:v>0.2801882028918979</x:v>
      </x:c>
      <x:c r="L72" s="35" t="n">
        <x:v>6.294581594508789</x:v>
      </x:c>
      <x:c r="M72" s="35" t="n">
        <x:v>6.606000000000001</x:v>
      </x:c>
      <x:c r="N72" s="35" t="n">
        <x:v>0.11550723192904061</x:v>
      </x:c>
      <x:c r="O72" s="35" t="n">
        <x:v>4.787382549898761e-17</x:v>
      </x:c>
      <x:c r="P72" s="35" t="n">
        <x:v>0.021226863224315055</x:v>
      </x:c>
      <x:c r="Q72" s="36" t="n">
        <x:v>1.1834568313279719</x:v>
      </x:c>
      <x:c r="R72" s="36" t="n">
        <x:v>0.0408121752187674</x:v>
      </x:c>
      <x:c r="S72" s="36" t="n">
        <x:v>0.002900023152104417</x:v>
      </x:c>
      <x:c r="T72" s="35" t="n">
        <x:v>0.1536173652119159</x:v>
      </x:c>
      <x:c r="U72" s="36" t="str">
        <x:v>lateral</x:v>
      </x:c>
      <x:c r="V72" s="33" t="n">
        <x:v>7</x:v>
      </x:c>
      <x:c r="W72" s="36" t="n">
        <x:v>-1.7041099637485664</x:v>
      </x:c>
      <x:c r="X72" s="36" t="n">
        <x:v>1.8029182008284947</x:v>
      </x:c>
      <x:c r="Y72" s="36" t="n">
        <x:v>2.480827444105252</x:v>
      </x:c>
      <x:c r="Z72" s="36" t="n">
        <x:v>0.2869433436522014</x:v>
      </x:c>
      <x:c r="AA72" s="36" t="n">
        <x:v>0.6869119284365139</x:v>
      </x:c>
      <x:c r="AB72" s="36" t="n">
        <x:v>0.5868165912252981</x:v>
      </x:c>
      <x:c r="AC72" s="34" t="b">
        <x:v>1</x:v>
      </x:c>
    </x:row>
    <x:row r="73">
      <x:c r="A73" s="31" t="str">
        <x:v>CFG014</x:v>
      </x:c>
      <x:c r="B73" s="33" t="n">
        <x:v>8</x:v>
      </x:c>
      <x:c r="C73" s="31" t="str">
        <x:v>（选定1）1.AR20.03.6 youhua a2.5-1翼梢反扭 上反6</x:v>
      </x:c>
      <x:c r="D73" s="31" t="str">
        <x:v>T7-VLM2-Elev(g1.0)</x:v>
      </x:c>
      <x:c r="E73" s="37" t="n">
        <x:v>4.852859422895901</x:v>
      </x:c>
      <x:c r="F73" s="37" t="n">
        <x:v>0</x:v>
      </x:c>
      <x:c r="G73" s="35" t="n">
        <x:v>7.174230596987133</x:v>
      </x:c>
      <x:c r="H73" s="36" t="n">
        <x:v>-2.3</x:v>
      </x:c>
      <x:c r="I73" s="35" t="n">
        <x:v>1.225</x:v>
      </x:c>
      <x:c r="J73" s="35" t="n">
        <x:v>1.7359216918244043</x:v>
      </x:c>
      <x:c r="K73" s="35" t="n">
        <x:v>0.2801882028918979</x:v>
      </x:c>
      <x:c r="L73" s="35" t="n">
        <x:v>6.294581594508789</x:v>
      </x:c>
      <x:c r="M73" s="35" t="n">
        <x:v>6.606000000000001</x:v>
      </x:c>
      <x:c r="N73" s="35" t="n">
        <x:v>0.11550723192904061</x:v>
      </x:c>
      <x:c r="O73" s="35" t="n">
        <x:v>4.787382549898761e-17</x:v>
      </x:c>
      <x:c r="P73" s="35" t="n">
        <x:v>0.021226863224315055</x:v>
      </x:c>
      <x:c r="Q73" s="36" t="n">
        <x:v>1.1834568313279719</x:v>
      </x:c>
      <x:c r="R73" s="36" t="n">
        <x:v>0.0408121752187674</x:v>
      </x:c>
      <x:c r="S73" s="36" t="n">
        <x:v>0.002900023152104417</x:v>
      </x:c>
      <x:c r="T73" s="35" t="n">
        <x:v>0.1536173652119159</x:v>
      </x:c>
      <x:c r="U73" s="36" t="str">
        <x:v>lateral</x:v>
      </x:c>
      <x:c r="V73" s="33" t="n">
        <x:v>8</x:v>
      </x:c>
      <x:c r="W73" s="36" t="n">
        <x:v>0.15771446868880012</x:v>
      </x:c>
      <x:c r="X73" s="36" t="n">
        <x:v>0</x:v>
      </x:c>
      <x:c r="Y73" s="36" t="n">
        <x:v>0.15771446868880012</x:v>
      </x:c>
      <x:c r="Z73" s="36" t="n">
        <x:v>0</x:v>
      </x:c>
      <x:c r="AA73" s="36" t="n">
        <x:v>-1</x:v>
      </x:c>
      <x:c r="AB73" s="36"/>
      <x:c r="AC73" s="34" t="b">
        <x:v>0</x:v>
      </x:c>
    </x:row>
    <x:row r="74">
      <x:c r="A74" s="31" t="str">
        <x:v>CFG014</x:v>
      </x:c>
      <x:c r="B74" s="33" t="n">
        <x:v>9</x:v>
      </x:c>
      <x:c r="C74" s="31" t="str">
        <x:v>（选定1）1.AR20.03.6 youhua a2.5-1翼梢反扭 上反6</x:v>
      </x:c>
      <x:c r="D74" s="31" t="str">
        <x:v>T7-VLM2-Elev(g1.0)</x:v>
      </x:c>
      <x:c r="E74" s="37" t="n">
        <x:v>4.679968861314503</x:v>
      </x:c>
      <x:c r="F74" s="37" t="n">
        <x:v>0</x:v>
      </x:c>
      <x:c r="G74" s="35" t="n">
        <x:v>7.224612468842738</x:v>
      </x:c>
      <x:c r="H74" s="36" t="n">
        <x:v>-2.2</x:v>
      </x:c>
      <x:c r="I74" s="35" t="n">
        <x:v>1.225</x:v>
      </x:c>
      <x:c r="J74" s="35" t="n">
        <x:v>1.7359216918244043</x:v>
      </x:c>
      <x:c r="K74" s="35" t="n">
        <x:v>0.2801882028918979</x:v>
      </x:c>
      <x:c r="L74" s="35" t="n">
        <x:v>6.294581594508789</x:v>
      </x:c>
      <x:c r="M74" s="35" t="n">
        <x:v>6.606000000000001</x:v>
      </x:c>
      <x:c r="N74" s="35" t="n">
        <x:v>0.11550723192904061</x:v>
      </x:c>
      <x:c r="O74" s="35" t="n">
        <x:v>4.787382549898761e-17</x:v>
      </x:c>
      <x:c r="P74" s="35" t="n">
        <x:v>0.021226863224315055</x:v>
      </x:c>
      <x:c r="Q74" s="36" t="n">
        <x:v>1.166629055873462</x:v>
      </x:c>
      <x:c r="R74" s="36" t="n">
        <x:v>0.03955226208406264</x:v>
      </x:c>
      <x:c r="S74" s="36" t="n">
        <x:v>0.0029004009394164153</x:v>
      </x:c>
      <x:c r="T74" s="35" t="n">
        <x:v>0.1533319048761428</x:v>
      </x:c>
      <x:c r="U74" s="36" t="str">
        <x:v>longitudinal</x:v>
      </x:c>
      <x:c r="V74" s="33" t="n">
        <x:v>1</x:v>
      </x:c>
      <x:c r="W74" s="36" t="n">
        <x:v>-8.07380371631118</x:v>
      </x:c>
      <x:c r="X74" s="36" t="n">
        <x:v>-4.874226613787382</x:v>
      </x:c>
      <x:c r="Y74" s="36" t="n">
        <x:v>9.43103342863726</x:v>
      </x:c>
      <x:c r="Z74" s="36" t="n">
        <x:v>0.7757572593343325</x:v>
      </x:c>
      <x:c r="AA74" s="36" t="n">
        <x:v>0.8560889723702111</x:v>
      </x:c>
      <x:c r="AB74" s="36" t="n">
        <x:v>0.12385735833281904</x:v>
      </x:c>
      <x:c r="AC74" s="34" t="b">
        <x:v>1</x:v>
      </x:c>
    </x:row>
    <x:row r="75">
      <x:c r="A75" s="31" t="str">
        <x:v>CFG014</x:v>
      </x:c>
      <x:c r="B75" s="33" t="n">
        <x:v>9</x:v>
      </x:c>
      <x:c r="C75" s="31" t="str">
        <x:v>（选定1）1.AR20.03.6 youhua a2.5-1翼梢反扭 上反6</x:v>
      </x:c>
      <x:c r="D75" s="31" t="str">
        <x:v>T7-VLM2-Elev(g1.0)</x:v>
      </x:c>
      <x:c r="E75" s="37" t="n">
        <x:v>4.679968861314503</x:v>
      </x:c>
      <x:c r="F75" s="37" t="n">
        <x:v>0</x:v>
      </x:c>
      <x:c r="G75" s="35" t="n">
        <x:v>7.224612468842738</x:v>
      </x:c>
      <x:c r="H75" s="36" t="n">
        <x:v>-2.2</x:v>
      </x:c>
      <x:c r="I75" s="35" t="n">
        <x:v>1.225</x:v>
      </x:c>
      <x:c r="J75" s="35" t="n">
        <x:v>1.7359216918244043</x:v>
      </x:c>
      <x:c r="K75" s="35" t="n">
        <x:v>0.2801882028918979</x:v>
      </x:c>
      <x:c r="L75" s="35" t="n">
        <x:v>6.294581594508789</x:v>
      </x:c>
      <x:c r="M75" s="35" t="n">
        <x:v>6.606000000000001</x:v>
      </x:c>
      <x:c r="N75" s="35" t="n">
        <x:v>0.11550723192904061</x:v>
      </x:c>
      <x:c r="O75" s="35" t="n">
        <x:v>4.787382549898761e-17</x:v>
      </x:c>
      <x:c r="P75" s="35" t="n">
        <x:v>0.021226863224315055</x:v>
      </x:c>
      <x:c r="Q75" s="36" t="n">
        <x:v>1.166629055873462</x:v>
      </x:c>
      <x:c r="R75" s="36" t="n">
        <x:v>0.03955226208406264</x:v>
      </x:c>
      <x:c r="S75" s="36" t="n">
        <x:v>0.0029004009394164153</x:v>
      </x:c>
      <x:c r="T75" s="35" t="n">
        <x:v>0.1533319048761428</x:v>
      </x:c>
      <x:c r="U75" s="36" t="str">
        <x:v>longitudinal</x:v>
      </x:c>
      <x:c r="V75" s="33" t="n">
        <x:v>2</x:v>
      </x:c>
      <x:c r="W75" s="36" t="n">
        <x:v>-8.07380371631118</x:v>
      </x:c>
      <x:c r="X75" s="36" t="n">
        <x:v>4.874226613787382</x:v>
      </x:c>
      <x:c r="Y75" s="36" t="n">
        <x:v>9.43103342863726</x:v>
      </x:c>
      <x:c r="Z75" s="36" t="n">
        <x:v>0.7757572593343325</x:v>
      </x:c>
      <x:c r="AA75" s="36" t="n">
        <x:v>0.8560889723702111</x:v>
      </x:c>
      <x:c r="AB75" s="36" t="n">
        <x:v>0.12385735833281904</x:v>
      </x:c>
      <x:c r="AC75" s="34" t="b">
        <x:v>1</x:v>
      </x:c>
    </x:row>
    <x:row r="76">
      <x:c r="A76" s="31" t="str">
        <x:v>CFG014</x:v>
      </x:c>
      <x:c r="B76" s="33" t="n">
        <x:v>9</x:v>
      </x:c>
      <x:c r="C76" s="31" t="str">
        <x:v>（选定1）1.AR20.03.6 youhua a2.5-1翼梢反扭 上反6</x:v>
      </x:c>
      <x:c r="D76" s="31" t="str">
        <x:v>T7-VLM2-Elev(g1.0)</x:v>
      </x:c>
      <x:c r="E76" s="37" t="n">
        <x:v>4.679968861314503</x:v>
      </x:c>
      <x:c r="F76" s="37" t="n">
        <x:v>0</x:v>
      </x:c>
      <x:c r="G76" s="35" t="n">
        <x:v>7.224612468842738</x:v>
      </x:c>
      <x:c r="H76" s="36" t="n">
        <x:v>-2.2</x:v>
      </x:c>
      <x:c r="I76" s="35" t="n">
        <x:v>1.225</x:v>
      </x:c>
      <x:c r="J76" s="35" t="n">
        <x:v>1.7359216918244043</x:v>
      </x:c>
      <x:c r="K76" s="35" t="n">
        <x:v>0.2801882028918979</x:v>
      </x:c>
      <x:c r="L76" s="35" t="n">
        <x:v>6.294581594508789</x:v>
      </x:c>
      <x:c r="M76" s="35" t="n">
        <x:v>6.606000000000001</x:v>
      </x:c>
      <x:c r="N76" s="35" t="n">
        <x:v>0.11550723192904061</x:v>
      </x:c>
      <x:c r="O76" s="35" t="n">
        <x:v>4.787382549898761e-17</x:v>
      </x:c>
      <x:c r="P76" s="35" t="n">
        <x:v>0.021226863224315055</x:v>
      </x:c>
      <x:c r="Q76" s="36" t="n">
        <x:v>1.166629055873462</x:v>
      </x:c>
      <x:c r="R76" s="36" t="n">
        <x:v>0.03955226208406264</x:v>
      </x:c>
      <x:c r="S76" s="36" t="n">
        <x:v>0.0029004009394164153</x:v>
      </x:c>
      <x:c r="T76" s="35" t="n">
        <x:v>0.1533319048761428</x:v>
      </x:c>
      <x:c r="U76" s="36" t="str">
        <x:v>longitudinal</x:v>
      </x:c>
      <x:c r="V76" s="33" t="n">
        <x:v>3</x:v>
      </x:c>
      <x:c r="W76" s="36" t="n">
        <x:v>-0.06243988011816232</x:v>
      </x:c>
      <x:c r="X76" s="36" t="n">
        <x:v>-1.0882305202881806</x:v>
      </x:c>
      <x:c r="Y76" s="36" t="n">
        <x:v>1.090020368578429</x:v>
      </x:c>
      <x:c r="Z76" s="36" t="n">
        <x:v>0.17319726652732903</x:v>
      </x:c>
      <x:c r="AA76" s="36" t="n">
        <x:v>0.057283223248015526</x:v>
      </x:c>
      <x:c r="AB76" s="36" t="n">
        <x:v>16.01540550858814</x:v>
      </x:c>
      <x:c r="AC76" s="34" t="b">
        <x:v>1</x:v>
      </x:c>
    </x:row>
    <x:row r="77">
      <x:c r="A77" s="31" t="str">
        <x:v>CFG014</x:v>
      </x:c>
      <x:c r="B77" s="33" t="n">
        <x:v>9</x:v>
      </x:c>
      <x:c r="C77" s="31" t="str">
        <x:v>（选定1）1.AR20.03.6 youhua a2.5-1翼梢反扭 上反6</x:v>
      </x:c>
      <x:c r="D77" s="31" t="str">
        <x:v>T7-VLM2-Elev(g1.0)</x:v>
      </x:c>
      <x:c r="E77" s="37" t="n">
        <x:v>4.679968861314503</x:v>
      </x:c>
      <x:c r="F77" s="37" t="n">
        <x:v>0</x:v>
      </x:c>
      <x:c r="G77" s="35" t="n">
        <x:v>7.224612468842738</x:v>
      </x:c>
      <x:c r="H77" s="36" t="n">
        <x:v>-2.2</x:v>
      </x:c>
      <x:c r="I77" s="35" t="n">
        <x:v>1.225</x:v>
      </x:c>
      <x:c r="J77" s="35" t="n">
        <x:v>1.7359216918244043</x:v>
      </x:c>
      <x:c r="K77" s="35" t="n">
        <x:v>0.2801882028918979</x:v>
      </x:c>
      <x:c r="L77" s="35" t="n">
        <x:v>6.294581594508789</x:v>
      </x:c>
      <x:c r="M77" s="35" t="n">
        <x:v>6.606000000000001</x:v>
      </x:c>
      <x:c r="N77" s="35" t="n">
        <x:v>0.11550723192904061</x:v>
      </x:c>
      <x:c r="O77" s="35" t="n">
        <x:v>4.787382549898761e-17</x:v>
      </x:c>
      <x:c r="P77" s="35" t="n">
        <x:v>0.021226863224315055</x:v>
      </x:c>
      <x:c r="Q77" s="36" t="n">
        <x:v>1.166629055873462</x:v>
      </x:c>
      <x:c r="R77" s="36" t="n">
        <x:v>0.03955226208406264</x:v>
      </x:c>
      <x:c r="S77" s="36" t="n">
        <x:v>0.0029004009394164153</x:v>
      </x:c>
      <x:c r="T77" s="35" t="n">
        <x:v>0.1533319048761428</x:v>
      </x:c>
      <x:c r="U77" s="36" t="str">
        <x:v>longitudinal</x:v>
      </x:c>
      <x:c r="V77" s="33" t="n">
        <x:v>4</x:v>
      </x:c>
      <x:c r="W77" s="36" t="n">
        <x:v>-0.06243988011816232</x:v>
      </x:c>
      <x:c r="X77" s="36" t="n">
        <x:v>1.0882305202881806</x:v>
      </x:c>
      <x:c r="Y77" s="36" t="n">
        <x:v>1.090020368578429</x:v>
      </x:c>
      <x:c r="Z77" s="36" t="n">
        <x:v>0.17319726652732903</x:v>
      </x:c>
      <x:c r="AA77" s="36" t="n">
        <x:v>0.057283223248015526</x:v>
      </x:c>
      <x:c r="AB77" s="36" t="n">
        <x:v>16.01540550858814</x:v>
      </x:c>
      <x:c r="AC77" s="34" t="b">
        <x:v>1</x:v>
      </x:c>
    </x:row>
    <x:row r="78">
      <x:c r="A78" s="31" t="str">
        <x:v>CFG014</x:v>
      </x:c>
      <x:c r="B78" s="33" t="n">
        <x:v>9</x:v>
      </x:c>
      <x:c r="C78" s="31" t="str">
        <x:v>（选定1）1.AR20.03.6 youhua a2.5-1翼梢反扭 上反6</x:v>
      </x:c>
      <x:c r="D78" s="31" t="str">
        <x:v>T7-VLM2-Elev(g1.0)</x:v>
      </x:c>
      <x:c r="E78" s="37" t="n">
        <x:v>4.679968861314503</x:v>
      </x:c>
      <x:c r="F78" s="37" t="n">
        <x:v>0</x:v>
      </x:c>
      <x:c r="G78" s="35" t="n">
        <x:v>7.224612468842738</x:v>
      </x:c>
      <x:c r="H78" s="36" t="n">
        <x:v>-2.2</x:v>
      </x:c>
      <x:c r="I78" s="35" t="n">
        <x:v>1.225</x:v>
      </x:c>
      <x:c r="J78" s="35" t="n">
        <x:v>1.7359216918244043</x:v>
      </x:c>
      <x:c r="K78" s="35" t="n">
        <x:v>0.2801882028918979</x:v>
      </x:c>
      <x:c r="L78" s="35" t="n">
        <x:v>6.294581594508789</x:v>
      </x:c>
      <x:c r="M78" s="35" t="n">
        <x:v>6.606000000000001</x:v>
      </x:c>
      <x:c r="N78" s="35" t="n">
        <x:v>0.11550723192904061</x:v>
      </x:c>
      <x:c r="O78" s="35" t="n">
        <x:v>4.787382549898761e-17</x:v>
      </x:c>
      <x:c r="P78" s="35" t="n">
        <x:v>0.021226863224315055</x:v>
      </x:c>
      <x:c r="Q78" s="36" t="n">
        <x:v>1.166629055873462</x:v>
      </x:c>
      <x:c r="R78" s="36" t="n">
        <x:v>0.03955226208406264</x:v>
      </x:c>
      <x:c r="S78" s="36" t="n">
        <x:v>0.0029004009394164153</x:v>
      </x:c>
      <x:c r="T78" s="35" t="n">
        <x:v>0.1533319048761428</x:v>
      </x:c>
      <x:c r="U78" s="36" t="str">
        <x:v>lateral</x:v>
      </x:c>
      <x:c r="V78" s="33" t="n">
        <x:v>5</x:v>
      </x:c>
      <x:c r="W78" s="36" t="n">
        <x:v>-18.397946637262557</x:v>
      </x:c>
      <x:c r="X78" s="36" t="n">
        <x:v>0</x:v>
      </x:c>
      <x:c r="Y78" s="36" t="n">
        <x:v>18.397946637262557</x:v>
      </x:c>
      <x:c r="Z78" s="36" t="n">
        <x:v>0</x:v>
      </x:c>
      <x:c r="AA78" s="36" t="n">
        <x:v>1</x:v>
      </x:c>
      <x:c r="AB78" s="36" t="n">
        <x:v>0.054353891753041346</x:v>
      </x:c>
      <x:c r="AC78" s="34" t="b">
        <x:v>1</x:v>
      </x:c>
    </x:row>
    <x:row r="79">
      <x:c r="A79" s="31" t="str">
        <x:v>CFG014</x:v>
      </x:c>
      <x:c r="B79" s="33" t="n">
        <x:v>9</x:v>
      </x:c>
      <x:c r="C79" s="31" t="str">
        <x:v>（选定1）1.AR20.03.6 youhua a2.5-1翼梢反扭 上反6</x:v>
      </x:c>
      <x:c r="D79" s="31" t="str">
        <x:v>T7-VLM2-Elev(g1.0)</x:v>
      </x:c>
      <x:c r="E79" s="37" t="n">
        <x:v>4.679968861314503</x:v>
      </x:c>
      <x:c r="F79" s="37" t="n">
        <x:v>0</x:v>
      </x:c>
      <x:c r="G79" s="35" t="n">
        <x:v>7.224612468842738</x:v>
      </x:c>
      <x:c r="H79" s="36" t="n">
        <x:v>-2.2</x:v>
      </x:c>
      <x:c r="I79" s="35" t="n">
        <x:v>1.225</x:v>
      </x:c>
      <x:c r="J79" s="35" t="n">
        <x:v>1.7359216918244043</x:v>
      </x:c>
      <x:c r="K79" s="35" t="n">
        <x:v>0.2801882028918979</x:v>
      </x:c>
      <x:c r="L79" s="35" t="n">
        <x:v>6.294581594508789</x:v>
      </x:c>
      <x:c r="M79" s="35" t="n">
        <x:v>6.606000000000001</x:v>
      </x:c>
      <x:c r="N79" s="35" t="n">
        <x:v>0.11550723192904061</x:v>
      </x:c>
      <x:c r="O79" s="35" t="n">
        <x:v>4.787382549898761e-17</x:v>
      </x:c>
      <x:c r="P79" s="35" t="n">
        <x:v>0.021226863224315055</x:v>
      </x:c>
      <x:c r="Q79" s="36" t="n">
        <x:v>1.166629055873462</x:v>
      </x:c>
      <x:c r="R79" s="36" t="n">
        <x:v>0.03955226208406264</x:v>
      </x:c>
      <x:c r="S79" s="36" t="n">
        <x:v>0.0029004009394164153</x:v>
      </x:c>
      <x:c r="T79" s="35" t="n">
        <x:v>0.1533319048761428</x:v>
      </x:c>
      <x:c r="U79" s="36" t="str">
        <x:v>lateral</x:v>
      </x:c>
      <x:c r="V79" s="33" t="n">
        <x:v>6</x:v>
      </x:c>
      <x:c r="W79" s="36" t="n">
        <x:v>-1.647895746242492</x:v>
      </x:c>
      <x:c r="X79" s="36" t="n">
        <x:v>-1.849366662072052</x:v>
      </x:c>
      <x:c r="Y79" s="36" t="n">
        <x:v>2.4770380379129473</x:v>
      </x:c>
      <x:c r="Z79" s="36" t="n">
        <x:v>0.2943358458581259</x:v>
      </x:c>
      <x:c r="AA79" s="36" t="n">
        <x:v>0.6652686478851745</x:v>
      </x:c>
      <x:c r="AB79" s="36" t="n">
        <x:v>0.6068345053260715</x:v>
      </x:c>
      <x:c r="AC79" s="34" t="b">
        <x:v>1</x:v>
      </x:c>
    </x:row>
    <x:row r="80">
      <x:c r="A80" s="31" t="str">
        <x:v>CFG014</x:v>
      </x:c>
      <x:c r="B80" s="33" t="n">
        <x:v>9</x:v>
      </x:c>
      <x:c r="C80" s="31" t="str">
        <x:v>（选定1）1.AR20.03.6 youhua a2.5-1翼梢反扭 上反6</x:v>
      </x:c>
      <x:c r="D80" s="31" t="str">
        <x:v>T7-VLM2-Elev(g1.0)</x:v>
      </x:c>
      <x:c r="E80" s="37" t="n">
        <x:v>4.679968861314503</x:v>
      </x:c>
      <x:c r="F80" s="37" t="n">
        <x:v>0</x:v>
      </x:c>
      <x:c r="G80" s="35" t="n">
        <x:v>7.224612468842738</x:v>
      </x:c>
      <x:c r="H80" s="36" t="n">
        <x:v>-2.2</x:v>
      </x:c>
      <x:c r="I80" s="35" t="n">
        <x:v>1.225</x:v>
      </x:c>
      <x:c r="J80" s="35" t="n">
        <x:v>1.7359216918244043</x:v>
      </x:c>
      <x:c r="K80" s="35" t="n">
        <x:v>0.2801882028918979</x:v>
      </x:c>
      <x:c r="L80" s="35" t="n">
        <x:v>6.294581594508789</x:v>
      </x:c>
      <x:c r="M80" s="35" t="n">
        <x:v>6.606000000000001</x:v>
      </x:c>
      <x:c r="N80" s="35" t="n">
        <x:v>0.11550723192904061</x:v>
      </x:c>
      <x:c r="O80" s="35" t="n">
        <x:v>4.787382549898761e-17</x:v>
      </x:c>
      <x:c r="P80" s="35" t="n">
        <x:v>0.021226863224315055</x:v>
      </x:c>
      <x:c r="Q80" s="36" t="n">
        <x:v>1.166629055873462</x:v>
      </x:c>
      <x:c r="R80" s="36" t="n">
        <x:v>0.03955226208406264</x:v>
      </x:c>
      <x:c r="S80" s="36" t="n">
        <x:v>0.0029004009394164153</x:v>
      </x:c>
      <x:c r="T80" s="35" t="n">
        <x:v>0.1533319048761428</x:v>
      </x:c>
      <x:c r="U80" s="36" t="str">
        <x:v>lateral</x:v>
      </x:c>
      <x:c r="V80" s="33" t="n">
        <x:v>7</x:v>
      </x:c>
      <x:c r="W80" s="36" t="n">
        <x:v>-1.647895746242492</x:v>
      </x:c>
      <x:c r="X80" s="36" t="n">
        <x:v>1.849366662072052</x:v>
      </x:c>
      <x:c r="Y80" s="36" t="n">
        <x:v>2.4770380379129473</x:v>
      </x:c>
      <x:c r="Z80" s="36" t="n">
        <x:v>0.2943358458581259</x:v>
      </x:c>
      <x:c r="AA80" s="36" t="n">
        <x:v>0.6652686478851745</x:v>
      </x:c>
      <x:c r="AB80" s="36" t="n">
        <x:v>0.6068345053260715</x:v>
      </x:c>
      <x:c r="AC80" s="34" t="b">
        <x:v>1</x:v>
      </x:c>
    </x:row>
    <x:row r="81">
      <x:c r="A81" s="31" t="str">
        <x:v>CFG014</x:v>
      </x:c>
      <x:c r="B81" s="33" t="n">
        <x:v>9</x:v>
      </x:c>
      <x:c r="C81" s="31" t="str">
        <x:v>（选定1）1.AR20.03.6 youhua a2.5-1翼梢反扭 上反6</x:v>
      </x:c>
      <x:c r="D81" s="31" t="str">
        <x:v>T7-VLM2-Elev(g1.0)</x:v>
      </x:c>
      <x:c r="E81" s="37" t="n">
        <x:v>4.679968861314503</x:v>
      </x:c>
      <x:c r="F81" s="37" t="n">
        <x:v>0</x:v>
      </x:c>
      <x:c r="G81" s="35" t="n">
        <x:v>7.224612468842738</x:v>
      </x:c>
      <x:c r="H81" s="36" t="n">
        <x:v>-2.2</x:v>
      </x:c>
      <x:c r="I81" s="35" t="n">
        <x:v>1.225</x:v>
      </x:c>
      <x:c r="J81" s="35" t="n">
        <x:v>1.7359216918244043</x:v>
      </x:c>
      <x:c r="K81" s="35" t="n">
        <x:v>0.2801882028918979</x:v>
      </x:c>
      <x:c r="L81" s="35" t="n">
        <x:v>6.294581594508789</x:v>
      </x:c>
      <x:c r="M81" s="35" t="n">
        <x:v>6.606000000000001</x:v>
      </x:c>
      <x:c r="N81" s="35" t="n">
        <x:v>0.11550723192904061</x:v>
      </x:c>
      <x:c r="O81" s="35" t="n">
        <x:v>4.787382549898761e-17</x:v>
      </x:c>
      <x:c r="P81" s="35" t="n">
        <x:v>0.021226863224315055</x:v>
      </x:c>
      <x:c r="Q81" s="36" t="n">
        <x:v>1.166629055873462</x:v>
      </x:c>
      <x:c r="R81" s="36" t="n">
        <x:v>0.03955226208406264</x:v>
      </x:c>
      <x:c r="S81" s="36" t="n">
        <x:v>0.0029004009394164153</x:v>
      </x:c>
      <x:c r="T81" s="35" t="n">
        <x:v>0.1533319048761428</x:v>
      </x:c>
      <x:c r="U81" s="36" t="str">
        <x:v>lateral</x:v>
      </x:c>
      <x:c r="V81" s="33" t="n">
        <x:v>8</x:v>
      </x:c>
      <x:c r="W81" s="36" t="n">
        <x:v>0.1623729251967827</x:v>
      </x:c>
      <x:c r="X81" s="36" t="n">
        <x:v>0</x:v>
      </x:c>
      <x:c r="Y81" s="36" t="n">
        <x:v>0.1623729251967827</x:v>
      </x:c>
      <x:c r="Z81" s="36" t="n">
        <x:v>0</x:v>
      </x:c>
      <x:c r="AA81" s="36" t="n">
        <x:v>-1</x:v>
      </x:c>
      <x:c r="AB81" s="36"/>
      <x:c r="AC81" s="34" t="b">
        <x:v>0</x:v>
      </x:c>
    </x:row>
    <x:row r="82">
      <x:c r="A82" s="31" t="str">
        <x:v>CFG014</x:v>
      </x:c>
      <x:c r="B82" s="33" t="n">
        <x:v>10</x:v>
      </x:c>
      <x:c r="C82" s="31" t="str">
        <x:v>（选定1）1.AR20.03.6 youhua a2.5-1翼梢反扭 上反6</x:v>
      </x:c>
      <x:c r="D82" s="31" t="str">
        <x:v>T7-VLM2-Elev(g1.0)</x:v>
      </x:c>
      <x:c r="E82" s="37" t="n">
        <x:v>4.505441121376136</x:v>
      </x:c>
      <x:c r="F82" s="37" t="n">
        <x:v>0</x:v>
      </x:c>
      <x:c r="G82" s="35" t="n">
        <x:v>7.276761502508455</x:v>
      </x:c>
      <x:c r="H82" s="36" t="n">
        <x:v>-2.1</x:v>
      </x:c>
      <x:c r="I82" s="35" t="n">
        <x:v>1.225</x:v>
      </x:c>
      <x:c r="J82" s="35" t="n">
        <x:v>1.7359216918244043</x:v>
      </x:c>
      <x:c r="K82" s="35" t="n">
        <x:v>0.2801882028918979</x:v>
      </x:c>
      <x:c r="L82" s="35" t="n">
        <x:v>6.294581594508789</x:v>
      </x:c>
      <x:c r="M82" s="35" t="n">
        <x:v>6.606000000000001</x:v>
      </x:c>
      <x:c r="N82" s="35" t="n">
        <x:v>0.11550723192904061</x:v>
      </x:c>
      <x:c r="O82" s="35" t="n">
        <x:v>4.787382549898761e-17</x:v>
      </x:c>
      <x:c r="P82" s="35" t="n">
        <x:v>0.021226863224315055</x:v>
      </x:c>
      <x:c r="Q82" s="36" t="n">
        <x:v>1.1496218961318956</x:v>
      </x:c>
      <x:c r="R82" s="36" t="n">
        <x:v>0.03843245526884276</x:v>
      </x:c>
      <x:c r="S82" s="36" t="n">
        <x:v>0.0029052586621627443</x:v>
      </x:c>
      <x:c r="T82" s="35" t="n">
        <x:v>0.15285296358231076</x:v>
      </x:c>
      <x:c r="U82" s="36" t="str">
        <x:v>longitudinal</x:v>
      </x:c>
      <x:c r="V82" s="33" t="n">
        <x:v>1</x:v>
      </x:c>
      <x:c r="W82" s="36" t="n">
        <x:v>-8.125232669964113</x:v>
      </x:c>
      <x:c r="X82" s="36" t="n">
        <x:v>-4.878570813208757</x:v>
      </x:c>
      <x:c r="Y82" s="36" t="n">
        <x:v>9.477333966920469</x:v>
      </x:c>
      <x:c r="Z82" s="36" t="n">
        <x:v>0.7764486601460213</x:v>
      </x:c>
      <x:c r="AA82" s="36" t="n">
        <x:v>0.8573331591272706</x:v>
      </x:c>
      <x:c r="AB82" s="36" t="n">
        <x:v>0.12307339870975248</x:v>
      </x:c>
      <x:c r="AC82" s="34" t="b">
        <x:v>1</x:v>
      </x:c>
    </x:row>
    <x:row r="83">
      <x:c r="A83" s="31" t="str">
        <x:v>CFG014</x:v>
      </x:c>
      <x:c r="B83" s="33" t="n">
        <x:v>10</x:v>
      </x:c>
      <x:c r="C83" s="31" t="str">
        <x:v>（选定1）1.AR20.03.6 youhua a2.5-1翼梢反扭 上反6</x:v>
      </x:c>
      <x:c r="D83" s="31" t="str">
        <x:v>T7-VLM2-Elev(g1.0)</x:v>
      </x:c>
      <x:c r="E83" s="37" t="n">
        <x:v>4.505441121376136</x:v>
      </x:c>
      <x:c r="F83" s="37" t="n">
        <x:v>0</x:v>
      </x:c>
      <x:c r="G83" s="35" t="n">
        <x:v>7.276761502508455</x:v>
      </x:c>
      <x:c r="H83" s="36" t="n">
        <x:v>-2.1</x:v>
      </x:c>
      <x:c r="I83" s="35" t="n">
        <x:v>1.225</x:v>
      </x:c>
      <x:c r="J83" s="35" t="n">
        <x:v>1.7359216918244043</x:v>
      </x:c>
      <x:c r="K83" s="35" t="n">
        <x:v>0.2801882028918979</x:v>
      </x:c>
      <x:c r="L83" s="35" t="n">
        <x:v>6.294581594508789</x:v>
      </x:c>
      <x:c r="M83" s="35" t="n">
        <x:v>6.606000000000001</x:v>
      </x:c>
      <x:c r="N83" s="35" t="n">
        <x:v>0.11550723192904061</x:v>
      </x:c>
      <x:c r="O83" s="35" t="n">
        <x:v>4.787382549898761e-17</x:v>
      </x:c>
      <x:c r="P83" s="35" t="n">
        <x:v>0.021226863224315055</x:v>
      </x:c>
      <x:c r="Q83" s="36" t="n">
        <x:v>1.1496218961318956</x:v>
      </x:c>
      <x:c r="R83" s="36" t="n">
        <x:v>0.03843245526884276</x:v>
      </x:c>
      <x:c r="S83" s="36" t="n">
        <x:v>0.0029052586621627443</x:v>
      </x:c>
      <x:c r="T83" s="35" t="n">
        <x:v>0.15285296358231076</x:v>
      </x:c>
      <x:c r="U83" s="36" t="str">
        <x:v>longitudinal</x:v>
      </x:c>
      <x:c r="V83" s="33" t="n">
        <x:v>2</x:v>
      </x:c>
      <x:c r="W83" s="36" t="n">
        <x:v>-8.125232669964113</x:v>
      </x:c>
      <x:c r="X83" s="36" t="n">
        <x:v>4.878570813208757</x:v>
      </x:c>
      <x:c r="Y83" s="36" t="n">
        <x:v>9.477333966920469</x:v>
      </x:c>
      <x:c r="Z83" s="36" t="n">
        <x:v>0.7764486601460213</x:v>
      </x:c>
      <x:c r="AA83" s="36" t="n">
        <x:v>0.8573331591272706</x:v>
      </x:c>
      <x:c r="AB83" s="36" t="n">
        <x:v>0.12307339870975248</x:v>
      </x:c>
      <x:c r="AC83" s="34" t="b">
        <x:v>1</x:v>
      </x:c>
    </x:row>
    <x:row r="84">
      <x:c r="A84" s="31" t="str">
        <x:v>CFG014</x:v>
      </x:c>
      <x:c r="B84" s="33" t="n">
        <x:v>10</x:v>
      </x:c>
      <x:c r="C84" s="31" t="str">
        <x:v>（选定1）1.AR20.03.6 youhua a2.5-1翼梢反扭 上反6</x:v>
      </x:c>
      <x:c r="D84" s="31" t="str">
        <x:v>T7-VLM2-Elev(g1.0)</x:v>
      </x:c>
      <x:c r="E84" s="37" t="n">
        <x:v>4.505441121376136</x:v>
      </x:c>
      <x:c r="F84" s="37" t="n">
        <x:v>0</x:v>
      </x:c>
      <x:c r="G84" s="35" t="n">
        <x:v>7.276761502508455</x:v>
      </x:c>
      <x:c r="H84" s="36" t="n">
        <x:v>-2.1</x:v>
      </x:c>
      <x:c r="I84" s="35" t="n">
        <x:v>1.225</x:v>
      </x:c>
      <x:c r="J84" s="35" t="n">
        <x:v>1.7359216918244043</x:v>
      </x:c>
      <x:c r="K84" s="35" t="n">
        <x:v>0.2801882028918979</x:v>
      </x:c>
      <x:c r="L84" s="35" t="n">
        <x:v>6.294581594508789</x:v>
      </x:c>
      <x:c r="M84" s="35" t="n">
        <x:v>6.606000000000001</x:v>
      </x:c>
      <x:c r="N84" s="35" t="n">
        <x:v>0.11550723192904061</x:v>
      </x:c>
      <x:c r="O84" s="35" t="n">
        <x:v>4.787382549898761e-17</x:v>
      </x:c>
      <x:c r="P84" s="35" t="n">
        <x:v>0.021226863224315055</x:v>
      </x:c>
      <x:c r="Q84" s="36" t="n">
        <x:v>1.1496218961318956</x:v>
      </x:c>
      <x:c r="R84" s="36" t="n">
        <x:v>0.03843245526884276</x:v>
      </x:c>
      <x:c r="S84" s="36" t="n">
        <x:v>0.0029052586621627443</x:v>
      </x:c>
      <x:c r="T84" s="35" t="n">
        <x:v>0.15285296358231076</x:v>
      </x:c>
      <x:c r="U84" s="36" t="str">
        <x:v>longitudinal</x:v>
      </x:c>
      <x:c r="V84" s="33" t="n">
        <x:v>3</x:v>
      </x:c>
      <x:c r="W84" s="36" t="n">
        <x:v>-0.06962311379929213</x:v>
      </x:c>
      <x:c r="X84" s="36" t="n">
        <x:v>-1.0757885604747588</x:v>
      </x:c>
      <x:c r="Y84" s="36" t="n">
        <x:v>1.0780391480941045</x:v>
      </x:c>
      <x:c r="Z84" s="36" t="n">
        <x:v>0.17121706712127224</x:v>
      </x:c>
      <x:c r="AA84" s="36" t="n">
        <x:v>0.06458310342660634</x:v>
      </x:c>
      <x:c r="AB84" s="36" t="n">
        <x:v>14.363046198749116</x:v>
      </x:c>
      <x:c r="AC84" s="34" t="b">
        <x:v>1</x:v>
      </x:c>
    </x:row>
    <x:row r="85">
      <x:c r="A85" s="31" t="str">
        <x:v>CFG014</x:v>
      </x:c>
      <x:c r="B85" s="33" t="n">
        <x:v>10</x:v>
      </x:c>
      <x:c r="C85" s="31" t="str">
        <x:v>（选定1）1.AR20.03.6 youhua a2.5-1翼梢反扭 上反6</x:v>
      </x:c>
      <x:c r="D85" s="31" t="str">
        <x:v>T7-VLM2-Elev(g1.0)</x:v>
      </x:c>
      <x:c r="E85" s="37" t="n">
        <x:v>4.505441121376136</x:v>
      </x:c>
      <x:c r="F85" s="37" t="n">
        <x:v>0</x:v>
      </x:c>
      <x:c r="G85" s="35" t="n">
        <x:v>7.276761502508455</x:v>
      </x:c>
      <x:c r="H85" s="36" t="n">
        <x:v>-2.1</x:v>
      </x:c>
      <x:c r="I85" s="35" t="n">
        <x:v>1.225</x:v>
      </x:c>
      <x:c r="J85" s="35" t="n">
        <x:v>1.7359216918244043</x:v>
      </x:c>
      <x:c r="K85" s="35" t="n">
        <x:v>0.2801882028918979</x:v>
      </x:c>
      <x:c r="L85" s="35" t="n">
        <x:v>6.294581594508789</x:v>
      </x:c>
      <x:c r="M85" s="35" t="n">
        <x:v>6.606000000000001</x:v>
      </x:c>
      <x:c r="N85" s="35" t="n">
        <x:v>0.11550723192904061</x:v>
      </x:c>
      <x:c r="O85" s="35" t="n">
        <x:v>4.787382549898761e-17</x:v>
      </x:c>
      <x:c r="P85" s="35" t="n">
        <x:v>0.021226863224315055</x:v>
      </x:c>
      <x:c r="Q85" s="36" t="n">
        <x:v>1.1496218961318956</x:v>
      </x:c>
      <x:c r="R85" s="36" t="n">
        <x:v>0.03843245526884276</x:v>
      </x:c>
      <x:c r="S85" s="36" t="n">
        <x:v>0.0029052586621627443</x:v>
      </x:c>
      <x:c r="T85" s="35" t="n">
        <x:v>0.15285296358231076</x:v>
      </x:c>
      <x:c r="U85" s="36" t="str">
        <x:v>longitudinal</x:v>
      </x:c>
      <x:c r="V85" s="33" t="n">
        <x:v>4</x:v>
      </x:c>
      <x:c r="W85" s="36" t="n">
        <x:v>-0.06962311379929213</x:v>
      </x:c>
      <x:c r="X85" s="36" t="n">
        <x:v>1.0757885604747588</x:v>
      </x:c>
      <x:c r="Y85" s="36" t="n">
        <x:v>1.0780391480941045</x:v>
      </x:c>
      <x:c r="Z85" s="36" t="n">
        <x:v>0.17121706712127224</x:v>
      </x:c>
      <x:c r="AA85" s="36" t="n">
        <x:v>0.06458310342660634</x:v>
      </x:c>
      <x:c r="AB85" s="36" t="n">
        <x:v>14.363046198749116</x:v>
      </x:c>
      <x:c r="AC85" s="34" t="b">
        <x:v>1</x:v>
      </x:c>
    </x:row>
    <x:row r="86">
      <x:c r="A86" s="31" t="str">
        <x:v>CFG014</x:v>
      </x:c>
      <x:c r="B86" s="33" t="n">
        <x:v>10</x:v>
      </x:c>
      <x:c r="C86" s="31" t="str">
        <x:v>（选定1）1.AR20.03.6 youhua a2.5-1翼梢反扭 上反6</x:v>
      </x:c>
      <x:c r="D86" s="31" t="str">
        <x:v>T7-VLM2-Elev(g1.0)</x:v>
      </x:c>
      <x:c r="E86" s="37" t="n">
        <x:v>4.505441121376136</x:v>
      </x:c>
      <x:c r="F86" s="37" t="n">
        <x:v>0</x:v>
      </x:c>
      <x:c r="G86" s="35" t="n">
        <x:v>7.276761502508455</x:v>
      </x:c>
      <x:c r="H86" s="36" t="n">
        <x:v>-2.1</x:v>
      </x:c>
      <x:c r="I86" s="35" t="n">
        <x:v>1.225</x:v>
      </x:c>
      <x:c r="J86" s="35" t="n">
        <x:v>1.7359216918244043</x:v>
      </x:c>
      <x:c r="K86" s="35" t="n">
        <x:v>0.2801882028918979</x:v>
      </x:c>
      <x:c r="L86" s="35" t="n">
        <x:v>6.294581594508789</x:v>
      </x:c>
      <x:c r="M86" s="35" t="n">
        <x:v>6.606000000000001</x:v>
      </x:c>
      <x:c r="N86" s="35" t="n">
        <x:v>0.11550723192904061</x:v>
      </x:c>
      <x:c r="O86" s="35" t="n">
        <x:v>4.787382549898761e-17</x:v>
      </x:c>
      <x:c r="P86" s="35" t="n">
        <x:v>0.021226863224315055</x:v>
      </x:c>
      <x:c r="Q86" s="36" t="n">
        <x:v>1.1496218961318956</x:v>
      </x:c>
      <x:c r="R86" s="36" t="n">
        <x:v>0.03843245526884276</x:v>
      </x:c>
      <x:c r="S86" s="36" t="n">
        <x:v>0.0029052586621627443</x:v>
      </x:c>
      <x:c r="T86" s="35" t="n">
        <x:v>0.15285296358231076</x:v>
      </x:c>
      <x:c r="U86" s="36" t="str">
        <x:v>lateral</x:v>
      </x:c>
      <x:c r="V86" s="33" t="n">
        <x:v>5</x:v>
      </x:c>
      <x:c r="W86" s="36" t="n">
        <x:v>-18.65757520997392</x:v>
      </x:c>
      <x:c r="X86" s="36" t="n">
        <x:v>0</x:v>
      </x:c>
      <x:c r="Y86" s="36" t="n">
        <x:v>18.65757520997392</x:v>
      </x:c>
      <x:c r="Z86" s="36" t="n">
        <x:v>0</x:v>
      </x:c>
      <x:c r="AA86" s="36" t="n">
        <x:v>1</x:v>
      </x:c>
      <x:c r="AB86" s="36" t="n">
        <x:v>0.053597532838319875</x:v>
      </x:c>
      <x:c r="AC86" s="34" t="b">
        <x:v>1</x:v>
      </x:c>
    </x:row>
    <x:row r="87">
      <x:c r="A87" s="31" t="str">
        <x:v>CFG014</x:v>
      </x:c>
      <x:c r="B87" s="33" t="n">
        <x:v>10</x:v>
      </x:c>
      <x:c r="C87" s="31" t="str">
        <x:v>（选定1）1.AR20.03.6 youhua a2.5-1翼梢反扭 上反6</x:v>
      </x:c>
      <x:c r="D87" s="31" t="str">
        <x:v>T7-VLM2-Elev(g1.0)</x:v>
      </x:c>
      <x:c r="E87" s="37" t="n">
        <x:v>4.505441121376136</x:v>
      </x:c>
      <x:c r="F87" s="37" t="n">
        <x:v>0</x:v>
      </x:c>
      <x:c r="G87" s="35" t="n">
        <x:v>7.276761502508455</x:v>
      </x:c>
      <x:c r="H87" s="36" t="n">
        <x:v>-2.1</x:v>
      </x:c>
      <x:c r="I87" s="35" t="n">
        <x:v>1.225</x:v>
      </x:c>
      <x:c r="J87" s="35" t="n">
        <x:v>1.7359216918244043</x:v>
      </x:c>
      <x:c r="K87" s="35" t="n">
        <x:v>0.2801882028918979</x:v>
      </x:c>
      <x:c r="L87" s="35" t="n">
        <x:v>6.294581594508789</x:v>
      </x:c>
      <x:c r="M87" s="35" t="n">
        <x:v>6.606000000000001</x:v>
      </x:c>
      <x:c r="N87" s="35" t="n">
        <x:v>0.11550723192904061</x:v>
      </x:c>
      <x:c r="O87" s="35" t="n">
        <x:v>4.787382549898761e-17</x:v>
      </x:c>
      <x:c r="P87" s="35" t="n">
        <x:v>0.021226863224315055</x:v>
      </x:c>
      <x:c r="Q87" s="36" t="n">
        <x:v>1.1496218961318956</x:v>
      </x:c>
      <x:c r="R87" s="36" t="n">
        <x:v>0.03843245526884276</x:v>
      </x:c>
      <x:c r="S87" s="36" t="n">
        <x:v>0.0029052586621627443</x:v>
      </x:c>
      <x:c r="T87" s="35" t="n">
        <x:v>0.15285296358231076</x:v>
      </x:c>
      <x:c r="U87" s="36" t="str">
        <x:v>lateral</x:v>
      </x:c>
      <x:c r="V87" s="33" t="n">
        <x:v>6</x:v>
      </x:c>
      <x:c r="W87" s="36" t="n">
        <x:v>-1.6052863834720976</x:v>
      </x:c>
      <x:c r="X87" s="36" t="n">
        <x:v>-1.8863037099030349</x:v>
      </x:c>
      <x:c r="Y87" s="36" t="n">
        <x:v>2.4769105875979616</x:v>
      </x:c>
      <x:c r="Z87" s="36" t="n">
        <x:v>0.30021455960364857</x:v>
      </x:c>
      <x:c r="AA87" s="36" t="n">
        <x:v>0.648100255015204</x:v>
      </x:c>
      <x:c r="AB87" s="36" t="n">
        <x:v>0.6229418067055955</x:v>
      </x:c>
      <x:c r="AC87" s="34" t="b">
        <x:v>1</x:v>
      </x:c>
    </x:row>
    <x:row r="88">
      <x:c r="A88" s="31" t="str">
        <x:v>CFG014</x:v>
      </x:c>
      <x:c r="B88" s="33" t="n">
        <x:v>10</x:v>
      </x:c>
      <x:c r="C88" s="31" t="str">
        <x:v>（选定1）1.AR20.03.6 youhua a2.5-1翼梢反扭 上反6</x:v>
      </x:c>
      <x:c r="D88" s="31" t="str">
        <x:v>T7-VLM2-Elev(g1.0)</x:v>
      </x:c>
      <x:c r="E88" s="37" t="n">
        <x:v>4.505441121376136</x:v>
      </x:c>
      <x:c r="F88" s="37" t="n">
        <x:v>0</x:v>
      </x:c>
      <x:c r="G88" s="35" t="n">
        <x:v>7.276761502508455</x:v>
      </x:c>
      <x:c r="H88" s="36" t="n">
        <x:v>-2.1</x:v>
      </x:c>
      <x:c r="I88" s="35" t="n">
        <x:v>1.225</x:v>
      </x:c>
      <x:c r="J88" s="35" t="n">
        <x:v>1.7359216918244043</x:v>
      </x:c>
      <x:c r="K88" s="35" t="n">
        <x:v>0.2801882028918979</x:v>
      </x:c>
      <x:c r="L88" s="35" t="n">
        <x:v>6.294581594508789</x:v>
      </x:c>
      <x:c r="M88" s="35" t="n">
        <x:v>6.606000000000001</x:v>
      </x:c>
      <x:c r="N88" s="35" t="n">
        <x:v>0.11550723192904061</x:v>
      </x:c>
      <x:c r="O88" s="35" t="n">
        <x:v>4.787382549898761e-17</x:v>
      </x:c>
      <x:c r="P88" s="35" t="n">
        <x:v>0.021226863224315055</x:v>
      </x:c>
      <x:c r="Q88" s="36" t="n">
        <x:v>1.1496218961318956</x:v>
      </x:c>
      <x:c r="R88" s="36" t="n">
        <x:v>0.03843245526884276</x:v>
      </x:c>
      <x:c r="S88" s="36" t="n">
        <x:v>0.0029052586621627443</x:v>
      </x:c>
      <x:c r="T88" s="35" t="n">
        <x:v>0.15285296358231076</x:v>
      </x:c>
      <x:c r="U88" s="36" t="str">
        <x:v>lateral</x:v>
      </x:c>
      <x:c r="V88" s="33" t="n">
        <x:v>7</x:v>
      </x:c>
      <x:c r="W88" s="36" t="n">
        <x:v>-1.6052863834720976</x:v>
      </x:c>
      <x:c r="X88" s="36" t="n">
        <x:v>1.8863037099030349</x:v>
      </x:c>
      <x:c r="Y88" s="36" t="n">
        <x:v>2.4769105875979616</x:v>
      </x:c>
      <x:c r="Z88" s="36" t="n">
        <x:v>0.30021455960364857</x:v>
      </x:c>
      <x:c r="AA88" s="36" t="n">
        <x:v>0.648100255015204</x:v>
      </x:c>
      <x:c r="AB88" s="36" t="n">
        <x:v>0.6229418067055955</x:v>
      </x:c>
      <x:c r="AC88" s="34" t="b">
        <x:v>1</x:v>
      </x:c>
    </x:row>
    <x:row r="89">
      <x:c r="A89" s="31" t="str">
        <x:v>CFG014</x:v>
      </x:c>
      <x:c r="B89" s="33" t="n">
        <x:v>10</x:v>
      </x:c>
      <x:c r="C89" s="31" t="str">
        <x:v>（选定1）1.AR20.03.6 youhua a2.5-1翼梢反扭 上反6</x:v>
      </x:c>
      <x:c r="D89" s="31" t="str">
        <x:v>T7-VLM2-Elev(g1.0)</x:v>
      </x:c>
      <x:c r="E89" s="37" t="n">
        <x:v>4.505441121376136</x:v>
      </x:c>
      <x:c r="F89" s="37" t="n">
        <x:v>0</x:v>
      </x:c>
      <x:c r="G89" s="35" t="n">
        <x:v>7.276761502508455</x:v>
      </x:c>
      <x:c r="H89" s="36" t="n">
        <x:v>-2.1</x:v>
      </x:c>
      <x:c r="I89" s="35" t="n">
        <x:v>1.225</x:v>
      </x:c>
      <x:c r="J89" s="35" t="n">
        <x:v>1.7359216918244043</x:v>
      </x:c>
      <x:c r="K89" s="35" t="n">
        <x:v>0.2801882028918979</x:v>
      </x:c>
      <x:c r="L89" s="35" t="n">
        <x:v>6.294581594508789</x:v>
      </x:c>
      <x:c r="M89" s="35" t="n">
        <x:v>6.606000000000001</x:v>
      </x:c>
      <x:c r="N89" s="35" t="n">
        <x:v>0.11550723192904061</x:v>
      </x:c>
      <x:c r="O89" s="35" t="n">
        <x:v>4.787382549898761e-17</x:v>
      </x:c>
      <x:c r="P89" s="35" t="n">
        <x:v>0.021226863224315055</x:v>
      </x:c>
      <x:c r="Q89" s="36" t="n">
        <x:v>1.1496218961318956</x:v>
      </x:c>
      <x:c r="R89" s="36" t="n">
        <x:v>0.03843245526884276</x:v>
      </x:c>
      <x:c r="S89" s="36" t="n">
        <x:v>0.0029052586621627443</x:v>
      </x:c>
      <x:c r="T89" s="35" t="n">
        <x:v>0.15285296358231076</x:v>
      </x:c>
      <x:c r="U89" s="36" t="str">
        <x:v>lateral</x:v>
      </x:c>
      <x:c r="V89" s="33" t="n">
        <x:v>8</x:v>
      </x:c>
      <x:c r="W89" s="36" t="n">
        <x:v>0.1649365838387702</x:v>
      </x:c>
      <x:c r="X89" s="36" t="n">
        <x:v>0</x:v>
      </x:c>
      <x:c r="Y89" s="36" t="n">
        <x:v>0.1649365838387702</x:v>
      </x:c>
      <x:c r="Z89" s="36" t="n">
        <x:v>0</x:v>
      </x:c>
      <x:c r="AA89" s="36" t="n">
        <x:v>-1</x:v>
      </x:c>
      <x:c r="AB89" s="36"/>
      <x:c r="AC89" s="34" t="b">
        <x:v>0</x:v>
      </x:c>
    </x:row>
    <x:row r="90">
      <x:c r="A90" s="31" t="str">
        <x:v>CFG014</x:v>
      </x:c>
      <x:c r="B90" s="33" t="n">
        <x:v>11</x:v>
      </x:c>
      <x:c r="C90" s="31" t="str">
        <x:v>（选定1）1.AR20.03.6 youhua a2.5-1翼梢反扭 上反6</x:v>
      </x:c>
      <x:c r="D90" s="31" t="str">
        <x:v>T7-VLM2-Elev(g1.0)</x:v>
      </x:c>
      <x:c r="E90" s="37" t="n">
        <x:v>4.329216096870249</x:v>
      </x:c>
      <x:c r="F90" s="37" t="n">
        <x:v>0</x:v>
      </x:c>
      <x:c r="G90" s="35" t="n">
        <x:v>7.33078441253139</x:v>
      </x:c>
      <x:c r="H90" s="36" t="n">
        <x:v>-2</x:v>
      </x:c>
      <x:c r="I90" s="35" t="n">
        <x:v>1.225</x:v>
      </x:c>
      <x:c r="J90" s="35" t="n">
        <x:v>1.7359216918244043</x:v>
      </x:c>
      <x:c r="K90" s="35" t="n">
        <x:v>0.2801882028918979</x:v>
      </x:c>
      <x:c r="L90" s="35" t="n">
        <x:v>6.294581594508789</x:v>
      </x:c>
      <x:c r="M90" s="35" t="n">
        <x:v>6.606000000000001</x:v>
      </x:c>
      <x:c r="N90" s="35" t="n">
        <x:v>0.11550723192904061</x:v>
      </x:c>
      <x:c r="O90" s="35" t="n">
        <x:v>4.787382549898761e-17</x:v>
      </x:c>
      <x:c r="P90" s="35" t="n">
        <x:v>0.021226863224315055</x:v>
      </x:c>
      <x:c r="Q90" s="36" t="n">
        <x:v>1.1324291000288482</x:v>
      </x:c>
      <x:c r="R90" s="36" t="n">
        <x:v>0.0374343165359408</x:v>
      </x:c>
      <x:c r="S90" s="36" t="n">
        <x:v>0.0029174382339227064</x:v>
      </x:c>
      <x:c r="T90" s="35" t="n">
        <x:v>0.15237049268562047</x:v>
      </x:c>
      <x:c r="U90" s="36" t="str">
        <x:v>longitudinal</x:v>
      </x:c>
      <x:c r="V90" s="33" t="n">
        <x:v>1</x:v>
      </x:c>
      <x:c r="W90" s="36" t="n">
        <x:v>-8.18006814604445</x:v>
      </x:c>
      <x:c r="X90" s="36" t="n">
        <x:v>-4.882785989262492</x:v>
      </x:c>
      <x:c r="Y90" s="36" t="n">
        <x:v>9.52654784750852</x:v>
      </x:c>
      <x:c r="Z90" s="36" t="n">
        <x:v>0.7771195262509758</x:v>
      </x:c>
      <x:c r="AA90" s="36" t="n">
        <x:v>0.858660269909187</x:v>
      </x:c>
      <x:c r="AB90" s="36" t="n">
        <x:v>0.12224837032483153</x:v>
      </x:c>
      <x:c r="AC90" s="34" t="b">
        <x:v>1</x:v>
      </x:c>
    </x:row>
    <x:row r="91">
      <x:c r="A91" s="31" t="str">
        <x:v>CFG014</x:v>
      </x:c>
      <x:c r="B91" s="33" t="n">
        <x:v>11</x:v>
      </x:c>
      <x:c r="C91" s="31" t="str">
        <x:v>（选定1）1.AR20.03.6 youhua a2.5-1翼梢反扭 上反6</x:v>
      </x:c>
      <x:c r="D91" s="31" t="str">
        <x:v>T7-VLM2-Elev(g1.0)</x:v>
      </x:c>
      <x:c r="E91" s="37" t="n">
        <x:v>4.329216096870249</x:v>
      </x:c>
      <x:c r="F91" s="37" t="n">
        <x:v>0</x:v>
      </x:c>
      <x:c r="G91" s="35" t="n">
        <x:v>7.33078441253139</x:v>
      </x:c>
      <x:c r="H91" s="36" t="n">
        <x:v>-2</x:v>
      </x:c>
      <x:c r="I91" s="35" t="n">
        <x:v>1.225</x:v>
      </x:c>
      <x:c r="J91" s="35" t="n">
        <x:v>1.7359216918244043</x:v>
      </x:c>
      <x:c r="K91" s="35" t="n">
        <x:v>0.2801882028918979</x:v>
      </x:c>
      <x:c r="L91" s="35" t="n">
        <x:v>6.294581594508789</x:v>
      </x:c>
      <x:c r="M91" s="35" t="n">
        <x:v>6.606000000000001</x:v>
      </x:c>
      <x:c r="N91" s="35" t="n">
        <x:v>0.11550723192904061</x:v>
      </x:c>
      <x:c r="O91" s="35" t="n">
        <x:v>4.787382549898761e-17</x:v>
      </x:c>
      <x:c r="P91" s="35" t="n">
        <x:v>0.021226863224315055</x:v>
      </x:c>
      <x:c r="Q91" s="36" t="n">
        <x:v>1.1324291000288482</x:v>
      </x:c>
      <x:c r="R91" s="36" t="n">
        <x:v>0.0374343165359408</x:v>
      </x:c>
      <x:c r="S91" s="36" t="n">
        <x:v>0.0029174382339227064</x:v>
      </x:c>
      <x:c r="T91" s="35" t="n">
        <x:v>0.15237049268562047</x:v>
      </x:c>
      <x:c r="U91" s="36" t="str">
        <x:v>longitudinal</x:v>
      </x:c>
      <x:c r="V91" s="33" t="n">
        <x:v>2</x:v>
      </x:c>
      <x:c r="W91" s="36" t="n">
        <x:v>-8.18006814604445</x:v>
      </x:c>
      <x:c r="X91" s="36" t="n">
        <x:v>4.882785989262492</x:v>
      </x:c>
      <x:c r="Y91" s="36" t="n">
        <x:v>9.52654784750852</x:v>
      </x:c>
      <x:c r="Z91" s="36" t="n">
        <x:v>0.7771195262509758</x:v>
      </x:c>
      <x:c r="AA91" s="36" t="n">
        <x:v>0.858660269909187</x:v>
      </x:c>
      <x:c r="AB91" s="36" t="n">
        <x:v>0.12224837032483153</x:v>
      </x:c>
      <x:c r="AC91" s="34" t="b">
        <x:v>1</x:v>
      </x:c>
    </x:row>
    <x:row r="92">
      <x:c r="A92" s="31" t="str">
        <x:v>CFG014</x:v>
      </x:c>
      <x:c r="B92" s="33" t="n">
        <x:v>11</x:v>
      </x:c>
      <x:c r="C92" s="31" t="str">
        <x:v>（选定1）1.AR20.03.6 youhua a2.5-1翼梢反扭 上反6</x:v>
      </x:c>
      <x:c r="D92" s="31" t="str">
        <x:v>T7-VLM2-Elev(g1.0)</x:v>
      </x:c>
      <x:c r="E92" s="37" t="n">
        <x:v>4.329216096870249</x:v>
      </x:c>
      <x:c r="F92" s="37" t="n">
        <x:v>0</x:v>
      </x:c>
      <x:c r="G92" s="35" t="n">
        <x:v>7.33078441253139</x:v>
      </x:c>
      <x:c r="H92" s="36" t="n">
        <x:v>-2</x:v>
      </x:c>
      <x:c r="I92" s="35" t="n">
        <x:v>1.225</x:v>
      </x:c>
      <x:c r="J92" s="35" t="n">
        <x:v>1.7359216918244043</x:v>
      </x:c>
      <x:c r="K92" s="35" t="n">
        <x:v>0.2801882028918979</x:v>
      </x:c>
      <x:c r="L92" s="35" t="n">
        <x:v>6.294581594508789</x:v>
      </x:c>
      <x:c r="M92" s="35" t="n">
        <x:v>6.606000000000001</x:v>
      </x:c>
      <x:c r="N92" s="35" t="n">
        <x:v>0.11550723192904061</x:v>
      </x:c>
      <x:c r="O92" s="35" t="n">
        <x:v>4.787382549898761e-17</x:v>
      </x:c>
      <x:c r="P92" s="35" t="n">
        <x:v>0.021226863224315055</x:v>
      </x:c>
      <x:c r="Q92" s="36" t="n">
        <x:v>1.1324291000288482</x:v>
      </x:c>
      <x:c r="R92" s="36" t="n">
        <x:v>0.0374343165359408</x:v>
      </x:c>
      <x:c r="S92" s="36" t="n">
        <x:v>0.0029174382339227064</x:v>
      </x:c>
      <x:c r="T92" s="35" t="n">
        <x:v>0.15237049268562047</x:v>
      </x:c>
      <x:c r="U92" s="36" t="str">
        <x:v>longitudinal</x:v>
      </x:c>
      <x:c r="V92" s="33" t="n">
        <x:v>3</x:v>
      </x:c>
      <x:c r="W92" s="36" t="n">
        <x:v>-0.0754904847173888</x:v>
      </x:c>
      <x:c r="X92" s="36" t="n">
        <x:v>-1.0631010537731138</x:v>
      </x:c>
      <x:c r="Y92" s="36" t="n">
        <x:v>1.0657779617802066</x:v>
      </x:c>
      <x:c r="Z92" s="36" t="n">
        <x:v>0.1691977877141939</x:v>
      </x:c>
      <x:c r="AA92" s="36" t="n">
        <x:v>0.07083134332342017</x:v>
      </x:c>
      <x:c r="AB92" s="36" t="n">
        <x:v>13.246702597601095</x:v>
      </x:c>
      <x:c r="AC92" s="34" t="b">
        <x:v>1</x:v>
      </x:c>
    </x:row>
    <x:row r="93">
      <x:c r="A93" s="31" t="str">
        <x:v>CFG014</x:v>
      </x:c>
      <x:c r="B93" s="33" t="n">
        <x:v>11</x:v>
      </x:c>
      <x:c r="C93" s="31" t="str">
        <x:v>（选定1）1.AR20.03.6 youhua a2.5-1翼梢反扭 上反6</x:v>
      </x:c>
      <x:c r="D93" s="31" t="str">
        <x:v>T7-VLM2-Elev(g1.0)</x:v>
      </x:c>
      <x:c r="E93" s="37" t="n">
        <x:v>4.329216096870249</x:v>
      </x:c>
      <x:c r="F93" s="37" t="n">
        <x:v>0</x:v>
      </x:c>
      <x:c r="G93" s="35" t="n">
        <x:v>7.33078441253139</x:v>
      </x:c>
      <x:c r="H93" s="36" t="n">
        <x:v>-2</x:v>
      </x:c>
      <x:c r="I93" s="35" t="n">
        <x:v>1.225</x:v>
      </x:c>
      <x:c r="J93" s="35" t="n">
        <x:v>1.7359216918244043</x:v>
      </x:c>
      <x:c r="K93" s="35" t="n">
        <x:v>0.2801882028918979</x:v>
      </x:c>
      <x:c r="L93" s="35" t="n">
        <x:v>6.294581594508789</x:v>
      </x:c>
      <x:c r="M93" s="35" t="n">
        <x:v>6.606000000000001</x:v>
      </x:c>
      <x:c r="N93" s="35" t="n">
        <x:v>0.11550723192904061</x:v>
      </x:c>
      <x:c r="O93" s="35" t="n">
        <x:v>4.787382549898761e-17</x:v>
      </x:c>
      <x:c r="P93" s="35" t="n">
        <x:v>0.021226863224315055</x:v>
      </x:c>
      <x:c r="Q93" s="36" t="n">
        <x:v>1.1324291000288482</x:v>
      </x:c>
      <x:c r="R93" s="36" t="n">
        <x:v>0.0374343165359408</x:v>
      </x:c>
      <x:c r="S93" s="36" t="n">
        <x:v>0.0029174382339227064</x:v>
      </x:c>
      <x:c r="T93" s="35" t="n">
        <x:v>0.15237049268562047</x:v>
      </x:c>
      <x:c r="U93" s="36" t="str">
        <x:v>longitudinal</x:v>
      </x:c>
      <x:c r="V93" s="33" t="n">
        <x:v>4</x:v>
      </x:c>
      <x:c r="W93" s="36" t="n">
        <x:v>-0.0754904847173888</x:v>
      </x:c>
      <x:c r="X93" s="36" t="n">
        <x:v>1.0631010537731138</x:v>
      </x:c>
      <x:c r="Y93" s="36" t="n">
        <x:v>1.0657779617802066</x:v>
      </x:c>
      <x:c r="Z93" s="36" t="n">
        <x:v>0.1691977877141939</x:v>
      </x:c>
      <x:c r="AA93" s="36" t="n">
        <x:v>0.07083134332342017</x:v>
      </x:c>
      <x:c r="AB93" s="36" t="n">
        <x:v>13.246702597601095</x:v>
      </x:c>
      <x:c r="AC93" s="34" t="b">
        <x:v>1</x:v>
      </x:c>
    </x:row>
    <x:row r="94">
      <x:c r="A94" s="31" t="str">
        <x:v>CFG014</x:v>
      </x:c>
      <x:c r="B94" s="33" t="n">
        <x:v>11</x:v>
      </x:c>
      <x:c r="C94" s="31" t="str">
        <x:v>（选定1）1.AR20.03.6 youhua a2.5-1翼梢反扭 上反6</x:v>
      </x:c>
      <x:c r="D94" s="31" t="str">
        <x:v>T7-VLM2-Elev(g1.0)</x:v>
      </x:c>
      <x:c r="E94" s="37" t="n">
        <x:v>4.329216096870249</x:v>
      </x:c>
      <x:c r="F94" s="37" t="n">
        <x:v>0</x:v>
      </x:c>
      <x:c r="G94" s="35" t="n">
        <x:v>7.33078441253139</x:v>
      </x:c>
      <x:c r="H94" s="36" t="n">
        <x:v>-2</x:v>
      </x:c>
      <x:c r="I94" s="35" t="n">
        <x:v>1.225</x:v>
      </x:c>
      <x:c r="J94" s="35" t="n">
        <x:v>1.7359216918244043</x:v>
      </x:c>
      <x:c r="K94" s="35" t="n">
        <x:v>0.2801882028918979</x:v>
      </x:c>
      <x:c r="L94" s="35" t="n">
        <x:v>6.294581594508789</x:v>
      </x:c>
      <x:c r="M94" s="35" t="n">
        <x:v>6.606000000000001</x:v>
      </x:c>
      <x:c r="N94" s="35" t="n">
        <x:v>0.11550723192904061</x:v>
      </x:c>
      <x:c r="O94" s="35" t="n">
        <x:v>4.787382549898761e-17</x:v>
      </x:c>
      <x:c r="P94" s="35" t="n">
        <x:v>0.021226863224315055</x:v>
      </x:c>
      <x:c r="Q94" s="36" t="n">
        <x:v>1.1324291000288482</x:v>
      </x:c>
      <x:c r="R94" s="36" t="n">
        <x:v>0.0374343165359408</x:v>
      </x:c>
      <x:c r="S94" s="36" t="n">
        <x:v>0.0029174382339227064</x:v>
      </x:c>
      <x:c r="T94" s="35" t="n">
        <x:v>0.15237049268562047</x:v>
      </x:c>
      <x:c r="U94" s="36" t="str">
        <x:v>lateral</x:v>
      </x:c>
      <x:c r="V94" s="33" t="n">
        <x:v>5</x:v>
      </x:c>
      <x:c r="W94" s="36" t="n">
        <x:v>-18.917438869105478</x:v>
      </x:c>
      <x:c r="X94" s="36" t="n">
        <x:v>0</x:v>
      </x:c>
      <x:c r="Y94" s="36" t="n">
        <x:v>18.917438869105478</x:v>
      </x:c>
      <x:c r="Z94" s="36" t="n">
        <x:v>0</x:v>
      </x:c>
      <x:c r="AA94" s="36" t="n">
        <x:v>1</x:v>
      </x:c>
      <x:c r="AB94" s="36" t="n">
        <x:v>0.05286127825860846</x:v>
      </x:c>
      <x:c r="AC94" s="34" t="b">
        <x:v>1</x:v>
      </x:c>
    </x:row>
    <x:row r="95">
      <x:c r="A95" s="31" t="str">
        <x:v>CFG014</x:v>
      </x:c>
      <x:c r="B95" s="33" t="n">
        <x:v>11</x:v>
      </x:c>
      <x:c r="C95" s="31" t="str">
        <x:v>（选定1）1.AR20.03.6 youhua a2.5-1翼梢反扭 上反6</x:v>
      </x:c>
      <x:c r="D95" s="31" t="str">
        <x:v>T7-VLM2-Elev(g1.0)</x:v>
      </x:c>
      <x:c r="E95" s="37" t="n">
        <x:v>4.329216096870249</x:v>
      </x:c>
      <x:c r="F95" s="37" t="n">
        <x:v>0</x:v>
      </x:c>
      <x:c r="G95" s="35" t="n">
        <x:v>7.33078441253139</x:v>
      </x:c>
      <x:c r="H95" s="36" t="n">
        <x:v>-2</x:v>
      </x:c>
      <x:c r="I95" s="35" t="n">
        <x:v>1.225</x:v>
      </x:c>
      <x:c r="J95" s="35" t="n">
        <x:v>1.7359216918244043</x:v>
      </x:c>
      <x:c r="K95" s="35" t="n">
        <x:v>0.2801882028918979</x:v>
      </x:c>
      <x:c r="L95" s="35" t="n">
        <x:v>6.294581594508789</x:v>
      </x:c>
      <x:c r="M95" s="35" t="n">
        <x:v>6.606000000000001</x:v>
      </x:c>
      <x:c r="N95" s="35" t="n">
        <x:v>0.11550723192904061</x:v>
      </x:c>
      <x:c r="O95" s="35" t="n">
        <x:v>4.787382549898761e-17</x:v>
      </x:c>
      <x:c r="P95" s="35" t="n">
        <x:v>0.021226863224315055</x:v>
      </x:c>
      <x:c r="Q95" s="36" t="n">
        <x:v>1.1324291000288482</x:v>
      </x:c>
      <x:c r="R95" s="36" t="n">
        <x:v>0.0374343165359408</x:v>
      </x:c>
      <x:c r="S95" s="36" t="n">
        <x:v>0.0029174382339227064</x:v>
      </x:c>
      <x:c r="T95" s="35" t="n">
        <x:v>0.15237049268562047</x:v>
      </x:c>
      <x:c r="U95" s="36" t="str">
        <x:v>lateral</x:v>
      </x:c>
      <x:c r="V95" s="33" t="n">
        <x:v>6</x:v>
      </x:c>
      <x:c r="W95" s="36" t="n">
        <x:v>-1.565335017183025</x:v>
      </x:c>
      <x:c r="X95" s="36" t="n">
        <x:v>-1.9205827139505531</x:v>
      </x:c>
      <x:c r="Y95" s="36" t="n">
        <x:v>2.4776827232607994</x:v>
      </x:c>
      <x:c r="Z95" s="36" t="n">
        <x:v>0.3056702325420782</x:v>
      </x:c>
      <x:c r="AA95" s="36" t="n">
        <x:v>0.6317737951221363</x:v>
      </x:c>
      <x:c r="AB95" s="36" t="n">
        <x:v>0.6388408800817597</x:v>
      </x:c>
      <x:c r="AC95" s="34" t="b">
        <x:v>1</x:v>
      </x:c>
    </x:row>
    <x:row r="96">
      <x:c r="A96" s="31" t="str">
        <x:v>CFG014</x:v>
      </x:c>
      <x:c r="B96" s="33" t="n">
        <x:v>11</x:v>
      </x:c>
      <x:c r="C96" s="31" t="str">
        <x:v>（选定1）1.AR20.03.6 youhua a2.5-1翼梢反扭 上反6</x:v>
      </x:c>
      <x:c r="D96" s="31" t="str">
        <x:v>T7-VLM2-Elev(g1.0)</x:v>
      </x:c>
      <x:c r="E96" s="37" t="n">
        <x:v>4.329216096870249</x:v>
      </x:c>
      <x:c r="F96" s="37" t="n">
        <x:v>0</x:v>
      </x:c>
      <x:c r="G96" s="35" t="n">
        <x:v>7.33078441253139</x:v>
      </x:c>
      <x:c r="H96" s="36" t="n">
        <x:v>-2</x:v>
      </x:c>
      <x:c r="I96" s="35" t="n">
        <x:v>1.225</x:v>
      </x:c>
      <x:c r="J96" s="35" t="n">
        <x:v>1.7359216918244043</x:v>
      </x:c>
      <x:c r="K96" s="35" t="n">
        <x:v>0.2801882028918979</x:v>
      </x:c>
      <x:c r="L96" s="35" t="n">
        <x:v>6.294581594508789</x:v>
      </x:c>
      <x:c r="M96" s="35" t="n">
        <x:v>6.606000000000001</x:v>
      </x:c>
      <x:c r="N96" s="35" t="n">
        <x:v>0.11550723192904061</x:v>
      </x:c>
      <x:c r="O96" s="35" t="n">
        <x:v>4.787382549898761e-17</x:v>
      </x:c>
      <x:c r="P96" s="35" t="n">
        <x:v>0.021226863224315055</x:v>
      </x:c>
      <x:c r="Q96" s="36" t="n">
        <x:v>1.1324291000288482</x:v>
      </x:c>
      <x:c r="R96" s="36" t="n">
        <x:v>0.0374343165359408</x:v>
      </x:c>
      <x:c r="S96" s="36" t="n">
        <x:v>0.0029174382339227064</x:v>
      </x:c>
      <x:c r="T96" s="35" t="n">
        <x:v>0.15237049268562047</x:v>
      </x:c>
      <x:c r="U96" s="36" t="str">
        <x:v>lateral</x:v>
      </x:c>
      <x:c r="V96" s="33" t="n">
        <x:v>7</x:v>
      </x:c>
      <x:c r="W96" s="36" t="n">
        <x:v>-1.565335017183025</x:v>
      </x:c>
      <x:c r="X96" s="36" t="n">
        <x:v>1.9205827139505531</x:v>
      </x:c>
      <x:c r="Y96" s="36" t="n">
        <x:v>2.4776827232607994</x:v>
      </x:c>
      <x:c r="Z96" s="36" t="n">
        <x:v>0.3056702325420782</x:v>
      </x:c>
      <x:c r="AA96" s="36" t="n">
        <x:v>0.6317737951221363</x:v>
      </x:c>
      <x:c r="AB96" s="36" t="n">
        <x:v>0.6388408800817597</x:v>
      </x:c>
      <x:c r="AC96" s="34" t="b">
        <x:v>1</x:v>
      </x:c>
    </x:row>
    <x:row r="97">
      <x:c r="A97" s="31" t="str">
        <x:v>CFG014</x:v>
      </x:c>
      <x:c r="B97" s="33" t="n">
        <x:v>11</x:v>
      </x:c>
      <x:c r="C97" s="31" t="str">
        <x:v>（选定1）1.AR20.03.6 youhua a2.5-1翼梢反扭 上反6</x:v>
      </x:c>
      <x:c r="D97" s="31" t="str">
        <x:v>T7-VLM2-Elev(g1.0)</x:v>
      </x:c>
      <x:c r="E97" s="37" t="n">
        <x:v>4.329216096870249</x:v>
      </x:c>
      <x:c r="F97" s="37" t="n">
        <x:v>0</x:v>
      </x:c>
      <x:c r="G97" s="35" t="n">
        <x:v>7.33078441253139</x:v>
      </x:c>
      <x:c r="H97" s="36" t="n">
        <x:v>-2</x:v>
      </x:c>
      <x:c r="I97" s="35" t="n">
        <x:v>1.225</x:v>
      </x:c>
      <x:c r="J97" s="35" t="n">
        <x:v>1.7359216918244043</x:v>
      </x:c>
      <x:c r="K97" s="35" t="n">
        <x:v>0.2801882028918979</x:v>
      </x:c>
      <x:c r="L97" s="35" t="n">
        <x:v>6.294581594508789</x:v>
      </x:c>
      <x:c r="M97" s="35" t="n">
        <x:v>6.606000000000001</x:v>
      </x:c>
      <x:c r="N97" s="35" t="n">
        <x:v>0.11550723192904061</x:v>
      </x:c>
      <x:c r="O97" s="35" t="n">
        <x:v>4.787382549898761e-17</x:v>
      </x:c>
      <x:c r="P97" s="35" t="n">
        <x:v>0.021226863224315055</x:v>
      </x:c>
      <x:c r="Q97" s="36" t="n">
        <x:v>1.1324291000288482</x:v>
      </x:c>
      <x:c r="R97" s="36" t="n">
        <x:v>0.0374343165359408</x:v>
      </x:c>
      <x:c r="S97" s="36" t="n">
        <x:v>0.0029174382339227064</x:v>
      </x:c>
      <x:c r="T97" s="35" t="n">
        <x:v>0.15237049268562047</x:v>
      </x:c>
      <x:c r="U97" s="36" t="str">
        <x:v>lateral</x:v>
      </x:c>
      <x:c r="V97" s="33" t="n">
        <x:v>8</x:v>
      </x:c>
      <x:c r="W97" s="36" t="n">
        <x:v>0.16703715144192088</x:v>
      </x:c>
      <x:c r="X97" s="36" t="n">
        <x:v>0</x:v>
      </x:c>
      <x:c r="Y97" s="36" t="n">
        <x:v>0.16703715144192088</x:v>
      </x:c>
      <x:c r="Z97" s="36" t="n">
        <x:v>0</x:v>
      </x:c>
      <x:c r="AA97" s="36" t="n">
        <x:v>-1</x:v>
      </x:c>
      <x:c r="AB97" s="36"/>
      <x:c r="AC97" s="34" t="b">
        <x:v>0</x:v>
      </x:c>
    </x:row>
    <x:row r="98">
      <x:c r="A98" s="31" t="str">
        <x:v>CFG014</x:v>
      </x:c>
      <x:c r="B98" s="33" t="n">
        <x:v>12</x:v>
      </x:c>
      <x:c r="C98" s="31" t="str">
        <x:v>（选定1）1.AR20.03.6 youhua a2.5-1翼梢反扭 上反6</x:v>
      </x:c>
      <x:c r="D98" s="31" t="str">
        <x:v>T7-VLM2-Elev(g1.0)</x:v>
      </x:c>
      <x:c r="E98" s="37" t="n">
        <x:v>4.151256435106743</x:v>
      </x:c>
      <x:c r="F98" s="37" t="n">
        <x:v>0</x:v>
      </x:c>
      <x:c r="G98" s="35" t="n">
        <x:v>7.385915661494788</x:v>
      </x:c>
      <x:c r="H98" s="36" t="n">
        <x:v>-1.9</x:v>
      </x:c>
      <x:c r="I98" s="35" t="n">
        <x:v>1.225</x:v>
      </x:c>
      <x:c r="J98" s="35" t="n">
        <x:v>1.7359216918244043</x:v>
      </x:c>
      <x:c r="K98" s="35" t="n">
        <x:v>0.2801882028918979</x:v>
      </x:c>
      <x:c r="L98" s="35" t="n">
        <x:v>6.294581594508789</x:v>
      </x:c>
      <x:c r="M98" s="35" t="n">
        <x:v>6.606000000000001</x:v>
      </x:c>
      <x:c r="N98" s="35" t="n">
        <x:v>0.11550723192904061</x:v>
      </x:c>
      <x:c r="O98" s="35" t="n">
        <x:v>4.787382549898761e-17</x:v>
      </x:c>
      <x:c r="P98" s="35" t="n">
        <x:v>0.021226863224315055</x:v>
      </x:c>
      <x:c r="Q98" s="36" t="n">
        <x:v>1.115046698995218</x:v>
      </x:c>
      <x:c r="R98" s="36" t="n">
        <x:v>0.03654050336412952</x:v>
      </x:c>
      <x:c r="S98" s="36" t="n">
        <x:v>0.0029320384162499387</x:v>
      </x:c>
      <x:c r="T98" s="35" t="n">
        <x:v>0.15196774678460886</x:v>
      </x:c>
      <x:c r="U98" s="36" t="str">
        <x:v>longitudinal</x:v>
      </x:c>
      <x:c r="V98" s="33" t="n">
        <x:v>1</x:v>
      </x:c>
      <x:c r="W98" s="36" t="n">
        <x:v>-8.238433830864869</x:v>
      </x:c>
      <x:c r="X98" s="36" t="n">
        <x:v>-4.89206117170249</x:v>
      </x:c>
      <x:c r="Y98" s="36" t="n">
        <x:v>9.581443236445017</x:v>
      </x:c>
      <x:c r="Z98" s="36" t="n">
        <x:v>0.7785957173843807</x:v>
      </x:c>
      <x:c r="AA98" s="36" t="n">
        <x:v>0.8598322431769223</x:v>
      </x:c>
      <x:c r="AB98" s="36" t="n">
        <x:v>0.1213822943207423</x:v>
      </x:c>
      <x:c r="AC98" s="34" t="b">
        <x:v>1</x:v>
      </x:c>
    </x:row>
    <x:row r="99">
      <x:c r="A99" s="31" t="str">
        <x:v>CFG014</x:v>
      </x:c>
      <x:c r="B99" s="33" t="n">
        <x:v>12</x:v>
      </x:c>
      <x:c r="C99" s="31" t="str">
        <x:v>（选定1）1.AR20.03.6 youhua a2.5-1翼梢反扭 上反6</x:v>
      </x:c>
      <x:c r="D99" s="31" t="str">
        <x:v>T7-VLM2-Elev(g1.0)</x:v>
      </x:c>
      <x:c r="E99" s="37" t="n">
        <x:v>4.151256435106743</x:v>
      </x:c>
      <x:c r="F99" s="37" t="n">
        <x:v>0</x:v>
      </x:c>
      <x:c r="G99" s="35" t="n">
        <x:v>7.385915661494788</x:v>
      </x:c>
      <x:c r="H99" s="36" t="n">
        <x:v>-1.9</x:v>
      </x:c>
      <x:c r="I99" s="35" t="n">
        <x:v>1.225</x:v>
      </x:c>
      <x:c r="J99" s="35" t="n">
        <x:v>1.7359216918244043</x:v>
      </x:c>
      <x:c r="K99" s="35" t="n">
        <x:v>0.2801882028918979</x:v>
      </x:c>
      <x:c r="L99" s="35" t="n">
        <x:v>6.294581594508789</x:v>
      </x:c>
      <x:c r="M99" s="35" t="n">
        <x:v>6.606000000000001</x:v>
      </x:c>
      <x:c r="N99" s="35" t="n">
        <x:v>0.11550723192904061</x:v>
      </x:c>
      <x:c r="O99" s="35" t="n">
        <x:v>4.787382549898761e-17</x:v>
      </x:c>
      <x:c r="P99" s="35" t="n">
        <x:v>0.021226863224315055</x:v>
      </x:c>
      <x:c r="Q99" s="36" t="n">
        <x:v>1.115046698995218</x:v>
      </x:c>
      <x:c r="R99" s="36" t="n">
        <x:v>0.03654050336412952</x:v>
      </x:c>
      <x:c r="S99" s="36" t="n">
        <x:v>0.0029320384162499387</x:v>
      </x:c>
      <x:c r="T99" s="35" t="n">
        <x:v>0.15196774678460886</x:v>
      </x:c>
      <x:c r="U99" s="36" t="str">
        <x:v>longitudinal</x:v>
      </x:c>
      <x:c r="V99" s="33" t="n">
        <x:v>2</x:v>
      </x:c>
      <x:c r="W99" s="36" t="n">
        <x:v>-8.238433830864869</x:v>
      </x:c>
      <x:c r="X99" s="36" t="n">
        <x:v>4.89206117170249</x:v>
      </x:c>
      <x:c r="Y99" s="36" t="n">
        <x:v>9.581443236445017</x:v>
      </x:c>
      <x:c r="Z99" s="36" t="n">
        <x:v>0.7785957173843807</x:v>
      </x:c>
      <x:c r="AA99" s="36" t="n">
        <x:v>0.8598322431769223</x:v>
      </x:c>
      <x:c r="AB99" s="36" t="n">
        <x:v>0.1213822943207423</x:v>
      </x:c>
      <x:c r="AC99" s="34" t="b">
        <x:v>1</x:v>
      </x:c>
    </x:row>
    <x:row r="100">
      <x:c r="A100" s="31" t="str">
        <x:v>CFG014</x:v>
      </x:c>
      <x:c r="B100" s="33" t="n">
        <x:v>12</x:v>
      </x:c>
      <x:c r="C100" s="31" t="str">
        <x:v>（选定1）1.AR20.03.6 youhua a2.5-1翼梢反扭 上反6</x:v>
      </x:c>
      <x:c r="D100" s="31" t="str">
        <x:v>T7-VLM2-Elev(g1.0)</x:v>
      </x:c>
      <x:c r="E100" s="37" t="n">
        <x:v>4.151256435106743</x:v>
      </x:c>
      <x:c r="F100" s="37" t="n">
        <x:v>0</x:v>
      </x:c>
      <x:c r="G100" s="35" t="n">
        <x:v>7.385915661494788</x:v>
      </x:c>
      <x:c r="H100" s="36" t="n">
        <x:v>-1.9</x:v>
      </x:c>
      <x:c r="I100" s="35" t="n">
        <x:v>1.225</x:v>
      </x:c>
      <x:c r="J100" s="35" t="n">
        <x:v>1.7359216918244043</x:v>
      </x:c>
      <x:c r="K100" s="35" t="n">
        <x:v>0.2801882028918979</x:v>
      </x:c>
      <x:c r="L100" s="35" t="n">
        <x:v>6.294581594508789</x:v>
      </x:c>
      <x:c r="M100" s="35" t="n">
        <x:v>6.606000000000001</x:v>
      </x:c>
      <x:c r="N100" s="35" t="n">
        <x:v>0.11550723192904061</x:v>
      </x:c>
      <x:c r="O100" s="35" t="n">
        <x:v>4.787382549898761e-17</x:v>
      </x:c>
      <x:c r="P100" s="35" t="n">
        <x:v>0.021226863224315055</x:v>
      </x:c>
      <x:c r="Q100" s="36" t="n">
        <x:v>1.115046698995218</x:v>
      </x:c>
      <x:c r="R100" s="36" t="n">
        <x:v>0.03654050336412952</x:v>
      </x:c>
      <x:c r="S100" s="36" t="n">
        <x:v>0.0029320384162499387</x:v>
      </x:c>
      <x:c r="T100" s="35" t="n">
        <x:v>0.15196774678460886</x:v>
      </x:c>
      <x:c r="U100" s="36" t="str">
        <x:v>longitudinal</x:v>
      </x:c>
      <x:c r="V100" s="33" t="n">
        <x:v>3</x:v>
      </x:c>
      <x:c r="W100" s="36" t="n">
        <x:v>-0.07999161419751462</x:v>
      </x:c>
      <x:c r="X100" s="36" t="n">
        <x:v>-1.050995148730931</x:v>
      </x:c>
      <x:c r="Y100" s="36" t="n">
        <x:v>1.0540348480946329</x:v>
      </x:c>
      <x:c r="Z100" s="36" t="n">
        <x:v>0.1672710730861294</x:v>
      </x:c>
      <x:c r="AA100" s="36" t="n">
        <x:v>0.07589086294643348</x:v>
      </x:c>
      <x:c r="AB100" s="36" t="n">
        <x:v>12.501310418999777</x:v>
      </x:c>
      <x:c r="AC100" s="34" t="b">
        <x:v>1</x:v>
      </x:c>
    </x:row>
    <x:row r="101">
      <x:c r="A101" s="31" t="str">
        <x:v>CFG014</x:v>
      </x:c>
      <x:c r="B101" s="33" t="n">
        <x:v>12</x:v>
      </x:c>
      <x:c r="C101" s="31" t="str">
        <x:v>（选定1）1.AR20.03.6 youhua a2.5-1翼梢反扭 上反6</x:v>
      </x:c>
      <x:c r="D101" s="31" t="str">
        <x:v>T7-VLM2-Elev(g1.0)</x:v>
      </x:c>
      <x:c r="E101" s="37" t="n">
        <x:v>4.151256435106743</x:v>
      </x:c>
      <x:c r="F101" s="37" t="n">
        <x:v>0</x:v>
      </x:c>
      <x:c r="G101" s="35" t="n">
        <x:v>7.385915661494788</x:v>
      </x:c>
      <x:c r="H101" s="36" t="n">
        <x:v>-1.9</x:v>
      </x:c>
      <x:c r="I101" s="35" t="n">
        <x:v>1.225</x:v>
      </x:c>
      <x:c r="J101" s="35" t="n">
        <x:v>1.7359216918244043</x:v>
      </x:c>
      <x:c r="K101" s="35" t="n">
        <x:v>0.2801882028918979</x:v>
      </x:c>
      <x:c r="L101" s="35" t="n">
        <x:v>6.294581594508789</x:v>
      </x:c>
      <x:c r="M101" s="35" t="n">
        <x:v>6.606000000000001</x:v>
      </x:c>
      <x:c r="N101" s="35" t="n">
        <x:v>0.11550723192904061</x:v>
      </x:c>
      <x:c r="O101" s="35" t="n">
        <x:v>4.787382549898761e-17</x:v>
      </x:c>
      <x:c r="P101" s="35" t="n">
        <x:v>0.021226863224315055</x:v>
      </x:c>
      <x:c r="Q101" s="36" t="n">
        <x:v>1.115046698995218</x:v>
      </x:c>
      <x:c r="R101" s="36" t="n">
        <x:v>0.03654050336412952</x:v>
      </x:c>
      <x:c r="S101" s="36" t="n">
        <x:v>0.0029320384162499387</x:v>
      </x:c>
      <x:c r="T101" s="35" t="n">
        <x:v>0.15196774678460886</x:v>
      </x:c>
      <x:c r="U101" s="36" t="str">
        <x:v>longitudinal</x:v>
      </x:c>
      <x:c r="V101" s="33" t="n">
        <x:v>4</x:v>
      </x:c>
      <x:c r="W101" s="36" t="n">
        <x:v>-0.07999161419751462</x:v>
      </x:c>
      <x:c r="X101" s="36" t="n">
        <x:v>1.050995148730931</x:v>
      </x:c>
      <x:c r="Y101" s="36" t="n">
        <x:v>1.0540348480946329</x:v>
      </x:c>
      <x:c r="Z101" s="36" t="n">
        <x:v>0.1672710730861294</x:v>
      </x:c>
      <x:c r="AA101" s="36" t="n">
        <x:v>0.07589086294643348</x:v>
      </x:c>
      <x:c r="AB101" s="36" t="n">
        <x:v>12.501310418999777</x:v>
      </x:c>
      <x:c r="AC101" s="34" t="b">
        <x:v>1</x:v>
      </x:c>
    </x:row>
    <x:row r="102">
      <x:c r="A102" s="31" t="str">
        <x:v>CFG014</x:v>
      </x:c>
      <x:c r="B102" s="33" t="n">
        <x:v>12</x:v>
      </x:c>
      <x:c r="C102" s="31" t="str">
        <x:v>（选定1）1.AR20.03.6 youhua a2.5-1翼梢反扭 上反6</x:v>
      </x:c>
      <x:c r="D102" s="31" t="str">
        <x:v>T7-VLM2-Elev(g1.0)</x:v>
      </x:c>
      <x:c r="E102" s="37" t="n">
        <x:v>4.151256435106743</x:v>
      </x:c>
      <x:c r="F102" s="37" t="n">
        <x:v>0</x:v>
      </x:c>
      <x:c r="G102" s="35" t="n">
        <x:v>7.385915661494788</x:v>
      </x:c>
      <x:c r="H102" s="36" t="n">
        <x:v>-1.9</x:v>
      </x:c>
      <x:c r="I102" s="35" t="n">
        <x:v>1.225</x:v>
      </x:c>
      <x:c r="J102" s="35" t="n">
        <x:v>1.7359216918244043</x:v>
      </x:c>
      <x:c r="K102" s="35" t="n">
        <x:v>0.2801882028918979</x:v>
      </x:c>
      <x:c r="L102" s="35" t="n">
        <x:v>6.294581594508789</x:v>
      </x:c>
      <x:c r="M102" s="35" t="n">
        <x:v>6.606000000000001</x:v>
      </x:c>
      <x:c r="N102" s="35" t="n">
        <x:v>0.11550723192904061</x:v>
      </x:c>
      <x:c r="O102" s="35" t="n">
        <x:v>4.787382549898761e-17</x:v>
      </x:c>
      <x:c r="P102" s="35" t="n">
        <x:v>0.021226863224315055</x:v>
      </x:c>
      <x:c r="Q102" s="36" t="n">
        <x:v>1.115046698995218</x:v>
      </x:c>
      <x:c r="R102" s="36" t="n">
        <x:v>0.03654050336412952</x:v>
      </x:c>
      <x:c r="S102" s="36" t="n">
        <x:v>0.0029320384162499387</x:v>
      </x:c>
      <x:c r="T102" s="35" t="n">
        <x:v>0.15196774678460886</x:v>
      </x:c>
      <x:c r="U102" s="36" t="str">
        <x:v>lateral</x:v>
      </x:c>
      <x:c r="V102" s="33" t="n">
        <x:v>5</x:v>
      </x:c>
      <x:c r="W102" s="36" t="n">
        <x:v>-19.1658587334798</x:v>
      </x:c>
      <x:c r="X102" s="36" t="n">
        <x:v>0</x:v>
      </x:c>
      <x:c r="Y102" s="36" t="n">
        <x:v>19.1658587334798</x:v>
      </x:c>
      <x:c r="Z102" s="36" t="n">
        <x:v>0</x:v>
      </x:c>
      <x:c r="AA102" s="36" t="n">
        <x:v>1</x:v>
      </x:c>
      <x:c r="AB102" s="36" t="n">
        <x:v>0.05217611242501512</x:v>
      </x:c>
      <x:c r="AC102" s="34" t="b">
        <x:v>1</x:v>
      </x:c>
    </x:row>
    <x:row r="103">
      <x:c r="A103" s="31" t="str">
        <x:v>CFG014</x:v>
      </x:c>
      <x:c r="B103" s="33" t="n">
        <x:v>12</x:v>
      </x:c>
      <x:c r="C103" s="31" t="str">
        <x:v>（选定1）1.AR20.03.6 youhua a2.5-1翼梢反扭 上反6</x:v>
      </x:c>
      <x:c r="D103" s="31" t="str">
        <x:v>T7-VLM2-Elev(g1.0)</x:v>
      </x:c>
      <x:c r="E103" s="37" t="n">
        <x:v>4.151256435106743</x:v>
      </x:c>
      <x:c r="F103" s="37" t="n">
        <x:v>0</x:v>
      </x:c>
      <x:c r="G103" s="35" t="n">
        <x:v>7.385915661494788</x:v>
      </x:c>
      <x:c r="H103" s="36" t="n">
        <x:v>-1.9</x:v>
      </x:c>
      <x:c r="I103" s="35" t="n">
        <x:v>1.225</x:v>
      </x:c>
      <x:c r="J103" s="35" t="n">
        <x:v>1.7359216918244043</x:v>
      </x:c>
      <x:c r="K103" s="35" t="n">
        <x:v>0.2801882028918979</x:v>
      </x:c>
      <x:c r="L103" s="35" t="n">
        <x:v>6.294581594508789</x:v>
      </x:c>
      <x:c r="M103" s="35" t="n">
        <x:v>6.606000000000001</x:v>
      </x:c>
      <x:c r="N103" s="35" t="n">
        <x:v>0.11550723192904061</x:v>
      </x:c>
      <x:c r="O103" s="35" t="n">
        <x:v>4.787382549898761e-17</x:v>
      </x:c>
      <x:c r="P103" s="35" t="n">
        <x:v>0.021226863224315055</x:v>
      </x:c>
      <x:c r="Q103" s="36" t="n">
        <x:v>1.115046698995218</x:v>
      </x:c>
      <x:c r="R103" s="36" t="n">
        <x:v>0.03654050336412952</x:v>
      </x:c>
      <x:c r="S103" s="36" t="n">
        <x:v>0.0029320384162499387</x:v>
      </x:c>
      <x:c r="T103" s="35" t="n">
        <x:v>0.15196774678460886</x:v>
      </x:c>
      <x:c r="U103" s="36" t="str">
        <x:v>lateral</x:v>
      </x:c>
      <x:c r="V103" s="33" t="n">
        <x:v>6</x:v>
      </x:c>
      <x:c r="W103" s="36" t="n">
        <x:v>-1.5322362668603602</x:v>
      </x:c>
      <x:c r="X103" s="36" t="n">
        <x:v>-1.9492826980714906</x:v>
      </x:c>
      <x:c r="Y103" s="36" t="n">
        <x:v>2.479405375182332</x:v>
      </x:c>
      <x:c r="Z103" s="36" t="n">
        <x:v>0.3102379768815843</x:v>
      </x:c>
      <x:c r="AA103" s="36" t="n">
        <x:v>0.6179853775414524</x:v>
      </x:c>
      <x:c r="AB103" s="36" t="n">
        <x:v>0.6526408633108896</x:v>
      </x:c>
      <x:c r="AC103" s="34" t="b">
        <x:v>1</x:v>
      </x:c>
    </x:row>
    <x:row r="104">
      <x:c r="A104" s="31" t="str">
        <x:v>CFG014</x:v>
      </x:c>
      <x:c r="B104" s="33" t="n">
        <x:v>12</x:v>
      </x:c>
      <x:c r="C104" s="31" t="str">
        <x:v>（选定1）1.AR20.03.6 youhua a2.5-1翼梢反扭 上反6</x:v>
      </x:c>
      <x:c r="D104" s="31" t="str">
        <x:v>T7-VLM2-Elev(g1.0)</x:v>
      </x:c>
      <x:c r="E104" s="37" t="n">
        <x:v>4.151256435106743</x:v>
      </x:c>
      <x:c r="F104" s="37" t="n">
        <x:v>0</x:v>
      </x:c>
      <x:c r="G104" s="35" t="n">
        <x:v>7.385915661494788</x:v>
      </x:c>
      <x:c r="H104" s="36" t="n">
        <x:v>-1.9</x:v>
      </x:c>
      <x:c r="I104" s="35" t="n">
        <x:v>1.225</x:v>
      </x:c>
      <x:c r="J104" s="35" t="n">
        <x:v>1.7359216918244043</x:v>
      </x:c>
      <x:c r="K104" s="35" t="n">
        <x:v>0.2801882028918979</x:v>
      </x:c>
      <x:c r="L104" s="35" t="n">
        <x:v>6.294581594508789</x:v>
      </x:c>
      <x:c r="M104" s="35" t="n">
        <x:v>6.606000000000001</x:v>
      </x:c>
      <x:c r="N104" s="35" t="n">
        <x:v>0.11550723192904061</x:v>
      </x:c>
      <x:c r="O104" s="35" t="n">
        <x:v>4.787382549898761e-17</x:v>
      </x:c>
      <x:c r="P104" s="35" t="n">
        <x:v>0.021226863224315055</x:v>
      </x:c>
      <x:c r="Q104" s="36" t="n">
        <x:v>1.115046698995218</x:v>
      </x:c>
      <x:c r="R104" s="36" t="n">
        <x:v>0.03654050336412952</x:v>
      </x:c>
      <x:c r="S104" s="36" t="n">
        <x:v>0.0029320384162499387</x:v>
      </x:c>
      <x:c r="T104" s="35" t="n">
        <x:v>0.15196774678460886</x:v>
      </x:c>
      <x:c r="U104" s="36" t="str">
        <x:v>lateral</x:v>
      </x:c>
      <x:c r="V104" s="33" t="n">
        <x:v>7</x:v>
      </x:c>
      <x:c r="W104" s="36" t="n">
        <x:v>-1.5322362668603602</x:v>
      </x:c>
      <x:c r="X104" s="36" t="n">
        <x:v>1.9492826980714906</x:v>
      </x:c>
      <x:c r="Y104" s="36" t="n">
        <x:v>2.479405375182332</x:v>
      </x:c>
      <x:c r="Z104" s="36" t="n">
        <x:v>0.3102379768815843</x:v>
      </x:c>
      <x:c r="AA104" s="36" t="n">
        <x:v>0.6179853775414524</x:v>
      </x:c>
      <x:c r="AB104" s="36" t="n">
        <x:v>0.6526408633108896</x:v>
      </x:c>
      <x:c r="AC104" s="34" t="b">
        <x:v>1</x:v>
      </x:c>
    </x:row>
    <x:row r="105">
      <x:c r="A105" s="31" t="str">
        <x:v>CFG014</x:v>
      </x:c>
      <x:c r="B105" s="33" t="n">
        <x:v>12</x:v>
      </x:c>
      <x:c r="C105" s="31" t="str">
        <x:v>（选定1）1.AR20.03.6 youhua a2.5-1翼梢反扭 上反6</x:v>
      </x:c>
      <x:c r="D105" s="31" t="str">
        <x:v>T7-VLM2-Elev(g1.0)</x:v>
      </x:c>
      <x:c r="E105" s="37" t="n">
        <x:v>4.151256435106743</x:v>
      </x:c>
      <x:c r="F105" s="37" t="n">
        <x:v>0</x:v>
      </x:c>
      <x:c r="G105" s="35" t="n">
        <x:v>7.385915661494788</x:v>
      </x:c>
      <x:c r="H105" s="36" t="n">
        <x:v>-1.9</x:v>
      </x:c>
      <x:c r="I105" s="35" t="n">
        <x:v>1.225</x:v>
      </x:c>
      <x:c r="J105" s="35" t="n">
        <x:v>1.7359216918244043</x:v>
      </x:c>
      <x:c r="K105" s="35" t="n">
        <x:v>0.2801882028918979</x:v>
      </x:c>
      <x:c r="L105" s="35" t="n">
        <x:v>6.294581594508789</x:v>
      </x:c>
      <x:c r="M105" s="35" t="n">
        <x:v>6.606000000000001</x:v>
      </x:c>
      <x:c r="N105" s="35" t="n">
        <x:v>0.11550723192904061</x:v>
      </x:c>
      <x:c r="O105" s="35" t="n">
        <x:v>4.787382549898761e-17</x:v>
      </x:c>
      <x:c r="P105" s="35" t="n">
        <x:v>0.021226863224315055</x:v>
      </x:c>
      <x:c r="Q105" s="36" t="n">
        <x:v>1.115046698995218</x:v>
      </x:c>
      <x:c r="R105" s="36" t="n">
        <x:v>0.03654050336412952</x:v>
      </x:c>
      <x:c r="S105" s="36" t="n">
        <x:v>0.0029320384162499387</x:v>
      </x:c>
      <x:c r="T105" s="35" t="n">
        <x:v>0.15196774678460886</x:v>
      </x:c>
      <x:c r="U105" s="36" t="str">
        <x:v>lateral</x:v>
      </x:c>
      <x:c r="V105" s="33" t="n">
        <x:v>8</x:v>
      </x:c>
      <x:c r="W105" s="36" t="n">
        <x:v>0.16770951526225275</x:v>
      </x:c>
      <x:c r="X105" s="36" t="n">
        <x:v>0</x:v>
      </x:c>
      <x:c r="Y105" s="36" t="n">
        <x:v>0.16770951526225275</x:v>
      </x:c>
      <x:c r="Z105" s="36" t="n">
        <x:v>0</x:v>
      </x:c>
      <x:c r="AA105" s="36" t="n">
        <x:v>-1</x:v>
      </x:c>
      <x:c r="AB105" s="36"/>
      <x:c r="AC105" s="34" t="b">
        <x:v>0</x:v>
      </x:c>
    </x:row>
    <x:row r="106">
      <x:c r="A106" s="31" t="str">
        <x:v>CFG014</x:v>
      </x:c>
      <x:c r="B106" s="33" t="n">
        <x:v>13</x:v>
      </x:c>
      <x:c r="C106" s="31" t="str">
        <x:v>（选定1）1.AR20.03.6 youhua a2.5-1翼梢反扭 上反6</x:v>
      </x:c>
      <x:c r="D106" s="31" t="str">
        <x:v>T7-VLM2-Elev(g1.0)</x:v>
      </x:c>
      <x:c r="E106" s="37" t="n">
        <x:v>3.971515157926686</x:v>
      </x:c>
      <x:c r="F106" s="37" t="n">
        <x:v>0</x:v>
      </x:c>
      <x:c r="G106" s="35" t="n">
        <x:v>7.4431851878120465</x:v>
      </x:c>
      <x:c r="H106" s="36" t="n">
        <x:v>-1.7999999999999998</x:v>
      </x:c>
      <x:c r="I106" s="35" t="n">
        <x:v>1.225</x:v>
      </x:c>
      <x:c r="J106" s="35" t="n">
        <x:v>1.7359216918244043</x:v>
      </x:c>
      <x:c r="K106" s="35" t="n">
        <x:v>0.2801882028918979</x:v>
      </x:c>
      <x:c r="L106" s="35" t="n">
        <x:v>6.294581594508789</x:v>
      </x:c>
      <x:c r="M106" s="35" t="n">
        <x:v>6.606000000000001</x:v>
      </x:c>
      <x:c r="N106" s="35" t="n">
        <x:v>0.11550723192904061</x:v>
      </x:c>
      <x:c r="O106" s="35" t="n">
        <x:v>4.787382549898761e-17</x:v>
      </x:c>
      <x:c r="P106" s="35" t="n">
        <x:v>0.021226863224315055</x:v>
      </x:c>
      <x:c r="Q106" s="36" t="n">
        <x:v>1.0974697497343453</x:v>
      </x:c>
      <x:c r="R106" s="36" t="n">
        <x:v>0.03574164893400505</x:v>
      </x:c>
      <x:c r="S106" s="36" t="n">
        <x:v>0.002947320004329101</x:v>
      </x:c>
      <x:c r="T106" s="35" t="n">
        <x:v>0.1515420283626176</x:v>
      </x:c>
      <x:c r="U106" s="36" t="str">
        <x:v>longitudinal</x:v>
      </x:c>
      <x:c r="V106" s="33" t="n">
        <x:v>1</x:v>
      </x:c>
      <x:c r="W106" s="36" t="n">
        <x:v>-8.299388031891194</x:v>
      </x:c>
      <x:c r="X106" s="36" t="n">
        <x:v>-4.900385695120893</x:v>
      </x:c>
      <x:c r="Y106" s="36" t="n">
        <x:v>9.638133723125254</x:v>
      </x:c>
      <x:c r="Z106" s="36" t="n">
        <x:v>0.7799206064353038</x:v>
      </x:c>
      <x:c r="AA106" s="36" t="n">
        <x:v>0.8610990748113465</x:v>
      </x:c>
      <x:c r="AB106" s="36" t="n">
        <x:v>0.12049081163061712</x:v>
      </x:c>
      <x:c r="AC106" s="34" t="b">
        <x:v>1</x:v>
      </x:c>
    </x:row>
    <x:row r="107">
      <x:c r="A107" s="31" t="str">
        <x:v>CFG014</x:v>
      </x:c>
      <x:c r="B107" s="33" t="n">
        <x:v>13</x:v>
      </x:c>
      <x:c r="C107" s="31" t="str">
        <x:v>（选定1）1.AR20.03.6 youhua a2.5-1翼梢反扭 上反6</x:v>
      </x:c>
      <x:c r="D107" s="31" t="str">
        <x:v>T7-VLM2-Elev(g1.0)</x:v>
      </x:c>
      <x:c r="E107" s="37" t="n">
        <x:v>3.971515157926686</x:v>
      </x:c>
      <x:c r="F107" s="37" t="n">
        <x:v>0</x:v>
      </x:c>
      <x:c r="G107" s="35" t="n">
        <x:v>7.4431851878120465</x:v>
      </x:c>
      <x:c r="H107" s="36" t="n">
        <x:v>-1.7999999999999998</x:v>
      </x:c>
      <x:c r="I107" s="35" t="n">
        <x:v>1.225</x:v>
      </x:c>
      <x:c r="J107" s="35" t="n">
        <x:v>1.7359216918244043</x:v>
      </x:c>
      <x:c r="K107" s="35" t="n">
        <x:v>0.2801882028918979</x:v>
      </x:c>
      <x:c r="L107" s="35" t="n">
        <x:v>6.294581594508789</x:v>
      </x:c>
      <x:c r="M107" s="35" t="n">
        <x:v>6.606000000000001</x:v>
      </x:c>
      <x:c r="N107" s="35" t="n">
        <x:v>0.11550723192904061</x:v>
      </x:c>
      <x:c r="O107" s="35" t="n">
        <x:v>4.787382549898761e-17</x:v>
      </x:c>
      <x:c r="P107" s="35" t="n">
        <x:v>0.021226863224315055</x:v>
      </x:c>
      <x:c r="Q107" s="36" t="n">
        <x:v>1.0974697497343453</x:v>
      </x:c>
      <x:c r="R107" s="36" t="n">
        <x:v>0.03574164893400505</x:v>
      </x:c>
      <x:c r="S107" s="36" t="n">
        <x:v>0.002947320004329101</x:v>
      </x:c>
      <x:c r="T107" s="35" t="n">
        <x:v>0.1515420283626176</x:v>
      </x:c>
      <x:c r="U107" s="36" t="str">
        <x:v>longitudinal</x:v>
      </x:c>
      <x:c r="V107" s="33" t="n">
        <x:v>2</x:v>
      </x:c>
      <x:c r="W107" s="36" t="n">
        <x:v>-8.299388031891194</x:v>
      </x:c>
      <x:c r="X107" s="36" t="n">
        <x:v>4.900385695120893</x:v>
      </x:c>
      <x:c r="Y107" s="36" t="n">
        <x:v>9.638133723125254</x:v>
      </x:c>
      <x:c r="Z107" s="36" t="n">
        <x:v>0.7799206064353038</x:v>
      </x:c>
      <x:c r="AA107" s="36" t="n">
        <x:v>0.8610990748113465</x:v>
      </x:c>
      <x:c r="AB107" s="36" t="n">
        <x:v>0.12049081163061712</x:v>
      </x:c>
      <x:c r="AC107" s="34" t="b">
        <x:v>1</x:v>
      </x:c>
    </x:row>
    <x:row r="108">
      <x:c r="A108" s="31" t="str">
        <x:v>CFG014</x:v>
      </x:c>
      <x:c r="B108" s="33" t="n">
        <x:v>13</x:v>
      </x:c>
      <x:c r="C108" s="31" t="str">
        <x:v>（选定1）1.AR20.03.6 youhua a2.5-1翼梢反扭 上反6</x:v>
      </x:c>
      <x:c r="D108" s="31" t="str">
        <x:v>T7-VLM2-Elev(g1.0)</x:v>
      </x:c>
      <x:c r="E108" s="37" t="n">
        <x:v>3.971515157926686</x:v>
      </x:c>
      <x:c r="F108" s="37" t="n">
        <x:v>0</x:v>
      </x:c>
      <x:c r="G108" s="35" t="n">
        <x:v>7.4431851878120465</x:v>
      </x:c>
      <x:c r="H108" s="36" t="n">
        <x:v>-1.7999999999999998</x:v>
      </x:c>
      <x:c r="I108" s="35" t="n">
        <x:v>1.225</x:v>
      </x:c>
      <x:c r="J108" s="35" t="n">
        <x:v>1.7359216918244043</x:v>
      </x:c>
      <x:c r="K108" s="35" t="n">
        <x:v>0.2801882028918979</x:v>
      </x:c>
      <x:c r="L108" s="35" t="n">
        <x:v>6.294581594508789</x:v>
      </x:c>
      <x:c r="M108" s="35" t="n">
        <x:v>6.606000000000001</x:v>
      </x:c>
      <x:c r="N108" s="35" t="n">
        <x:v>0.11550723192904061</x:v>
      </x:c>
      <x:c r="O108" s="35" t="n">
        <x:v>4.787382549898761e-17</x:v>
      </x:c>
      <x:c r="P108" s="35" t="n">
        <x:v>0.021226863224315055</x:v>
      </x:c>
      <x:c r="Q108" s="36" t="n">
        <x:v>1.0974697497343453</x:v>
      </x:c>
      <x:c r="R108" s="36" t="n">
        <x:v>0.03574164893400505</x:v>
      </x:c>
      <x:c r="S108" s="36" t="n">
        <x:v>0.002947320004329101</x:v>
      </x:c>
      <x:c r="T108" s="35" t="n">
        <x:v>0.1515420283626176</x:v>
      </x:c>
      <x:c r="U108" s="36" t="str">
        <x:v>longitudinal</x:v>
      </x:c>
      <x:c r="V108" s="33" t="n">
        <x:v>3</x:v>
      </x:c>
      <x:c r="W108" s="36" t="n">
        <x:v>-0.08434241032596791</x:v>
      </x:c>
      <x:c r="X108" s="36" t="n">
        <x:v>-1.0381813051083626</x:v>
      </x:c>
      <x:c r="Y108" s="36" t="n">
        <x:v>1.0416016822452319</x:v>
      </x:c>
      <x:c r="Z108" s="36" t="n">
        <x:v>0.16523168653359108</x:v>
      </x:c>
      <x:c r="AA108" s="36" t="n">
        <x:v>0.08097376546489732</x:v>
      </x:c>
      <x:c r="AB108" s="36" t="n">
        <x:v>11.856431374621424</x:v>
      </x:c>
      <x:c r="AC108" s="34" t="b">
        <x:v>1</x:v>
      </x:c>
    </x:row>
    <x:row r="109">
      <x:c r="A109" s="31" t="str">
        <x:v>CFG014</x:v>
      </x:c>
      <x:c r="B109" s="33" t="n">
        <x:v>13</x:v>
      </x:c>
      <x:c r="C109" s="31" t="str">
        <x:v>（选定1）1.AR20.03.6 youhua a2.5-1翼梢反扭 上反6</x:v>
      </x:c>
      <x:c r="D109" s="31" t="str">
        <x:v>T7-VLM2-Elev(g1.0)</x:v>
      </x:c>
      <x:c r="E109" s="37" t="n">
        <x:v>3.971515157926686</x:v>
      </x:c>
      <x:c r="F109" s="37" t="n">
        <x:v>0</x:v>
      </x:c>
      <x:c r="G109" s="35" t="n">
        <x:v>7.4431851878120465</x:v>
      </x:c>
      <x:c r="H109" s="36" t="n">
        <x:v>-1.7999999999999998</x:v>
      </x:c>
      <x:c r="I109" s="35" t="n">
        <x:v>1.225</x:v>
      </x:c>
      <x:c r="J109" s="35" t="n">
        <x:v>1.7359216918244043</x:v>
      </x:c>
      <x:c r="K109" s="35" t="n">
        <x:v>0.2801882028918979</x:v>
      </x:c>
      <x:c r="L109" s="35" t="n">
        <x:v>6.294581594508789</x:v>
      </x:c>
      <x:c r="M109" s="35" t="n">
        <x:v>6.606000000000001</x:v>
      </x:c>
      <x:c r="N109" s="35" t="n">
        <x:v>0.11550723192904061</x:v>
      </x:c>
      <x:c r="O109" s="35" t="n">
        <x:v>4.787382549898761e-17</x:v>
      </x:c>
      <x:c r="P109" s="35" t="n">
        <x:v>0.021226863224315055</x:v>
      </x:c>
      <x:c r="Q109" s="36" t="n">
        <x:v>1.0974697497343453</x:v>
      </x:c>
      <x:c r="R109" s="36" t="n">
        <x:v>0.03574164893400505</x:v>
      </x:c>
      <x:c r="S109" s="36" t="n">
        <x:v>0.002947320004329101</x:v>
      </x:c>
      <x:c r="T109" s="35" t="n">
        <x:v>0.1515420283626176</x:v>
      </x:c>
      <x:c r="U109" s="36" t="str">
        <x:v>longitudinal</x:v>
      </x:c>
      <x:c r="V109" s="33" t="n">
        <x:v>4</x:v>
      </x:c>
      <x:c r="W109" s="36" t="n">
        <x:v>-0.08434241032596791</x:v>
      </x:c>
      <x:c r="X109" s="36" t="n">
        <x:v>1.0381813051083626</x:v>
      </x:c>
      <x:c r="Y109" s="36" t="n">
        <x:v>1.0416016822452319</x:v>
      </x:c>
      <x:c r="Z109" s="36" t="n">
        <x:v>0.16523168653359108</x:v>
      </x:c>
      <x:c r="AA109" s="36" t="n">
        <x:v>0.08097376546489732</x:v>
      </x:c>
      <x:c r="AB109" s="36" t="n">
        <x:v>11.856431374621424</x:v>
      </x:c>
      <x:c r="AC109" s="34" t="b">
        <x:v>1</x:v>
      </x:c>
    </x:row>
    <x:row r="110">
      <x:c r="A110" s="31" t="str">
        <x:v>CFG014</x:v>
      </x:c>
      <x:c r="B110" s="33" t="n">
        <x:v>13</x:v>
      </x:c>
      <x:c r="C110" s="31" t="str">
        <x:v>（选定1）1.AR20.03.6 youhua a2.5-1翼梢反扭 上反6</x:v>
      </x:c>
      <x:c r="D110" s="31" t="str">
        <x:v>T7-VLM2-Elev(g1.0)</x:v>
      </x:c>
      <x:c r="E110" s="37" t="n">
        <x:v>3.971515157926686</x:v>
      </x:c>
      <x:c r="F110" s="37" t="n">
        <x:v>0</x:v>
      </x:c>
      <x:c r="G110" s="35" t="n">
        <x:v>7.4431851878120465</x:v>
      </x:c>
      <x:c r="H110" s="36" t="n">
        <x:v>-1.7999999999999998</x:v>
      </x:c>
      <x:c r="I110" s="35" t="n">
        <x:v>1.225</x:v>
      </x:c>
      <x:c r="J110" s="35" t="n">
        <x:v>1.7359216918244043</x:v>
      </x:c>
      <x:c r="K110" s="35" t="n">
        <x:v>0.2801882028918979</x:v>
      </x:c>
      <x:c r="L110" s="35" t="n">
        <x:v>6.294581594508789</x:v>
      </x:c>
      <x:c r="M110" s="35" t="n">
        <x:v>6.606000000000001</x:v>
      </x:c>
      <x:c r="N110" s="35" t="n">
        <x:v>0.11550723192904061</x:v>
      </x:c>
      <x:c r="O110" s="35" t="n">
        <x:v>4.787382549898761e-17</x:v>
      </x:c>
      <x:c r="P110" s="35" t="n">
        <x:v>0.021226863224315055</x:v>
      </x:c>
      <x:c r="Q110" s="36" t="n">
        <x:v>1.0974697497343453</x:v>
      </x:c>
      <x:c r="R110" s="36" t="n">
        <x:v>0.03574164893400505</x:v>
      </x:c>
      <x:c r="S110" s="36" t="n">
        <x:v>0.002947320004329101</x:v>
      </x:c>
      <x:c r="T110" s="35" t="n">
        <x:v>0.1515420283626176</x:v>
      </x:c>
      <x:c r="U110" s="36" t="str">
        <x:v>lateral</x:v>
      </x:c>
      <x:c r="V110" s="33" t="n">
        <x:v>5</x:v>
      </x:c>
      <x:c r="W110" s="36" t="n">
        <x:v>-19.41848038875324</x:v>
      </x:c>
      <x:c r="X110" s="36" t="n">
        <x:v>0</x:v>
      </x:c>
      <x:c r="Y110" s="36" t="n">
        <x:v>19.41848038875324</x:v>
      </x:c>
      <x:c r="Z110" s="36" t="n">
        <x:v>0</x:v>
      </x:c>
      <x:c r="AA110" s="36" t="n">
        <x:v>1</x:v>
      </x:c>
      <x:c r="AB110" s="36" t="n">
        <x:v>0.051497335526789124</x:v>
      </x:c>
      <x:c r="AC110" s="34" t="b">
        <x:v>1</x:v>
      </x:c>
    </x:row>
    <x:row r="111">
      <x:c r="A111" s="31" t="str">
        <x:v>CFG014</x:v>
      </x:c>
      <x:c r="B111" s="33" t="n">
        <x:v>13</x:v>
      </x:c>
      <x:c r="C111" s="31" t="str">
        <x:v>（选定1）1.AR20.03.6 youhua a2.5-1翼梢反扭 上反6</x:v>
      </x:c>
      <x:c r="D111" s="31" t="str">
        <x:v>T7-VLM2-Elev(g1.0)</x:v>
      </x:c>
      <x:c r="E111" s="37" t="n">
        <x:v>3.971515157926686</x:v>
      </x:c>
      <x:c r="F111" s="37" t="n">
        <x:v>0</x:v>
      </x:c>
      <x:c r="G111" s="35" t="n">
        <x:v>7.4431851878120465</x:v>
      </x:c>
      <x:c r="H111" s="36" t="n">
        <x:v>-1.7999999999999998</x:v>
      </x:c>
      <x:c r="I111" s="35" t="n">
        <x:v>1.225</x:v>
      </x:c>
      <x:c r="J111" s="35" t="n">
        <x:v>1.7359216918244043</x:v>
      </x:c>
      <x:c r="K111" s="35" t="n">
        <x:v>0.2801882028918979</x:v>
      </x:c>
      <x:c r="L111" s="35" t="n">
        <x:v>6.294581594508789</x:v>
      </x:c>
      <x:c r="M111" s="35" t="n">
        <x:v>6.606000000000001</x:v>
      </x:c>
      <x:c r="N111" s="35" t="n">
        <x:v>0.11550723192904061</x:v>
      </x:c>
      <x:c r="O111" s="35" t="n">
        <x:v>4.787382549898761e-17</x:v>
      </x:c>
      <x:c r="P111" s="35" t="n">
        <x:v>0.021226863224315055</x:v>
      </x:c>
      <x:c r="Q111" s="36" t="n">
        <x:v>1.0974697497343453</x:v>
      </x:c>
      <x:c r="R111" s="36" t="n">
        <x:v>0.03574164893400505</x:v>
      </x:c>
      <x:c r="S111" s="36" t="n">
        <x:v>0.002947320004329101</x:v>
      </x:c>
      <x:c r="T111" s="35" t="n">
        <x:v>0.1515420283626176</x:v>
      </x:c>
      <x:c r="U111" s="36" t="str">
        <x:v>lateral</x:v>
      </x:c>
      <x:c r="V111" s="33" t="n">
        <x:v>6</x:v>
      </x:c>
      <x:c r="W111" s="36" t="n">
        <x:v>-1.4987313078893767</x:v>
      </x:c>
      <x:c r="X111" s="36" t="n">
        <x:v>-1.978828749924517</x:v>
      </x:c>
      <x:c r="Y111" s="36" t="n">
        <x:v>2.4823293002290465</x:v>
      </x:c>
      <x:c r="Z111" s="36" t="n">
        <x:v>0.3149403770828429</x:v>
      </x:c>
      <x:c r="AA111" s="36" t="n">
        <x:v>0.6037600683161124</x:v>
      </x:c>
      <x:c r="AB111" s="36" t="n">
        <x:v>0.6672310071431505</x:v>
      </x:c>
      <x:c r="AC111" s="34" t="b">
        <x:v>1</x:v>
      </x:c>
    </x:row>
    <x:row r="112">
      <x:c r="A112" s="31" t="str">
        <x:v>CFG014</x:v>
      </x:c>
      <x:c r="B112" s="33" t="n">
        <x:v>13</x:v>
      </x:c>
      <x:c r="C112" s="31" t="str">
        <x:v>（选定1）1.AR20.03.6 youhua a2.5-1翼梢反扭 上反6</x:v>
      </x:c>
      <x:c r="D112" s="31" t="str">
        <x:v>T7-VLM2-Elev(g1.0)</x:v>
      </x:c>
      <x:c r="E112" s="37" t="n">
        <x:v>3.971515157926686</x:v>
      </x:c>
      <x:c r="F112" s="37" t="n">
        <x:v>0</x:v>
      </x:c>
      <x:c r="G112" s="35" t="n">
        <x:v>7.4431851878120465</x:v>
      </x:c>
      <x:c r="H112" s="36" t="n">
        <x:v>-1.7999999999999998</x:v>
      </x:c>
      <x:c r="I112" s="35" t="n">
        <x:v>1.225</x:v>
      </x:c>
      <x:c r="J112" s="35" t="n">
        <x:v>1.7359216918244043</x:v>
      </x:c>
      <x:c r="K112" s="35" t="n">
        <x:v>0.2801882028918979</x:v>
      </x:c>
      <x:c r="L112" s="35" t="n">
        <x:v>6.294581594508789</x:v>
      </x:c>
      <x:c r="M112" s="35" t="n">
        <x:v>6.606000000000001</x:v>
      </x:c>
      <x:c r="N112" s="35" t="n">
        <x:v>0.11550723192904061</x:v>
      </x:c>
      <x:c r="O112" s="35" t="n">
        <x:v>4.787382549898761e-17</x:v>
      </x:c>
      <x:c r="P112" s="35" t="n">
        <x:v>0.021226863224315055</x:v>
      </x:c>
      <x:c r="Q112" s="36" t="n">
        <x:v>1.0974697497343453</x:v>
      </x:c>
      <x:c r="R112" s="36" t="n">
        <x:v>0.03574164893400505</x:v>
      </x:c>
      <x:c r="S112" s="36" t="n">
        <x:v>0.002947320004329101</x:v>
      </x:c>
      <x:c r="T112" s="35" t="n">
        <x:v>0.1515420283626176</x:v>
      </x:c>
      <x:c r="U112" s="36" t="str">
        <x:v>lateral</x:v>
      </x:c>
      <x:c r="V112" s="33" t="n">
        <x:v>7</x:v>
      </x:c>
      <x:c r="W112" s="36" t="n">
        <x:v>-1.4987313078893767</x:v>
      </x:c>
      <x:c r="X112" s="36" t="n">
        <x:v>1.978828749924517</x:v>
      </x:c>
      <x:c r="Y112" s="36" t="n">
        <x:v>2.4823293002290465</x:v>
      </x:c>
      <x:c r="Z112" s="36" t="n">
        <x:v>0.3149403770828429</x:v>
      </x:c>
      <x:c r="AA112" s="36" t="n">
        <x:v>0.6037600683161124</x:v>
      </x:c>
      <x:c r="AB112" s="36" t="n">
        <x:v>0.6672310071431505</x:v>
      </x:c>
      <x:c r="AC112" s="34" t="b">
        <x:v>1</x:v>
      </x:c>
    </x:row>
    <x:row r="113">
      <x:c r="A113" s="31" t="str">
        <x:v>CFG014</x:v>
      </x:c>
      <x:c r="B113" s="33" t="n">
        <x:v>13</x:v>
      </x:c>
      <x:c r="C113" s="31" t="str">
        <x:v>（选定1）1.AR20.03.6 youhua a2.5-1翼梢反扭 上反6</x:v>
      </x:c>
      <x:c r="D113" s="31" t="str">
        <x:v>T7-VLM2-Elev(g1.0)</x:v>
      </x:c>
      <x:c r="E113" s="37" t="n">
        <x:v>3.971515157926686</x:v>
      </x:c>
      <x:c r="F113" s="37" t="n">
        <x:v>0</x:v>
      </x:c>
      <x:c r="G113" s="35" t="n">
        <x:v>7.4431851878120465</x:v>
      </x:c>
      <x:c r="H113" s="36" t="n">
        <x:v>-1.7999999999999998</x:v>
      </x:c>
      <x:c r="I113" s="35" t="n">
        <x:v>1.225</x:v>
      </x:c>
      <x:c r="J113" s="35" t="n">
        <x:v>1.7359216918244043</x:v>
      </x:c>
      <x:c r="K113" s="35" t="n">
        <x:v>0.2801882028918979</x:v>
      </x:c>
      <x:c r="L113" s="35" t="n">
        <x:v>6.294581594508789</x:v>
      </x:c>
      <x:c r="M113" s="35" t="n">
        <x:v>6.606000000000001</x:v>
      </x:c>
      <x:c r="N113" s="35" t="n">
        <x:v>0.11550723192904061</x:v>
      </x:c>
      <x:c r="O113" s="35" t="n">
        <x:v>4.787382549898761e-17</x:v>
      </x:c>
      <x:c r="P113" s="35" t="n">
        <x:v>0.021226863224315055</x:v>
      </x:c>
      <x:c r="Q113" s="36" t="n">
        <x:v>1.0974697497343453</x:v>
      </x:c>
      <x:c r="R113" s="36" t="n">
        <x:v>0.03574164893400505</x:v>
      </x:c>
      <x:c r="S113" s="36" t="n">
        <x:v>0.002947320004329101</x:v>
      </x:c>
      <x:c r="T113" s="35" t="n">
        <x:v>0.1515420283626176</x:v>
      </x:c>
      <x:c r="U113" s="36" t="str">
        <x:v>lateral</x:v>
      </x:c>
      <x:c r="V113" s="33" t="n">
        <x:v>8</x:v>
      </x:c>
      <x:c r="W113" s="36" t="n">
        <x:v>0.16861494305675961</x:v>
      </x:c>
      <x:c r="X113" s="36" t="n">
        <x:v>0</x:v>
      </x:c>
      <x:c r="Y113" s="36" t="n">
        <x:v>0.16861494305675961</x:v>
      </x:c>
      <x:c r="Z113" s="36" t="n">
        <x:v>0</x:v>
      </x:c>
      <x:c r="AA113" s="36" t="n">
        <x:v>-1</x:v>
      </x:c>
      <x:c r="AB113" s="36"/>
      <x:c r="AC113" s="34" t="b">
        <x:v>0</x:v>
      </x:c>
    </x:row>
    <x:row r="114">
      <x:c r="A114" s="31" t="str">
        <x:v>CFG014</x:v>
      </x:c>
      <x:c r="B114" s="33" t="n">
        <x:v>14</x:v>
      </x:c>
      <x:c r="C114" s="31" t="str">
        <x:v>（选定1）1.AR20.03.6 youhua a2.5-1翼梢反扭 上反6</x:v>
      </x:c>
      <x:c r="D114" s="31" t="str">
        <x:v>T7-VLM2-Elev(g1.0)</x:v>
      </x:c>
      <x:c r="E114" s="37" t="n">
        <x:v>3.7899557217894535</x:v>
      </x:c>
      <x:c r="F114" s="37" t="n">
        <x:v>0</x:v>
      </x:c>
      <x:c r="G114" s="35" t="n">
        <x:v>7.501890837206431</x:v>
      </x:c>
      <x:c r="H114" s="36" t="n">
        <x:v>-1.7</x:v>
      </x:c>
      <x:c r="I114" s="35" t="n">
        <x:v>1.225</x:v>
      </x:c>
      <x:c r="J114" s="35" t="n">
        <x:v>1.7359216918244043</x:v>
      </x:c>
      <x:c r="K114" s="35" t="n">
        <x:v>0.2801882028918979</x:v>
      </x:c>
      <x:c r="L114" s="35" t="n">
        <x:v>6.294581594508789</x:v>
      </x:c>
      <x:c r="M114" s="35" t="n">
        <x:v>6.606000000000001</x:v>
      </x:c>
      <x:c r="N114" s="35" t="n">
        <x:v>0.11550723192904061</x:v>
      </x:c>
      <x:c r="O114" s="35" t="n">
        <x:v>4.787382549898761e-17</x:v>
      </x:c>
      <x:c r="P114" s="35" t="n">
        <x:v>0.021226863224315055</x:v>
      </x:c>
      <x:c r="Q114" s="36" t="n">
        <x:v>1.0796943572824695</x:v>
      </x:c>
      <x:c r="R114" s="36" t="n">
        <x:v>0.03502864921056838</x:v>
      </x:c>
      <x:c r="S114" s="36" t="n">
        <x:v>0.002959534424170711</x:v>
      </x:c>
      <x:c r="T114" s="35" t="n">
        <x:v>0.15128811426025174</x:v>
      </x:c>
      <x:c r="U114" s="36" t="str">
        <x:v>longitudinal</x:v>
      </x:c>
      <x:c r="V114" s="33" t="n">
        <x:v>1</x:v>
      </x:c>
      <x:c r="W114" s="36" t="n">
        <x:v>-8.365658879344467</x:v>
      </x:c>
      <x:c r="X114" s="36" t="n">
        <x:v>-4.920674495890866</x:v>
      </x:c>
      <x:c r="Y114" s="36" t="n">
        <x:v>9.705528629604148</x:v>
      </x:c>
      <x:c r="Z114" s="36" t="n">
        <x:v>0.7831496693672516</x:v>
      </x:c>
      <x:c r="AA114" s="36" t="n">
        <x:v>0.8619477824038598</x:v>
      </x:c>
      <x:c r="AB114" s="36" t="n">
        <x:v>0.11953631081815758</x:v>
      </x:c>
      <x:c r="AC114" s="34" t="b">
        <x:v>1</x:v>
      </x:c>
    </x:row>
    <x:row r="115">
      <x:c r="A115" s="31" t="str">
        <x:v>CFG014</x:v>
      </x:c>
      <x:c r="B115" s="33" t="n">
        <x:v>14</x:v>
      </x:c>
      <x:c r="C115" s="31" t="str">
        <x:v>（选定1）1.AR20.03.6 youhua a2.5-1翼梢反扭 上反6</x:v>
      </x:c>
      <x:c r="D115" s="31" t="str">
        <x:v>T7-VLM2-Elev(g1.0)</x:v>
      </x:c>
      <x:c r="E115" s="37" t="n">
        <x:v>3.7899557217894535</x:v>
      </x:c>
      <x:c r="F115" s="37" t="n">
        <x:v>0</x:v>
      </x:c>
      <x:c r="G115" s="35" t="n">
        <x:v>7.501890837206431</x:v>
      </x:c>
      <x:c r="H115" s="36" t="n">
        <x:v>-1.7</x:v>
      </x:c>
      <x:c r="I115" s="35" t="n">
        <x:v>1.225</x:v>
      </x:c>
      <x:c r="J115" s="35" t="n">
        <x:v>1.7359216918244043</x:v>
      </x:c>
      <x:c r="K115" s="35" t="n">
        <x:v>0.2801882028918979</x:v>
      </x:c>
      <x:c r="L115" s="35" t="n">
        <x:v>6.294581594508789</x:v>
      </x:c>
      <x:c r="M115" s="35" t="n">
        <x:v>6.606000000000001</x:v>
      </x:c>
      <x:c r="N115" s="35" t="n">
        <x:v>0.11550723192904061</x:v>
      </x:c>
      <x:c r="O115" s="35" t="n">
        <x:v>4.787382549898761e-17</x:v>
      </x:c>
      <x:c r="P115" s="35" t="n">
        <x:v>0.021226863224315055</x:v>
      </x:c>
      <x:c r="Q115" s="36" t="n">
        <x:v>1.0796943572824695</x:v>
      </x:c>
      <x:c r="R115" s="36" t="n">
        <x:v>0.03502864921056838</x:v>
      </x:c>
      <x:c r="S115" s="36" t="n">
        <x:v>0.002959534424170711</x:v>
      </x:c>
      <x:c r="T115" s="35" t="n">
        <x:v>0.15128811426025174</x:v>
      </x:c>
      <x:c r="U115" s="36" t="str">
        <x:v>longitudinal</x:v>
      </x:c>
      <x:c r="V115" s="33" t="n">
        <x:v>2</x:v>
      </x:c>
      <x:c r="W115" s="36" t="n">
        <x:v>-8.365658879344467</x:v>
      </x:c>
      <x:c r="X115" s="36" t="n">
        <x:v>4.920674495890866</x:v>
      </x:c>
      <x:c r="Y115" s="36" t="n">
        <x:v>9.705528629604148</x:v>
      </x:c>
      <x:c r="Z115" s="36" t="n">
        <x:v>0.7831496693672516</x:v>
      </x:c>
      <x:c r="AA115" s="36" t="n">
        <x:v>0.8619477824038598</x:v>
      </x:c>
      <x:c r="AB115" s="36" t="n">
        <x:v>0.11953631081815758</x:v>
      </x:c>
      <x:c r="AC115" s="34" t="b">
        <x:v>1</x:v>
      </x:c>
    </x:row>
    <x:row r="116">
      <x:c r="A116" s="31" t="str">
        <x:v>CFG014</x:v>
      </x:c>
      <x:c r="B116" s="33" t="n">
        <x:v>14</x:v>
      </x:c>
      <x:c r="C116" s="31" t="str">
        <x:v>（选定1）1.AR20.03.6 youhua a2.5-1翼梢反扭 上反6</x:v>
      </x:c>
      <x:c r="D116" s="31" t="str">
        <x:v>T7-VLM2-Elev(g1.0)</x:v>
      </x:c>
      <x:c r="E116" s="37" t="n">
        <x:v>3.7899557217894535</x:v>
      </x:c>
      <x:c r="F116" s="37" t="n">
        <x:v>0</x:v>
      </x:c>
      <x:c r="G116" s="35" t="n">
        <x:v>7.501890837206431</x:v>
      </x:c>
      <x:c r="H116" s="36" t="n">
        <x:v>-1.7</x:v>
      </x:c>
      <x:c r="I116" s="35" t="n">
        <x:v>1.225</x:v>
      </x:c>
      <x:c r="J116" s="35" t="n">
        <x:v>1.7359216918244043</x:v>
      </x:c>
      <x:c r="K116" s="35" t="n">
        <x:v>0.2801882028918979</x:v>
      </x:c>
      <x:c r="L116" s="35" t="n">
        <x:v>6.294581594508789</x:v>
      </x:c>
      <x:c r="M116" s="35" t="n">
        <x:v>6.606000000000001</x:v>
      </x:c>
      <x:c r="N116" s="35" t="n">
        <x:v>0.11550723192904061</x:v>
      </x:c>
      <x:c r="O116" s="35" t="n">
        <x:v>4.787382549898761e-17</x:v>
      </x:c>
      <x:c r="P116" s="35" t="n">
        <x:v>0.021226863224315055</x:v>
      </x:c>
      <x:c r="Q116" s="36" t="n">
        <x:v>1.0796943572824695</x:v>
      </x:c>
      <x:c r="R116" s="36" t="n">
        <x:v>0.03502864921056838</x:v>
      </x:c>
      <x:c r="S116" s="36" t="n">
        <x:v>0.002959534424170711</x:v>
      </x:c>
      <x:c r="T116" s="35" t="n">
        <x:v>0.15128811426025174</x:v>
      </x:c>
      <x:c r="U116" s="36" t="str">
        <x:v>longitudinal</x:v>
      </x:c>
      <x:c r="V116" s="33" t="n">
        <x:v>3</x:v>
      </x:c>
      <x:c r="W116" s="36" t="n">
        <x:v>-0.08615634418747835</x:v>
      </x:c>
      <x:c r="X116" s="36" t="n">
        <x:v>-1.027032002471273</x:v>
      </x:c>
      <x:c r="Y116" s="36" t="n">
        <x:v>1.0306394373125376</x:v>
      </x:c>
      <x:c r="Z116" s="36" t="n">
        <x:v>0.16345721990687076</x:v>
      </x:c>
      <x:c r="AA116" s="36" t="n">
        <x:v>0.08359503922354929</x:v>
      </x:c>
      <x:c r="AB116" s="36" t="n">
        <x:v>11.60680631740798</x:v>
      </x:c>
      <x:c r="AC116" s="34" t="b">
        <x:v>1</x:v>
      </x:c>
    </x:row>
    <x:row r="117">
      <x:c r="A117" s="31" t="str">
        <x:v>CFG014</x:v>
      </x:c>
      <x:c r="B117" s="33" t="n">
        <x:v>14</x:v>
      </x:c>
      <x:c r="C117" s="31" t="str">
        <x:v>（选定1）1.AR20.03.6 youhua a2.5-1翼梢反扭 上反6</x:v>
      </x:c>
      <x:c r="D117" s="31" t="str">
        <x:v>T7-VLM2-Elev(g1.0)</x:v>
      </x:c>
      <x:c r="E117" s="37" t="n">
        <x:v>3.7899557217894535</x:v>
      </x:c>
      <x:c r="F117" s="37" t="n">
        <x:v>0</x:v>
      </x:c>
      <x:c r="G117" s="35" t="n">
        <x:v>7.501890837206431</x:v>
      </x:c>
      <x:c r="H117" s="36" t="n">
        <x:v>-1.7</x:v>
      </x:c>
      <x:c r="I117" s="35" t="n">
        <x:v>1.225</x:v>
      </x:c>
      <x:c r="J117" s="35" t="n">
        <x:v>1.7359216918244043</x:v>
      </x:c>
      <x:c r="K117" s="35" t="n">
        <x:v>0.2801882028918979</x:v>
      </x:c>
      <x:c r="L117" s="35" t="n">
        <x:v>6.294581594508789</x:v>
      </x:c>
      <x:c r="M117" s="35" t="n">
        <x:v>6.606000000000001</x:v>
      </x:c>
      <x:c r="N117" s="35" t="n">
        <x:v>0.11550723192904061</x:v>
      </x:c>
      <x:c r="O117" s="35" t="n">
        <x:v>4.787382549898761e-17</x:v>
      </x:c>
      <x:c r="P117" s="35" t="n">
        <x:v>0.021226863224315055</x:v>
      </x:c>
      <x:c r="Q117" s="36" t="n">
        <x:v>1.0796943572824695</x:v>
      </x:c>
      <x:c r="R117" s="36" t="n">
        <x:v>0.03502864921056838</x:v>
      </x:c>
      <x:c r="S117" s="36" t="n">
        <x:v>0.002959534424170711</x:v>
      </x:c>
      <x:c r="T117" s="35" t="n">
        <x:v>0.15128811426025174</x:v>
      </x:c>
      <x:c r="U117" s="36" t="str">
        <x:v>longitudinal</x:v>
      </x:c>
      <x:c r="V117" s="33" t="n">
        <x:v>4</x:v>
      </x:c>
      <x:c r="W117" s="36" t="n">
        <x:v>-0.08615634418747835</x:v>
      </x:c>
      <x:c r="X117" s="36" t="n">
        <x:v>1.027032002471273</x:v>
      </x:c>
      <x:c r="Y117" s="36" t="n">
        <x:v>1.0306394373125376</x:v>
      </x:c>
      <x:c r="Z117" s="36" t="n">
        <x:v>0.16345721990687076</x:v>
      </x:c>
      <x:c r="AA117" s="36" t="n">
        <x:v>0.08359503922354929</x:v>
      </x:c>
      <x:c r="AB117" s="36" t="n">
        <x:v>11.60680631740798</x:v>
      </x:c>
      <x:c r="AC117" s="34" t="b">
        <x:v>1</x:v>
      </x:c>
    </x:row>
    <x:row r="118">
      <x:c r="A118" s="31" t="str">
        <x:v>CFG014</x:v>
      </x:c>
      <x:c r="B118" s="33" t="n">
        <x:v>14</x:v>
      </x:c>
      <x:c r="C118" s="31" t="str">
        <x:v>（选定1）1.AR20.03.6 youhua a2.5-1翼梢反扭 上反6</x:v>
      </x:c>
      <x:c r="D118" s="31" t="str">
        <x:v>T7-VLM2-Elev(g1.0)</x:v>
      </x:c>
      <x:c r="E118" s="37" t="n">
        <x:v>3.7899557217894535</x:v>
      </x:c>
      <x:c r="F118" s="37" t="n">
        <x:v>0</x:v>
      </x:c>
      <x:c r="G118" s="35" t="n">
        <x:v>7.501890837206431</x:v>
      </x:c>
      <x:c r="H118" s="36" t="n">
        <x:v>-1.7</x:v>
      </x:c>
      <x:c r="I118" s="35" t="n">
        <x:v>1.225</x:v>
      </x:c>
      <x:c r="J118" s="35" t="n">
        <x:v>1.7359216918244043</x:v>
      </x:c>
      <x:c r="K118" s="35" t="n">
        <x:v>0.2801882028918979</x:v>
      </x:c>
      <x:c r="L118" s="35" t="n">
        <x:v>6.294581594508789</x:v>
      </x:c>
      <x:c r="M118" s="35" t="n">
        <x:v>6.606000000000001</x:v>
      </x:c>
      <x:c r="N118" s="35" t="n">
        <x:v>0.11550723192904061</x:v>
      </x:c>
      <x:c r="O118" s="35" t="n">
        <x:v>4.787382549898761e-17</x:v>
      </x:c>
      <x:c r="P118" s="35" t="n">
        <x:v>0.021226863224315055</x:v>
      </x:c>
      <x:c r="Q118" s="36" t="n">
        <x:v>1.0796943572824695</x:v>
      </x:c>
      <x:c r="R118" s="36" t="n">
        <x:v>0.03502864921056838</x:v>
      </x:c>
      <x:c r="S118" s="36" t="n">
        <x:v>0.002959534424170711</x:v>
      </x:c>
      <x:c r="T118" s="35" t="n">
        <x:v>0.15128811426025174</x:v>
      </x:c>
      <x:c r="U118" s="36" t="str">
        <x:v>lateral</x:v>
      </x:c>
      <x:c r="V118" s="33" t="n">
        <x:v>5</x:v>
      </x:c>
      <x:c r="W118" s="36" t="n">
        <x:v>-19.65416270275046</x:v>
      </x:c>
      <x:c r="X118" s="36" t="n">
        <x:v>0</x:v>
      </x:c>
      <x:c r="Y118" s="36" t="n">
        <x:v>19.65416270275046</x:v>
      </x:c>
      <x:c r="Z118" s="36" t="n">
        <x:v>0</x:v>
      </x:c>
      <x:c r="AA118" s="36" t="n">
        <x:v>1</x:v>
      </x:c>
      <x:c r="AB118" s="36" t="n">
        <x:v>0.05087980674241885</x:v>
      </x:c>
      <x:c r="AC118" s="34" t="b">
        <x:v>1</x:v>
      </x:c>
    </x:row>
    <x:row r="119">
      <x:c r="A119" s="31" t="str">
        <x:v>CFG014</x:v>
      </x:c>
      <x:c r="B119" s="33" t="n">
        <x:v>14</x:v>
      </x:c>
      <x:c r="C119" s="31" t="str">
        <x:v>（选定1）1.AR20.03.6 youhua a2.5-1翼梢反扭 上反6</x:v>
      </x:c>
      <x:c r="D119" s="31" t="str">
        <x:v>T7-VLM2-Elev(g1.0)</x:v>
      </x:c>
      <x:c r="E119" s="37" t="n">
        <x:v>3.7899557217894535</x:v>
      </x:c>
      <x:c r="F119" s="37" t="n">
        <x:v>0</x:v>
      </x:c>
      <x:c r="G119" s="35" t="n">
        <x:v>7.501890837206431</x:v>
      </x:c>
      <x:c r="H119" s="36" t="n">
        <x:v>-1.7</x:v>
      </x:c>
      <x:c r="I119" s="35" t="n">
        <x:v>1.225</x:v>
      </x:c>
      <x:c r="J119" s="35" t="n">
        <x:v>1.7359216918244043</x:v>
      </x:c>
      <x:c r="K119" s="35" t="n">
        <x:v>0.2801882028918979</x:v>
      </x:c>
      <x:c r="L119" s="35" t="n">
        <x:v>6.294581594508789</x:v>
      </x:c>
      <x:c r="M119" s="35" t="n">
        <x:v>6.606000000000001</x:v>
      </x:c>
      <x:c r="N119" s="35" t="n">
        <x:v>0.11550723192904061</x:v>
      </x:c>
      <x:c r="O119" s="35" t="n">
        <x:v>4.787382549898761e-17</x:v>
      </x:c>
      <x:c r="P119" s="35" t="n">
        <x:v>0.021226863224315055</x:v>
      </x:c>
      <x:c r="Q119" s="36" t="n">
        <x:v>1.0796943572824695</x:v>
      </x:c>
      <x:c r="R119" s="36" t="n">
        <x:v>0.03502864921056838</x:v>
      </x:c>
      <x:c r="S119" s="36" t="n">
        <x:v>0.002959534424170711</x:v>
      </x:c>
      <x:c r="T119" s="35" t="n">
        <x:v>0.15128811426025174</x:v>
      </x:c>
      <x:c r="U119" s="36" t="str">
        <x:v>lateral</x:v>
      </x:c>
      <x:c r="V119" s="33" t="n">
        <x:v>6</x:v>
      </x:c>
      <x:c r="W119" s="36" t="n">
        <x:v>-1.4754767848063362</x:v>
      </x:c>
      <x:c r="X119" s="36" t="n">
        <x:v>-2.000139794654023</x:v>
      </x:c>
      <x:c r="Y119" s="36" t="n">
        <x:v>2.4854759988101036</x:v>
      </x:c>
      <x:c r="Z119" s="36" t="n">
        <x:v>0.3183321351939963</x:v>
      </x:c>
      <x:c r="AA119" s="36" t="n">
        <x:v>0.5936395223742679</x:v>
      </x:c>
      <x:c r="AB119" s="36" t="n">
        <x:v>0.6777470240789014</x:v>
      </x:c>
      <x:c r="AC119" s="34" t="b">
        <x:v>1</x:v>
      </x:c>
    </x:row>
    <x:row r="120">
      <x:c r="A120" s="31" t="str">
        <x:v>CFG014</x:v>
      </x:c>
      <x:c r="B120" s="33" t="n">
        <x:v>14</x:v>
      </x:c>
      <x:c r="C120" s="31" t="str">
        <x:v>（选定1）1.AR20.03.6 youhua a2.5-1翼梢反扭 上反6</x:v>
      </x:c>
      <x:c r="D120" s="31" t="str">
        <x:v>T7-VLM2-Elev(g1.0)</x:v>
      </x:c>
      <x:c r="E120" s="37" t="n">
        <x:v>3.7899557217894535</x:v>
      </x:c>
      <x:c r="F120" s="37" t="n">
        <x:v>0</x:v>
      </x:c>
      <x:c r="G120" s="35" t="n">
        <x:v>7.501890837206431</x:v>
      </x:c>
      <x:c r="H120" s="36" t="n">
        <x:v>-1.7</x:v>
      </x:c>
      <x:c r="I120" s="35" t="n">
        <x:v>1.225</x:v>
      </x:c>
      <x:c r="J120" s="35" t="n">
        <x:v>1.7359216918244043</x:v>
      </x:c>
      <x:c r="K120" s="35" t="n">
        <x:v>0.2801882028918979</x:v>
      </x:c>
      <x:c r="L120" s="35" t="n">
        <x:v>6.294581594508789</x:v>
      </x:c>
      <x:c r="M120" s="35" t="n">
        <x:v>6.606000000000001</x:v>
      </x:c>
      <x:c r="N120" s="35" t="n">
        <x:v>0.11550723192904061</x:v>
      </x:c>
      <x:c r="O120" s="35" t="n">
        <x:v>4.787382549898761e-17</x:v>
      </x:c>
      <x:c r="P120" s="35" t="n">
        <x:v>0.021226863224315055</x:v>
      </x:c>
      <x:c r="Q120" s="36" t="n">
        <x:v>1.0796943572824695</x:v>
      </x:c>
      <x:c r="R120" s="36" t="n">
        <x:v>0.03502864921056838</x:v>
      </x:c>
      <x:c r="S120" s="36" t="n">
        <x:v>0.002959534424170711</x:v>
      </x:c>
      <x:c r="T120" s="35" t="n">
        <x:v>0.15128811426025174</x:v>
      </x:c>
      <x:c r="U120" s="36" t="str">
        <x:v>lateral</x:v>
      </x:c>
      <x:c r="V120" s="33" t="n">
        <x:v>7</x:v>
      </x:c>
      <x:c r="W120" s="36" t="n">
        <x:v>-1.4754767848063362</x:v>
      </x:c>
      <x:c r="X120" s="36" t="n">
        <x:v>2.000139794654023</x:v>
      </x:c>
      <x:c r="Y120" s="36" t="n">
        <x:v>2.4854759988101036</x:v>
      </x:c>
      <x:c r="Z120" s="36" t="n">
        <x:v>0.3183321351939963</x:v>
      </x:c>
      <x:c r="AA120" s="36" t="n">
        <x:v>0.5936395223742679</x:v>
      </x:c>
      <x:c r="AB120" s="36" t="n">
        <x:v>0.6777470240789014</x:v>
      </x:c>
      <x:c r="AC120" s="34" t="b">
        <x:v>1</x:v>
      </x:c>
    </x:row>
    <x:row r="121">
      <x:c r="A121" s="31" t="str">
        <x:v>CFG014</x:v>
      </x:c>
      <x:c r="B121" s="33" t="n">
        <x:v>14</x:v>
      </x:c>
      <x:c r="C121" s="31" t="str">
        <x:v>（选定1）1.AR20.03.6 youhua a2.5-1翼梢反扭 上反6</x:v>
      </x:c>
      <x:c r="D121" s="31" t="str">
        <x:v>T7-VLM2-Elev(g1.0)</x:v>
      </x:c>
      <x:c r="E121" s="37" t="n">
        <x:v>3.7899557217894535</x:v>
      </x:c>
      <x:c r="F121" s="37" t="n">
        <x:v>0</x:v>
      </x:c>
      <x:c r="G121" s="35" t="n">
        <x:v>7.501890837206431</x:v>
      </x:c>
      <x:c r="H121" s="36" t="n">
        <x:v>-1.7</x:v>
      </x:c>
      <x:c r="I121" s="35" t="n">
        <x:v>1.225</x:v>
      </x:c>
      <x:c r="J121" s="35" t="n">
        <x:v>1.7359216918244043</x:v>
      </x:c>
      <x:c r="K121" s="35" t="n">
        <x:v>0.2801882028918979</x:v>
      </x:c>
      <x:c r="L121" s="35" t="n">
        <x:v>6.294581594508789</x:v>
      </x:c>
      <x:c r="M121" s="35" t="n">
        <x:v>6.606000000000001</x:v>
      </x:c>
      <x:c r="N121" s="35" t="n">
        <x:v>0.11550723192904061</x:v>
      </x:c>
      <x:c r="O121" s="35" t="n">
        <x:v>4.787382549898761e-17</x:v>
      </x:c>
      <x:c r="P121" s="35" t="n">
        <x:v>0.021226863224315055</x:v>
      </x:c>
      <x:c r="Q121" s="36" t="n">
        <x:v>1.0796943572824695</x:v>
      </x:c>
      <x:c r="R121" s="36" t="n">
        <x:v>0.03502864921056838</x:v>
      </x:c>
      <x:c r="S121" s="36" t="n">
        <x:v>0.002959534424170711</x:v>
      </x:c>
      <x:c r="T121" s="35" t="n">
        <x:v>0.15128811426025174</x:v>
      </x:c>
      <x:c r="U121" s="36" t="str">
        <x:v>lateral</x:v>
      </x:c>
      <x:c r="V121" s="33" t="n">
        <x:v>8</x:v>
      </x:c>
      <x:c r="W121" s="36" t="n">
        <x:v>0.16703981140039836</x:v>
      </x:c>
      <x:c r="X121" s="36" t="n">
        <x:v>0</x:v>
      </x:c>
      <x:c r="Y121" s="36" t="n">
        <x:v>0.16703981140039836</x:v>
      </x:c>
      <x:c r="Z121" s="36" t="n">
        <x:v>0</x:v>
      </x:c>
      <x:c r="AA121" s="36" t="n">
        <x:v>-1</x:v>
      </x:c>
      <x:c r="AB121" s="36"/>
      <x:c r="AC121" s="34" t="b">
        <x:v>0</x:v>
      </x:c>
    </x:row>
    <x:row r="122">
      <x:c r="A122" s="31" t="str">
        <x:v>CFG014</x:v>
      </x:c>
      <x:c r="B122" s="33" t="n">
        <x:v>15</x:v>
      </x:c>
      <x:c r="C122" s="31" t="str">
        <x:v>（选定1）1.AR20.03.6 youhua a2.5-1翼梢反扭 上反6</x:v>
      </x:c>
      <x:c r="D122" s="31" t="str">
        <x:v>T7-VLM2-Elev(g1.0)</x:v>
      </x:c>
      <x:c r="E122" s="37" t="n">
        <x:v>3.606506978571662</x:v>
      </x:c>
      <x:c r="F122" s="37" t="n">
        <x:v>0</x:v>
      </x:c>
      <x:c r="G122" s="35" t="n">
        <x:v>7.5622640709981255</x:v>
      </x:c>
      <x:c r="H122" s="36" t="n">
        <x:v>-1.5999999999999999</x:v>
      </x:c>
      <x:c r="I122" s="35" t="n">
        <x:v>1.225</x:v>
      </x:c>
      <x:c r="J122" s="35" t="n">
        <x:v>1.7359216918244043</x:v>
      </x:c>
      <x:c r="K122" s="35" t="n">
        <x:v>0.2801882028918979</x:v>
      </x:c>
      <x:c r="L122" s="35" t="n">
        <x:v>6.294581594508789</x:v>
      </x:c>
      <x:c r="M122" s="35" t="n">
        <x:v>6.606000000000001</x:v>
      </x:c>
      <x:c r="N122" s="35" t="n">
        <x:v>0.11550723192904061</x:v>
      </x:c>
      <x:c r="O122" s="35" t="n">
        <x:v>4.787382549898761e-17</x:v>
      </x:c>
      <x:c r="P122" s="35" t="n">
        <x:v>0.021226863224315055</x:v>
      </x:c>
      <x:c r="Q122" s="36" t="n">
        <x:v>1.061713126356224</x:v>
      </x:c>
      <x:c r="R122" s="36" t="n">
        <x:v>0.03433995240229507</x:v>
      </x:c>
      <x:c r="S122" s="36" t="n">
        <x:v>0.002973187083609059</x:v>
      </x:c>
      <x:c r="T122" s="35" t="n">
        <x:v>0.15092256483882827</x:v>
      </x:c>
      <x:c r="U122" s="36" t="str">
        <x:v>longitudinal</x:v>
      </x:c>
      <x:c r="V122" s="33" t="n">
        <x:v>1</x:v>
      </x:c>
      <x:c r="W122" s="36" t="n">
        <x:v>-8.436107373268998</x:v>
      </x:c>
      <x:c r="X122" s="36" t="n">
        <x:v>-4.932812617772945</x:v>
      </x:c>
      <x:c r="Y122" s="36" t="n">
        <x:v>9.772438177618907</x:v>
      </x:c>
      <x:c r="Z122" s="36" t="n">
        <x:v>0.7850815114646363</x:v>
      </x:c>
      <x:c r="AA122" s="36" t="n">
        <x:v>0.8632551283455127</x:v>
      </x:c>
      <x:c r="AB122" s="36" t="n">
        <x:v>0.11853808347302949</x:v>
      </x:c>
      <x:c r="AC122" s="34" t="b">
        <x:v>1</x:v>
      </x:c>
    </x:row>
    <x:row r="123">
      <x:c r="A123" s="31" t="str">
        <x:v>CFG014</x:v>
      </x:c>
      <x:c r="B123" s="33" t="n">
        <x:v>15</x:v>
      </x:c>
      <x:c r="C123" s="31" t="str">
        <x:v>（选定1）1.AR20.03.6 youhua a2.5-1翼梢反扭 上反6</x:v>
      </x:c>
      <x:c r="D123" s="31" t="str">
        <x:v>T7-VLM2-Elev(g1.0)</x:v>
      </x:c>
      <x:c r="E123" s="37" t="n">
        <x:v>3.606506978571662</x:v>
      </x:c>
      <x:c r="F123" s="37" t="n">
        <x:v>0</x:v>
      </x:c>
      <x:c r="G123" s="35" t="n">
        <x:v>7.5622640709981255</x:v>
      </x:c>
      <x:c r="H123" s="36" t="n">
        <x:v>-1.5999999999999999</x:v>
      </x:c>
      <x:c r="I123" s="35" t="n">
        <x:v>1.225</x:v>
      </x:c>
      <x:c r="J123" s="35" t="n">
        <x:v>1.7359216918244043</x:v>
      </x:c>
      <x:c r="K123" s="35" t="n">
        <x:v>0.2801882028918979</x:v>
      </x:c>
      <x:c r="L123" s="35" t="n">
        <x:v>6.294581594508789</x:v>
      </x:c>
      <x:c r="M123" s="35" t="n">
        <x:v>6.606000000000001</x:v>
      </x:c>
      <x:c r="N123" s="35" t="n">
        <x:v>0.11550723192904061</x:v>
      </x:c>
      <x:c r="O123" s="35" t="n">
        <x:v>4.787382549898761e-17</x:v>
      </x:c>
      <x:c r="P123" s="35" t="n">
        <x:v>0.021226863224315055</x:v>
      </x:c>
      <x:c r="Q123" s="36" t="n">
        <x:v>1.061713126356224</x:v>
      </x:c>
      <x:c r="R123" s="36" t="n">
        <x:v>0.03433995240229507</x:v>
      </x:c>
      <x:c r="S123" s="36" t="n">
        <x:v>0.002973187083609059</x:v>
      </x:c>
      <x:c r="T123" s="35" t="n">
        <x:v>0.15092256483882827</x:v>
      </x:c>
      <x:c r="U123" s="36" t="str">
        <x:v>longitudinal</x:v>
      </x:c>
      <x:c r="V123" s="33" t="n">
        <x:v>2</x:v>
      </x:c>
      <x:c r="W123" s="36" t="n">
        <x:v>-8.436107373268998</x:v>
      </x:c>
      <x:c r="X123" s="36" t="n">
        <x:v>4.932812617772945</x:v>
      </x:c>
      <x:c r="Y123" s="36" t="n">
        <x:v>9.772438177618907</x:v>
      </x:c>
      <x:c r="Z123" s="36" t="n">
        <x:v>0.7850815114646363</x:v>
      </x:c>
      <x:c r="AA123" s="36" t="n">
        <x:v>0.8632551283455127</x:v>
      </x:c>
      <x:c r="AB123" s="36" t="n">
        <x:v>0.11853808347302949</x:v>
      </x:c>
      <x:c r="AC123" s="34" t="b">
        <x:v>1</x:v>
      </x:c>
    </x:row>
    <x:row r="124">
      <x:c r="A124" s="31" t="str">
        <x:v>CFG014</x:v>
      </x:c>
      <x:c r="B124" s="33" t="n">
        <x:v>15</x:v>
      </x:c>
      <x:c r="C124" s="31" t="str">
        <x:v>（选定1）1.AR20.03.6 youhua a2.5-1翼梢反扭 上反6</x:v>
      </x:c>
      <x:c r="D124" s="31" t="str">
        <x:v>T7-VLM2-Elev(g1.0)</x:v>
      </x:c>
      <x:c r="E124" s="37" t="n">
        <x:v>3.606506978571662</x:v>
      </x:c>
      <x:c r="F124" s="37" t="n">
        <x:v>0</x:v>
      </x:c>
      <x:c r="G124" s="35" t="n">
        <x:v>7.5622640709981255</x:v>
      </x:c>
      <x:c r="H124" s="36" t="n">
        <x:v>-1.5999999999999999</x:v>
      </x:c>
      <x:c r="I124" s="35" t="n">
        <x:v>1.225</x:v>
      </x:c>
      <x:c r="J124" s="35" t="n">
        <x:v>1.7359216918244043</x:v>
      </x:c>
      <x:c r="K124" s="35" t="n">
        <x:v>0.2801882028918979</x:v>
      </x:c>
      <x:c r="L124" s="35" t="n">
        <x:v>6.294581594508789</x:v>
      </x:c>
      <x:c r="M124" s="35" t="n">
        <x:v>6.606000000000001</x:v>
      </x:c>
      <x:c r="N124" s="35" t="n">
        <x:v>0.11550723192904061</x:v>
      </x:c>
      <x:c r="O124" s="35" t="n">
        <x:v>4.787382549898761e-17</x:v>
      </x:c>
      <x:c r="P124" s="35" t="n">
        <x:v>0.021226863224315055</x:v>
      </x:c>
      <x:c r="Q124" s="36" t="n">
        <x:v>1.061713126356224</x:v>
      </x:c>
      <x:c r="R124" s="36" t="n">
        <x:v>0.03433995240229507</x:v>
      </x:c>
      <x:c r="S124" s="36" t="n">
        <x:v>0.002973187083609059</x:v>
      </x:c>
      <x:c r="T124" s="35" t="n">
        <x:v>0.15092256483882827</x:v>
      </x:c>
      <x:c r="U124" s="36" t="str">
        <x:v>longitudinal</x:v>
      </x:c>
      <x:c r="V124" s="33" t="n">
        <x:v>3</x:v>
      </x:c>
      <x:c r="W124" s="36" t="n">
        <x:v>-0.08502495554726971</x:v>
      </x:c>
      <x:c r="X124" s="36" t="n">
        <x:v>-1.0147263249264724</x:v>
      </x:c>
      <x:c r="Y124" s="36" t="n">
        <x:v>1.0182822582980615</x:v>
      </x:c>
      <x:c r="Z124" s="36" t="n">
        <x:v>0.16149871049752082</x:v>
      </x:c>
      <x:c r="AA124" s="36" t="n">
        <x:v>0.08349841593958328</x:v>
      </x:c>
      <x:c r="AB124" s="36" t="n">
        <x:v>11.761252841162015</x:v>
      </x:c>
      <x:c r="AC124" s="34" t="b">
        <x:v>1</x:v>
      </x:c>
    </x:row>
    <x:row r="125">
      <x:c r="A125" s="31" t="str">
        <x:v>CFG014</x:v>
      </x:c>
      <x:c r="B125" s="33" t="n">
        <x:v>15</x:v>
      </x:c>
      <x:c r="C125" s="31" t="str">
        <x:v>（选定1）1.AR20.03.6 youhua a2.5-1翼梢反扭 上反6</x:v>
      </x:c>
      <x:c r="D125" s="31" t="str">
        <x:v>T7-VLM2-Elev(g1.0)</x:v>
      </x:c>
      <x:c r="E125" s="37" t="n">
        <x:v>3.606506978571662</x:v>
      </x:c>
      <x:c r="F125" s="37" t="n">
        <x:v>0</x:v>
      </x:c>
      <x:c r="G125" s="35" t="n">
        <x:v>7.5622640709981255</x:v>
      </x:c>
      <x:c r="H125" s="36" t="n">
        <x:v>-1.5999999999999999</x:v>
      </x:c>
      <x:c r="I125" s="35" t="n">
        <x:v>1.225</x:v>
      </x:c>
      <x:c r="J125" s="35" t="n">
        <x:v>1.7359216918244043</x:v>
      </x:c>
      <x:c r="K125" s="35" t="n">
        <x:v>0.2801882028918979</x:v>
      </x:c>
      <x:c r="L125" s="35" t="n">
        <x:v>6.294581594508789</x:v>
      </x:c>
      <x:c r="M125" s="35" t="n">
        <x:v>6.606000000000001</x:v>
      </x:c>
      <x:c r="N125" s="35" t="n">
        <x:v>0.11550723192904061</x:v>
      </x:c>
      <x:c r="O125" s="35" t="n">
        <x:v>4.787382549898761e-17</x:v>
      </x:c>
      <x:c r="P125" s="35" t="n">
        <x:v>0.021226863224315055</x:v>
      </x:c>
      <x:c r="Q125" s="36" t="n">
        <x:v>1.061713126356224</x:v>
      </x:c>
      <x:c r="R125" s="36" t="n">
        <x:v>0.03433995240229507</x:v>
      </x:c>
      <x:c r="S125" s="36" t="n">
        <x:v>0.002973187083609059</x:v>
      </x:c>
      <x:c r="T125" s="35" t="n">
        <x:v>0.15092256483882827</x:v>
      </x:c>
      <x:c r="U125" s="36" t="str">
        <x:v>longitudinal</x:v>
      </x:c>
      <x:c r="V125" s="33" t="n">
        <x:v>4</x:v>
      </x:c>
      <x:c r="W125" s="36" t="n">
        <x:v>-0.08502495554726971</x:v>
      </x:c>
      <x:c r="X125" s="36" t="n">
        <x:v>1.0147263249264724</x:v>
      </x:c>
      <x:c r="Y125" s="36" t="n">
        <x:v>1.0182822582980615</x:v>
      </x:c>
      <x:c r="Z125" s="36" t="n">
        <x:v>0.16149871049752082</x:v>
      </x:c>
      <x:c r="AA125" s="36" t="n">
        <x:v>0.08349841593958328</x:v>
      </x:c>
      <x:c r="AB125" s="36" t="n">
        <x:v>11.761252841162015</x:v>
      </x:c>
      <x:c r="AC125" s="34" t="b">
        <x:v>1</x:v>
      </x:c>
    </x:row>
    <x:row r="126">
      <x:c r="A126" s="31" t="str">
        <x:v>CFG014</x:v>
      </x:c>
      <x:c r="B126" s="33" t="n">
        <x:v>15</x:v>
      </x:c>
      <x:c r="C126" s="31" t="str">
        <x:v>（选定1）1.AR20.03.6 youhua a2.5-1翼梢反扭 上反6</x:v>
      </x:c>
      <x:c r="D126" s="31" t="str">
        <x:v>T7-VLM2-Elev(g1.0)</x:v>
      </x:c>
      <x:c r="E126" s="37" t="n">
        <x:v>3.606506978571662</x:v>
      </x:c>
      <x:c r="F126" s="37" t="n">
        <x:v>0</x:v>
      </x:c>
      <x:c r="G126" s="35" t="n">
        <x:v>7.5622640709981255</x:v>
      </x:c>
      <x:c r="H126" s="36" t="n">
        <x:v>-1.5999999999999999</x:v>
      </x:c>
      <x:c r="I126" s="35" t="n">
        <x:v>1.225</x:v>
      </x:c>
      <x:c r="J126" s="35" t="n">
        <x:v>1.7359216918244043</x:v>
      </x:c>
      <x:c r="K126" s="35" t="n">
        <x:v>0.2801882028918979</x:v>
      </x:c>
      <x:c r="L126" s="35" t="n">
        <x:v>6.294581594508789</x:v>
      </x:c>
      <x:c r="M126" s="35" t="n">
        <x:v>6.606000000000001</x:v>
      </x:c>
      <x:c r="N126" s="35" t="n">
        <x:v>0.11550723192904061</x:v>
      </x:c>
      <x:c r="O126" s="35" t="n">
        <x:v>4.787382549898761e-17</x:v>
      </x:c>
      <x:c r="P126" s="35" t="n">
        <x:v>0.021226863224315055</x:v>
      </x:c>
      <x:c r="Q126" s="36" t="n">
        <x:v>1.061713126356224</x:v>
      </x:c>
      <x:c r="R126" s="36" t="n">
        <x:v>0.03433995240229507</x:v>
      </x:c>
      <x:c r="S126" s="36" t="n">
        <x:v>0.002973187083609059</x:v>
      </x:c>
      <x:c r="T126" s="35" t="n">
        <x:v>0.15092256483882827</x:v>
      </x:c>
      <x:c r="U126" s="36" t="str">
        <x:v>lateral</x:v>
      </x:c>
      <x:c r="V126" s="33" t="n">
        <x:v>5</x:v>
      </x:c>
      <x:c r="W126" s="36" t="n">
        <x:v>-19.88802252837836</x:v>
      </x:c>
      <x:c r="X126" s="36" t="n">
        <x:v>0</x:v>
      </x:c>
      <x:c r="Y126" s="36" t="n">
        <x:v>19.88802252837836</x:v>
      </x:c>
      <x:c r="Z126" s="36" t="n">
        <x:v>0</x:v>
      </x:c>
      <x:c r="AA126" s="36" t="n">
        <x:v>1</x:v>
      </x:c>
      <x:c r="AB126" s="36" t="n">
        <x:v>0.050281519873234905</x:v>
      </x:c>
      <x:c r="AC126" s="34" t="b">
        <x:v>1</x:v>
      </x:c>
    </x:row>
    <x:row r="127">
      <x:c r="A127" s="31" t="str">
        <x:v>CFG014</x:v>
      </x:c>
      <x:c r="B127" s="33" t="n">
        <x:v>15</x:v>
      </x:c>
      <x:c r="C127" s="31" t="str">
        <x:v>（选定1）1.AR20.03.6 youhua a2.5-1翼梢反扭 上反6</x:v>
      </x:c>
      <x:c r="D127" s="31" t="str">
        <x:v>T7-VLM2-Elev(g1.0)</x:v>
      </x:c>
      <x:c r="E127" s="37" t="n">
        <x:v>3.606506978571662</x:v>
      </x:c>
      <x:c r="F127" s="37" t="n">
        <x:v>0</x:v>
      </x:c>
      <x:c r="G127" s="35" t="n">
        <x:v>7.5622640709981255</x:v>
      </x:c>
      <x:c r="H127" s="36" t="n">
        <x:v>-1.5999999999999999</x:v>
      </x:c>
      <x:c r="I127" s="35" t="n">
        <x:v>1.225</x:v>
      </x:c>
      <x:c r="J127" s="35" t="n">
        <x:v>1.7359216918244043</x:v>
      </x:c>
      <x:c r="K127" s="35" t="n">
        <x:v>0.2801882028918979</x:v>
      </x:c>
      <x:c r="L127" s="35" t="n">
        <x:v>6.294581594508789</x:v>
      </x:c>
      <x:c r="M127" s="35" t="n">
        <x:v>6.606000000000001</x:v>
      </x:c>
      <x:c r="N127" s="35" t="n">
        <x:v>0.11550723192904061</x:v>
      </x:c>
      <x:c r="O127" s="35" t="n">
        <x:v>4.787382549898761e-17</x:v>
      </x:c>
      <x:c r="P127" s="35" t="n">
        <x:v>0.021226863224315055</x:v>
      </x:c>
      <x:c r="Q127" s="36" t="n">
        <x:v>1.061713126356224</x:v>
      </x:c>
      <x:c r="R127" s="36" t="n">
        <x:v>0.03433995240229507</x:v>
      </x:c>
      <x:c r="S127" s="36" t="n">
        <x:v>0.002973187083609059</x:v>
      </x:c>
      <x:c r="T127" s="35" t="n">
        <x:v>0.15092256483882827</x:v>
      </x:c>
      <x:c r="U127" s="36" t="str">
        <x:v>lateral</x:v>
      </x:c>
      <x:c r="V127" s="33" t="n">
        <x:v>6</x:v>
      </x:c>
      <x:c r="W127" s="36" t="n">
        <x:v>-1.4557329960261094</x:v>
      </x:c>
      <x:c r="X127" s="36" t="n">
        <x:v>-2.0211844142787423</x:v>
      </x:c>
      <x:c r="Y127" s="36" t="n">
        <x:v>2.490852262227219</x:v>
      </x:c>
      <x:c r="Z127" s="36" t="n">
        <x:v>0.32168149043275907</x:v>
      </x:c>
      <x:c r="AA127" s="36" t="n">
        <x:v>0.5844316895472765</x:v>
      </x:c>
      <x:c r="AB127" s="36" t="n">
        <x:v>0.6869391589871364</x:v>
      </x:c>
      <x:c r="AC127" s="34" t="b">
        <x:v>1</x:v>
      </x:c>
    </x:row>
    <x:row r="128">
      <x:c r="A128" s="31" t="str">
        <x:v>CFG014</x:v>
      </x:c>
      <x:c r="B128" s="33" t="n">
        <x:v>15</x:v>
      </x:c>
      <x:c r="C128" s="31" t="str">
        <x:v>（选定1）1.AR20.03.6 youhua a2.5-1翼梢反扭 上反6</x:v>
      </x:c>
      <x:c r="D128" s="31" t="str">
        <x:v>T7-VLM2-Elev(g1.0)</x:v>
      </x:c>
      <x:c r="E128" s="37" t="n">
        <x:v>3.606506978571662</x:v>
      </x:c>
      <x:c r="F128" s="37" t="n">
        <x:v>0</x:v>
      </x:c>
      <x:c r="G128" s="35" t="n">
        <x:v>7.5622640709981255</x:v>
      </x:c>
      <x:c r="H128" s="36" t="n">
        <x:v>-1.5999999999999999</x:v>
      </x:c>
      <x:c r="I128" s="35" t="n">
        <x:v>1.225</x:v>
      </x:c>
      <x:c r="J128" s="35" t="n">
        <x:v>1.7359216918244043</x:v>
      </x:c>
      <x:c r="K128" s="35" t="n">
        <x:v>0.2801882028918979</x:v>
      </x:c>
      <x:c r="L128" s="35" t="n">
        <x:v>6.294581594508789</x:v>
      </x:c>
      <x:c r="M128" s="35" t="n">
        <x:v>6.606000000000001</x:v>
      </x:c>
      <x:c r="N128" s="35" t="n">
        <x:v>0.11550723192904061</x:v>
      </x:c>
      <x:c r="O128" s="35" t="n">
        <x:v>4.787382549898761e-17</x:v>
      </x:c>
      <x:c r="P128" s="35" t="n">
        <x:v>0.021226863224315055</x:v>
      </x:c>
      <x:c r="Q128" s="36" t="n">
        <x:v>1.061713126356224</x:v>
      </x:c>
      <x:c r="R128" s="36" t="n">
        <x:v>0.03433995240229507</x:v>
      </x:c>
      <x:c r="S128" s="36" t="n">
        <x:v>0.002973187083609059</x:v>
      </x:c>
      <x:c r="T128" s="35" t="n">
        <x:v>0.15092256483882827</x:v>
      </x:c>
      <x:c r="U128" s="36" t="str">
        <x:v>lateral</x:v>
      </x:c>
      <x:c r="V128" s="33" t="n">
        <x:v>7</x:v>
      </x:c>
      <x:c r="W128" s="36" t="n">
        <x:v>-1.4557329960261094</x:v>
      </x:c>
      <x:c r="X128" s="36" t="n">
        <x:v>2.0211844142787423</x:v>
      </x:c>
      <x:c r="Y128" s="36" t="n">
        <x:v>2.490852262227219</x:v>
      </x:c>
      <x:c r="Z128" s="36" t="n">
        <x:v>0.32168149043275907</x:v>
      </x:c>
      <x:c r="AA128" s="36" t="n">
        <x:v>0.5844316895472765</x:v>
      </x:c>
      <x:c r="AB128" s="36" t="n">
        <x:v>0.6869391589871364</x:v>
      </x:c>
      <x:c r="AC128" s="34" t="b">
        <x:v>1</x:v>
      </x:c>
    </x:row>
    <x:row r="129">
      <x:c r="A129" s="31" t="str">
        <x:v>CFG014</x:v>
      </x:c>
      <x:c r="B129" s="33" t="n">
        <x:v>15</x:v>
      </x:c>
      <x:c r="C129" s="31" t="str">
        <x:v>（选定1）1.AR20.03.6 youhua a2.5-1翼梢反扭 上反6</x:v>
      </x:c>
      <x:c r="D129" s="31" t="str">
        <x:v>T7-VLM2-Elev(g1.0)</x:v>
      </x:c>
      <x:c r="E129" s="37" t="n">
        <x:v>3.606506978571662</x:v>
      </x:c>
      <x:c r="F129" s="37" t="n">
        <x:v>0</x:v>
      </x:c>
      <x:c r="G129" s="35" t="n">
        <x:v>7.5622640709981255</x:v>
      </x:c>
      <x:c r="H129" s="36" t="n">
        <x:v>-1.5999999999999999</x:v>
      </x:c>
      <x:c r="I129" s="35" t="n">
        <x:v>1.225</x:v>
      </x:c>
      <x:c r="J129" s="35" t="n">
        <x:v>1.7359216918244043</x:v>
      </x:c>
      <x:c r="K129" s="35" t="n">
        <x:v>0.2801882028918979</x:v>
      </x:c>
      <x:c r="L129" s="35" t="n">
        <x:v>6.294581594508789</x:v>
      </x:c>
      <x:c r="M129" s="35" t="n">
        <x:v>6.606000000000001</x:v>
      </x:c>
      <x:c r="N129" s="35" t="n">
        <x:v>0.11550723192904061</x:v>
      </x:c>
      <x:c r="O129" s="35" t="n">
        <x:v>4.787382549898761e-17</x:v>
      </x:c>
      <x:c r="P129" s="35" t="n">
        <x:v>0.021226863224315055</x:v>
      </x:c>
      <x:c r="Q129" s="36" t="n">
        <x:v>1.061713126356224</x:v>
      </x:c>
      <x:c r="R129" s="36" t="n">
        <x:v>0.03433995240229507</x:v>
      </x:c>
      <x:c r="S129" s="36" t="n">
        <x:v>0.002973187083609059</x:v>
      </x:c>
      <x:c r="T129" s="35" t="n">
        <x:v>0.15092256483882827</x:v>
      </x:c>
      <x:c r="U129" s="36" t="str">
        <x:v>lateral</x:v>
      </x:c>
      <x:c r="V129" s="33" t="n">
        <x:v>8</x:v>
      </x:c>
      <x:c r="W129" s="36" t="n">
        <x:v>0.1650691295585176</x:v>
      </x:c>
      <x:c r="X129" s="36" t="n">
        <x:v>0</x:v>
      </x:c>
      <x:c r="Y129" s="36" t="n">
        <x:v>0.1650691295585176</x:v>
      </x:c>
      <x:c r="Z129" s="36" t="n">
        <x:v>0</x:v>
      </x:c>
      <x:c r="AA129" s="36" t="n">
        <x:v>-1</x:v>
      </x:c>
      <x:c r="AB129" s="36"/>
      <x:c r="AC129" s="34" t="b">
        <x:v>0</x:v>
      </x:c>
    </x:row>
    <x:row r="130">
      <x:c r="A130" s="31" t="str">
        <x:v>CFG014</x:v>
      </x:c>
      <x:c r="B130" s="33" t="n">
        <x:v>16</x:v>
      </x:c>
      <x:c r="C130" s="31" t="str">
        <x:v>（选定1）1.AR20.03.6 youhua a2.5-1翼梢反扭 上反6</x:v>
      </x:c>
      <x:c r="D130" s="31" t="str">
        <x:v>T7-VLM2-Elev(g1.0)</x:v>
      </x:c>
      <x:c r="E130" s="37" t="n">
        <x:v>3.4211342524948627</x:v>
      </x:c>
      <x:c r="F130" s="37" t="n">
        <x:v>0</x:v>
      </x:c>
      <x:c r="G130" s="35" t="n">
        <x:v>7.622966851527408</x:v>
      </x:c>
      <x:c r="H130" s="36" t="n">
        <x:v>-1.5</x:v>
      </x:c>
      <x:c r="I130" s="35" t="n">
        <x:v>1.225</x:v>
      </x:c>
      <x:c r="J130" s="35" t="n">
        <x:v>1.7359216918244043</x:v>
      </x:c>
      <x:c r="K130" s="35" t="n">
        <x:v>0.2801882028918979</x:v>
      </x:c>
      <x:c r="L130" s="35" t="n">
        <x:v>6.294581594508789</x:v>
      </x:c>
      <x:c r="M130" s="35" t="n">
        <x:v>6.606000000000001</x:v>
      </x:c>
      <x:c r="N130" s="35" t="n">
        <x:v>0.11550723192904061</x:v>
      </x:c>
      <x:c r="O130" s="35" t="n">
        <x:v>4.787382549898761e-17</x:v>
      </x:c>
      <x:c r="P130" s="35" t="n">
        <x:v>0.021226863224315055</x:v>
      </x:c>
      <x:c r="Q130" s="36" t="n">
        <x:v>1.0435223396556221</x:v>
      </x:c>
      <x:c r="R130" s="36" t="n">
        <x:v>0.03364381503085686</x:v>
      </x:c>
      <x:c r="S130" s="36" t="n">
        <x:v>0.002983370092487532</x:v>
      </x:c>
      <x:c r="T130" s="35" t="n">
        <x:v>0.15039925441694318</x:v>
      </x:c>
      <x:c r="U130" s="36" t="str">
        <x:v>longitudinal</x:v>
      </x:c>
      <x:c r="V130" s="33" t="n">
        <x:v>1</x:v>
      </x:c>
      <x:c r="W130" s="36" t="n">
        <x:v>-8.505224796131035</x:v>
      </x:c>
      <x:c r="X130" s="36" t="n">
        <x:v>-4.933065875923071</x:v>
      </x:c>
      <x:c r="Y130" s="36" t="n">
        <x:v>9.83229310837095</x:v>
      </x:c>
      <x:c r="Z130" s="36" t="n">
        <x:v>0.7851218187511072</x:v>
      </x:c>
      <x:c r="AA130" s="36" t="n">
        <x:v>0.8650296225292465</x:v>
      </x:c>
      <x:c r="AB130" s="36" t="n">
        <x:v>0.11757478772987784</x:v>
      </x:c>
      <x:c r="AC130" s="34" t="b">
        <x:v>1</x:v>
      </x:c>
    </x:row>
    <x:row r="131">
      <x:c r="A131" s="31" t="str">
        <x:v>CFG014</x:v>
      </x:c>
      <x:c r="B131" s="33" t="n">
        <x:v>16</x:v>
      </x:c>
      <x:c r="C131" s="31" t="str">
        <x:v>（选定1）1.AR20.03.6 youhua a2.5-1翼梢反扭 上反6</x:v>
      </x:c>
      <x:c r="D131" s="31" t="str">
        <x:v>T7-VLM2-Elev(g1.0)</x:v>
      </x:c>
      <x:c r="E131" s="37" t="n">
        <x:v>3.4211342524948627</x:v>
      </x:c>
      <x:c r="F131" s="37" t="n">
        <x:v>0</x:v>
      </x:c>
      <x:c r="G131" s="35" t="n">
        <x:v>7.622966851527408</x:v>
      </x:c>
      <x:c r="H131" s="36" t="n">
        <x:v>-1.5</x:v>
      </x:c>
      <x:c r="I131" s="35" t="n">
        <x:v>1.225</x:v>
      </x:c>
      <x:c r="J131" s="35" t="n">
        <x:v>1.7359216918244043</x:v>
      </x:c>
      <x:c r="K131" s="35" t="n">
        <x:v>0.2801882028918979</x:v>
      </x:c>
      <x:c r="L131" s="35" t="n">
        <x:v>6.294581594508789</x:v>
      </x:c>
      <x:c r="M131" s="35" t="n">
        <x:v>6.606000000000001</x:v>
      </x:c>
      <x:c r="N131" s="35" t="n">
        <x:v>0.11550723192904061</x:v>
      </x:c>
      <x:c r="O131" s="35" t="n">
        <x:v>4.787382549898761e-17</x:v>
      </x:c>
      <x:c r="P131" s="35" t="n">
        <x:v>0.021226863224315055</x:v>
      </x:c>
      <x:c r="Q131" s="36" t="n">
        <x:v>1.0435223396556221</x:v>
      </x:c>
      <x:c r="R131" s="36" t="n">
        <x:v>0.03364381503085686</x:v>
      </x:c>
      <x:c r="S131" s="36" t="n">
        <x:v>0.002983370092487532</x:v>
      </x:c>
      <x:c r="T131" s="35" t="n">
        <x:v>0.15039925441694318</x:v>
      </x:c>
      <x:c r="U131" s="36" t="str">
        <x:v>longitudinal</x:v>
      </x:c>
      <x:c r="V131" s="33" t="n">
        <x:v>2</x:v>
      </x:c>
      <x:c r="W131" s="36" t="n">
        <x:v>-8.505224796131035</x:v>
      </x:c>
      <x:c r="X131" s="36" t="n">
        <x:v>4.933065875923071</x:v>
      </x:c>
      <x:c r="Y131" s="36" t="n">
        <x:v>9.83229310837095</x:v>
      </x:c>
      <x:c r="Z131" s="36" t="n">
        <x:v>0.7851218187511072</x:v>
      </x:c>
      <x:c r="AA131" s="36" t="n">
        <x:v>0.8650296225292465</x:v>
      </x:c>
      <x:c r="AB131" s="36" t="n">
        <x:v>0.11757478772987784</x:v>
      </x:c>
      <x:c r="AC131" s="34" t="b">
        <x:v>1</x:v>
      </x:c>
    </x:row>
    <x:row r="132">
      <x:c r="A132" s="31" t="str">
        <x:v>CFG014</x:v>
      </x:c>
      <x:c r="B132" s="33" t="n">
        <x:v>16</x:v>
      </x:c>
      <x:c r="C132" s="31" t="str">
        <x:v>（选定1）1.AR20.03.6 youhua a2.5-1翼梢反扭 上反6</x:v>
      </x:c>
      <x:c r="D132" s="31" t="str">
        <x:v>T7-VLM2-Elev(g1.0)</x:v>
      </x:c>
      <x:c r="E132" s="37" t="n">
        <x:v>3.4211342524948627</x:v>
      </x:c>
      <x:c r="F132" s="37" t="n">
        <x:v>0</x:v>
      </x:c>
      <x:c r="G132" s="35" t="n">
        <x:v>7.622966851527408</x:v>
      </x:c>
      <x:c r="H132" s="36" t="n">
        <x:v>-1.5</x:v>
      </x:c>
      <x:c r="I132" s="35" t="n">
        <x:v>1.225</x:v>
      </x:c>
      <x:c r="J132" s="35" t="n">
        <x:v>1.7359216918244043</x:v>
      </x:c>
      <x:c r="K132" s="35" t="n">
        <x:v>0.2801882028918979</x:v>
      </x:c>
      <x:c r="L132" s="35" t="n">
        <x:v>6.294581594508789</x:v>
      </x:c>
      <x:c r="M132" s="35" t="n">
        <x:v>6.606000000000001</x:v>
      </x:c>
      <x:c r="N132" s="35" t="n">
        <x:v>0.11550723192904061</x:v>
      </x:c>
      <x:c r="O132" s="35" t="n">
        <x:v>4.787382549898761e-17</x:v>
      </x:c>
      <x:c r="P132" s="35" t="n">
        <x:v>0.021226863224315055</x:v>
      </x:c>
      <x:c r="Q132" s="36" t="n">
        <x:v>1.0435223396556221</x:v>
      </x:c>
      <x:c r="R132" s="36" t="n">
        <x:v>0.03364381503085686</x:v>
      </x:c>
      <x:c r="S132" s="36" t="n">
        <x:v>0.002983370092487532</x:v>
      </x:c>
      <x:c r="T132" s="35" t="n">
        <x:v>0.15039925441694318</x:v>
      </x:c>
      <x:c r="U132" s="36" t="str">
        <x:v>longitudinal</x:v>
      </x:c>
      <x:c r="V132" s="33" t="n">
        <x:v>3</x:v>
      </x:c>
      <x:c r="W132" s="36" t="n">
        <x:v>-0.08451959699232808</x:v>
      </x:c>
      <x:c r="X132" s="36" t="n">
        <x:v>-1.0006702424209053</x:v>
      </x:c>
      <x:c r="Y132" s="36" t="n">
        <x:v>1.004233287808395</x:v>
      </x:c>
      <x:c r="Z132" s="36" t="n">
        <x:v>0.1592616154862523</x:v>
      </x:c>
      <x:c r="AA132" s="36" t="n">
        <x:v>0.08416330948039057</x:v>
      </x:c>
      <x:c r="AB132" s="36" t="n">
        <x:v>11.831575582296859</x:v>
      </x:c>
      <x:c r="AC132" s="34" t="b">
        <x:v>1</x:v>
      </x:c>
    </x:row>
    <x:row r="133">
      <x:c r="A133" s="31" t="str">
        <x:v>CFG014</x:v>
      </x:c>
      <x:c r="B133" s="33" t="n">
        <x:v>16</x:v>
      </x:c>
      <x:c r="C133" s="31" t="str">
        <x:v>（选定1）1.AR20.03.6 youhua a2.5-1翼梢反扭 上反6</x:v>
      </x:c>
      <x:c r="D133" s="31" t="str">
        <x:v>T7-VLM2-Elev(g1.0)</x:v>
      </x:c>
      <x:c r="E133" s="37" t="n">
        <x:v>3.4211342524948627</x:v>
      </x:c>
      <x:c r="F133" s="37" t="n">
        <x:v>0</x:v>
      </x:c>
      <x:c r="G133" s="35" t="n">
        <x:v>7.622966851527408</x:v>
      </x:c>
      <x:c r="H133" s="36" t="n">
        <x:v>-1.5</x:v>
      </x:c>
      <x:c r="I133" s="35" t="n">
        <x:v>1.225</x:v>
      </x:c>
      <x:c r="J133" s="35" t="n">
        <x:v>1.7359216918244043</x:v>
      </x:c>
      <x:c r="K133" s="35" t="n">
        <x:v>0.2801882028918979</x:v>
      </x:c>
      <x:c r="L133" s="35" t="n">
        <x:v>6.294581594508789</x:v>
      </x:c>
      <x:c r="M133" s="35" t="n">
        <x:v>6.606000000000001</x:v>
      </x:c>
      <x:c r="N133" s="35" t="n">
        <x:v>0.11550723192904061</x:v>
      </x:c>
      <x:c r="O133" s="35" t="n">
        <x:v>4.787382549898761e-17</x:v>
      </x:c>
      <x:c r="P133" s="35" t="n">
        <x:v>0.021226863224315055</x:v>
      </x:c>
      <x:c r="Q133" s="36" t="n">
        <x:v>1.0435223396556221</x:v>
      </x:c>
      <x:c r="R133" s="36" t="n">
        <x:v>0.03364381503085686</x:v>
      </x:c>
      <x:c r="S133" s="36" t="n">
        <x:v>0.002983370092487532</x:v>
      </x:c>
      <x:c r="T133" s="35" t="n">
        <x:v>0.15039925441694318</x:v>
      </x:c>
      <x:c r="U133" s="36" t="str">
        <x:v>longitudinal</x:v>
      </x:c>
      <x:c r="V133" s="33" t="n">
        <x:v>4</x:v>
      </x:c>
      <x:c r="W133" s="36" t="n">
        <x:v>-0.08451959699232808</x:v>
      </x:c>
      <x:c r="X133" s="36" t="n">
        <x:v>1.0006702424209053</x:v>
      </x:c>
      <x:c r="Y133" s="36" t="n">
        <x:v>1.004233287808395</x:v>
      </x:c>
      <x:c r="Z133" s="36" t="n">
        <x:v>0.1592616154862523</x:v>
      </x:c>
      <x:c r="AA133" s="36" t="n">
        <x:v>0.08416330948039057</x:v>
      </x:c>
      <x:c r="AB133" s="36" t="n">
        <x:v>11.831575582296859</x:v>
      </x:c>
      <x:c r="AC133" s="34" t="b">
        <x:v>1</x:v>
      </x:c>
    </x:row>
    <x:row r="134">
      <x:c r="A134" s="31" t="str">
        <x:v>CFG014</x:v>
      </x:c>
      <x:c r="B134" s="33" t="n">
        <x:v>16</x:v>
      </x:c>
      <x:c r="C134" s="31" t="str">
        <x:v>（选定1）1.AR20.03.6 youhua a2.5-1翼梢反扭 上反6</x:v>
      </x:c>
      <x:c r="D134" s="31" t="str">
        <x:v>T7-VLM2-Elev(g1.0)</x:v>
      </x:c>
      <x:c r="E134" s="37" t="n">
        <x:v>3.4211342524948627</x:v>
      </x:c>
      <x:c r="F134" s="37" t="n">
        <x:v>0</x:v>
      </x:c>
      <x:c r="G134" s="35" t="n">
        <x:v>7.622966851527408</x:v>
      </x:c>
      <x:c r="H134" s="36" t="n">
        <x:v>-1.5</x:v>
      </x:c>
      <x:c r="I134" s="35" t="n">
        <x:v>1.225</x:v>
      </x:c>
      <x:c r="J134" s="35" t="n">
        <x:v>1.7359216918244043</x:v>
      </x:c>
      <x:c r="K134" s="35" t="n">
        <x:v>0.2801882028918979</x:v>
      </x:c>
      <x:c r="L134" s="35" t="n">
        <x:v>6.294581594508789</x:v>
      </x:c>
      <x:c r="M134" s="35" t="n">
        <x:v>6.606000000000001</x:v>
      </x:c>
      <x:c r="N134" s="35" t="n">
        <x:v>0.11550723192904061</x:v>
      </x:c>
      <x:c r="O134" s="35" t="n">
        <x:v>4.787382549898761e-17</x:v>
      </x:c>
      <x:c r="P134" s="35" t="n">
        <x:v>0.021226863224315055</x:v>
      </x:c>
      <x:c r="Q134" s="36" t="n">
        <x:v>1.0435223396556221</x:v>
      </x:c>
      <x:c r="R134" s="36" t="n">
        <x:v>0.03364381503085686</x:v>
      </x:c>
      <x:c r="S134" s="36" t="n">
        <x:v>0.002983370092487532</x:v>
      </x:c>
      <x:c r="T134" s="35" t="n">
        <x:v>0.15039925441694318</x:v>
      </x:c>
      <x:c r="U134" s="36" t="str">
        <x:v>lateral</x:v>
      </x:c>
      <x:c r="V134" s="33" t="n">
        <x:v>5</x:v>
      </x:c>
      <x:c r="W134" s="36" t="n">
        <x:v>-20.148235975809826</x:v>
      </x:c>
      <x:c r="X134" s="36" t="n">
        <x:v>0</x:v>
      </x:c>
      <x:c r="Y134" s="36" t="n">
        <x:v>20.148235975809826</x:v>
      </x:c>
      <x:c r="Z134" s="36" t="n">
        <x:v>0</x:v>
      </x:c>
      <x:c r="AA134" s="36" t="n">
        <x:v>1</x:v>
      </x:c>
      <x:c r="AB134" s="36" t="n">
        <x:v>0.049632136590052355</x:v>
      </x:c>
      <x:c r="AC134" s="34" t="b">
        <x:v>1</x:v>
      </x:c>
    </x:row>
    <x:row r="135">
      <x:c r="A135" s="31" t="str">
        <x:v>CFG014</x:v>
      </x:c>
      <x:c r="B135" s="33" t="n">
        <x:v>16</x:v>
      </x:c>
      <x:c r="C135" s="31" t="str">
        <x:v>（选定1）1.AR20.03.6 youhua a2.5-1翼梢反扭 上反6</x:v>
      </x:c>
      <x:c r="D135" s="31" t="str">
        <x:v>T7-VLM2-Elev(g1.0)</x:v>
      </x:c>
      <x:c r="E135" s="37" t="n">
        <x:v>3.4211342524948627</x:v>
      </x:c>
      <x:c r="F135" s="37" t="n">
        <x:v>0</x:v>
      </x:c>
      <x:c r="G135" s="35" t="n">
        <x:v>7.622966851527408</x:v>
      </x:c>
      <x:c r="H135" s="36" t="n">
        <x:v>-1.5</x:v>
      </x:c>
      <x:c r="I135" s="35" t="n">
        <x:v>1.225</x:v>
      </x:c>
      <x:c r="J135" s="35" t="n">
        <x:v>1.7359216918244043</x:v>
      </x:c>
      <x:c r="K135" s="35" t="n">
        <x:v>0.2801882028918979</x:v>
      </x:c>
      <x:c r="L135" s="35" t="n">
        <x:v>6.294581594508789</x:v>
      </x:c>
      <x:c r="M135" s="35" t="n">
        <x:v>6.606000000000001</x:v>
      </x:c>
      <x:c r="N135" s="35" t="n">
        <x:v>0.11550723192904061</x:v>
      </x:c>
      <x:c r="O135" s="35" t="n">
        <x:v>4.787382549898761e-17</x:v>
      </x:c>
      <x:c r="P135" s="35" t="n">
        <x:v>0.021226863224315055</x:v>
      </x:c>
      <x:c r="Q135" s="36" t="n">
        <x:v>1.0435223396556221</x:v>
      </x:c>
      <x:c r="R135" s="36" t="n">
        <x:v>0.03364381503085686</x:v>
      </x:c>
      <x:c r="S135" s="36" t="n">
        <x:v>0.002983370092487532</x:v>
      </x:c>
      <x:c r="T135" s="35" t="n">
        <x:v>0.15039925441694318</x:v>
      </x:c>
      <x:c r="U135" s="36" t="str">
        <x:v>lateral</x:v>
      </x:c>
      <x:c r="V135" s="33" t="n">
        <x:v>6</x:v>
      </x:c>
      <x:c r="W135" s="36" t="n">
        <x:v>-1.4239598435484442</x:v>
      </x:c>
      <x:c r="X135" s="36" t="n">
        <x:v>-2.0450823969162113</x:v>
      </x:c>
      <x:c r="Y135" s="36" t="n">
        <x:v>2.491991903320528</x:v>
      </x:c>
      <x:c r="Z135" s="36" t="n">
        <x:v>0.32548497249943653</x:v>
      </x:c>
      <x:c r="AA135" s="36" t="n">
        <x:v>0.5714143138471064</x:v>
      </x:c>
      <x:c r="AB135" s="36" t="n">
        <x:v>0.702266994768648</x:v>
      </x:c>
      <x:c r="AC135" s="34" t="b">
        <x:v>1</x:v>
      </x:c>
    </x:row>
    <x:row r="136">
      <x:c r="A136" s="31" t="str">
        <x:v>CFG014</x:v>
      </x:c>
      <x:c r="B136" s="33" t="n">
        <x:v>16</x:v>
      </x:c>
      <x:c r="C136" s="31" t="str">
        <x:v>（选定1）1.AR20.03.6 youhua a2.5-1翼梢反扭 上反6</x:v>
      </x:c>
      <x:c r="D136" s="31" t="str">
        <x:v>T7-VLM2-Elev(g1.0)</x:v>
      </x:c>
      <x:c r="E136" s="37" t="n">
        <x:v>3.4211342524948627</x:v>
      </x:c>
      <x:c r="F136" s="37" t="n">
        <x:v>0</x:v>
      </x:c>
      <x:c r="G136" s="35" t="n">
        <x:v>7.622966851527408</x:v>
      </x:c>
      <x:c r="H136" s="36" t="n">
        <x:v>-1.5</x:v>
      </x:c>
      <x:c r="I136" s="35" t="n">
        <x:v>1.225</x:v>
      </x:c>
      <x:c r="J136" s="35" t="n">
        <x:v>1.7359216918244043</x:v>
      </x:c>
      <x:c r="K136" s="35" t="n">
        <x:v>0.2801882028918979</x:v>
      </x:c>
      <x:c r="L136" s="35" t="n">
        <x:v>6.294581594508789</x:v>
      </x:c>
      <x:c r="M136" s="35" t="n">
        <x:v>6.606000000000001</x:v>
      </x:c>
      <x:c r="N136" s="35" t="n">
        <x:v>0.11550723192904061</x:v>
      </x:c>
      <x:c r="O136" s="35" t="n">
        <x:v>4.787382549898761e-17</x:v>
      </x:c>
      <x:c r="P136" s="35" t="n">
        <x:v>0.021226863224315055</x:v>
      </x:c>
      <x:c r="Q136" s="36" t="n">
        <x:v>1.0435223396556221</x:v>
      </x:c>
      <x:c r="R136" s="36" t="n">
        <x:v>0.03364381503085686</x:v>
      </x:c>
      <x:c r="S136" s="36" t="n">
        <x:v>0.002983370092487532</x:v>
      </x:c>
      <x:c r="T136" s="35" t="n">
        <x:v>0.15039925441694318</x:v>
      </x:c>
      <x:c r="U136" s="36" t="str">
        <x:v>lateral</x:v>
      </x:c>
      <x:c r="V136" s="33" t="n">
        <x:v>7</x:v>
      </x:c>
      <x:c r="W136" s="36" t="n">
        <x:v>-1.4239598435484442</x:v>
      </x:c>
      <x:c r="X136" s="36" t="n">
        <x:v>2.0450823969162113</x:v>
      </x:c>
      <x:c r="Y136" s="36" t="n">
        <x:v>2.491991903320528</x:v>
      </x:c>
      <x:c r="Z136" s="36" t="n">
        <x:v>0.32548497249943653</x:v>
      </x:c>
      <x:c r="AA136" s="36" t="n">
        <x:v>0.5714143138471064</x:v>
      </x:c>
      <x:c r="AB136" s="36" t="n">
        <x:v>0.702266994768648</x:v>
      </x:c>
      <x:c r="AC136" s="34" t="b">
        <x:v>1</x:v>
      </x:c>
    </x:row>
    <x:row r="137">
      <x:c r="A137" s="31" t="str">
        <x:v>CFG014</x:v>
      </x:c>
      <x:c r="B137" s="33" t="n">
        <x:v>16</x:v>
      </x:c>
      <x:c r="C137" s="31" t="str">
        <x:v>（选定1）1.AR20.03.6 youhua a2.5-1翼梢反扭 上反6</x:v>
      </x:c>
      <x:c r="D137" s="31" t="str">
        <x:v>T7-VLM2-Elev(g1.0)</x:v>
      </x:c>
      <x:c r="E137" s="37" t="n">
        <x:v>3.4211342524948627</x:v>
      </x:c>
      <x:c r="F137" s="37" t="n">
        <x:v>0</x:v>
      </x:c>
      <x:c r="G137" s="35" t="n">
        <x:v>7.622966851527408</x:v>
      </x:c>
      <x:c r="H137" s="36" t="n">
        <x:v>-1.5</x:v>
      </x:c>
      <x:c r="I137" s="35" t="n">
        <x:v>1.225</x:v>
      </x:c>
      <x:c r="J137" s="35" t="n">
        <x:v>1.7359216918244043</x:v>
      </x:c>
      <x:c r="K137" s="35" t="n">
        <x:v>0.2801882028918979</x:v>
      </x:c>
      <x:c r="L137" s="35" t="n">
        <x:v>6.294581594508789</x:v>
      </x:c>
      <x:c r="M137" s="35" t="n">
        <x:v>6.606000000000001</x:v>
      </x:c>
      <x:c r="N137" s="35" t="n">
        <x:v>0.11550723192904061</x:v>
      </x:c>
      <x:c r="O137" s="35" t="n">
        <x:v>4.787382549898761e-17</x:v>
      </x:c>
      <x:c r="P137" s="35" t="n">
        <x:v>0.021226863224315055</x:v>
      </x:c>
      <x:c r="Q137" s="36" t="n">
        <x:v>1.0435223396556221</x:v>
      </x:c>
      <x:c r="R137" s="36" t="n">
        <x:v>0.03364381503085686</x:v>
      </x:c>
      <x:c r="S137" s="36" t="n">
        <x:v>0.002983370092487532</x:v>
      </x:c>
      <x:c r="T137" s="35" t="n">
        <x:v>0.15039925441694318</x:v>
      </x:c>
      <x:c r="U137" s="36" t="str">
        <x:v>lateral</x:v>
      </x:c>
      <x:c r="V137" s="33" t="n">
        <x:v>8</x:v>
      </x:c>
      <x:c r="W137" s="36" t="n">
        <x:v>0.16471062758149024</x:v>
      </x:c>
      <x:c r="X137" s="36" t="n">
        <x:v>0</x:v>
      </x:c>
      <x:c r="Y137" s="36" t="n">
        <x:v>0.16471062758149024</x:v>
      </x:c>
      <x:c r="Z137" s="36" t="n">
        <x:v>0</x:v>
      </x:c>
      <x:c r="AA137" s="36" t="n">
        <x:v>-1</x:v>
      </x:c>
      <x:c r="AB137" s="36"/>
      <x:c r="AC137" s="34" t="b">
        <x:v>0</x:v>
      </x:c>
    </x:row>
    <x:row r="138">
      <x:c r="A138" s="31" t="str">
        <x:v>CFG014</x:v>
      </x:c>
      <x:c r="B138" s="33" t="n">
        <x:v>17</x:v>
      </x:c>
      <x:c r="C138" s="31" t="str">
        <x:v>（选定1）1.AR20.03.6 youhua a2.5-1翼梢反扭 上反6</x:v>
      </x:c>
      <x:c r="D138" s="31" t="str">
        <x:v>T7-VLM2-Elev(g1.0)</x:v>
      </x:c>
      <x:c r="E138" s="37" t="n">
        <x:v>3.2337656644237014</x:v>
      </x:c>
      <x:c r="F138" s="37" t="n">
        <x:v>0</x:v>
      </x:c>
      <x:c r="G138" s="35" t="n">
        <x:v>7.68145036019268</x:v>
      </x:c>
      <x:c r="H138" s="36" t="n">
        <x:v>-1.4</x:v>
      </x:c>
      <x:c r="I138" s="35" t="n">
        <x:v>1.225</x:v>
      </x:c>
      <x:c r="J138" s="35" t="n">
        <x:v>1.7359216918244043</x:v>
      </x:c>
      <x:c r="K138" s="35" t="n">
        <x:v>0.2801882028918979</x:v>
      </x:c>
      <x:c r="L138" s="35" t="n">
        <x:v>6.294581594508789</x:v>
      </x:c>
      <x:c r="M138" s="35" t="n">
        <x:v>6.606000000000001</x:v>
      </x:c>
      <x:c r="N138" s="35" t="n">
        <x:v>0.11550723192904061</x:v>
      </x:c>
      <x:c r="O138" s="35" t="n">
        <x:v>4.787382549898761e-17</x:v>
      </x:c>
      <x:c r="P138" s="35" t="n">
        <x:v>0.021226863224315055</x:v>
      </x:c>
      <x:c r="Q138" s="36" t="n">
        <x:v>1.0251145128040229</x:v>
      </x:c>
      <x:c r="R138" s="36" t="n">
        <x:v>0.03297033303528066</x:v>
      </x:c>
      <x:c r="S138" s="36" t="n">
        <x:v>0.002997837992868254</x:v>
      </x:c>
      <x:c r="T138" s="35" t="n">
        <x:v>0.15000975328919675</x:v>
      </x:c>
      <x:c r="U138" s="36" t="str">
        <x:v>longitudinal</x:v>
      </x:c>
      <x:c r="V138" s="33" t="n">
        <x:v>1</x:v>
      </x:c>
      <x:c r="W138" s="36" t="n">
        <x:v>-8.573368842689625</x:v>
      </x:c>
      <x:c r="X138" s="36" t="n">
        <x:v>-4.940944328096722</x:v>
      </x:c>
      <x:c r="Y138" s="36" t="n">
        <x:v>9.895230374587165</x:v>
      </x:c>
      <x:c r="Z138" s="36" t="n">
        <x:v>0.7863757133584569</x:v>
      </x:c>
      <x:c r="AA138" s="36" t="n">
        <x:v>0.8664142741646186</x:v>
      </x:c>
      <x:c r="AB138" s="36" t="n">
        <x:v>0.11664026339572268</x:v>
      </x:c>
      <x:c r="AC138" s="34" t="b">
        <x:v>1</x:v>
      </x:c>
    </x:row>
    <x:row r="139">
      <x:c r="A139" s="31" t="str">
        <x:v>CFG014</x:v>
      </x:c>
      <x:c r="B139" s="33" t="n">
        <x:v>17</x:v>
      </x:c>
      <x:c r="C139" s="31" t="str">
        <x:v>（选定1）1.AR20.03.6 youhua a2.5-1翼梢反扭 上反6</x:v>
      </x:c>
      <x:c r="D139" s="31" t="str">
        <x:v>T7-VLM2-Elev(g1.0)</x:v>
      </x:c>
      <x:c r="E139" s="37" t="n">
        <x:v>3.2337656644237014</x:v>
      </x:c>
      <x:c r="F139" s="37" t="n">
        <x:v>0</x:v>
      </x:c>
      <x:c r="G139" s="35" t="n">
        <x:v>7.68145036019268</x:v>
      </x:c>
      <x:c r="H139" s="36" t="n">
        <x:v>-1.4</x:v>
      </x:c>
      <x:c r="I139" s="35" t="n">
        <x:v>1.225</x:v>
      </x:c>
      <x:c r="J139" s="35" t="n">
        <x:v>1.7359216918244043</x:v>
      </x:c>
      <x:c r="K139" s="35" t="n">
        <x:v>0.2801882028918979</x:v>
      </x:c>
      <x:c r="L139" s="35" t="n">
        <x:v>6.294581594508789</x:v>
      </x:c>
      <x:c r="M139" s="35" t="n">
        <x:v>6.606000000000001</x:v>
      </x:c>
      <x:c r="N139" s="35" t="n">
        <x:v>0.11550723192904061</x:v>
      </x:c>
      <x:c r="O139" s="35" t="n">
        <x:v>4.787382549898761e-17</x:v>
      </x:c>
      <x:c r="P139" s="35" t="n">
        <x:v>0.021226863224315055</x:v>
      </x:c>
      <x:c r="Q139" s="36" t="n">
        <x:v>1.0251145128040229</x:v>
      </x:c>
      <x:c r="R139" s="36" t="n">
        <x:v>0.03297033303528066</x:v>
      </x:c>
      <x:c r="S139" s="36" t="n">
        <x:v>0.002997837992868254</x:v>
      </x:c>
      <x:c r="T139" s="35" t="n">
        <x:v>0.15000975328919675</x:v>
      </x:c>
      <x:c r="U139" s="36" t="str">
        <x:v>longitudinal</x:v>
      </x:c>
      <x:c r="V139" s="33" t="n">
        <x:v>2</x:v>
      </x:c>
      <x:c r="W139" s="36" t="n">
        <x:v>-8.573368842689625</x:v>
      </x:c>
      <x:c r="X139" s="36" t="n">
        <x:v>4.940944328096722</x:v>
      </x:c>
      <x:c r="Y139" s="36" t="n">
        <x:v>9.895230374587165</x:v>
      </x:c>
      <x:c r="Z139" s="36" t="n">
        <x:v>0.7863757133584569</x:v>
      </x:c>
      <x:c r="AA139" s="36" t="n">
        <x:v>0.8664142741646186</x:v>
      </x:c>
      <x:c r="AB139" s="36" t="n">
        <x:v>0.11664026339572268</x:v>
      </x:c>
      <x:c r="AC139" s="34" t="b">
        <x:v>1</x:v>
      </x:c>
    </x:row>
    <x:row r="140">
      <x:c r="A140" s="31" t="str">
        <x:v>CFG014</x:v>
      </x:c>
      <x:c r="B140" s="33" t="n">
        <x:v>17</x:v>
      </x:c>
      <x:c r="C140" s="31" t="str">
        <x:v>（选定1）1.AR20.03.6 youhua a2.5-1翼梢反扭 上反6</x:v>
      </x:c>
      <x:c r="D140" s="31" t="str">
        <x:v>T7-VLM2-Elev(g1.0)</x:v>
      </x:c>
      <x:c r="E140" s="37" t="n">
        <x:v>3.2337656644237014</x:v>
      </x:c>
      <x:c r="F140" s="37" t="n">
        <x:v>0</x:v>
      </x:c>
      <x:c r="G140" s="35" t="n">
        <x:v>7.68145036019268</x:v>
      </x:c>
      <x:c r="H140" s="36" t="n">
        <x:v>-1.4</x:v>
      </x:c>
      <x:c r="I140" s="35" t="n">
        <x:v>1.225</x:v>
      </x:c>
      <x:c r="J140" s="35" t="n">
        <x:v>1.7359216918244043</x:v>
      </x:c>
      <x:c r="K140" s="35" t="n">
        <x:v>0.2801882028918979</x:v>
      </x:c>
      <x:c r="L140" s="35" t="n">
        <x:v>6.294581594508789</x:v>
      </x:c>
      <x:c r="M140" s="35" t="n">
        <x:v>6.606000000000001</x:v>
      </x:c>
      <x:c r="N140" s="35" t="n">
        <x:v>0.11550723192904061</x:v>
      </x:c>
      <x:c r="O140" s="35" t="n">
        <x:v>4.787382549898761e-17</x:v>
      </x:c>
      <x:c r="P140" s="35" t="n">
        <x:v>0.021226863224315055</x:v>
      </x:c>
      <x:c r="Q140" s="36" t="n">
        <x:v>1.0251145128040229</x:v>
      </x:c>
      <x:c r="R140" s="36" t="n">
        <x:v>0.03297033303528066</x:v>
      </x:c>
      <x:c r="S140" s="36" t="n">
        <x:v>0.002997837992868254</x:v>
      </x:c>
      <x:c r="T140" s="35" t="n">
        <x:v>0.15000975328919675</x:v>
      </x:c>
      <x:c r="U140" s="36" t="str">
        <x:v>longitudinal</x:v>
      </x:c>
      <x:c r="V140" s="33" t="n">
        <x:v>3</x:v>
      </x:c>
      <x:c r="W140" s="36" t="n">
        <x:v>-0.0835949941147752</x:v>
      </x:c>
      <x:c r="X140" s="36" t="n">
        <x:v>-0.9878626241052797</x:v>
      </x:c>
      <x:c r="Y140" s="36" t="n">
        <x:v>0.9913933059816465</x:v>
      </x:c>
      <x:c r="Z140" s="36" t="n">
        <x:v>0.1572232197220862</x:v>
      </x:c>
      <x:c r="AA140" s="36" t="n">
        <x:v>0.08432071672301847</x:v>
      </x:c>
      <x:c r="AB140" s="36" t="n">
        <x:v>11.962438787028429</x:v>
      </x:c>
      <x:c r="AC140" s="34" t="b">
        <x:v>1</x:v>
      </x:c>
    </x:row>
    <x:row r="141">
      <x:c r="A141" s="31" t="str">
        <x:v>CFG014</x:v>
      </x:c>
      <x:c r="B141" s="33" t="n">
        <x:v>17</x:v>
      </x:c>
      <x:c r="C141" s="31" t="str">
        <x:v>（选定1）1.AR20.03.6 youhua a2.5-1翼梢反扭 上反6</x:v>
      </x:c>
      <x:c r="D141" s="31" t="str">
        <x:v>T7-VLM2-Elev(g1.0)</x:v>
      </x:c>
      <x:c r="E141" s="37" t="n">
        <x:v>3.2337656644237014</x:v>
      </x:c>
      <x:c r="F141" s="37" t="n">
        <x:v>0</x:v>
      </x:c>
      <x:c r="G141" s="35" t="n">
        <x:v>7.68145036019268</x:v>
      </x:c>
      <x:c r="H141" s="36" t="n">
        <x:v>-1.4</x:v>
      </x:c>
      <x:c r="I141" s="35" t="n">
        <x:v>1.225</x:v>
      </x:c>
      <x:c r="J141" s="35" t="n">
        <x:v>1.7359216918244043</x:v>
      </x:c>
      <x:c r="K141" s="35" t="n">
        <x:v>0.2801882028918979</x:v>
      </x:c>
      <x:c r="L141" s="35" t="n">
        <x:v>6.294581594508789</x:v>
      </x:c>
      <x:c r="M141" s="35" t="n">
        <x:v>6.606000000000001</x:v>
      </x:c>
      <x:c r="N141" s="35" t="n">
        <x:v>0.11550723192904061</x:v>
      </x:c>
      <x:c r="O141" s="35" t="n">
        <x:v>4.787382549898761e-17</x:v>
      </x:c>
      <x:c r="P141" s="35" t="n">
        <x:v>0.021226863224315055</x:v>
      </x:c>
      <x:c r="Q141" s="36" t="n">
        <x:v>1.0251145128040229</x:v>
      </x:c>
      <x:c r="R141" s="36" t="n">
        <x:v>0.03297033303528066</x:v>
      </x:c>
      <x:c r="S141" s="36" t="n">
        <x:v>0.002997837992868254</x:v>
      </x:c>
      <x:c r="T141" s="35" t="n">
        <x:v>0.15000975328919675</x:v>
      </x:c>
      <x:c r="U141" s="36" t="str">
        <x:v>longitudinal</x:v>
      </x:c>
      <x:c r="V141" s="33" t="n">
        <x:v>4</x:v>
      </x:c>
      <x:c r="W141" s="36" t="n">
        <x:v>-0.0835949941147752</x:v>
      </x:c>
      <x:c r="X141" s="36" t="n">
        <x:v>0.9878626241052797</x:v>
      </x:c>
      <x:c r="Y141" s="36" t="n">
        <x:v>0.9913933059816465</x:v>
      </x:c>
      <x:c r="Z141" s="36" t="n">
        <x:v>0.1572232197220862</x:v>
      </x:c>
      <x:c r="AA141" s="36" t="n">
        <x:v>0.08432071672301847</x:v>
      </x:c>
      <x:c r="AB141" s="36" t="n">
        <x:v>11.962438787028429</x:v>
      </x:c>
      <x:c r="AC141" s="34" t="b">
        <x:v>1</x:v>
      </x:c>
    </x:row>
    <x:row r="142">
      <x:c r="A142" s="31" t="str">
        <x:v>CFG014</x:v>
      </x:c>
      <x:c r="B142" s="33" t="n">
        <x:v>17</x:v>
      </x:c>
      <x:c r="C142" s="31" t="str">
        <x:v>（选定1）1.AR20.03.6 youhua a2.5-1翼梢反扭 上反6</x:v>
      </x:c>
      <x:c r="D142" s="31" t="str">
        <x:v>T7-VLM2-Elev(g1.0)</x:v>
      </x:c>
      <x:c r="E142" s="37" t="n">
        <x:v>3.2337656644237014</x:v>
      </x:c>
      <x:c r="F142" s="37" t="n">
        <x:v>0</x:v>
      </x:c>
      <x:c r="G142" s="35" t="n">
        <x:v>7.68145036019268</x:v>
      </x:c>
      <x:c r="H142" s="36" t="n">
        <x:v>-1.4</x:v>
      </x:c>
      <x:c r="I142" s="35" t="n">
        <x:v>1.225</x:v>
      </x:c>
      <x:c r="J142" s="35" t="n">
        <x:v>1.7359216918244043</x:v>
      </x:c>
      <x:c r="K142" s="35" t="n">
        <x:v>0.2801882028918979</x:v>
      </x:c>
      <x:c r="L142" s="35" t="n">
        <x:v>6.294581594508789</x:v>
      </x:c>
      <x:c r="M142" s="35" t="n">
        <x:v>6.606000000000001</x:v>
      </x:c>
      <x:c r="N142" s="35" t="n">
        <x:v>0.11550723192904061</x:v>
      </x:c>
      <x:c r="O142" s="35" t="n">
        <x:v>4.787382549898761e-17</x:v>
      </x:c>
      <x:c r="P142" s="35" t="n">
        <x:v>0.021226863224315055</x:v>
      </x:c>
      <x:c r="Q142" s="36" t="n">
        <x:v>1.0251145128040229</x:v>
      </x:c>
      <x:c r="R142" s="36" t="n">
        <x:v>0.03297033303528066</x:v>
      </x:c>
      <x:c r="S142" s="36" t="n">
        <x:v>0.002997837992868254</x:v>
      </x:c>
      <x:c r="T142" s="35" t="n">
        <x:v>0.15000975328919675</x:v>
      </x:c>
      <x:c r="U142" s="36" t="str">
        <x:v>lateral</x:v>
      </x:c>
      <x:c r="V142" s="33" t="n">
        <x:v>5</x:v>
      </x:c>
      <x:c r="W142" s="36" t="n">
        <x:v>-20.38253980363102</x:v>
      </x:c>
      <x:c r="X142" s="36" t="n">
        <x:v>0</x:v>
      </x:c>
      <x:c r="Y142" s="36" t="n">
        <x:v>20.38253980363102</x:v>
      </x:c>
      <x:c r="Z142" s="36" t="n">
        <x:v>0</x:v>
      </x:c>
      <x:c r="AA142" s="36" t="n">
        <x:v>1</x:v>
      </x:c>
      <x:c r="AB142" s="36" t="n">
        <x:v>0.049061599272425135</x:v>
      </x:c>
      <x:c r="AC142" s="34" t="b">
        <x:v>1</x:v>
      </x:c>
    </x:row>
    <x:row r="143">
      <x:c r="A143" s="31" t="str">
        <x:v>CFG014</x:v>
      </x:c>
      <x:c r="B143" s="33" t="n">
        <x:v>17</x:v>
      </x:c>
      <x:c r="C143" s="31" t="str">
        <x:v>（选定1）1.AR20.03.6 youhua a2.5-1翼梢反扭 上反6</x:v>
      </x:c>
      <x:c r="D143" s="31" t="str">
        <x:v>T7-VLM2-Elev(g1.0)</x:v>
      </x:c>
      <x:c r="E143" s="37" t="n">
        <x:v>3.2337656644237014</x:v>
      </x:c>
      <x:c r="F143" s="37" t="n">
        <x:v>0</x:v>
      </x:c>
      <x:c r="G143" s="35" t="n">
        <x:v>7.68145036019268</x:v>
      </x:c>
      <x:c r="H143" s="36" t="n">
        <x:v>-1.4</x:v>
      </x:c>
      <x:c r="I143" s="35" t="n">
        <x:v>1.225</x:v>
      </x:c>
      <x:c r="J143" s="35" t="n">
        <x:v>1.7359216918244043</x:v>
      </x:c>
      <x:c r="K143" s="35" t="n">
        <x:v>0.2801882028918979</x:v>
      </x:c>
      <x:c r="L143" s="35" t="n">
        <x:v>6.294581594508789</x:v>
      </x:c>
      <x:c r="M143" s="35" t="n">
        <x:v>6.606000000000001</x:v>
      </x:c>
      <x:c r="N143" s="35" t="n">
        <x:v>0.11550723192904061</x:v>
      </x:c>
      <x:c r="O143" s="35" t="n">
        <x:v>4.787382549898761e-17</x:v>
      </x:c>
      <x:c r="P143" s="35" t="n">
        <x:v>0.021226863224315055</x:v>
      </x:c>
      <x:c r="Q143" s="36" t="n">
        <x:v>1.0251145128040229</x:v>
      </x:c>
      <x:c r="R143" s="36" t="n">
        <x:v>0.03297033303528066</x:v>
      </x:c>
      <x:c r="S143" s="36" t="n">
        <x:v>0.002997837992868254</x:v>
      </x:c>
      <x:c r="T143" s="35" t="n">
        <x:v>0.15000975328919675</x:v>
      </x:c>
      <x:c r="U143" s="36" t="str">
        <x:v>lateral</x:v>
      </x:c>
      <x:c r="V143" s="33" t="n">
        <x:v>6</x:v>
      </x:c>
      <x:c r="W143" s="36" t="n">
        <x:v>-1.4012248188941947</x:v>
      </x:c>
      <x:c r="X143" s="36" t="n">
        <x:v>-2.065416287090287</x:v>
      </x:c>
      <x:c r="Y143" s="36" t="n">
        <x:v>2.495871677803748</x:v>
      </x:c>
      <x:c r="Z143" s="36" t="n">
        <x:v>0.3287212116329284</x:v>
      </x:c>
      <x:c r="AA143" s="36" t="n">
        <x:v>0.5614170116819499</x:v>
      </x:c>
      <x:c r="AB143" s="36" t="n">
        <x:v>0.7136613529220603</x:v>
      </x:c>
      <x:c r="AC143" s="34" t="b">
        <x:v>1</x:v>
      </x:c>
    </x:row>
    <x:row r="144">
      <x:c r="A144" s="31" t="str">
        <x:v>CFG014</x:v>
      </x:c>
      <x:c r="B144" s="33" t="n">
        <x:v>17</x:v>
      </x:c>
      <x:c r="C144" s="31" t="str">
        <x:v>（选定1）1.AR20.03.6 youhua a2.5-1翼梢反扭 上反6</x:v>
      </x:c>
      <x:c r="D144" s="31" t="str">
        <x:v>T7-VLM2-Elev(g1.0)</x:v>
      </x:c>
      <x:c r="E144" s="37" t="n">
        <x:v>3.2337656644237014</x:v>
      </x:c>
      <x:c r="F144" s="37" t="n">
        <x:v>0</x:v>
      </x:c>
      <x:c r="G144" s="35" t="n">
        <x:v>7.68145036019268</x:v>
      </x:c>
      <x:c r="H144" s="36" t="n">
        <x:v>-1.4</x:v>
      </x:c>
      <x:c r="I144" s="35" t="n">
        <x:v>1.225</x:v>
      </x:c>
      <x:c r="J144" s="35" t="n">
        <x:v>1.7359216918244043</x:v>
      </x:c>
      <x:c r="K144" s="35" t="n">
        <x:v>0.2801882028918979</x:v>
      </x:c>
      <x:c r="L144" s="35" t="n">
        <x:v>6.294581594508789</x:v>
      </x:c>
      <x:c r="M144" s="35" t="n">
        <x:v>6.606000000000001</x:v>
      </x:c>
      <x:c r="N144" s="35" t="n">
        <x:v>0.11550723192904061</x:v>
      </x:c>
      <x:c r="O144" s="35" t="n">
        <x:v>4.787382549898761e-17</x:v>
      </x:c>
      <x:c r="P144" s="35" t="n">
        <x:v>0.021226863224315055</x:v>
      </x:c>
      <x:c r="Q144" s="36" t="n">
        <x:v>1.0251145128040229</x:v>
      </x:c>
      <x:c r="R144" s="36" t="n">
        <x:v>0.03297033303528066</x:v>
      </x:c>
      <x:c r="S144" s="36" t="n">
        <x:v>0.002997837992868254</x:v>
      </x:c>
      <x:c r="T144" s="35" t="n">
        <x:v>0.15000975328919675</x:v>
      </x:c>
      <x:c r="U144" s="36" t="str">
        <x:v>lateral</x:v>
      </x:c>
      <x:c r="V144" s="33" t="n">
        <x:v>7</x:v>
      </x:c>
      <x:c r="W144" s="36" t="n">
        <x:v>-1.4012248188941947</x:v>
      </x:c>
      <x:c r="X144" s="36" t="n">
        <x:v>2.065416287090287</x:v>
      </x:c>
      <x:c r="Y144" s="36" t="n">
        <x:v>2.495871677803748</x:v>
      </x:c>
      <x:c r="Z144" s="36" t="n">
        <x:v>0.3287212116329284</x:v>
      </x:c>
      <x:c r="AA144" s="36" t="n">
        <x:v>0.5614170116819499</x:v>
      </x:c>
      <x:c r="AB144" s="36" t="n">
        <x:v>0.7136613529220603</x:v>
      </x:c>
      <x:c r="AC144" s="34" t="b">
        <x:v>1</x:v>
      </x:c>
    </x:row>
    <x:row r="145">
      <x:c r="A145" s="31" t="str">
        <x:v>CFG014</x:v>
      </x:c>
      <x:c r="B145" s="33" t="n">
        <x:v>17</x:v>
      </x:c>
      <x:c r="C145" s="31" t="str">
        <x:v>（选定1）1.AR20.03.6 youhua a2.5-1翼梢反扭 上反6</x:v>
      </x:c>
      <x:c r="D145" s="31" t="str">
        <x:v>T7-VLM2-Elev(g1.0)</x:v>
      </x:c>
      <x:c r="E145" s="37" t="n">
        <x:v>3.2337656644237014</x:v>
      </x:c>
      <x:c r="F145" s="37" t="n">
        <x:v>0</x:v>
      </x:c>
      <x:c r="G145" s="35" t="n">
        <x:v>7.68145036019268</x:v>
      </x:c>
      <x:c r="H145" s="36" t="n">
        <x:v>-1.4</x:v>
      </x:c>
      <x:c r="I145" s="35" t="n">
        <x:v>1.225</x:v>
      </x:c>
      <x:c r="J145" s="35" t="n">
        <x:v>1.7359216918244043</x:v>
      </x:c>
      <x:c r="K145" s="35" t="n">
        <x:v>0.2801882028918979</x:v>
      </x:c>
      <x:c r="L145" s="35" t="n">
        <x:v>6.294581594508789</x:v>
      </x:c>
      <x:c r="M145" s="35" t="n">
        <x:v>6.606000000000001</x:v>
      </x:c>
      <x:c r="N145" s="35" t="n">
        <x:v>0.11550723192904061</x:v>
      </x:c>
      <x:c r="O145" s="35" t="n">
        <x:v>4.787382549898761e-17</x:v>
      </x:c>
      <x:c r="P145" s="35" t="n">
        <x:v>0.021226863224315055</x:v>
      </x:c>
      <x:c r="Q145" s="36" t="n">
        <x:v>1.0251145128040229</x:v>
      </x:c>
      <x:c r="R145" s="36" t="n">
        <x:v>0.03297033303528066</x:v>
      </x:c>
      <x:c r="S145" s="36" t="n">
        <x:v>0.002997837992868254</x:v>
      </x:c>
      <x:c r="T145" s="35" t="n">
        <x:v>0.15000975328919675</x:v>
      </x:c>
      <x:c r="U145" s="36" t="str">
        <x:v>lateral</x:v>
      </x:c>
      <x:c r="V145" s="33" t="n">
        <x:v>8</x:v>
      </x:c>
      <x:c r="W145" s="36" t="n">
        <x:v>0.1629461073698284</x:v>
      </x:c>
      <x:c r="X145" s="36" t="n">
        <x:v>0</x:v>
      </x:c>
      <x:c r="Y145" s="36" t="n">
        <x:v>0.1629461073698284</x:v>
      </x:c>
      <x:c r="Z145" s="36" t="n">
        <x:v>0</x:v>
      </x:c>
      <x:c r="AA145" s="36" t="n">
        <x:v>-1</x:v>
      </x:c>
      <x:c r="AB145" s="36"/>
      <x:c r="AC145" s="34" t="b">
        <x:v>0</x:v>
      </x:c>
    </x:row>
    <x:row r="146">
      <x:c r="A146" s="31" t="str">
        <x:v>CFG014</x:v>
      </x:c>
      <x:c r="B146" s="33" t="n">
        <x:v>18</x:v>
      </x:c>
      <x:c r="C146" s="31" t="str">
        <x:v>（选定1）1.AR20.03.6 youhua a2.5-1翼梢反扭 上反6</x:v>
      </x:c>
      <x:c r="D146" s="31" t="str">
        <x:v>T7-VLM2-Elev(g1.0)</x:v>
      </x:c>
      <x:c r="E146" s="37" t="n">
        <x:v>3.0443596273924682</x:v>
      </x:c>
      <x:c r="F146" s="37" t="n">
        <x:v>0</x:v>
      </x:c>
      <x:c r="G146" s="35" t="n">
        <x:v>7.735254890183171</x:v>
      </x:c>
      <x:c r="H146" s="36" t="n">
        <x:v>-1.2999999999999998</x:v>
      </x:c>
      <x:c r="I146" s="35" t="n">
        <x:v>1.225</x:v>
      </x:c>
      <x:c r="J146" s="35" t="n">
        <x:v>1.7359216918244043</x:v>
      </x:c>
      <x:c r="K146" s="35" t="n">
        <x:v>0.2801882028918979</x:v>
      </x:c>
      <x:c r="L146" s="35" t="n">
        <x:v>6.294581594508789</x:v>
      </x:c>
      <x:c r="M146" s="35" t="n">
        <x:v>6.606000000000001</x:v>
      </x:c>
      <x:c r="N146" s="35" t="n">
        <x:v>0.11550723192904061</x:v>
      </x:c>
      <x:c r="O146" s="35" t="n">
        <x:v>4.787382549898761e-17</x:v>
      </x:c>
      <x:c r="P146" s="35" t="n">
        <x:v>0.021226863224315055</x:v>
      </x:c>
      <x:c r="Q146" s="36" t="n">
        <x:v>1.0064852203162094</x:v>
      </x:c>
      <x:c r="R146" s="36" t="n">
        <x:v>0.03231402463158935</x:v>
      </x:c>
      <x:c r="S146" s="36" t="n">
        <x:v>0.0030158689821307527</x:v>
      </x:c>
      <x:c r="T146" s="35" t="n">
        <x:v>0.14975321276743336</x:v>
      </x:c>
      <x:c r="U146" s="36" t="str">
        <x:v>longitudinal</x:v>
      </x:c>
      <x:c r="V146" s="33" t="n">
        <x:v>1</x:v>
      </x:c>
      <x:c r="W146" s="36" t="n">
        <x:v>-8.639321447445562</x:v>
      </x:c>
      <x:c r="X146" s="36" t="n">
        <x:v>-4.954902401309501</x:v>
      </x:c>
      <x:c r="Y146" s="36" t="n">
        <x:v>9.95936408004023</x:v>
      </x:c>
      <x:c r="Z146" s="36" t="n">
        <x:v>0.7885972097063092</x:v>
      </x:c>
      <x:c r="AA146" s="36" t="n">
        <x:v>0.8674571366217857</x:v>
      </x:c>
      <x:c r="AB146" s="36" t="n">
        <x:v>0.1157498312897798</x:v>
      </x:c>
      <x:c r="AC146" s="34" t="b">
        <x:v>1</x:v>
      </x:c>
    </x:row>
    <x:row r="147">
      <x:c r="A147" s="31" t="str">
        <x:v>CFG014</x:v>
      </x:c>
      <x:c r="B147" s="33" t="n">
        <x:v>18</x:v>
      </x:c>
      <x:c r="C147" s="31" t="str">
        <x:v>（选定1）1.AR20.03.6 youhua a2.5-1翼梢反扭 上反6</x:v>
      </x:c>
      <x:c r="D147" s="31" t="str">
        <x:v>T7-VLM2-Elev(g1.0)</x:v>
      </x:c>
      <x:c r="E147" s="37" t="n">
        <x:v>3.0443596273924682</x:v>
      </x:c>
      <x:c r="F147" s="37" t="n">
        <x:v>0</x:v>
      </x:c>
      <x:c r="G147" s="35" t="n">
        <x:v>7.735254890183171</x:v>
      </x:c>
      <x:c r="H147" s="36" t="n">
        <x:v>-1.2999999999999998</x:v>
      </x:c>
      <x:c r="I147" s="35" t="n">
        <x:v>1.225</x:v>
      </x:c>
      <x:c r="J147" s="35" t="n">
        <x:v>1.7359216918244043</x:v>
      </x:c>
      <x:c r="K147" s="35" t="n">
        <x:v>0.2801882028918979</x:v>
      </x:c>
      <x:c r="L147" s="35" t="n">
        <x:v>6.294581594508789</x:v>
      </x:c>
      <x:c r="M147" s="35" t="n">
        <x:v>6.606000000000001</x:v>
      </x:c>
      <x:c r="N147" s="35" t="n">
        <x:v>0.11550723192904061</x:v>
      </x:c>
      <x:c r="O147" s="35" t="n">
        <x:v>4.787382549898761e-17</x:v>
      </x:c>
      <x:c r="P147" s="35" t="n">
        <x:v>0.021226863224315055</x:v>
      </x:c>
      <x:c r="Q147" s="36" t="n">
        <x:v>1.0064852203162094</x:v>
      </x:c>
      <x:c r="R147" s="36" t="n">
        <x:v>0.03231402463158935</x:v>
      </x:c>
      <x:c r="S147" s="36" t="n">
        <x:v>0.0030158689821307527</x:v>
      </x:c>
      <x:c r="T147" s="35" t="n">
        <x:v>0.14975321276743336</x:v>
      </x:c>
      <x:c r="U147" s="36" t="str">
        <x:v>longitudinal</x:v>
      </x:c>
      <x:c r="V147" s="33" t="n">
        <x:v>2</x:v>
      </x:c>
      <x:c r="W147" s="36" t="n">
        <x:v>-8.639321447445562</x:v>
      </x:c>
      <x:c r="X147" s="36" t="n">
        <x:v>4.954902401309501</x:v>
      </x:c>
      <x:c r="Y147" s="36" t="n">
        <x:v>9.95936408004023</x:v>
      </x:c>
      <x:c r="Z147" s="36" t="n">
        <x:v>0.7885972097063092</x:v>
      </x:c>
      <x:c r="AA147" s="36" t="n">
        <x:v>0.8674571366217857</x:v>
      </x:c>
      <x:c r="AB147" s="36" t="n">
        <x:v>0.1157498312897798</x:v>
      </x:c>
      <x:c r="AC147" s="34" t="b">
        <x:v>1</x:v>
      </x:c>
    </x:row>
    <x:row r="148">
      <x:c r="A148" s="31" t="str">
        <x:v>CFG014</x:v>
      </x:c>
      <x:c r="B148" s="33" t="n">
        <x:v>18</x:v>
      </x:c>
      <x:c r="C148" s="31" t="str">
        <x:v>（选定1）1.AR20.03.6 youhua a2.5-1翼梢反扭 上反6</x:v>
      </x:c>
      <x:c r="D148" s="31" t="str">
        <x:v>T7-VLM2-Elev(g1.0)</x:v>
      </x:c>
      <x:c r="E148" s="37" t="n">
        <x:v>3.0443596273924682</x:v>
      </x:c>
      <x:c r="F148" s="37" t="n">
        <x:v>0</x:v>
      </x:c>
      <x:c r="G148" s="35" t="n">
        <x:v>7.735254890183171</x:v>
      </x:c>
      <x:c r="H148" s="36" t="n">
        <x:v>-1.2999999999999998</x:v>
      </x:c>
      <x:c r="I148" s="35" t="n">
        <x:v>1.225</x:v>
      </x:c>
      <x:c r="J148" s="35" t="n">
        <x:v>1.7359216918244043</x:v>
      </x:c>
      <x:c r="K148" s="35" t="n">
        <x:v>0.2801882028918979</x:v>
      </x:c>
      <x:c r="L148" s="35" t="n">
        <x:v>6.294581594508789</x:v>
      </x:c>
      <x:c r="M148" s="35" t="n">
        <x:v>6.606000000000001</x:v>
      </x:c>
      <x:c r="N148" s="35" t="n">
        <x:v>0.11550723192904061</x:v>
      </x:c>
      <x:c r="O148" s="35" t="n">
        <x:v>4.787382549898761e-17</x:v>
      </x:c>
      <x:c r="P148" s="35" t="n">
        <x:v>0.021226863224315055</x:v>
      </x:c>
      <x:c r="Q148" s="36" t="n">
        <x:v>1.0064852203162094</x:v>
      </x:c>
      <x:c r="R148" s="36" t="n">
        <x:v>0.03231402463158935</x:v>
      </x:c>
      <x:c r="S148" s="36" t="n">
        <x:v>0.0030158689821307527</x:v>
      </x:c>
      <x:c r="T148" s="35" t="n">
        <x:v>0.14975321276743336</x:v>
      </x:c>
      <x:c r="U148" s="36" t="str">
        <x:v>longitudinal</x:v>
      </x:c>
      <x:c r="V148" s="33" t="n">
        <x:v>3</x:v>
      </x:c>
      <x:c r="W148" s="36" t="n">
        <x:v>-0.08079178186120783</x:v>
      </x:c>
      <x:c r="X148" s="36" t="n">
        <x:v>-0.9761857491610808</x:v>
      </x:c>
      <x:c r="Y148" s="36" t="n">
        <x:v>0.9795233171709032</x:v>
      </x:c>
      <x:c r="Z148" s="36" t="n">
        <x:v>0.15536478735485104</x:v>
      </x:c>
      <x:c r="AA148" s="36" t="n">
        <x:v>0.08248071326627911</x:v>
      </x:c>
      <x:c r="AB148" s="36" t="n">
        <x:v>12.37749653446064</x:v>
      </x:c>
      <x:c r="AC148" s="34" t="b">
        <x:v>1</x:v>
      </x:c>
    </x:row>
    <x:row r="149">
      <x:c r="A149" s="31" t="str">
        <x:v>CFG014</x:v>
      </x:c>
      <x:c r="B149" s="33" t="n">
        <x:v>18</x:v>
      </x:c>
      <x:c r="C149" s="31" t="str">
        <x:v>（选定1）1.AR20.03.6 youhua a2.5-1翼梢反扭 上反6</x:v>
      </x:c>
      <x:c r="D149" s="31" t="str">
        <x:v>T7-VLM2-Elev(g1.0)</x:v>
      </x:c>
      <x:c r="E149" s="37" t="n">
        <x:v>3.0443596273924682</x:v>
      </x:c>
      <x:c r="F149" s="37" t="n">
        <x:v>0</x:v>
      </x:c>
      <x:c r="G149" s="35" t="n">
        <x:v>7.735254890183171</x:v>
      </x:c>
      <x:c r="H149" s="36" t="n">
        <x:v>-1.2999999999999998</x:v>
      </x:c>
      <x:c r="I149" s="35" t="n">
        <x:v>1.225</x:v>
      </x:c>
      <x:c r="J149" s="35" t="n">
        <x:v>1.7359216918244043</x:v>
      </x:c>
      <x:c r="K149" s="35" t="n">
        <x:v>0.2801882028918979</x:v>
      </x:c>
      <x:c r="L149" s="35" t="n">
        <x:v>6.294581594508789</x:v>
      </x:c>
      <x:c r="M149" s="35" t="n">
        <x:v>6.606000000000001</x:v>
      </x:c>
      <x:c r="N149" s="35" t="n">
        <x:v>0.11550723192904061</x:v>
      </x:c>
      <x:c r="O149" s="35" t="n">
        <x:v>4.787382549898761e-17</x:v>
      </x:c>
      <x:c r="P149" s="35" t="n">
        <x:v>0.021226863224315055</x:v>
      </x:c>
      <x:c r="Q149" s="36" t="n">
        <x:v>1.0064852203162094</x:v>
      </x:c>
      <x:c r="R149" s="36" t="n">
        <x:v>0.03231402463158935</x:v>
      </x:c>
      <x:c r="S149" s="36" t="n">
        <x:v>0.0030158689821307527</x:v>
      </x:c>
      <x:c r="T149" s="35" t="n">
        <x:v>0.14975321276743336</x:v>
      </x:c>
      <x:c r="U149" s="36" t="str">
        <x:v>longitudinal</x:v>
      </x:c>
      <x:c r="V149" s="33" t="n">
        <x:v>4</x:v>
      </x:c>
      <x:c r="W149" s="36" t="n">
        <x:v>-0.08079178186120783</x:v>
      </x:c>
      <x:c r="X149" s="36" t="n">
        <x:v>0.9761857491610808</x:v>
      </x:c>
      <x:c r="Y149" s="36" t="n">
        <x:v>0.9795233171709032</x:v>
      </x:c>
      <x:c r="Z149" s="36" t="n">
        <x:v>0.15536478735485104</x:v>
      </x:c>
      <x:c r="AA149" s="36" t="n">
        <x:v>0.08248071326627911</x:v>
      </x:c>
      <x:c r="AB149" s="36" t="n">
        <x:v>12.37749653446064</x:v>
      </x:c>
      <x:c r="AC149" s="34" t="b">
        <x:v>1</x:v>
      </x:c>
    </x:row>
    <x:row r="150">
      <x:c r="A150" s="31" t="str">
        <x:v>CFG014</x:v>
      </x:c>
      <x:c r="B150" s="33" t="n">
        <x:v>18</x:v>
      </x:c>
      <x:c r="C150" s="31" t="str">
        <x:v>（选定1）1.AR20.03.6 youhua a2.5-1翼梢反扭 上反6</x:v>
      </x:c>
      <x:c r="D150" s="31" t="str">
        <x:v>T7-VLM2-Elev(g1.0)</x:v>
      </x:c>
      <x:c r="E150" s="37" t="n">
        <x:v>3.0443596273924682</x:v>
      </x:c>
      <x:c r="F150" s="37" t="n">
        <x:v>0</x:v>
      </x:c>
      <x:c r="G150" s="35" t="n">
        <x:v>7.735254890183171</x:v>
      </x:c>
      <x:c r="H150" s="36" t="n">
        <x:v>-1.2999999999999998</x:v>
      </x:c>
      <x:c r="I150" s="35" t="n">
        <x:v>1.225</x:v>
      </x:c>
      <x:c r="J150" s="35" t="n">
        <x:v>1.7359216918244043</x:v>
      </x:c>
      <x:c r="K150" s="35" t="n">
        <x:v>0.2801882028918979</x:v>
      </x:c>
      <x:c r="L150" s="35" t="n">
        <x:v>6.294581594508789</x:v>
      </x:c>
      <x:c r="M150" s="35" t="n">
        <x:v>6.606000000000001</x:v>
      </x:c>
      <x:c r="N150" s="35" t="n">
        <x:v>0.11550723192904061</x:v>
      </x:c>
      <x:c r="O150" s="35" t="n">
        <x:v>4.787382549898761e-17</x:v>
      </x:c>
      <x:c r="P150" s="35" t="n">
        <x:v>0.021226863224315055</x:v>
      </x:c>
      <x:c r="Q150" s="36" t="n">
        <x:v>1.0064852203162094</x:v>
      </x:c>
      <x:c r="R150" s="36" t="n">
        <x:v>0.03231402463158935</x:v>
      </x:c>
      <x:c r="S150" s="36" t="n">
        <x:v>0.0030158689821307527</x:v>
      </x:c>
      <x:c r="T150" s="35" t="n">
        <x:v>0.14975321276743336</x:v>
      </x:c>
      <x:c r="U150" s="36" t="str">
        <x:v>lateral</x:v>
      </x:c>
      <x:c r="V150" s="33" t="n">
        <x:v>5</x:v>
      </x:c>
      <x:c r="W150" s="36" t="n">
        <x:v>-20.58527518099951</x:v>
      </x:c>
      <x:c r="X150" s="36" t="n">
        <x:v>0</x:v>
      </x:c>
      <x:c r="Y150" s="36" t="n">
        <x:v>20.58527518099951</x:v>
      </x:c>
      <x:c r="Z150" s="36" t="n">
        <x:v>0</x:v>
      </x:c>
      <x:c r="AA150" s="36" t="n">
        <x:v>1</x:v>
      </x:c>
      <x:c r="AB150" s="36" t="n">
        <x:v>0.04857841302617191</x:v>
      </x:c>
      <x:c r="AC150" s="34" t="b">
        <x:v>1</x:v>
      </x:c>
    </x:row>
    <x:row r="151">
      <x:c r="A151" s="31" t="str">
        <x:v>CFG014</x:v>
      </x:c>
      <x:c r="B151" s="33" t="n">
        <x:v>18</x:v>
      </x:c>
      <x:c r="C151" s="31" t="str">
        <x:v>（选定1）1.AR20.03.6 youhua a2.5-1翼梢反扭 上反6</x:v>
      </x:c>
      <x:c r="D151" s="31" t="str">
        <x:v>T7-VLM2-Elev(g1.0)</x:v>
      </x:c>
      <x:c r="E151" s="37" t="n">
        <x:v>3.0443596273924682</x:v>
      </x:c>
      <x:c r="F151" s="37" t="n">
        <x:v>0</x:v>
      </x:c>
      <x:c r="G151" s="35" t="n">
        <x:v>7.735254890183171</x:v>
      </x:c>
      <x:c r="H151" s="36" t="n">
        <x:v>-1.2999999999999998</x:v>
      </x:c>
      <x:c r="I151" s="35" t="n">
        <x:v>1.225</x:v>
      </x:c>
      <x:c r="J151" s="35" t="n">
        <x:v>1.7359216918244043</x:v>
      </x:c>
      <x:c r="K151" s="35" t="n">
        <x:v>0.2801882028918979</x:v>
      </x:c>
      <x:c r="L151" s="35" t="n">
        <x:v>6.294581594508789</x:v>
      </x:c>
      <x:c r="M151" s="35" t="n">
        <x:v>6.606000000000001</x:v>
      </x:c>
      <x:c r="N151" s="35" t="n">
        <x:v>0.11550723192904061</x:v>
      </x:c>
      <x:c r="O151" s="35" t="n">
        <x:v>4.787382549898761e-17</x:v>
      </x:c>
      <x:c r="P151" s="35" t="n">
        <x:v>0.021226863224315055</x:v>
      </x:c>
      <x:c r="Q151" s="36" t="n">
        <x:v>1.0064852203162094</x:v>
      </x:c>
      <x:c r="R151" s="36" t="n">
        <x:v>0.03231402463158935</x:v>
      </x:c>
      <x:c r="S151" s="36" t="n">
        <x:v>0.0030158689821307527</x:v>
      </x:c>
      <x:c r="T151" s="35" t="n">
        <x:v>0.14975321276743336</x:v>
      </x:c>
      <x:c r="U151" s="36" t="str">
        <x:v>lateral</x:v>
      </x:c>
      <x:c r="V151" s="33" t="n">
        <x:v>6</x:v>
      </x:c>
      <x:c r="W151" s="36" t="n">
        <x:v>-1.3865884845881284</x:v>
      </x:c>
      <x:c r="X151" s="36" t="n">
        <x:v>-2.0805743680046462</x:v>
      </x:c>
      <x:c r="Y151" s="36" t="n">
        <x:v>2.5002834492093764</x:v>
      </x:c>
      <x:c r="Z151" s="36" t="n">
        <x:v>0.3311336951382356</x:v>
      </x:c>
      <x:c r="AA151" s="36" t="n">
        <x:v>0.554572516578705</x:v>
      </x:c>
      <x:c r="AB151" s="36" t="n">
        <x:v>0.7211945080425498</x:v>
      </x:c>
      <x:c r="AC151" s="34" t="b">
        <x:v>1</x:v>
      </x:c>
    </x:row>
    <x:row r="152">
      <x:c r="A152" s="31" t="str">
        <x:v>CFG014</x:v>
      </x:c>
      <x:c r="B152" s="33" t="n">
        <x:v>18</x:v>
      </x:c>
      <x:c r="C152" s="31" t="str">
        <x:v>（选定1）1.AR20.03.6 youhua a2.5-1翼梢反扭 上反6</x:v>
      </x:c>
      <x:c r="D152" s="31" t="str">
        <x:v>T7-VLM2-Elev(g1.0)</x:v>
      </x:c>
      <x:c r="E152" s="37" t="n">
        <x:v>3.0443596273924682</x:v>
      </x:c>
      <x:c r="F152" s="37" t="n">
        <x:v>0</x:v>
      </x:c>
      <x:c r="G152" s="35" t="n">
        <x:v>7.735254890183171</x:v>
      </x:c>
      <x:c r="H152" s="36" t="n">
        <x:v>-1.2999999999999998</x:v>
      </x:c>
      <x:c r="I152" s="35" t="n">
        <x:v>1.225</x:v>
      </x:c>
      <x:c r="J152" s="35" t="n">
        <x:v>1.7359216918244043</x:v>
      </x:c>
      <x:c r="K152" s="35" t="n">
        <x:v>0.2801882028918979</x:v>
      </x:c>
      <x:c r="L152" s="35" t="n">
        <x:v>6.294581594508789</x:v>
      </x:c>
      <x:c r="M152" s="35" t="n">
        <x:v>6.606000000000001</x:v>
      </x:c>
      <x:c r="N152" s="35" t="n">
        <x:v>0.11550723192904061</x:v>
      </x:c>
      <x:c r="O152" s="35" t="n">
        <x:v>4.787382549898761e-17</x:v>
      </x:c>
      <x:c r="P152" s="35" t="n">
        <x:v>0.021226863224315055</x:v>
      </x:c>
      <x:c r="Q152" s="36" t="n">
        <x:v>1.0064852203162094</x:v>
      </x:c>
      <x:c r="R152" s="36" t="n">
        <x:v>0.03231402463158935</x:v>
      </x:c>
      <x:c r="S152" s="36" t="n">
        <x:v>0.0030158689821307527</x:v>
      </x:c>
      <x:c r="T152" s="35" t="n">
        <x:v>0.14975321276743336</x:v>
      </x:c>
      <x:c r="U152" s="36" t="str">
        <x:v>lateral</x:v>
      </x:c>
      <x:c r="V152" s="33" t="n">
        <x:v>7</x:v>
      </x:c>
      <x:c r="W152" s="36" t="n">
        <x:v>-1.3865884845881284</x:v>
      </x:c>
      <x:c r="X152" s="36" t="n">
        <x:v>2.0805743680046462</x:v>
      </x:c>
      <x:c r="Y152" s="36" t="n">
        <x:v>2.5002834492093764</x:v>
      </x:c>
      <x:c r="Z152" s="36" t="n">
        <x:v>0.3311336951382356</x:v>
      </x:c>
      <x:c r="AA152" s="36" t="n">
        <x:v>0.554572516578705</x:v>
      </x:c>
      <x:c r="AB152" s="36" t="n">
        <x:v>0.7211945080425498</x:v>
      </x:c>
      <x:c r="AC152" s="34" t="b">
        <x:v>1</x:v>
      </x:c>
    </x:row>
    <x:row r="153">
      <x:c r="A153" s="31" t="str">
        <x:v>CFG014</x:v>
      </x:c>
      <x:c r="B153" s="33" t="n">
        <x:v>18</x:v>
      </x:c>
      <x:c r="C153" s="31" t="str">
        <x:v>（选定1）1.AR20.03.6 youhua a2.5-1翼梢反扭 上反6</x:v>
      </x:c>
      <x:c r="D153" s="31" t="str">
        <x:v>T7-VLM2-Elev(g1.0)</x:v>
      </x:c>
      <x:c r="E153" s="37" t="n">
        <x:v>3.0443596273924682</x:v>
      </x:c>
      <x:c r="F153" s="37" t="n">
        <x:v>0</x:v>
      </x:c>
      <x:c r="G153" s="35" t="n">
        <x:v>7.735254890183171</x:v>
      </x:c>
      <x:c r="H153" s="36" t="n">
        <x:v>-1.2999999999999998</x:v>
      </x:c>
      <x:c r="I153" s="35" t="n">
        <x:v>1.225</x:v>
      </x:c>
      <x:c r="J153" s="35" t="n">
        <x:v>1.7359216918244043</x:v>
      </x:c>
      <x:c r="K153" s="35" t="n">
        <x:v>0.2801882028918979</x:v>
      </x:c>
      <x:c r="L153" s="35" t="n">
        <x:v>6.294581594508789</x:v>
      </x:c>
      <x:c r="M153" s="35" t="n">
        <x:v>6.606000000000001</x:v>
      </x:c>
      <x:c r="N153" s="35" t="n">
        <x:v>0.11550723192904061</x:v>
      </x:c>
      <x:c r="O153" s="35" t="n">
        <x:v>4.787382549898761e-17</x:v>
      </x:c>
      <x:c r="P153" s="35" t="n">
        <x:v>0.021226863224315055</x:v>
      </x:c>
      <x:c r="Q153" s="36" t="n">
        <x:v>1.0064852203162094</x:v>
      </x:c>
      <x:c r="R153" s="36" t="n">
        <x:v>0.03231402463158935</x:v>
      </x:c>
      <x:c r="S153" s="36" t="n">
        <x:v>0.0030158689821307527</x:v>
      </x:c>
      <x:c r="T153" s="35" t="n">
        <x:v>0.14975321276743336</x:v>
      </x:c>
      <x:c r="U153" s="36" t="str">
        <x:v>lateral</x:v>
      </x:c>
      <x:c r="V153" s="33" t="n">
        <x:v>8</x:v>
      </x:c>
      <x:c r="W153" s="36" t="n">
        <x:v>0.15952180846772457</x:v>
      </x:c>
      <x:c r="X153" s="36" t="n">
        <x:v>0</x:v>
      </x:c>
      <x:c r="Y153" s="36" t="n">
        <x:v>0.15952180846772457</x:v>
      </x:c>
      <x:c r="Z153" s="36" t="n">
        <x:v>0</x:v>
      </x:c>
      <x:c r="AA153" s="36" t="n">
        <x:v>-1</x:v>
      </x:c>
      <x:c r="AB153" s="36"/>
      <x:c r="AC153" s="34" t="b">
        <x:v>0</x:v>
      </x:c>
    </x:row>
    <x:row r="154">
      <x:c r="A154" s="31" t="str">
        <x:v>CFG014</x:v>
      </x:c>
      <x:c r="B154" s="33" t="n">
        <x:v>19</x:v>
      </x:c>
      <x:c r="C154" s="31" t="str">
        <x:v>（选定1）1.AR20.03.6 youhua a2.5-1翼梢反扭 上反6</x:v>
      </x:c>
      <x:c r="D154" s="31" t="str">
        <x:v>T7-VLM2-Elev(g1.0)</x:v>
      </x:c>
      <x:c r="E154" s="37" t="n">
        <x:v>2.852850326948834</x:v>
      </x:c>
      <x:c r="F154" s="37" t="n">
        <x:v>0</x:v>
      </x:c>
      <x:c r="G154" s="35" t="n">
        <x:v>7.811725463875023</x:v>
      </x:c>
      <x:c r="H154" s="36" t="n">
        <x:v>-1.2</x:v>
      </x:c>
      <x:c r="I154" s="35" t="n">
        <x:v>1.225</x:v>
      </x:c>
      <x:c r="J154" s="35" t="n">
        <x:v>1.7359216918244043</x:v>
      </x:c>
      <x:c r="K154" s="35" t="n">
        <x:v>0.2801882028918979</x:v>
      </x:c>
      <x:c r="L154" s="35" t="n">
        <x:v>6.294581594508789</x:v>
      </x:c>
      <x:c r="M154" s="35" t="n">
        <x:v>6.606000000000001</x:v>
      </x:c>
      <x:c r="N154" s="35" t="n">
        <x:v>0.11550723192904061</x:v>
      </x:c>
      <x:c r="O154" s="35" t="n">
        <x:v>4.787382549898761e-17</x:v>
      </x:c>
      <x:c r="P154" s="35" t="n">
        <x:v>0.021226863224315055</x:v>
      </x:c>
      <x:c r="Q154" s="36" t="n">
        <x:v>0.9876275791273607</x:v>
      </x:c>
      <x:c r="R154" s="36" t="n">
        <x:v>0.03162568282883312</x:v>
      </x:c>
      <x:c r="S154" s="36" t="n">
        <x:v>0.003022952105089531</x:v>
      </x:c>
      <x:c r="T154" s="35" t="n">
        <x:v>0.1491808323623751</x:v>
      </x:c>
      <x:c r="U154" s="36" t="str">
        <x:v>longitudinal</x:v>
      </x:c>
      <x:c r="V154" s="33" t="n">
        <x:v>1</x:v>
      </x:c>
      <x:c r="W154" s="36" t="n">
        <x:v>-8.724831016831473</x:v>
      </x:c>
      <x:c r="X154" s="36" t="n">
        <x:v>-4.959000035892217</x:v>
      </x:c>
      <x:c r="Y154" s="36" t="n">
        <x:v>10.035654319885852</x:v>
      </x:c>
      <x:c r="Z154" s="36" t="n">
        <x:v>0.7892493685051327</x:v>
      </x:c>
      <x:c r="AA154" s="36" t="n">
        <x:v>0.8693833743897539</x:v>
      </x:c>
      <x:c r="AB154" s="36" t="n">
        <x:v>0.11461540035226515</x:v>
      </x:c>
      <x:c r="AC154" s="34" t="b">
        <x:v>1</x:v>
      </x:c>
    </x:row>
    <x:row r="155">
      <x:c r="A155" s="31" t="str">
        <x:v>CFG014</x:v>
      </x:c>
      <x:c r="B155" s="33" t="n">
        <x:v>19</x:v>
      </x:c>
      <x:c r="C155" s="31" t="str">
        <x:v>（选定1）1.AR20.03.6 youhua a2.5-1翼梢反扭 上反6</x:v>
      </x:c>
      <x:c r="D155" s="31" t="str">
        <x:v>T7-VLM2-Elev(g1.0)</x:v>
      </x:c>
      <x:c r="E155" s="37" t="n">
        <x:v>2.852850326948834</x:v>
      </x:c>
      <x:c r="F155" s="37" t="n">
        <x:v>0</x:v>
      </x:c>
      <x:c r="G155" s="35" t="n">
        <x:v>7.811725463875023</x:v>
      </x:c>
      <x:c r="H155" s="36" t="n">
        <x:v>-1.2</x:v>
      </x:c>
      <x:c r="I155" s="35" t="n">
        <x:v>1.225</x:v>
      </x:c>
      <x:c r="J155" s="35" t="n">
        <x:v>1.7359216918244043</x:v>
      </x:c>
      <x:c r="K155" s="35" t="n">
        <x:v>0.2801882028918979</x:v>
      </x:c>
      <x:c r="L155" s="35" t="n">
        <x:v>6.294581594508789</x:v>
      </x:c>
      <x:c r="M155" s="35" t="n">
        <x:v>6.606000000000001</x:v>
      </x:c>
      <x:c r="N155" s="35" t="n">
        <x:v>0.11550723192904061</x:v>
      </x:c>
      <x:c r="O155" s="35" t="n">
        <x:v>4.787382549898761e-17</x:v>
      </x:c>
      <x:c r="P155" s="35" t="n">
        <x:v>0.021226863224315055</x:v>
      </x:c>
      <x:c r="Q155" s="36" t="n">
        <x:v>0.9876275791273607</x:v>
      </x:c>
      <x:c r="R155" s="36" t="n">
        <x:v>0.03162568282883312</x:v>
      </x:c>
      <x:c r="S155" s="36" t="n">
        <x:v>0.003022952105089531</x:v>
      </x:c>
      <x:c r="T155" s="35" t="n">
        <x:v>0.1491808323623751</x:v>
      </x:c>
      <x:c r="U155" s="36" t="str">
        <x:v>longitudinal</x:v>
      </x:c>
      <x:c r="V155" s="33" t="n">
        <x:v>2</x:v>
      </x:c>
      <x:c r="W155" s="36" t="n">
        <x:v>-8.724831016831473</x:v>
      </x:c>
      <x:c r="X155" s="36" t="n">
        <x:v>4.959000035892217</x:v>
      </x:c>
      <x:c r="Y155" s="36" t="n">
        <x:v>10.035654319885852</x:v>
      </x:c>
      <x:c r="Z155" s="36" t="n">
        <x:v>0.7892493685051327</x:v>
      </x:c>
      <x:c r="AA155" s="36" t="n">
        <x:v>0.8693833743897539</x:v>
      </x:c>
      <x:c r="AB155" s="36" t="n">
        <x:v>0.11461540035226515</x:v>
      </x:c>
      <x:c r="AC155" s="34" t="b">
        <x:v>1</x:v>
      </x:c>
    </x:row>
    <x:row r="156">
      <x:c r="A156" s="31" t="str">
        <x:v>CFG014</x:v>
      </x:c>
      <x:c r="B156" s="33" t="n">
        <x:v>19</x:v>
      </x:c>
      <x:c r="C156" s="31" t="str">
        <x:v>（选定1）1.AR20.03.6 youhua a2.5-1翼梢反扭 上反6</x:v>
      </x:c>
      <x:c r="D156" s="31" t="str">
        <x:v>T7-VLM2-Elev(g1.0)</x:v>
      </x:c>
      <x:c r="E156" s="37" t="n">
        <x:v>2.852850326948834</x:v>
      </x:c>
      <x:c r="F156" s="37" t="n">
        <x:v>0</x:v>
      </x:c>
      <x:c r="G156" s="35" t="n">
        <x:v>7.811725463875023</x:v>
      </x:c>
      <x:c r="H156" s="36" t="n">
        <x:v>-1.2</x:v>
      </x:c>
      <x:c r="I156" s="35" t="n">
        <x:v>1.225</x:v>
      </x:c>
      <x:c r="J156" s="35" t="n">
        <x:v>1.7359216918244043</x:v>
      </x:c>
      <x:c r="K156" s="35" t="n">
        <x:v>0.2801882028918979</x:v>
      </x:c>
      <x:c r="L156" s="35" t="n">
        <x:v>6.294581594508789</x:v>
      </x:c>
      <x:c r="M156" s="35" t="n">
        <x:v>6.606000000000001</x:v>
      </x:c>
      <x:c r="N156" s="35" t="n">
        <x:v>0.11550723192904061</x:v>
      </x:c>
      <x:c r="O156" s="35" t="n">
        <x:v>4.787382549898761e-17</x:v>
      </x:c>
      <x:c r="P156" s="35" t="n">
        <x:v>0.021226863224315055</x:v>
      </x:c>
      <x:c r="Q156" s="36" t="n">
        <x:v>0.9876275791273607</x:v>
      </x:c>
      <x:c r="R156" s="36" t="n">
        <x:v>0.03162568282883312</x:v>
      </x:c>
      <x:c r="S156" s="36" t="n">
        <x:v>0.003022952105089531</x:v>
      </x:c>
      <x:c r="T156" s="35" t="n">
        <x:v>0.1491808323623751</x:v>
      </x:c>
      <x:c r="U156" s="36" t="str">
        <x:v>longitudinal</x:v>
      </x:c>
      <x:c r="V156" s="33" t="n">
        <x:v>3</x:v>
      </x:c>
      <x:c r="W156" s="36" t="n">
        <x:v>-0.08161603081385883</x:v>
      </x:c>
      <x:c r="X156" s="36" t="n">
        <x:v>-0.960820640006563</x:v>
      </x:c>
      <x:c r="Y156" s="36" t="n">
        <x:v>0.9642808090740114</x:v>
      </x:c>
      <x:c r="Z156" s="36" t="n">
        <x:v>0.15291935428176298</x:v>
      </x:c>
      <x:c r="AA156" s="36" t="n">
        <x:v>0.08463927732030034</x:v>
      </x:c>
      <x:c r="AB156" s="36" t="n">
        <x:v>12.252494884009904</x:v>
      </x:c>
      <x:c r="AC156" s="34" t="b">
        <x:v>1</x:v>
      </x:c>
    </x:row>
    <x:row r="157">
      <x:c r="A157" s="31" t="str">
        <x:v>CFG014</x:v>
      </x:c>
      <x:c r="B157" s="33" t="n">
        <x:v>19</x:v>
      </x:c>
      <x:c r="C157" s="31" t="str">
        <x:v>（选定1）1.AR20.03.6 youhua a2.5-1翼梢反扭 上反6</x:v>
      </x:c>
      <x:c r="D157" s="31" t="str">
        <x:v>T7-VLM2-Elev(g1.0)</x:v>
      </x:c>
      <x:c r="E157" s="37" t="n">
        <x:v>2.852850326948834</x:v>
      </x:c>
      <x:c r="F157" s="37" t="n">
        <x:v>0</x:v>
      </x:c>
      <x:c r="G157" s="35" t="n">
        <x:v>7.811725463875023</x:v>
      </x:c>
      <x:c r="H157" s="36" t="n">
        <x:v>-1.2</x:v>
      </x:c>
      <x:c r="I157" s="35" t="n">
        <x:v>1.225</x:v>
      </x:c>
      <x:c r="J157" s="35" t="n">
        <x:v>1.7359216918244043</x:v>
      </x:c>
      <x:c r="K157" s="35" t="n">
        <x:v>0.2801882028918979</x:v>
      </x:c>
      <x:c r="L157" s="35" t="n">
        <x:v>6.294581594508789</x:v>
      </x:c>
      <x:c r="M157" s="35" t="n">
        <x:v>6.606000000000001</x:v>
      </x:c>
      <x:c r="N157" s="35" t="n">
        <x:v>0.11550723192904061</x:v>
      </x:c>
      <x:c r="O157" s="35" t="n">
        <x:v>4.787382549898761e-17</x:v>
      </x:c>
      <x:c r="P157" s="35" t="n">
        <x:v>0.021226863224315055</x:v>
      </x:c>
      <x:c r="Q157" s="36" t="n">
        <x:v>0.9876275791273607</x:v>
      </x:c>
      <x:c r="R157" s="36" t="n">
        <x:v>0.03162568282883312</x:v>
      </x:c>
      <x:c r="S157" s="36" t="n">
        <x:v>0.003022952105089531</x:v>
      </x:c>
      <x:c r="T157" s="35" t="n">
        <x:v>0.1491808323623751</x:v>
      </x:c>
      <x:c r="U157" s="36" t="str">
        <x:v>longitudinal</x:v>
      </x:c>
      <x:c r="V157" s="33" t="n">
        <x:v>4</x:v>
      </x:c>
      <x:c r="W157" s="36" t="n">
        <x:v>-0.08161603081385883</x:v>
      </x:c>
      <x:c r="X157" s="36" t="n">
        <x:v>0.960820640006563</x:v>
      </x:c>
      <x:c r="Y157" s="36" t="n">
        <x:v>0.9642808090740114</x:v>
      </x:c>
      <x:c r="Z157" s="36" t="n">
        <x:v>0.15291935428176298</x:v>
      </x:c>
      <x:c r="AA157" s="36" t="n">
        <x:v>0.08463927732030034</x:v>
      </x:c>
      <x:c r="AB157" s="36" t="n">
        <x:v>12.252494884009904</x:v>
      </x:c>
      <x:c r="AC157" s="34" t="b">
        <x:v>1</x:v>
      </x:c>
    </x:row>
    <x:row r="158">
      <x:c r="A158" s="31" t="str">
        <x:v>CFG014</x:v>
      </x:c>
      <x:c r="B158" s="33" t="n">
        <x:v>19</x:v>
      </x:c>
      <x:c r="C158" s="31" t="str">
        <x:v>（选定1）1.AR20.03.6 youhua a2.5-1翼梢反扭 上反6</x:v>
      </x:c>
      <x:c r="D158" s="31" t="str">
        <x:v>T7-VLM2-Elev(g1.0)</x:v>
      </x:c>
      <x:c r="E158" s="37" t="n">
        <x:v>2.852850326948834</x:v>
      </x:c>
      <x:c r="F158" s="37" t="n">
        <x:v>0</x:v>
      </x:c>
      <x:c r="G158" s="35" t="n">
        <x:v>7.811725463875023</x:v>
      </x:c>
      <x:c r="H158" s="36" t="n">
        <x:v>-1.2</x:v>
      </x:c>
      <x:c r="I158" s="35" t="n">
        <x:v>1.225</x:v>
      </x:c>
      <x:c r="J158" s="35" t="n">
        <x:v>1.7359216918244043</x:v>
      </x:c>
      <x:c r="K158" s="35" t="n">
        <x:v>0.2801882028918979</x:v>
      </x:c>
      <x:c r="L158" s="35" t="n">
        <x:v>6.294581594508789</x:v>
      </x:c>
      <x:c r="M158" s="35" t="n">
        <x:v>6.606000000000001</x:v>
      </x:c>
      <x:c r="N158" s="35" t="n">
        <x:v>0.11550723192904061</x:v>
      </x:c>
      <x:c r="O158" s="35" t="n">
        <x:v>4.787382549898761e-17</x:v>
      </x:c>
      <x:c r="P158" s="35" t="n">
        <x:v>0.021226863224315055</x:v>
      </x:c>
      <x:c r="Q158" s="36" t="n">
        <x:v>0.9876275791273607</x:v>
      </x:c>
      <x:c r="R158" s="36" t="n">
        <x:v>0.03162568282883312</x:v>
      </x:c>
      <x:c r="S158" s="36" t="n">
        <x:v>0.003022952105089531</x:v>
      </x:c>
      <x:c r="T158" s="35" t="n">
        <x:v>0.1491808323623751</x:v>
      </x:c>
      <x:c r="U158" s="36" t="str">
        <x:v>lateral</x:v>
      </x:c>
      <x:c r="V158" s="33" t="n">
        <x:v>5</x:v>
      </x:c>
      <x:c r="W158" s="36" t="n">
        <x:v>-20.892184362123746</x:v>
      </x:c>
      <x:c r="X158" s="36" t="n">
        <x:v>0</x:v>
      </x:c>
      <x:c r="Y158" s="36" t="n">
        <x:v>20.892184362123746</x:v>
      </x:c>
      <x:c r="Z158" s="36" t="n">
        <x:v>0</x:v>
      </x:c>
      <x:c r="AA158" s="36" t="n">
        <x:v>1</x:v>
      </x:c>
      <x:c r="AB158" s="36" t="n">
        <x:v>0.04786478917986857</x:v>
      </x:c>
      <x:c r="AC158" s="34" t="b">
        <x:v>1</x:v>
      </x:c>
    </x:row>
    <x:row r="159">
      <x:c r="A159" s="31" t="str">
        <x:v>CFG014</x:v>
      </x:c>
      <x:c r="B159" s="33" t="n">
        <x:v>19</x:v>
      </x:c>
      <x:c r="C159" s="31" t="str">
        <x:v>（选定1）1.AR20.03.6 youhua a2.5-1翼梢反扭 上反6</x:v>
      </x:c>
      <x:c r="D159" s="31" t="str">
        <x:v>T7-VLM2-Elev(g1.0)</x:v>
      </x:c>
      <x:c r="E159" s="37" t="n">
        <x:v>2.852850326948834</x:v>
      </x:c>
      <x:c r="F159" s="37" t="n">
        <x:v>0</x:v>
      </x:c>
      <x:c r="G159" s="35" t="n">
        <x:v>7.811725463875023</x:v>
      </x:c>
      <x:c r="H159" s="36" t="n">
        <x:v>-1.2</x:v>
      </x:c>
      <x:c r="I159" s="35" t="n">
        <x:v>1.225</x:v>
      </x:c>
      <x:c r="J159" s="35" t="n">
        <x:v>1.7359216918244043</x:v>
      </x:c>
      <x:c r="K159" s="35" t="n">
        <x:v>0.2801882028918979</x:v>
      </x:c>
      <x:c r="L159" s="35" t="n">
        <x:v>6.294581594508789</x:v>
      </x:c>
      <x:c r="M159" s="35" t="n">
        <x:v>6.606000000000001</x:v>
      </x:c>
      <x:c r="N159" s="35" t="n">
        <x:v>0.11550723192904061</x:v>
      </x:c>
      <x:c r="O159" s="35" t="n">
        <x:v>4.787382549898761e-17</x:v>
      </x:c>
      <x:c r="P159" s="35" t="n">
        <x:v>0.021226863224315055</x:v>
      </x:c>
      <x:c r="Q159" s="36" t="n">
        <x:v>0.9876275791273607</x:v>
      </x:c>
      <x:c r="R159" s="36" t="n">
        <x:v>0.03162568282883312</x:v>
      </x:c>
      <x:c r="S159" s="36" t="n">
        <x:v>0.003022952105089531</x:v>
      </x:c>
      <x:c r="T159" s="35" t="n">
        <x:v>0.1491808323623751</x:v>
      </x:c>
      <x:c r="U159" s="36" t="str">
        <x:v>lateral</x:v>
      </x:c>
      <x:c r="V159" s="33" t="n">
        <x:v>6</x:v>
      </x:c>
      <x:c r="W159" s="36" t="n">
        <x:v>-1.3537426927914145</x:v>
      </x:c>
      <x:c r="X159" s="36" t="n">
        <x:v>-2.1077645892479056</x:v>
      </x:c>
      <x:c r="Y159" s="36" t="n">
        <x:v>2.5050530617081828</x:v>
      </x:c>
      <x:c r="Z159" s="36" t="n">
        <x:v>0.3354611532528626</x:v>
      </x:c>
      <x:c r="AA159" s="36" t="n">
        <x:v>0.540404797600696</x:v>
      </x:c>
      <x:c r="AB159" s="36" t="n">
        <x:v>0.7386928146130948</x:v>
      </x:c>
      <x:c r="AC159" s="34" t="b">
        <x:v>1</x:v>
      </x:c>
    </x:row>
    <x:row r="160">
      <x:c r="A160" s="31" t="str">
        <x:v>CFG014</x:v>
      </x:c>
      <x:c r="B160" s="33" t="n">
        <x:v>19</x:v>
      </x:c>
      <x:c r="C160" s="31" t="str">
        <x:v>（选定1）1.AR20.03.6 youhua a2.5-1翼梢反扭 上反6</x:v>
      </x:c>
      <x:c r="D160" s="31" t="str">
        <x:v>T7-VLM2-Elev(g1.0)</x:v>
      </x:c>
      <x:c r="E160" s="37" t="n">
        <x:v>2.852850326948834</x:v>
      </x:c>
      <x:c r="F160" s="37" t="n">
        <x:v>0</x:v>
      </x:c>
      <x:c r="G160" s="35" t="n">
        <x:v>7.811725463875023</x:v>
      </x:c>
      <x:c r="H160" s="36" t="n">
        <x:v>-1.2</x:v>
      </x:c>
      <x:c r="I160" s="35" t="n">
        <x:v>1.225</x:v>
      </x:c>
      <x:c r="J160" s="35" t="n">
        <x:v>1.7359216918244043</x:v>
      </x:c>
      <x:c r="K160" s="35" t="n">
        <x:v>0.2801882028918979</x:v>
      </x:c>
      <x:c r="L160" s="35" t="n">
        <x:v>6.294581594508789</x:v>
      </x:c>
      <x:c r="M160" s="35" t="n">
        <x:v>6.606000000000001</x:v>
      </x:c>
      <x:c r="N160" s="35" t="n">
        <x:v>0.11550723192904061</x:v>
      </x:c>
      <x:c r="O160" s="35" t="n">
        <x:v>4.787382549898761e-17</x:v>
      </x:c>
      <x:c r="P160" s="35" t="n">
        <x:v>0.021226863224315055</x:v>
      </x:c>
      <x:c r="Q160" s="36" t="n">
        <x:v>0.9876275791273607</x:v>
      </x:c>
      <x:c r="R160" s="36" t="n">
        <x:v>0.03162568282883312</x:v>
      </x:c>
      <x:c r="S160" s="36" t="n">
        <x:v>0.003022952105089531</x:v>
      </x:c>
      <x:c r="T160" s="35" t="n">
        <x:v>0.1491808323623751</x:v>
      </x:c>
      <x:c r="U160" s="36" t="str">
        <x:v>lateral</x:v>
      </x:c>
      <x:c r="V160" s="33" t="n">
        <x:v>7</x:v>
      </x:c>
      <x:c r="W160" s="36" t="n">
        <x:v>-1.3537426927914145</x:v>
      </x:c>
      <x:c r="X160" s="36" t="n">
        <x:v>2.1077645892479056</x:v>
      </x:c>
      <x:c r="Y160" s="36" t="n">
        <x:v>2.5050530617081828</x:v>
      </x:c>
      <x:c r="Z160" s="36" t="n">
        <x:v>0.3354611532528626</x:v>
      </x:c>
      <x:c r="AA160" s="36" t="n">
        <x:v>0.540404797600696</x:v>
      </x:c>
      <x:c r="AB160" s="36" t="n">
        <x:v>0.7386928146130948</x:v>
      </x:c>
      <x:c r="AC160" s="34" t="b">
        <x:v>1</x:v>
      </x:c>
    </x:row>
    <x:row r="161">
      <x:c r="A161" s="31" t="str">
        <x:v>CFG014</x:v>
      </x:c>
      <x:c r="B161" s="33" t="n">
        <x:v>19</x:v>
      </x:c>
      <x:c r="C161" s="31" t="str">
        <x:v>（选定1）1.AR20.03.6 youhua a2.5-1翼梢反扭 上反6</x:v>
      </x:c>
      <x:c r="D161" s="31" t="str">
        <x:v>T7-VLM2-Elev(g1.0)</x:v>
      </x:c>
      <x:c r="E161" s="37" t="n">
        <x:v>2.852850326948834</x:v>
      </x:c>
      <x:c r="F161" s="37" t="n">
        <x:v>0</x:v>
      </x:c>
      <x:c r="G161" s="35" t="n">
        <x:v>7.811725463875023</x:v>
      </x:c>
      <x:c r="H161" s="36" t="n">
        <x:v>-1.2</x:v>
      </x:c>
      <x:c r="I161" s="35" t="n">
        <x:v>1.225</x:v>
      </x:c>
      <x:c r="J161" s="35" t="n">
        <x:v>1.7359216918244043</x:v>
      </x:c>
      <x:c r="K161" s="35" t="n">
        <x:v>0.2801882028918979</x:v>
      </x:c>
      <x:c r="L161" s="35" t="n">
        <x:v>6.294581594508789</x:v>
      </x:c>
      <x:c r="M161" s="35" t="n">
        <x:v>6.606000000000001</x:v>
      </x:c>
      <x:c r="N161" s="35" t="n">
        <x:v>0.11550723192904061</x:v>
      </x:c>
      <x:c r="O161" s="35" t="n">
        <x:v>4.787382549898761e-17</x:v>
      </x:c>
      <x:c r="P161" s="35" t="n">
        <x:v>0.021226863224315055</x:v>
      </x:c>
      <x:c r="Q161" s="36" t="n">
        <x:v>0.9876275791273607</x:v>
      </x:c>
      <x:c r="R161" s="36" t="n">
        <x:v>0.03162568282883312</x:v>
      </x:c>
      <x:c r="S161" s="36" t="n">
        <x:v>0.003022952105089531</x:v>
      </x:c>
      <x:c r="T161" s="35" t="n">
        <x:v>0.1491808323623751</x:v>
      </x:c>
      <x:c r="U161" s="36" t="str">
        <x:v>lateral</x:v>
      </x:c>
      <x:c r="V161" s="33" t="n">
        <x:v>8</x:v>
      </x:c>
      <x:c r="W161" s="36" t="n">
        <x:v>0.15934751561831817</x:v>
      </x:c>
      <x:c r="X161" s="36" t="n">
        <x:v>0</x:v>
      </x:c>
      <x:c r="Y161" s="36" t="n">
        <x:v>0.15934751561831817</x:v>
      </x:c>
      <x:c r="Z161" s="36" t="n">
        <x:v>0</x:v>
      </x:c>
      <x:c r="AA161" s="36" t="n">
        <x:v>-1</x:v>
      </x:c>
      <x:c r="AB161" s="36"/>
      <x:c r="AC161" s="34" t="b">
        <x:v>0</x:v>
      </x:c>
    </x:row>
    <x:row r="162">
      <x:c r="A162" s="31" t="str">
        <x:v>CFG014</x:v>
      </x:c>
      <x:c r="B162" s="33" t="n">
        <x:v>20</x:v>
      </x:c>
      <x:c r="C162" s="31" t="str">
        <x:v>（选定1）1.AR20.03.6 youhua a2.5-1翼梢反扭 上反6</x:v>
      </x:c>
      <x:c r="D162" s="31" t="str">
        <x:v>T7-VLM2-Elev(g1.0)</x:v>
      </x:c>
      <x:c r="E162" s="37" t="n">
        <x:v>2.6591700839298826</x:v>
      </x:c>
      <x:c r="F162" s="37" t="n">
        <x:v>0</x:v>
      </x:c>
      <x:c r="G162" s="35" t="n">
        <x:v>7.891426761010909</x:v>
      </x:c>
      <x:c r="H162" s="36" t="n">
        <x:v>-1.0999999999999999</x:v>
      </x:c>
      <x:c r="I162" s="35" t="n">
        <x:v>1.225</x:v>
      </x:c>
      <x:c r="J162" s="35" t="n">
        <x:v>1.7359216918244043</x:v>
      </x:c>
      <x:c r="K162" s="35" t="n">
        <x:v>0.2801882028918979</x:v>
      </x:c>
      <x:c r="L162" s="35" t="n">
        <x:v>6.294581594508789</x:v>
      </x:c>
      <x:c r="M162" s="35" t="n">
        <x:v>6.606000000000001</x:v>
      </x:c>
      <x:c r="N162" s="35" t="n">
        <x:v>0.11550723192904061</x:v>
      </x:c>
      <x:c r="O162" s="35" t="n">
        <x:v>4.787382549898761e-17</x:v>
      </x:c>
      <x:c r="P162" s="35" t="n">
        <x:v>0.021226863224315055</x:v>
      </x:c>
      <x:c r="Q162" s="36" t="n">
        <x:v>0.9685345097463992</x:v>
      </x:c>
      <x:c r="R162" s="36" t="n">
        <x:v>0.03094505638565427</x:v>
      </x:c>
      <x:c r="S162" s="36" t="n">
        <x:v>0.003029428164616224</x:v>
      </x:c>
      <x:c r="T162" s="35" t="n">
        <x:v>0.14883093592103408</x:v>
      </x:c>
      <x:c r="U162" s="36" t="str">
        <x:v>longitudinal</x:v>
      </x:c>
      <x:c r="V162" s="33" t="n">
        <x:v>1</x:v>
      </x:c>
      <x:c r="W162" s="36" t="n">
        <x:v>-8.817589922026574</x:v>
      </x:c>
      <x:c r="X162" s="36" t="n">
        <x:v>-4.980865722517736</x:v>
      </x:c>
      <x:c r="Y162" s="36" t="n">
        <x:v>10.127137570842846</x:v>
      </x:c>
      <x:c r="Z162" s="36" t="n">
        <x:v>0.7927294006156824</x:v>
      </x:c>
      <x:c r="AA162" s="36" t="n">
        <x:v>0.8706892604494082</x:v>
      </x:c>
      <x:c r="AB162" s="36" t="n">
        <x:v>0.11340967416753793</x:v>
      </x:c>
      <x:c r="AC162" s="34" t="b">
        <x:v>1</x:v>
      </x:c>
    </x:row>
    <x:row r="163">
      <x:c r="A163" s="31" t="str">
        <x:v>CFG014</x:v>
      </x:c>
      <x:c r="B163" s="33" t="n">
        <x:v>20</x:v>
      </x:c>
      <x:c r="C163" s="31" t="str">
        <x:v>（选定1）1.AR20.03.6 youhua a2.5-1翼梢反扭 上反6</x:v>
      </x:c>
      <x:c r="D163" s="31" t="str">
        <x:v>T7-VLM2-Elev(g1.0)</x:v>
      </x:c>
      <x:c r="E163" s="37" t="n">
        <x:v>2.6591700839298826</x:v>
      </x:c>
      <x:c r="F163" s="37" t="n">
        <x:v>0</x:v>
      </x:c>
      <x:c r="G163" s="35" t="n">
        <x:v>7.891426761010909</x:v>
      </x:c>
      <x:c r="H163" s="36" t="n">
        <x:v>-1.0999999999999999</x:v>
      </x:c>
      <x:c r="I163" s="35" t="n">
        <x:v>1.225</x:v>
      </x:c>
      <x:c r="J163" s="35" t="n">
        <x:v>1.7359216918244043</x:v>
      </x:c>
      <x:c r="K163" s="35" t="n">
        <x:v>0.2801882028918979</x:v>
      </x:c>
      <x:c r="L163" s="35" t="n">
        <x:v>6.294581594508789</x:v>
      </x:c>
      <x:c r="M163" s="35" t="n">
        <x:v>6.606000000000001</x:v>
      </x:c>
      <x:c r="N163" s="35" t="n">
        <x:v>0.11550723192904061</x:v>
      </x:c>
      <x:c r="O163" s="35" t="n">
        <x:v>4.787382549898761e-17</x:v>
      </x:c>
      <x:c r="P163" s="35" t="n">
        <x:v>0.021226863224315055</x:v>
      </x:c>
      <x:c r="Q163" s="36" t="n">
        <x:v>0.9685345097463992</x:v>
      </x:c>
      <x:c r="R163" s="36" t="n">
        <x:v>0.03094505638565427</x:v>
      </x:c>
      <x:c r="S163" s="36" t="n">
        <x:v>0.003029428164616224</x:v>
      </x:c>
      <x:c r="T163" s="35" t="n">
        <x:v>0.14883093592103408</x:v>
      </x:c>
      <x:c r="U163" s="36" t="str">
        <x:v>longitudinal</x:v>
      </x:c>
      <x:c r="V163" s="33" t="n">
        <x:v>2</x:v>
      </x:c>
      <x:c r="W163" s="36" t="n">
        <x:v>-8.817589922026574</x:v>
      </x:c>
      <x:c r="X163" s="36" t="n">
        <x:v>4.980865722517736</x:v>
      </x:c>
      <x:c r="Y163" s="36" t="n">
        <x:v>10.127137570842846</x:v>
      </x:c>
      <x:c r="Z163" s="36" t="n">
        <x:v>0.7927294006156824</x:v>
      </x:c>
      <x:c r="AA163" s="36" t="n">
        <x:v>0.8706892604494082</x:v>
      </x:c>
      <x:c r="AB163" s="36" t="n">
        <x:v>0.11340967416753793</x:v>
      </x:c>
      <x:c r="AC163" s="34" t="b">
        <x:v>1</x:v>
      </x:c>
    </x:row>
    <x:row r="164">
      <x:c r="A164" s="31" t="str">
        <x:v>CFG014</x:v>
      </x:c>
      <x:c r="B164" s="33" t="n">
        <x:v>20</x:v>
      </x:c>
      <x:c r="C164" s="31" t="str">
        <x:v>（选定1）1.AR20.03.6 youhua a2.5-1翼梢反扭 上反6</x:v>
      </x:c>
      <x:c r="D164" s="31" t="str">
        <x:v>T7-VLM2-Elev(g1.0)</x:v>
      </x:c>
      <x:c r="E164" s="37" t="n">
        <x:v>2.6591700839298826</x:v>
      </x:c>
      <x:c r="F164" s="37" t="n">
        <x:v>0</x:v>
      </x:c>
      <x:c r="G164" s="35" t="n">
        <x:v>7.891426761010909</x:v>
      </x:c>
      <x:c r="H164" s="36" t="n">
        <x:v>-1.0999999999999999</x:v>
      </x:c>
      <x:c r="I164" s="35" t="n">
        <x:v>1.225</x:v>
      </x:c>
      <x:c r="J164" s="35" t="n">
        <x:v>1.7359216918244043</x:v>
      </x:c>
      <x:c r="K164" s="35" t="n">
        <x:v>0.2801882028918979</x:v>
      </x:c>
      <x:c r="L164" s="35" t="n">
        <x:v>6.294581594508789</x:v>
      </x:c>
      <x:c r="M164" s="35" t="n">
        <x:v>6.606000000000001</x:v>
      </x:c>
      <x:c r="N164" s="35" t="n">
        <x:v>0.11550723192904061</x:v>
      </x:c>
      <x:c r="O164" s="35" t="n">
        <x:v>4.787382549898761e-17</x:v>
      </x:c>
      <x:c r="P164" s="35" t="n">
        <x:v>0.021226863224315055</x:v>
      </x:c>
      <x:c r="Q164" s="36" t="n">
        <x:v>0.9685345097463992</x:v>
      </x:c>
      <x:c r="R164" s="36" t="n">
        <x:v>0.03094505638565427</x:v>
      </x:c>
      <x:c r="S164" s="36" t="n">
        <x:v>0.003029428164616224</x:v>
      </x:c>
      <x:c r="T164" s="35" t="n">
        <x:v>0.14883093592103408</x:v>
      </x:c>
      <x:c r="U164" s="36" t="str">
        <x:v>longitudinal</x:v>
      </x:c>
      <x:c r="V164" s="33" t="n">
        <x:v>3</x:v>
      </x:c>
      <x:c r="W164" s="36" t="n">
        <x:v>-0.08013613720168003</x:v>
      </x:c>
      <x:c r="X164" s="36" t="n">
        <x:v>-0.94785245420557</x:v>
      </x:c>
      <x:c r="Y164" s="36" t="n">
        <x:v>0.9512339751234334</x:v>
      </x:c>
      <x:c r="Z164" s="36" t="n">
        <x:v>0.15085540340860082</x:v>
      </x:c>
      <x:c r="AA164" s="36" t="n">
        <x:v>0.0842444017953432</x:v>
      </x:c>
      <x:c r="AB164" s="36" t="n">
        <x:v>12.478764698668746</x:v>
      </x:c>
      <x:c r="AC164" s="34" t="b">
        <x:v>1</x:v>
      </x:c>
    </x:row>
    <x:row r="165">
      <x:c r="A165" s="31" t="str">
        <x:v>CFG014</x:v>
      </x:c>
      <x:c r="B165" s="33" t="n">
        <x:v>20</x:v>
      </x:c>
      <x:c r="C165" s="31" t="str">
        <x:v>（选定1）1.AR20.03.6 youhua a2.5-1翼梢反扭 上反6</x:v>
      </x:c>
      <x:c r="D165" s="31" t="str">
        <x:v>T7-VLM2-Elev(g1.0)</x:v>
      </x:c>
      <x:c r="E165" s="37" t="n">
        <x:v>2.6591700839298826</x:v>
      </x:c>
      <x:c r="F165" s="37" t="n">
        <x:v>0</x:v>
      </x:c>
      <x:c r="G165" s="35" t="n">
        <x:v>7.891426761010909</x:v>
      </x:c>
      <x:c r="H165" s="36" t="n">
        <x:v>-1.0999999999999999</x:v>
      </x:c>
      <x:c r="I165" s="35" t="n">
        <x:v>1.225</x:v>
      </x:c>
      <x:c r="J165" s="35" t="n">
        <x:v>1.7359216918244043</x:v>
      </x:c>
      <x:c r="K165" s="35" t="n">
        <x:v>0.2801882028918979</x:v>
      </x:c>
      <x:c r="L165" s="35" t="n">
        <x:v>6.294581594508789</x:v>
      </x:c>
      <x:c r="M165" s="35" t="n">
        <x:v>6.606000000000001</x:v>
      </x:c>
      <x:c r="N165" s="35" t="n">
        <x:v>0.11550723192904061</x:v>
      </x:c>
      <x:c r="O165" s="35" t="n">
        <x:v>4.787382549898761e-17</x:v>
      </x:c>
      <x:c r="P165" s="35" t="n">
        <x:v>0.021226863224315055</x:v>
      </x:c>
      <x:c r="Q165" s="36" t="n">
        <x:v>0.9685345097463992</x:v>
      </x:c>
      <x:c r="R165" s="36" t="n">
        <x:v>0.03094505638565427</x:v>
      </x:c>
      <x:c r="S165" s="36" t="n">
        <x:v>0.003029428164616224</x:v>
      </x:c>
      <x:c r="T165" s="35" t="n">
        <x:v>0.14883093592103408</x:v>
      </x:c>
      <x:c r="U165" s="36" t="str">
        <x:v>longitudinal</x:v>
      </x:c>
      <x:c r="V165" s="33" t="n">
        <x:v>4</x:v>
      </x:c>
      <x:c r="W165" s="36" t="n">
        <x:v>-0.08013613720168003</x:v>
      </x:c>
      <x:c r="X165" s="36" t="n">
        <x:v>0.94785245420557</x:v>
      </x:c>
      <x:c r="Y165" s="36" t="n">
        <x:v>0.9512339751234334</x:v>
      </x:c>
      <x:c r="Z165" s="36" t="n">
        <x:v>0.15085540340860082</x:v>
      </x:c>
      <x:c r="AA165" s="36" t="n">
        <x:v>0.0842444017953432</x:v>
      </x:c>
      <x:c r="AB165" s="36" t="n">
        <x:v>12.478764698668746</x:v>
      </x:c>
      <x:c r="AC165" s="34" t="b">
        <x:v>1</x:v>
      </x:c>
    </x:row>
    <x:row r="166">
      <x:c r="A166" s="31" t="str">
        <x:v>CFG014</x:v>
      </x:c>
      <x:c r="B166" s="33" t="n">
        <x:v>20</x:v>
      </x:c>
      <x:c r="C166" s="31" t="str">
        <x:v>（选定1）1.AR20.03.6 youhua a2.5-1翼梢反扭 上反6</x:v>
      </x:c>
      <x:c r="D166" s="31" t="str">
        <x:v>T7-VLM2-Elev(g1.0)</x:v>
      </x:c>
      <x:c r="E166" s="37" t="n">
        <x:v>2.6591700839298826</x:v>
      </x:c>
      <x:c r="F166" s="37" t="n">
        <x:v>0</x:v>
      </x:c>
      <x:c r="G166" s="35" t="n">
        <x:v>7.891426761010909</x:v>
      </x:c>
      <x:c r="H166" s="36" t="n">
        <x:v>-1.0999999999999999</x:v>
      </x:c>
      <x:c r="I166" s="35" t="n">
        <x:v>1.225</x:v>
      </x:c>
      <x:c r="J166" s="35" t="n">
        <x:v>1.7359216918244043</x:v>
      </x:c>
      <x:c r="K166" s="35" t="n">
        <x:v>0.2801882028918979</x:v>
      </x:c>
      <x:c r="L166" s="35" t="n">
        <x:v>6.294581594508789</x:v>
      </x:c>
      <x:c r="M166" s="35" t="n">
        <x:v>6.606000000000001</x:v>
      </x:c>
      <x:c r="N166" s="35" t="n">
        <x:v>0.11550723192904061</x:v>
      </x:c>
      <x:c r="O166" s="35" t="n">
        <x:v>4.787382549898761e-17</x:v>
      </x:c>
      <x:c r="P166" s="35" t="n">
        <x:v>0.021226863224315055</x:v>
      </x:c>
      <x:c r="Q166" s="36" t="n">
        <x:v>0.9685345097463992</x:v>
      </x:c>
      <x:c r="R166" s="36" t="n">
        <x:v>0.03094505638565427</x:v>
      </x:c>
      <x:c r="S166" s="36" t="n">
        <x:v>0.003029428164616224</x:v>
      </x:c>
      <x:c r="T166" s="35" t="n">
        <x:v>0.14883093592103408</x:v>
      </x:c>
      <x:c r="U166" s="36" t="str">
        <x:v>lateral</x:v>
      </x:c>
      <x:c r="V166" s="33" t="n">
        <x:v>5</x:v>
      </x:c>
      <x:c r="W166" s="36" t="n">
        <x:v>-21.176406555133443</x:v>
      </x:c>
      <x:c r="X166" s="36" t="n">
        <x:v>0</x:v>
      </x:c>
      <x:c r="Y166" s="36" t="n">
        <x:v>21.176406555133443</x:v>
      </x:c>
      <x:c r="Z166" s="36" t="n">
        <x:v>0</x:v>
      </x:c>
      <x:c r="AA166" s="36" t="n">
        <x:v>1</x:v>
      </x:c>
      <x:c r="AB166" s="36" t="n">
        <x:v>0.047222365012518454</x:v>
      </x:c>
      <x:c r="AC166" s="34" t="b">
        <x:v>1</x:v>
      </x:c>
    </x:row>
    <x:row r="167">
      <x:c r="A167" s="31" t="str">
        <x:v>CFG014</x:v>
      </x:c>
      <x:c r="B167" s="33" t="n">
        <x:v>20</x:v>
      </x:c>
      <x:c r="C167" s="31" t="str">
        <x:v>（选定1）1.AR20.03.6 youhua a2.5-1翼梢反扭 上反6</x:v>
      </x:c>
      <x:c r="D167" s="31" t="str">
        <x:v>T7-VLM2-Elev(g1.0)</x:v>
      </x:c>
      <x:c r="E167" s="37" t="n">
        <x:v>2.6591700839298826</x:v>
      </x:c>
      <x:c r="F167" s="37" t="n">
        <x:v>0</x:v>
      </x:c>
      <x:c r="G167" s="35" t="n">
        <x:v>7.891426761010909</x:v>
      </x:c>
      <x:c r="H167" s="36" t="n">
        <x:v>-1.0999999999999999</x:v>
      </x:c>
      <x:c r="I167" s="35" t="n">
        <x:v>1.225</x:v>
      </x:c>
      <x:c r="J167" s="35" t="n">
        <x:v>1.7359216918244043</x:v>
      </x:c>
      <x:c r="K167" s="35" t="n">
        <x:v>0.2801882028918979</x:v>
      </x:c>
      <x:c r="L167" s="35" t="n">
        <x:v>6.294581594508789</x:v>
      </x:c>
      <x:c r="M167" s="35" t="n">
        <x:v>6.606000000000001</x:v>
      </x:c>
      <x:c r="N167" s="35" t="n">
        <x:v>0.11550723192904061</x:v>
      </x:c>
      <x:c r="O167" s="35" t="n">
        <x:v>4.787382549898761e-17</x:v>
      </x:c>
      <x:c r="P167" s="35" t="n">
        <x:v>0.021226863224315055</x:v>
      </x:c>
      <x:c r="Q167" s="36" t="n">
        <x:v>0.9685345097463992</x:v>
      </x:c>
      <x:c r="R167" s="36" t="n">
        <x:v>0.03094505638565427</x:v>
      </x:c>
      <x:c r="S167" s="36" t="n">
        <x:v>0.003029428164616224</x:v>
      </x:c>
      <x:c r="T167" s="35" t="n">
        <x:v>0.14883093592103408</x:v>
      </x:c>
      <x:c r="U167" s="36" t="str">
        <x:v>lateral</x:v>
      </x:c>
      <x:c r="V167" s="33" t="n">
        <x:v>6</x:v>
      </x:c>
      <x:c r="W167" s="36" t="n">
        <x:v>-1.3376273166408787</x:v>
      </x:c>
      <x:c r="X167" s="36" t="n">
        <x:v>-2.1300460794373604</x:v>
      </x:c>
      <x:c r="Y167" s="36" t="n">
        <x:v>2.5152222841630416</x:v>
      </x:c>
      <x:c r="Z167" s="36" t="n">
        <x:v>0.33900736255596786</x:v>
      </x:c>
      <x:c r="AA167" s="36" t="n">
        <x:v>0.5318127646463596</x:v>
      </x:c>
      <x:c r="AB167" s="36" t="n">
        <x:v>0.7475923880735731</x:v>
      </x:c>
      <x:c r="AC167" s="34" t="b">
        <x:v>1</x:v>
      </x:c>
    </x:row>
    <x:row r="168">
      <x:c r="A168" s="31" t="str">
        <x:v>CFG014</x:v>
      </x:c>
      <x:c r="B168" s="33" t="n">
        <x:v>20</x:v>
      </x:c>
      <x:c r="C168" s="31" t="str">
        <x:v>（选定1）1.AR20.03.6 youhua a2.5-1翼梢反扭 上反6</x:v>
      </x:c>
      <x:c r="D168" s="31" t="str">
        <x:v>T7-VLM2-Elev(g1.0)</x:v>
      </x:c>
      <x:c r="E168" s="37" t="n">
        <x:v>2.6591700839298826</x:v>
      </x:c>
      <x:c r="F168" s="37" t="n">
        <x:v>0</x:v>
      </x:c>
      <x:c r="G168" s="35" t="n">
        <x:v>7.891426761010909</x:v>
      </x:c>
      <x:c r="H168" s="36" t="n">
        <x:v>-1.0999999999999999</x:v>
      </x:c>
      <x:c r="I168" s="35" t="n">
        <x:v>1.225</x:v>
      </x:c>
      <x:c r="J168" s="35" t="n">
        <x:v>1.7359216918244043</x:v>
      </x:c>
      <x:c r="K168" s="35" t="n">
        <x:v>0.2801882028918979</x:v>
      </x:c>
      <x:c r="L168" s="35" t="n">
        <x:v>6.294581594508789</x:v>
      </x:c>
      <x:c r="M168" s="35" t="n">
        <x:v>6.606000000000001</x:v>
      </x:c>
      <x:c r="N168" s="35" t="n">
        <x:v>0.11550723192904061</x:v>
      </x:c>
      <x:c r="O168" s="35" t="n">
        <x:v>4.787382549898761e-17</x:v>
      </x:c>
      <x:c r="P168" s="35" t="n">
        <x:v>0.021226863224315055</x:v>
      </x:c>
      <x:c r="Q168" s="36" t="n">
        <x:v>0.9685345097463992</x:v>
      </x:c>
      <x:c r="R168" s="36" t="n">
        <x:v>0.03094505638565427</x:v>
      </x:c>
      <x:c r="S168" s="36" t="n">
        <x:v>0.003029428164616224</x:v>
      </x:c>
      <x:c r="T168" s="35" t="n">
        <x:v>0.14883093592103408</x:v>
      </x:c>
      <x:c r="U168" s="36" t="str">
        <x:v>lateral</x:v>
      </x:c>
      <x:c r="V168" s="33" t="n">
        <x:v>7</x:v>
      </x:c>
      <x:c r="W168" s="36" t="n">
        <x:v>-1.3376273166408787</x:v>
      </x:c>
      <x:c r="X168" s="36" t="n">
        <x:v>2.1300460794373604</x:v>
      </x:c>
      <x:c r="Y168" s="36" t="n">
        <x:v>2.5152222841630416</x:v>
      </x:c>
      <x:c r="Z168" s="36" t="n">
        <x:v>0.33900736255596786</x:v>
      </x:c>
      <x:c r="AA168" s="36" t="n">
        <x:v>0.5318127646463596</x:v>
      </x:c>
      <x:c r="AB168" s="36" t="n">
        <x:v>0.7475923880735731</x:v>
      </x:c>
      <x:c r="AC168" s="34" t="b">
        <x:v>1</x:v>
      </x:c>
    </x:row>
    <x:row r="169">
      <x:c r="A169" s="31" t="str">
        <x:v>CFG014</x:v>
      </x:c>
      <x:c r="B169" s="33" t="n">
        <x:v>20</x:v>
      </x:c>
      <x:c r="C169" s="31" t="str">
        <x:v>（选定1）1.AR20.03.6 youhua a2.5-1翼梢反扭 上反6</x:v>
      </x:c>
      <x:c r="D169" s="31" t="str">
        <x:v>T7-VLM2-Elev(g1.0)</x:v>
      </x:c>
      <x:c r="E169" s="37" t="n">
        <x:v>2.6591700839298826</x:v>
      </x:c>
      <x:c r="F169" s="37" t="n">
        <x:v>0</x:v>
      </x:c>
      <x:c r="G169" s="35" t="n">
        <x:v>7.891426761010909</x:v>
      </x:c>
      <x:c r="H169" s="36" t="n">
        <x:v>-1.0999999999999999</x:v>
      </x:c>
      <x:c r="I169" s="35" t="n">
        <x:v>1.225</x:v>
      </x:c>
      <x:c r="J169" s="35" t="n">
        <x:v>1.7359216918244043</x:v>
      </x:c>
      <x:c r="K169" s="35" t="n">
        <x:v>0.2801882028918979</x:v>
      </x:c>
      <x:c r="L169" s="35" t="n">
        <x:v>6.294581594508789</x:v>
      </x:c>
      <x:c r="M169" s="35" t="n">
        <x:v>6.606000000000001</x:v>
      </x:c>
      <x:c r="N169" s="35" t="n">
        <x:v>0.11550723192904061</x:v>
      </x:c>
      <x:c r="O169" s="35" t="n">
        <x:v>4.787382549898761e-17</x:v>
      </x:c>
      <x:c r="P169" s="35" t="n">
        <x:v>0.021226863224315055</x:v>
      </x:c>
      <x:c r="Q169" s="36" t="n">
        <x:v>0.9685345097463992</x:v>
      </x:c>
      <x:c r="R169" s="36" t="n">
        <x:v>0.03094505638565427</x:v>
      </x:c>
      <x:c r="S169" s="36" t="n">
        <x:v>0.003029428164616224</x:v>
      </x:c>
      <x:c r="T169" s="35" t="n">
        <x:v>0.14883093592103408</x:v>
      </x:c>
      <x:c r="U169" s="36" t="str">
        <x:v>lateral</x:v>
      </x:c>
      <x:c r="V169" s="33" t="n">
        <x:v>8</x:v>
      </x:c>
      <x:c r="W169" s="36" t="n">
        <x:v>0.15634998992318927</x:v>
      </x:c>
      <x:c r="X169" s="36" t="n">
        <x:v>0</x:v>
      </x:c>
      <x:c r="Y169" s="36" t="n">
        <x:v>0.15634998992318927</x:v>
      </x:c>
      <x:c r="Z169" s="36" t="n">
        <x:v>0</x:v>
      </x:c>
      <x:c r="AA169" s="36" t="n">
        <x:v>-1</x:v>
      </x:c>
      <x:c r="AB169" s="36"/>
      <x:c r="AC169" s="34" t="b">
        <x:v>0</x:v>
      </x:c>
    </x:row>
    <x:row r="170">
      <x:c r="A170" s="31" t="str">
        <x:v>CFG014</x:v>
      </x:c>
      <x:c r="B170" s="33" t="n">
        <x:v>21</x:v>
      </x:c>
      <x:c r="C170" s="31" t="str">
        <x:v>（选定1）1.AR20.03.6 youhua a2.5-1翼梢反扭 上反6</x:v>
      </x:c>
      <x:c r="D170" s="31" t="str">
        <x:v>T7-VLM2-Elev(g1.0)</x:v>
      </x:c>
      <x:c r="E170" s="37" t="n">
        <x:v>2.463255137492784</x:v>
      </x:c>
      <x:c r="F170" s="37" t="n">
        <x:v>0</x:v>
      </x:c>
      <x:c r="G170" s="35" t="n">
        <x:v>7.974536001162279</x:v>
      </x:c>
      <x:c r="H170" s="36" t="n">
        <x:v>-1</x:v>
      </x:c>
      <x:c r="I170" s="35" t="n">
        <x:v>1.225</x:v>
      </x:c>
      <x:c r="J170" s="35" t="n">
        <x:v>1.7359216918244043</x:v>
      </x:c>
      <x:c r="K170" s="35" t="n">
        <x:v>0.2801882028918979</x:v>
      </x:c>
      <x:c r="L170" s="35" t="n">
        <x:v>6.294581594508789</x:v>
      </x:c>
      <x:c r="M170" s="35" t="n">
        <x:v>6.606000000000001</x:v>
      </x:c>
      <x:c r="N170" s="35" t="n">
        <x:v>0.11550723192904061</x:v>
      </x:c>
      <x:c r="O170" s="35" t="n">
        <x:v>4.787382549898761e-17</x:v>
      </x:c>
      <x:c r="P170" s="35" t="n">
        <x:v>0.021226863224315055</x:v>
      </x:c>
      <x:c r="Q170" s="36" t="n">
        <x:v>0.9491993240318415</x:v>
      </x:c>
      <x:c r="R170" s="36" t="n">
        <x:v>0.030263097476291828</x:v>
      </x:c>
      <x:c r="S170" s="36" t="n">
        <x:v>0.0030366735109185593</x:v>
      </x:c>
      <x:c r="T170" s="35" t="n">
        <x:v>0.14844950681860292</x:v>
      </x:c>
      <x:c r="U170" s="36" t="str">
        <x:v>longitudinal</x:v>
      </x:c>
      <x:c r="V170" s="33" t="n">
        <x:v>1</x:v>
      </x:c>
      <x:c r="W170" s="36" t="n">
        <x:v>-8.914135730799934</x:v>
      </x:c>
      <x:c r="X170" s="36" t="n">
        <x:v>-5.0015627886653204</x:v>
      </x:c>
      <x:c r="Y170" s="36" t="n">
        <x:v>10.221420946037085</x:v>
      </x:c>
      <x:c r="Z170" s="36" t="n">
        <x:v>0.7960234410005704</x:v>
      </x:c>
      <x:c r="AA170" s="36" t="n">
        <x:v>0.8721033775891996</x:v>
      </x:c>
      <x:c r="AB170" s="36" t="n">
        <x:v>0.11218137463902654</x:v>
      </x:c>
      <x:c r="AC170" s="34" t="b">
        <x:v>1</x:v>
      </x:c>
    </x:row>
    <x:row r="171">
      <x:c r="A171" s="31" t="str">
        <x:v>CFG014</x:v>
      </x:c>
      <x:c r="B171" s="33" t="n">
        <x:v>21</x:v>
      </x:c>
      <x:c r="C171" s="31" t="str">
        <x:v>（选定1）1.AR20.03.6 youhua a2.5-1翼梢反扭 上反6</x:v>
      </x:c>
      <x:c r="D171" s="31" t="str">
        <x:v>T7-VLM2-Elev(g1.0)</x:v>
      </x:c>
      <x:c r="E171" s="37" t="n">
        <x:v>2.463255137492784</x:v>
      </x:c>
      <x:c r="F171" s="37" t="n">
        <x:v>0</x:v>
      </x:c>
      <x:c r="G171" s="35" t="n">
        <x:v>7.974536001162279</x:v>
      </x:c>
      <x:c r="H171" s="36" t="n">
        <x:v>-1</x:v>
      </x:c>
      <x:c r="I171" s="35" t="n">
        <x:v>1.225</x:v>
      </x:c>
      <x:c r="J171" s="35" t="n">
        <x:v>1.7359216918244043</x:v>
      </x:c>
      <x:c r="K171" s="35" t="n">
        <x:v>0.2801882028918979</x:v>
      </x:c>
      <x:c r="L171" s="35" t="n">
        <x:v>6.294581594508789</x:v>
      </x:c>
      <x:c r="M171" s="35" t="n">
        <x:v>6.606000000000001</x:v>
      </x:c>
      <x:c r="N171" s="35" t="n">
        <x:v>0.11550723192904061</x:v>
      </x:c>
      <x:c r="O171" s="35" t="n">
        <x:v>4.787382549898761e-17</x:v>
      </x:c>
      <x:c r="P171" s="35" t="n">
        <x:v>0.021226863224315055</x:v>
      </x:c>
      <x:c r="Q171" s="36" t="n">
        <x:v>0.9491993240318415</x:v>
      </x:c>
      <x:c r="R171" s="36" t="n">
        <x:v>0.030263097476291828</x:v>
      </x:c>
      <x:c r="S171" s="36" t="n">
        <x:v>0.0030366735109185593</x:v>
      </x:c>
      <x:c r="T171" s="35" t="n">
        <x:v>0.14844950681860292</x:v>
      </x:c>
      <x:c r="U171" s="36" t="str">
        <x:v>longitudinal</x:v>
      </x:c>
      <x:c r="V171" s="33" t="n">
        <x:v>2</x:v>
      </x:c>
      <x:c r="W171" s="36" t="n">
        <x:v>-8.914135730799934</x:v>
      </x:c>
      <x:c r="X171" s="36" t="n">
        <x:v>5.0015627886653204</x:v>
      </x:c>
      <x:c r="Y171" s="36" t="n">
        <x:v>10.221420946037085</x:v>
      </x:c>
      <x:c r="Z171" s="36" t="n">
        <x:v>0.7960234410005704</x:v>
      </x:c>
      <x:c r="AA171" s="36" t="n">
        <x:v>0.8721033775891996</x:v>
      </x:c>
      <x:c r="AB171" s="36" t="n">
        <x:v>0.11218137463902654</x:v>
      </x:c>
      <x:c r="AC171" s="34" t="b">
        <x:v>1</x:v>
      </x:c>
    </x:row>
    <x:row r="172">
      <x:c r="A172" s="31" t="str">
        <x:v>CFG014</x:v>
      </x:c>
      <x:c r="B172" s="33" t="n">
        <x:v>21</x:v>
      </x:c>
      <x:c r="C172" s="31" t="str">
        <x:v>（选定1）1.AR20.03.6 youhua a2.5-1翼梢反扭 上反6</x:v>
      </x:c>
      <x:c r="D172" s="31" t="str">
        <x:v>T7-VLM2-Elev(g1.0)</x:v>
      </x:c>
      <x:c r="E172" s="37" t="n">
        <x:v>2.463255137492784</x:v>
      </x:c>
      <x:c r="F172" s="37" t="n">
        <x:v>0</x:v>
      </x:c>
      <x:c r="G172" s="35" t="n">
        <x:v>7.974536001162279</x:v>
      </x:c>
      <x:c r="H172" s="36" t="n">
        <x:v>-1</x:v>
      </x:c>
      <x:c r="I172" s="35" t="n">
        <x:v>1.225</x:v>
      </x:c>
      <x:c r="J172" s="35" t="n">
        <x:v>1.7359216918244043</x:v>
      </x:c>
      <x:c r="K172" s="35" t="n">
        <x:v>0.2801882028918979</x:v>
      </x:c>
      <x:c r="L172" s="35" t="n">
        <x:v>6.294581594508789</x:v>
      </x:c>
      <x:c r="M172" s="35" t="n">
        <x:v>6.606000000000001</x:v>
      </x:c>
      <x:c r="N172" s="35" t="n">
        <x:v>0.11550723192904061</x:v>
      </x:c>
      <x:c r="O172" s="35" t="n">
        <x:v>4.787382549898761e-17</x:v>
      </x:c>
      <x:c r="P172" s="35" t="n">
        <x:v>0.021226863224315055</x:v>
      </x:c>
      <x:c r="Q172" s="36" t="n">
        <x:v>0.9491993240318415</x:v>
      </x:c>
      <x:c r="R172" s="36" t="n">
        <x:v>0.030263097476291828</x:v>
      </x:c>
      <x:c r="S172" s="36" t="n">
        <x:v>0.0030366735109185593</x:v>
      </x:c>
      <x:c r="T172" s="35" t="n">
        <x:v>0.14844950681860292</x:v>
      </x:c>
      <x:c r="U172" s="36" t="str">
        <x:v>longitudinal</x:v>
      </x:c>
      <x:c r="V172" s="33" t="n">
        <x:v>3</x:v>
      </x:c>
      <x:c r="W172" s="36" t="n">
        <x:v>-0.07865589471554922</x:v>
      </x:c>
      <x:c r="X172" s="36" t="n">
        <x:v>-0.9344374175582512</x:v>
      </x:c>
      <x:c r="Y172" s="36" t="n">
        <x:v>0.9377419885589198</x:v>
      </x:c>
      <x:c r="Z172" s="36" t="n">
        <x:v>0.1487203340144211</x:v>
      </x:c>
      <x:c r="AA172" s="36" t="n">
        <x:v>0.08387797035347015</x:v>
      </x:c>
      <x:c r="AB172" s="36" t="n">
        <x:v>12.713605300866451</x:v>
      </x:c>
      <x:c r="AC172" s="34" t="b">
        <x:v>1</x:v>
      </x:c>
    </x:row>
    <x:row r="173">
      <x:c r="A173" s="31" t="str">
        <x:v>CFG014</x:v>
      </x:c>
      <x:c r="B173" s="33" t="n">
        <x:v>21</x:v>
      </x:c>
      <x:c r="C173" s="31" t="str">
        <x:v>（选定1）1.AR20.03.6 youhua a2.5-1翼梢反扭 上反6</x:v>
      </x:c>
      <x:c r="D173" s="31" t="str">
        <x:v>T7-VLM2-Elev(g1.0)</x:v>
      </x:c>
      <x:c r="E173" s="37" t="n">
        <x:v>2.463255137492784</x:v>
      </x:c>
      <x:c r="F173" s="37" t="n">
        <x:v>0</x:v>
      </x:c>
      <x:c r="G173" s="35" t="n">
        <x:v>7.974536001162279</x:v>
      </x:c>
      <x:c r="H173" s="36" t="n">
        <x:v>-1</x:v>
      </x:c>
      <x:c r="I173" s="35" t="n">
        <x:v>1.225</x:v>
      </x:c>
      <x:c r="J173" s="35" t="n">
        <x:v>1.7359216918244043</x:v>
      </x:c>
      <x:c r="K173" s="35" t="n">
        <x:v>0.2801882028918979</x:v>
      </x:c>
      <x:c r="L173" s="35" t="n">
        <x:v>6.294581594508789</x:v>
      </x:c>
      <x:c r="M173" s="35" t="n">
        <x:v>6.606000000000001</x:v>
      </x:c>
      <x:c r="N173" s="35" t="n">
        <x:v>0.11550723192904061</x:v>
      </x:c>
      <x:c r="O173" s="35" t="n">
        <x:v>4.787382549898761e-17</x:v>
      </x:c>
      <x:c r="P173" s="35" t="n">
        <x:v>0.021226863224315055</x:v>
      </x:c>
      <x:c r="Q173" s="36" t="n">
        <x:v>0.9491993240318415</x:v>
      </x:c>
      <x:c r="R173" s="36" t="n">
        <x:v>0.030263097476291828</x:v>
      </x:c>
      <x:c r="S173" s="36" t="n">
        <x:v>0.0030366735109185593</x:v>
      </x:c>
      <x:c r="T173" s="35" t="n">
        <x:v>0.14844950681860292</x:v>
      </x:c>
      <x:c r="U173" s="36" t="str">
        <x:v>longitudinal</x:v>
      </x:c>
      <x:c r="V173" s="33" t="n">
        <x:v>4</x:v>
      </x:c>
      <x:c r="W173" s="36" t="n">
        <x:v>-0.07865589471554922</x:v>
      </x:c>
      <x:c r="X173" s="36" t="n">
        <x:v>0.9344374175582512</x:v>
      </x:c>
      <x:c r="Y173" s="36" t="n">
        <x:v>0.9377419885589198</x:v>
      </x:c>
      <x:c r="Z173" s="36" t="n">
        <x:v>0.1487203340144211</x:v>
      </x:c>
      <x:c r="AA173" s="36" t="n">
        <x:v>0.08387797035347015</x:v>
      </x:c>
      <x:c r="AB173" s="36" t="n">
        <x:v>12.713605300866451</x:v>
      </x:c>
      <x:c r="AC173" s="34" t="b">
        <x:v>1</x:v>
      </x:c>
    </x:row>
    <x:row r="174">
      <x:c r="A174" s="31" t="str">
        <x:v>CFG014</x:v>
      </x:c>
      <x:c r="B174" s="33" t="n">
        <x:v>21</x:v>
      </x:c>
      <x:c r="C174" s="31" t="str">
        <x:v>（选定1）1.AR20.03.6 youhua a2.5-1翼梢反扭 上反6</x:v>
      </x:c>
      <x:c r="D174" s="31" t="str">
        <x:v>T7-VLM2-Elev(g1.0)</x:v>
      </x:c>
      <x:c r="E174" s="37" t="n">
        <x:v>2.463255137492784</x:v>
      </x:c>
      <x:c r="F174" s="37" t="n">
        <x:v>0</x:v>
      </x:c>
      <x:c r="G174" s="35" t="n">
        <x:v>7.974536001162279</x:v>
      </x:c>
      <x:c r="H174" s="36" t="n">
        <x:v>-1</x:v>
      </x:c>
      <x:c r="I174" s="35" t="n">
        <x:v>1.225</x:v>
      </x:c>
      <x:c r="J174" s="35" t="n">
        <x:v>1.7359216918244043</x:v>
      </x:c>
      <x:c r="K174" s="35" t="n">
        <x:v>0.2801882028918979</x:v>
      </x:c>
      <x:c r="L174" s="35" t="n">
        <x:v>6.294581594508789</x:v>
      </x:c>
      <x:c r="M174" s="35" t="n">
        <x:v>6.606000000000001</x:v>
      </x:c>
      <x:c r="N174" s="35" t="n">
        <x:v>0.11550723192904061</x:v>
      </x:c>
      <x:c r="O174" s="35" t="n">
        <x:v>4.787382549898761e-17</x:v>
      </x:c>
      <x:c r="P174" s="35" t="n">
        <x:v>0.021226863224315055</x:v>
      </x:c>
      <x:c r="Q174" s="36" t="n">
        <x:v>0.9491993240318415</x:v>
      </x:c>
      <x:c r="R174" s="36" t="n">
        <x:v>0.030263097476291828</x:v>
      </x:c>
      <x:c r="S174" s="36" t="n">
        <x:v>0.0030366735109185593</x:v>
      </x:c>
      <x:c r="T174" s="35" t="n">
        <x:v>0.14844950681860292</x:v>
      </x:c>
      <x:c r="U174" s="36" t="str">
        <x:v>lateral</x:v>
      </x:c>
      <x:c r="V174" s="33" t="n">
        <x:v>5</x:v>
      </x:c>
      <x:c r="W174" s="36" t="n">
        <x:v>-21.473590820175893</x:v>
      </x:c>
      <x:c r="X174" s="36" t="n">
        <x:v>0</x:v>
      </x:c>
      <x:c r="Y174" s="36" t="n">
        <x:v>21.473590820175893</x:v>
      </x:c>
      <x:c r="Z174" s="36" t="n">
        <x:v>0</x:v>
      </x:c>
      <x:c r="AA174" s="36" t="n">
        <x:v>1</x:v>
      </x:c>
      <x:c r="AB174" s="36" t="n">
        <x:v>0.04656882998163643</x:v>
      </x:c>
      <x:c r="AC174" s="34" t="b">
        <x:v>1</x:v>
      </x:c>
    </x:row>
    <x:row r="175">
      <x:c r="A175" s="31" t="str">
        <x:v>CFG014</x:v>
      </x:c>
      <x:c r="B175" s="33" t="n">
        <x:v>21</x:v>
      </x:c>
      <x:c r="C175" s="31" t="str">
        <x:v>（选定1）1.AR20.03.6 youhua a2.5-1翼梢反扭 上反6</x:v>
      </x:c>
      <x:c r="D175" s="31" t="str">
        <x:v>T7-VLM2-Elev(g1.0)</x:v>
      </x:c>
      <x:c r="E175" s="37" t="n">
        <x:v>2.463255137492784</x:v>
      </x:c>
      <x:c r="F175" s="37" t="n">
        <x:v>0</x:v>
      </x:c>
      <x:c r="G175" s="35" t="n">
        <x:v>7.974536001162279</x:v>
      </x:c>
      <x:c r="H175" s="36" t="n">
        <x:v>-1</x:v>
      </x:c>
      <x:c r="I175" s="35" t="n">
        <x:v>1.225</x:v>
      </x:c>
      <x:c r="J175" s="35" t="n">
        <x:v>1.7359216918244043</x:v>
      </x:c>
      <x:c r="K175" s="35" t="n">
        <x:v>0.2801882028918979</x:v>
      </x:c>
      <x:c r="L175" s="35" t="n">
        <x:v>6.294581594508789</x:v>
      </x:c>
      <x:c r="M175" s="35" t="n">
        <x:v>6.606000000000001</x:v>
      </x:c>
      <x:c r="N175" s="35" t="n">
        <x:v>0.11550723192904061</x:v>
      </x:c>
      <x:c r="O175" s="35" t="n">
        <x:v>4.787382549898761e-17</x:v>
      </x:c>
      <x:c r="P175" s="35" t="n">
        <x:v>0.021226863224315055</x:v>
      </x:c>
      <x:c r="Q175" s="36" t="n">
        <x:v>0.9491993240318415</x:v>
      </x:c>
      <x:c r="R175" s="36" t="n">
        <x:v>0.030263097476291828</x:v>
      </x:c>
      <x:c r="S175" s="36" t="n">
        <x:v>0.0030366735109185593</x:v>
      </x:c>
      <x:c r="T175" s="35" t="n">
        <x:v>0.14844950681860292</x:v>
      </x:c>
      <x:c r="U175" s="36" t="str">
        <x:v>lateral</x:v>
      </x:c>
      <x:c r="V175" s="33" t="n">
        <x:v>6</x:v>
      </x:c>
      <x:c r="W175" s="36" t="n">
        <x:v>-1.3202835963450135</x:v>
      </x:c>
      <x:c r="X175" s="36" t="n">
        <x:v>-2.1533962989229116</x:v>
      </x:c>
      <x:c r="Y175" s="36" t="n">
        <x:v>2.525918525010776</x:v>
      </x:c>
      <x:c r="Z175" s="36" t="n">
        <x:v>0.34272366540937405</x:v>
      </x:c>
      <x:c r="AA175" s="36" t="n">
        <x:v>0.5226944508589725</x:v>
      </x:c>
      <x:c r="AB175" s="36" t="n">
        <x:v>0.7574130306309451</x:v>
      </x:c>
      <x:c r="AC175" s="34" t="b">
        <x:v>1</x:v>
      </x:c>
    </x:row>
    <x:row r="176">
      <x:c r="A176" s="31" t="str">
        <x:v>CFG014</x:v>
      </x:c>
      <x:c r="B176" s="33" t="n">
        <x:v>21</x:v>
      </x:c>
      <x:c r="C176" s="31" t="str">
        <x:v>（选定1）1.AR20.03.6 youhua a2.5-1翼梢反扭 上反6</x:v>
      </x:c>
      <x:c r="D176" s="31" t="str">
        <x:v>T7-VLM2-Elev(g1.0)</x:v>
      </x:c>
      <x:c r="E176" s="37" t="n">
        <x:v>2.463255137492784</x:v>
      </x:c>
      <x:c r="F176" s="37" t="n">
        <x:v>0</x:v>
      </x:c>
      <x:c r="G176" s="35" t="n">
        <x:v>7.974536001162279</x:v>
      </x:c>
      <x:c r="H176" s="36" t="n">
        <x:v>-1</x:v>
      </x:c>
      <x:c r="I176" s="35" t="n">
        <x:v>1.225</x:v>
      </x:c>
      <x:c r="J176" s="35" t="n">
        <x:v>1.7359216918244043</x:v>
      </x:c>
      <x:c r="K176" s="35" t="n">
        <x:v>0.2801882028918979</x:v>
      </x:c>
      <x:c r="L176" s="35" t="n">
        <x:v>6.294581594508789</x:v>
      </x:c>
      <x:c r="M176" s="35" t="n">
        <x:v>6.606000000000001</x:v>
      </x:c>
      <x:c r="N176" s="35" t="n">
        <x:v>0.11550723192904061</x:v>
      </x:c>
      <x:c r="O176" s="35" t="n">
        <x:v>4.787382549898761e-17</x:v>
      </x:c>
      <x:c r="P176" s="35" t="n">
        <x:v>0.021226863224315055</x:v>
      </x:c>
      <x:c r="Q176" s="36" t="n">
        <x:v>0.9491993240318415</x:v>
      </x:c>
      <x:c r="R176" s="36" t="n">
        <x:v>0.030263097476291828</x:v>
      </x:c>
      <x:c r="S176" s="36" t="n">
        <x:v>0.0030366735109185593</x:v>
      </x:c>
      <x:c r="T176" s="35" t="n">
        <x:v>0.14844950681860292</x:v>
      </x:c>
      <x:c r="U176" s="36" t="str">
        <x:v>lateral</x:v>
      </x:c>
      <x:c r="V176" s="33" t="n">
        <x:v>7</x:v>
      </x:c>
      <x:c r="W176" s="36" t="n">
        <x:v>-1.3202835963450135</x:v>
      </x:c>
      <x:c r="X176" s="36" t="n">
        <x:v>2.1533962989229116</x:v>
      </x:c>
      <x:c r="Y176" s="36" t="n">
        <x:v>2.525918525010776</x:v>
      </x:c>
      <x:c r="Z176" s="36" t="n">
        <x:v>0.34272366540937405</x:v>
      </x:c>
      <x:c r="AA176" s="36" t="n">
        <x:v>0.5226944508589725</x:v>
      </x:c>
      <x:c r="AB176" s="36" t="n">
        <x:v>0.7574130306309451</x:v>
      </x:c>
      <x:c r="AC176" s="34" t="b">
        <x:v>1</x:v>
      </x:c>
    </x:row>
    <x:row r="177">
      <x:c r="A177" s="31" t="str">
        <x:v>CFG014</x:v>
      </x:c>
      <x:c r="B177" s="33" t="n">
        <x:v>21</x:v>
      </x:c>
      <x:c r="C177" s="31" t="str">
        <x:v>（选定1）1.AR20.03.6 youhua a2.5-1翼梢反扭 上反6</x:v>
      </x:c>
      <x:c r="D177" s="31" t="str">
        <x:v>T7-VLM2-Elev(g1.0)</x:v>
      </x:c>
      <x:c r="E177" s="37" t="n">
        <x:v>2.463255137492784</x:v>
      </x:c>
      <x:c r="F177" s="37" t="n">
        <x:v>0</x:v>
      </x:c>
      <x:c r="G177" s="35" t="n">
        <x:v>7.974536001162279</x:v>
      </x:c>
      <x:c r="H177" s="36" t="n">
        <x:v>-1</x:v>
      </x:c>
      <x:c r="I177" s="35" t="n">
        <x:v>1.225</x:v>
      </x:c>
      <x:c r="J177" s="35" t="n">
        <x:v>1.7359216918244043</x:v>
      </x:c>
      <x:c r="K177" s="35" t="n">
        <x:v>0.2801882028918979</x:v>
      </x:c>
      <x:c r="L177" s="35" t="n">
        <x:v>6.294581594508789</x:v>
      </x:c>
      <x:c r="M177" s="35" t="n">
        <x:v>6.606000000000001</x:v>
      </x:c>
      <x:c r="N177" s="35" t="n">
        <x:v>0.11550723192904061</x:v>
      </x:c>
      <x:c r="O177" s="35" t="n">
        <x:v>4.787382549898761e-17</x:v>
      </x:c>
      <x:c r="P177" s="35" t="n">
        <x:v>0.021226863224315055</x:v>
      </x:c>
      <x:c r="Q177" s="36" t="n">
        <x:v>0.9491993240318415</x:v>
      </x:c>
      <x:c r="R177" s="36" t="n">
        <x:v>0.030263097476291828</x:v>
      </x:c>
      <x:c r="S177" s="36" t="n">
        <x:v>0.0030366735109185593</x:v>
      </x:c>
      <x:c r="T177" s="35" t="n">
        <x:v>0.14844950681860292</x:v>
      </x:c>
      <x:c r="U177" s="36" t="str">
        <x:v>lateral</x:v>
      </x:c>
      <x:c r="V177" s="33" t="n">
        <x:v>8</x:v>
      </x:c>
      <x:c r="W177" s="36" t="n">
        <x:v>0.15349083574198907</x:v>
      </x:c>
      <x:c r="X177" s="36" t="n">
        <x:v>0</x:v>
      </x:c>
      <x:c r="Y177" s="36" t="n">
        <x:v>0.15349083574198907</x:v>
      </x:c>
      <x:c r="Z177" s="36" t="n">
        <x:v>0</x:v>
      </x:c>
      <x:c r="AA177" s="36" t="n">
        <x:v>-1</x:v>
      </x:c>
      <x:c r="AB177" s="36"/>
      <x:c r="AC177" s="34" t="b">
        <x:v>0</x:v>
      </x:c>
    </x:row>
    <x:row r="178">
      <x:c r="A178" s="31" t="str">
        <x:v>CFG014</x:v>
      </x:c>
      <x:c r="B178" s="33" t="n">
        <x:v>22</x:v>
      </x:c>
      <x:c r="C178" s="31" t="str">
        <x:v>（选定1）1.AR20.03.6 youhua a2.5-1翼梢反扭 上反6</x:v>
      </x:c>
      <x:c r="D178" s="31" t="str">
        <x:v>T7-VLM2-Elev(g1.0)</x:v>
      </x:c>
      <x:c r="E178" s="37" t="n">
        <x:v>2.2650368012095674</x:v>
      </x:c>
      <x:c r="F178" s="37" t="n">
        <x:v>0</x:v>
      </x:c>
      <x:c r="G178" s="35" t="n">
        <x:v>8.061325689745576</x:v>
      </x:c>
      <x:c r="H178" s="36" t="n">
        <x:v>-0.8999999999999999</x:v>
      </x:c>
      <x:c r="I178" s="35" t="n">
        <x:v>1.225</x:v>
      </x:c>
      <x:c r="J178" s="35" t="n">
        <x:v>1.7359216918244043</x:v>
      </x:c>
      <x:c r="K178" s="35" t="n">
        <x:v>0.2801882028918979</x:v>
      </x:c>
      <x:c r="L178" s="35" t="n">
        <x:v>6.294581594508789</x:v>
      </x:c>
      <x:c r="M178" s="35" t="n">
        <x:v>6.606000000000001</x:v>
      </x:c>
      <x:c r="N178" s="35" t="n">
        <x:v>0.11550723192904061</x:v>
      </x:c>
      <x:c r="O178" s="35" t="n">
        <x:v>4.787382549898761e-17</x:v>
      </x:c>
      <x:c r="P178" s="35" t="n">
        <x:v>0.021226863224315055</x:v>
      </x:c>
      <x:c r="Q178" s="36" t="n">
        <x:v>0.9296148288613948</x:v>
      </x:c>
      <x:c r="R178" s="36" t="n">
        <x:v>0.029581050988174314</x:v>
      </x:c>
      <x:c r="S178" s="36" t="n">
        <x:v>0.003039761625610396</x:v>
      </x:c>
      <x:c r="T178" s="35" t="n">
        <x:v>0.1480615913813819</x:v>
      </x:c>
      <x:c r="U178" s="36" t="str">
        <x:v>longitudinal</x:v>
      </x:c>
      <x:c r="V178" s="33" t="n">
        <x:v>1</x:v>
      </x:c>
      <x:c r="W178" s="36" t="n">
        <x:v>-9.014472614306278</x:v>
      </x:c>
      <x:c r="X178" s="36" t="n">
        <x:v>-5.023204841474106</x:v>
      </x:c>
      <x:c r="Y178" s="36" t="n">
        <x:v>10.31955926352898</x:v>
      </x:c>
      <x:c r="Z178" s="36" t="n">
        <x:v>0.7994678806837445</x:v>
      </x:c>
      <x:c r="AA178" s="36" t="n">
        <x:v>0.8735327143441975</x:v>
      </x:c>
      <x:c r="AB178" s="36" t="n">
        <x:v>0.11093272371951805</x:v>
      </x:c>
      <x:c r="AC178" s="34" t="b">
        <x:v>1</x:v>
      </x:c>
    </x:row>
    <x:row r="179">
      <x:c r="A179" s="31" t="str">
        <x:v>CFG014</x:v>
      </x:c>
      <x:c r="B179" s="33" t="n">
        <x:v>22</x:v>
      </x:c>
      <x:c r="C179" s="31" t="str">
        <x:v>（选定1）1.AR20.03.6 youhua a2.5-1翼梢反扭 上反6</x:v>
      </x:c>
      <x:c r="D179" s="31" t="str">
        <x:v>T7-VLM2-Elev(g1.0)</x:v>
      </x:c>
      <x:c r="E179" s="37" t="n">
        <x:v>2.2650368012095674</x:v>
      </x:c>
      <x:c r="F179" s="37" t="n">
        <x:v>0</x:v>
      </x:c>
      <x:c r="G179" s="35" t="n">
        <x:v>8.061325689745576</x:v>
      </x:c>
      <x:c r="H179" s="36" t="n">
        <x:v>-0.8999999999999999</x:v>
      </x:c>
      <x:c r="I179" s="35" t="n">
        <x:v>1.225</x:v>
      </x:c>
      <x:c r="J179" s="35" t="n">
        <x:v>1.7359216918244043</x:v>
      </x:c>
      <x:c r="K179" s="35" t="n">
        <x:v>0.2801882028918979</x:v>
      </x:c>
      <x:c r="L179" s="35" t="n">
        <x:v>6.294581594508789</x:v>
      </x:c>
      <x:c r="M179" s="35" t="n">
        <x:v>6.606000000000001</x:v>
      </x:c>
      <x:c r="N179" s="35" t="n">
        <x:v>0.11550723192904061</x:v>
      </x:c>
      <x:c r="O179" s="35" t="n">
        <x:v>4.787382549898761e-17</x:v>
      </x:c>
      <x:c r="P179" s="35" t="n">
        <x:v>0.021226863224315055</x:v>
      </x:c>
      <x:c r="Q179" s="36" t="n">
        <x:v>0.9296148288613948</x:v>
      </x:c>
      <x:c r="R179" s="36" t="n">
        <x:v>0.029581050988174314</x:v>
      </x:c>
      <x:c r="S179" s="36" t="n">
        <x:v>0.003039761625610396</x:v>
      </x:c>
      <x:c r="T179" s="35" t="n">
        <x:v>0.1480615913813819</x:v>
      </x:c>
      <x:c r="U179" s="36" t="str">
        <x:v>longitudinal</x:v>
      </x:c>
      <x:c r="V179" s="33" t="n">
        <x:v>2</x:v>
      </x:c>
      <x:c r="W179" s="36" t="n">
        <x:v>-9.014472614306278</x:v>
      </x:c>
      <x:c r="X179" s="36" t="n">
        <x:v>5.023204841474106</x:v>
      </x:c>
      <x:c r="Y179" s="36" t="n">
        <x:v>10.31955926352898</x:v>
      </x:c>
      <x:c r="Z179" s="36" t="n">
        <x:v>0.7994678806837445</x:v>
      </x:c>
      <x:c r="AA179" s="36" t="n">
        <x:v>0.8735327143441975</x:v>
      </x:c>
      <x:c r="AB179" s="36" t="n">
        <x:v>0.11093272371951805</x:v>
      </x:c>
      <x:c r="AC179" s="34" t="b">
        <x:v>1</x:v>
      </x:c>
    </x:row>
    <x:row r="180">
      <x:c r="A180" s="31" t="str">
        <x:v>CFG014</x:v>
      </x:c>
      <x:c r="B180" s="33" t="n">
        <x:v>22</x:v>
      </x:c>
      <x:c r="C180" s="31" t="str">
        <x:v>（选定1）1.AR20.03.6 youhua a2.5-1翼梢反扭 上反6</x:v>
      </x:c>
      <x:c r="D180" s="31" t="str">
        <x:v>T7-VLM2-Elev(g1.0)</x:v>
      </x:c>
      <x:c r="E180" s="37" t="n">
        <x:v>2.2650368012095674</x:v>
      </x:c>
      <x:c r="F180" s="37" t="n">
        <x:v>0</x:v>
      </x:c>
      <x:c r="G180" s="35" t="n">
        <x:v>8.061325689745576</x:v>
      </x:c>
      <x:c r="H180" s="36" t="n">
        <x:v>-0.8999999999999999</x:v>
      </x:c>
      <x:c r="I180" s="35" t="n">
        <x:v>1.225</x:v>
      </x:c>
      <x:c r="J180" s="35" t="n">
        <x:v>1.7359216918244043</x:v>
      </x:c>
      <x:c r="K180" s="35" t="n">
        <x:v>0.2801882028918979</x:v>
      </x:c>
      <x:c r="L180" s="35" t="n">
        <x:v>6.294581594508789</x:v>
      </x:c>
      <x:c r="M180" s="35" t="n">
        <x:v>6.606000000000001</x:v>
      </x:c>
      <x:c r="N180" s="35" t="n">
        <x:v>0.11550723192904061</x:v>
      </x:c>
      <x:c r="O180" s="35" t="n">
        <x:v>4.787382549898761e-17</x:v>
      </x:c>
      <x:c r="P180" s="35" t="n">
        <x:v>0.021226863224315055</x:v>
      </x:c>
      <x:c r="Q180" s="36" t="n">
        <x:v>0.9296148288613948</x:v>
      </x:c>
      <x:c r="R180" s="36" t="n">
        <x:v>0.029581050988174314</x:v>
      </x:c>
      <x:c r="S180" s="36" t="n">
        <x:v>0.003039761625610396</x:v>
      </x:c>
      <x:c r="T180" s="35" t="n">
        <x:v>0.1480615913813819</x:v>
      </x:c>
      <x:c r="U180" s="36" t="str">
        <x:v>longitudinal</x:v>
      </x:c>
      <x:c r="V180" s="33" t="n">
        <x:v>3</x:v>
      </x:c>
      <x:c r="W180" s="36" t="n">
        <x:v>-0.07765725079162171</x:v>
      </x:c>
      <x:c r="X180" s="36" t="n">
        <x:v>-0.9208135233047019</x:v>
      </x:c>
      <x:c r="Y180" s="36" t="n">
        <x:v>0.9240823520127043</x:v>
      </x:c>
      <x:c r="Z180" s="36" t="n">
        <x:v>0.14655202389980748</x:v>
      </x:c>
      <x:c r="AA180" s="36" t="n">
        <x:v>0.0840371538559088</x:v>
      </x:c>
      <x:c r="AB180" s="36" t="n">
        <x:v>12.877097628440486</x:v>
      </x:c>
      <x:c r="AC180" s="34" t="b">
        <x:v>1</x:v>
      </x:c>
    </x:row>
    <x:row r="181">
      <x:c r="A181" s="31" t="str">
        <x:v>CFG014</x:v>
      </x:c>
      <x:c r="B181" s="33" t="n">
        <x:v>22</x:v>
      </x:c>
      <x:c r="C181" s="31" t="str">
        <x:v>（选定1）1.AR20.03.6 youhua a2.5-1翼梢反扭 上反6</x:v>
      </x:c>
      <x:c r="D181" s="31" t="str">
        <x:v>T7-VLM2-Elev(g1.0)</x:v>
      </x:c>
      <x:c r="E181" s="37" t="n">
        <x:v>2.2650368012095674</x:v>
      </x:c>
      <x:c r="F181" s="37" t="n">
        <x:v>0</x:v>
      </x:c>
      <x:c r="G181" s="35" t="n">
        <x:v>8.061325689745576</x:v>
      </x:c>
      <x:c r="H181" s="36" t="n">
        <x:v>-0.8999999999999999</x:v>
      </x:c>
      <x:c r="I181" s="35" t="n">
        <x:v>1.225</x:v>
      </x:c>
      <x:c r="J181" s="35" t="n">
        <x:v>1.7359216918244043</x:v>
      </x:c>
      <x:c r="K181" s="35" t="n">
        <x:v>0.2801882028918979</x:v>
      </x:c>
      <x:c r="L181" s="35" t="n">
        <x:v>6.294581594508789</x:v>
      </x:c>
      <x:c r="M181" s="35" t="n">
        <x:v>6.606000000000001</x:v>
      </x:c>
      <x:c r="N181" s="35" t="n">
        <x:v>0.11550723192904061</x:v>
      </x:c>
      <x:c r="O181" s="35" t="n">
        <x:v>4.787382549898761e-17</x:v>
      </x:c>
      <x:c r="P181" s="35" t="n">
        <x:v>0.021226863224315055</x:v>
      </x:c>
      <x:c r="Q181" s="36" t="n">
        <x:v>0.9296148288613948</x:v>
      </x:c>
      <x:c r="R181" s="36" t="n">
        <x:v>0.029581050988174314</x:v>
      </x:c>
      <x:c r="S181" s="36" t="n">
        <x:v>0.003039761625610396</x:v>
      </x:c>
      <x:c r="T181" s="35" t="n">
        <x:v>0.1480615913813819</x:v>
      </x:c>
      <x:c r="U181" s="36" t="str">
        <x:v>longitudinal</x:v>
      </x:c>
      <x:c r="V181" s="33" t="n">
        <x:v>4</x:v>
      </x:c>
      <x:c r="W181" s="36" t="n">
        <x:v>-0.07765725079162171</x:v>
      </x:c>
      <x:c r="X181" s="36" t="n">
        <x:v>0.9208135233047019</x:v>
      </x:c>
      <x:c r="Y181" s="36" t="n">
        <x:v>0.9240823520127043</x:v>
      </x:c>
      <x:c r="Z181" s="36" t="n">
        <x:v>0.14655202389980748</x:v>
      </x:c>
      <x:c r="AA181" s="36" t="n">
        <x:v>0.0840371538559088</x:v>
      </x:c>
      <x:c r="AB181" s="36" t="n">
        <x:v>12.877097628440486</x:v>
      </x:c>
      <x:c r="AC181" s="34" t="b">
        <x:v>1</x:v>
      </x:c>
    </x:row>
    <x:row r="182">
      <x:c r="A182" s="31" t="str">
        <x:v>CFG014</x:v>
      </x:c>
      <x:c r="B182" s="33" t="n">
        <x:v>22</x:v>
      </x:c>
      <x:c r="C182" s="31" t="str">
        <x:v>（选定1）1.AR20.03.6 youhua a2.5-1翼梢反扭 上反6</x:v>
      </x:c>
      <x:c r="D182" s="31" t="str">
        <x:v>T7-VLM2-Elev(g1.0)</x:v>
      </x:c>
      <x:c r="E182" s="37" t="n">
        <x:v>2.2650368012095674</x:v>
      </x:c>
      <x:c r="F182" s="37" t="n">
        <x:v>0</x:v>
      </x:c>
      <x:c r="G182" s="35" t="n">
        <x:v>8.061325689745576</x:v>
      </x:c>
      <x:c r="H182" s="36" t="n">
        <x:v>-0.8999999999999999</x:v>
      </x:c>
      <x:c r="I182" s="35" t="n">
        <x:v>1.225</x:v>
      </x:c>
      <x:c r="J182" s="35" t="n">
        <x:v>1.7359216918244043</x:v>
      </x:c>
      <x:c r="K182" s="35" t="n">
        <x:v>0.2801882028918979</x:v>
      </x:c>
      <x:c r="L182" s="35" t="n">
        <x:v>6.294581594508789</x:v>
      </x:c>
      <x:c r="M182" s="35" t="n">
        <x:v>6.606000000000001</x:v>
      </x:c>
      <x:c r="N182" s="35" t="n">
        <x:v>0.11550723192904061</x:v>
      </x:c>
      <x:c r="O182" s="35" t="n">
        <x:v>4.787382549898761e-17</x:v>
      </x:c>
      <x:c r="P182" s="35" t="n">
        <x:v>0.021226863224315055</x:v>
      </x:c>
      <x:c r="Q182" s="36" t="n">
        <x:v>0.9296148288613948</x:v>
      </x:c>
      <x:c r="R182" s="36" t="n">
        <x:v>0.029581050988174314</x:v>
      </x:c>
      <x:c r="S182" s="36" t="n">
        <x:v>0.003039761625610396</x:v>
      </x:c>
      <x:c r="T182" s="35" t="n">
        <x:v>0.1480615913813819</x:v>
      </x:c>
      <x:c r="U182" s="36" t="str">
        <x:v>lateral</x:v>
      </x:c>
      <x:c r="V182" s="33" t="n">
        <x:v>5</x:v>
      </x:c>
      <x:c r="W182" s="36" t="n">
        <x:v>-21.78528622073261</x:v>
      </x:c>
      <x:c r="X182" s="36" t="n">
        <x:v>0</x:v>
      </x:c>
      <x:c r="Y182" s="36" t="n">
        <x:v>21.78528622073261</x:v>
      </x:c>
      <x:c r="Z182" s="36" t="n">
        <x:v>0</x:v>
      </x:c>
      <x:c r="AA182" s="36" t="n">
        <x:v>1</x:v>
      </x:c>
      <x:c r="AB182" s="36" t="n">
        <x:v>0.045902541277989754</x:v>
      </x:c>
      <x:c r="AC182" s="34" t="b">
        <x:v>1</x:v>
      </x:c>
    </x:row>
    <x:row r="183">
      <x:c r="A183" s="31" t="str">
        <x:v>CFG014</x:v>
      </x:c>
      <x:c r="B183" s="33" t="n">
        <x:v>22</x:v>
      </x:c>
      <x:c r="C183" s="31" t="str">
        <x:v>（选定1）1.AR20.03.6 youhua a2.5-1翼梢反扭 上反6</x:v>
      </x:c>
      <x:c r="D183" s="31" t="str">
        <x:v>T7-VLM2-Elev(g1.0)</x:v>
      </x:c>
      <x:c r="E183" s="37" t="n">
        <x:v>2.2650368012095674</x:v>
      </x:c>
      <x:c r="F183" s="37" t="n">
        <x:v>0</x:v>
      </x:c>
      <x:c r="G183" s="35" t="n">
        <x:v>8.061325689745576</x:v>
      </x:c>
      <x:c r="H183" s="36" t="n">
        <x:v>-0.8999999999999999</x:v>
      </x:c>
      <x:c r="I183" s="35" t="n">
        <x:v>1.225</x:v>
      </x:c>
      <x:c r="J183" s="35" t="n">
        <x:v>1.7359216918244043</x:v>
      </x:c>
      <x:c r="K183" s="35" t="n">
        <x:v>0.2801882028918979</x:v>
      </x:c>
      <x:c r="L183" s="35" t="n">
        <x:v>6.294581594508789</x:v>
      </x:c>
      <x:c r="M183" s="35" t="n">
        <x:v>6.606000000000001</x:v>
      </x:c>
      <x:c r="N183" s="35" t="n">
        <x:v>0.11550723192904061</x:v>
      </x:c>
      <x:c r="O183" s="35" t="n">
        <x:v>4.787382549898761e-17</x:v>
      </x:c>
      <x:c r="P183" s="35" t="n">
        <x:v>0.021226863224315055</x:v>
      </x:c>
      <x:c r="Q183" s="36" t="n">
        <x:v>0.9296148288613948</x:v>
      </x:c>
      <x:c r="R183" s="36" t="n">
        <x:v>0.029581050988174314</x:v>
      </x:c>
      <x:c r="S183" s="36" t="n">
        <x:v>0.003039761625610396</x:v>
      </x:c>
      <x:c r="T183" s="35" t="n">
        <x:v>0.1480615913813819</x:v>
      </x:c>
      <x:c r="U183" s="36" t="str">
        <x:v>lateral</x:v>
      </x:c>
      <x:c r="V183" s="33" t="n">
        <x:v>6</x:v>
      </x:c>
      <x:c r="W183" s="36" t="n">
        <x:v>-1.3013848620830473</x:v>
      </x:c>
      <x:c r="X183" s="36" t="n">
        <x:v>-2.1763958742940166</x:v>
      </x:c>
      <x:c r="Y183" s="36" t="n">
        <x:v>2.5358039279295492</x:v>
      </x:c>
      <x:c r="Z183" s="36" t="n">
        <x:v>0.3463841615187</x:v>
      </x:c>
      <x:c r="AA183" s="36" t="n">
        <x:v>0.5132040564136247</x:v>
      </x:c>
      <x:c r="AB183" s="36" t="n">
        <x:v>0.7684121962194651</x:v>
      </x:c>
      <x:c r="AC183" s="34" t="b">
        <x:v>1</x:v>
      </x:c>
    </x:row>
    <x:row r="184">
      <x:c r="A184" s="31" t="str">
        <x:v>CFG014</x:v>
      </x:c>
      <x:c r="B184" s="33" t="n">
        <x:v>22</x:v>
      </x:c>
      <x:c r="C184" s="31" t="str">
        <x:v>（选定1）1.AR20.03.6 youhua a2.5-1翼梢反扭 上反6</x:v>
      </x:c>
      <x:c r="D184" s="31" t="str">
        <x:v>T7-VLM2-Elev(g1.0)</x:v>
      </x:c>
      <x:c r="E184" s="37" t="n">
        <x:v>2.2650368012095674</x:v>
      </x:c>
      <x:c r="F184" s="37" t="n">
        <x:v>0</x:v>
      </x:c>
      <x:c r="G184" s="35" t="n">
        <x:v>8.061325689745576</x:v>
      </x:c>
      <x:c r="H184" s="36" t="n">
        <x:v>-0.8999999999999999</x:v>
      </x:c>
      <x:c r="I184" s="35" t="n">
        <x:v>1.225</x:v>
      </x:c>
      <x:c r="J184" s="35" t="n">
        <x:v>1.7359216918244043</x:v>
      </x:c>
      <x:c r="K184" s="35" t="n">
        <x:v>0.2801882028918979</x:v>
      </x:c>
      <x:c r="L184" s="35" t="n">
        <x:v>6.294581594508789</x:v>
      </x:c>
      <x:c r="M184" s="35" t="n">
        <x:v>6.606000000000001</x:v>
      </x:c>
      <x:c r="N184" s="35" t="n">
        <x:v>0.11550723192904061</x:v>
      </x:c>
      <x:c r="O184" s="35" t="n">
        <x:v>4.787382549898761e-17</x:v>
      </x:c>
      <x:c r="P184" s="35" t="n">
        <x:v>0.021226863224315055</x:v>
      </x:c>
      <x:c r="Q184" s="36" t="n">
        <x:v>0.9296148288613948</x:v>
      </x:c>
      <x:c r="R184" s="36" t="n">
        <x:v>0.029581050988174314</x:v>
      </x:c>
      <x:c r="S184" s="36" t="n">
        <x:v>0.003039761625610396</x:v>
      </x:c>
      <x:c r="T184" s="35" t="n">
        <x:v>0.1480615913813819</x:v>
      </x:c>
      <x:c r="U184" s="36" t="str">
        <x:v>lateral</x:v>
      </x:c>
      <x:c r="V184" s="33" t="n">
        <x:v>7</x:v>
      </x:c>
      <x:c r="W184" s="36" t="n">
        <x:v>-1.3013848620830473</x:v>
      </x:c>
      <x:c r="X184" s="36" t="n">
        <x:v>2.1763958742940166</x:v>
      </x:c>
      <x:c r="Y184" s="36" t="n">
        <x:v>2.5358039279295492</x:v>
      </x:c>
      <x:c r="Z184" s="36" t="n">
        <x:v>0.3463841615187</x:v>
      </x:c>
      <x:c r="AA184" s="36" t="n">
        <x:v>0.5132040564136247</x:v>
      </x:c>
      <x:c r="AB184" s="36" t="n">
        <x:v>0.7684121962194651</x:v>
      </x:c>
      <x:c r="AC184" s="34" t="b">
        <x:v>1</x:v>
      </x:c>
    </x:row>
    <x:row r="185">
      <x:c r="A185" s="31" t="str">
        <x:v>CFG014</x:v>
      </x:c>
      <x:c r="B185" s="33" t="n">
        <x:v>22</x:v>
      </x:c>
      <x:c r="C185" s="31" t="str">
        <x:v>（选定1）1.AR20.03.6 youhua a2.5-1翼梢反扭 上反6</x:v>
      </x:c>
      <x:c r="D185" s="31" t="str">
        <x:v>T7-VLM2-Elev(g1.0)</x:v>
      </x:c>
      <x:c r="E185" s="37" t="n">
        <x:v>2.2650368012095674</x:v>
      </x:c>
      <x:c r="F185" s="37" t="n">
        <x:v>0</x:v>
      </x:c>
      <x:c r="G185" s="35" t="n">
        <x:v>8.061325689745576</x:v>
      </x:c>
      <x:c r="H185" s="36" t="n">
        <x:v>-0.8999999999999999</x:v>
      </x:c>
      <x:c r="I185" s="35" t="n">
        <x:v>1.225</x:v>
      </x:c>
      <x:c r="J185" s="35" t="n">
        <x:v>1.7359216918244043</x:v>
      </x:c>
      <x:c r="K185" s="35" t="n">
        <x:v>0.2801882028918979</x:v>
      </x:c>
      <x:c r="L185" s="35" t="n">
        <x:v>6.294581594508789</x:v>
      </x:c>
      <x:c r="M185" s="35" t="n">
        <x:v>6.606000000000001</x:v>
      </x:c>
      <x:c r="N185" s="35" t="n">
        <x:v>0.11550723192904061</x:v>
      </x:c>
      <x:c r="O185" s="35" t="n">
        <x:v>4.787382549898761e-17</x:v>
      </x:c>
      <x:c r="P185" s="35" t="n">
        <x:v>0.021226863224315055</x:v>
      </x:c>
      <x:c r="Q185" s="36" t="n">
        <x:v>0.9296148288613948</x:v>
      </x:c>
      <x:c r="R185" s="36" t="n">
        <x:v>0.029581050988174314</x:v>
      </x:c>
      <x:c r="S185" s="36" t="n">
        <x:v>0.003039761625610396</x:v>
      </x:c>
      <x:c r="T185" s="35" t="n">
        <x:v>0.1480615913813819</x:v>
      </x:c>
      <x:c r="U185" s="36" t="str">
        <x:v>lateral</x:v>
      </x:c>
      <x:c r="V185" s="33" t="n">
        <x:v>8</x:v>
      </x:c>
      <x:c r="W185" s="36" t="n">
        <x:v>0.15054202266757954</x:v>
      </x:c>
      <x:c r="X185" s="36" t="n">
        <x:v>0</x:v>
      </x:c>
      <x:c r="Y185" s="36" t="n">
        <x:v>0.15054202266757954</x:v>
      </x:c>
      <x:c r="Z185" s="36" t="n">
        <x:v>0</x:v>
      </x:c>
      <x:c r="AA185" s="36" t="n">
        <x:v>-1</x:v>
      </x:c>
      <x:c r="AB185" s="36"/>
      <x:c r="AC185" s="34" t="b">
        <x:v>0</x:v>
      </x:c>
    </x:row>
    <x:row r="186">
      <x:c r="A186" s="31" t="str">
        <x:v>CFG014</x:v>
      </x:c>
      <x:c r="B186" s="33" t="n">
        <x:v>23</x:v>
      </x:c>
      <x:c r="C186" s="31" t="str">
        <x:v>（选定1）1.AR20.03.6 youhua a2.5-1翼梢反扭 上反6</x:v>
      </x:c>
      <x:c r="D186" s="31" t="str">
        <x:v>T7-VLM2-Elev(g1.0)</x:v>
      </x:c>
      <x:c r="E186" s="37" t="n">
        <x:v>2.0644418319729776</x:v>
      </x:c>
      <x:c r="F186" s="37" t="n">
        <x:v>0</x:v>
      </x:c>
      <x:c r="G186" s="35" t="n">
        <x:v>8.15203910165882</x:v>
      </x:c>
      <x:c r="H186" s="36" t="n">
        <x:v>-0.7999999999999998</x:v>
      </x:c>
      <x:c r="I186" s="35" t="n">
        <x:v>1.225</x:v>
      </x:c>
      <x:c r="J186" s="35" t="n">
        <x:v>1.7359216918244043</x:v>
      </x:c>
      <x:c r="K186" s="35" t="n">
        <x:v>0.2801882028918979</x:v>
      </x:c>
      <x:c r="L186" s="35" t="n">
        <x:v>6.294581594508789</x:v>
      </x:c>
      <x:c r="M186" s="35" t="n">
        <x:v>6.606000000000001</x:v>
      </x:c>
      <x:c r="N186" s="35" t="n">
        <x:v>0.11550723192904061</x:v>
      </x:c>
      <x:c r="O186" s="35" t="n">
        <x:v>4.787382549898761e-17</x:v>
      </x:c>
      <x:c r="P186" s="35" t="n">
        <x:v>0.021226863224315055</x:v>
      </x:c>
      <x:c r="Q186" s="36" t="n">
        <x:v>0.9097733630304544</x:v>
      </x:c>
      <x:c r="R186" s="36" t="n">
        <x:v>0.028901841760774635</x:v>
      </x:c>
      <x:c r="S186" s="36" t="n">
        <x:v>0.00304508691520696</x:v>
      </x:c>
      <x:c r="T186" s="35" t="n">
        <x:v>0.147621350900189</x:v>
      </x:c>
      <x:c r="U186" s="36" t="str">
        <x:v>longitudinal</x:v>
      </x:c>
      <x:c r="V186" s="33" t="n">
        <x:v>1</x:v>
      </x:c>
      <x:c r="W186" s="36" t="n">
        <x:v>-9.119033619576088</x:v>
      </x:c>
      <x:c r="X186" s="36" t="n">
        <x:v>-5.041985920206431</x:v>
      </x:c>
      <x:c r="Y186" s="36" t="n">
        <x:v>10.420095785285223</x:v>
      </x:c>
      <x:c r="Z186" s="36" t="n">
        <x:v>0.8024569822005921</x:v>
      </x:c>
      <x:c r="AA186" s="36" t="n">
        <x:v>0.8751391357125109</x:v>
      </x:c>
      <x:c r="AB186" s="36" t="n">
        <x:v>0.10966074276261814</x:v>
      </x:c>
      <x:c r="AC186" s="34" t="b">
        <x:v>1</x:v>
      </x:c>
    </x:row>
    <x:row r="187">
      <x:c r="A187" s="31" t="str">
        <x:v>CFG014</x:v>
      </x:c>
      <x:c r="B187" s="33" t="n">
        <x:v>23</x:v>
      </x:c>
      <x:c r="C187" s="31" t="str">
        <x:v>（选定1）1.AR20.03.6 youhua a2.5-1翼梢反扭 上反6</x:v>
      </x:c>
      <x:c r="D187" s="31" t="str">
        <x:v>T7-VLM2-Elev(g1.0)</x:v>
      </x:c>
      <x:c r="E187" s="37" t="n">
        <x:v>2.0644418319729776</x:v>
      </x:c>
      <x:c r="F187" s="37" t="n">
        <x:v>0</x:v>
      </x:c>
      <x:c r="G187" s="35" t="n">
        <x:v>8.15203910165882</x:v>
      </x:c>
      <x:c r="H187" s="36" t="n">
        <x:v>-0.7999999999999998</x:v>
      </x:c>
      <x:c r="I187" s="35" t="n">
        <x:v>1.225</x:v>
      </x:c>
      <x:c r="J187" s="35" t="n">
        <x:v>1.7359216918244043</x:v>
      </x:c>
      <x:c r="K187" s="35" t="n">
        <x:v>0.2801882028918979</x:v>
      </x:c>
      <x:c r="L187" s="35" t="n">
        <x:v>6.294581594508789</x:v>
      </x:c>
      <x:c r="M187" s="35" t="n">
        <x:v>6.606000000000001</x:v>
      </x:c>
      <x:c r="N187" s="35" t="n">
        <x:v>0.11550723192904061</x:v>
      </x:c>
      <x:c r="O187" s="35" t="n">
        <x:v>4.787382549898761e-17</x:v>
      </x:c>
      <x:c r="P187" s="35" t="n">
        <x:v>0.021226863224315055</x:v>
      </x:c>
      <x:c r="Q187" s="36" t="n">
        <x:v>0.9097733630304544</x:v>
      </x:c>
      <x:c r="R187" s="36" t="n">
        <x:v>0.028901841760774635</x:v>
      </x:c>
      <x:c r="S187" s="36" t="n">
        <x:v>0.00304508691520696</x:v>
      </x:c>
      <x:c r="T187" s="35" t="n">
        <x:v>0.147621350900189</x:v>
      </x:c>
      <x:c r="U187" s="36" t="str">
        <x:v>longitudinal</x:v>
      </x:c>
      <x:c r="V187" s="33" t="n">
        <x:v>2</x:v>
      </x:c>
      <x:c r="W187" s="36" t="n">
        <x:v>-9.119033619576088</x:v>
      </x:c>
      <x:c r="X187" s="36" t="n">
        <x:v>5.041985920206431</x:v>
      </x:c>
      <x:c r="Y187" s="36" t="n">
        <x:v>10.420095785285223</x:v>
      </x:c>
      <x:c r="Z187" s="36" t="n">
        <x:v>0.8024569822005921</x:v>
      </x:c>
      <x:c r="AA187" s="36" t="n">
        <x:v>0.8751391357125109</x:v>
      </x:c>
      <x:c r="AB187" s="36" t="n">
        <x:v>0.10966074276261814</x:v>
      </x:c>
      <x:c r="AC187" s="34" t="b">
        <x:v>1</x:v>
      </x:c>
    </x:row>
    <x:row r="188">
      <x:c r="A188" s="31" t="str">
        <x:v>CFG014</x:v>
      </x:c>
      <x:c r="B188" s="33" t="n">
        <x:v>23</x:v>
      </x:c>
      <x:c r="C188" s="31" t="str">
        <x:v>（选定1）1.AR20.03.6 youhua a2.5-1翼梢反扭 上反6</x:v>
      </x:c>
      <x:c r="D188" s="31" t="str">
        <x:v>T7-VLM2-Elev(g1.0)</x:v>
      </x:c>
      <x:c r="E188" s="37" t="n">
        <x:v>2.0644418319729776</x:v>
      </x:c>
      <x:c r="F188" s="37" t="n">
        <x:v>0</x:v>
      </x:c>
      <x:c r="G188" s="35" t="n">
        <x:v>8.15203910165882</x:v>
      </x:c>
      <x:c r="H188" s="36" t="n">
        <x:v>-0.7999999999999998</x:v>
      </x:c>
      <x:c r="I188" s="35" t="n">
        <x:v>1.225</x:v>
      </x:c>
      <x:c r="J188" s="35" t="n">
        <x:v>1.7359216918244043</x:v>
      </x:c>
      <x:c r="K188" s="35" t="n">
        <x:v>0.2801882028918979</x:v>
      </x:c>
      <x:c r="L188" s="35" t="n">
        <x:v>6.294581594508789</x:v>
      </x:c>
      <x:c r="M188" s="35" t="n">
        <x:v>6.606000000000001</x:v>
      </x:c>
      <x:c r="N188" s="35" t="n">
        <x:v>0.11550723192904061</x:v>
      </x:c>
      <x:c r="O188" s="35" t="n">
        <x:v>4.787382549898761e-17</x:v>
      </x:c>
      <x:c r="P188" s="35" t="n">
        <x:v>0.021226863224315055</x:v>
      </x:c>
      <x:c r="Q188" s="36" t="n">
        <x:v>0.9097733630304544</x:v>
      </x:c>
      <x:c r="R188" s="36" t="n">
        <x:v>0.028901841760774635</x:v>
      </x:c>
      <x:c r="S188" s="36" t="n">
        <x:v>0.00304508691520696</x:v>
      </x:c>
      <x:c r="T188" s="35" t="n">
        <x:v>0.147621350900189</x:v>
      </x:c>
      <x:c r="U188" s="36" t="str">
        <x:v>longitudinal</x:v>
      </x:c>
      <x:c r="V188" s="33" t="n">
        <x:v>3</x:v>
      </x:c>
      <x:c r="W188" s="36" t="n">
        <x:v>-0.07670956675193147</x:v>
      </x:c>
      <x:c r="X188" s="36" t="n">
        <x:v>-0.9058339734624686</x:v>
      </x:c>
      <x:c r="Y188" s="36" t="n">
        <x:v>0.9090762042370669</x:v>
      </x:c>
      <x:c r="Z188" s="36" t="n">
        <x:v>0.14416795449712463</x:v>
      </x:c>
      <x:c r="AA188" s="36" t="n">
        <x:v>0.08438188833279296</x:v>
      </x:c>
      <x:c r="AB188" s="36" t="n">
        <x:v>13.036183651432513</x:v>
      </x:c>
      <x:c r="AC188" s="34" t="b">
        <x:v>1</x:v>
      </x:c>
    </x:row>
    <x:row r="189">
      <x:c r="A189" s="31" t="str">
        <x:v>CFG014</x:v>
      </x:c>
      <x:c r="B189" s="33" t="n">
        <x:v>23</x:v>
      </x:c>
      <x:c r="C189" s="31" t="str">
        <x:v>（选定1）1.AR20.03.6 youhua a2.5-1翼梢反扭 上反6</x:v>
      </x:c>
      <x:c r="D189" s="31" t="str">
        <x:v>T7-VLM2-Elev(g1.0)</x:v>
      </x:c>
      <x:c r="E189" s="37" t="n">
        <x:v>2.0644418319729776</x:v>
      </x:c>
      <x:c r="F189" s="37" t="n">
        <x:v>0</x:v>
      </x:c>
      <x:c r="G189" s="35" t="n">
        <x:v>8.15203910165882</x:v>
      </x:c>
      <x:c r="H189" s="36" t="n">
        <x:v>-0.7999999999999998</x:v>
      </x:c>
      <x:c r="I189" s="35" t="n">
        <x:v>1.225</x:v>
      </x:c>
      <x:c r="J189" s="35" t="n">
        <x:v>1.7359216918244043</x:v>
      </x:c>
      <x:c r="K189" s="35" t="n">
        <x:v>0.2801882028918979</x:v>
      </x:c>
      <x:c r="L189" s="35" t="n">
        <x:v>6.294581594508789</x:v>
      </x:c>
      <x:c r="M189" s="35" t="n">
        <x:v>6.606000000000001</x:v>
      </x:c>
      <x:c r="N189" s="35" t="n">
        <x:v>0.11550723192904061</x:v>
      </x:c>
      <x:c r="O189" s="35" t="n">
        <x:v>4.787382549898761e-17</x:v>
      </x:c>
      <x:c r="P189" s="35" t="n">
        <x:v>0.021226863224315055</x:v>
      </x:c>
      <x:c r="Q189" s="36" t="n">
        <x:v>0.9097733630304544</x:v>
      </x:c>
      <x:c r="R189" s="36" t="n">
        <x:v>0.028901841760774635</x:v>
      </x:c>
      <x:c r="S189" s="36" t="n">
        <x:v>0.00304508691520696</x:v>
      </x:c>
      <x:c r="T189" s="35" t="n">
        <x:v>0.147621350900189</x:v>
      </x:c>
      <x:c r="U189" s="36" t="str">
        <x:v>longitudinal</x:v>
      </x:c>
      <x:c r="V189" s="33" t="n">
        <x:v>4</x:v>
      </x:c>
      <x:c r="W189" s="36" t="n">
        <x:v>-0.07670956675193147</x:v>
      </x:c>
      <x:c r="X189" s="36" t="n">
        <x:v>0.9058339734624686</x:v>
      </x:c>
      <x:c r="Y189" s="36" t="n">
        <x:v>0.9090762042370669</x:v>
      </x:c>
      <x:c r="Z189" s="36" t="n">
        <x:v>0.14416795449712463</x:v>
      </x:c>
      <x:c r="AA189" s="36" t="n">
        <x:v>0.08438188833279296</x:v>
      </x:c>
      <x:c r="AB189" s="36" t="n">
        <x:v>13.036183651432513</x:v>
      </x:c>
      <x:c r="AC189" s="34" t="b">
        <x:v>1</x:v>
      </x:c>
    </x:row>
    <x:row r="190">
      <x:c r="A190" s="31" t="str">
        <x:v>CFG014</x:v>
      </x:c>
      <x:c r="B190" s="33" t="n">
        <x:v>23</x:v>
      </x:c>
      <x:c r="C190" s="31" t="str">
        <x:v>（选定1）1.AR20.03.6 youhua a2.5-1翼梢反扭 上反6</x:v>
      </x:c>
      <x:c r="D190" s="31" t="str">
        <x:v>T7-VLM2-Elev(g1.0)</x:v>
      </x:c>
      <x:c r="E190" s="37" t="n">
        <x:v>2.0644418319729776</x:v>
      </x:c>
      <x:c r="F190" s="37" t="n">
        <x:v>0</x:v>
      </x:c>
      <x:c r="G190" s="35" t="n">
        <x:v>8.15203910165882</x:v>
      </x:c>
      <x:c r="H190" s="36" t="n">
        <x:v>-0.7999999999999998</x:v>
      </x:c>
      <x:c r="I190" s="35" t="n">
        <x:v>1.225</x:v>
      </x:c>
      <x:c r="J190" s="35" t="n">
        <x:v>1.7359216918244043</x:v>
      </x:c>
      <x:c r="K190" s="35" t="n">
        <x:v>0.2801882028918979</x:v>
      </x:c>
      <x:c r="L190" s="35" t="n">
        <x:v>6.294581594508789</x:v>
      </x:c>
      <x:c r="M190" s="35" t="n">
        <x:v>6.606000000000001</x:v>
      </x:c>
      <x:c r="N190" s="35" t="n">
        <x:v>0.11550723192904061</x:v>
      </x:c>
      <x:c r="O190" s="35" t="n">
        <x:v>4.787382549898761e-17</x:v>
      </x:c>
      <x:c r="P190" s="35" t="n">
        <x:v>0.021226863224315055</x:v>
      </x:c>
      <x:c r="Q190" s="36" t="n">
        <x:v>0.9097733630304544</x:v>
      </x:c>
      <x:c r="R190" s="36" t="n">
        <x:v>0.028901841760774635</x:v>
      </x:c>
      <x:c r="S190" s="36" t="n">
        <x:v>0.00304508691520696</x:v>
      </x:c>
      <x:c r="T190" s="35" t="n">
        <x:v>0.147621350900189</x:v>
      </x:c>
      <x:c r="U190" s="36" t="str">
        <x:v>lateral</x:v>
      </x:c>
      <x:c r="V190" s="33" t="n">
        <x:v>5</x:v>
      </x:c>
      <x:c r="W190" s="36" t="n">
        <x:v>-22.110478124872888</x:v>
      </x:c>
      <x:c r="X190" s="36" t="n">
        <x:v>0</x:v>
      </x:c>
      <x:c r="Y190" s="36" t="n">
        <x:v>22.110478124872888</x:v>
      </x:c>
      <x:c r="Z190" s="36" t="n">
        <x:v>0</x:v>
      </x:c>
      <x:c r="AA190" s="36" t="n">
        <x:v>1</x:v>
      </x:c>
      <x:c r="AB190" s="36" t="n">
        <x:v>0.04522742540221522</x:v>
      </x:c>
      <x:c r="AC190" s="34" t="b">
        <x:v>1</x:v>
      </x:c>
    </x:row>
    <x:row r="191">
      <x:c r="A191" s="31" t="str">
        <x:v>CFG014</x:v>
      </x:c>
      <x:c r="B191" s="33" t="n">
        <x:v>23</x:v>
      </x:c>
      <x:c r="C191" s="31" t="str">
        <x:v>（选定1）1.AR20.03.6 youhua a2.5-1翼梢反扭 上反6</x:v>
      </x:c>
      <x:c r="D191" s="31" t="str">
        <x:v>T7-VLM2-Elev(g1.0)</x:v>
      </x:c>
      <x:c r="E191" s="37" t="n">
        <x:v>2.0644418319729776</x:v>
      </x:c>
      <x:c r="F191" s="37" t="n">
        <x:v>0</x:v>
      </x:c>
      <x:c r="G191" s="35" t="n">
        <x:v>8.15203910165882</x:v>
      </x:c>
      <x:c r="H191" s="36" t="n">
        <x:v>-0.7999999999999998</x:v>
      </x:c>
      <x:c r="I191" s="35" t="n">
        <x:v>1.225</x:v>
      </x:c>
      <x:c r="J191" s="35" t="n">
        <x:v>1.7359216918244043</x:v>
      </x:c>
      <x:c r="K191" s="35" t="n">
        <x:v>0.2801882028918979</x:v>
      </x:c>
      <x:c r="L191" s="35" t="n">
        <x:v>6.294581594508789</x:v>
      </x:c>
      <x:c r="M191" s="35" t="n">
        <x:v>6.606000000000001</x:v>
      </x:c>
      <x:c r="N191" s="35" t="n">
        <x:v>0.11550723192904061</x:v>
      </x:c>
      <x:c r="O191" s="35" t="n">
        <x:v>4.787382549898761e-17</x:v>
      </x:c>
      <x:c r="P191" s="35" t="n">
        <x:v>0.021226863224315055</x:v>
      </x:c>
      <x:c r="Q191" s="36" t="n">
        <x:v>0.9097733630304544</x:v>
      </x:c>
      <x:c r="R191" s="36" t="n">
        <x:v>0.028901841760774635</x:v>
      </x:c>
      <x:c r="S191" s="36" t="n">
        <x:v>0.00304508691520696</x:v>
      </x:c>
      <x:c r="T191" s="35" t="n">
        <x:v>0.147621350900189</x:v>
      </x:c>
      <x:c r="U191" s="36" t="str">
        <x:v>lateral</x:v>
      </x:c>
      <x:c r="V191" s="33" t="n">
        <x:v>6</x:v>
      </x:c>
      <x:c r="W191" s="36" t="n">
        <x:v>-1.2794392937199863</x:v>
      </x:c>
      <x:c r="X191" s="36" t="n">
        <x:v>-2.2024064347847387</x:v>
      </x:c>
      <x:c r="Y191" s="36" t="n">
        <x:v>2.54706870937867</x:v>
      </x:c>
      <x:c r="Z191" s="36" t="n">
        <x:v>0.3505238707933892</x:v>
      </x:c>
      <x:c r="AA191" s="36" t="n">
        <x:v>0.5023183273419003</x:v>
      </x:c>
      <x:c r="AB191" s="36" t="n">
        <x:v>0.7815923779333734</x:v>
      </x:c>
      <x:c r="AC191" s="34" t="b">
        <x:v>1</x:v>
      </x:c>
    </x:row>
    <x:row r="192">
      <x:c r="A192" s="31" t="str">
        <x:v>CFG014</x:v>
      </x:c>
      <x:c r="B192" s="33" t="n">
        <x:v>23</x:v>
      </x:c>
      <x:c r="C192" s="31" t="str">
        <x:v>（选定1）1.AR20.03.6 youhua a2.5-1翼梢反扭 上反6</x:v>
      </x:c>
      <x:c r="D192" s="31" t="str">
        <x:v>T7-VLM2-Elev(g1.0)</x:v>
      </x:c>
      <x:c r="E192" s="37" t="n">
        <x:v>2.0644418319729776</x:v>
      </x:c>
      <x:c r="F192" s="37" t="n">
        <x:v>0</x:v>
      </x:c>
      <x:c r="G192" s="35" t="n">
        <x:v>8.15203910165882</x:v>
      </x:c>
      <x:c r="H192" s="36" t="n">
        <x:v>-0.7999999999999998</x:v>
      </x:c>
      <x:c r="I192" s="35" t="n">
        <x:v>1.225</x:v>
      </x:c>
      <x:c r="J192" s="35" t="n">
        <x:v>1.7359216918244043</x:v>
      </x:c>
      <x:c r="K192" s="35" t="n">
        <x:v>0.2801882028918979</x:v>
      </x:c>
      <x:c r="L192" s="35" t="n">
        <x:v>6.294581594508789</x:v>
      </x:c>
      <x:c r="M192" s="35" t="n">
        <x:v>6.606000000000001</x:v>
      </x:c>
      <x:c r="N192" s="35" t="n">
        <x:v>0.11550723192904061</x:v>
      </x:c>
      <x:c r="O192" s="35" t="n">
        <x:v>4.787382549898761e-17</x:v>
      </x:c>
      <x:c r="P192" s="35" t="n">
        <x:v>0.021226863224315055</x:v>
      </x:c>
      <x:c r="Q192" s="36" t="n">
        <x:v>0.9097733630304544</x:v>
      </x:c>
      <x:c r="R192" s="36" t="n">
        <x:v>0.028901841760774635</x:v>
      </x:c>
      <x:c r="S192" s="36" t="n">
        <x:v>0.00304508691520696</x:v>
      </x:c>
      <x:c r="T192" s="35" t="n">
        <x:v>0.147621350900189</x:v>
      </x:c>
      <x:c r="U192" s="36" t="str">
        <x:v>lateral</x:v>
      </x:c>
      <x:c r="V192" s="33" t="n">
        <x:v>7</x:v>
      </x:c>
      <x:c r="W192" s="36" t="n">
        <x:v>-1.2794392937199863</x:v>
      </x:c>
      <x:c r="X192" s="36" t="n">
        <x:v>2.2024064347847387</x:v>
      </x:c>
      <x:c r="Y192" s="36" t="n">
        <x:v>2.54706870937867</x:v>
      </x:c>
      <x:c r="Z192" s="36" t="n">
        <x:v>0.3505238707933892</x:v>
      </x:c>
      <x:c r="AA192" s="36" t="n">
        <x:v>0.5023183273419003</x:v>
      </x:c>
      <x:c r="AB192" s="36" t="n">
        <x:v>0.7815923779333734</x:v>
      </x:c>
      <x:c r="AC192" s="34" t="b">
        <x:v>1</x:v>
      </x:c>
    </x:row>
    <x:row r="193">
      <x:c r="A193" s="31" t="str">
        <x:v>CFG014</x:v>
      </x:c>
      <x:c r="B193" s="33" t="n">
        <x:v>23</x:v>
      </x:c>
      <x:c r="C193" s="31" t="str">
        <x:v>（选定1）1.AR20.03.6 youhua a2.5-1翼梢反扭 上反6</x:v>
      </x:c>
      <x:c r="D193" s="31" t="str">
        <x:v>T7-VLM2-Elev(g1.0)</x:v>
      </x:c>
      <x:c r="E193" s="37" t="n">
        <x:v>2.0644418319729776</x:v>
      </x:c>
      <x:c r="F193" s="37" t="n">
        <x:v>0</x:v>
      </x:c>
      <x:c r="G193" s="35" t="n">
        <x:v>8.15203910165882</x:v>
      </x:c>
      <x:c r="H193" s="36" t="n">
        <x:v>-0.7999999999999998</x:v>
      </x:c>
      <x:c r="I193" s="35" t="n">
        <x:v>1.225</x:v>
      </x:c>
      <x:c r="J193" s="35" t="n">
        <x:v>1.7359216918244043</x:v>
      </x:c>
      <x:c r="K193" s="35" t="n">
        <x:v>0.2801882028918979</x:v>
      </x:c>
      <x:c r="L193" s="35" t="n">
        <x:v>6.294581594508789</x:v>
      </x:c>
      <x:c r="M193" s="35" t="n">
        <x:v>6.606000000000001</x:v>
      </x:c>
      <x:c r="N193" s="35" t="n">
        <x:v>0.11550723192904061</x:v>
      </x:c>
      <x:c r="O193" s="35" t="n">
        <x:v>4.787382549898761e-17</x:v>
      </x:c>
      <x:c r="P193" s="35" t="n">
        <x:v>0.021226863224315055</x:v>
      </x:c>
      <x:c r="Q193" s="36" t="n">
        <x:v>0.9097733630304544</x:v>
      </x:c>
      <x:c r="R193" s="36" t="n">
        <x:v>0.028901841760774635</x:v>
      </x:c>
      <x:c r="S193" s="36" t="n">
        <x:v>0.00304508691520696</x:v>
      </x:c>
      <x:c r="T193" s="35" t="n">
        <x:v>0.147621350900189</x:v>
      </x:c>
      <x:c r="U193" s="36" t="str">
        <x:v>lateral</x:v>
      </x:c>
      <x:c r="V193" s="33" t="n">
        <x:v>8</x:v>
      </x:c>
      <x:c r="W193" s="36" t="n">
        <x:v>0.14825423742417243</x:v>
      </x:c>
      <x:c r="X193" s="36" t="n">
        <x:v>0</x:v>
      </x:c>
      <x:c r="Y193" s="36" t="n">
        <x:v>0.14825423742417243</x:v>
      </x:c>
      <x:c r="Z193" s="36" t="n">
        <x:v>0</x:v>
      </x:c>
      <x:c r="AA193" s="36" t="n">
        <x:v>-1</x:v>
      </x:c>
      <x:c r="AB193" s="36"/>
      <x:c r="AC193" s="34" t="b">
        <x:v>0</x:v>
      </x:c>
    </x:row>
    <x:row r="194">
      <x:c r="A194" s="31" t="str">
        <x:v>CFG014</x:v>
      </x:c>
      <x:c r="B194" s="33" t="n">
        <x:v>24</x:v>
      </x:c>
      <x:c r="C194" s="31" t="str">
        <x:v>（选定1）1.AR20.03.6 youhua a2.5-1翼梢反扭 上反6</x:v>
      </x:c>
      <x:c r="D194" s="31" t="str">
        <x:v>T7-VLM2-Elev(g1.0)</x:v>
      </x:c>
      <x:c r="E194" s="37" t="n">
        <x:v>1.8614045941214845</x:v>
      </x:c>
      <x:c r="F194" s="37" t="n">
        <x:v>0</x:v>
      </x:c>
      <x:c r="G194" s="35" t="n">
        <x:v>8.247019813622154</x:v>
      </x:c>
      <x:c r="H194" s="36" t="n">
        <x:v>-0.6999999999999997</x:v>
      </x:c>
      <x:c r="I194" s="35" t="n">
        <x:v>1.225</x:v>
      </x:c>
      <x:c r="J194" s="35" t="n">
        <x:v>1.7359216918244043</x:v>
      </x:c>
      <x:c r="K194" s="35" t="n">
        <x:v>0.2801882028918979</x:v>
      </x:c>
      <x:c r="L194" s="35" t="n">
        <x:v>6.294581594508789</x:v>
      </x:c>
      <x:c r="M194" s="35" t="n">
        <x:v>6.606000000000001</x:v>
      </x:c>
      <x:c r="N194" s="35" t="n">
        <x:v>0.11550723192904061</x:v>
      </x:c>
      <x:c r="O194" s="35" t="n">
        <x:v>4.787382549898761e-17</x:v>
      </x:c>
      <x:c r="P194" s="35" t="n">
        <x:v>0.021226863224315055</x:v>
      </x:c>
      <x:c r="Q194" s="36" t="n">
        <x:v>0.8896680352789892</x:v>
      </x:c>
      <x:c r="R194" s="36" t="n">
        <x:v>0.02822081354988275</x:v>
      </x:c>
      <x:c r="S194" s="36" t="n">
        <x:v>0.0030471119924221825</x:v>
      </x:c>
      <x:c r="T194" s="35" t="n">
        <x:v>0.1472288204360333</x:v>
      </x:c>
      <x:c r="U194" s="36" t="str">
        <x:v>longitudinal</x:v>
      </x:c>
      <x:c r="V194" s="33" t="n">
        <x:v>1</x:v>
      </x:c>
      <x:c r="W194" s="36" t="n">
        <x:v>-9.229147394028557</x:v>
      </x:c>
      <x:c r="X194" s="36" t="n">
        <x:v>-5.066180735423165</x:v>
      </x:c>
      <x:c r="Y194" s="36" t="n">
        <x:v>10.528216794152604</x:v>
      </x:c>
      <x:c r="Z194" s="36" t="n">
        <x:v>0.8063077066395303</x:v>
      </x:c>
      <x:c r="AA194" s="36" t="n">
        <x:v>0.8766106905354045</x:v>
      </x:c>
      <x:c r="AB194" s="36" t="n">
        <x:v>0.10835237073437792</x:v>
      </x:c>
      <x:c r="AC194" s="34" t="b">
        <x:v>1</x:v>
      </x:c>
    </x:row>
    <x:row r="195">
      <x:c r="A195" s="31" t="str">
        <x:v>CFG014</x:v>
      </x:c>
      <x:c r="B195" s="33" t="n">
        <x:v>24</x:v>
      </x:c>
      <x:c r="C195" s="31" t="str">
        <x:v>（选定1）1.AR20.03.6 youhua a2.5-1翼梢反扭 上反6</x:v>
      </x:c>
      <x:c r="D195" s="31" t="str">
        <x:v>T7-VLM2-Elev(g1.0)</x:v>
      </x:c>
      <x:c r="E195" s="37" t="n">
        <x:v>1.8614045941214845</x:v>
      </x:c>
      <x:c r="F195" s="37" t="n">
        <x:v>0</x:v>
      </x:c>
      <x:c r="G195" s="35" t="n">
        <x:v>8.247019813622154</x:v>
      </x:c>
      <x:c r="H195" s="36" t="n">
        <x:v>-0.6999999999999997</x:v>
      </x:c>
      <x:c r="I195" s="35" t="n">
        <x:v>1.225</x:v>
      </x:c>
      <x:c r="J195" s="35" t="n">
        <x:v>1.7359216918244043</x:v>
      </x:c>
      <x:c r="K195" s="35" t="n">
        <x:v>0.2801882028918979</x:v>
      </x:c>
      <x:c r="L195" s="35" t="n">
        <x:v>6.294581594508789</x:v>
      </x:c>
      <x:c r="M195" s="35" t="n">
        <x:v>6.606000000000001</x:v>
      </x:c>
      <x:c r="N195" s="35" t="n">
        <x:v>0.11550723192904061</x:v>
      </x:c>
      <x:c r="O195" s="35" t="n">
        <x:v>4.787382549898761e-17</x:v>
      </x:c>
      <x:c r="P195" s="35" t="n">
        <x:v>0.021226863224315055</x:v>
      </x:c>
      <x:c r="Q195" s="36" t="n">
        <x:v>0.8896680352789892</x:v>
      </x:c>
      <x:c r="R195" s="36" t="n">
        <x:v>0.02822081354988275</x:v>
      </x:c>
      <x:c r="S195" s="36" t="n">
        <x:v>0.0030471119924221825</x:v>
      </x:c>
      <x:c r="T195" s="35" t="n">
        <x:v>0.1472288204360333</x:v>
      </x:c>
      <x:c r="U195" s="36" t="str">
        <x:v>longitudinal</x:v>
      </x:c>
      <x:c r="V195" s="33" t="n">
        <x:v>2</x:v>
      </x:c>
      <x:c r="W195" s="36" t="n">
        <x:v>-9.229147394028557</x:v>
      </x:c>
      <x:c r="X195" s="36" t="n">
        <x:v>5.066180735423165</x:v>
      </x:c>
      <x:c r="Y195" s="36" t="n">
        <x:v>10.528216794152604</x:v>
      </x:c>
      <x:c r="Z195" s="36" t="n">
        <x:v>0.8063077066395303</x:v>
      </x:c>
      <x:c r="AA195" s="36" t="n">
        <x:v>0.8766106905354045</x:v>
      </x:c>
      <x:c r="AB195" s="36" t="n">
        <x:v>0.10835237073437792</x:v>
      </x:c>
      <x:c r="AC195" s="34" t="b">
        <x:v>1</x:v>
      </x:c>
    </x:row>
    <x:row r="196">
      <x:c r="A196" s="31" t="str">
        <x:v>CFG014</x:v>
      </x:c>
      <x:c r="B196" s="33" t="n">
        <x:v>24</x:v>
      </x:c>
      <x:c r="C196" s="31" t="str">
        <x:v>（选定1）1.AR20.03.6 youhua a2.5-1翼梢反扭 上反6</x:v>
      </x:c>
      <x:c r="D196" s="31" t="str">
        <x:v>T7-VLM2-Elev(g1.0)</x:v>
      </x:c>
      <x:c r="E196" s="37" t="n">
        <x:v>1.8614045941214845</x:v>
      </x:c>
      <x:c r="F196" s="37" t="n">
        <x:v>0</x:v>
      </x:c>
      <x:c r="G196" s="35" t="n">
        <x:v>8.247019813622154</x:v>
      </x:c>
      <x:c r="H196" s="36" t="n">
        <x:v>-0.6999999999999997</x:v>
      </x:c>
      <x:c r="I196" s="35" t="n">
        <x:v>1.225</x:v>
      </x:c>
      <x:c r="J196" s="35" t="n">
        <x:v>1.7359216918244043</x:v>
      </x:c>
      <x:c r="K196" s="35" t="n">
        <x:v>0.2801882028918979</x:v>
      </x:c>
      <x:c r="L196" s="35" t="n">
        <x:v>6.294581594508789</x:v>
      </x:c>
      <x:c r="M196" s="35" t="n">
        <x:v>6.606000000000001</x:v>
      </x:c>
      <x:c r="N196" s="35" t="n">
        <x:v>0.11550723192904061</x:v>
      </x:c>
      <x:c r="O196" s="35" t="n">
        <x:v>4.787382549898761e-17</x:v>
      </x:c>
      <x:c r="P196" s="35" t="n">
        <x:v>0.021226863224315055</x:v>
      </x:c>
      <x:c r="Q196" s="36" t="n">
        <x:v>0.8896680352789892</x:v>
      </x:c>
      <x:c r="R196" s="36" t="n">
        <x:v>0.02822081354988275</x:v>
      </x:c>
      <x:c r="S196" s="36" t="n">
        <x:v>0.0030471119924221825</x:v>
      </x:c>
      <x:c r="T196" s="35" t="n">
        <x:v>0.1472288204360333</x:v>
      </x:c>
      <x:c r="U196" s="36" t="str">
        <x:v>longitudinal</x:v>
      </x:c>
      <x:c r="V196" s="33" t="n">
        <x:v>3</x:v>
      </x:c>
      <x:c r="W196" s="36" t="n">
        <x:v>-0.07534641033103949</x:v>
      </x:c>
      <x:c r="X196" s="36" t="n">
        <x:v>-0.8918826185450514</x:v>
      </x:c>
      <x:c r="Y196" s="36" t="n">
        <x:v>0.895059599586838</x:v>
      </x:c>
      <x:c r="Z196" s="36" t="n">
        <x:v>0.14194752739918826</x:v>
      </x:c>
      <x:c r="AA196" s="36" t="n">
        <x:v>0.0841803276182051</x:v>
      </x:c>
      <x:c r="AB196" s="36" t="n">
        <x:v>13.272032411450434</x:v>
      </x:c>
      <x:c r="AC196" s="34" t="b">
        <x:v>1</x:v>
      </x:c>
    </x:row>
    <x:row r="197">
      <x:c r="A197" s="31" t="str">
        <x:v>CFG014</x:v>
      </x:c>
      <x:c r="B197" s="33" t="n">
        <x:v>24</x:v>
      </x:c>
      <x:c r="C197" s="31" t="str">
        <x:v>（选定1）1.AR20.03.6 youhua a2.5-1翼梢反扭 上反6</x:v>
      </x:c>
      <x:c r="D197" s="31" t="str">
        <x:v>T7-VLM2-Elev(g1.0)</x:v>
      </x:c>
      <x:c r="E197" s="37" t="n">
        <x:v>1.8614045941214845</x:v>
      </x:c>
      <x:c r="F197" s="37" t="n">
        <x:v>0</x:v>
      </x:c>
      <x:c r="G197" s="35" t="n">
        <x:v>8.247019813622154</x:v>
      </x:c>
      <x:c r="H197" s="36" t="n">
        <x:v>-0.6999999999999997</x:v>
      </x:c>
      <x:c r="I197" s="35" t="n">
        <x:v>1.225</x:v>
      </x:c>
      <x:c r="J197" s="35" t="n">
        <x:v>1.7359216918244043</x:v>
      </x:c>
      <x:c r="K197" s="35" t="n">
        <x:v>0.2801882028918979</x:v>
      </x:c>
      <x:c r="L197" s="35" t="n">
        <x:v>6.294581594508789</x:v>
      </x:c>
      <x:c r="M197" s="35" t="n">
        <x:v>6.606000000000001</x:v>
      </x:c>
      <x:c r="N197" s="35" t="n">
        <x:v>0.11550723192904061</x:v>
      </x:c>
      <x:c r="O197" s="35" t="n">
        <x:v>4.787382549898761e-17</x:v>
      </x:c>
      <x:c r="P197" s="35" t="n">
        <x:v>0.021226863224315055</x:v>
      </x:c>
      <x:c r="Q197" s="36" t="n">
        <x:v>0.8896680352789892</x:v>
      </x:c>
      <x:c r="R197" s="36" t="n">
        <x:v>0.02822081354988275</x:v>
      </x:c>
      <x:c r="S197" s="36" t="n">
        <x:v>0.0030471119924221825</x:v>
      </x:c>
      <x:c r="T197" s="35" t="n">
        <x:v>0.1472288204360333</x:v>
      </x:c>
      <x:c r="U197" s="36" t="str">
        <x:v>longitudinal</x:v>
      </x:c>
      <x:c r="V197" s="33" t="n">
        <x:v>4</x:v>
      </x:c>
      <x:c r="W197" s="36" t="n">
        <x:v>-0.07534641033103949</x:v>
      </x:c>
      <x:c r="X197" s="36" t="n">
        <x:v>0.8918826185450514</x:v>
      </x:c>
      <x:c r="Y197" s="36" t="n">
        <x:v>0.895059599586838</x:v>
      </x:c>
      <x:c r="Z197" s="36" t="n">
        <x:v>0.14194752739918826</x:v>
      </x:c>
      <x:c r="AA197" s="36" t="n">
        <x:v>0.0841803276182051</x:v>
      </x:c>
      <x:c r="AB197" s="36" t="n">
        <x:v>13.272032411450434</x:v>
      </x:c>
      <x:c r="AC197" s="34" t="b">
        <x:v>1</x:v>
      </x:c>
    </x:row>
    <x:row r="198">
      <x:c r="A198" s="31" t="str">
        <x:v>CFG014</x:v>
      </x:c>
      <x:c r="B198" s="33" t="n">
        <x:v>24</x:v>
      </x:c>
      <x:c r="C198" s="31" t="str">
        <x:v>（选定1）1.AR20.03.6 youhua a2.5-1翼梢反扭 上反6</x:v>
      </x:c>
      <x:c r="D198" s="31" t="str">
        <x:v>T7-VLM2-Elev(g1.0)</x:v>
      </x:c>
      <x:c r="E198" s="37" t="n">
        <x:v>1.8614045941214845</x:v>
      </x:c>
      <x:c r="F198" s="37" t="n">
        <x:v>0</x:v>
      </x:c>
      <x:c r="G198" s="35" t="n">
        <x:v>8.247019813622154</x:v>
      </x:c>
      <x:c r="H198" s="36" t="n">
        <x:v>-0.6999999999999997</x:v>
      </x:c>
      <x:c r="I198" s="35" t="n">
        <x:v>1.225</x:v>
      </x:c>
      <x:c r="J198" s="35" t="n">
        <x:v>1.7359216918244043</x:v>
      </x:c>
      <x:c r="K198" s="35" t="n">
        <x:v>0.2801882028918979</x:v>
      </x:c>
      <x:c r="L198" s="35" t="n">
        <x:v>6.294581594508789</x:v>
      </x:c>
      <x:c r="M198" s="35" t="n">
        <x:v>6.606000000000001</x:v>
      </x:c>
      <x:c r="N198" s="35" t="n">
        <x:v>0.11550723192904061</x:v>
      </x:c>
      <x:c r="O198" s="35" t="n">
        <x:v>4.787382549898761e-17</x:v>
      </x:c>
      <x:c r="P198" s="35" t="n">
        <x:v>0.021226863224315055</x:v>
      </x:c>
      <x:c r="Q198" s="36" t="n">
        <x:v>0.8896680352789892</x:v>
      </x:c>
      <x:c r="R198" s="36" t="n">
        <x:v>0.02822081354988275</x:v>
      </x:c>
      <x:c r="S198" s="36" t="n">
        <x:v>0.0030471119924221825</x:v>
      </x:c>
      <x:c r="T198" s="35" t="n">
        <x:v>0.1472288204360333</x:v>
      </x:c>
      <x:c r="U198" s="36" t="str">
        <x:v>lateral</x:v>
      </x:c>
      <x:c r="V198" s="33" t="n">
        <x:v>5</x:v>
      </x:c>
      <x:c r="W198" s="36" t="n">
        <x:v>-22.441751495407892</x:v>
      </x:c>
      <x:c r="X198" s="36" t="n">
        <x:v>0</x:v>
      </x:c>
      <x:c r="Y198" s="36" t="n">
        <x:v>22.441751495407892</x:v>
      </x:c>
      <x:c r="Z198" s="36" t="n">
        <x:v>0</x:v>
      </x:c>
      <x:c r="AA198" s="36" t="n">
        <x:v>1</x:v>
      </x:c>
      <x:c r="AB198" s="36" t="n">
        <x:v>0.04455980185880872</x:v>
      </x:c>
      <x:c r="AC198" s="34" t="b">
        <x:v>1</x:v>
      </x:c>
    </x:row>
    <x:row r="199">
      <x:c r="A199" s="31" t="str">
        <x:v>CFG014</x:v>
      </x:c>
      <x:c r="B199" s="33" t="n">
        <x:v>24</x:v>
      </x:c>
      <x:c r="C199" s="31" t="str">
        <x:v>（选定1）1.AR20.03.6 youhua a2.5-1翼梢反扭 上反6</x:v>
      </x:c>
      <x:c r="D199" s="31" t="str">
        <x:v>T7-VLM2-Elev(g1.0)</x:v>
      </x:c>
      <x:c r="E199" s="37" t="n">
        <x:v>1.8614045941214845</x:v>
      </x:c>
      <x:c r="F199" s="37" t="n">
        <x:v>0</x:v>
      </x:c>
      <x:c r="G199" s="35" t="n">
        <x:v>8.247019813622154</x:v>
      </x:c>
      <x:c r="H199" s="36" t="n">
        <x:v>-0.6999999999999997</x:v>
      </x:c>
      <x:c r="I199" s="35" t="n">
        <x:v>1.225</x:v>
      </x:c>
      <x:c r="J199" s="35" t="n">
        <x:v>1.7359216918244043</x:v>
      </x:c>
      <x:c r="K199" s="35" t="n">
        <x:v>0.2801882028918979</x:v>
      </x:c>
      <x:c r="L199" s="35" t="n">
        <x:v>6.294581594508789</x:v>
      </x:c>
      <x:c r="M199" s="35" t="n">
        <x:v>6.606000000000001</x:v>
      </x:c>
      <x:c r="N199" s="35" t="n">
        <x:v>0.11550723192904061</x:v>
      </x:c>
      <x:c r="O199" s="35" t="n">
        <x:v>4.787382549898761e-17</x:v>
      </x:c>
      <x:c r="P199" s="35" t="n">
        <x:v>0.021226863224315055</x:v>
      </x:c>
      <x:c r="Q199" s="36" t="n">
        <x:v>0.8896680352789892</x:v>
      </x:c>
      <x:c r="R199" s="36" t="n">
        <x:v>0.02822081354988275</x:v>
      </x:c>
      <x:c r="S199" s="36" t="n">
        <x:v>0.0030471119924221825</x:v>
      </x:c>
      <x:c r="T199" s="35" t="n">
        <x:v>0.1472288204360333</x:v>
      </x:c>
      <x:c r="U199" s="36" t="str">
        <x:v>lateral</x:v>
      </x:c>
      <x:c r="V199" s="33" t="n">
        <x:v>6</x:v>
      </x:c>
      <x:c r="W199" s="36" t="n">
        <x:v>-1.2632195549757153</x:v>
      </x:c>
      <x:c r="X199" s="36" t="n">
        <x:v>-2.227324381244604</x:v>
      </x:c>
      <x:c r="Y199" s="36" t="n">
        <x:v>2.5606049174676877</x:v>
      </x:c>
      <x:c r="Z199" s="36" t="n">
        <x:v>0.354489685144176</x:v>
      </x:c>
      <x:c r="AA199" s="36" t="n">
        <x:v>0.4933285671516156</x:v>
      </x:c>
      <x:c r="AB199" s="36" t="n">
        <x:v>0.7916280238546691</x:v>
      </x:c>
      <x:c r="AC199" s="34" t="b">
        <x:v>1</x:v>
      </x:c>
    </x:row>
    <x:row r="200">
      <x:c r="A200" s="31" t="str">
        <x:v>CFG014</x:v>
      </x:c>
      <x:c r="B200" s="33" t="n">
        <x:v>24</x:v>
      </x:c>
      <x:c r="C200" s="31" t="str">
        <x:v>（选定1）1.AR20.03.6 youhua a2.5-1翼梢反扭 上反6</x:v>
      </x:c>
      <x:c r="D200" s="31" t="str">
        <x:v>T7-VLM2-Elev(g1.0)</x:v>
      </x:c>
      <x:c r="E200" s="37" t="n">
        <x:v>1.8614045941214845</x:v>
      </x:c>
      <x:c r="F200" s="37" t="n">
        <x:v>0</x:v>
      </x:c>
      <x:c r="G200" s="35" t="n">
        <x:v>8.247019813622154</x:v>
      </x:c>
      <x:c r="H200" s="36" t="n">
        <x:v>-0.6999999999999997</x:v>
      </x:c>
      <x:c r="I200" s="35" t="n">
        <x:v>1.225</x:v>
      </x:c>
      <x:c r="J200" s="35" t="n">
        <x:v>1.7359216918244043</x:v>
      </x:c>
      <x:c r="K200" s="35" t="n">
        <x:v>0.2801882028918979</x:v>
      </x:c>
      <x:c r="L200" s="35" t="n">
        <x:v>6.294581594508789</x:v>
      </x:c>
      <x:c r="M200" s="35" t="n">
        <x:v>6.606000000000001</x:v>
      </x:c>
      <x:c r="N200" s="35" t="n">
        <x:v>0.11550723192904061</x:v>
      </x:c>
      <x:c r="O200" s="35" t="n">
        <x:v>4.787382549898761e-17</x:v>
      </x:c>
      <x:c r="P200" s="35" t="n">
        <x:v>0.021226863224315055</x:v>
      </x:c>
      <x:c r="Q200" s="36" t="n">
        <x:v>0.8896680352789892</x:v>
      </x:c>
      <x:c r="R200" s="36" t="n">
        <x:v>0.02822081354988275</x:v>
      </x:c>
      <x:c r="S200" s="36" t="n">
        <x:v>0.0030471119924221825</x:v>
      </x:c>
      <x:c r="T200" s="35" t="n">
        <x:v>0.1472288204360333</x:v>
      </x:c>
      <x:c r="U200" s="36" t="str">
        <x:v>lateral</x:v>
      </x:c>
      <x:c r="V200" s="33" t="n">
        <x:v>7</x:v>
      </x:c>
      <x:c r="W200" s="36" t="n">
        <x:v>-1.2632195549757153</x:v>
      </x:c>
      <x:c r="X200" s="36" t="n">
        <x:v>2.227324381244604</x:v>
      </x:c>
      <x:c r="Y200" s="36" t="n">
        <x:v>2.5606049174676877</x:v>
      </x:c>
      <x:c r="Z200" s="36" t="n">
        <x:v>0.354489685144176</x:v>
      </x:c>
      <x:c r="AA200" s="36" t="n">
        <x:v>0.4933285671516156</x:v>
      </x:c>
      <x:c r="AB200" s="36" t="n">
        <x:v>0.7916280238546691</x:v>
      </x:c>
      <x:c r="AC200" s="34" t="b">
        <x:v>1</x:v>
      </x:c>
    </x:row>
    <x:row r="201">
      <x:c r="A201" s="31" t="str">
        <x:v>CFG014</x:v>
      </x:c>
      <x:c r="B201" s="33" t="n">
        <x:v>24</x:v>
      </x:c>
      <x:c r="C201" s="31" t="str">
        <x:v>（选定1）1.AR20.03.6 youhua a2.5-1翼梢反扭 上反6</x:v>
      </x:c>
      <x:c r="D201" s="31" t="str">
        <x:v>T7-VLM2-Elev(g1.0)</x:v>
      </x:c>
      <x:c r="E201" s="37" t="n">
        <x:v>1.8614045941214845</x:v>
      </x:c>
      <x:c r="F201" s="37" t="n">
        <x:v>0</x:v>
      </x:c>
      <x:c r="G201" s="35" t="n">
        <x:v>8.247019813622154</x:v>
      </x:c>
      <x:c r="H201" s="36" t="n">
        <x:v>-0.6999999999999997</x:v>
      </x:c>
      <x:c r="I201" s="35" t="n">
        <x:v>1.225</x:v>
      </x:c>
      <x:c r="J201" s="35" t="n">
        <x:v>1.7359216918244043</x:v>
      </x:c>
      <x:c r="K201" s="35" t="n">
        <x:v>0.2801882028918979</x:v>
      </x:c>
      <x:c r="L201" s="35" t="n">
        <x:v>6.294581594508789</x:v>
      </x:c>
      <x:c r="M201" s="35" t="n">
        <x:v>6.606000000000001</x:v>
      </x:c>
      <x:c r="N201" s="35" t="n">
        <x:v>0.11550723192904061</x:v>
      </x:c>
      <x:c r="O201" s="35" t="n">
        <x:v>4.787382549898761e-17</x:v>
      </x:c>
      <x:c r="P201" s="35" t="n">
        <x:v>0.021226863224315055</x:v>
      </x:c>
      <x:c r="Q201" s="36" t="n">
        <x:v>0.8896680352789892</x:v>
      </x:c>
      <x:c r="R201" s="36" t="n">
        <x:v>0.02822081354988275</x:v>
      </x:c>
      <x:c r="S201" s="36" t="n">
        <x:v>0.0030471119924221825</x:v>
      </x:c>
      <x:c r="T201" s="35" t="n">
        <x:v>0.1472288204360333</x:v>
      </x:c>
      <x:c r="U201" s="36" t="str">
        <x:v>lateral</x:v>
      </x:c>
      <x:c r="V201" s="33" t="n">
        <x:v>8</x:v>
      </x:c>
      <x:c r="W201" s="36" t="n">
        <x:v>0.1449048047988093</x:v>
      </x:c>
      <x:c r="X201" s="36" t="n">
        <x:v>0</x:v>
      </x:c>
      <x:c r="Y201" s="36" t="n">
        <x:v>0.1449048047988093</x:v>
      </x:c>
      <x:c r="Z201" s="36" t="n">
        <x:v>0</x:v>
      </x:c>
      <x:c r="AA201" s="36" t="n">
        <x:v>-1</x:v>
      </x:c>
      <x:c r="AB201" s="36"/>
      <x:c r="AC201" s="34" t="b">
        <x:v>0</x:v>
      </x:c>
    </x:row>
    <x:row r="202">
      <x:c r="A202" s="31" t="str">
        <x:v>CFG014</x:v>
      </x:c>
      <x:c r="B202" s="33" t="n">
        <x:v>25</x:v>
      </x:c>
      <x:c r="C202" s="31" t="str">
        <x:v>（选定1）1.AR20.03.6 youhua a2.5-1翼梢反扭 上反6</x:v>
      </x:c>
      <x:c r="D202" s="31" t="str">
        <x:v>T7-VLM2-Elev(g1.0)</x:v>
      </x:c>
      <x:c r="E202" s="37" t="n">
        <x:v>1.655824110554575</x:v>
      </x:c>
      <x:c r="F202" s="37" t="n">
        <x:v>0</x:v>
      </x:c>
      <x:c r="G202" s="35" t="n">
        <x:v>8.346575859781522</x:v>
      </x:c>
      <x:c r="H202" s="36" t="n">
        <x:v>-0.5999999999999996</x:v>
      </x:c>
      <x:c r="I202" s="35" t="n">
        <x:v>1.225</x:v>
      </x:c>
      <x:c r="J202" s="35" t="n">
        <x:v>1.7359216918244043</x:v>
      </x:c>
      <x:c r="K202" s="35" t="n">
        <x:v>0.2801882028918979</x:v>
      </x:c>
      <x:c r="L202" s="35" t="n">
        <x:v>6.294581594508789</x:v>
      </x:c>
      <x:c r="M202" s="35" t="n">
        <x:v>6.606000000000001</x:v>
      </x:c>
      <x:c r="N202" s="35" t="n">
        <x:v>0.11550723192904061</x:v>
      </x:c>
      <x:c r="O202" s="35" t="n">
        <x:v>4.787382549898761e-17</x:v>
      </x:c>
      <x:c r="P202" s="35" t="n">
        <x:v>0.021226863224315055</x:v>
      </x:c>
      <x:c r="Q202" s="36" t="n">
        <x:v>0.8692883530265204</x:v>
      </x:c>
      <x:c r="R202" s="36" t="n">
        <x:v>0.027546855948571314</x:v>
      </x:c>
      <x:c r="S202" s="36" t="n">
        <x:v>0.003049135850306414</x:v>
      </x:c>
      <x:c r="T202" s="35" t="n">
        <x:v>0.14679846796387164</x:v>
      </x:c>
      <x:c r="U202" s="36" t="str">
        <x:v>longitudinal</x:v>
      </x:c>
      <x:c r="V202" s="33" t="n">
        <x:v>1</x:v>
      </x:c>
      <x:c r="W202" s="36" t="n">
        <x:v>-9.343873714664177</x:v>
      </x:c>
      <x:c r="X202" s="36" t="n">
        <x:v>-5.088923813979669</x:v>
      </x:c>
      <x:c r="Y202" s="36" t="n">
        <x:v>10.63978954585482</x:v>
      </x:c>
      <x:c r="Z202" s="36" t="n">
        <x:v>0.8099273800129252</x:v>
      </x:c>
      <x:c r="AA202" s="36" t="n">
        <x:v>0.8782009901976378</x:v>
      </x:c>
      <x:c r="AB202" s="36" t="n">
        <x:v>0.10702199436092662</x:v>
      </x:c>
      <x:c r="AC202" s="34" t="b">
        <x:v>1</x:v>
      </x:c>
    </x:row>
    <x:row r="203">
      <x:c r="A203" s="31" t="str">
        <x:v>CFG014</x:v>
      </x:c>
      <x:c r="B203" s="33" t="n">
        <x:v>25</x:v>
      </x:c>
      <x:c r="C203" s="31" t="str">
        <x:v>（选定1）1.AR20.03.6 youhua a2.5-1翼梢反扭 上反6</x:v>
      </x:c>
      <x:c r="D203" s="31" t="str">
        <x:v>T7-VLM2-Elev(g1.0)</x:v>
      </x:c>
      <x:c r="E203" s="37" t="n">
        <x:v>1.655824110554575</x:v>
      </x:c>
      <x:c r="F203" s="37" t="n">
        <x:v>0</x:v>
      </x:c>
      <x:c r="G203" s="35" t="n">
        <x:v>8.346575859781522</x:v>
      </x:c>
      <x:c r="H203" s="36" t="n">
        <x:v>-0.5999999999999996</x:v>
      </x:c>
      <x:c r="I203" s="35" t="n">
        <x:v>1.225</x:v>
      </x:c>
      <x:c r="J203" s="35" t="n">
        <x:v>1.7359216918244043</x:v>
      </x:c>
      <x:c r="K203" s="35" t="n">
        <x:v>0.2801882028918979</x:v>
      </x:c>
      <x:c r="L203" s="35" t="n">
        <x:v>6.294581594508789</x:v>
      </x:c>
      <x:c r="M203" s="35" t="n">
        <x:v>6.606000000000001</x:v>
      </x:c>
      <x:c r="N203" s="35" t="n">
        <x:v>0.11550723192904061</x:v>
      </x:c>
      <x:c r="O203" s="35" t="n">
        <x:v>4.787382549898761e-17</x:v>
      </x:c>
      <x:c r="P203" s="35" t="n">
        <x:v>0.021226863224315055</x:v>
      </x:c>
      <x:c r="Q203" s="36" t="n">
        <x:v>0.8692883530265204</x:v>
      </x:c>
      <x:c r="R203" s="36" t="n">
        <x:v>0.027546855948571314</x:v>
      </x:c>
      <x:c r="S203" s="36" t="n">
        <x:v>0.003049135850306414</x:v>
      </x:c>
      <x:c r="T203" s="35" t="n">
        <x:v>0.14679846796387164</x:v>
      </x:c>
      <x:c r="U203" s="36" t="str">
        <x:v>longitudinal</x:v>
      </x:c>
      <x:c r="V203" s="33" t="n">
        <x:v>2</x:v>
      </x:c>
      <x:c r="W203" s="36" t="n">
        <x:v>-9.343873714664177</x:v>
      </x:c>
      <x:c r="X203" s="36" t="n">
        <x:v>5.088923813979669</x:v>
      </x:c>
      <x:c r="Y203" s="36" t="n">
        <x:v>10.63978954585482</x:v>
      </x:c>
      <x:c r="Z203" s="36" t="n">
        <x:v>0.8099273800129252</x:v>
      </x:c>
      <x:c r="AA203" s="36" t="n">
        <x:v>0.8782009901976378</x:v>
      </x:c>
      <x:c r="AB203" s="36" t="n">
        <x:v>0.10702199436092662</x:v>
      </x:c>
      <x:c r="AC203" s="34" t="b">
        <x:v>1</x:v>
      </x:c>
    </x:row>
    <x:row r="204">
      <x:c r="A204" s="31" t="str">
        <x:v>CFG014</x:v>
      </x:c>
      <x:c r="B204" s="33" t="n">
        <x:v>25</x:v>
      </x:c>
      <x:c r="C204" s="31" t="str">
        <x:v>（选定1）1.AR20.03.6 youhua a2.5-1翼梢反扭 上反6</x:v>
      </x:c>
      <x:c r="D204" s="31" t="str">
        <x:v>T7-VLM2-Elev(g1.0)</x:v>
      </x:c>
      <x:c r="E204" s="37" t="n">
        <x:v>1.655824110554575</x:v>
      </x:c>
      <x:c r="F204" s="37" t="n">
        <x:v>0</x:v>
      </x:c>
      <x:c r="G204" s="35" t="n">
        <x:v>8.346575859781522</x:v>
      </x:c>
      <x:c r="H204" s="36" t="n">
        <x:v>-0.5999999999999996</x:v>
      </x:c>
      <x:c r="I204" s="35" t="n">
        <x:v>1.225</x:v>
      </x:c>
      <x:c r="J204" s="35" t="n">
        <x:v>1.7359216918244043</x:v>
      </x:c>
      <x:c r="K204" s="35" t="n">
        <x:v>0.2801882028918979</x:v>
      </x:c>
      <x:c r="L204" s="35" t="n">
        <x:v>6.294581594508789</x:v>
      </x:c>
      <x:c r="M204" s="35" t="n">
        <x:v>6.606000000000001</x:v>
      </x:c>
      <x:c r="N204" s="35" t="n">
        <x:v>0.11550723192904061</x:v>
      </x:c>
      <x:c r="O204" s="35" t="n">
        <x:v>4.787382549898761e-17</x:v>
      </x:c>
      <x:c r="P204" s="35" t="n">
        <x:v>0.021226863224315055</x:v>
      </x:c>
      <x:c r="Q204" s="36" t="n">
        <x:v>0.8692883530265204</x:v>
      </x:c>
      <x:c r="R204" s="36" t="n">
        <x:v>0.027546855948571314</x:v>
      </x:c>
      <x:c r="S204" s="36" t="n">
        <x:v>0.003049135850306414</x:v>
      </x:c>
      <x:c r="T204" s="35" t="n">
        <x:v>0.14679846796387164</x:v>
      </x:c>
      <x:c r="U204" s="36" t="str">
        <x:v>longitudinal</x:v>
      </x:c>
      <x:c r="V204" s="33" t="n">
        <x:v>3</x:v>
      </x:c>
      <x:c r="W204" s="36" t="n">
        <x:v>-0.07407851177237412</x:v>
      </x:c>
      <x:c r="X204" s="36" t="n">
        <x:v>-0.8771395278840134</x:v>
      </x:c>
      <x:c r="Y204" s="36" t="n">
        <x:v>0.880262107149342</x:v>
      </x:c>
      <x:c r="Z204" s="36" t="n">
        <x:v>0.1396010916440321</x:v>
      </x:c>
      <x:c r="AA204" s="36" t="n">
        <x:v>0.0841550615103397</x:v>
      </x:c>
      <x:c r="AB204" s="36" t="n">
        <x:v>13.499191277934488</x:v>
      </x:c>
      <x:c r="AC204" s="34" t="b">
        <x:v>1</x:v>
      </x:c>
    </x:row>
    <x:row r="205">
      <x:c r="A205" s="31" t="str">
        <x:v>CFG014</x:v>
      </x:c>
      <x:c r="B205" s="33" t="n">
        <x:v>25</x:v>
      </x:c>
      <x:c r="C205" s="31" t="str">
        <x:v>（选定1）1.AR20.03.6 youhua a2.5-1翼梢反扭 上反6</x:v>
      </x:c>
      <x:c r="D205" s="31" t="str">
        <x:v>T7-VLM2-Elev(g1.0)</x:v>
      </x:c>
      <x:c r="E205" s="37" t="n">
        <x:v>1.655824110554575</x:v>
      </x:c>
      <x:c r="F205" s="37" t="n">
        <x:v>0</x:v>
      </x:c>
      <x:c r="G205" s="35" t="n">
        <x:v>8.346575859781522</x:v>
      </x:c>
      <x:c r="H205" s="36" t="n">
        <x:v>-0.5999999999999996</x:v>
      </x:c>
      <x:c r="I205" s="35" t="n">
        <x:v>1.225</x:v>
      </x:c>
      <x:c r="J205" s="35" t="n">
        <x:v>1.7359216918244043</x:v>
      </x:c>
      <x:c r="K205" s="35" t="n">
        <x:v>0.2801882028918979</x:v>
      </x:c>
      <x:c r="L205" s="35" t="n">
        <x:v>6.294581594508789</x:v>
      </x:c>
      <x:c r="M205" s="35" t="n">
        <x:v>6.606000000000001</x:v>
      </x:c>
      <x:c r="N205" s="35" t="n">
        <x:v>0.11550723192904061</x:v>
      </x:c>
      <x:c r="O205" s="35" t="n">
        <x:v>4.787382549898761e-17</x:v>
      </x:c>
      <x:c r="P205" s="35" t="n">
        <x:v>0.021226863224315055</x:v>
      </x:c>
      <x:c r="Q205" s="36" t="n">
        <x:v>0.8692883530265204</x:v>
      </x:c>
      <x:c r="R205" s="36" t="n">
        <x:v>0.027546855948571314</x:v>
      </x:c>
      <x:c r="S205" s="36" t="n">
        <x:v>0.003049135850306414</x:v>
      </x:c>
      <x:c r="T205" s="35" t="n">
        <x:v>0.14679846796387164</x:v>
      </x:c>
      <x:c r="U205" s="36" t="str">
        <x:v>longitudinal</x:v>
      </x:c>
      <x:c r="V205" s="33" t="n">
        <x:v>4</x:v>
      </x:c>
      <x:c r="W205" s="36" t="n">
        <x:v>-0.07407851177237412</x:v>
      </x:c>
      <x:c r="X205" s="36" t="n">
        <x:v>0.8771395278840134</x:v>
      </x:c>
      <x:c r="Y205" s="36" t="n">
        <x:v>0.880262107149342</x:v>
      </x:c>
      <x:c r="Z205" s="36" t="n">
        <x:v>0.1396010916440321</x:v>
      </x:c>
      <x:c r="AA205" s="36" t="n">
        <x:v>0.0841550615103397</x:v>
      </x:c>
      <x:c r="AB205" s="36" t="n">
        <x:v>13.499191277934488</x:v>
      </x:c>
      <x:c r="AC205" s="34" t="b">
        <x:v>1</x:v>
      </x:c>
    </x:row>
    <x:row r="206">
      <x:c r="A206" s="31" t="str">
        <x:v>CFG014</x:v>
      </x:c>
      <x:c r="B206" s="33" t="n">
        <x:v>25</x:v>
      </x:c>
      <x:c r="C206" s="31" t="str">
        <x:v>（选定1）1.AR20.03.6 youhua a2.5-1翼梢反扭 上反6</x:v>
      </x:c>
      <x:c r="D206" s="31" t="str">
        <x:v>T7-VLM2-Elev(g1.0)</x:v>
      </x:c>
      <x:c r="E206" s="37" t="n">
        <x:v>1.655824110554575</x:v>
      </x:c>
      <x:c r="F206" s="37" t="n">
        <x:v>0</x:v>
      </x:c>
      <x:c r="G206" s="35" t="n">
        <x:v>8.346575859781522</x:v>
      </x:c>
      <x:c r="H206" s="36" t="n">
        <x:v>-0.5999999999999996</x:v>
      </x:c>
      <x:c r="I206" s="35" t="n">
        <x:v>1.225</x:v>
      </x:c>
      <x:c r="J206" s="35" t="n">
        <x:v>1.7359216918244043</x:v>
      </x:c>
      <x:c r="K206" s="35" t="n">
        <x:v>0.2801882028918979</x:v>
      </x:c>
      <x:c r="L206" s="35" t="n">
        <x:v>6.294581594508789</x:v>
      </x:c>
      <x:c r="M206" s="35" t="n">
        <x:v>6.606000000000001</x:v>
      </x:c>
      <x:c r="N206" s="35" t="n">
        <x:v>0.11550723192904061</x:v>
      </x:c>
      <x:c r="O206" s="35" t="n">
        <x:v>4.787382549898761e-17</x:v>
      </x:c>
      <x:c r="P206" s="35" t="n">
        <x:v>0.021226863224315055</x:v>
      </x:c>
      <x:c r="Q206" s="36" t="n">
        <x:v>0.8692883530265204</x:v>
      </x:c>
      <x:c r="R206" s="36" t="n">
        <x:v>0.027546855948571314</x:v>
      </x:c>
      <x:c r="S206" s="36" t="n">
        <x:v>0.003049135850306414</x:v>
      </x:c>
      <x:c r="T206" s="35" t="n">
        <x:v>0.14679846796387164</x:v>
      </x:c>
      <x:c r="U206" s="36" t="str">
        <x:v>lateral</x:v>
      </x:c>
      <x:c r="V206" s="33" t="n">
        <x:v>5</x:v>
      </x:c>
      <x:c r="W206" s="36" t="n">
        <x:v>-22.791717950577805</x:v>
      </x:c>
      <x:c r="X206" s="36" t="n">
        <x:v>0</x:v>
      </x:c>
      <x:c r="Y206" s="36" t="n">
        <x:v>22.791717950577805</x:v>
      </x:c>
      <x:c r="Z206" s="36" t="n">
        <x:v>0</x:v>
      </x:c>
      <x:c r="AA206" s="36" t="n">
        <x:v>1</x:v>
      </x:c>
      <x:c r="AB206" s="36" t="n">
        <x:v>0.043875586832393586</x:v>
      </x:c>
      <x:c r="AC206" s="34" t="b">
        <x:v>1</x:v>
      </x:c>
    </x:row>
    <x:row r="207">
      <x:c r="A207" s="31" t="str">
        <x:v>CFG014</x:v>
      </x:c>
      <x:c r="B207" s="33" t="n">
        <x:v>25</x:v>
      </x:c>
      <x:c r="C207" s="31" t="str">
        <x:v>（选定1）1.AR20.03.6 youhua a2.5-1翼梢反扭 上反6</x:v>
      </x:c>
      <x:c r="D207" s="31" t="str">
        <x:v>T7-VLM2-Elev(g1.0)</x:v>
      </x:c>
      <x:c r="E207" s="37" t="n">
        <x:v>1.655824110554575</x:v>
      </x:c>
      <x:c r="F207" s="37" t="n">
        <x:v>0</x:v>
      </x:c>
      <x:c r="G207" s="35" t="n">
        <x:v>8.346575859781522</x:v>
      </x:c>
      <x:c r="H207" s="36" t="n">
        <x:v>-0.5999999999999996</x:v>
      </x:c>
      <x:c r="I207" s="35" t="n">
        <x:v>1.225</x:v>
      </x:c>
      <x:c r="J207" s="35" t="n">
        <x:v>1.7359216918244043</x:v>
      </x:c>
      <x:c r="K207" s="35" t="n">
        <x:v>0.2801882028918979</x:v>
      </x:c>
      <x:c r="L207" s="35" t="n">
        <x:v>6.294581594508789</x:v>
      </x:c>
      <x:c r="M207" s="35" t="n">
        <x:v>6.606000000000001</x:v>
      </x:c>
      <x:c r="N207" s="35" t="n">
        <x:v>0.11550723192904061</x:v>
      </x:c>
      <x:c r="O207" s="35" t="n">
        <x:v>4.787382549898761e-17</x:v>
      </x:c>
      <x:c r="P207" s="35" t="n">
        <x:v>0.021226863224315055</x:v>
      </x:c>
      <x:c r="Q207" s="36" t="n">
        <x:v>0.8692883530265204</x:v>
      </x:c>
      <x:c r="R207" s="36" t="n">
        <x:v>0.027546855948571314</x:v>
      </x:c>
      <x:c r="S207" s="36" t="n">
        <x:v>0.003049135850306414</x:v>
      </x:c>
      <x:c r="T207" s="35" t="n">
        <x:v>0.14679846796387164</x:v>
      </x:c>
      <x:c r="U207" s="36" t="str">
        <x:v>lateral</x:v>
      </x:c>
      <x:c r="V207" s="33" t="n">
        <x:v>6</x:v>
      </x:c>
      <x:c r="W207" s="36" t="n">
        <x:v>-1.2442190094066117</x:v>
      </x:c>
      <x:c r="X207" s="36" t="n">
        <x:v>-2.2527734397244803</x:v>
      </x:c>
      <x:c r="Y207" s="36" t="n">
        <x:v>2.5735324194765523</x:v>
      </x:c>
      <x:c r="Z207" s="36" t="n">
        <x:v>0.358540028598283</x:v>
      </x:c>
      <x:c r="AA207" s="36" t="n">
        <x:v>0.48346739290724833</x:v>
      </x:c>
      <x:c r="AB207" s="36" t="n">
        <x:v>0.8037170244464568</x:v>
      </x:c>
      <x:c r="AC207" s="34" t="b">
        <x:v>1</x:v>
      </x:c>
    </x:row>
    <x:row r="208">
      <x:c r="A208" s="31" t="str">
        <x:v>CFG014</x:v>
      </x:c>
      <x:c r="B208" s="33" t="n">
        <x:v>25</x:v>
      </x:c>
      <x:c r="C208" s="31" t="str">
        <x:v>（选定1）1.AR20.03.6 youhua a2.5-1翼梢反扭 上反6</x:v>
      </x:c>
      <x:c r="D208" s="31" t="str">
        <x:v>T7-VLM2-Elev(g1.0)</x:v>
      </x:c>
      <x:c r="E208" s="37" t="n">
        <x:v>1.655824110554575</x:v>
      </x:c>
      <x:c r="F208" s="37" t="n">
        <x:v>0</x:v>
      </x:c>
      <x:c r="G208" s="35" t="n">
        <x:v>8.346575859781522</x:v>
      </x:c>
      <x:c r="H208" s="36" t="n">
        <x:v>-0.5999999999999996</x:v>
      </x:c>
      <x:c r="I208" s="35" t="n">
        <x:v>1.225</x:v>
      </x:c>
      <x:c r="J208" s="35" t="n">
        <x:v>1.7359216918244043</x:v>
      </x:c>
      <x:c r="K208" s="35" t="n">
        <x:v>0.2801882028918979</x:v>
      </x:c>
      <x:c r="L208" s="35" t="n">
        <x:v>6.294581594508789</x:v>
      </x:c>
      <x:c r="M208" s="35" t="n">
        <x:v>6.606000000000001</x:v>
      </x:c>
      <x:c r="N208" s="35" t="n">
        <x:v>0.11550723192904061</x:v>
      </x:c>
      <x:c r="O208" s="35" t="n">
        <x:v>4.787382549898761e-17</x:v>
      </x:c>
      <x:c r="P208" s="35" t="n">
        <x:v>0.021226863224315055</x:v>
      </x:c>
      <x:c r="Q208" s="36" t="n">
        <x:v>0.8692883530265204</x:v>
      </x:c>
      <x:c r="R208" s="36" t="n">
        <x:v>0.027546855948571314</x:v>
      </x:c>
      <x:c r="S208" s="36" t="n">
        <x:v>0.003049135850306414</x:v>
      </x:c>
      <x:c r="T208" s="35" t="n">
        <x:v>0.14679846796387164</x:v>
      </x:c>
      <x:c r="U208" s="36" t="str">
        <x:v>lateral</x:v>
      </x:c>
      <x:c r="V208" s="33" t="n">
        <x:v>7</x:v>
      </x:c>
      <x:c r="W208" s="36" t="n">
        <x:v>-1.2442190094066117</x:v>
      </x:c>
      <x:c r="X208" s="36" t="n">
        <x:v>2.2527734397244803</x:v>
      </x:c>
      <x:c r="Y208" s="36" t="n">
        <x:v>2.5735324194765523</x:v>
      </x:c>
      <x:c r="Z208" s="36" t="n">
        <x:v>0.358540028598283</x:v>
      </x:c>
      <x:c r="AA208" s="36" t="n">
        <x:v>0.48346739290724833</x:v>
      </x:c>
      <x:c r="AB208" s="36" t="n">
        <x:v>0.8037170244464568</x:v>
      </x:c>
      <x:c r="AC208" s="34" t="b">
        <x:v>1</x:v>
      </x:c>
    </x:row>
    <x:row r="209">
      <x:c r="A209" s="31" t="str">
        <x:v>CFG014</x:v>
      </x:c>
      <x:c r="B209" s="33" t="n">
        <x:v>25</x:v>
      </x:c>
      <x:c r="C209" s="31" t="str">
        <x:v>（选定1）1.AR20.03.6 youhua a2.5-1翼梢反扭 上反6</x:v>
      </x:c>
      <x:c r="D209" s="31" t="str">
        <x:v>T7-VLM2-Elev(g1.0)</x:v>
      </x:c>
      <x:c r="E209" s="37" t="n">
        <x:v>1.655824110554575</x:v>
      </x:c>
      <x:c r="F209" s="37" t="n">
        <x:v>0</x:v>
      </x:c>
      <x:c r="G209" s="35" t="n">
        <x:v>8.346575859781522</x:v>
      </x:c>
      <x:c r="H209" s="36" t="n">
        <x:v>-0.5999999999999996</x:v>
      </x:c>
      <x:c r="I209" s="35" t="n">
        <x:v>1.225</x:v>
      </x:c>
      <x:c r="J209" s="35" t="n">
        <x:v>1.7359216918244043</x:v>
      </x:c>
      <x:c r="K209" s="35" t="n">
        <x:v>0.2801882028918979</x:v>
      </x:c>
      <x:c r="L209" s="35" t="n">
        <x:v>6.294581594508789</x:v>
      </x:c>
      <x:c r="M209" s="35" t="n">
        <x:v>6.606000000000001</x:v>
      </x:c>
      <x:c r="N209" s="35" t="n">
        <x:v>0.11550723192904061</x:v>
      </x:c>
      <x:c r="O209" s="35" t="n">
        <x:v>4.787382549898761e-17</x:v>
      </x:c>
      <x:c r="P209" s="35" t="n">
        <x:v>0.021226863224315055</x:v>
      </x:c>
      <x:c r="Q209" s="36" t="n">
        <x:v>0.8692883530265204</x:v>
      </x:c>
      <x:c r="R209" s="36" t="n">
        <x:v>0.027546855948571314</x:v>
      </x:c>
      <x:c r="S209" s="36" t="n">
        <x:v>0.003049135850306414</x:v>
      </x:c>
      <x:c r="T209" s="35" t="n">
        <x:v>0.14679846796387164</x:v>
      </x:c>
      <x:c r="U209" s="36" t="str">
        <x:v>lateral</x:v>
      </x:c>
      <x:c r="V209" s="33" t="n">
        <x:v>8</x:v>
      </x:c>
      <x:c r="W209" s="36" t="n">
        <x:v>0.14174249739646072</x:v>
      </x:c>
      <x:c r="X209" s="36" t="n">
        <x:v>0</x:v>
      </x:c>
      <x:c r="Y209" s="36" t="n">
        <x:v>0.14174249739646072</x:v>
      </x:c>
      <x:c r="Z209" s="36" t="n">
        <x:v>0</x:v>
      </x:c>
      <x:c r="AA209" s="36" t="n">
        <x:v>-1</x:v>
      </x:c>
      <x:c r="AB209" s="36"/>
      <x:c r="AC209" s="34" t="b">
        <x:v>0</x:v>
      </x:c>
    </x:row>
    <x:row r="210">
      <x:c r="A210" s="31" t="str">
        <x:v>CFG014</x:v>
      </x:c>
      <x:c r="B210" s="33" t="n">
        <x:v>26</x:v>
      </x:c>
      <x:c r="C210" s="31" t="str">
        <x:v>（选定1）1.AR20.03.6 youhua a2.5-1翼梢反扭 上反6</x:v>
      </x:c>
      <x:c r="D210" s="31" t="str">
        <x:v>T7-VLM2-Elev(g1.0)</x:v>
      </x:c>
      <x:c r="E210" s="37" t="n">
        <x:v>1.447622814216753</x:v>
      </x:c>
      <x:c r="F210" s="37" t="n">
        <x:v>0</x:v>
      </x:c>
      <x:c r="G210" s="35" t="n">
        <x:v>8.451097644346532</x:v>
      </x:c>
      <x:c r="H210" s="36" t="n">
        <x:v>-0.5</x:v>
      </x:c>
      <x:c r="I210" s="35" t="n">
        <x:v>1.225</x:v>
      </x:c>
      <x:c r="J210" s="35" t="n">
        <x:v>1.7359216918244043</x:v>
      </x:c>
      <x:c r="K210" s="35" t="n">
        <x:v>0.2801882028918979</x:v>
      </x:c>
      <x:c r="L210" s="35" t="n">
        <x:v>6.294581594508789</x:v>
      </x:c>
      <x:c r="M210" s="35" t="n">
        <x:v>6.606000000000001</x:v>
      </x:c>
      <x:c r="N210" s="35" t="n">
        <x:v>0.11550723192904061</x:v>
      </x:c>
      <x:c r="O210" s="35" t="n">
        <x:v>4.787382549898761e-17</x:v>
      </x:c>
      <x:c r="P210" s="35" t="n">
        <x:v>0.021226863224315055</x:v>
      </x:c>
      <x:c r="Q210" s="36" t="n">
        <x:v>0.8486262008401717</x:v>
      </x:c>
      <x:c r="R210" s="36" t="n">
        <x:v>0.026871330701295194</x:v>
      </x:c>
      <x:c r="S210" s="36" t="n">
        <x:v>0.003047617873181116</x:v>
      </x:c>
      <x:c r="T210" s="35" t="n">
        <x:v>0.1463256620793627</x:v>
      </x:c>
      <x:c r="U210" s="36" t="str">
        <x:v>longitudinal</x:v>
      </x:c>
      <x:c r="V210" s="33" t="n">
        <x:v>1</x:v>
      </x:c>
      <x:c r="W210" s="36" t="n">
        <x:v>-9.463488969824448</x:v>
      </x:c>
      <x:c r="X210" s="36" t="n">
        <x:v>-5.109807480117596</x:v>
      </x:c>
      <x:c r="Y210" s="36" t="n">
        <x:v>10.754894512074712</x:v>
      </x:c>
      <x:c r="Z210" s="36" t="n">
        <x:v>0.8132511187086572</x:v>
      </x:c>
      <x:c r="AA210" s="36" t="n">
        <x:v>0.8799239229357034</x:v>
      </x:c>
      <x:c r="AB210" s="36" t="n">
        <x:v>0.10566927305443359</x:v>
      </x:c>
      <x:c r="AC210" s="34" t="b">
        <x:v>1</x:v>
      </x:c>
    </x:row>
    <x:row r="211">
      <x:c r="A211" s="31" t="str">
        <x:v>CFG014</x:v>
      </x:c>
      <x:c r="B211" s="33" t="n">
        <x:v>26</x:v>
      </x:c>
      <x:c r="C211" s="31" t="str">
        <x:v>（选定1）1.AR20.03.6 youhua a2.5-1翼梢反扭 上反6</x:v>
      </x:c>
      <x:c r="D211" s="31" t="str">
        <x:v>T7-VLM2-Elev(g1.0)</x:v>
      </x:c>
      <x:c r="E211" s="37" t="n">
        <x:v>1.447622814216753</x:v>
      </x:c>
      <x:c r="F211" s="37" t="n">
        <x:v>0</x:v>
      </x:c>
      <x:c r="G211" s="35" t="n">
        <x:v>8.451097644346532</x:v>
      </x:c>
      <x:c r="H211" s="36" t="n">
        <x:v>-0.5</x:v>
      </x:c>
      <x:c r="I211" s="35" t="n">
        <x:v>1.225</x:v>
      </x:c>
      <x:c r="J211" s="35" t="n">
        <x:v>1.7359216918244043</x:v>
      </x:c>
      <x:c r="K211" s="35" t="n">
        <x:v>0.2801882028918979</x:v>
      </x:c>
      <x:c r="L211" s="35" t="n">
        <x:v>6.294581594508789</x:v>
      </x:c>
      <x:c r="M211" s="35" t="n">
        <x:v>6.606000000000001</x:v>
      </x:c>
      <x:c r="N211" s="35" t="n">
        <x:v>0.11550723192904061</x:v>
      </x:c>
      <x:c r="O211" s="35" t="n">
        <x:v>4.787382549898761e-17</x:v>
      </x:c>
      <x:c r="P211" s="35" t="n">
        <x:v>0.021226863224315055</x:v>
      </x:c>
      <x:c r="Q211" s="36" t="n">
        <x:v>0.8486262008401717</x:v>
      </x:c>
      <x:c r="R211" s="36" t="n">
        <x:v>0.026871330701295194</x:v>
      </x:c>
      <x:c r="S211" s="36" t="n">
        <x:v>0.003047617873181116</x:v>
      </x:c>
      <x:c r="T211" s="35" t="n">
        <x:v>0.1463256620793627</x:v>
      </x:c>
      <x:c r="U211" s="36" t="str">
        <x:v>longitudinal</x:v>
      </x:c>
      <x:c r="V211" s="33" t="n">
        <x:v>2</x:v>
      </x:c>
      <x:c r="W211" s="36" t="n">
        <x:v>-9.463488969824448</x:v>
      </x:c>
      <x:c r="X211" s="36" t="n">
        <x:v>5.109807480117596</x:v>
      </x:c>
      <x:c r="Y211" s="36" t="n">
        <x:v>10.754894512074712</x:v>
      </x:c>
      <x:c r="Z211" s="36" t="n">
        <x:v>0.8132511187086572</x:v>
      </x:c>
      <x:c r="AA211" s="36" t="n">
        <x:v>0.8799239229357034</x:v>
      </x:c>
      <x:c r="AB211" s="36" t="n">
        <x:v>0.10566927305443359</x:v>
      </x:c>
      <x:c r="AC211" s="34" t="b">
        <x:v>1</x:v>
      </x:c>
    </x:row>
    <x:row r="212">
      <x:c r="A212" s="31" t="str">
        <x:v>CFG014</x:v>
      </x:c>
      <x:c r="B212" s="33" t="n">
        <x:v>26</x:v>
      </x:c>
      <x:c r="C212" s="31" t="str">
        <x:v>（选定1）1.AR20.03.6 youhua a2.5-1翼梢反扭 上反6</x:v>
      </x:c>
      <x:c r="D212" s="31" t="str">
        <x:v>T7-VLM2-Elev(g1.0)</x:v>
      </x:c>
      <x:c r="E212" s="37" t="n">
        <x:v>1.447622814216753</x:v>
      </x:c>
      <x:c r="F212" s="37" t="n">
        <x:v>0</x:v>
      </x:c>
      <x:c r="G212" s="35" t="n">
        <x:v>8.451097644346532</x:v>
      </x:c>
      <x:c r="H212" s="36" t="n">
        <x:v>-0.5</x:v>
      </x:c>
      <x:c r="I212" s="35" t="n">
        <x:v>1.225</x:v>
      </x:c>
      <x:c r="J212" s="35" t="n">
        <x:v>1.7359216918244043</x:v>
      </x:c>
      <x:c r="K212" s="35" t="n">
        <x:v>0.2801882028918979</x:v>
      </x:c>
      <x:c r="L212" s="35" t="n">
        <x:v>6.294581594508789</x:v>
      </x:c>
      <x:c r="M212" s="35" t="n">
        <x:v>6.606000000000001</x:v>
      </x:c>
      <x:c r="N212" s="35" t="n">
        <x:v>0.11550723192904061</x:v>
      </x:c>
      <x:c r="O212" s="35" t="n">
        <x:v>4.787382549898761e-17</x:v>
      </x:c>
      <x:c r="P212" s="35" t="n">
        <x:v>0.021226863224315055</x:v>
      </x:c>
      <x:c r="Q212" s="36" t="n">
        <x:v>0.8486262008401717</x:v>
      </x:c>
      <x:c r="R212" s="36" t="n">
        <x:v>0.026871330701295194</x:v>
      </x:c>
      <x:c r="S212" s="36" t="n">
        <x:v>0.003047617873181116</x:v>
      </x:c>
      <x:c r="T212" s="35" t="n">
        <x:v>0.1463256620793627</x:v>
      </x:c>
      <x:c r="U212" s="36" t="str">
        <x:v>longitudinal</x:v>
      </x:c>
      <x:c r="V212" s="33" t="n">
        <x:v>3</x:v>
      </x:c>
      <x:c r="W212" s="36" t="n">
        <x:v>-0.07357277174371124</x:v>
      </x:c>
      <x:c r="X212" s="36" t="n">
        <x:v>-0.86140741967666</x:v>
      </x:c>
      <x:c r="Y212" s="36" t="n">
        <x:v>0.8645436341886127</x:v>
      </x:c>
      <x:c r="Z212" s="36" t="n">
        <x:v>0.13709724885757524</x:v>
      </x:c>
      <x:c r="AA212" s="36" t="n">
        <x:v>0.0851001254699659</x:v>
      </x:c>
      <x:c r="AB212" s="36" t="n">
        <x:v>13.591984864774062</x:v>
      </x:c>
      <x:c r="AC212" s="34" t="b">
        <x:v>1</x:v>
      </x:c>
    </x:row>
    <x:row r="213">
      <x:c r="A213" s="31" t="str">
        <x:v>CFG014</x:v>
      </x:c>
      <x:c r="B213" s="33" t="n">
        <x:v>26</x:v>
      </x:c>
      <x:c r="C213" s="31" t="str">
        <x:v>（选定1）1.AR20.03.6 youhua a2.5-1翼梢反扭 上反6</x:v>
      </x:c>
      <x:c r="D213" s="31" t="str">
        <x:v>T7-VLM2-Elev(g1.0)</x:v>
      </x:c>
      <x:c r="E213" s="37" t="n">
        <x:v>1.447622814216753</x:v>
      </x:c>
      <x:c r="F213" s="37" t="n">
        <x:v>0</x:v>
      </x:c>
      <x:c r="G213" s="35" t="n">
        <x:v>8.451097644346532</x:v>
      </x:c>
      <x:c r="H213" s="36" t="n">
        <x:v>-0.5</x:v>
      </x:c>
      <x:c r="I213" s="35" t="n">
        <x:v>1.225</x:v>
      </x:c>
      <x:c r="J213" s="35" t="n">
        <x:v>1.7359216918244043</x:v>
      </x:c>
      <x:c r="K213" s="35" t="n">
        <x:v>0.2801882028918979</x:v>
      </x:c>
      <x:c r="L213" s="35" t="n">
        <x:v>6.294581594508789</x:v>
      </x:c>
      <x:c r="M213" s="35" t="n">
        <x:v>6.606000000000001</x:v>
      </x:c>
      <x:c r="N213" s="35" t="n">
        <x:v>0.11550723192904061</x:v>
      </x:c>
      <x:c r="O213" s="35" t="n">
        <x:v>4.787382549898761e-17</x:v>
      </x:c>
      <x:c r="P213" s="35" t="n">
        <x:v>0.021226863224315055</x:v>
      </x:c>
      <x:c r="Q213" s="36" t="n">
        <x:v>0.8486262008401717</x:v>
      </x:c>
      <x:c r="R213" s="36" t="n">
        <x:v>0.026871330701295194</x:v>
      </x:c>
      <x:c r="S213" s="36" t="n">
        <x:v>0.003047617873181116</x:v>
      </x:c>
      <x:c r="T213" s="35" t="n">
        <x:v>0.1463256620793627</x:v>
      </x:c>
      <x:c r="U213" s="36" t="str">
        <x:v>longitudinal</x:v>
      </x:c>
      <x:c r="V213" s="33" t="n">
        <x:v>4</x:v>
      </x:c>
      <x:c r="W213" s="36" t="n">
        <x:v>-0.07357277174371124</x:v>
      </x:c>
      <x:c r="X213" s="36" t="n">
        <x:v>0.86140741967666</x:v>
      </x:c>
      <x:c r="Y213" s="36" t="n">
        <x:v>0.8645436341886127</x:v>
      </x:c>
      <x:c r="Z213" s="36" t="n">
        <x:v>0.13709724885757524</x:v>
      </x:c>
      <x:c r="AA213" s="36" t="n">
        <x:v>0.0851001254699659</x:v>
      </x:c>
      <x:c r="AB213" s="36" t="n">
        <x:v>13.591984864774062</x:v>
      </x:c>
      <x:c r="AC213" s="34" t="b">
        <x:v>1</x:v>
      </x:c>
    </x:row>
    <x:row r="214">
      <x:c r="A214" s="31" t="str">
        <x:v>CFG014</x:v>
      </x:c>
      <x:c r="B214" s="33" t="n">
        <x:v>26</x:v>
      </x:c>
      <x:c r="C214" s="31" t="str">
        <x:v>（选定1）1.AR20.03.6 youhua a2.5-1翼梢反扭 上反6</x:v>
      </x:c>
      <x:c r="D214" s="31" t="str">
        <x:v>T7-VLM2-Elev(g1.0)</x:v>
      </x:c>
      <x:c r="E214" s="37" t="n">
        <x:v>1.447622814216753</x:v>
      </x:c>
      <x:c r="F214" s="37" t="n">
        <x:v>0</x:v>
      </x:c>
      <x:c r="G214" s="35" t="n">
        <x:v>8.451097644346532</x:v>
      </x:c>
      <x:c r="H214" s="36" t="n">
        <x:v>-0.5</x:v>
      </x:c>
      <x:c r="I214" s="35" t="n">
        <x:v>1.225</x:v>
      </x:c>
      <x:c r="J214" s="35" t="n">
        <x:v>1.7359216918244043</x:v>
      </x:c>
      <x:c r="K214" s="35" t="n">
        <x:v>0.2801882028918979</x:v>
      </x:c>
      <x:c r="L214" s="35" t="n">
        <x:v>6.294581594508789</x:v>
      </x:c>
      <x:c r="M214" s="35" t="n">
        <x:v>6.606000000000001</x:v>
      </x:c>
      <x:c r="N214" s="35" t="n">
        <x:v>0.11550723192904061</x:v>
      </x:c>
      <x:c r="O214" s="35" t="n">
        <x:v>4.787382549898761e-17</x:v>
      </x:c>
      <x:c r="P214" s="35" t="n">
        <x:v>0.021226863224315055</x:v>
      </x:c>
      <x:c r="Q214" s="36" t="n">
        <x:v>0.8486262008401717</x:v>
      </x:c>
      <x:c r="R214" s="36" t="n">
        <x:v>0.026871330701295194</x:v>
      </x:c>
      <x:c r="S214" s="36" t="n">
        <x:v>0.003047617873181116</x:v>
      </x:c>
      <x:c r="T214" s="35" t="n">
        <x:v>0.1463256620793627</x:v>
      </x:c>
      <x:c r="U214" s="36" t="str">
        <x:v>lateral</x:v>
      </x:c>
      <x:c r="V214" s="33" t="n">
        <x:v>5</x:v>
      </x:c>
      <x:c r="W214" s="36" t="n">
        <x:v>-23.159422544172585</x:v>
      </x:c>
      <x:c r="X214" s="36" t="n">
        <x:v>0</x:v>
      </x:c>
      <x:c r="Y214" s="36" t="n">
        <x:v>23.159422544172585</x:v>
      </x:c>
      <x:c r="Z214" s="36" t="n">
        <x:v>0</x:v>
      </x:c>
      <x:c r="AA214" s="36" t="n">
        <x:v>1</x:v>
      </x:c>
      <x:c r="AB214" s="36" t="n">
        <x:v>0.043178969514143684</x:v>
      </x:c>
      <x:c r="AC214" s="34" t="b">
        <x:v>1</x:v>
      </x:c>
    </x:row>
    <x:row r="215">
      <x:c r="A215" s="31" t="str">
        <x:v>CFG014</x:v>
      </x:c>
      <x:c r="B215" s="33" t="n">
        <x:v>26</x:v>
      </x:c>
      <x:c r="C215" s="31" t="str">
        <x:v>（选定1）1.AR20.03.6 youhua a2.5-1翼梢反扭 上反6</x:v>
      </x:c>
      <x:c r="D215" s="31" t="str">
        <x:v>T7-VLM2-Elev(g1.0)</x:v>
      </x:c>
      <x:c r="E215" s="37" t="n">
        <x:v>1.447622814216753</x:v>
      </x:c>
      <x:c r="F215" s="37" t="n">
        <x:v>0</x:v>
      </x:c>
      <x:c r="G215" s="35" t="n">
        <x:v>8.451097644346532</x:v>
      </x:c>
      <x:c r="H215" s="36" t="n">
        <x:v>-0.5</x:v>
      </x:c>
      <x:c r="I215" s="35" t="n">
        <x:v>1.225</x:v>
      </x:c>
      <x:c r="J215" s="35" t="n">
        <x:v>1.7359216918244043</x:v>
      </x:c>
      <x:c r="K215" s="35" t="n">
        <x:v>0.2801882028918979</x:v>
      </x:c>
      <x:c r="L215" s="35" t="n">
        <x:v>6.294581594508789</x:v>
      </x:c>
      <x:c r="M215" s="35" t="n">
        <x:v>6.606000000000001</x:v>
      </x:c>
      <x:c r="N215" s="35" t="n">
        <x:v>0.11550723192904061</x:v>
      </x:c>
      <x:c r="O215" s="35" t="n">
        <x:v>4.787382549898761e-17</x:v>
      </x:c>
      <x:c r="P215" s="35" t="n">
        <x:v>0.021226863224315055</x:v>
      </x:c>
      <x:c r="Q215" s="36" t="n">
        <x:v>0.8486262008401717</x:v>
      </x:c>
      <x:c r="R215" s="36" t="n">
        <x:v>0.026871330701295194</x:v>
      </x:c>
      <x:c r="S215" s="36" t="n">
        <x:v>0.003047617873181116</x:v>
      </x:c>
      <x:c r="T215" s="35" t="n">
        <x:v>0.1463256620793627</x:v>
      </x:c>
      <x:c r="U215" s="36" t="str">
        <x:v>lateral</x:v>
      </x:c>
      <x:c r="V215" s="33" t="n">
        <x:v>6</x:v>
      </x:c>
      <x:c r="W215" s="36" t="n">
        <x:v>-1.2227594072446943</x:v>
      </x:c>
      <x:c r="X215" s="36" t="n">
        <x:v>-2.2806054597658676</x:v>
      </x:c>
      <x:c r="Y215" s="36" t="n">
        <x:v>2.587721358863678</x:v>
      </x:c>
      <x:c r="Z215" s="36" t="n">
        <x:v>0.3629696321641025</x:v>
      </x:c>
      <x:c r="AA215" s="36" t="n">
        <x:v>0.4725235980513888</x:v>
      </x:c>
      <x:c r="AB215" s="36" t="n">
        <x:v>0.817822372966527</x:v>
      </x:c>
      <x:c r="AC215" s="34" t="b">
        <x:v>1</x:v>
      </x:c>
    </x:row>
    <x:row r="216">
      <x:c r="A216" s="31" t="str">
        <x:v>CFG014</x:v>
      </x:c>
      <x:c r="B216" s="33" t="n">
        <x:v>26</x:v>
      </x:c>
      <x:c r="C216" s="31" t="str">
        <x:v>（选定1）1.AR20.03.6 youhua a2.5-1翼梢反扭 上反6</x:v>
      </x:c>
      <x:c r="D216" s="31" t="str">
        <x:v>T7-VLM2-Elev(g1.0)</x:v>
      </x:c>
      <x:c r="E216" s="37" t="n">
        <x:v>1.447622814216753</x:v>
      </x:c>
      <x:c r="F216" s="37" t="n">
        <x:v>0</x:v>
      </x:c>
      <x:c r="G216" s="35" t="n">
        <x:v>8.451097644346532</x:v>
      </x:c>
      <x:c r="H216" s="36" t="n">
        <x:v>-0.5</x:v>
      </x:c>
      <x:c r="I216" s="35" t="n">
        <x:v>1.225</x:v>
      </x:c>
      <x:c r="J216" s="35" t="n">
        <x:v>1.7359216918244043</x:v>
      </x:c>
      <x:c r="K216" s="35" t="n">
        <x:v>0.2801882028918979</x:v>
      </x:c>
      <x:c r="L216" s="35" t="n">
        <x:v>6.294581594508789</x:v>
      </x:c>
      <x:c r="M216" s="35" t="n">
        <x:v>6.606000000000001</x:v>
      </x:c>
      <x:c r="N216" s="35" t="n">
        <x:v>0.11550723192904061</x:v>
      </x:c>
      <x:c r="O216" s="35" t="n">
        <x:v>4.787382549898761e-17</x:v>
      </x:c>
      <x:c r="P216" s="35" t="n">
        <x:v>0.021226863224315055</x:v>
      </x:c>
      <x:c r="Q216" s="36" t="n">
        <x:v>0.8486262008401717</x:v>
      </x:c>
      <x:c r="R216" s="36" t="n">
        <x:v>0.026871330701295194</x:v>
      </x:c>
      <x:c r="S216" s="36" t="n">
        <x:v>0.003047617873181116</x:v>
      </x:c>
      <x:c r="T216" s="35" t="n">
        <x:v>0.1463256620793627</x:v>
      </x:c>
      <x:c r="U216" s="36" t="str">
        <x:v>lateral</x:v>
      </x:c>
      <x:c r="V216" s="33" t="n">
        <x:v>7</x:v>
      </x:c>
      <x:c r="W216" s="36" t="n">
        <x:v>-1.2227594072446943</x:v>
      </x:c>
      <x:c r="X216" s="36" t="n">
        <x:v>2.2806054597658676</x:v>
      </x:c>
      <x:c r="Y216" s="36" t="n">
        <x:v>2.587721358863678</x:v>
      </x:c>
      <x:c r="Z216" s="36" t="n">
        <x:v>0.3629696321641025</x:v>
      </x:c>
      <x:c r="AA216" s="36" t="n">
        <x:v>0.4725235980513888</x:v>
      </x:c>
      <x:c r="AB216" s="36" t="n">
        <x:v>0.817822372966527</x:v>
      </x:c>
      <x:c r="AC216" s="34" t="b">
        <x:v>1</x:v>
      </x:c>
    </x:row>
    <x:row r="217">
      <x:c r="A217" s="31" t="str">
        <x:v>CFG014</x:v>
      </x:c>
      <x:c r="B217" s="33" t="n">
        <x:v>26</x:v>
      </x:c>
      <x:c r="C217" s="31" t="str">
        <x:v>（选定1）1.AR20.03.6 youhua a2.5-1翼梢反扭 上反6</x:v>
      </x:c>
      <x:c r="D217" s="31" t="str">
        <x:v>T7-VLM2-Elev(g1.0)</x:v>
      </x:c>
      <x:c r="E217" s="37" t="n">
        <x:v>1.447622814216753</x:v>
      </x:c>
      <x:c r="F217" s="37" t="n">
        <x:v>0</x:v>
      </x:c>
      <x:c r="G217" s="35" t="n">
        <x:v>8.451097644346532</x:v>
      </x:c>
      <x:c r="H217" s="36" t="n">
        <x:v>-0.5</x:v>
      </x:c>
      <x:c r="I217" s="35" t="n">
        <x:v>1.225</x:v>
      </x:c>
      <x:c r="J217" s="35" t="n">
        <x:v>1.7359216918244043</x:v>
      </x:c>
      <x:c r="K217" s="35" t="n">
        <x:v>0.2801882028918979</x:v>
      </x:c>
      <x:c r="L217" s="35" t="n">
        <x:v>6.294581594508789</x:v>
      </x:c>
      <x:c r="M217" s="35" t="n">
        <x:v>6.606000000000001</x:v>
      </x:c>
      <x:c r="N217" s="35" t="n">
        <x:v>0.11550723192904061</x:v>
      </x:c>
      <x:c r="O217" s="35" t="n">
        <x:v>4.787382549898761e-17</x:v>
      </x:c>
      <x:c r="P217" s="35" t="n">
        <x:v>0.021226863224315055</x:v>
      </x:c>
      <x:c r="Q217" s="36" t="n">
        <x:v>0.8486262008401717</x:v>
      </x:c>
      <x:c r="R217" s="36" t="n">
        <x:v>0.026871330701295194</x:v>
      </x:c>
      <x:c r="S217" s="36" t="n">
        <x:v>0.003047617873181116</x:v>
      </x:c>
      <x:c r="T217" s="35" t="n">
        <x:v>0.1463256620793627</x:v>
      </x:c>
      <x:c r="U217" s="36" t="str">
        <x:v>lateral</x:v>
      </x:c>
      <x:c r="V217" s="33" t="n">
        <x:v>8</x:v>
      </x:c>
      <x:c r="W217" s="36" t="n">
        <x:v>0.13902363481204993</x:v>
      </x:c>
      <x:c r="X217" s="36" t="n">
        <x:v>0</x:v>
      </x:c>
      <x:c r="Y217" s="36" t="n">
        <x:v>0.13902363481204993</x:v>
      </x:c>
      <x:c r="Z217" s="36" t="n">
        <x:v>0</x:v>
      </x:c>
      <x:c r="AA217" s="36" t="n">
        <x:v>-1</x:v>
      </x:c>
      <x:c r="AB217" s="36"/>
      <x:c r="AC217" s="34" t="b">
        <x:v>0</x:v>
      </x:c>
    </x:row>
    <x:row r="218">
      <x:c r="A218" s="31" t="str">
        <x:v>CFG014</x:v>
      </x:c>
      <x:c r="B218" s="33" t="n">
        <x:v>27</x:v>
      </x:c>
      <x:c r="C218" s="31" t="str">
        <x:v>（选定1）1.AR20.03.6 youhua a2.5-1翼梢反扭 上反6</x:v>
      </x:c>
      <x:c r="D218" s="31" t="str">
        <x:v>T7-VLM2-Elev(g1.0)</x:v>
      </x:c>
      <x:c r="E218" s="37" t="n">
        <x:v>1.2367202597944762</x:v>
      </x:c>
      <x:c r="F218" s="37" t="n">
        <x:v>0</x:v>
      </x:c>
      <x:c r="G218" s="35" t="n">
        <x:v>8.560994412903847</x:v>
      </x:c>
      <x:c r="H218" s="36" t="n">
        <x:v>-0.3999999999999999</x:v>
      </x:c>
      <x:c r="I218" s="35" t="n">
        <x:v>1.225</x:v>
      </x:c>
      <x:c r="J218" s="35" t="n">
        <x:v>1.7359216918244043</x:v>
      </x:c>
      <x:c r="K218" s="35" t="n">
        <x:v>0.2801882028918979</x:v>
      </x:c>
      <x:c r="L218" s="35" t="n">
        <x:v>6.294581594508789</x:v>
      </x:c>
      <x:c r="M218" s="35" t="n">
        <x:v>6.606000000000001</x:v>
      </x:c>
      <x:c r="N218" s="35" t="n">
        <x:v>0.11550723192904061</x:v>
      </x:c>
      <x:c r="O218" s="35" t="n">
        <x:v>4.787382549898761e-17</x:v>
      </x:c>
      <x:c r="P218" s="35" t="n">
        <x:v>0.021226863224315055</x:v>
      </x:c>
      <x:c r="Q218" s="36" t="n">
        <x:v>0.8276731688770684</x:v>
      </x:c>
      <x:c r="R218" s="36" t="n">
        <x:v>0.02620306987425118</x:v>
      </x:c>
      <x:c r="S218" s="36" t="n">
        <x:v>0.003049207192714683</x:v>
      </x:c>
      <x:c r="T218" s="35" t="n">
        <x:v>0.14600757484683774</x:v>
      </x:c>
      <x:c r="U218" s="36" t="str">
        <x:v>longitudinal</x:v>
      </x:c>
      <x:c r="V218" s="33" t="n">
        <x:v>1</x:v>
      </x:c>
      <x:c r="W218" s="36" t="n">
        <x:v>-9.592035701140507</x:v>
      </x:c>
      <x:c r="X218" s="36" t="n">
        <x:v>-5.146020042203345</x:v>
      </x:c>
      <x:c r="Y218" s="36" t="n">
        <x:v>10.88525016555488</x:v>
      </x:c>
      <x:c r="Z218" s="36" t="n">
        <x:v>0.8190145269666262</x:v>
      </x:c>
      <x:c r="AA218" s="36" t="n">
        <x:v>0.8811957056800953</x:v>
      </x:c>
      <x:c r="AB218" s="36" t="n">
        <x:v>0.10425315659334948</x:v>
      </x:c>
      <x:c r="AC218" s="34" t="b">
        <x:v>1</x:v>
      </x:c>
    </x:row>
    <x:row r="219">
      <x:c r="A219" s="31" t="str">
        <x:v>CFG014</x:v>
      </x:c>
      <x:c r="B219" s="33" t="n">
        <x:v>27</x:v>
      </x:c>
      <x:c r="C219" s="31" t="str">
        <x:v>（选定1）1.AR20.03.6 youhua a2.5-1翼梢反扭 上反6</x:v>
      </x:c>
      <x:c r="D219" s="31" t="str">
        <x:v>T7-VLM2-Elev(g1.0)</x:v>
      </x:c>
      <x:c r="E219" s="37" t="n">
        <x:v>1.2367202597944762</x:v>
      </x:c>
      <x:c r="F219" s="37" t="n">
        <x:v>0</x:v>
      </x:c>
      <x:c r="G219" s="35" t="n">
        <x:v>8.560994412903847</x:v>
      </x:c>
      <x:c r="H219" s="36" t="n">
        <x:v>-0.3999999999999999</x:v>
      </x:c>
      <x:c r="I219" s="35" t="n">
        <x:v>1.225</x:v>
      </x:c>
      <x:c r="J219" s="35" t="n">
        <x:v>1.7359216918244043</x:v>
      </x:c>
      <x:c r="K219" s="35" t="n">
        <x:v>0.2801882028918979</x:v>
      </x:c>
      <x:c r="L219" s="35" t="n">
        <x:v>6.294581594508789</x:v>
      </x:c>
      <x:c r="M219" s="35" t="n">
        <x:v>6.606000000000001</x:v>
      </x:c>
      <x:c r="N219" s="35" t="n">
        <x:v>0.11550723192904061</x:v>
      </x:c>
      <x:c r="O219" s="35" t="n">
        <x:v>4.787382549898761e-17</x:v>
      </x:c>
      <x:c r="P219" s="35" t="n">
        <x:v>0.021226863224315055</x:v>
      </x:c>
      <x:c r="Q219" s="36" t="n">
        <x:v>0.8276731688770684</x:v>
      </x:c>
      <x:c r="R219" s="36" t="n">
        <x:v>0.02620306987425118</x:v>
      </x:c>
      <x:c r="S219" s="36" t="n">
        <x:v>0.003049207192714683</x:v>
      </x:c>
      <x:c r="T219" s="35" t="n">
        <x:v>0.14600757484683774</x:v>
      </x:c>
      <x:c r="U219" s="36" t="str">
        <x:v>longitudinal</x:v>
      </x:c>
      <x:c r="V219" s="33" t="n">
        <x:v>2</x:v>
      </x:c>
      <x:c r="W219" s="36" t="n">
        <x:v>-9.592035701140507</x:v>
      </x:c>
      <x:c r="X219" s="36" t="n">
        <x:v>5.146020042203345</x:v>
      </x:c>
      <x:c r="Y219" s="36" t="n">
        <x:v>10.88525016555488</x:v>
      </x:c>
      <x:c r="Z219" s="36" t="n">
        <x:v>0.8190145269666262</x:v>
      </x:c>
      <x:c r="AA219" s="36" t="n">
        <x:v>0.8811957056800953</x:v>
      </x:c>
      <x:c r="AB219" s="36" t="n">
        <x:v>0.10425315659334948</x:v>
      </x:c>
      <x:c r="AC219" s="34" t="b">
        <x:v>1</x:v>
      </x:c>
    </x:row>
    <x:row r="220">
      <x:c r="A220" s="31" t="str">
        <x:v>CFG014</x:v>
      </x:c>
      <x:c r="B220" s="33" t="n">
        <x:v>27</x:v>
      </x:c>
      <x:c r="C220" s="31" t="str">
        <x:v>（选定1）1.AR20.03.6 youhua a2.5-1翼梢反扭 上反6</x:v>
      </x:c>
      <x:c r="D220" s="31" t="str">
        <x:v>T7-VLM2-Elev(g1.0)</x:v>
      </x:c>
      <x:c r="E220" s="37" t="n">
        <x:v>1.2367202597944762</x:v>
      </x:c>
      <x:c r="F220" s="37" t="n">
        <x:v>0</x:v>
      </x:c>
      <x:c r="G220" s="35" t="n">
        <x:v>8.560994412903847</x:v>
      </x:c>
      <x:c r="H220" s="36" t="n">
        <x:v>-0.3999999999999999</x:v>
      </x:c>
      <x:c r="I220" s="35" t="n">
        <x:v>1.225</x:v>
      </x:c>
      <x:c r="J220" s="35" t="n">
        <x:v>1.7359216918244043</x:v>
      </x:c>
      <x:c r="K220" s="35" t="n">
        <x:v>0.2801882028918979</x:v>
      </x:c>
      <x:c r="L220" s="35" t="n">
        <x:v>6.294581594508789</x:v>
      </x:c>
      <x:c r="M220" s="35" t="n">
        <x:v>6.606000000000001</x:v>
      </x:c>
      <x:c r="N220" s="35" t="n">
        <x:v>0.11550723192904061</x:v>
      </x:c>
      <x:c r="O220" s="35" t="n">
        <x:v>4.787382549898761e-17</x:v>
      </x:c>
      <x:c r="P220" s="35" t="n">
        <x:v>0.021226863224315055</x:v>
      </x:c>
      <x:c r="Q220" s="36" t="n">
        <x:v>0.8276731688770684</x:v>
      </x:c>
      <x:c r="R220" s="36" t="n">
        <x:v>0.02620306987425118</x:v>
      </x:c>
      <x:c r="S220" s="36" t="n">
        <x:v>0.003049207192714683</x:v>
      </x:c>
      <x:c r="T220" s="35" t="n">
        <x:v>0.14600757484683774</x:v>
      </x:c>
      <x:c r="U220" s="36" t="str">
        <x:v>longitudinal</x:v>
      </x:c>
      <x:c r="V220" s="33" t="n">
        <x:v>3</x:v>
      </x:c>
      <x:c r="W220" s="36" t="n">
        <x:v>-0.07120001308977732</x:v>
      </x:c>
      <x:c r="X220" s="36" t="n">
        <x:v>-0.8472933616104744</x:v>
      </x:c>
      <x:c r="Y220" s="36" t="n">
        <x:v>0.8502796495819258</x:v>
      </x:c>
      <x:c r="Z220" s="36" t="n">
        <x:v>0.13485092674925575</x:v>
      </x:c>
      <x:c r="AA220" s="36" t="n">
        <x:v>0.08373717179375711</x:v>
      </x:c>
      <x:c r="AB220" s="36" t="n">
        <x:v>14.044941238129871</x:v>
      </x:c>
      <x:c r="AC220" s="34" t="b">
        <x:v>1</x:v>
      </x:c>
    </x:row>
    <x:row r="221">
      <x:c r="A221" s="31" t="str">
        <x:v>CFG014</x:v>
      </x:c>
      <x:c r="B221" s="33" t="n">
        <x:v>27</x:v>
      </x:c>
      <x:c r="C221" s="31" t="str">
        <x:v>（选定1）1.AR20.03.6 youhua a2.5-1翼梢反扭 上反6</x:v>
      </x:c>
      <x:c r="D221" s="31" t="str">
        <x:v>T7-VLM2-Elev(g1.0)</x:v>
      </x:c>
      <x:c r="E221" s="37" t="n">
        <x:v>1.2367202597944762</x:v>
      </x:c>
      <x:c r="F221" s="37" t="n">
        <x:v>0</x:v>
      </x:c>
      <x:c r="G221" s="35" t="n">
        <x:v>8.560994412903847</x:v>
      </x:c>
      <x:c r="H221" s="36" t="n">
        <x:v>-0.3999999999999999</x:v>
      </x:c>
      <x:c r="I221" s="35" t="n">
        <x:v>1.225</x:v>
      </x:c>
      <x:c r="J221" s="35" t="n">
        <x:v>1.7359216918244043</x:v>
      </x:c>
      <x:c r="K221" s="35" t="n">
        <x:v>0.2801882028918979</x:v>
      </x:c>
      <x:c r="L221" s="35" t="n">
        <x:v>6.294581594508789</x:v>
      </x:c>
      <x:c r="M221" s="35" t="n">
        <x:v>6.606000000000001</x:v>
      </x:c>
      <x:c r="N221" s="35" t="n">
        <x:v>0.11550723192904061</x:v>
      </x:c>
      <x:c r="O221" s="35" t="n">
        <x:v>4.787382549898761e-17</x:v>
      </x:c>
      <x:c r="P221" s="35" t="n">
        <x:v>0.021226863224315055</x:v>
      </x:c>
      <x:c r="Q221" s="36" t="n">
        <x:v>0.8276731688770684</x:v>
      </x:c>
      <x:c r="R221" s="36" t="n">
        <x:v>0.02620306987425118</x:v>
      </x:c>
      <x:c r="S221" s="36" t="n">
        <x:v>0.003049207192714683</x:v>
      </x:c>
      <x:c r="T221" s="35" t="n">
        <x:v>0.14600757484683774</x:v>
      </x:c>
      <x:c r="U221" s="36" t="str">
        <x:v>longitudinal</x:v>
      </x:c>
      <x:c r="V221" s="33" t="n">
        <x:v>4</x:v>
      </x:c>
      <x:c r="W221" s="36" t="n">
        <x:v>-0.07120001308977732</x:v>
      </x:c>
      <x:c r="X221" s="36" t="n">
        <x:v>0.8472933616104744</x:v>
      </x:c>
      <x:c r="Y221" s="36" t="n">
        <x:v>0.8502796495819258</x:v>
      </x:c>
      <x:c r="Z221" s="36" t="n">
        <x:v>0.13485092674925575</x:v>
      </x:c>
      <x:c r="AA221" s="36" t="n">
        <x:v>0.08373717179375711</x:v>
      </x:c>
      <x:c r="AB221" s="36" t="n">
        <x:v>14.044941238129871</x:v>
      </x:c>
      <x:c r="AC221" s="34" t="b">
        <x:v>1</x:v>
      </x:c>
    </x:row>
    <x:row r="222">
      <x:c r="A222" s="31" t="str">
        <x:v>CFG014</x:v>
      </x:c>
      <x:c r="B222" s="33" t="n">
        <x:v>27</x:v>
      </x:c>
      <x:c r="C222" s="31" t="str">
        <x:v>（选定1）1.AR20.03.6 youhua a2.5-1翼梢反扭 上反6</x:v>
      </x:c>
      <x:c r="D222" s="31" t="str">
        <x:v>T7-VLM2-Elev(g1.0)</x:v>
      </x:c>
      <x:c r="E222" s="37" t="n">
        <x:v>1.2367202597944762</x:v>
      </x:c>
      <x:c r="F222" s="37" t="n">
        <x:v>0</x:v>
      </x:c>
      <x:c r="G222" s="35" t="n">
        <x:v>8.560994412903847</x:v>
      </x:c>
      <x:c r="H222" s="36" t="n">
        <x:v>-0.3999999999999999</x:v>
      </x:c>
      <x:c r="I222" s="35" t="n">
        <x:v>1.225</x:v>
      </x:c>
      <x:c r="J222" s="35" t="n">
        <x:v>1.7359216918244043</x:v>
      </x:c>
      <x:c r="K222" s="35" t="n">
        <x:v>0.2801882028918979</x:v>
      </x:c>
      <x:c r="L222" s="35" t="n">
        <x:v>6.294581594508789</x:v>
      </x:c>
      <x:c r="M222" s="35" t="n">
        <x:v>6.606000000000001</x:v>
      </x:c>
      <x:c r="N222" s="35" t="n">
        <x:v>0.11550723192904061</x:v>
      </x:c>
      <x:c r="O222" s="35" t="n">
        <x:v>4.787382549898761e-17</x:v>
      </x:c>
      <x:c r="P222" s="35" t="n">
        <x:v>0.021226863224315055</x:v>
      </x:c>
      <x:c r="Q222" s="36" t="n">
        <x:v>0.8276731688770684</x:v>
      </x:c>
      <x:c r="R222" s="36" t="n">
        <x:v>0.02620306987425118</x:v>
      </x:c>
      <x:c r="S222" s="36" t="n">
        <x:v>0.003049207192714683</x:v>
      </x:c>
      <x:c r="T222" s="35" t="n">
        <x:v>0.14600757484683774</x:v>
      </x:c>
      <x:c r="U222" s="36" t="str">
        <x:v>lateral</x:v>
      </x:c>
      <x:c r="V222" s="33" t="n">
        <x:v>5</x:v>
      </x:c>
      <x:c r="W222" s="36" t="n">
        <x:v>-23.52590600120392</x:v>
      </x:c>
      <x:c r="X222" s="36" t="n">
        <x:v>0</x:v>
      </x:c>
      <x:c r="Y222" s="36" t="n">
        <x:v>23.52590600120392</x:v>
      </x:c>
      <x:c r="Z222" s="36" t="n">
        <x:v>0</x:v>
      </x:c>
      <x:c r="AA222" s="36" t="n">
        <x:v>1</x:v>
      </x:c>
      <x:c r="AB222" s="36" t="n">
        <x:v>0.04250633322894454</x:v>
      </x:c>
      <x:c r="AC222" s="34" t="b">
        <x:v>1</x:v>
      </x:c>
    </x:row>
    <x:row r="223">
      <x:c r="A223" s="31" t="str">
        <x:v>CFG014</x:v>
      </x:c>
      <x:c r="B223" s="33" t="n">
        <x:v>27</x:v>
      </x:c>
      <x:c r="C223" s="31" t="str">
        <x:v>（选定1）1.AR20.03.6 youhua a2.5-1翼梢反扭 上反6</x:v>
      </x:c>
      <x:c r="D223" s="31" t="str">
        <x:v>T7-VLM2-Elev(g1.0)</x:v>
      </x:c>
      <x:c r="E223" s="37" t="n">
        <x:v>1.2367202597944762</x:v>
      </x:c>
      <x:c r="F223" s="37" t="n">
        <x:v>0</x:v>
      </x:c>
      <x:c r="G223" s="35" t="n">
        <x:v>8.560994412903847</x:v>
      </x:c>
      <x:c r="H223" s="36" t="n">
        <x:v>-0.3999999999999999</x:v>
      </x:c>
      <x:c r="I223" s="35" t="n">
        <x:v>1.225</x:v>
      </x:c>
      <x:c r="J223" s="35" t="n">
        <x:v>1.7359216918244043</x:v>
      </x:c>
      <x:c r="K223" s="35" t="n">
        <x:v>0.2801882028918979</x:v>
      </x:c>
      <x:c r="L223" s="35" t="n">
        <x:v>6.294581594508789</x:v>
      </x:c>
      <x:c r="M223" s="35" t="n">
        <x:v>6.606000000000001</x:v>
      </x:c>
      <x:c r="N223" s="35" t="n">
        <x:v>0.11550723192904061</x:v>
      </x:c>
      <x:c r="O223" s="35" t="n">
        <x:v>4.787382549898761e-17</x:v>
      </x:c>
      <x:c r="P223" s="35" t="n">
        <x:v>0.021226863224315055</x:v>
      </x:c>
      <x:c r="Q223" s="36" t="n">
        <x:v>0.8276731688770684</x:v>
      </x:c>
      <x:c r="R223" s="36" t="n">
        <x:v>0.02620306987425118</x:v>
      </x:c>
      <x:c r="S223" s="36" t="n">
        <x:v>0.003049207192714683</x:v>
      </x:c>
      <x:c r="T223" s="35" t="n">
        <x:v>0.14600757484683774</x:v>
      </x:c>
      <x:c r="U223" s="36" t="str">
        <x:v>lateral</x:v>
      </x:c>
      <x:c r="V223" s="33" t="n">
        <x:v>6</x:v>
      </x:c>
      <x:c r="W223" s="36" t="n">
        <x:v>-1.2105257791715338</x:v>
      </x:c>
      <x:c r="X223" s="36" t="n">
        <x:v>-2.306804484397907</x:v>
      </x:c>
      <x:c r="Y223" s="36" t="n">
        <x:v>2.605133315451849</x:v>
      </x:c>
      <x:c r="Z223" s="36" t="n">
        <x:v>0.3671393364384779</x:v>
      </x:c>
      <x:c r="AA223" s="36" t="n">
        <x:v>0.46466941710488757</x:v>
      </x:c>
      <x:c r="AB223" s="36" t="n">
        <x:v>0.8260873227205334</x:v>
      </x:c>
      <x:c r="AC223" s="34" t="b">
        <x:v>1</x:v>
      </x:c>
    </x:row>
    <x:row r="224">
      <x:c r="A224" s="31" t="str">
        <x:v>CFG014</x:v>
      </x:c>
      <x:c r="B224" s="33" t="n">
        <x:v>27</x:v>
      </x:c>
      <x:c r="C224" s="31" t="str">
        <x:v>（选定1）1.AR20.03.6 youhua a2.5-1翼梢反扭 上反6</x:v>
      </x:c>
      <x:c r="D224" s="31" t="str">
        <x:v>T7-VLM2-Elev(g1.0)</x:v>
      </x:c>
      <x:c r="E224" s="37" t="n">
        <x:v>1.2367202597944762</x:v>
      </x:c>
      <x:c r="F224" s="37" t="n">
        <x:v>0</x:v>
      </x:c>
      <x:c r="G224" s="35" t="n">
        <x:v>8.560994412903847</x:v>
      </x:c>
      <x:c r="H224" s="36" t="n">
        <x:v>-0.3999999999999999</x:v>
      </x:c>
      <x:c r="I224" s="35" t="n">
        <x:v>1.225</x:v>
      </x:c>
      <x:c r="J224" s="35" t="n">
        <x:v>1.7359216918244043</x:v>
      </x:c>
      <x:c r="K224" s="35" t="n">
        <x:v>0.2801882028918979</x:v>
      </x:c>
      <x:c r="L224" s="35" t="n">
        <x:v>6.294581594508789</x:v>
      </x:c>
      <x:c r="M224" s="35" t="n">
        <x:v>6.606000000000001</x:v>
      </x:c>
      <x:c r="N224" s="35" t="n">
        <x:v>0.11550723192904061</x:v>
      </x:c>
      <x:c r="O224" s="35" t="n">
        <x:v>4.787382549898761e-17</x:v>
      </x:c>
      <x:c r="P224" s="35" t="n">
        <x:v>0.021226863224315055</x:v>
      </x:c>
      <x:c r="Q224" s="36" t="n">
        <x:v>0.8276731688770684</x:v>
      </x:c>
      <x:c r="R224" s="36" t="n">
        <x:v>0.02620306987425118</x:v>
      </x:c>
      <x:c r="S224" s="36" t="n">
        <x:v>0.003049207192714683</x:v>
      </x:c>
      <x:c r="T224" s="35" t="n">
        <x:v>0.14600757484683774</x:v>
      </x:c>
      <x:c r="U224" s="36" t="str">
        <x:v>lateral</x:v>
      </x:c>
      <x:c r="V224" s="33" t="n">
        <x:v>7</x:v>
      </x:c>
      <x:c r="W224" s="36" t="n">
        <x:v>-1.2105257791715338</x:v>
      </x:c>
      <x:c r="X224" s="36" t="n">
        <x:v>2.306804484397907</x:v>
      </x:c>
      <x:c r="Y224" s="36" t="n">
        <x:v>2.605133315451849</x:v>
      </x:c>
      <x:c r="Z224" s="36" t="n">
        <x:v>0.3671393364384779</x:v>
      </x:c>
      <x:c r="AA224" s="36" t="n">
        <x:v>0.46466941710488757</x:v>
      </x:c>
      <x:c r="AB224" s="36" t="n">
        <x:v>0.8260873227205334</x:v>
      </x:c>
      <x:c r="AC224" s="34" t="b">
        <x:v>1</x:v>
      </x:c>
    </x:row>
    <x:row r="225">
      <x:c r="A225" s="31" t="str">
        <x:v>CFG014</x:v>
      </x:c>
      <x:c r="B225" s="33" t="n">
        <x:v>27</x:v>
      </x:c>
      <x:c r="C225" s="31" t="str">
        <x:v>（选定1）1.AR20.03.6 youhua a2.5-1翼梢反扭 上反6</x:v>
      </x:c>
      <x:c r="D225" s="31" t="str">
        <x:v>T7-VLM2-Elev(g1.0)</x:v>
      </x:c>
      <x:c r="E225" s="37" t="n">
        <x:v>1.2367202597944762</x:v>
      </x:c>
      <x:c r="F225" s="37" t="n">
        <x:v>0</x:v>
      </x:c>
      <x:c r="G225" s="35" t="n">
        <x:v>8.560994412903847</x:v>
      </x:c>
      <x:c r="H225" s="36" t="n">
        <x:v>-0.3999999999999999</x:v>
      </x:c>
      <x:c r="I225" s="35" t="n">
        <x:v>1.225</x:v>
      </x:c>
      <x:c r="J225" s="35" t="n">
        <x:v>1.7359216918244043</x:v>
      </x:c>
      <x:c r="K225" s="35" t="n">
        <x:v>0.2801882028918979</x:v>
      </x:c>
      <x:c r="L225" s="35" t="n">
        <x:v>6.294581594508789</x:v>
      </x:c>
      <x:c r="M225" s="35" t="n">
        <x:v>6.606000000000001</x:v>
      </x:c>
      <x:c r="N225" s="35" t="n">
        <x:v>0.11550723192904061</x:v>
      </x:c>
      <x:c r="O225" s="35" t="n">
        <x:v>4.787382549898761e-17</x:v>
      </x:c>
      <x:c r="P225" s="35" t="n">
        <x:v>0.021226863224315055</x:v>
      </x:c>
      <x:c r="Q225" s="36" t="n">
        <x:v>0.8276731688770684</x:v>
      </x:c>
      <x:c r="R225" s="36" t="n">
        <x:v>0.02620306987425118</x:v>
      </x:c>
      <x:c r="S225" s="36" t="n">
        <x:v>0.003049207192714683</x:v>
      </x:c>
      <x:c r="T225" s="35" t="n">
        <x:v>0.14600757484683774</x:v>
      </x:c>
      <x:c r="U225" s="36" t="str">
        <x:v>lateral</x:v>
      </x:c>
      <x:c r="V225" s="33" t="n">
        <x:v>8</x:v>
      </x:c>
      <x:c r="W225" s="36" t="n">
        <x:v>0.13461439672831155</x:v>
      </x:c>
      <x:c r="X225" s="36" t="n">
        <x:v>0</x:v>
      </x:c>
      <x:c r="Y225" s="36" t="n">
        <x:v>0.13461439672831155</x:v>
      </x:c>
      <x:c r="Z225" s="36" t="n">
        <x:v>0</x:v>
      </x:c>
      <x:c r="AA225" s="36" t="n">
        <x:v>-1</x:v>
      </x:c>
      <x:c r="AB225" s="36"/>
      <x:c r="AC225" s="34" t="b">
        <x:v>0</x:v>
      </x:c>
    </x:row>
    <x:row r="226">
      <x:c r="A226" s="31" t="str">
        <x:v>CFG014</x:v>
      </x:c>
      <x:c r="B226" s="33" t="n">
        <x:v>28</x:v>
      </x:c>
      <x:c r="C226" s="31" t="str">
        <x:v>（选定1）1.AR20.03.6 youhua a2.5-1翼梢反扭 上反6</x:v>
      </x:c>
      <x:c r="D226" s="31" t="str">
        <x:v>T7-VLM2-Elev(g1.0)</x:v>
      </x:c>
      <x:c r="E226" s="37" t="n">
        <x:v>1.0230011370315144</x:v>
      </x:c>
      <x:c r="F226" s="37" t="n">
        <x:v>0</x:v>
      </x:c>
      <x:c r="G226" s="35" t="n">
        <x:v>8.67675027531452</x:v>
      </x:c>
      <x:c r="H226" s="36" t="n">
        <x:v>-0.2999999999999998</x:v>
      </x:c>
      <x:c r="I226" s="35" t="n">
        <x:v>1.225</x:v>
      </x:c>
      <x:c r="J226" s="35" t="n">
        <x:v>1.7359216918244043</x:v>
      </x:c>
      <x:c r="K226" s="35" t="n">
        <x:v>0.2801882028918979</x:v>
      </x:c>
      <x:c r="L226" s="35" t="n">
        <x:v>6.294581594508789</x:v>
      </x:c>
      <x:c r="M226" s="35" t="n">
        <x:v>6.606000000000001</x:v>
      </x:c>
      <x:c r="N226" s="35" t="n">
        <x:v>0.11550723192904061</x:v>
      </x:c>
      <x:c r="O226" s="35" t="n">
        <x:v>4.787382549898761e-17</x:v>
      </x:c>
      <x:c r="P226" s="35" t="n">
        <x:v>0.021226863224315055</x:v>
      </x:c>
      <x:c r="Q226" s="36" t="n">
        <x:v>0.8064172880260688</x:v>
      </x:c>
      <x:c r="R226" s="36" t="n">
        <x:v>0.025525891904598884</x:v>
      </x:c>
      <x:c r="S226" s="36" t="n">
        <x:v>0.003047367729218051</x:v>
      </x:c>
      <x:c r="T226" s="35" t="n">
        <x:v>0.14555424426540242</x:v>
      </x:c>
      <x:c r="U226" s="36" t="str">
        <x:v>longitudinal</x:v>
      </x:c>
      <x:c r="V226" s="33" t="n">
        <x:v>1</x:v>
      </x:c>
      <x:c r="W226" s="36" t="n">
        <x:v>-9.725274572990884</x:v>
      </x:c>
      <x:c r="X226" s="36" t="n">
        <x:v>-5.172599078330626</x:v>
      </x:c>
      <x:c r="Y226" s="36" t="n">
        <x:v>11.015296035296094</x:v>
      </x:c>
      <x:c r="Z226" s="36" t="n">
        <x:v>0.8232447119489011</x:v>
      </x:c>
      <x:c r="AA226" s="36" t="n">
        <x:v>0.8828881713054628</x:v>
      </x:c>
      <x:c r="AB226" s="36" t="n">
        <x:v>0.10282486036715185</x:v>
      </x:c>
      <x:c r="AC226" s="34" t="b">
        <x:v>1</x:v>
      </x:c>
    </x:row>
    <x:row r="227">
      <x:c r="A227" s="31" t="str">
        <x:v>CFG014</x:v>
      </x:c>
      <x:c r="B227" s="33" t="n">
        <x:v>28</x:v>
      </x:c>
      <x:c r="C227" s="31" t="str">
        <x:v>（选定1）1.AR20.03.6 youhua a2.5-1翼梢反扭 上反6</x:v>
      </x:c>
      <x:c r="D227" s="31" t="str">
        <x:v>T7-VLM2-Elev(g1.0)</x:v>
      </x:c>
      <x:c r="E227" s="37" t="n">
        <x:v>1.0230011370315144</x:v>
      </x:c>
      <x:c r="F227" s="37" t="n">
        <x:v>0</x:v>
      </x:c>
      <x:c r="G227" s="35" t="n">
        <x:v>8.67675027531452</x:v>
      </x:c>
      <x:c r="H227" s="36" t="n">
        <x:v>-0.2999999999999998</x:v>
      </x:c>
      <x:c r="I227" s="35" t="n">
        <x:v>1.225</x:v>
      </x:c>
      <x:c r="J227" s="35" t="n">
        <x:v>1.7359216918244043</x:v>
      </x:c>
      <x:c r="K227" s="35" t="n">
        <x:v>0.2801882028918979</x:v>
      </x:c>
      <x:c r="L227" s="35" t="n">
        <x:v>6.294581594508789</x:v>
      </x:c>
      <x:c r="M227" s="35" t="n">
        <x:v>6.606000000000001</x:v>
      </x:c>
      <x:c r="N227" s="35" t="n">
        <x:v>0.11550723192904061</x:v>
      </x:c>
      <x:c r="O227" s="35" t="n">
        <x:v>4.787382549898761e-17</x:v>
      </x:c>
      <x:c r="P227" s="35" t="n">
        <x:v>0.021226863224315055</x:v>
      </x:c>
      <x:c r="Q227" s="36" t="n">
        <x:v>0.8064172880260688</x:v>
      </x:c>
      <x:c r="R227" s="36" t="n">
        <x:v>0.025525891904598884</x:v>
      </x:c>
      <x:c r="S227" s="36" t="n">
        <x:v>0.003047367729218051</x:v>
      </x:c>
      <x:c r="T227" s="35" t="n">
        <x:v>0.14555424426540242</x:v>
      </x:c>
      <x:c r="U227" s="36" t="str">
        <x:v>longitudinal</x:v>
      </x:c>
      <x:c r="V227" s="33" t="n">
        <x:v>2</x:v>
      </x:c>
      <x:c r="W227" s="36" t="n">
        <x:v>-9.725274572990884</x:v>
      </x:c>
      <x:c r="X227" s="36" t="n">
        <x:v>5.172599078330626</x:v>
      </x:c>
      <x:c r="Y227" s="36" t="n">
        <x:v>11.015296035296094</x:v>
      </x:c>
      <x:c r="Z227" s="36" t="n">
        <x:v>0.8232447119489011</x:v>
      </x:c>
      <x:c r="AA227" s="36" t="n">
        <x:v>0.8828881713054628</x:v>
      </x:c>
      <x:c r="AB227" s="36" t="n">
        <x:v>0.10282486036715185</x:v>
      </x:c>
      <x:c r="AC227" s="34" t="b">
        <x:v>1</x:v>
      </x:c>
    </x:row>
    <x:row r="228">
      <x:c r="A228" s="31" t="str">
        <x:v>CFG014</x:v>
      </x:c>
      <x:c r="B228" s="33" t="n">
        <x:v>28</x:v>
      </x:c>
      <x:c r="C228" s="31" t="str">
        <x:v>（选定1）1.AR20.03.6 youhua a2.5-1翼梢反扭 上反6</x:v>
      </x:c>
      <x:c r="D228" s="31" t="str">
        <x:v>T7-VLM2-Elev(g1.0)</x:v>
      </x:c>
      <x:c r="E228" s="37" t="n">
        <x:v>1.0230011370315144</x:v>
      </x:c>
      <x:c r="F228" s="37" t="n">
        <x:v>0</x:v>
      </x:c>
      <x:c r="G228" s="35" t="n">
        <x:v>8.67675027531452</x:v>
      </x:c>
      <x:c r="H228" s="36" t="n">
        <x:v>-0.2999999999999998</x:v>
      </x:c>
      <x:c r="I228" s="35" t="n">
        <x:v>1.225</x:v>
      </x:c>
      <x:c r="J228" s="35" t="n">
        <x:v>1.7359216918244043</x:v>
      </x:c>
      <x:c r="K228" s="35" t="n">
        <x:v>0.2801882028918979</x:v>
      </x:c>
      <x:c r="L228" s="35" t="n">
        <x:v>6.294581594508789</x:v>
      </x:c>
      <x:c r="M228" s="35" t="n">
        <x:v>6.606000000000001</x:v>
      </x:c>
      <x:c r="N228" s="35" t="n">
        <x:v>0.11550723192904061</x:v>
      </x:c>
      <x:c r="O228" s="35" t="n">
        <x:v>4.787382549898761e-17</x:v>
      </x:c>
      <x:c r="P228" s="35" t="n">
        <x:v>0.021226863224315055</x:v>
      </x:c>
      <x:c r="Q228" s="36" t="n">
        <x:v>0.8064172880260688</x:v>
      </x:c>
      <x:c r="R228" s="36" t="n">
        <x:v>0.025525891904598884</x:v>
      </x:c>
      <x:c r="S228" s="36" t="n">
        <x:v>0.003047367729218051</x:v>
      </x:c>
      <x:c r="T228" s="35" t="n">
        <x:v>0.14555424426540242</x:v>
      </x:c>
      <x:c r="U228" s="36" t="str">
        <x:v>longitudinal</x:v>
      </x:c>
      <x:c r="V228" s="33" t="n">
        <x:v>3</x:v>
      </x:c>
      <x:c r="W228" s="36" t="n">
        <x:v>-0.06938830197738298</x:v>
      </x:c>
      <x:c r="X228" s="36" t="n">
        <x:v>-0.8317781651753511</x:v>
      </x:c>
      <x:c r="Y228" s="36" t="n">
        <x:v>0.8346673903500592</x:v>
      </x:c>
      <x:c r="Z228" s="36" t="n">
        <x:v>0.13238160654356412</x:v>
      </x:c>
      <x:c r="AA228" s="36" t="n">
        <x:v>0.08313287757448096</x:v>
      </x:c>
      <x:c r="AB228" s="36" t="n">
        <x:v>14.411651121336686</x:v>
      </x:c>
      <x:c r="AC228" s="34" t="b">
        <x:v>1</x:v>
      </x:c>
    </x:row>
    <x:row r="229">
      <x:c r="A229" s="31" t="str">
        <x:v>CFG014</x:v>
      </x:c>
      <x:c r="B229" s="33" t="n">
        <x:v>28</x:v>
      </x:c>
      <x:c r="C229" s="31" t="str">
        <x:v>（选定1）1.AR20.03.6 youhua a2.5-1翼梢反扭 上反6</x:v>
      </x:c>
      <x:c r="D229" s="31" t="str">
        <x:v>T7-VLM2-Elev(g1.0)</x:v>
      </x:c>
      <x:c r="E229" s="37" t="n">
        <x:v>1.0230011370315144</x:v>
      </x:c>
      <x:c r="F229" s="37" t="n">
        <x:v>0</x:v>
      </x:c>
      <x:c r="G229" s="35" t="n">
        <x:v>8.67675027531452</x:v>
      </x:c>
      <x:c r="H229" s="36" t="n">
        <x:v>-0.2999999999999998</x:v>
      </x:c>
      <x:c r="I229" s="35" t="n">
        <x:v>1.225</x:v>
      </x:c>
      <x:c r="J229" s="35" t="n">
        <x:v>1.7359216918244043</x:v>
      </x:c>
      <x:c r="K229" s="35" t="n">
        <x:v>0.2801882028918979</x:v>
      </x:c>
      <x:c r="L229" s="35" t="n">
        <x:v>6.294581594508789</x:v>
      </x:c>
      <x:c r="M229" s="35" t="n">
        <x:v>6.606000000000001</x:v>
      </x:c>
      <x:c r="N229" s="35" t="n">
        <x:v>0.11550723192904061</x:v>
      </x:c>
      <x:c r="O229" s="35" t="n">
        <x:v>4.787382549898761e-17</x:v>
      </x:c>
      <x:c r="P229" s="35" t="n">
        <x:v>0.021226863224315055</x:v>
      </x:c>
      <x:c r="Q229" s="36" t="n">
        <x:v>0.8064172880260688</x:v>
      </x:c>
      <x:c r="R229" s="36" t="n">
        <x:v>0.025525891904598884</x:v>
      </x:c>
      <x:c r="S229" s="36" t="n">
        <x:v>0.003047367729218051</x:v>
      </x:c>
      <x:c r="T229" s="35" t="n">
        <x:v>0.14555424426540242</x:v>
      </x:c>
      <x:c r="U229" s="36" t="str">
        <x:v>longitudinal</x:v>
      </x:c>
      <x:c r="V229" s="33" t="n">
        <x:v>4</x:v>
      </x:c>
      <x:c r="W229" s="36" t="n">
        <x:v>-0.06938830197738298</x:v>
      </x:c>
      <x:c r="X229" s="36" t="n">
        <x:v>0.8317781651753511</x:v>
      </x:c>
      <x:c r="Y229" s="36" t="n">
        <x:v>0.8346673903500592</x:v>
      </x:c>
      <x:c r="Z229" s="36" t="n">
        <x:v>0.13238160654356412</x:v>
      </x:c>
      <x:c r="AA229" s="36" t="n">
        <x:v>0.08313287757448096</x:v>
      </x:c>
      <x:c r="AB229" s="36" t="n">
        <x:v>14.411651121336686</x:v>
      </x:c>
      <x:c r="AC229" s="34" t="b">
        <x:v>1</x:v>
      </x:c>
    </x:row>
    <x:row r="230">
      <x:c r="A230" s="31" t="str">
        <x:v>CFG014</x:v>
      </x:c>
      <x:c r="B230" s="33" t="n">
        <x:v>28</x:v>
      </x:c>
      <x:c r="C230" s="31" t="str">
        <x:v>（选定1）1.AR20.03.6 youhua a2.5-1翼梢反扭 上反6</x:v>
      </x:c>
      <x:c r="D230" s="31" t="str">
        <x:v>T7-VLM2-Elev(g1.0)</x:v>
      </x:c>
      <x:c r="E230" s="37" t="n">
        <x:v>1.0230011370315144</x:v>
      </x:c>
      <x:c r="F230" s="37" t="n">
        <x:v>0</x:v>
      </x:c>
      <x:c r="G230" s="35" t="n">
        <x:v>8.67675027531452</x:v>
      </x:c>
      <x:c r="H230" s="36" t="n">
        <x:v>-0.2999999999999998</x:v>
      </x:c>
      <x:c r="I230" s="35" t="n">
        <x:v>1.225</x:v>
      </x:c>
      <x:c r="J230" s="35" t="n">
        <x:v>1.7359216918244043</x:v>
      </x:c>
      <x:c r="K230" s="35" t="n">
        <x:v>0.2801882028918979</x:v>
      </x:c>
      <x:c r="L230" s="35" t="n">
        <x:v>6.294581594508789</x:v>
      </x:c>
      <x:c r="M230" s="35" t="n">
        <x:v>6.606000000000001</x:v>
      </x:c>
      <x:c r="N230" s="35" t="n">
        <x:v>0.11550723192904061</x:v>
      </x:c>
      <x:c r="O230" s="35" t="n">
        <x:v>4.787382549898761e-17</x:v>
      </x:c>
      <x:c r="P230" s="35" t="n">
        <x:v>0.021226863224315055</x:v>
      </x:c>
      <x:c r="Q230" s="36" t="n">
        <x:v>0.8064172880260688</x:v>
      </x:c>
      <x:c r="R230" s="36" t="n">
        <x:v>0.025525891904598884</x:v>
      </x:c>
      <x:c r="S230" s="36" t="n">
        <x:v>0.003047367729218051</x:v>
      </x:c>
      <x:c r="T230" s="35" t="n">
        <x:v>0.14555424426540242</x:v>
      </x:c>
      <x:c r="U230" s="36" t="str">
        <x:v>lateral</x:v>
      </x:c>
      <x:c r="V230" s="33" t="n">
        <x:v>5</x:v>
      </x:c>
      <x:c r="W230" s="36" t="n">
        <x:v>-23.92019019941734</x:v>
      </x:c>
      <x:c r="X230" s="36" t="n">
        <x:v>0</x:v>
      </x:c>
      <x:c r="Y230" s="36" t="n">
        <x:v>23.92019019941734</x:v>
      </x:c>
      <x:c r="Z230" s="36" t="n">
        <x:v>0</x:v>
      </x:c>
      <x:c r="AA230" s="36" t="n">
        <x:v>1</x:v>
      </x:c>
      <x:c r="AB230" s="36" t="n">
        <x:v>0.04180568764977289</x:v>
      </x:c>
      <x:c r="AC230" s="34" t="b">
        <x:v>1</x:v>
      </x:c>
    </x:row>
    <x:row r="231">
      <x:c r="A231" s="31" t="str">
        <x:v>CFG014</x:v>
      </x:c>
      <x:c r="B231" s="33" t="n">
        <x:v>28</x:v>
      </x:c>
      <x:c r="C231" s="31" t="str">
        <x:v>（选定1）1.AR20.03.6 youhua a2.5-1翼梢反扭 上反6</x:v>
      </x:c>
      <x:c r="D231" s="31" t="str">
        <x:v>T7-VLM2-Elev(g1.0)</x:v>
      </x:c>
      <x:c r="E231" s="37" t="n">
        <x:v>1.0230011370315144</x:v>
      </x:c>
      <x:c r="F231" s="37" t="n">
        <x:v>0</x:v>
      </x:c>
      <x:c r="G231" s="35" t="n">
        <x:v>8.67675027531452</x:v>
      </x:c>
      <x:c r="H231" s="36" t="n">
        <x:v>-0.2999999999999998</x:v>
      </x:c>
      <x:c r="I231" s="35" t="n">
        <x:v>1.225</x:v>
      </x:c>
      <x:c r="J231" s="35" t="n">
        <x:v>1.7359216918244043</x:v>
      </x:c>
      <x:c r="K231" s="35" t="n">
        <x:v>0.2801882028918979</x:v>
      </x:c>
      <x:c r="L231" s="35" t="n">
        <x:v>6.294581594508789</x:v>
      </x:c>
      <x:c r="M231" s="35" t="n">
        <x:v>6.606000000000001</x:v>
      </x:c>
      <x:c r="N231" s="35" t="n">
        <x:v>0.11550723192904061</x:v>
      </x:c>
      <x:c r="O231" s="35" t="n">
        <x:v>4.787382549898761e-17</x:v>
      </x:c>
      <x:c r="P231" s="35" t="n">
        <x:v>0.021226863224315055</x:v>
      </x:c>
      <x:c r="Q231" s="36" t="n">
        <x:v>0.8064172880260688</x:v>
      </x:c>
      <x:c r="R231" s="36" t="n">
        <x:v>0.025525891904598884</x:v>
      </x:c>
      <x:c r="S231" s="36" t="n">
        <x:v>0.003047367729218051</x:v>
      </x:c>
      <x:c r="T231" s="35" t="n">
        <x:v>0.14555424426540242</x:v>
      </x:c>
      <x:c r="U231" s="36" t="str">
        <x:v>lateral</x:v>
      </x:c>
      <x:c r="V231" s="33" t="n">
        <x:v>6</x:v>
      </x:c>
      <x:c r="W231" s="36" t="n">
        <x:v>-1.194514944463965</x:v>
      </x:c>
      <x:c r="X231" s="36" t="n">
        <x:v>-2.3369170870525235</x:v>
      </x:c>
      <x:c r="Y231" s="36" t="n">
        <x:v>2.624508987278535</x:v>
      </x:c>
      <x:c r="Z231" s="36" t="n">
        <x:v>0.3719319060003222</x:v>
      </x:c>
      <x:c r="AA231" s="36" t="n">
        <x:v>0.4551384469453116</x:v>
      </x:c>
      <x:c r="AB231" s="36" t="n">
        <x:v>0.8371598904095311</x:v>
      </x:c>
      <x:c r="AC231" s="34" t="b">
        <x:v>1</x:v>
      </x:c>
    </x:row>
    <x:row r="232">
      <x:c r="A232" s="31" t="str">
        <x:v>CFG014</x:v>
      </x:c>
      <x:c r="B232" s="33" t="n">
        <x:v>28</x:v>
      </x:c>
      <x:c r="C232" s="31" t="str">
        <x:v>（选定1）1.AR20.03.6 youhua a2.5-1翼梢反扭 上反6</x:v>
      </x:c>
      <x:c r="D232" s="31" t="str">
        <x:v>T7-VLM2-Elev(g1.0)</x:v>
      </x:c>
      <x:c r="E232" s="37" t="n">
        <x:v>1.0230011370315144</x:v>
      </x:c>
      <x:c r="F232" s="37" t="n">
        <x:v>0</x:v>
      </x:c>
      <x:c r="G232" s="35" t="n">
        <x:v>8.67675027531452</x:v>
      </x:c>
      <x:c r="H232" s="36" t="n">
        <x:v>-0.2999999999999998</x:v>
      </x:c>
      <x:c r="I232" s="35" t="n">
        <x:v>1.225</x:v>
      </x:c>
      <x:c r="J232" s="35" t="n">
        <x:v>1.7359216918244043</x:v>
      </x:c>
      <x:c r="K232" s="35" t="n">
        <x:v>0.2801882028918979</x:v>
      </x:c>
      <x:c r="L232" s="35" t="n">
        <x:v>6.294581594508789</x:v>
      </x:c>
      <x:c r="M232" s="35" t="n">
        <x:v>6.606000000000001</x:v>
      </x:c>
      <x:c r="N232" s="35" t="n">
        <x:v>0.11550723192904061</x:v>
      </x:c>
      <x:c r="O232" s="35" t="n">
        <x:v>4.787382549898761e-17</x:v>
      </x:c>
      <x:c r="P232" s="35" t="n">
        <x:v>0.021226863224315055</x:v>
      </x:c>
      <x:c r="Q232" s="36" t="n">
        <x:v>0.8064172880260688</x:v>
      </x:c>
      <x:c r="R232" s="36" t="n">
        <x:v>0.025525891904598884</x:v>
      </x:c>
      <x:c r="S232" s="36" t="n">
        <x:v>0.003047367729218051</x:v>
      </x:c>
      <x:c r="T232" s="35" t="n">
        <x:v>0.14555424426540242</x:v>
      </x:c>
      <x:c r="U232" s="36" t="str">
        <x:v>lateral</x:v>
      </x:c>
      <x:c r="V232" s="33" t="n">
        <x:v>7</x:v>
      </x:c>
      <x:c r="W232" s="36" t="n">
        <x:v>-1.194514944463965</x:v>
      </x:c>
      <x:c r="X232" s="36" t="n">
        <x:v>2.3369170870525235</x:v>
      </x:c>
      <x:c r="Y232" s="36" t="n">
        <x:v>2.624508987278535</x:v>
      </x:c>
      <x:c r="Z232" s="36" t="n">
        <x:v>0.3719319060003222</x:v>
      </x:c>
      <x:c r="AA232" s="36" t="n">
        <x:v>0.4551384469453116</x:v>
      </x:c>
      <x:c r="AB232" s="36" t="n">
        <x:v>0.8371598904095311</x:v>
      </x:c>
      <x:c r="AC232" s="34" t="b">
        <x:v>1</x:v>
      </x:c>
    </x:row>
    <x:row r="233">
      <x:c r="A233" s="31" t="str">
        <x:v>CFG014</x:v>
      </x:c>
      <x:c r="B233" s="33" t="n">
        <x:v>28</x:v>
      </x:c>
      <x:c r="C233" s="31" t="str">
        <x:v>（选定1）1.AR20.03.6 youhua a2.5-1翼梢反扭 上反6</x:v>
      </x:c>
      <x:c r="D233" s="31" t="str">
        <x:v>T7-VLM2-Elev(g1.0)</x:v>
      </x:c>
      <x:c r="E233" s="37" t="n">
        <x:v>1.0230011370315144</x:v>
      </x:c>
      <x:c r="F233" s="37" t="n">
        <x:v>0</x:v>
      </x:c>
      <x:c r="G233" s="35" t="n">
        <x:v>8.67675027531452</x:v>
      </x:c>
      <x:c r="H233" s="36" t="n">
        <x:v>-0.2999999999999998</x:v>
      </x:c>
      <x:c r="I233" s="35" t="n">
        <x:v>1.225</x:v>
      </x:c>
      <x:c r="J233" s="35" t="n">
        <x:v>1.7359216918244043</x:v>
      </x:c>
      <x:c r="K233" s="35" t="n">
        <x:v>0.2801882028918979</x:v>
      </x:c>
      <x:c r="L233" s="35" t="n">
        <x:v>6.294581594508789</x:v>
      </x:c>
      <x:c r="M233" s="35" t="n">
        <x:v>6.606000000000001</x:v>
      </x:c>
      <x:c r="N233" s="35" t="n">
        <x:v>0.11550723192904061</x:v>
      </x:c>
      <x:c r="O233" s="35" t="n">
        <x:v>4.787382549898761e-17</x:v>
      </x:c>
      <x:c r="P233" s="35" t="n">
        <x:v>0.021226863224315055</x:v>
      </x:c>
      <x:c r="Q233" s="36" t="n">
        <x:v>0.8064172880260688</x:v>
      </x:c>
      <x:c r="R233" s="36" t="n">
        <x:v>0.025525891904598884</x:v>
      </x:c>
      <x:c r="S233" s="36" t="n">
        <x:v>0.003047367729218051</x:v>
      </x:c>
      <x:c r="T233" s="35" t="n">
        <x:v>0.14555424426540242</x:v>
      </x:c>
      <x:c r="U233" s="36" t="str">
        <x:v>lateral</x:v>
      </x:c>
      <x:c r="V233" s="33" t="n">
        <x:v>8</x:v>
      </x:c>
      <x:c r="W233" s="36" t="n">
        <x:v>0.13103108235180905</x:v>
      </x:c>
      <x:c r="X233" s="36" t="n">
        <x:v>0</x:v>
      </x:c>
      <x:c r="Y233" s="36" t="n">
        <x:v>0.13103108235180905</x:v>
      </x:c>
      <x:c r="Z233" s="36" t="n">
        <x:v>0</x:v>
      </x:c>
      <x:c r="AA233" s="36" t="n">
        <x:v>-1</x:v>
      </x:c>
      <x:c r="AB233" s="36"/>
      <x:c r="AC233" s="34" t="b">
        <x:v>0</x:v>
      </x:c>
    </x:row>
    <x:row r="234">
      <x:c r="A234" s="31" t="str">
        <x:v>CFG014</x:v>
      </x:c>
      <x:c r="B234" s="33" t="n">
        <x:v>29</x:v>
      </x:c>
      <x:c r="C234" s="31" t="str">
        <x:v>（选定1）1.AR20.03.6 youhua a2.5-1翼梢反扭 上反6</x:v>
      </x:c>
      <x:c r="D234" s="31" t="str">
        <x:v>T7-VLM2-Elev(g1.0)</x:v>
      </x:c>
      <x:c r="E234" s="37" t="n">
        <x:v>0.8063697852889297</x:v>
      </x:c>
      <x:c r="F234" s="37" t="n">
        <x:v>0</x:v>
      </x:c>
      <x:c r="G234" s="35" t="n">
        <x:v>8.798884523894817</x:v>
      </x:c>
      <x:c r="H234" s="36" t="n">
        <x:v>-0.19999999999999973</x:v>
      </x:c>
      <x:c r="I234" s="35" t="n">
        <x:v>1.225</x:v>
      </x:c>
      <x:c r="J234" s="35" t="n">
        <x:v>1.7359216918244043</x:v>
      </x:c>
      <x:c r="K234" s="35" t="n">
        <x:v>0.2801882028918979</x:v>
      </x:c>
      <x:c r="L234" s="35" t="n">
        <x:v>6.294581594508789</x:v>
      </x:c>
      <x:c r="M234" s="35" t="n">
        <x:v>6.606000000000001</x:v>
      </x:c>
      <x:c r="N234" s="35" t="n">
        <x:v>0.11550723192904061</x:v>
      </x:c>
      <x:c r="O234" s="35" t="n">
        <x:v>4.787382549898761e-17</x:v>
      </x:c>
      <x:c r="P234" s="35" t="n">
        <x:v>0.021226863224315055</x:v>
      </x:c>
      <x:c r="Q234" s="36" t="n">
        <x:v>0.784848589355925</x:v>
      </x:c>
      <x:c r="R234" s="36" t="n">
        <x:v>0.02485157984921586</x:v>
      </x:c>
      <x:c r="S234" s="36" t="n">
        <x:v>0.003044035038750729</x:v>
      </x:c>
      <x:c r="T234" s="35" t="n">
        <x:v>0.14507838002729637</x:v>
      </x:c>
      <x:c r="U234" s="36" t="str">
        <x:v>longitudinal</x:v>
      </x:c>
      <x:c r="V234" s="33" t="n">
        <x:v>1</x:v>
      </x:c>
      <x:c r="W234" s="36" t="n">
        <x:v>-9.865689661262296</x:v>
      </x:c>
      <x:c r="X234" s="36" t="n">
        <x:v>-5.199250778226549</x:v>
      </x:c>
      <x:c r="Y234" s="36" t="n">
        <x:v>11.151862676128465</x:v>
      </x:c>
      <x:c r="Z234" s="36" t="n">
        <x:v>0.827486461729139</x:v>
      </x:c>
      <x:c r="AA234" s="36" t="n">
        <x:v>0.8846674271178631</x:v>
      </x:c>
      <x:c r="AB234" s="36" t="n">
        <x:v>0.10136138823892946</x:v>
      </x:c>
      <x:c r="AC234" s="34" t="b">
        <x:v>1</x:v>
      </x:c>
    </x:row>
    <x:row r="235">
      <x:c r="A235" s="31" t="str">
        <x:v>CFG014</x:v>
      </x:c>
      <x:c r="B235" s="33" t="n">
        <x:v>29</x:v>
      </x:c>
      <x:c r="C235" s="31" t="str">
        <x:v>（选定1）1.AR20.03.6 youhua a2.5-1翼梢反扭 上反6</x:v>
      </x:c>
      <x:c r="D235" s="31" t="str">
        <x:v>T7-VLM2-Elev(g1.0)</x:v>
      </x:c>
      <x:c r="E235" s="37" t="n">
        <x:v>0.8063697852889297</x:v>
      </x:c>
      <x:c r="F235" s="37" t="n">
        <x:v>0</x:v>
      </x:c>
      <x:c r="G235" s="35" t="n">
        <x:v>8.798884523894817</x:v>
      </x:c>
      <x:c r="H235" s="36" t="n">
        <x:v>-0.19999999999999973</x:v>
      </x:c>
      <x:c r="I235" s="35" t="n">
        <x:v>1.225</x:v>
      </x:c>
      <x:c r="J235" s="35" t="n">
        <x:v>1.7359216918244043</x:v>
      </x:c>
      <x:c r="K235" s="35" t="n">
        <x:v>0.2801882028918979</x:v>
      </x:c>
      <x:c r="L235" s="35" t="n">
        <x:v>6.294581594508789</x:v>
      </x:c>
      <x:c r="M235" s="35" t="n">
        <x:v>6.606000000000001</x:v>
      </x:c>
      <x:c r="N235" s="35" t="n">
        <x:v>0.11550723192904061</x:v>
      </x:c>
      <x:c r="O235" s="35" t="n">
        <x:v>4.787382549898761e-17</x:v>
      </x:c>
      <x:c r="P235" s="35" t="n">
        <x:v>0.021226863224315055</x:v>
      </x:c>
      <x:c r="Q235" s="36" t="n">
        <x:v>0.784848589355925</x:v>
      </x:c>
      <x:c r="R235" s="36" t="n">
        <x:v>0.02485157984921586</x:v>
      </x:c>
      <x:c r="S235" s="36" t="n">
        <x:v>0.003044035038750729</x:v>
      </x:c>
      <x:c r="T235" s="35" t="n">
        <x:v>0.14507838002729637</x:v>
      </x:c>
      <x:c r="U235" s="36" t="str">
        <x:v>longitudinal</x:v>
      </x:c>
      <x:c r="V235" s="33" t="n">
        <x:v>2</x:v>
      </x:c>
      <x:c r="W235" s="36" t="n">
        <x:v>-9.865689661262296</x:v>
      </x:c>
      <x:c r="X235" s="36" t="n">
        <x:v>5.199250778226549</x:v>
      </x:c>
      <x:c r="Y235" s="36" t="n">
        <x:v>11.151862676128465</x:v>
      </x:c>
      <x:c r="Z235" s="36" t="n">
        <x:v>0.827486461729139</x:v>
      </x:c>
      <x:c r="AA235" s="36" t="n">
        <x:v>0.8846674271178631</x:v>
      </x:c>
      <x:c r="AB235" s="36" t="n">
        <x:v>0.10136138823892946</x:v>
      </x:c>
      <x:c r="AC235" s="34" t="b">
        <x:v>1</x:v>
      </x:c>
    </x:row>
    <x:row r="236">
      <x:c r="A236" s="31" t="str">
        <x:v>CFG014</x:v>
      </x:c>
      <x:c r="B236" s="33" t="n">
        <x:v>29</x:v>
      </x:c>
      <x:c r="C236" s="31" t="str">
        <x:v>（选定1）1.AR20.03.6 youhua a2.5-1翼梢反扭 上反6</x:v>
      </x:c>
      <x:c r="D236" s="31" t="str">
        <x:v>T7-VLM2-Elev(g1.0)</x:v>
      </x:c>
      <x:c r="E236" s="37" t="n">
        <x:v>0.8063697852889297</x:v>
      </x:c>
      <x:c r="F236" s="37" t="n">
        <x:v>0</x:v>
      </x:c>
      <x:c r="G236" s="35" t="n">
        <x:v>8.798884523894817</x:v>
      </x:c>
      <x:c r="H236" s="36" t="n">
        <x:v>-0.19999999999999973</x:v>
      </x:c>
      <x:c r="I236" s="35" t="n">
        <x:v>1.225</x:v>
      </x:c>
      <x:c r="J236" s="35" t="n">
        <x:v>1.7359216918244043</x:v>
      </x:c>
      <x:c r="K236" s="35" t="n">
        <x:v>0.2801882028918979</x:v>
      </x:c>
      <x:c r="L236" s="35" t="n">
        <x:v>6.294581594508789</x:v>
      </x:c>
      <x:c r="M236" s="35" t="n">
        <x:v>6.606000000000001</x:v>
      </x:c>
      <x:c r="N236" s="35" t="n">
        <x:v>0.11550723192904061</x:v>
      </x:c>
      <x:c r="O236" s="35" t="n">
        <x:v>4.787382549898761e-17</x:v>
      </x:c>
      <x:c r="P236" s="35" t="n">
        <x:v>0.021226863224315055</x:v>
      </x:c>
      <x:c r="Q236" s="36" t="n">
        <x:v>0.784848589355925</x:v>
      </x:c>
      <x:c r="R236" s="36" t="n">
        <x:v>0.02485157984921586</x:v>
      </x:c>
      <x:c r="S236" s="36" t="n">
        <x:v>0.003044035038750729</x:v>
      </x:c>
      <x:c r="T236" s="35" t="n">
        <x:v>0.14507838002729637</x:v>
      </x:c>
      <x:c r="U236" s="36" t="str">
        <x:v>longitudinal</x:v>
      </x:c>
      <x:c r="V236" s="33" t="n">
        <x:v>3</x:v>
      </x:c>
      <x:c r="W236" s="36" t="n">
        <x:v>-0.06861225089751911</x:v>
      </x:c>
      <x:c r="X236" s="36" t="n">
        <x:v>-0.815128487836572</x:v>
      </x:c>
      <x:c r="Y236" s="36" t="n">
        <x:v>0.818011059005904</x:v>
      </x:c>
      <x:c r="Z236" s="36" t="n">
        <x:v>0.12973172809421232</x:v>
      </x:c>
      <x:c r="AA236" s="36" t="n">
        <x:v>0.0838769233522354</x:v>
      </x:c>
      <x:c r="AB236" s="36" t="n">
        <x:v>14.574656667271034</x:v>
      </x:c>
      <x:c r="AC236" s="34" t="b">
        <x:v>1</x:v>
      </x:c>
    </x:row>
    <x:row r="237">
      <x:c r="A237" s="31" t="str">
        <x:v>CFG014</x:v>
      </x:c>
      <x:c r="B237" s="33" t="n">
        <x:v>29</x:v>
      </x:c>
      <x:c r="C237" s="31" t="str">
        <x:v>（选定1）1.AR20.03.6 youhua a2.5-1翼梢反扭 上反6</x:v>
      </x:c>
      <x:c r="D237" s="31" t="str">
        <x:v>T7-VLM2-Elev(g1.0)</x:v>
      </x:c>
      <x:c r="E237" s="37" t="n">
        <x:v>0.8063697852889297</x:v>
      </x:c>
      <x:c r="F237" s="37" t="n">
        <x:v>0</x:v>
      </x:c>
      <x:c r="G237" s="35" t="n">
        <x:v>8.798884523894817</x:v>
      </x:c>
      <x:c r="H237" s="36" t="n">
        <x:v>-0.19999999999999973</x:v>
      </x:c>
      <x:c r="I237" s="35" t="n">
        <x:v>1.225</x:v>
      </x:c>
      <x:c r="J237" s="35" t="n">
        <x:v>1.7359216918244043</x:v>
      </x:c>
      <x:c r="K237" s="35" t="n">
        <x:v>0.2801882028918979</x:v>
      </x:c>
      <x:c r="L237" s="35" t="n">
        <x:v>6.294581594508789</x:v>
      </x:c>
      <x:c r="M237" s="35" t="n">
        <x:v>6.606000000000001</x:v>
      </x:c>
      <x:c r="N237" s="35" t="n">
        <x:v>0.11550723192904061</x:v>
      </x:c>
      <x:c r="O237" s="35" t="n">
        <x:v>4.787382549898761e-17</x:v>
      </x:c>
      <x:c r="P237" s="35" t="n">
        <x:v>0.021226863224315055</x:v>
      </x:c>
      <x:c r="Q237" s="36" t="n">
        <x:v>0.784848589355925</x:v>
      </x:c>
      <x:c r="R237" s="36" t="n">
        <x:v>0.02485157984921586</x:v>
      </x:c>
      <x:c r="S237" s="36" t="n">
        <x:v>0.003044035038750729</x:v>
      </x:c>
      <x:c r="T237" s="35" t="n">
        <x:v>0.14507838002729637</x:v>
      </x:c>
      <x:c r="U237" s="36" t="str">
        <x:v>longitudinal</x:v>
      </x:c>
      <x:c r="V237" s="33" t="n">
        <x:v>4</x:v>
      </x:c>
      <x:c r="W237" s="36" t="n">
        <x:v>-0.06861225089751911</x:v>
      </x:c>
      <x:c r="X237" s="36" t="n">
        <x:v>0.815128487836572</x:v>
      </x:c>
      <x:c r="Y237" s="36" t="n">
        <x:v>0.818011059005904</x:v>
      </x:c>
      <x:c r="Z237" s="36" t="n">
        <x:v>0.12973172809421232</x:v>
      </x:c>
      <x:c r="AA237" s="36" t="n">
        <x:v>0.0838769233522354</x:v>
      </x:c>
      <x:c r="AB237" s="36" t="n">
        <x:v>14.574656667271034</x:v>
      </x:c>
      <x:c r="AC237" s="34" t="b">
        <x:v>1</x:v>
      </x:c>
    </x:row>
    <x:row r="238">
      <x:c r="A238" s="31" t="str">
        <x:v>CFG014</x:v>
      </x:c>
      <x:c r="B238" s="33" t="n">
        <x:v>29</x:v>
      </x:c>
      <x:c r="C238" s="31" t="str">
        <x:v>（选定1）1.AR20.03.6 youhua a2.5-1翼梢反扭 上反6</x:v>
      </x:c>
      <x:c r="D238" s="31" t="str">
        <x:v>T7-VLM2-Elev(g1.0)</x:v>
      </x:c>
      <x:c r="E238" s="37" t="n">
        <x:v>0.8063697852889297</x:v>
      </x:c>
      <x:c r="F238" s="37" t="n">
        <x:v>0</x:v>
      </x:c>
      <x:c r="G238" s="35" t="n">
        <x:v>8.798884523894817</x:v>
      </x:c>
      <x:c r="H238" s="36" t="n">
        <x:v>-0.19999999999999973</x:v>
      </x:c>
      <x:c r="I238" s="35" t="n">
        <x:v>1.225</x:v>
      </x:c>
      <x:c r="J238" s="35" t="n">
        <x:v>1.7359216918244043</x:v>
      </x:c>
      <x:c r="K238" s="35" t="n">
        <x:v>0.2801882028918979</x:v>
      </x:c>
      <x:c r="L238" s="35" t="n">
        <x:v>6.294581594508789</x:v>
      </x:c>
      <x:c r="M238" s="35" t="n">
        <x:v>6.606000000000001</x:v>
      </x:c>
      <x:c r="N238" s="35" t="n">
        <x:v>0.11550723192904061</x:v>
      </x:c>
      <x:c r="O238" s="35" t="n">
        <x:v>4.787382549898761e-17</x:v>
      </x:c>
      <x:c r="P238" s="35" t="n">
        <x:v>0.021226863224315055</x:v>
      </x:c>
      <x:c r="Q238" s="36" t="n">
        <x:v>0.784848589355925</x:v>
      </x:c>
      <x:c r="R238" s="36" t="n">
        <x:v>0.02485157984921586</x:v>
      </x:c>
      <x:c r="S238" s="36" t="n">
        <x:v>0.003044035038750729</x:v>
      </x:c>
      <x:c r="T238" s="35" t="n">
        <x:v>0.14507838002729637</x:v>
      </x:c>
      <x:c r="U238" s="36" t="str">
        <x:v>lateral</x:v>
      </x:c>
      <x:c r="V238" s="33" t="n">
        <x:v>5</x:v>
      </x:c>
      <x:c r="W238" s="36" t="n">
        <x:v>-24.337505852854306</x:v>
      </x:c>
      <x:c r="X238" s="36" t="n">
        <x:v>0</x:v>
      </x:c>
      <x:c r="Y238" s="36" t="n">
        <x:v>24.337505852854306</x:v>
      </x:c>
      <x:c r="Z238" s="36" t="n">
        <x:v>0</x:v>
      </x:c>
      <x:c r="AA238" s="36" t="n">
        <x:v>1</x:v>
      </x:c>
      <x:c r="AB238" s="36" t="n">
        <x:v>0.04108884476684039</x:v>
      </x:c>
      <x:c r="AC238" s="34" t="b">
        <x:v>1</x:v>
      </x:c>
    </x:row>
    <x:row r="239">
      <x:c r="A239" s="31" t="str">
        <x:v>CFG014</x:v>
      </x:c>
      <x:c r="B239" s="33" t="n">
        <x:v>29</x:v>
      </x:c>
      <x:c r="C239" s="31" t="str">
        <x:v>（选定1）1.AR20.03.6 youhua a2.5-1翼梢反扭 上反6</x:v>
      </x:c>
      <x:c r="D239" s="31" t="str">
        <x:v>T7-VLM2-Elev(g1.0)</x:v>
      </x:c>
      <x:c r="E239" s="37" t="n">
        <x:v>0.8063697852889297</x:v>
      </x:c>
      <x:c r="F239" s="37" t="n">
        <x:v>0</x:v>
      </x:c>
      <x:c r="G239" s="35" t="n">
        <x:v>8.798884523894817</x:v>
      </x:c>
      <x:c r="H239" s="36" t="n">
        <x:v>-0.19999999999999973</x:v>
      </x:c>
      <x:c r="I239" s="35" t="n">
        <x:v>1.225</x:v>
      </x:c>
      <x:c r="J239" s="35" t="n">
        <x:v>1.7359216918244043</x:v>
      </x:c>
      <x:c r="K239" s="35" t="n">
        <x:v>0.2801882028918979</x:v>
      </x:c>
      <x:c r="L239" s="35" t="n">
        <x:v>6.294581594508789</x:v>
      </x:c>
      <x:c r="M239" s="35" t="n">
        <x:v>6.606000000000001</x:v>
      </x:c>
      <x:c r="N239" s="35" t="n">
        <x:v>0.11550723192904061</x:v>
      </x:c>
      <x:c r="O239" s="35" t="n">
        <x:v>4.787382549898761e-17</x:v>
      </x:c>
      <x:c r="P239" s="35" t="n">
        <x:v>0.021226863224315055</x:v>
      </x:c>
      <x:c r="Q239" s="36" t="n">
        <x:v>0.784848589355925</x:v>
      </x:c>
      <x:c r="R239" s="36" t="n">
        <x:v>0.02485157984921586</x:v>
      </x:c>
      <x:c r="S239" s="36" t="n">
        <x:v>0.003044035038750729</x:v>
      </x:c>
      <x:c r="T239" s="35" t="n">
        <x:v>0.14507838002729637</x:v>
      </x:c>
      <x:c r="U239" s="36" t="str">
        <x:v>lateral</x:v>
      </x:c>
      <x:c r="V239" s="33" t="n">
        <x:v>6</x:v>
      </x:c>
      <x:c r="W239" s="36" t="n">
        <x:v>-1.1740081475590247</x:v>
      </x:c>
      <x:c r="X239" s="36" t="n">
        <x:v>-2.367026037319172</x:v>
      </x:c>
      <x:c r="Y239" s="36" t="n">
        <x:v>2.6421785314171853</x:v>
      </x:c>
      <x:c r="Z239" s="36" t="n">
        <x:v>0.3767238942665673</x:v>
      </x:c>
      <x:c r="AA239" s="36" t="n">
        <x:v>0.44433339140384354</x:v>
      </x:c>
      <x:c r="AB239" s="36" t="n">
        <x:v>0.8517828450161788</x:v>
      </x:c>
      <x:c r="AC239" s="34" t="b">
        <x:v>1</x:v>
      </x:c>
    </x:row>
    <x:row r="240">
      <x:c r="A240" s="31" t="str">
        <x:v>CFG014</x:v>
      </x:c>
      <x:c r="B240" s="33" t="n">
        <x:v>29</x:v>
      </x:c>
      <x:c r="C240" s="31" t="str">
        <x:v>（选定1）1.AR20.03.6 youhua a2.5-1翼梢反扭 上反6</x:v>
      </x:c>
      <x:c r="D240" s="31" t="str">
        <x:v>T7-VLM2-Elev(g1.0)</x:v>
      </x:c>
      <x:c r="E240" s="37" t="n">
        <x:v>0.8063697852889297</x:v>
      </x:c>
      <x:c r="F240" s="37" t="n">
        <x:v>0</x:v>
      </x:c>
      <x:c r="G240" s="35" t="n">
        <x:v>8.798884523894817</x:v>
      </x:c>
      <x:c r="H240" s="36" t="n">
        <x:v>-0.19999999999999973</x:v>
      </x:c>
      <x:c r="I240" s="35" t="n">
        <x:v>1.225</x:v>
      </x:c>
      <x:c r="J240" s="35" t="n">
        <x:v>1.7359216918244043</x:v>
      </x:c>
      <x:c r="K240" s="35" t="n">
        <x:v>0.2801882028918979</x:v>
      </x:c>
      <x:c r="L240" s="35" t="n">
        <x:v>6.294581594508789</x:v>
      </x:c>
      <x:c r="M240" s="35" t="n">
        <x:v>6.606000000000001</x:v>
      </x:c>
      <x:c r="N240" s="35" t="n">
        <x:v>0.11550723192904061</x:v>
      </x:c>
      <x:c r="O240" s="35" t="n">
        <x:v>4.787382549898761e-17</x:v>
      </x:c>
      <x:c r="P240" s="35" t="n">
        <x:v>0.021226863224315055</x:v>
      </x:c>
      <x:c r="Q240" s="36" t="n">
        <x:v>0.784848589355925</x:v>
      </x:c>
      <x:c r="R240" s="36" t="n">
        <x:v>0.02485157984921586</x:v>
      </x:c>
      <x:c r="S240" s="36" t="n">
        <x:v>0.003044035038750729</x:v>
      </x:c>
      <x:c r="T240" s="35" t="n">
        <x:v>0.14507838002729637</x:v>
      </x:c>
      <x:c r="U240" s="36" t="str">
        <x:v>lateral</x:v>
      </x:c>
      <x:c r="V240" s="33" t="n">
        <x:v>7</x:v>
      </x:c>
      <x:c r="W240" s="36" t="n">
        <x:v>-1.1740081475590247</x:v>
      </x:c>
      <x:c r="X240" s="36" t="n">
        <x:v>2.367026037319172</x:v>
      </x:c>
      <x:c r="Y240" s="36" t="n">
        <x:v>2.6421785314171853</x:v>
      </x:c>
      <x:c r="Z240" s="36" t="n">
        <x:v>0.3767238942665673</x:v>
      </x:c>
      <x:c r="AA240" s="36" t="n">
        <x:v>0.44433339140384354</x:v>
      </x:c>
      <x:c r="AB240" s="36" t="n">
        <x:v>0.8517828450161788</x:v>
      </x:c>
      <x:c r="AC240" s="34" t="b">
        <x:v>1</x:v>
      </x:c>
    </x:row>
    <x:row r="241">
      <x:c r="A241" s="31" t="str">
        <x:v>CFG014</x:v>
      </x:c>
      <x:c r="B241" s="33" t="n">
        <x:v>29</x:v>
      </x:c>
      <x:c r="C241" s="31" t="str">
        <x:v>（选定1）1.AR20.03.6 youhua a2.5-1翼梢反扭 上反6</x:v>
      </x:c>
      <x:c r="D241" s="31" t="str">
        <x:v>T7-VLM2-Elev(g1.0)</x:v>
      </x:c>
      <x:c r="E241" s="37" t="n">
        <x:v>0.8063697852889297</x:v>
      </x:c>
      <x:c r="F241" s="37" t="n">
        <x:v>0</x:v>
      </x:c>
      <x:c r="G241" s="35" t="n">
        <x:v>8.798884523894817</x:v>
      </x:c>
      <x:c r="H241" s="36" t="n">
        <x:v>-0.19999999999999973</x:v>
      </x:c>
      <x:c r="I241" s="35" t="n">
        <x:v>1.225</x:v>
      </x:c>
      <x:c r="J241" s="35" t="n">
        <x:v>1.7359216918244043</x:v>
      </x:c>
      <x:c r="K241" s="35" t="n">
        <x:v>0.2801882028918979</x:v>
      </x:c>
      <x:c r="L241" s="35" t="n">
        <x:v>6.294581594508789</x:v>
      </x:c>
      <x:c r="M241" s="35" t="n">
        <x:v>6.606000000000001</x:v>
      </x:c>
      <x:c r="N241" s="35" t="n">
        <x:v>0.11550723192904061</x:v>
      </x:c>
      <x:c r="O241" s="35" t="n">
        <x:v>4.787382549898761e-17</x:v>
      </x:c>
      <x:c r="P241" s="35" t="n">
        <x:v>0.021226863224315055</x:v>
      </x:c>
      <x:c r="Q241" s="36" t="n">
        <x:v>0.784848589355925</x:v>
      </x:c>
      <x:c r="R241" s="36" t="n">
        <x:v>0.02485157984921586</x:v>
      </x:c>
      <x:c r="S241" s="36" t="n">
        <x:v>0.003044035038750729</x:v>
      </x:c>
      <x:c r="T241" s="35" t="n">
        <x:v>0.14507838002729637</x:v>
      </x:c>
      <x:c r="U241" s="36" t="str">
        <x:v>lateral</x:v>
      </x:c>
      <x:c r="V241" s="33" t="n">
        <x:v>8</x:v>
      </x:c>
      <x:c r="W241" s="36" t="n">
        <x:v>0.1277007294175707</x:v>
      </x:c>
      <x:c r="X241" s="36" t="n">
        <x:v>0</x:v>
      </x:c>
      <x:c r="Y241" s="36" t="n">
        <x:v>0.1277007294175707</x:v>
      </x:c>
      <x:c r="Z241" s="36" t="n">
        <x:v>0</x:v>
      </x:c>
      <x:c r="AA241" s="36" t="n">
        <x:v>-1</x:v>
      </x:c>
      <x:c r="AB241" s="36"/>
      <x:c r="AC241" s="34" t="b">
        <x:v>0</x:v>
      </x:c>
    </x:row>
    <x:row r="242">
      <x:c r="A242" s="31" t="str">
        <x:v>CFG014</x:v>
      </x:c>
      <x:c r="B242" s="33" t="n">
        <x:v>30</x:v>
      </x:c>
      <x:c r="C242" s="31" t="str">
        <x:v>（选定1）1.AR20.03.6 youhua a2.5-1翼梢反扭 上反6</x:v>
      </x:c>
      <x:c r="D242" s="31" t="str">
        <x:v>T7-VLM2-Elev(g1.0)</x:v>
      </x:c>
      <x:c r="E242" s="37" t="n">
        <x:v>0.5867283409684289</x:v>
      </x:c>
      <x:c r="F242" s="37" t="n">
        <x:v>0</x:v>
      </x:c>
      <x:c r="G242" s="35" t="n">
        <x:v>8.92799820519945</x:v>
      </x:c>
      <x:c r="H242" s="36" t="n">
        <x:v>-0.09999999999999964</x:v>
      </x:c>
      <x:c r="I242" s="35" t="n">
        <x:v>1.225</x:v>
      </x:c>
      <x:c r="J242" s="35" t="n">
        <x:v>1.7359216918244043</x:v>
      </x:c>
      <x:c r="K242" s="35" t="n">
        <x:v>0.2801882028918979</x:v>
      </x:c>
      <x:c r="L242" s="35" t="n">
        <x:v>6.294581594508789</x:v>
      </x:c>
      <x:c r="M242" s="35" t="n">
        <x:v>6.606000000000001</x:v>
      </x:c>
      <x:c r="N242" s="35" t="n">
        <x:v>0.11550723192904061</x:v>
      </x:c>
      <x:c r="O242" s="35" t="n">
        <x:v>4.787382549898761e-17</x:v>
      </x:c>
      <x:c r="P242" s="35" t="n">
        <x:v>0.021226863224315055</x:v>
      </x:c>
      <x:c r="Q242" s="36" t="n">
        <x:v>0.7629568794442811</x:v>
      </x:c>
      <x:c r="R242" s="36" t="n">
        <x:v>0.024190089327036556</x:v>
      </x:c>
      <x:c r="S242" s="36" t="n">
        <x:v>0.003040182289118258</x:v>
      </x:c>
      <x:c r="T242" s="35" t="n">
        <x:v>0.1446954100165178</x:v>
      </x:c>
      <x:c r="U242" s="36" t="str">
        <x:v>longitudinal</x:v>
      </x:c>
      <x:c r="V242" s="33" t="n">
        <x:v>1</x:v>
      </x:c>
      <x:c r="W242" s="36" t="n">
        <x:v>-10.01466853945013</x:v>
      </x:c>
      <x:c r="X242" s="36" t="n">
        <x:v>-5.237267785007637</x:v>
      </x:c>
      <x:c r="Y242" s="36" t="n">
        <x:v>11.301440607592069</x:v>
      </x:c>
      <x:c r="Z242" s="36" t="n">
        <x:v>0.8335370562799072</x:v>
      </x:c>
      <x:c r="AA242" s="36" t="n">
        <x:v>0.8861408812538896</x:v>
      </x:c>
      <x:c r="AB242" s="36" t="n">
        <x:v>0.09985352945639342</x:v>
      </x:c>
      <x:c r="AC242" s="34" t="b">
        <x:v>1</x:v>
      </x:c>
    </x:row>
    <x:row r="243">
      <x:c r="A243" s="31" t="str">
        <x:v>CFG014</x:v>
      </x:c>
      <x:c r="B243" s="33" t="n">
        <x:v>30</x:v>
      </x:c>
      <x:c r="C243" s="31" t="str">
        <x:v>（选定1）1.AR20.03.6 youhua a2.5-1翼梢反扭 上反6</x:v>
      </x:c>
      <x:c r="D243" s="31" t="str">
        <x:v>T7-VLM2-Elev(g1.0)</x:v>
      </x:c>
      <x:c r="E243" s="37" t="n">
        <x:v>0.5867283409684289</x:v>
      </x:c>
      <x:c r="F243" s="37" t="n">
        <x:v>0</x:v>
      </x:c>
      <x:c r="G243" s="35" t="n">
        <x:v>8.92799820519945</x:v>
      </x:c>
      <x:c r="H243" s="36" t="n">
        <x:v>-0.09999999999999964</x:v>
      </x:c>
      <x:c r="I243" s="35" t="n">
        <x:v>1.225</x:v>
      </x:c>
      <x:c r="J243" s="35" t="n">
        <x:v>1.7359216918244043</x:v>
      </x:c>
      <x:c r="K243" s="35" t="n">
        <x:v>0.2801882028918979</x:v>
      </x:c>
      <x:c r="L243" s="35" t="n">
        <x:v>6.294581594508789</x:v>
      </x:c>
      <x:c r="M243" s="35" t="n">
        <x:v>6.606000000000001</x:v>
      </x:c>
      <x:c r="N243" s="35" t="n">
        <x:v>0.11550723192904061</x:v>
      </x:c>
      <x:c r="O243" s="35" t="n">
        <x:v>4.787382549898761e-17</x:v>
      </x:c>
      <x:c r="P243" s="35" t="n">
        <x:v>0.021226863224315055</x:v>
      </x:c>
      <x:c r="Q243" s="36" t="n">
        <x:v>0.7629568794442811</x:v>
      </x:c>
      <x:c r="R243" s="36" t="n">
        <x:v>0.024190089327036556</x:v>
      </x:c>
      <x:c r="S243" s="36" t="n">
        <x:v>0.003040182289118258</x:v>
      </x:c>
      <x:c r="T243" s="35" t="n">
        <x:v>0.1446954100165178</x:v>
      </x:c>
      <x:c r="U243" s="36" t="str">
        <x:v>longitudinal</x:v>
      </x:c>
      <x:c r="V243" s="33" t="n">
        <x:v>2</x:v>
      </x:c>
      <x:c r="W243" s="36" t="n">
        <x:v>-10.01466853945013</x:v>
      </x:c>
      <x:c r="X243" s="36" t="n">
        <x:v>5.237267785007637</x:v>
      </x:c>
      <x:c r="Y243" s="36" t="n">
        <x:v>11.301440607592069</x:v>
      </x:c>
      <x:c r="Z243" s="36" t="n">
        <x:v>0.8335370562799072</x:v>
      </x:c>
      <x:c r="AA243" s="36" t="n">
        <x:v>0.8861408812538896</x:v>
      </x:c>
      <x:c r="AB243" s="36" t="n">
        <x:v>0.09985352945639342</x:v>
      </x:c>
      <x:c r="AC243" s="34" t="b">
        <x:v>1</x:v>
      </x:c>
    </x:row>
    <x:row r="244">
      <x:c r="A244" s="31" t="str">
        <x:v>CFG014</x:v>
      </x:c>
      <x:c r="B244" s="33" t="n">
        <x:v>30</x:v>
      </x:c>
      <x:c r="C244" s="31" t="str">
        <x:v>（选定1）1.AR20.03.6 youhua a2.5-1翼梢反扭 上反6</x:v>
      </x:c>
      <x:c r="D244" s="31" t="str">
        <x:v>T7-VLM2-Elev(g1.0)</x:v>
      </x:c>
      <x:c r="E244" s="37" t="n">
        <x:v>0.5867283409684289</x:v>
      </x:c>
      <x:c r="F244" s="37" t="n">
        <x:v>0</x:v>
      </x:c>
      <x:c r="G244" s="35" t="n">
        <x:v>8.92799820519945</x:v>
      </x:c>
      <x:c r="H244" s="36" t="n">
        <x:v>-0.09999999999999964</x:v>
      </x:c>
      <x:c r="I244" s="35" t="n">
        <x:v>1.225</x:v>
      </x:c>
      <x:c r="J244" s="35" t="n">
        <x:v>1.7359216918244043</x:v>
      </x:c>
      <x:c r="K244" s="35" t="n">
        <x:v>0.2801882028918979</x:v>
      </x:c>
      <x:c r="L244" s="35" t="n">
        <x:v>6.294581594508789</x:v>
      </x:c>
      <x:c r="M244" s="35" t="n">
        <x:v>6.606000000000001</x:v>
      </x:c>
      <x:c r="N244" s="35" t="n">
        <x:v>0.11550723192904061</x:v>
      </x:c>
      <x:c r="O244" s="35" t="n">
        <x:v>4.787382549898761e-17</x:v>
      </x:c>
      <x:c r="P244" s="35" t="n">
        <x:v>0.021226863224315055</x:v>
      </x:c>
      <x:c r="Q244" s="36" t="n">
        <x:v>0.7629568794442811</x:v>
      </x:c>
      <x:c r="R244" s="36" t="n">
        <x:v>0.024190089327036556</x:v>
      </x:c>
      <x:c r="S244" s="36" t="n">
        <x:v>0.003040182289118258</x:v>
      </x:c>
      <x:c r="T244" s="35" t="n">
        <x:v>0.1446954100165178</x:v>
      </x:c>
      <x:c r="U244" s="36" t="str">
        <x:v>longitudinal</x:v>
      </x:c>
      <x:c r="V244" s="33" t="n">
        <x:v>3</x:v>
      </x:c>
      <x:c r="W244" s="36" t="n">
        <x:v>-0.06650528795884125</x:v>
      </x:c>
      <x:c r="X244" s="36" t="n">
        <x:v>-0.799735623415861</x:v>
      </x:c>
      <x:c r="Y244" s="36" t="n">
        <x:v>0.802496118798617</x:v>
      </x:c>
      <x:c r="Z244" s="36" t="n">
        <x:v>0.1272818776333128</x:v>
      </x:c>
      <x:c r="AA244" s="36" t="n">
        <x:v>0.08287303377666612</x:v>
      </x:c>
      <x:c r="AB244" s="36" t="n">
        <x:v>15.036398317963517</x:v>
      </x:c>
      <x:c r="AC244" s="34" t="b">
        <x:v>1</x:v>
      </x:c>
    </x:row>
    <x:row r="245">
      <x:c r="A245" s="31" t="str">
        <x:v>CFG014</x:v>
      </x:c>
      <x:c r="B245" s="33" t="n">
        <x:v>30</x:v>
      </x:c>
      <x:c r="C245" s="31" t="str">
        <x:v>（选定1）1.AR20.03.6 youhua a2.5-1翼梢反扭 上反6</x:v>
      </x:c>
      <x:c r="D245" s="31" t="str">
        <x:v>T7-VLM2-Elev(g1.0)</x:v>
      </x:c>
      <x:c r="E245" s="37" t="n">
        <x:v>0.5867283409684289</x:v>
      </x:c>
      <x:c r="F245" s="37" t="n">
        <x:v>0</x:v>
      </x:c>
      <x:c r="G245" s="35" t="n">
        <x:v>8.92799820519945</x:v>
      </x:c>
      <x:c r="H245" s="36" t="n">
        <x:v>-0.09999999999999964</x:v>
      </x:c>
      <x:c r="I245" s="35" t="n">
        <x:v>1.225</x:v>
      </x:c>
      <x:c r="J245" s="35" t="n">
        <x:v>1.7359216918244043</x:v>
      </x:c>
      <x:c r="K245" s="35" t="n">
        <x:v>0.2801882028918979</x:v>
      </x:c>
      <x:c r="L245" s="35" t="n">
        <x:v>6.294581594508789</x:v>
      </x:c>
      <x:c r="M245" s="35" t="n">
        <x:v>6.606000000000001</x:v>
      </x:c>
      <x:c r="N245" s="35" t="n">
        <x:v>0.11550723192904061</x:v>
      </x:c>
      <x:c r="O245" s="35" t="n">
        <x:v>4.787382549898761e-17</x:v>
      </x:c>
      <x:c r="P245" s="35" t="n">
        <x:v>0.021226863224315055</x:v>
      </x:c>
      <x:c r="Q245" s="36" t="n">
        <x:v>0.7629568794442811</x:v>
      </x:c>
      <x:c r="R245" s="36" t="n">
        <x:v>0.024190089327036556</x:v>
      </x:c>
      <x:c r="S245" s="36" t="n">
        <x:v>0.003040182289118258</x:v>
      </x:c>
      <x:c r="T245" s="35" t="n">
        <x:v>0.1446954100165178</x:v>
      </x:c>
      <x:c r="U245" s="36" t="str">
        <x:v>longitudinal</x:v>
      </x:c>
      <x:c r="V245" s="33" t="n">
        <x:v>4</x:v>
      </x:c>
      <x:c r="W245" s="36" t="n">
        <x:v>-0.06650528795884125</x:v>
      </x:c>
      <x:c r="X245" s="36" t="n">
        <x:v>0.799735623415861</x:v>
      </x:c>
      <x:c r="Y245" s="36" t="n">
        <x:v>0.802496118798617</x:v>
      </x:c>
      <x:c r="Z245" s="36" t="n">
        <x:v>0.1272818776333128</x:v>
      </x:c>
      <x:c r="AA245" s="36" t="n">
        <x:v>0.08287303377666612</x:v>
      </x:c>
      <x:c r="AB245" s="36" t="n">
        <x:v>15.036398317963517</x:v>
      </x:c>
      <x:c r="AC245" s="34" t="b">
        <x:v>1</x:v>
      </x:c>
    </x:row>
    <x:row r="246">
      <x:c r="A246" s="31" t="str">
        <x:v>CFG014</x:v>
      </x:c>
      <x:c r="B246" s="33" t="n">
        <x:v>30</x:v>
      </x:c>
      <x:c r="C246" s="31" t="str">
        <x:v>（选定1）1.AR20.03.6 youhua a2.5-1翼梢反扭 上反6</x:v>
      </x:c>
      <x:c r="D246" s="31" t="str">
        <x:v>T7-VLM2-Elev(g1.0)</x:v>
      </x:c>
      <x:c r="E246" s="37" t="n">
        <x:v>0.5867283409684289</x:v>
      </x:c>
      <x:c r="F246" s="37" t="n">
        <x:v>0</x:v>
      </x:c>
      <x:c r="G246" s="35" t="n">
        <x:v>8.92799820519945</x:v>
      </x:c>
      <x:c r="H246" s="36" t="n">
        <x:v>-0.09999999999999964</x:v>
      </x:c>
      <x:c r="I246" s="35" t="n">
        <x:v>1.225</x:v>
      </x:c>
      <x:c r="J246" s="35" t="n">
        <x:v>1.7359216918244043</x:v>
      </x:c>
      <x:c r="K246" s="35" t="n">
        <x:v>0.2801882028918979</x:v>
      </x:c>
      <x:c r="L246" s="35" t="n">
        <x:v>6.294581594508789</x:v>
      </x:c>
      <x:c r="M246" s="35" t="n">
        <x:v>6.606000000000001</x:v>
      </x:c>
      <x:c r="N246" s="35" t="n">
        <x:v>0.11550723192904061</x:v>
      </x:c>
      <x:c r="O246" s="35" t="n">
        <x:v>4.787382549898761e-17</x:v>
      </x:c>
      <x:c r="P246" s="35" t="n">
        <x:v>0.021226863224315055</x:v>
      </x:c>
      <x:c r="Q246" s="36" t="n">
        <x:v>0.7629568794442811</x:v>
      </x:c>
      <x:c r="R246" s="36" t="n">
        <x:v>0.024190089327036556</x:v>
      </x:c>
      <x:c r="S246" s="36" t="n">
        <x:v>0.003040182289118258</x:v>
      </x:c>
      <x:c r="T246" s="35" t="n">
        <x:v>0.1446954100165178</x:v>
      </x:c>
      <x:c r="U246" s="36" t="str">
        <x:v>lateral</x:v>
      </x:c>
      <x:c r="V246" s="33" t="n">
        <x:v>5</x:v>
      </x:c>
      <x:c r="W246" s="36" t="n">
        <x:v>-24.765148190717035</x:v>
      </x:c>
      <x:c r="X246" s="36" t="n">
        <x:v>0</x:v>
      </x:c>
      <x:c r="Y246" s="36" t="n">
        <x:v>24.765148190717035</x:v>
      </x:c>
      <x:c r="Z246" s="36" t="n">
        <x:v>0</x:v>
      </x:c>
      <x:c r="AA246" s="36" t="n">
        <x:v>1</x:v>
      </x:c>
      <x:c r="AB246" s="36" t="n">
        <x:v>0.04037932631369595</x:v>
      </x:c>
      <x:c r="AC246" s="34" t="b">
        <x:v>1</x:v>
      </x:c>
    </x:row>
    <x:row r="247">
      <x:c r="A247" s="31" t="str">
        <x:v>CFG014</x:v>
      </x:c>
      <x:c r="B247" s="33" t="n">
        <x:v>30</x:v>
      </x:c>
      <x:c r="C247" s="31" t="str">
        <x:v>（选定1）1.AR20.03.6 youhua a2.5-1翼梢反扭 上反6</x:v>
      </x:c>
      <x:c r="D247" s="31" t="str">
        <x:v>T7-VLM2-Elev(g1.0)</x:v>
      </x:c>
      <x:c r="E247" s="37" t="n">
        <x:v>0.5867283409684289</x:v>
      </x:c>
      <x:c r="F247" s="37" t="n">
        <x:v>0</x:v>
      </x:c>
      <x:c r="G247" s="35" t="n">
        <x:v>8.92799820519945</x:v>
      </x:c>
      <x:c r="H247" s="36" t="n">
        <x:v>-0.09999999999999964</x:v>
      </x:c>
      <x:c r="I247" s="35" t="n">
        <x:v>1.225</x:v>
      </x:c>
      <x:c r="J247" s="35" t="n">
        <x:v>1.7359216918244043</x:v>
      </x:c>
      <x:c r="K247" s="35" t="n">
        <x:v>0.2801882028918979</x:v>
      </x:c>
      <x:c r="L247" s="35" t="n">
        <x:v>6.294581594508789</x:v>
      </x:c>
      <x:c r="M247" s="35" t="n">
        <x:v>6.606000000000001</x:v>
      </x:c>
      <x:c r="N247" s="35" t="n">
        <x:v>0.11550723192904061</x:v>
      </x:c>
      <x:c r="O247" s="35" t="n">
        <x:v>4.787382549898761e-17</x:v>
      </x:c>
      <x:c r="P247" s="35" t="n">
        <x:v>0.021226863224315055</x:v>
      </x:c>
      <x:c r="Q247" s="36" t="n">
        <x:v>0.7629568794442811</x:v>
      </x:c>
      <x:c r="R247" s="36" t="n">
        <x:v>0.024190089327036556</x:v>
      </x:c>
      <x:c r="S247" s="36" t="n">
        <x:v>0.003040182289118258</x:v>
      </x:c>
      <x:c r="T247" s="35" t="n">
        <x:v>0.1446954100165178</x:v>
      </x:c>
      <x:c r="U247" s="36" t="str">
        <x:v>lateral</x:v>
      </x:c>
      <x:c r="V247" s="33" t="n">
        <x:v>6</x:v>
      </x:c>
      <x:c r="W247" s="36" t="n">
        <x:v>-1.1611262807111793</x:v>
      </x:c>
      <x:c r="X247" s="36" t="n">
        <x:v>-2.3981502806438315</x:v>
      </x:c>
      <x:c r="Y247" s="36" t="n">
        <x:v>2.664458483127531</x:v>
      </x:c>
      <x:c r="Z247" s="36" t="n">
        <x:v>0.38167747144168185</x:v>
      </x:c>
      <x:c r="AA247" s="36" t="n">
        <x:v>0.43578321376141455</x:v>
      </x:c>
      <x:c r="AB247" s="36" t="n">
        <x:v>0.8612327673674814</x:v>
      </x:c>
      <x:c r="AC247" s="34" t="b">
        <x:v>1</x:v>
      </x:c>
    </x:row>
    <x:row r="248">
      <x:c r="A248" s="31" t="str">
        <x:v>CFG014</x:v>
      </x:c>
      <x:c r="B248" s="33" t="n">
        <x:v>30</x:v>
      </x:c>
      <x:c r="C248" s="31" t="str">
        <x:v>（选定1）1.AR20.03.6 youhua a2.5-1翼梢反扭 上反6</x:v>
      </x:c>
      <x:c r="D248" s="31" t="str">
        <x:v>T7-VLM2-Elev(g1.0)</x:v>
      </x:c>
      <x:c r="E248" s="37" t="n">
        <x:v>0.5867283409684289</x:v>
      </x:c>
      <x:c r="F248" s="37" t="n">
        <x:v>0</x:v>
      </x:c>
      <x:c r="G248" s="35" t="n">
        <x:v>8.92799820519945</x:v>
      </x:c>
      <x:c r="H248" s="36" t="n">
        <x:v>-0.09999999999999964</x:v>
      </x:c>
      <x:c r="I248" s="35" t="n">
        <x:v>1.225</x:v>
      </x:c>
      <x:c r="J248" s="35" t="n">
        <x:v>1.7359216918244043</x:v>
      </x:c>
      <x:c r="K248" s="35" t="n">
        <x:v>0.2801882028918979</x:v>
      </x:c>
      <x:c r="L248" s="35" t="n">
        <x:v>6.294581594508789</x:v>
      </x:c>
      <x:c r="M248" s="35" t="n">
        <x:v>6.606000000000001</x:v>
      </x:c>
      <x:c r="N248" s="35" t="n">
        <x:v>0.11550723192904061</x:v>
      </x:c>
      <x:c r="O248" s="35" t="n">
        <x:v>4.787382549898761e-17</x:v>
      </x:c>
      <x:c r="P248" s="35" t="n">
        <x:v>0.021226863224315055</x:v>
      </x:c>
      <x:c r="Q248" s="36" t="n">
        <x:v>0.7629568794442811</x:v>
      </x:c>
      <x:c r="R248" s="36" t="n">
        <x:v>0.024190089327036556</x:v>
      </x:c>
      <x:c r="S248" s="36" t="n">
        <x:v>0.003040182289118258</x:v>
      </x:c>
      <x:c r="T248" s="35" t="n">
        <x:v>0.1446954100165178</x:v>
      </x:c>
      <x:c r="U248" s="36" t="str">
        <x:v>lateral</x:v>
      </x:c>
      <x:c r="V248" s="33" t="n">
        <x:v>7</x:v>
      </x:c>
      <x:c r="W248" s="36" t="n">
        <x:v>-1.1611262807111793</x:v>
      </x:c>
      <x:c r="X248" s="36" t="n">
        <x:v>2.3981502806438315</x:v>
      </x:c>
      <x:c r="Y248" s="36" t="n">
        <x:v>2.664458483127531</x:v>
      </x:c>
      <x:c r="Z248" s="36" t="n">
        <x:v>0.38167747144168185</x:v>
      </x:c>
      <x:c r="AA248" s="36" t="n">
        <x:v>0.43578321376141455</x:v>
      </x:c>
      <x:c r="AB248" s="36" t="n">
        <x:v>0.8612327673674814</x:v>
      </x:c>
      <x:c r="AC248" s="34" t="b">
        <x:v>1</x:v>
      </x:c>
    </x:row>
    <x:row r="249">
      <x:c r="A249" s="31" t="str">
        <x:v>CFG014</x:v>
      </x:c>
      <x:c r="B249" s="33" t="n">
        <x:v>30</x:v>
      </x:c>
      <x:c r="C249" s="31" t="str">
        <x:v>（选定1）1.AR20.03.6 youhua a2.5-1翼梢反扭 上反6</x:v>
      </x:c>
      <x:c r="D249" s="31" t="str">
        <x:v>T7-VLM2-Elev(g1.0)</x:v>
      </x:c>
      <x:c r="E249" s="37" t="n">
        <x:v>0.5867283409684289</x:v>
      </x:c>
      <x:c r="F249" s="37" t="n">
        <x:v>0</x:v>
      </x:c>
      <x:c r="G249" s="35" t="n">
        <x:v>8.92799820519945</x:v>
      </x:c>
      <x:c r="H249" s="36" t="n">
        <x:v>-0.09999999999999964</x:v>
      </x:c>
      <x:c r="I249" s="35" t="n">
        <x:v>1.225</x:v>
      </x:c>
      <x:c r="J249" s="35" t="n">
        <x:v>1.7359216918244043</x:v>
      </x:c>
      <x:c r="K249" s="35" t="n">
        <x:v>0.2801882028918979</x:v>
      </x:c>
      <x:c r="L249" s="35" t="n">
        <x:v>6.294581594508789</x:v>
      </x:c>
      <x:c r="M249" s="35" t="n">
        <x:v>6.606000000000001</x:v>
      </x:c>
      <x:c r="N249" s="35" t="n">
        <x:v>0.11550723192904061</x:v>
      </x:c>
      <x:c r="O249" s="35" t="n">
        <x:v>4.787382549898761e-17</x:v>
      </x:c>
      <x:c r="P249" s="35" t="n">
        <x:v>0.021226863224315055</x:v>
      </x:c>
      <x:c r="Q249" s="36" t="n">
        <x:v>0.7629568794442811</x:v>
      </x:c>
      <x:c r="R249" s="36" t="n">
        <x:v>0.024190089327036556</x:v>
      </x:c>
      <x:c r="S249" s="36" t="n">
        <x:v>0.003040182289118258</x:v>
      </x:c>
      <x:c r="T249" s="35" t="n">
        <x:v>0.1446954100165178</x:v>
      </x:c>
      <x:c r="U249" s="36" t="str">
        <x:v>lateral</x:v>
      </x:c>
      <x:c r="V249" s="33" t="n">
        <x:v>8</x:v>
      </x:c>
      <x:c r="W249" s="36" t="n">
        <x:v>0.12324417500056661</x:v>
      </x:c>
      <x:c r="X249" s="36" t="n">
        <x:v>0</x:v>
      </x:c>
      <x:c r="Y249" s="36" t="n">
        <x:v>0.12324417500056661</x:v>
      </x:c>
      <x:c r="Z249" s="36" t="n">
        <x:v>0</x:v>
      </x:c>
      <x:c r="AA249" s="36" t="n">
        <x:v>-1</x:v>
      </x:c>
      <x:c r="AB249" s="36"/>
      <x:c r="AC249" s="34" t="b">
        <x:v>0</x:v>
      </x:c>
    </x:row>
    <x:row r="250">
      <x:c r="A250" s="31" t="str">
        <x:v>CFG014</x:v>
      </x:c>
      <x:c r="B250" s="33" t="n">
        <x:v>31</x:v>
      </x:c>
      <x:c r="C250" s="31" t="str">
        <x:v>（选定1）1.AR20.03.6 youhua a2.5-1翼梢反扭 上反6</x:v>
      </x:c>
      <x:c r="D250" s="31" t="str">
        <x:v>T7-VLM2-Elev(g1.0)</x:v>
      </x:c>
      <x:c r="E250" s="37" t="n">
        <x:v>0.36393779709523777</x:v>
      </x:c>
      <x:c r="F250" s="37" t="n">
        <x:v>0</x:v>
      </x:c>
      <x:c r="G250" s="35" t="n">
        <x:v>9.064809929759754</x:v>
      </x:c>
      <x:c r="H250" s="36" t="n">
        <x:v>0</x:v>
      </x:c>
      <x:c r="I250" s="35" t="n">
        <x:v>1.225</x:v>
      </x:c>
      <x:c r="J250" s="35" t="n">
        <x:v>1.7359216918244043</x:v>
      </x:c>
      <x:c r="K250" s="35" t="n">
        <x:v>0.2801882028918979</x:v>
      </x:c>
      <x:c r="L250" s="35" t="n">
        <x:v>6.294581594508789</x:v>
      </x:c>
      <x:c r="M250" s="35" t="n">
        <x:v>6.606000000000001</x:v>
      </x:c>
      <x:c r="N250" s="35" t="n">
        <x:v>0.11550723192904061</x:v>
      </x:c>
      <x:c r="O250" s="35" t="n">
        <x:v>4.787382549898761e-17</x:v>
      </x:c>
      <x:c r="P250" s="35" t="n">
        <x:v>0.021226863224315055</x:v>
      </x:c>
      <x:c r="Q250" s="36" t="n">
        <x:v>0.7407277583975892</x:v>
      </x:c>
      <x:c r="R250" s="36" t="n">
        <x:v>0.02351897529478439</x:v>
      </x:c>
      <x:c r="S250" s="36" t="n">
        <x:v>0.0030339962253212384</x:v>
      </x:c>
      <x:c r="T250" s="35" t="n">
        <x:v>0.14422635532768305</x:v>
      </x:c>
      <x:c r="U250" s="36" t="str">
        <x:v>longitudinal</x:v>
      </x:c>
      <x:c r="V250" s="33" t="n">
        <x:v>1</x:v>
      </x:c>
      <x:c r="W250" s="36" t="n">
        <x:v>-10.17066078067059</x:v>
      </x:c>
      <x:c r="X250" s="36" t="n">
        <x:v>-5.2700548698907115</x:v>
      </x:c>
      <x:c r="Y250" s="36" t="n">
        <x:v>11.454947361168</x:v>
      </x:c>
      <x:c r="Z250" s="36" t="n">
        <x:v>0.8387552829086221</x:v>
      </x:c>
      <x:c r="AA250" s="36" t="n">
        <x:v>0.8878836768075329</x:v>
      </x:c>
      <x:c r="AB250" s="36" t="n">
        <x:v>0.09832202858446591</x:v>
      </x:c>
      <x:c r="AC250" s="34" t="b">
        <x:v>1</x:v>
      </x:c>
    </x:row>
    <x:row r="251">
      <x:c r="A251" s="31" t="str">
        <x:v>CFG014</x:v>
      </x:c>
      <x:c r="B251" s="33" t="n">
        <x:v>31</x:v>
      </x:c>
      <x:c r="C251" s="31" t="str">
        <x:v>（选定1）1.AR20.03.6 youhua a2.5-1翼梢反扭 上反6</x:v>
      </x:c>
      <x:c r="D251" s="31" t="str">
        <x:v>T7-VLM2-Elev(g1.0)</x:v>
      </x:c>
      <x:c r="E251" s="37" t="n">
        <x:v>0.36393779709523777</x:v>
      </x:c>
      <x:c r="F251" s="37" t="n">
        <x:v>0</x:v>
      </x:c>
      <x:c r="G251" s="35" t="n">
        <x:v>9.064809929759754</x:v>
      </x:c>
      <x:c r="H251" s="36" t="n">
        <x:v>0</x:v>
      </x:c>
      <x:c r="I251" s="35" t="n">
        <x:v>1.225</x:v>
      </x:c>
      <x:c r="J251" s="35" t="n">
        <x:v>1.7359216918244043</x:v>
      </x:c>
      <x:c r="K251" s="35" t="n">
        <x:v>0.2801882028918979</x:v>
      </x:c>
      <x:c r="L251" s="35" t="n">
        <x:v>6.294581594508789</x:v>
      </x:c>
      <x:c r="M251" s="35" t="n">
        <x:v>6.606000000000001</x:v>
      </x:c>
      <x:c r="N251" s="35" t="n">
        <x:v>0.11550723192904061</x:v>
      </x:c>
      <x:c r="O251" s="35" t="n">
        <x:v>4.787382549898761e-17</x:v>
      </x:c>
      <x:c r="P251" s="35" t="n">
        <x:v>0.021226863224315055</x:v>
      </x:c>
      <x:c r="Q251" s="36" t="n">
        <x:v>0.7407277583975892</x:v>
      </x:c>
      <x:c r="R251" s="36" t="n">
        <x:v>0.02351897529478439</x:v>
      </x:c>
      <x:c r="S251" s="36" t="n">
        <x:v>0.0030339962253212384</x:v>
      </x:c>
      <x:c r="T251" s="35" t="n">
        <x:v>0.14422635532768305</x:v>
      </x:c>
      <x:c r="U251" s="36" t="str">
        <x:v>longitudinal</x:v>
      </x:c>
      <x:c r="V251" s="33" t="n">
        <x:v>2</x:v>
      </x:c>
      <x:c r="W251" s="36" t="n">
        <x:v>-10.17066078067059</x:v>
      </x:c>
      <x:c r="X251" s="36" t="n">
        <x:v>5.2700548698907115</x:v>
      </x:c>
      <x:c r="Y251" s="36" t="n">
        <x:v>11.454947361168</x:v>
      </x:c>
      <x:c r="Z251" s="36" t="n">
        <x:v>0.8387552829086221</x:v>
      </x:c>
      <x:c r="AA251" s="36" t="n">
        <x:v>0.8878836768075329</x:v>
      </x:c>
      <x:c r="AB251" s="36" t="n">
        <x:v>0.09832202858446591</x:v>
      </x:c>
      <x:c r="AC251" s="34" t="b">
        <x:v>1</x:v>
      </x:c>
    </x:row>
    <x:row r="252">
      <x:c r="A252" s="31" t="str">
        <x:v>CFG014</x:v>
      </x:c>
      <x:c r="B252" s="33" t="n">
        <x:v>31</x:v>
      </x:c>
      <x:c r="C252" s="31" t="str">
        <x:v>（选定1）1.AR20.03.6 youhua a2.5-1翼梢反扭 上反6</x:v>
      </x:c>
      <x:c r="D252" s="31" t="str">
        <x:v>T7-VLM2-Elev(g1.0)</x:v>
      </x:c>
      <x:c r="E252" s="37" t="n">
        <x:v>0.36393779709523777</x:v>
      </x:c>
      <x:c r="F252" s="37" t="n">
        <x:v>0</x:v>
      </x:c>
      <x:c r="G252" s="35" t="n">
        <x:v>9.064809929759754</x:v>
      </x:c>
      <x:c r="H252" s="36" t="n">
        <x:v>0</x:v>
      </x:c>
      <x:c r="I252" s="35" t="n">
        <x:v>1.225</x:v>
      </x:c>
      <x:c r="J252" s="35" t="n">
        <x:v>1.7359216918244043</x:v>
      </x:c>
      <x:c r="K252" s="35" t="n">
        <x:v>0.2801882028918979</x:v>
      </x:c>
      <x:c r="L252" s="35" t="n">
        <x:v>6.294581594508789</x:v>
      </x:c>
      <x:c r="M252" s="35" t="n">
        <x:v>6.606000000000001</x:v>
      </x:c>
      <x:c r="N252" s="35" t="n">
        <x:v>0.11550723192904061</x:v>
      </x:c>
      <x:c r="O252" s="35" t="n">
        <x:v>4.787382549898761e-17</x:v>
      </x:c>
      <x:c r="P252" s="35" t="n">
        <x:v>0.021226863224315055</x:v>
      </x:c>
      <x:c r="Q252" s="36" t="n">
        <x:v>0.7407277583975892</x:v>
      </x:c>
      <x:c r="R252" s="36" t="n">
        <x:v>0.02351897529478439</x:v>
      </x:c>
      <x:c r="S252" s="36" t="n">
        <x:v>0.0030339962253212384</x:v>
      </x:c>
      <x:c r="T252" s="35" t="n">
        <x:v>0.14422635532768305</x:v>
      </x:c>
      <x:c r="U252" s="36" t="str">
        <x:v>longitudinal</x:v>
      </x:c>
      <x:c r="V252" s="33" t="n">
        <x:v>3</x:v>
      </x:c>
      <x:c r="W252" s="36" t="n">
        <x:v>-0.06640461922717186</x:v>
      </x:c>
      <x:c r="X252" s="36" t="n">
        <x:v>-0.782704046744051</x:v>
      </x:c>
      <x:c r="Y252" s="36" t="n">
        <x:v>0.785515880325929</x:v>
      </x:c>
      <x:c r="Z252" s="36" t="n">
        <x:v>0.12457121801734564</x:v>
      </x:c>
      <x:c r="AA252" s="36" t="n">
        <x:v>0.08453631669371092</x:v>
      </x:c>
      <x:c r="AB252" s="36" t="n">
        <x:v>15.059193345857086</x:v>
      </x:c>
      <x:c r="AC252" s="34" t="b">
        <x:v>1</x:v>
      </x:c>
    </x:row>
    <x:row r="253">
      <x:c r="A253" s="31" t="str">
        <x:v>CFG014</x:v>
      </x:c>
      <x:c r="B253" s="33" t="n">
        <x:v>31</x:v>
      </x:c>
      <x:c r="C253" s="31" t="str">
        <x:v>（选定1）1.AR20.03.6 youhua a2.5-1翼梢反扭 上反6</x:v>
      </x:c>
      <x:c r="D253" s="31" t="str">
        <x:v>T7-VLM2-Elev(g1.0)</x:v>
      </x:c>
      <x:c r="E253" s="37" t="n">
        <x:v>0.36393779709523777</x:v>
      </x:c>
      <x:c r="F253" s="37" t="n">
        <x:v>0</x:v>
      </x:c>
      <x:c r="G253" s="35" t="n">
        <x:v>9.064809929759754</x:v>
      </x:c>
      <x:c r="H253" s="36" t="n">
        <x:v>0</x:v>
      </x:c>
      <x:c r="I253" s="35" t="n">
        <x:v>1.225</x:v>
      </x:c>
      <x:c r="J253" s="35" t="n">
        <x:v>1.7359216918244043</x:v>
      </x:c>
      <x:c r="K253" s="35" t="n">
        <x:v>0.2801882028918979</x:v>
      </x:c>
      <x:c r="L253" s="35" t="n">
        <x:v>6.294581594508789</x:v>
      </x:c>
      <x:c r="M253" s="35" t="n">
        <x:v>6.606000000000001</x:v>
      </x:c>
      <x:c r="N253" s="35" t="n">
        <x:v>0.11550723192904061</x:v>
      </x:c>
      <x:c r="O253" s="35" t="n">
        <x:v>4.787382549898761e-17</x:v>
      </x:c>
      <x:c r="P253" s="35" t="n">
        <x:v>0.021226863224315055</x:v>
      </x:c>
      <x:c r="Q253" s="36" t="n">
        <x:v>0.7407277583975892</x:v>
      </x:c>
      <x:c r="R253" s="36" t="n">
        <x:v>0.02351897529478439</x:v>
      </x:c>
      <x:c r="S253" s="36" t="n">
        <x:v>0.0030339962253212384</x:v>
      </x:c>
      <x:c r="T253" s="35" t="n">
        <x:v>0.14422635532768305</x:v>
      </x:c>
      <x:c r="U253" s="36" t="str">
        <x:v>longitudinal</x:v>
      </x:c>
      <x:c r="V253" s="33" t="n">
        <x:v>4</x:v>
      </x:c>
      <x:c r="W253" s="36" t="n">
        <x:v>-0.06640461922717186</x:v>
      </x:c>
      <x:c r="X253" s="36" t="n">
        <x:v>0.782704046744051</x:v>
      </x:c>
      <x:c r="Y253" s="36" t="n">
        <x:v>0.785515880325929</x:v>
      </x:c>
      <x:c r="Z253" s="36" t="n">
        <x:v>0.12457121801734564</x:v>
      </x:c>
      <x:c r="AA253" s="36" t="n">
        <x:v>0.08453631669371092</x:v>
      </x:c>
      <x:c r="AB253" s="36" t="n">
        <x:v>15.059193345857086</x:v>
      </x:c>
      <x:c r="AC253" s="34" t="b">
        <x:v>1</x:v>
      </x:c>
    </x:row>
    <x:row r="254">
      <x:c r="A254" s="31" t="str">
        <x:v>CFG014</x:v>
      </x:c>
      <x:c r="B254" s="33" t="n">
        <x:v>31</x:v>
      </x:c>
      <x:c r="C254" s="31" t="str">
        <x:v>（选定1）1.AR20.03.6 youhua a2.5-1翼梢反扭 上反6</x:v>
      </x:c>
      <x:c r="D254" s="31" t="str">
        <x:v>T7-VLM2-Elev(g1.0)</x:v>
      </x:c>
      <x:c r="E254" s="37" t="n">
        <x:v>0.36393779709523777</x:v>
      </x:c>
      <x:c r="F254" s="37" t="n">
        <x:v>0</x:v>
      </x:c>
      <x:c r="G254" s="35" t="n">
        <x:v>9.064809929759754</x:v>
      </x:c>
      <x:c r="H254" s="36" t="n">
        <x:v>0</x:v>
      </x:c>
      <x:c r="I254" s="35" t="n">
        <x:v>1.225</x:v>
      </x:c>
      <x:c r="J254" s="35" t="n">
        <x:v>1.7359216918244043</x:v>
      </x:c>
      <x:c r="K254" s="35" t="n">
        <x:v>0.2801882028918979</x:v>
      </x:c>
      <x:c r="L254" s="35" t="n">
        <x:v>6.294581594508789</x:v>
      </x:c>
      <x:c r="M254" s="35" t="n">
        <x:v>6.606000000000001</x:v>
      </x:c>
      <x:c r="N254" s="35" t="n">
        <x:v>0.11550723192904061</x:v>
      </x:c>
      <x:c r="O254" s="35" t="n">
        <x:v>4.787382549898761e-17</x:v>
      </x:c>
      <x:c r="P254" s="35" t="n">
        <x:v>0.021226863224315055</x:v>
      </x:c>
      <x:c r="Q254" s="36" t="n">
        <x:v>0.7407277583975892</x:v>
      </x:c>
      <x:c r="R254" s="36" t="n">
        <x:v>0.02351897529478439</x:v>
      </x:c>
      <x:c r="S254" s="36" t="n">
        <x:v>0.0030339962253212384</x:v>
      </x:c>
      <x:c r="T254" s="35" t="n">
        <x:v>0.14422635532768305</x:v>
      </x:c>
      <x:c r="U254" s="36" t="str">
        <x:v>lateral</x:v>
      </x:c>
      <x:c r="V254" s="33" t="n">
        <x:v>5</x:v>
      </x:c>
      <x:c r="W254" s="36" t="n">
        <x:v>-25.226649235000842</x:v>
      </x:c>
      <x:c r="X254" s="36" t="n">
        <x:v>0</x:v>
      </x:c>
      <x:c r="Y254" s="36" t="n">
        <x:v>25.226649235000842</x:v>
      </x:c>
      <x:c r="Z254" s="36" t="n">
        <x:v>0</x:v>
      </x:c>
      <x:c r="AA254" s="36" t="n">
        <x:v>1</x:v>
      </x:c>
      <x:c r="AB254" s="36" t="n">
        <x:v>0.03964061935790287</x:v>
      </x:c>
      <x:c r="AC254" s="34" t="b">
        <x:v>1</x:v>
      </x:c>
    </x:row>
    <x:row r="255">
      <x:c r="A255" s="31" t="str">
        <x:v>CFG014</x:v>
      </x:c>
      <x:c r="B255" s="33" t="n">
        <x:v>31</x:v>
      </x:c>
      <x:c r="C255" s="31" t="str">
        <x:v>（选定1）1.AR20.03.6 youhua a2.5-1翼梢反扭 上反6</x:v>
      </x:c>
      <x:c r="D255" s="31" t="str">
        <x:v>T7-VLM2-Elev(g1.0)</x:v>
      </x:c>
      <x:c r="E255" s="37" t="n">
        <x:v>0.36393779709523777</x:v>
      </x:c>
      <x:c r="F255" s="37" t="n">
        <x:v>0</x:v>
      </x:c>
      <x:c r="G255" s="35" t="n">
        <x:v>9.064809929759754</x:v>
      </x:c>
      <x:c r="H255" s="36" t="n">
        <x:v>0</x:v>
      </x:c>
      <x:c r="I255" s="35" t="n">
        <x:v>1.225</x:v>
      </x:c>
      <x:c r="J255" s="35" t="n">
        <x:v>1.7359216918244043</x:v>
      </x:c>
      <x:c r="K255" s="35" t="n">
        <x:v>0.2801882028918979</x:v>
      </x:c>
      <x:c r="L255" s="35" t="n">
        <x:v>6.294581594508789</x:v>
      </x:c>
      <x:c r="M255" s="35" t="n">
        <x:v>6.606000000000001</x:v>
      </x:c>
      <x:c r="N255" s="35" t="n">
        <x:v>0.11550723192904061</x:v>
      </x:c>
      <x:c r="O255" s="35" t="n">
        <x:v>4.787382549898761e-17</x:v>
      </x:c>
      <x:c r="P255" s="35" t="n">
        <x:v>0.021226863224315055</x:v>
      </x:c>
      <x:c r="Q255" s="36" t="n">
        <x:v>0.7407277583975892</x:v>
      </x:c>
      <x:c r="R255" s="36" t="n">
        <x:v>0.02351897529478439</x:v>
      </x:c>
      <x:c r="S255" s="36" t="n">
        <x:v>0.0030339962253212384</x:v>
      </x:c>
      <x:c r="T255" s="35" t="n">
        <x:v>0.14422635532768305</x:v>
      </x:c>
      <x:c r="U255" s="36" t="str">
        <x:v>lateral</x:v>
      </x:c>
      <x:c r="V255" s="33" t="n">
        <x:v>6</x:v>
      </x:c>
      <x:c r="W255" s="36" t="n">
        <x:v>-1.1414572066569226</x:v>
      </x:c>
      <x:c r="X255" s="36" t="n">
        <x:v>-2.4310310964251127</x:v>
      </x:c>
      <x:c r="Y255" s="36" t="n">
        <x:v>2.685672494258172</x:v>
      </x:c>
      <x:c r="Z255" s="36" t="n">
        <x:v>0.38691061580616676</x:v>
      </x:c>
      <x:c r="AA255" s="36" t="n">
        <x:v>0.425017275597564</x:v>
      </x:c>
      <x:c r="AB255" s="36" t="n">
        <x:v>0.8760731406907318</x:v>
      </x:c>
      <x:c r="AC255" s="34" t="b">
        <x:v>1</x:v>
      </x:c>
    </x:row>
    <x:row r="256">
      <x:c r="A256" s="31" t="str">
        <x:v>CFG014</x:v>
      </x:c>
      <x:c r="B256" s="33" t="n">
        <x:v>31</x:v>
      </x:c>
      <x:c r="C256" s="31" t="str">
        <x:v>（选定1）1.AR20.03.6 youhua a2.5-1翼梢反扭 上反6</x:v>
      </x:c>
      <x:c r="D256" s="31" t="str">
        <x:v>T7-VLM2-Elev(g1.0)</x:v>
      </x:c>
      <x:c r="E256" s="37" t="n">
        <x:v>0.36393779709523777</x:v>
      </x:c>
      <x:c r="F256" s="37" t="n">
        <x:v>0</x:v>
      </x:c>
      <x:c r="G256" s="35" t="n">
        <x:v>9.064809929759754</x:v>
      </x:c>
      <x:c r="H256" s="36" t="n">
        <x:v>0</x:v>
      </x:c>
      <x:c r="I256" s="35" t="n">
        <x:v>1.225</x:v>
      </x:c>
      <x:c r="J256" s="35" t="n">
        <x:v>1.7359216918244043</x:v>
      </x:c>
      <x:c r="K256" s="35" t="n">
        <x:v>0.2801882028918979</x:v>
      </x:c>
      <x:c r="L256" s="35" t="n">
        <x:v>6.294581594508789</x:v>
      </x:c>
      <x:c r="M256" s="35" t="n">
        <x:v>6.606000000000001</x:v>
      </x:c>
      <x:c r="N256" s="35" t="n">
        <x:v>0.11550723192904061</x:v>
      </x:c>
      <x:c r="O256" s="35" t="n">
        <x:v>4.787382549898761e-17</x:v>
      </x:c>
      <x:c r="P256" s="35" t="n">
        <x:v>0.021226863224315055</x:v>
      </x:c>
      <x:c r="Q256" s="36" t="n">
        <x:v>0.7407277583975892</x:v>
      </x:c>
      <x:c r="R256" s="36" t="n">
        <x:v>0.02351897529478439</x:v>
      </x:c>
      <x:c r="S256" s="36" t="n">
        <x:v>0.0030339962253212384</x:v>
      </x:c>
      <x:c r="T256" s="35" t="n">
        <x:v>0.14422635532768305</x:v>
      </x:c>
      <x:c r="U256" s="36" t="str">
        <x:v>lateral</x:v>
      </x:c>
      <x:c r="V256" s="33" t="n">
        <x:v>7</x:v>
      </x:c>
      <x:c r="W256" s="36" t="n">
        <x:v>-1.1414572066569226</x:v>
      </x:c>
      <x:c r="X256" s="36" t="n">
        <x:v>2.4310310964251127</x:v>
      </x:c>
      <x:c r="Y256" s="36" t="n">
        <x:v>2.685672494258172</x:v>
      </x:c>
      <x:c r="Z256" s="36" t="n">
        <x:v>0.38691061580616676</x:v>
      </x:c>
      <x:c r="AA256" s="36" t="n">
        <x:v>0.425017275597564</x:v>
      </x:c>
      <x:c r="AB256" s="36" t="n">
        <x:v>0.8760731406907318</x:v>
      </x:c>
      <x:c r="AC256" s="34" t="b">
        <x:v>1</x:v>
      </x:c>
    </x:row>
    <x:row r="257">
      <x:c r="A257" s="31" t="str">
        <x:v>CFG014</x:v>
      </x:c>
      <x:c r="B257" s="33" t="n">
        <x:v>31</x:v>
      </x:c>
      <x:c r="C257" s="31" t="str">
        <x:v>（选定1）1.AR20.03.6 youhua a2.5-1翼梢反扭 上反6</x:v>
      </x:c>
      <x:c r="D257" s="31" t="str">
        <x:v>T7-VLM2-Elev(g1.0)</x:v>
      </x:c>
      <x:c r="E257" s="37" t="n">
        <x:v>0.36393779709523777</x:v>
      </x:c>
      <x:c r="F257" s="37" t="n">
        <x:v>0</x:v>
      </x:c>
      <x:c r="G257" s="35" t="n">
        <x:v>9.064809929759754</x:v>
      </x:c>
      <x:c r="H257" s="36" t="n">
        <x:v>0</x:v>
      </x:c>
      <x:c r="I257" s="35" t="n">
        <x:v>1.225</x:v>
      </x:c>
      <x:c r="J257" s="35" t="n">
        <x:v>1.7359216918244043</x:v>
      </x:c>
      <x:c r="K257" s="35" t="n">
        <x:v>0.2801882028918979</x:v>
      </x:c>
      <x:c r="L257" s="35" t="n">
        <x:v>6.294581594508789</x:v>
      </x:c>
      <x:c r="M257" s="35" t="n">
        <x:v>6.606000000000001</x:v>
      </x:c>
      <x:c r="N257" s="35" t="n">
        <x:v>0.11550723192904061</x:v>
      </x:c>
      <x:c r="O257" s="35" t="n">
        <x:v>4.787382549898761e-17</x:v>
      </x:c>
      <x:c r="P257" s="35" t="n">
        <x:v>0.021226863224315055</x:v>
      </x:c>
      <x:c r="Q257" s="36" t="n">
        <x:v>0.7407277583975892</x:v>
      </x:c>
      <x:c r="R257" s="36" t="n">
        <x:v>0.02351897529478439</x:v>
      </x:c>
      <x:c r="S257" s="36" t="n">
        <x:v>0.0030339962253212384</x:v>
      </x:c>
      <x:c r="T257" s="35" t="n">
        <x:v>0.14422635532768305</x:v>
      </x:c>
      <x:c r="U257" s="36" t="str">
        <x:v>lateral</x:v>
      </x:c>
      <x:c r="V257" s="33" t="n">
        <x:v>8</x:v>
      </x:c>
      <x:c r="W257" s="36" t="n">
        <x:v>0.11959421494833578</x:v>
      </x:c>
      <x:c r="X257" s="36" t="n">
        <x:v>0</x:v>
      </x:c>
      <x:c r="Y257" s="36" t="n">
        <x:v>0.11959421494833578</x:v>
      </x:c>
      <x:c r="Z257" s="36" t="n">
        <x:v>0</x:v>
      </x:c>
      <x:c r="AA257" s="36" t="n">
        <x:v>-1</x:v>
      </x:c>
      <x:c r="AB257" s="36"/>
      <x:c r="AC257" s="34" t="b">
        <x:v>0</x:v>
      </x:c>
    </x:row>
    <x:row r="258">
      <x:c r="A258" s="31" t="str">
        <x:v>CFG014</x:v>
      </x:c>
      <x:c r="B258" s="33" t="n">
        <x:v>32</x:v>
      </x:c>
      <x:c r="C258" s="31" t="str">
        <x:v>（选定1）1.AR20.03.6 youhua a2.5-1翼梢反扭 上反6</x:v>
      </x:c>
      <x:c r="D258" s="31" t="str">
        <x:v>T7-VLM2-Elev(g1.0)</x:v>
      </x:c>
      <x:c r="E258" s="37" t="n">
        <x:v>0.13789207441358578</x:v>
      </x:c>
      <x:c r="F258" s="37" t="n">
        <x:v>0</x:v>
      </x:c>
      <x:c r="G258" s="35" t="n">
        <x:v>9.210125351942178</x:v>
      </x:c>
      <x:c r="H258" s="36" t="n">
        <x:v>0.10000000000000009</x:v>
      </x:c>
      <x:c r="I258" s="35" t="n">
        <x:v>1.225</x:v>
      </x:c>
      <x:c r="J258" s="35" t="n">
        <x:v>1.7359216918244043</x:v>
      </x:c>
      <x:c r="K258" s="35" t="n">
        <x:v>0.2801882028918979</x:v>
      </x:c>
      <x:c r="L258" s="35" t="n">
        <x:v>6.294581594508789</x:v>
      </x:c>
      <x:c r="M258" s="35" t="n">
        <x:v>6.606000000000001</x:v>
      </x:c>
      <x:c r="N258" s="35" t="n">
        <x:v>0.11550723192904061</x:v>
      </x:c>
      <x:c r="O258" s="35" t="n">
        <x:v>4.787382549898761e-17</x:v>
      </x:c>
      <x:c r="P258" s="35" t="n">
        <x:v>0.021226863224315055</x:v>
      </x:c>
      <x:c r="Q258" s="36" t="n">
        <x:v>0.7181501917482553</x:v>
      </x:c>
      <x:c r="R258" s="36" t="n">
        <x:v>0.02285657125331838</x:v>
      </x:c>
      <x:c r="S258" s="36" t="n">
        <x:v>0.0030299821427896404</x:v>
      </x:c>
      <x:c r="T258" s="35" t="n">
        <x:v>0.14378551985961482</x:v>
      </x:c>
      <x:c r="U258" s="36" t="str">
        <x:v>longitudinal</x:v>
      </x:c>
      <x:c r="V258" s="33" t="n">
        <x:v>1</x:v>
      </x:c>
      <x:c r="W258" s="36" t="n">
        <x:v>-10.33855496484838</x:v>
      </x:c>
      <x:c r="X258" s="36" t="n">
        <x:v>-5.3083587565814625</x:v>
      </x:c>
      <x:c r="Y258" s="36" t="n">
        <x:v>11.621720675087925</x:v>
      </x:c>
      <x:c r="Z258" s="36" t="n">
        <x:v>0.844851535815087</x:v>
      </x:c>
      <x:c r="AA258" s="36" t="n">
        <x:v>0.8895890078488883</x:v>
      </x:c>
      <x:c r="AB258" s="36" t="n">
        <x:v>0.09672531639093197</x:v>
      </x:c>
      <x:c r="AC258" s="34" t="b">
        <x:v>1</x:v>
      </x:c>
    </x:row>
    <x:row r="259">
      <x:c r="A259" s="31" t="str">
        <x:v>CFG014</x:v>
      </x:c>
      <x:c r="B259" s="33" t="n">
        <x:v>32</x:v>
      </x:c>
      <x:c r="C259" s="31" t="str">
        <x:v>（选定1）1.AR20.03.6 youhua a2.5-1翼梢反扭 上反6</x:v>
      </x:c>
      <x:c r="D259" s="31" t="str">
        <x:v>T7-VLM2-Elev(g1.0)</x:v>
      </x:c>
      <x:c r="E259" s="37" t="n">
        <x:v>0.13789207441358578</x:v>
      </x:c>
      <x:c r="F259" s="37" t="n">
        <x:v>0</x:v>
      </x:c>
      <x:c r="G259" s="35" t="n">
        <x:v>9.210125351942178</x:v>
      </x:c>
      <x:c r="H259" s="36" t="n">
        <x:v>0.10000000000000009</x:v>
      </x:c>
      <x:c r="I259" s="35" t="n">
        <x:v>1.225</x:v>
      </x:c>
      <x:c r="J259" s="35" t="n">
        <x:v>1.7359216918244043</x:v>
      </x:c>
      <x:c r="K259" s="35" t="n">
        <x:v>0.2801882028918979</x:v>
      </x:c>
      <x:c r="L259" s="35" t="n">
        <x:v>6.294581594508789</x:v>
      </x:c>
      <x:c r="M259" s="35" t="n">
        <x:v>6.606000000000001</x:v>
      </x:c>
      <x:c r="N259" s="35" t="n">
        <x:v>0.11550723192904061</x:v>
      </x:c>
      <x:c r="O259" s="35" t="n">
        <x:v>4.787382549898761e-17</x:v>
      </x:c>
      <x:c r="P259" s="35" t="n">
        <x:v>0.021226863224315055</x:v>
      </x:c>
      <x:c r="Q259" s="36" t="n">
        <x:v>0.7181501917482553</x:v>
      </x:c>
      <x:c r="R259" s="36" t="n">
        <x:v>0.02285657125331838</x:v>
      </x:c>
      <x:c r="S259" s="36" t="n">
        <x:v>0.0030299821427896404</x:v>
      </x:c>
      <x:c r="T259" s="35" t="n">
        <x:v>0.14378551985961482</x:v>
      </x:c>
      <x:c r="U259" s="36" t="str">
        <x:v>longitudinal</x:v>
      </x:c>
      <x:c r="V259" s="33" t="n">
        <x:v>2</x:v>
      </x:c>
      <x:c r="W259" s="36" t="n">
        <x:v>-10.33855496484838</x:v>
      </x:c>
      <x:c r="X259" s="36" t="n">
        <x:v>5.3083587565814625</x:v>
      </x:c>
      <x:c r="Y259" s="36" t="n">
        <x:v>11.621720675087925</x:v>
      </x:c>
      <x:c r="Z259" s="36" t="n">
        <x:v>0.844851535815087</x:v>
      </x:c>
      <x:c r="AA259" s="36" t="n">
        <x:v>0.8895890078488883</x:v>
      </x:c>
      <x:c r="AB259" s="36" t="n">
        <x:v>0.09672531639093197</x:v>
      </x:c>
      <x:c r="AC259" s="34" t="b">
        <x:v>1</x:v>
      </x:c>
    </x:row>
    <x:row r="260">
      <x:c r="A260" s="31" t="str">
        <x:v>CFG014</x:v>
      </x:c>
      <x:c r="B260" s="33" t="n">
        <x:v>32</x:v>
      </x:c>
      <x:c r="C260" s="31" t="str">
        <x:v>（选定1）1.AR20.03.6 youhua a2.5-1翼梢反扭 上反6</x:v>
      </x:c>
      <x:c r="D260" s="31" t="str">
        <x:v>T7-VLM2-Elev(g1.0)</x:v>
      </x:c>
      <x:c r="E260" s="37" t="n">
        <x:v>0.13789207441358578</x:v>
      </x:c>
      <x:c r="F260" s="37" t="n">
        <x:v>0</x:v>
      </x:c>
      <x:c r="G260" s="35" t="n">
        <x:v>9.210125351942178</x:v>
      </x:c>
      <x:c r="H260" s="36" t="n">
        <x:v>0.10000000000000009</x:v>
      </x:c>
      <x:c r="I260" s="35" t="n">
        <x:v>1.225</x:v>
      </x:c>
      <x:c r="J260" s="35" t="n">
        <x:v>1.7359216918244043</x:v>
      </x:c>
      <x:c r="K260" s="35" t="n">
        <x:v>0.2801882028918979</x:v>
      </x:c>
      <x:c r="L260" s="35" t="n">
        <x:v>6.294581594508789</x:v>
      </x:c>
      <x:c r="M260" s="35" t="n">
        <x:v>6.606000000000001</x:v>
      </x:c>
      <x:c r="N260" s="35" t="n">
        <x:v>0.11550723192904061</x:v>
      </x:c>
      <x:c r="O260" s="35" t="n">
        <x:v>4.787382549898761e-17</x:v>
      </x:c>
      <x:c r="P260" s="35" t="n">
        <x:v>0.021226863224315055</x:v>
      </x:c>
      <x:c r="Q260" s="36" t="n">
        <x:v>0.7181501917482553</x:v>
      </x:c>
      <x:c r="R260" s="36" t="n">
        <x:v>0.02285657125331838</x:v>
      </x:c>
      <x:c r="S260" s="36" t="n">
        <x:v>0.0030299821427896404</x:v>
      </x:c>
      <x:c r="T260" s="35" t="n">
        <x:v>0.14378551985961482</x:v>
      </x:c>
      <x:c r="U260" s="36" t="str">
        <x:v>longitudinal</x:v>
      </x:c>
      <x:c r="V260" s="33" t="n">
        <x:v>3</x:v>
      </x:c>
      <x:c r="W260" s="36" t="n">
        <x:v>-0.06401455977968516</x:v>
      </x:c>
      <x:c r="X260" s="36" t="n">
        <x:v>-0.7658597531863234</x:v>
      </x:c>
      <x:c r="Y260" s="36" t="n">
        <x:v>0.7685304323280914</x:v>
      </x:c>
      <x:c r="Z260" s="36" t="n">
        <x:v>0.12189036543474231</x:v>
      </x:c>
      <x:c r="AA260" s="36" t="n">
        <x:v>0.08329476242829753</x:v>
      </x:c>
      <x:c r="AB260" s="36" t="n">
        <x:v>15.621446174770808</x:v>
      </x:c>
      <x:c r="AC260" s="34" t="b">
        <x:v>1</x:v>
      </x:c>
    </x:row>
    <x:row r="261">
      <x:c r="A261" s="31" t="str">
        <x:v>CFG014</x:v>
      </x:c>
      <x:c r="B261" s="33" t="n">
        <x:v>32</x:v>
      </x:c>
      <x:c r="C261" s="31" t="str">
        <x:v>（选定1）1.AR20.03.6 youhua a2.5-1翼梢反扭 上反6</x:v>
      </x:c>
      <x:c r="D261" s="31" t="str">
        <x:v>T7-VLM2-Elev(g1.0)</x:v>
      </x:c>
      <x:c r="E261" s="37" t="n">
        <x:v>0.13789207441358578</x:v>
      </x:c>
      <x:c r="F261" s="37" t="n">
        <x:v>0</x:v>
      </x:c>
      <x:c r="G261" s="35" t="n">
        <x:v>9.210125351942178</x:v>
      </x:c>
      <x:c r="H261" s="36" t="n">
        <x:v>0.10000000000000009</x:v>
      </x:c>
      <x:c r="I261" s="35" t="n">
        <x:v>1.225</x:v>
      </x:c>
      <x:c r="J261" s="35" t="n">
        <x:v>1.7359216918244043</x:v>
      </x:c>
      <x:c r="K261" s="35" t="n">
        <x:v>0.2801882028918979</x:v>
      </x:c>
      <x:c r="L261" s="35" t="n">
        <x:v>6.294581594508789</x:v>
      </x:c>
      <x:c r="M261" s="35" t="n">
        <x:v>6.606000000000001</x:v>
      </x:c>
      <x:c r="N261" s="35" t="n">
        <x:v>0.11550723192904061</x:v>
      </x:c>
      <x:c r="O261" s="35" t="n">
        <x:v>4.787382549898761e-17</x:v>
      </x:c>
      <x:c r="P261" s="35" t="n">
        <x:v>0.021226863224315055</x:v>
      </x:c>
      <x:c r="Q261" s="36" t="n">
        <x:v>0.7181501917482553</x:v>
      </x:c>
      <x:c r="R261" s="36" t="n">
        <x:v>0.02285657125331838</x:v>
      </x:c>
      <x:c r="S261" s="36" t="n">
        <x:v>0.0030299821427896404</x:v>
      </x:c>
      <x:c r="T261" s="35" t="n">
        <x:v>0.14378551985961482</x:v>
      </x:c>
      <x:c r="U261" s="36" t="str">
        <x:v>longitudinal</x:v>
      </x:c>
      <x:c r="V261" s="33" t="n">
        <x:v>4</x:v>
      </x:c>
      <x:c r="W261" s="36" t="n">
        <x:v>-0.06401455977968516</x:v>
      </x:c>
      <x:c r="X261" s="36" t="n">
        <x:v>0.7658597531863234</x:v>
      </x:c>
      <x:c r="Y261" s="36" t="n">
        <x:v>0.7685304323280914</x:v>
      </x:c>
      <x:c r="Z261" s="36" t="n">
        <x:v>0.12189036543474231</x:v>
      </x:c>
      <x:c r="AA261" s="36" t="n">
        <x:v>0.08329476242829753</x:v>
      </x:c>
      <x:c r="AB261" s="36" t="n">
        <x:v>15.621446174770808</x:v>
      </x:c>
      <x:c r="AC261" s="34" t="b">
        <x:v>1</x:v>
      </x:c>
    </x:row>
    <x:row r="262">
      <x:c r="A262" s="31" t="str">
        <x:v>CFG014</x:v>
      </x:c>
      <x:c r="B262" s="33" t="n">
        <x:v>32</x:v>
      </x:c>
      <x:c r="C262" s="31" t="str">
        <x:v>（选定1）1.AR20.03.6 youhua a2.5-1翼梢反扭 上反6</x:v>
      </x:c>
      <x:c r="D262" s="31" t="str">
        <x:v>T7-VLM2-Elev(g1.0)</x:v>
      </x:c>
      <x:c r="E262" s="37" t="n">
        <x:v>0.13789207441358578</x:v>
      </x:c>
      <x:c r="F262" s="37" t="n">
        <x:v>0</x:v>
      </x:c>
      <x:c r="G262" s="35" t="n">
        <x:v>9.210125351942178</x:v>
      </x:c>
      <x:c r="H262" s="36" t="n">
        <x:v>0.10000000000000009</x:v>
      </x:c>
      <x:c r="I262" s="35" t="n">
        <x:v>1.225</x:v>
      </x:c>
      <x:c r="J262" s="35" t="n">
        <x:v>1.7359216918244043</x:v>
      </x:c>
      <x:c r="K262" s="35" t="n">
        <x:v>0.2801882028918979</x:v>
      </x:c>
      <x:c r="L262" s="35" t="n">
        <x:v>6.294581594508789</x:v>
      </x:c>
      <x:c r="M262" s="35" t="n">
        <x:v>6.606000000000001</x:v>
      </x:c>
      <x:c r="N262" s="35" t="n">
        <x:v>0.11550723192904061</x:v>
      </x:c>
      <x:c r="O262" s="35" t="n">
        <x:v>4.787382549898761e-17</x:v>
      </x:c>
      <x:c r="P262" s="35" t="n">
        <x:v>0.021226863224315055</x:v>
      </x:c>
      <x:c r="Q262" s="36" t="n">
        <x:v>0.7181501917482553</x:v>
      </x:c>
      <x:c r="R262" s="36" t="n">
        <x:v>0.02285657125331838</x:v>
      </x:c>
      <x:c r="S262" s="36" t="n">
        <x:v>0.0030299821427896404</x:v>
      </x:c>
      <x:c r="T262" s="35" t="n">
        <x:v>0.14378551985961482</x:v>
      </x:c>
      <x:c r="U262" s="36" t="str">
        <x:v>lateral</x:v>
      </x:c>
      <x:c r="V262" s="33" t="n">
        <x:v>5</x:v>
      </x:c>
      <x:c r="W262" s="36" t="n">
        <x:v>-25.701152582819347</x:v>
      </x:c>
      <x:c r="X262" s="36" t="n">
        <x:v>0</x:v>
      </x:c>
      <x:c r="Y262" s="36" t="n">
        <x:v>25.701152582819347</x:v>
      </x:c>
      <x:c r="Z262" s="36" t="n">
        <x:v>0</x:v>
      </x:c>
      <x:c r="AA262" s="36" t="n">
        <x:v>1</x:v>
      </x:c>
      <x:c r="AB262" s="36" t="n">
        <x:v>0.03890876087278972</x:v>
      </x:c>
      <x:c r="AC262" s="34" t="b">
        <x:v>1</x:v>
      </x:c>
    </x:row>
    <x:row r="263">
      <x:c r="A263" s="31" t="str">
        <x:v>CFG014</x:v>
      </x:c>
      <x:c r="B263" s="33" t="n">
        <x:v>32</x:v>
      </x:c>
      <x:c r="C263" s="31" t="str">
        <x:v>（选定1）1.AR20.03.6 youhua a2.5-1翼梢反扭 上反6</x:v>
      </x:c>
      <x:c r="D263" s="31" t="str">
        <x:v>T7-VLM2-Elev(g1.0)</x:v>
      </x:c>
      <x:c r="E263" s="37" t="n">
        <x:v>0.13789207441358578</x:v>
      </x:c>
      <x:c r="F263" s="37" t="n">
        <x:v>0</x:v>
      </x:c>
      <x:c r="G263" s="35" t="n">
        <x:v>9.210125351942178</x:v>
      </x:c>
      <x:c r="H263" s="36" t="n">
        <x:v>0.10000000000000009</x:v>
      </x:c>
      <x:c r="I263" s="35" t="n">
        <x:v>1.225</x:v>
      </x:c>
      <x:c r="J263" s="35" t="n">
        <x:v>1.7359216918244043</x:v>
      </x:c>
      <x:c r="K263" s="35" t="n">
        <x:v>0.2801882028918979</x:v>
      </x:c>
      <x:c r="L263" s="35" t="n">
        <x:v>6.294581594508789</x:v>
      </x:c>
      <x:c r="M263" s="35" t="n">
        <x:v>6.606000000000001</x:v>
      </x:c>
      <x:c r="N263" s="35" t="n">
        <x:v>0.11550723192904061</x:v>
      </x:c>
      <x:c r="O263" s="35" t="n">
        <x:v>4.787382549898761e-17</x:v>
      </x:c>
      <x:c r="P263" s="35" t="n">
        <x:v>0.021226863224315055</x:v>
      </x:c>
      <x:c r="Q263" s="36" t="n">
        <x:v>0.7181501917482553</x:v>
      </x:c>
      <x:c r="R263" s="36" t="n">
        <x:v>0.02285657125331838</x:v>
      </x:c>
      <x:c r="S263" s="36" t="n">
        <x:v>0.0030299821427896404</x:v>
      </x:c>
      <x:c r="T263" s="35" t="n">
        <x:v>0.14378551985961482</x:v>
      </x:c>
      <x:c r="U263" s="36" t="str">
        <x:v>lateral</x:v>
      </x:c>
      <x:c r="V263" s="33" t="n">
        <x:v>6</x:v>
      </x:c>
      <x:c r="W263" s="36" t="n">
        <x:v>-1.1284131164391622</x:v>
      </x:c>
      <x:c r="X263" s="36" t="n">
        <x:v>-2.466752454298737</x:v>
      </x:c>
      <x:c r="Y263" s="36" t="n">
        <x:v>2.7125972484209275</x:v>
      </x:c>
      <x:c r="Z263" s="36" t="n">
        <x:v>0.3925958464857086</x:v>
      </x:c>
      <x:c r="AA263" s="36" t="n">
        <x:v>0.41598992150273706</x:v>
      </x:c>
      <x:c r="AB263" s="36" t="n">
        <x:v>0.8862002625028105</x:v>
      </x:c>
      <x:c r="AC263" s="34" t="b">
        <x:v>1</x:v>
      </x:c>
    </x:row>
    <x:row r="264">
      <x:c r="A264" s="31" t="str">
        <x:v>CFG014</x:v>
      </x:c>
      <x:c r="B264" s="33" t="n">
        <x:v>32</x:v>
      </x:c>
      <x:c r="C264" s="31" t="str">
        <x:v>（选定1）1.AR20.03.6 youhua a2.5-1翼梢反扭 上反6</x:v>
      </x:c>
      <x:c r="D264" s="31" t="str">
        <x:v>T7-VLM2-Elev(g1.0)</x:v>
      </x:c>
      <x:c r="E264" s="37" t="n">
        <x:v>0.13789207441358578</x:v>
      </x:c>
      <x:c r="F264" s="37" t="n">
        <x:v>0</x:v>
      </x:c>
      <x:c r="G264" s="35" t="n">
        <x:v>9.210125351942178</x:v>
      </x:c>
      <x:c r="H264" s="36" t="n">
        <x:v>0.10000000000000009</x:v>
      </x:c>
      <x:c r="I264" s="35" t="n">
        <x:v>1.225</x:v>
      </x:c>
      <x:c r="J264" s="35" t="n">
        <x:v>1.7359216918244043</x:v>
      </x:c>
      <x:c r="K264" s="35" t="n">
        <x:v>0.2801882028918979</x:v>
      </x:c>
      <x:c r="L264" s="35" t="n">
        <x:v>6.294581594508789</x:v>
      </x:c>
      <x:c r="M264" s="35" t="n">
        <x:v>6.606000000000001</x:v>
      </x:c>
      <x:c r="N264" s="35" t="n">
        <x:v>0.11550723192904061</x:v>
      </x:c>
      <x:c r="O264" s="35" t="n">
        <x:v>4.787382549898761e-17</x:v>
      </x:c>
      <x:c r="P264" s="35" t="n">
        <x:v>0.021226863224315055</x:v>
      </x:c>
      <x:c r="Q264" s="36" t="n">
        <x:v>0.7181501917482553</x:v>
      </x:c>
      <x:c r="R264" s="36" t="n">
        <x:v>0.02285657125331838</x:v>
      </x:c>
      <x:c r="S264" s="36" t="n">
        <x:v>0.0030299821427896404</x:v>
      </x:c>
      <x:c r="T264" s="35" t="n">
        <x:v>0.14378551985961482</x:v>
      </x:c>
      <x:c r="U264" s="36" t="str">
        <x:v>lateral</x:v>
      </x:c>
      <x:c r="V264" s="33" t="n">
        <x:v>7</x:v>
      </x:c>
      <x:c r="W264" s="36" t="n">
        <x:v>-1.1284131164391622</x:v>
      </x:c>
      <x:c r="X264" s="36" t="n">
        <x:v>2.466752454298737</x:v>
      </x:c>
      <x:c r="Y264" s="36" t="n">
        <x:v>2.7125972484209275</x:v>
      </x:c>
      <x:c r="Z264" s="36" t="n">
        <x:v>0.3925958464857086</x:v>
      </x:c>
      <x:c r="AA264" s="36" t="n">
        <x:v>0.41598992150273706</x:v>
      </x:c>
      <x:c r="AB264" s="36" t="n">
        <x:v>0.8862002625028105</x:v>
      </x:c>
      <x:c r="AC264" s="34" t="b">
        <x:v>1</x:v>
      </x:c>
    </x:row>
    <x:row r="265">
      <x:c r="A265" s="31" t="str">
        <x:v>CFG014</x:v>
      </x:c>
      <x:c r="B265" s="33" t="n">
        <x:v>32</x:v>
      </x:c>
      <x:c r="C265" s="31" t="str">
        <x:v>（选定1）1.AR20.03.6 youhua a2.5-1翼梢反扭 上反6</x:v>
      </x:c>
      <x:c r="D265" s="31" t="str">
        <x:v>T7-VLM2-Elev(g1.0)</x:v>
      </x:c>
      <x:c r="E265" s="37" t="n">
        <x:v>0.13789207441358578</x:v>
      </x:c>
      <x:c r="F265" s="37" t="n">
        <x:v>0</x:v>
      </x:c>
      <x:c r="G265" s="35" t="n">
        <x:v>9.210125351942178</x:v>
      </x:c>
      <x:c r="H265" s="36" t="n">
        <x:v>0.10000000000000009</x:v>
      </x:c>
      <x:c r="I265" s="35" t="n">
        <x:v>1.225</x:v>
      </x:c>
      <x:c r="J265" s="35" t="n">
        <x:v>1.7359216918244043</x:v>
      </x:c>
      <x:c r="K265" s="35" t="n">
        <x:v>0.2801882028918979</x:v>
      </x:c>
      <x:c r="L265" s="35" t="n">
        <x:v>6.294581594508789</x:v>
      </x:c>
      <x:c r="M265" s="35" t="n">
        <x:v>6.606000000000001</x:v>
      </x:c>
      <x:c r="N265" s="35" t="n">
        <x:v>0.11550723192904061</x:v>
      </x:c>
      <x:c r="O265" s="35" t="n">
        <x:v>4.787382549898761e-17</x:v>
      </x:c>
      <x:c r="P265" s="35" t="n">
        <x:v>0.021226863224315055</x:v>
      </x:c>
      <x:c r="Q265" s="36" t="n">
        <x:v>0.7181501917482553</x:v>
      </x:c>
      <x:c r="R265" s="36" t="n">
        <x:v>0.02285657125331838</x:v>
      </x:c>
      <x:c r="S265" s="36" t="n">
        <x:v>0.0030299821427896404</x:v>
      </x:c>
      <x:c r="T265" s="35" t="n">
        <x:v>0.14378551985961482</x:v>
      </x:c>
      <x:c r="U265" s="36" t="str">
        <x:v>lateral</x:v>
      </x:c>
      <x:c r="V265" s="33" t="n">
        <x:v>8</x:v>
      </x:c>
      <x:c r="W265" s="36" t="n">
        <x:v>0.11510034727473517</x:v>
      </x:c>
      <x:c r="X265" s="36" t="n">
        <x:v>0</x:v>
      </x:c>
      <x:c r="Y265" s="36" t="n">
        <x:v>0.11510034727473517</x:v>
      </x:c>
      <x:c r="Z265" s="36" t="n">
        <x:v>0</x:v>
      </x:c>
      <x:c r="AA265" s="36" t="n">
        <x:v>-1</x:v>
      </x:c>
      <x:c r="AB265" s="36"/>
      <x:c r="AC265" s="34" t="b">
        <x:v>0</x:v>
      </x:c>
    </x:row>
    <x:row r="266">
      <x:c r="A266" s="31" t="str">
        <x:v>CFG014</x:v>
      </x:c>
      <x:c r="B266" s="33" t="n">
        <x:v>33</x:v>
      </x:c>
      <x:c r="C266" s="31" t="str">
        <x:v>（选定1）1.AR20.03.6 youhua a2.5-1翼梢反扭 上反6</x:v>
      </x:c>
      <x:c r="D266" s="31" t="str">
        <x:v>T7-VLM2-Elev(g1.0)</x:v>
      </x:c>
      <x:c r="E266" s="37" t="n">
        <x:v>-0.09156523387115645</x:v>
      </x:c>
      <x:c r="F266" s="37" t="n">
        <x:v>0</x:v>
      </x:c>
      <x:c r="G266" s="35" t="n">
        <x:v>9.364893260308806</x:v>
      </x:c>
      <x:c r="H266" s="36" t="n">
        <x:v>0.20000000000000018</x:v>
      </x:c>
      <x:c r="I266" s="35" t="n">
        <x:v>1.225</x:v>
      </x:c>
      <x:c r="J266" s="35" t="n">
        <x:v>1.7359216918244043</x:v>
      </x:c>
      <x:c r="K266" s="35" t="n">
        <x:v>0.2801882028918979</x:v>
      </x:c>
      <x:c r="L266" s="35" t="n">
        <x:v>6.294581594508789</x:v>
      </x:c>
      <x:c r="M266" s="35" t="n">
        <x:v>6.606000000000001</x:v>
      </x:c>
      <x:c r="N266" s="35" t="n">
        <x:v>0.11550723192904061</x:v>
      </x:c>
      <x:c r="O266" s="35" t="n">
        <x:v>4.787382549898761e-17</x:v>
      </x:c>
      <x:c r="P266" s="35" t="n">
        <x:v>0.021226863224315055</x:v>
      </x:c>
      <x:c r="Q266" s="36" t="n">
        <x:v>0.6952079962855169</x:v>
      </x:c>
      <x:c r="R266" s="36" t="n">
        <x:v>0.022196785743954485</x:v>
      </x:c>
      <x:c r="S266" s="36" t="n">
        <x:v>0.0030227985087788235</x:v>
      </x:c>
      <x:c r="T266" s="35" t="n">
        <x:v>0.14328014479709142</x:v>
      </x:c>
      <x:c r="U266" s="36" t="str">
        <x:v>longitudinal</x:v>
      </x:c>
      <x:c r="V266" s="33" t="n">
        <x:v>1</x:v>
      </x:c>
      <x:c r="W266" s="36" t="n">
        <x:v>-10.515841989099458</x:v>
      </x:c>
      <x:c r="X266" s="36" t="n">
        <x:v>-5.343706557088984</x:v>
      </x:c>
      <x:c r="Y266" s="36" t="n">
        <x:v>11.79568279108857</x:v>
      </x:c>
      <x:c r="Z266" s="36" t="n">
        <x:v>0.8504773129932852</x:v>
      </x:c>
      <x:c r="AA266" s="36" t="n">
        <x:v>0.8914992184296437</x:v>
      </x:c>
      <x:c r="AB266" s="36" t="n">
        <x:v>0.09509462019651711</x:v>
      </x:c>
      <x:c r="AC266" s="34" t="b">
        <x:v>1</x:v>
      </x:c>
    </x:row>
    <x:row r="267">
      <x:c r="A267" s="31" t="str">
        <x:v>CFG014</x:v>
      </x:c>
      <x:c r="B267" s="33" t="n">
        <x:v>33</x:v>
      </x:c>
      <x:c r="C267" s="31" t="str">
        <x:v>（选定1）1.AR20.03.6 youhua a2.5-1翼梢反扭 上反6</x:v>
      </x:c>
      <x:c r="D267" s="31" t="str">
        <x:v>T7-VLM2-Elev(g1.0)</x:v>
      </x:c>
      <x:c r="E267" s="37" t="n">
        <x:v>-0.09156523387115645</x:v>
      </x:c>
      <x:c r="F267" s="37" t="n">
        <x:v>0</x:v>
      </x:c>
      <x:c r="G267" s="35" t="n">
        <x:v>9.364893260308806</x:v>
      </x:c>
      <x:c r="H267" s="36" t="n">
        <x:v>0.20000000000000018</x:v>
      </x:c>
      <x:c r="I267" s="35" t="n">
        <x:v>1.225</x:v>
      </x:c>
      <x:c r="J267" s="35" t="n">
        <x:v>1.7359216918244043</x:v>
      </x:c>
      <x:c r="K267" s="35" t="n">
        <x:v>0.2801882028918979</x:v>
      </x:c>
      <x:c r="L267" s="35" t="n">
        <x:v>6.294581594508789</x:v>
      </x:c>
      <x:c r="M267" s="35" t="n">
        <x:v>6.606000000000001</x:v>
      </x:c>
      <x:c r="N267" s="35" t="n">
        <x:v>0.11550723192904061</x:v>
      </x:c>
      <x:c r="O267" s="35" t="n">
        <x:v>4.787382549898761e-17</x:v>
      </x:c>
      <x:c r="P267" s="35" t="n">
        <x:v>0.021226863224315055</x:v>
      </x:c>
      <x:c r="Q267" s="36" t="n">
        <x:v>0.6952079962855169</x:v>
      </x:c>
      <x:c r="R267" s="36" t="n">
        <x:v>0.022196785743954485</x:v>
      </x:c>
      <x:c r="S267" s="36" t="n">
        <x:v>0.0030227985087788235</x:v>
      </x:c>
      <x:c r="T267" s="35" t="n">
        <x:v>0.14328014479709142</x:v>
      </x:c>
      <x:c r="U267" s="36" t="str">
        <x:v>longitudinal</x:v>
      </x:c>
      <x:c r="V267" s="33" t="n">
        <x:v>2</x:v>
      </x:c>
      <x:c r="W267" s="36" t="n">
        <x:v>-10.515841989099458</x:v>
      </x:c>
      <x:c r="X267" s="36" t="n">
        <x:v>5.343706557088984</x:v>
      </x:c>
      <x:c r="Y267" s="36" t="n">
        <x:v>11.79568279108857</x:v>
      </x:c>
      <x:c r="Z267" s="36" t="n">
        <x:v>0.8504773129932852</x:v>
      </x:c>
      <x:c r="AA267" s="36" t="n">
        <x:v>0.8914992184296437</x:v>
      </x:c>
      <x:c r="AB267" s="36" t="n">
        <x:v>0.09509462019651711</x:v>
      </x:c>
      <x:c r="AC267" s="34" t="b">
        <x:v>1</x:v>
      </x:c>
    </x:row>
    <x:row r="268">
      <x:c r="A268" s="31" t="str">
        <x:v>CFG014</x:v>
      </x:c>
      <x:c r="B268" s="33" t="n">
        <x:v>33</x:v>
      </x:c>
      <x:c r="C268" s="31" t="str">
        <x:v>（选定1）1.AR20.03.6 youhua a2.5-1翼梢反扭 上反6</x:v>
      </x:c>
      <x:c r="D268" s="31" t="str">
        <x:v>T7-VLM2-Elev(g1.0)</x:v>
      </x:c>
      <x:c r="E268" s="37" t="n">
        <x:v>-0.09156523387115645</x:v>
      </x:c>
      <x:c r="F268" s="37" t="n">
        <x:v>0</x:v>
      </x:c>
      <x:c r="G268" s="35" t="n">
        <x:v>9.364893260308806</x:v>
      </x:c>
      <x:c r="H268" s="36" t="n">
        <x:v>0.20000000000000018</x:v>
      </x:c>
      <x:c r="I268" s="35" t="n">
        <x:v>1.225</x:v>
      </x:c>
      <x:c r="J268" s="35" t="n">
        <x:v>1.7359216918244043</x:v>
      </x:c>
      <x:c r="K268" s="35" t="n">
        <x:v>0.2801882028918979</x:v>
      </x:c>
      <x:c r="L268" s="35" t="n">
        <x:v>6.294581594508789</x:v>
      </x:c>
      <x:c r="M268" s="35" t="n">
        <x:v>6.606000000000001</x:v>
      </x:c>
      <x:c r="N268" s="35" t="n">
        <x:v>0.11550723192904061</x:v>
      </x:c>
      <x:c r="O268" s="35" t="n">
        <x:v>4.787382549898761e-17</x:v>
      </x:c>
      <x:c r="P268" s="35" t="n">
        <x:v>0.021226863224315055</x:v>
      </x:c>
      <x:c r="Q268" s="36" t="n">
        <x:v>0.6952079962855169</x:v>
      </x:c>
      <x:c r="R268" s="36" t="n">
        <x:v>0.022196785743954485</x:v>
      </x:c>
      <x:c r="S268" s="36" t="n">
        <x:v>0.0030227985087788235</x:v>
      </x:c>
      <x:c r="T268" s="35" t="n">
        <x:v>0.14328014479709142</x:v>
      </x:c>
      <x:c r="U268" s="36" t="str">
        <x:v>longitudinal</x:v>
      </x:c>
      <x:c r="V268" s="33" t="n">
        <x:v>3</x:v>
      </x:c>
      <x:c r="W268" s="36" t="n">
        <x:v>-0.06213789194848813</x:v>
      </x:c>
      <x:c r="X268" s="36" t="n">
        <x:v>-0.748633865443251</x:v>
      </x:c>
      <x:c r="Y268" s="36" t="n">
        <x:v>0.7512082148807384</x:v>
      </x:c>
      <x:c r="Z268" s="36" t="n">
        <x:v>0.11914878025128624</x:v>
      </x:c>
      <x:c r="AA268" s="36" t="n">
        <x:v>0.08271726895099665</x:v>
      </x:c>
      <x:c r="AB268" s="36" t="n">
        <x:v>16.093239867696074</x:v>
      </x:c>
      <x:c r="AC268" s="34" t="b">
        <x:v>1</x:v>
      </x:c>
    </x:row>
    <x:row r="269">
      <x:c r="A269" s="31" t="str">
        <x:v>CFG014</x:v>
      </x:c>
      <x:c r="B269" s="33" t="n">
        <x:v>33</x:v>
      </x:c>
      <x:c r="C269" s="31" t="str">
        <x:v>（选定1）1.AR20.03.6 youhua a2.5-1翼梢反扭 上反6</x:v>
      </x:c>
      <x:c r="D269" s="31" t="str">
        <x:v>T7-VLM2-Elev(g1.0)</x:v>
      </x:c>
      <x:c r="E269" s="37" t="n">
        <x:v>-0.09156523387115645</x:v>
      </x:c>
      <x:c r="F269" s="37" t="n">
        <x:v>0</x:v>
      </x:c>
      <x:c r="G269" s="35" t="n">
        <x:v>9.364893260308806</x:v>
      </x:c>
      <x:c r="H269" s="36" t="n">
        <x:v>0.20000000000000018</x:v>
      </x:c>
      <x:c r="I269" s="35" t="n">
        <x:v>1.225</x:v>
      </x:c>
      <x:c r="J269" s="35" t="n">
        <x:v>1.7359216918244043</x:v>
      </x:c>
      <x:c r="K269" s="35" t="n">
        <x:v>0.2801882028918979</x:v>
      </x:c>
      <x:c r="L269" s="35" t="n">
        <x:v>6.294581594508789</x:v>
      </x:c>
      <x:c r="M269" s="35" t="n">
        <x:v>6.606000000000001</x:v>
      </x:c>
      <x:c r="N269" s="35" t="n">
        <x:v>0.11550723192904061</x:v>
      </x:c>
      <x:c r="O269" s="35" t="n">
        <x:v>4.787382549898761e-17</x:v>
      </x:c>
      <x:c r="P269" s="35" t="n">
        <x:v>0.021226863224315055</x:v>
      </x:c>
      <x:c r="Q269" s="36" t="n">
        <x:v>0.6952079962855169</x:v>
      </x:c>
      <x:c r="R269" s="36" t="n">
        <x:v>0.022196785743954485</x:v>
      </x:c>
      <x:c r="S269" s="36" t="n">
        <x:v>0.0030227985087788235</x:v>
      </x:c>
      <x:c r="T269" s="35" t="n">
        <x:v>0.14328014479709142</x:v>
      </x:c>
      <x:c r="U269" s="36" t="str">
        <x:v>longitudinal</x:v>
      </x:c>
      <x:c r="V269" s="33" t="n">
        <x:v>4</x:v>
      </x:c>
      <x:c r="W269" s="36" t="n">
        <x:v>-0.06213789194848813</x:v>
      </x:c>
      <x:c r="X269" s="36" t="n">
        <x:v>0.748633865443251</x:v>
      </x:c>
      <x:c r="Y269" s="36" t="n">
        <x:v>0.7512082148807384</x:v>
      </x:c>
      <x:c r="Z269" s="36" t="n">
        <x:v>0.11914878025128624</x:v>
      </x:c>
      <x:c r="AA269" s="36" t="n">
        <x:v>0.08271726895099665</x:v>
      </x:c>
      <x:c r="AB269" s="36" t="n">
        <x:v>16.093239867696074</x:v>
      </x:c>
      <x:c r="AC269" s="34" t="b">
        <x:v>1</x:v>
      </x:c>
    </x:row>
    <x:row r="270">
      <x:c r="A270" s="31" t="str">
        <x:v>CFG014</x:v>
      </x:c>
      <x:c r="B270" s="33" t="n">
        <x:v>33</x:v>
      </x:c>
      <x:c r="C270" s="31" t="str">
        <x:v>（选定1）1.AR20.03.6 youhua a2.5-1翼梢反扭 上反6</x:v>
      </x:c>
      <x:c r="D270" s="31" t="str">
        <x:v>T7-VLM2-Elev(g1.0)</x:v>
      </x:c>
      <x:c r="E270" s="37" t="n">
        <x:v>-0.09156523387115645</x:v>
      </x:c>
      <x:c r="F270" s="37" t="n">
        <x:v>0</x:v>
      </x:c>
      <x:c r="G270" s="35" t="n">
        <x:v>9.364893260308806</x:v>
      </x:c>
      <x:c r="H270" s="36" t="n">
        <x:v>0.20000000000000018</x:v>
      </x:c>
      <x:c r="I270" s="35" t="n">
        <x:v>1.225</x:v>
      </x:c>
      <x:c r="J270" s="35" t="n">
        <x:v>1.7359216918244043</x:v>
      </x:c>
      <x:c r="K270" s="35" t="n">
        <x:v>0.2801882028918979</x:v>
      </x:c>
      <x:c r="L270" s="35" t="n">
        <x:v>6.294581594508789</x:v>
      </x:c>
      <x:c r="M270" s="35" t="n">
        <x:v>6.606000000000001</x:v>
      </x:c>
      <x:c r="N270" s="35" t="n">
        <x:v>0.11550723192904061</x:v>
      </x:c>
      <x:c r="O270" s="35" t="n">
        <x:v>4.787382549898761e-17</x:v>
      </x:c>
      <x:c r="P270" s="35" t="n">
        <x:v>0.021226863224315055</x:v>
      </x:c>
      <x:c r="Q270" s="36" t="n">
        <x:v>0.6952079962855169</x:v>
      </x:c>
      <x:c r="R270" s="36" t="n">
        <x:v>0.022196785743954485</x:v>
      </x:c>
      <x:c r="S270" s="36" t="n">
        <x:v>0.0030227985087788235</x:v>
      </x:c>
      <x:c r="T270" s="35" t="n">
        <x:v>0.14328014479709142</x:v>
      </x:c>
      <x:c r="U270" s="36" t="str">
        <x:v>lateral</x:v>
      </x:c>
      <x:c r="V270" s="33" t="n">
        <x:v>5</x:v>
      </x:c>
      <x:c r="W270" s="36" t="n">
        <x:v>-26.21271469967887</x:v>
      </x:c>
      <x:c r="X270" s="36" t="n">
        <x:v>0</x:v>
      </x:c>
      <x:c r="Y270" s="36" t="n">
        <x:v>26.21271469967887</x:v>
      </x:c>
      <x:c r="Z270" s="36" t="n">
        <x:v>0</x:v>
      </x:c>
      <x:c r="AA270" s="36" t="n">
        <x:v>1</x:v>
      </x:c>
      <x:c r="AB270" s="36" t="n">
        <x:v>0.038149425248665714</x:v>
      </x:c>
      <x:c r="AC270" s="34" t="b">
        <x:v>1</x:v>
      </x:c>
    </x:row>
    <x:row r="271">
      <x:c r="A271" s="31" t="str">
        <x:v>CFG014</x:v>
      </x:c>
      <x:c r="B271" s="33" t="n">
        <x:v>33</x:v>
      </x:c>
      <x:c r="C271" s="31" t="str">
        <x:v>（选定1）1.AR20.03.6 youhua a2.5-1翼梢反扭 上反6</x:v>
      </x:c>
      <x:c r="D271" s="31" t="str">
        <x:v>T7-VLM2-Elev(g1.0)</x:v>
      </x:c>
      <x:c r="E271" s="37" t="n">
        <x:v>-0.09156523387115645</x:v>
      </x:c>
      <x:c r="F271" s="37" t="n">
        <x:v>0</x:v>
      </x:c>
      <x:c r="G271" s="35" t="n">
        <x:v>9.364893260308806</x:v>
      </x:c>
      <x:c r="H271" s="36" t="n">
        <x:v>0.20000000000000018</x:v>
      </x:c>
      <x:c r="I271" s="35" t="n">
        <x:v>1.225</x:v>
      </x:c>
      <x:c r="J271" s="35" t="n">
        <x:v>1.7359216918244043</x:v>
      </x:c>
      <x:c r="K271" s="35" t="n">
        <x:v>0.2801882028918979</x:v>
      </x:c>
      <x:c r="L271" s="35" t="n">
        <x:v>6.294581594508789</x:v>
      </x:c>
      <x:c r="M271" s="35" t="n">
        <x:v>6.606000000000001</x:v>
      </x:c>
      <x:c r="N271" s="35" t="n">
        <x:v>0.11550723192904061</x:v>
      </x:c>
      <x:c r="O271" s="35" t="n">
        <x:v>4.787382549898761e-17</x:v>
      </x:c>
      <x:c r="P271" s="35" t="n">
        <x:v>0.021226863224315055</x:v>
      </x:c>
      <x:c r="Q271" s="36" t="n">
        <x:v>0.6952079962855169</x:v>
      </x:c>
      <x:c r="R271" s="36" t="n">
        <x:v>0.022196785743954485</x:v>
      </x:c>
      <x:c r="S271" s="36" t="n">
        <x:v>0.0030227985087788235</x:v>
      </x:c>
      <x:c r="T271" s="35" t="n">
        <x:v>0.14328014479709142</x:v>
      </x:c>
      <x:c r="U271" s="36" t="str">
        <x:v>lateral</x:v>
      </x:c>
      <x:c r="V271" s="33" t="n">
        <x:v>6</x:v>
      </x:c>
      <x:c r="W271" s="36" t="n">
        <x:v>-1.1131031015411055</x:v>
      </x:c>
      <x:c r="X271" s="36" t="n">
        <x:v>-2.5028340596469656</x:v>
      </x:c>
      <x:c r="Y271" s="36" t="n">
        <x:v>2.739192735969731</x:v>
      </x:c>
      <x:c r="Z271" s="36" t="n">
        <x:v>0.3983384123315702</x:v>
      </x:c>
      <x:c r="AA271" s="36" t="n">
        <x:v>0.40636173093057065</x:v>
      </x:c>
      <x:c r="AB271" s="36" t="n">
        <x:v>0.8983893752658556</x:v>
      </x:c>
      <x:c r="AC271" s="34" t="b">
        <x:v>1</x:v>
      </x:c>
    </x:row>
    <x:row r="272">
      <x:c r="A272" s="31" t="str">
        <x:v>CFG014</x:v>
      </x:c>
      <x:c r="B272" s="33" t="n">
        <x:v>33</x:v>
      </x:c>
      <x:c r="C272" s="31" t="str">
        <x:v>（选定1）1.AR20.03.6 youhua a2.5-1翼梢反扭 上反6</x:v>
      </x:c>
      <x:c r="D272" s="31" t="str">
        <x:v>T7-VLM2-Elev(g1.0)</x:v>
      </x:c>
      <x:c r="E272" s="37" t="n">
        <x:v>-0.09156523387115645</x:v>
      </x:c>
      <x:c r="F272" s="37" t="n">
        <x:v>0</x:v>
      </x:c>
      <x:c r="G272" s="35" t="n">
        <x:v>9.364893260308806</x:v>
      </x:c>
      <x:c r="H272" s="36" t="n">
        <x:v>0.20000000000000018</x:v>
      </x:c>
      <x:c r="I272" s="35" t="n">
        <x:v>1.225</x:v>
      </x:c>
      <x:c r="J272" s="35" t="n">
        <x:v>1.7359216918244043</x:v>
      </x:c>
      <x:c r="K272" s="35" t="n">
        <x:v>0.2801882028918979</x:v>
      </x:c>
      <x:c r="L272" s="35" t="n">
        <x:v>6.294581594508789</x:v>
      </x:c>
      <x:c r="M272" s="35" t="n">
        <x:v>6.606000000000001</x:v>
      </x:c>
      <x:c r="N272" s="35" t="n">
        <x:v>0.11550723192904061</x:v>
      </x:c>
      <x:c r="O272" s="35" t="n">
        <x:v>4.787382549898761e-17</x:v>
      </x:c>
      <x:c r="P272" s="35" t="n">
        <x:v>0.021226863224315055</x:v>
      </x:c>
      <x:c r="Q272" s="36" t="n">
        <x:v>0.6952079962855169</x:v>
      </x:c>
      <x:c r="R272" s="36" t="n">
        <x:v>0.022196785743954485</x:v>
      </x:c>
      <x:c r="S272" s="36" t="n">
        <x:v>0.0030227985087788235</x:v>
      </x:c>
      <x:c r="T272" s="35" t="n">
        <x:v>0.14328014479709142</x:v>
      </x:c>
      <x:c r="U272" s="36" t="str">
        <x:v>lateral</x:v>
      </x:c>
      <x:c r="V272" s="33" t="n">
        <x:v>7</x:v>
      </x:c>
      <x:c r="W272" s="36" t="n">
        <x:v>-1.1131031015411055</x:v>
      </x:c>
      <x:c r="X272" s="36" t="n">
        <x:v>2.5028340596469656</x:v>
      </x:c>
      <x:c r="Y272" s="36" t="n">
        <x:v>2.739192735969731</x:v>
      </x:c>
      <x:c r="Z272" s="36" t="n">
        <x:v>0.3983384123315702</x:v>
      </x:c>
      <x:c r="AA272" s="36" t="n">
        <x:v>0.40636173093057065</x:v>
      </x:c>
      <x:c r="AB272" s="36" t="n">
        <x:v>0.8983893752658556</x:v>
      </x:c>
      <x:c r="AC272" s="34" t="b">
        <x:v>1</x:v>
      </x:c>
    </x:row>
    <x:row r="273">
      <x:c r="A273" s="31" t="str">
        <x:v>CFG014</x:v>
      </x:c>
      <x:c r="B273" s="33" t="n">
        <x:v>33</x:v>
      </x:c>
      <x:c r="C273" s="31" t="str">
        <x:v>（选定1）1.AR20.03.6 youhua a2.5-1翼梢反扭 上反6</x:v>
      </x:c>
      <x:c r="D273" s="31" t="str">
        <x:v>T7-VLM2-Elev(g1.0)</x:v>
      </x:c>
      <x:c r="E273" s="37" t="n">
        <x:v>-0.09156523387115645</x:v>
      </x:c>
      <x:c r="F273" s="37" t="n">
        <x:v>0</x:v>
      </x:c>
      <x:c r="G273" s="35" t="n">
        <x:v>9.364893260308806</x:v>
      </x:c>
      <x:c r="H273" s="36" t="n">
        <x:v>0.20000000000000018</x:v>
      </x:c>
      <x:c r="I273" s="35" t="n">
        <x:v>1.225</x:v>
      </x:c>
      <x:c r="J273" s="35" t="n">
        <x:v>1.7359216918244043</x:v>
      </x:c>
      <x:c r="K273" s="35" t="n">
        <x:v>0.2801882028918979</x:v>
      </x:c>
      <x:c r="L273" s="35" t="n">
        <x:v>6.294581594508789</x:v>
      </x:c>
      <x:c r="M273" s="35" t="n">
        <x:v>6.606000000000001</x:v>
      </x:c>
      <x:c r="N273" s="35" t="n">
        <x:v>0.11550723192904061</x:v>
      </x:c>
      <x:c r="O273" s="35" t="n">
        <x:v>4.787382549898761e-17</x:v>
      </x:c>
      <x:c r="P273" s="35" t="n">
        <x:v>0.021226863224315055</x:v>
      </x:c>
      <x:c r="Q273" s="36" t="n">
        <x:v>0.6952079962855169</x:v>
      </x:c>
      <x:c r="R273" s="36" t="n">
        <x:v>0.022196785743954485</x:v>
      </x:c>
      <x:c r="S273" s="36" t="n">
        <x:v>0.0030227985087788235</x:v>
      </x:c>
      <x:c r="T273" s="35" t="n">
        <x:v>0.14328014479709142</x:v>
      </x:c>
      <x:c r="U273" s="36" t="str">
        <x:v>lateral</x:v>
      </x:c>
      <x:c r="V273" s="33" t="n">
        <x:v>8</x:v>
      </x:c>
      <x:c r="W273" s="36" t="n">
        <x:v>0.11063966129777114</x:v>
      </x:c>
      <x:c r="X273" s="36" t="n">
        <x:v>0</x:v>
      </x:c>
      <x:c r="Y273" s="36" t="n">
        <x:v>0.11063966129777114</x:v>
      </x:c>
      <x:c r="Z273" s="36" t="n">
        <x:v>0</x:v>
      </x:c>
      <x:c r="AA273" s="36" t="n">
        <x:v>-1</x:v>
      </x:c>
      <x:c r="AB273" s="36"/>
      <x:c r="AC273" s="34" t="b">
        <x:v>0</x:v>
      </x:c>
    </x:row>
    <x:row r="274">
      <x:c r="A274" s="31" t="str">
        <x:v>CFG014</x:v>
      </x:c>
      <x:c r="B274" s="33" t="n">
        <x:v>34</x:v>
      </x:c>
      <x:c r="C274" s="31" t="str">
        <x:v>（选定1）1.AR20.03.6 youhua a2.5-1翼梢反扭 上反6</x:v>
      </x:c>
      <x:c r="D274" s="31" t="str">
        <x:v>T7-VLM2-Elev(g1.0)</x:v>
      </x:c>
      <x:c r="E274" s="37" t="n">
        <x:v>-0.32455965194552655</x:v>
      </x:c>
      <x:c r="F274" s="37" t="n">
        <x:v>0</x:v>
      </x:c>
      <x:c r="G274" s="35" t="n">
        <x:v>9.53016061459776</x:v>
      </x:c>
      <x:c r="H274" s="36" t="n">
        <x:v>0.30000000000000027</x:v>
      </x:c>
      <x:c r="I274" s="35" t="n">
        <x:v>1.225</x:v>
      </x:c>
      <x:c r="J274" s="35" t="n">
        <x:v>1.7359216918244043</x:v>
      </x:c>
      <x:c r="K274" s="35" t="n">
        <x:v>0.2801882028918979</x:v>
      </x:c>
      <x:c r="L274" s="35" t="n">
        <x:v>6.294581594508789</x:v>
      </x:c>
      <x:c r="M274" s="35" t="n">
        <x:v>6.606000000000001</x:v>
      </x:c>
      <x:c r="N274" s="35" t="n">
        <x:v>0.11550723192904061</x:v>
      </x:c>
      <x:c r="O274" s="35" t="n">
        <x:v>4.787382549898761e-17</x:v>
      </x:c>
      <x:c r="P274" s="35" t="n">
        <x:v>0.021226863224315055</x:v>
      </x:c>
      <x:c r="Q274" s="36" t="n">
        <x:v>0.6718881514940789</x:v>
      </x:c>
      <x:c r="R274" s="36" t="n">
        <x:v>0.021542436513090048</x:v>
      </x:c>
      <x:c r="S274" s="36" t="n">
        <x:v>0.003015686162978588</x:v>
      </x:c>
      <x:c r="T274" s="35" t="n">
        <x:v>0.14291040892228987</x:v>
      </x:c>
      <x:c r="U274" s="36" t="str">
        <x:v>longitudinal</x:v>
      </x:c>
      <x:c r="V274" s="33" t="n">
        <x:v>1</x:v>
      </x:c>
      <x:c r="W274" s="36" t="n">
        <x:v>-10.705571155000959</x:v>
      </x:c>
      <x:c r="X274" s="36" t="n">
        <x:v>-5.397068246450084</x:v>
      </x:c>
      <x:c r="Y274" s="36" t="n">
        <x:v>11.989061656844891</x:v>
      </x:c>
      <x:c r="Z274" s="36" t="n">
        <x:v>0.8589700896268385</x:v>
      </x:c>
      <x:c r="AA274" s="36" t="n">
        <x:v>0.8929448743712857</x:v>
      </x:c>
      <x:c r="AB274" s="36" t="n">
        <x:v>0.09340930862272247</x:v>
      </x:c>
      <x:c r="AC274" s="34" t="b">
        <x:v>1</x:v>
      </x:c>
    </x:row>
    <x:row r="275">
      <x:c r="A275" s="31" t="str">
        <x:v>CFG014</x:v>
      </x:c>
      <x:c r="B275" s="33" t="n">
        <x:v>34</x:v>
      </x:c>
      <x:c r="C275" s="31" t="str">
        <x:v>（选定1）1.AR20.03.6 youhua a2.5-1翼梢反扭 上反6</x:v>
      </x:c>
      <x:c r="D275" s="31" t="str">
        <x:v>T7-VLM2-Elev(g1.0)</x:v>
      </x:c>
      <x:c r="E275" s="37" t="n">
        <x:v>-0.32455965194552655</x:v>
      </x:c>
      <x:c r="F275" s="37" t="n">
        <x:v>0</x:v>
      </x:c>
      <x:c r="G275" s="35" t="n">
        <x:v>9.53016061459776</x:v>
      </x:c>
      <x:c r="H275" s="36" t="n">
        <x:v>0.30000000000000027</x:v>
      </x:c>
      <x:c r="I275" s="35" t="n">
        <x:v>1.225</x:v>
      </x:c>
      <x:c r="J275" s="35" t="n">
        <x:v>1.7359216918244043</x:v>
      </x:c>
      <x:c r="K275" s="35" t="n">
        <x:v>0.2801882028918979</x:v>
      </x:c>
      <x:c r="L275" s="35" t="n">
        <x:v>6.294581594508789</x:v>
      </x:c>
      <x:c r="M275" s="35" t="n">
        <x:v>6.606000000000001</x:v>
      </x:c>
      <x:c r="N275" s="35" t="n">
        <x:v>0.11550723192904061</x:v>
      </x:c>
      <x:c r="O275" s="35" t="n">
        <x:v>4.787382549898761e-17</x:v>
      </x:c>
      <x:c r="P275" s="35" t="n">
        <x:v>0.021226863224315055</x:v>
      </x:c>
      <x:c r="Q275" s="36" t="n">
        <x:v>0.6718881514940789</x:v>
      </x:c>
      <x:c r="R275" s="36" t="n">
        <x:v>0.021542436513090048</x:v>
      </x:c>
      <x:c r="S275" s="36" t="n">
        <x:v>0.003015686162978588</x:v>
      </x:c>
      <x:c r="T275" s="35" t="n">
        <x:v>0.14291040892228987</x:v>
      </x:c>
      <x:c r="U275" s="36" t="str">
        <x:v>longitudinal</x:v>
      </x:c>
      <x:c r="V275" s="33" t="n">
        <x:v>2</x:v>
      </x:c>
      <x:c r="W275" s="36" t="n">
        <x:v>-10.705571155000959</x:v>
      </x:c>
      <x:c r="X275" s="36" t="n">
        <x:v>5.397068246450084</x:v>
      </x:c>
      <x:c r="Y275" s="36" t="n">
        <x:v>11.989061656844891</x:v>
      </x:c>
      <x:c r="Z275" s="36" t="n">
        <x:v>0.8589700896268385</x:v>
      </x:c>
      <x:c r="AA275" s="36" t="n">
        <x:v>0.8929448743712857</x:v>
      </x:c>
      <x:c r="AB275" s="36" t="n">
        <x:v>0.09340930862272247</x:v>
      </x:c>
      <x:c r="AC275" s="34" t="b">
        <x:v>1</x:v>
      </x:c>
    </x:row>
    <x:row r="276">
      <x:c r="A276" s="31" t="str">
        <x:v>CFG014</x:v>
      </x:c>
      <x:c r="B276" s="33" t="n">
        <x:v>34</x:v>
      </x:c>
      <x:c r="C276" s="31" t="str">
        <x:v>（选定1）1.AR20.03.6 youhua a2.5-1翼梢反扭 上反6</x:v>
      </x:c>
      <x:c r="D276" s="31" t="str">
        <x:v>T7-VLM2-Elev(g1.0)</x:v>
      </x:c>
      <x:c r="E276" s="37" t="n">
        <x:v>-0.32455965194552655</x:v>
      </x:c>
      <x:c r="F276" s="37" t="n">
        <x:v>0</x:v>
      </x:c>
      <x:c r="G276" s="35" t="n">
        <x:v>9.53016061459776</x:v>
      </x:c>
      <x:c r="H276" s="36" t="n">
        <x:v>0.30000000000000027</x:v>
      </x:c>
      <x:c r="I276" s="35" t="n">
        <x:v>1.225</x:v>
      </x:c>
      <x:c r="J276" s="35" t="n">
        <x:v>1.7359216918244043</x:v>
      </x:c>
      <x:c r="K276" s="35" t="n">
        <x:v>0.2801882028918979</x:v>
      </x:c>
      <x:c r="L276" s="35" t="n">
        <x:v>6.294581594508789</x:v>
      </x:c>
      <x:c r="M276" s="35" t="n">
        <x:v>6.606000000000001</x:v>
      </x:c>
      <x:c r="N276" s="35" t="n">
        <x:v>0.11550723192904061</x:v>
      </x:c>
      <x:c r="O276" s="35" t="n">
        <x:v>4.787382549898761e-17</x:v>
      </x:c>
      <x:c r="P276" s="35" t="n">
        <x:v>0.021226863224315055</x:v>
      </x:c>
      <x:c r="Q276" s="36" t="n">
        <x:v>0.6718881514940789</x:v>
      </x:c>
      <x:c r="R276" s="36" t="n">
        <x:v>0.021542436513090048</x:v>
      </x:c>
      <x:c r="S276" s="36" t="n">
        <x:v>0.003015686162978588</x:v>
      </x:c>
      <x:c r="T276" s="35" t="n">
        <x:v>0.14291040892228987</x:v>
      </x:c>
      <x:c r="U276" s="36" t="str">
        <x:v>longitudinal</x:v>
      </x:c>
      <x:c r="V276" s="33" t="n">
        <x:v>3</x:v>
      </x:c>
      <x:c r="W276" s="36" t="n">
        <x:v>-0.061068962590898154</x:v>
      </x:c>
      <x:c r="X276" s="36" t="n">
        <x:v>-0.7317876878726042</x:v>
      </x:c>
      <x:c r="Y276" s="36" t="n">
        <x:v>0.7343314226654478</x:v>
      </x:c>
      <x:c r="Z276" s="36" t="n">
        <x:v>0.11646762781871399</x:v>
      </x:c>
      <x:c r="AA276" s="36" t="n">
        <x:v>0.08316267111276866</x:v>
      </x:c>
      <x:c r="AB276" s="36" t="n">
        <x:v>16.374930203072452</x:v>
      </x:c>
      <x:c r="AC276" s="34" t="b">
        <x:v>1</x:v>
      </x:c>
    </x:row>
    <x:row r="277">
      <x:c r="A277" s="31" t="str">
        <x:v>CFG014</x:v>
      </x:c>
      <x:c r="B277" s="33" t="n">
        <x:v>34</x:v>
      </x:c>
      <x:c r="C277" s="31" t="str">
        <x:v>（选定1）1.AR20.03.6 youhua a2.5-1翼梢反扭 上反6</x:v>
      </x:c>
      <x:c r="D277" s="31" t="str">
        <x:v>T7-VLM2-Elev(g1.0)</x:v>
      </x:c>
      <x:c r="E277" s="37" t="n">
        <x:v>-0.32455965194552655</x:v>
      </x:c>
      <x:c r="F277" s="37" t="n">
        <x:v>0</x:v>
      </x:c>
      <x:c r="G277" s="35" t="n">
        <x:v>9.53016061459776</x:v>
      </x:c>
      <x:c r="H277" s="36" t="n">
        <x:v>0.30000000000000027</x:v>
      </x:c>
      <x:c r="I277" s="35" t="n">
        <x:v>1.225</x:v>
      </x:c>
      <x:c r="J277" s="35" t="n">
        <x:v>1.7359216918244043</x:v>
      </x:c>
      <x:c r="K277" s="35" t="n">
        <x:v>0.2801882028918979</x:v>
      </x:c>
      <x:c r="L277" s="35" t="n">
        <x:v>6.294581594508789</x:v>
      </x:c>
      <x:c r="M277" s="35" t="n">
        <x:v>6.606000000000001</x:v>
      </x:c>
      <x:c r="N277" s="35" t="n">
        <x:v>0.11550723192904061</x:v>
      </x:c>
      <x:c r="O277" s="35" t="n">
        <x:v>4.787382549898761e-17</x:v>
      </x:c>
      <x:c r="P277" s="35" t="n">
        <x:v>0.021226863224315055</x:v>
      </x:c>
      <x:c r="Q277" s="36" t="n">
        <x:v>0.6718881514940789</x:v>
      </x:c>
      <x:c r="R277" s="36" t="n">
        <x:v>0.021542436513090048</x:v>
      </x:c>
      <x:c r="S277" s="36" t="n">
        <x:v>0.003015686162978588</x:v>
      </x:c>
      <x:c r="T277" s="35" t="n">
        <x:v>0.14291040892228987</x:v>
      </x:c>
      <x:c r="U277" s="36" t="str">
        <x:v>longitudinal</x:v>
      </x:c>
      <x:c r="V277" s="33" t="n">
        <x:v>4</x:v>
      </x:c>
      <x:c r="W277" s="36" t="n">
        <x:v>-0.061068962590898154</x:v>
      </x:c>
      <x:c r="X277" s="36" t="n">
        <x:v>0.7317876878726042</x:v>
      </x:c>
      <x:c r="Y277" s="36" t="n">
        <x:v>0.7343314226654478</x:v>
      </x:c>
      <x:c r="Z277" s="36" t="n">
        <x:v>0.11646762781871399</x:v>
      </x:c>
      <x:c r="AA277" s="36" t="n">
        <x:v>0.08316267111276866</x:v>
      </x:c>
      <x:c r="AB277" s="36" t="n">
        <x:v>16.374930203072452</x:v>
      </x:c>
      <x:c r="AC277" s="34" t="b">
        <x:v>1</x:v>
      </x:c>
    </x:row>
    <x:row r="278">
      <x:c r="A278" s="31" t="str">
        <x:v>CFG014</x:v>
      </x:c>
      <x:c r="B278" s="33" t="n">
        <x:v>34</x:v>
      </x:c>
      <x:c r="C278" s="31" t="str">
        <x:v>（选定1）1.AR20.03.6 youhua a2.5-1翼梢反扭 上反6</x:v>
      </x:c>
      <x:c r="D278" s="31" t="str">
        <x:v>T7-VLM2-Elev(g1.0)</x:v>
      </x:c>
      <x:c r="E278" s="37" t="n">
        <x:v>-0.32455965194552655</x:v>
      </x:c>
      <x:c r="F278" s="37" t="n">
        <x:v>0</x:v>
      </x:c>
      <x:c r="G278" s="35" t="n">
        <x:v>9.53016061459776</x:v>
      </x:c>
      <x:c r="H278" s="36" t="n">
        <x:v>0.30000000000000027</x:v>
      </x:c>
      <x:c r="I278" s="35" t="n">
        <x:v>1.225</x:v>
      </x:c>
      <x:c r="J278" s="35" t="n">
        <x:v>1.7359216918244043</x:v>
      </x:c>
      <x:c r="K278" s="35" t="n">
        <x:v>0.2801882028918979</x:v>
      </x:c>
      <x:c r="L278" s="35" t="n">
        <x:v>6.294581594508789</x:v>
      </x:c>
      <x:c r="M278" s="35" t="n">
        <x:v>6.606000000000001</x:v>
      </x:c>
      <x:c r="N278" s="35" t="n">
        <x:v>0.11550723192904061</x:v>
      </x:c>
      <x:c r="O278" s="35" t="n">
        <x:v>4.787382549898761e-17</x:v>
      </x:c>
      <x:c r="P278" s="35" t="n">
        <x:v>0.021226863224315055</x:v>
      </x:c>
      <x:c r="Q278" s="36" t="n">
        <x:v>0.6718881514940789</x:v>
      </x:c>
      <x:c r="R278" s="36" t="n">
        <x:v>0.021542436513090048</x:v>
      </x:c>
      <x:c r="S278" s="36" t="n">
        <x:v>0.003015686162978588</x:v>
      </x:c>
      <x:c r="T278" s="35" t="n">
        <x:v>0.14291040892228987</x:v>
      </x:c>
      <x:c r="U278" s="36" t="str">
        <x:v>lateral</x:v>
      </x:c>
      <x:c r="V278" s="33" t="n">
        <x:v>5</x:v>
      </x:c>
      <x:c r="W278" s="36" t="n">
        <x:v>-26.745615066769748</x:v>
      </x:c>
      <x:c r="X278" s="36" t="n">
        <x:v>0</x:v>
      </x:c>
      <x:c r="Y278" s="36" t="n">
        <x:v>26.745615066769748</x:v>
      </x:c>
      <x:c r="Z278" s="36" t="n">
        <x:v>0</x:v>
      </x:c>
      <x:c r="AA278" s="36" t="n">
        <x:v>1</x:v>
      </x:c>
      <x:c r="AB278" s="36" t="n">
        <x:v>0.03738930652757566</x:v>
      </x:c>
      <x:c r="AC278" s="34" t="b">
        <x:v>1</x:v>
      </x:c>
    </x:row>
    <x:row r="279">
      <x:c r="A279" s="31" t="str">
        <x:v>CFG014</x:v>
      </x:c>
      <x:c r="B279" s="33" t="n">
        <x:v>34</x:v>
      </x:c>
      <x:c r="C279" s="31" t="str">
        <x:v>（选定1）1.AR20.03.6 youhua a2.5-1翼梢反扭 上反6</x:v>
      </x:c>
      <x:c r="D279" s="31" t="str">
        <x:v>T7-VLM2-Elev(g1.0)</x:v>
      </x:c>
      <x:c r="E279" s="37" t="n">
        <x:v>-0.32455965194552655</x:v>
      </x:c>
      <x:c r="F279" s="37" t="n">
        <x:v>0</x:v>
      </x:c>
      <x:c r="G279" s="35" t="n">
        <x:v>9.53016061459776</x:v>
      </x:c>
      <x:c r="H279" s="36" t="n">
        <x:v>0.30000000000000027</x:v>
      </x:c>
      <x:c r="I279" s="35" t="n">
        <x:v>1.225</x:v>
      </x:c>
      <x:c r="J279" s="35" t="n">
        <x:v>1.7359216918244043</x:v>
      </x:c>
      <x:c r="K279" s="35" t="n">
        <x:v>0.2801882028918979</x:v>
      </x:c>
      <x:c r="L279" s="35" t="n">
        <x:v>6.294581594508789</x:v>
      </x:c>
      <x:c r="M279" s="35" t="n">
        <x:v>6.606000000000001</x:v>
      </x:c>
      <x:c r="N279" s="35" t="n">
        <x:v>0.11550723192904061</x:v>
      </x:c>
      <x:c r="O279" s="35" t="n">
        <x:v>4.787382549898761e-17</x:v>
      </x:c>
      <x:c r="P279" s="35" t="n">
        <x:v>0.021226863224315055</x:v>
      </x:c>
      <x:c r="Q279" s="36" t="n">
        <x:v>0.6718881514940789</x:v>
      </x:c>
      <x:c r="R279" s="36" t="n">
        <x:v>0.021542436513090048</x:v>
      </x:c>
      <x:c r="S279" s="36" t="n">
        <x:v>0.003015686162978588</x:v>
      </x:c>
      <x:c r="T279" s="35" t="n">
        <x:v>0.14291040892228987</x:v>
      </x:c>
      <x:c r="U279" s="36" t="str">
        <x:v>lateral</x:v>
      </x:c>
      <x:c r="V279" s="33" t="n">
        <x:v>6</x:v>
      </x:c>
      <x:c r="W279" s="36" t="n">
        <x:v>-1.1012112531381475</x:v>
      </x:c>
      <x:c r="X279" s="36" t="n">
        <x:v>-2.541989261753508</x:v>
      </x:c>
      <x:c r="Y279" s="36" t="n">
        <x:v>2.770266346564574</x:v>
      </x:c>
      <x:c r="Z279" s="36" t="n">
        <x:v>0.4045701562945886</x:v>
      </x:c>
      <x:c r="AA279" s="36" t="n">
        <x:v>0.3975109665912691</x:v>
      </x:c>
      <x:c r="AB279" s="36" t="n">
        <x:v>0.908090974506732</x:v>
      </x:c>
      <x:c r="AC279" s="34" t="b">
        <x:v>1</x:v>
      </x:c>
    </x:row>
    <x:row r="280">
      <x:c r="A280" s="31" t="str">
        <x:v>CFG014</x:v>
      </x:c>
      <x:c r="B280" s="33" t="n">
        <x:v>34</x:v>
      </x:c>
      <x:c r="C280" s="31" t="str">
        <x:v>（选定1）1.AR20.03.6 youhua a2.5-1翼梢反扭 上反6</x:v>
      </x:c>
      <x:c r="D280" s="31" t="str">
        <x:v>T7-VLM2-Elev(g1.0)</x:v>
      </x:c>
      <x:c r="E280" s="37" t="n">
        <x:v>-0.32455965194552655</x:v>
      </x:c>
      <x:c r="F280" s="37" t="n">
        <x:v>0</x:v>
      </x:c>
      <x:c r="G280" s="35" t="n">
        <x:v>9.53016061459776</x:v>
      </x:c>
      <x:c r="H280" s="36" t="n">
        <x:v>0.30000000000000027</x:v>
      </x:c>
      <x:c r="I280" s="35" t="n">
        <x:v>1.225</x:v>
      </x:c>
      <x:c r="J280" s="35" t="n">
        <x:v>1.7359216918244043</x:v>
      </x:c>
      <x:c r="K280" s="35" t="n">
        <x:v>0.2801882028918979</x:v>
      </x:c>
      <x:c r="L280" s="35" t="n">
        <x:v>6.294581594508789</x:v>
      </x:c>
      <x:c r="M280" s="35" t="n">
        <x:v>6.606000000000001</x:v>
      </x:c>
      <x:c r="N280" s="35" t="n">
        <x:v>0.11550723192904061</x:v>
      </x:c>
      <x:c r="O280" s="35" t="n">
        <x:v>4.787382549898761e-17</x:v>
      </x:c>
      <x:c r="P280" s="35" t="n">
        <x:v>0.021226863224315055</x:v>
      </x:c>
      <x:c r="Q280" s="36" t="n">
        <x:v>0.6718881514940789</x:v>
      </x:c>
      <x:c r="R280" s="36" t="n">
        <x:v>0.021542436513090048</x:v>
      </x:c>
      <x:c r="S280" s="36" t="n">
        <x:v>0.003015686162978588</x:v>
      </x:c>
      <x:c r="T280" s="35" t="n">
        <x:v>0.14291040892228987</x:v>
      </x:c>
      <x:c r="U280" s="36" t="str">
        <x:v>lateral</x:v>
      </x:c>
      <x:c r="V280" s="33" t="n">
        <x:v>7</x:v>
      </x:c>
      <x:c r="W280" s="36" t="n">
        <x:v>-1.1012112531381475</x:v>
      </x:c>
      <x:c r="X280" s="36" t="n">
        <x:v>2.541989261753508</x:v>
      </x:c>
      <x:c r="Y280" s="36" t="n">
        <x:v>2.770266346564574</x:v>
      </x:c>
      <x:c r="Z280" s="36" t="n">
        <x:v>0.4045701562945886</x:v>
      </x:c>
      <x:c r="AA280" s="36" t="n">
        <x:v>0.3975109665912691</x:v>
      </x:c>
      <x:c r="AB280" s="36" t="n">
        <x:v>0.908090974506732</x:v>
      </x:c>
      <x:c r="AC280" s="34" t="b">
        <x:v>1</x:v>
      </x:c>
    </x:row>
    <x:row r="281">
      <x:c r="A281" s="31" t="str">
        <x:v>CFG014</x:v>
      </x:c>
      <x:c r="B281" s="33" t="n">
        <x:v>34</x:v>
      </x:c>
      <x:c r="C281" s="31" t="str">
        <x:v>（选定1）1.AR20.03.6 youhua a2.5-1翼梢反扭 上反6</x:v>
      </x:c>
      <x:c r="D281" s="31" t="str">
        <x:v>T7-VLM2-Elev(g1.0)</x:v>
      </x:c>
      <x:c r="E281" s="37" t="n">
        <x:v>-0.32455965194552655</x:v>
      </x:c>
      <x:c r="F281" s="37" t="n">
        <x:v>0</x:v>
      </x:c>
      <x:c r="G281" s="35" t="n">
        <x:v>9.53016061459776</x:v>
      </x:c>
      <x:c r="H281" s="36" t="n">
        <x:v>0.30000000000000027</x:v>
      </x:c>
      <x:c r="I281" s="35" t="n">
        <x:v>1.225</x:v>
      </x:c>
      <x:c r="J281" s="35" t="n">
        <x:v>1.7359216918244043</x:v>
      </x:c>
      <x:c r="K281" s="35" t="n">
        <x:v>0.2801882028918979</x:v>
      </x:c>
      <x:c r="L281" s="35" t="n">
        <x:v>6.294581594508789</x:v>
      </x:c>
      <x:c r="M281" s="35" t="n">
        <x:v>6.606000000000001</x:v>
      </x:c>
      <x:c r="N281" s="35" t="n">
        <x:v>0.11550723192904061</x:v>
      </x:c>
      <x:c r="O281" s="35" t="n">
        <x:v>4.787382549898761e-17</x:v>
      </x:c>
      <x:c r="P281" s="35" t="n">
        <x:v>0.021226863224315055</x:v>
      </x:c>
      <x:c r="Q281" s="36" t="n">
        <x:v>0.6718881514940789</x:v>
      </x:c>
      <x:c r="R281" s="36" t="n">
        <x:v>0.021542436513090048</x:v>
      </x:c>
      <x:c r="S281" s="36" t="n">
        <x:v>0.003015686162978588</x:v>
      </x:c>
      <x:c r="T281" s="35" t="n">
        <x:v>0.14291040892228987</x:v>
      </x:c>
      <x:c r="U281" s="36" t="str">
        <x:v>lateral</x:v>
      </x:c>
      <x:c r="V281" s="33" t="n">
        <x:v>8</x:v>
      </x:c>
      <x:c r="W281" s="36" t="n">
        <x:v>0.10570856809484042</x:v>
      </x:c>
      <x:c r="X281" s="36" t="n">
        <x:v>0</x:v>
      </x:c>
      <x:c r="Y281" s="36" t="n">
        <x:v>0.10570856809484042</x:v>
      </x:c>
      <x:c r="Z281" s="36" t="n">
        <x:v>0</x:v>
      </x:c>
      <x:c r="AA281" s="36" t="n">
        <x:v>-1</x:v>
      </x:c>
      <x:c r="AB281" s="36"/>
      <x:c r="AC281" s="34" t="b">
        <x:v>0</x:v>
      </x:c>
    </x:row>
    <x:row r="282">
      <x:c r="A282" s="31" t="str">
        <x:v>CFG014</x:v>
      </x:c>
      <x:c r="B282" s="33" t="n">
        <x:v>35</x:v>
      </x:c>
      <x:c r="C282" s="31" t="str">
        <x:v>（选定1）1.AR20.03.6 youhua a2.5-1翼梢反扭 上反6</x:v>
      </x:c>
      <x:c r="D282" s="31" t="str">
        <x:v>T7-VLM2-Elev(g1.0)</x:v>
      </x:c>
      <x:c r="E282" s="37" t="n">
        <x:v>-0.5612620401705937</x:v>
      </x:c>
      <x:c r="F282" s="37" t="n">
        <x:v>0</x:v>
      </x:c>
      <x:c r="G282" s="35" t="n">
        <x:v>9.707121787637744</x:v>
      </x:c>
      <x:c r="H282" s="36" t="n">
        <x:v>0.40000000000000036</x:v>
      </x:c>
      <x:c r="I282" s="35" t="n">
        <x:v>1.225</x:v>
      </x:c>
      <x:c r="J282" s="35" t="n">
        <x:v>1.7359216918244043</x:v>
      </x:c>
      <x:c r="K282" s="35" t="n">
        <x:v>0.2801882028918979</x:v>
      </x:c>
      <x:c r="L282" s="35" t="n">
        <x:v>6.294581594508789</x:v>
      </x:c>
      <x:c r="M282" s="35" t="n">
        <x:v>6.606000000000001</x:v>
      </x:c>
      <x:c r="N282" s="35" t="n">
        <x:v>0.11550723192904061</x:v>
      </x:c>
      <x:c r="O282" s="35" t="n">
        <x:v>4.787382549898761e-17</x:v>
      </x:c>
      <x:c r="P282" s="35" t="n">
        <x:v>0.021226863224315055</x:v>
      </x:c>
      <x:c r="Q282" s="36" t="n">
        <x:v>0.6481729961666151</x:v>
      </x:c>
      <x:c r="R282" s="36" t="n">
        <x:v>0.020884397857463648</x:v>
      </x:c>
      <x:c r="S282" s="36" t="n">
        <x:v>0.0030052264938254</x:v>
      </x:c>
      <x:c r="T282" s="35" t="n">
        <x:v>0.142346816250371</x:v>
      </x:c>
      <x:c r="U282" s="36" t="str">
        <x:v>longitudinal</x:v>
      </x:c>
      <x:c r="V282" s="33" t="n">
        <x:v>1</x:v>
      </x:c>
      <x:c r="W282" s="36" t="n">
        <x:v>-10.90757632540948</x:v>
      </x:c>
      <x:c r="X282" s="36" t="n">
        <x:v>-5.434038403706384</x:v>
      </x:c>
      <x:c r="Y282" s="36" t="n">
        <x:v>12.18622150904821</x:v>
      </x:c>
      <x:c r="Z282" s="36" t="n">
        <x:v>0.8648540729010633</x:v>
      </x:c>
      <x:c r="AA282" s="36" t="n">
        <x:v>0.8950745165193869</x:v>
      </x:c>
      <x:c r="AB282" s="36" t="n">
        <x:v>0.0916793951439491</x:v>
      </x:c>
      <x:c r="AC282" s="34" t="b">
        <x:v>1</x:v>
      </x:c>
    </x:row>
    <x:row r="283">
      <x:c r="A283" s="31" t="str">
        <x:v>CFG014</x:v>
      </x:c>
      <x:c r="B283" s="33" t="n">
        <x:v>35</x:v>
      </x:c>
      <x:c r="C283" s="31" t="str">
        <x:v>（选定1）1.AR20.03.6 youhua a2.5-1翼梢反扭 上反6</x:v>
      </x:c>
      <x:c r="D283" s="31" t="str">
        <x:v>T7-VLM2-Elev(g1.0)</x:v>
      </x:c>
      <x:c r="E283" s="37" t="n">
        <x:v>-0.5612620401705937</x:v>
      </x:c>
      <x:c r="F283" s="37" t="n">
        <x:v>0</x:v>
      </x:c>
      <x:c r="G283" s="35" t="n">
        <x:v>9.707121787637744</x:v>
      </x:c>
      <x:c r="H283" s="36" t="n">
        <x:v>0.40000000000000036</x:v>
      </x:c>
      <x:c r="I283" s="35" t="n">
        <x:v>1.225</x:v>
      </x:c>
      <x:c r="J283" s="35" t="n">
        <x:v>1.7359216918244043</x:v>
      </x:c>
      <x:c r="K283" s="35" t="n">
        <x:v>0.2801882028918979</x:v>
      </x:c>
      <x:c r="L283" s="35" t="n">
        <x:v>6.294581594508789</x:v>
      </x:c>
      <x:c r="M283" s="35" t="n">
        <x:v>6.606000000000001</x:v>
      </x:c>
      <x:c r="N283" s="35" t="n">
        <x:v>0.11550723192904061</x:v>
      </x:c>
      <x:c r="O283" s="35" t="n">
        <x:v>4.787382549898761e-17</x:v>
      </x:c>
      <x:c r="P283" s="35" t="n">
        <x:v>0.021226863224315055</x:v>
      </x:c>
      <x:c r="Q283" s="36" t="n">
        <x:v>0.6481729961666151</x:v>
      </x:c>
      <x:c r="R283" s="36" t="n">
        <x:v>0.020884397857463648</x:v>
      </x:c>
      <x:c r="S283" s="36" t="n">
        <x:v>0.0030052264938254</x:v>
      </x:c>
      <x:c r="T283" s="35" t="n">
        <x:v>0.142346816250371</x:v>
      </x:c>
      <x:c r="U283" s="36" t="str">
        <x:v>longitudinal</x:v>
      </x:c>
      <x:c r="V283" s="33" t="n">
        <x:v>2</x:v>
      </x:c>
      <x:c r="W283" s="36" t="n">
        <x:v>-10.90757632540948</x:v>
      </x:c>
      <x:c r="X283" s="36" t="n">
        <x:v>5.434038403706384</x:v>
      </x:c>
      <x:c r="Y283" s="36" t="n">
        <x:v>12.18622150904821</x:v>
      </x:c>
      <x:c r="Z283" s="36" t="n">
        <x:v>0.8648540729010633</x:v>
      </x:c>
      <x:c r="AA283" s="36" t="n">
        <x:v>0.8950745165193869</x:v>
      </x:c>
      <x:c r="AB283" s="36" t="n">
        <x:v>0.0916793951439491</x:v>
      </x:c>
      <x:c r="AC283" s="34" t="b">
        <x:v>1</x:v>
      </x:c>
    </x:row>
    <x:row r="284">
      <x:c r="A284" s="31" t="str">
        <x:v>CFG014</x:v>
      </x:c>
      <x:c r="B284" s="33" t="n">
        <x:v>35</x:v>
      </x:c>
      <x:c r="C284" s="31" t="str">
        <x:v>（选定1）1.AR20.03.6 youhua a2.5-1翼梢反扭 上反6</x:v>
      </x:c>
      <x:c r="D284" s="31" t="str">
        <x:v>T7-VLM2-Elev(g1.0)</x:v>
      </x:c>
      <x:c r="E284" s="37" t="n">
        <x:v>-0.5612620401705937</x:v>
      </x:c>
      <x:c r="F284" s="37" t="n">
        <x:v>0</x:v>
      </x:c>
      <x:c r="G284" s="35" t="n">
        <x:v>9.707121787637744</x:v>
      </x:c>
      <x:c r="H284" s="36" t="n">
        <x:v>0.40000000000000036</x:v>
      </x:c>
      <x:c r="I284" s="35" t="n">
        <x:v>1.225</x:v>
      </x:c>
      <x:c r="J284" s="35" t="n">
        <x:v>1.7359216918244043</x:v>
      </x:c>
      <x:c r="K284" s="35" t="n">
        <x:v>0.2801882028918979</x:v>
      </x:c>
      <x:c r="L284" s="35" t="n">
        <x:v>6.294581594508789</x:v>
      </x:c>
      <x:c r="M284" s="35" t="n">
        <x:v>6.606000000000001</x:v>
      </x:c>
      <x:c r="N284" s="35" t="n">
        <x:v>0.11550723192904061</x:v>
      </x:c>
      <x:c r="O284" s="35" t="n">
        <x:v>4.787382549898761e-17</x:v>
      </x:c>
      <x:c r="P284" s="35" t="n">
        <x:v>0.021226863224315055</x:v>
      </x:c>
      <x:c r="Q284" s="36" t="n">
        <x:v>0.6481729961666151</x:v>
      </x:c>
      <x:c r="R284" s="36" t="n">
        <x:v>0.020884397857463648</x:v>
      </x:c>
      <x:c r="S284" s="36" t="n">
        <x:v>0.0030052264938254</x:v>
      </x:c>
      <x:c r="T284" s="35" t="n">
        <x:v>0.142346816250371</x:v>
      </x:c>
      <x:c r="U284" s="36" t="str">
        <x:v>longitudinal</x:v>
      </x:c>
      <x:c r="V284" s="33" t="n">
        <x:v>3</x:v>
      </x:c>
      <x:c r="W284" s="36" t="n">
        <x:v>-0.06003333564687937</x:v>
      </x:c>
      <x:c r="X284" s="36" t="n">
        <x:v>-0.7122075331859568</x:v>
      </x:c>
      <x:c r="Y284" s="36" t="n">
        <x:v>0.7147332171626813</x:v>
      </x:c>
      <x:c r="Z284" s="36" t="n">
        <x:v>0.11335134941383011</x:v>
      </x:c>
      <x:c r="AA284" s="36" t="n">
        <x:v>0.0839940472966924</x:v>
      </x:c>
      <x:c r="AB284" s="36" t="n">
        <x:v>16.65741190664593</x:v>
      </x:c>
      <x:c r="AC284" s="34" t="b">
        <x:v>1</x:v>
      </x:c>
    </x:row>
    <x:row r="285">
      <x:c r="A285" s="31" t="str">
        <x:v>CFG014</x:v>
      </x:c>
      <x:c r="B285" s="33" t="n">
        <x:v>35</x:v>
      </x:c>
      <x:c r="C285" s="31" t="str">
        <x:v>（选定1）1.AR20.03.6 youhua a2.5-1翼梢反扭 上反6</x:v>
      </x:c>
      <x:c r="D285" s="31" t="str">
        <x:v>T7-VLM2-Elev(g1.0)</x:v>
      </x:c>
      <x:c r="E285" s="37" t="n">
        <x:v>-0.5612620401705937</x:v>
      </x:c>
      <x:c r="F285" s="37" t="n">
        <x:v>0</x:v>
      </x:c>
      <x:c r="G285" s="35" t="n">
        <x:v>9.707121787637744</x:v>
      </x:c>
      <x:c r="H285" s="36" t="n">
        <x:v>0.40000000000000036</x:v>
      </x:c>
      <x:c r="I285" s="35" t="n">
        <x:v>1.225</x:v>
      </x:c>
      <x:c r="J285" s="35" t="n">
        <x:v>1.7359216918244043</x:v>
      </x:c>
      <x:c r="K285" s="35" t="n">
        <x:v>0.2801882028918979</x:v>
      </x:c>
      <x:c r="L285" s="35" t="n">
        <x:v>6.294581594508789</x:v>
      </x:c>
      <x:c r="M285" s="35" t="n">
        <x:v>6.606000000000001</x:v>
      </x:c>
      <x:c r="N285" s="35" t="n">
        <x:v>0.11550723192904061</x:v>
      </x:c>
      <x:c r="O285" s="35" t="n">
        <x:v>4.787382549898761e-17</x:v>
      </x:c>
      <x:c r="P285" s="35" t="n">
        <x:v>0.021226863224315055</x:v>
      </x:c>
      <x:c r="Q285" s="36" t="n">
        <x:v>0.6481729961666151</x:v>
      </x:c>
      <x:c r="R285" s="36" t="n">
        <x:v>0.020884397857463648</x:v>
      </x:c>
      <x:c r="S285" s="36" t="n">
        <x:v>0.0030052264938254</x:v>
      </x:c>
      <x:c r="T285" s="35" t="n">
        <x:v>0.142346816250371</x:v>
      </x:c>
      <x:c r="U285" s="36" t="str">
        <x:v>longitudinal</x:v>
      </x:c>
      <x:c r="V285" s="33" t="n">
        <x:v>4</x:v>
      </x:c>
      <x:c r="W285" s="36" t="n">
        <x:v>-0.06003333564687937</x:v>
      </x:c>
      <x:c r="X285" s="36" t="n">
        <x:v>0.7122075331859568</x:v>
      </x:c>
      <x:c r="Y285" s="36" t="n">
        <x:v>0.7147332171626813</x:v>
      </x:c>
      <x:c r="Z285" s="36" t="n">
        <x:v>0.11335134941383011</x:v>
      </x:c>
      <x:c r="AA285" s="36" t="n">
        <x:v>0.0839940472966924</x:v>
      </x:c>
      <x:c r="AB285" s="36" t="n">
        <x:v>16.65741190664593</x:v>
      </x:c>
      <x:c r="AC285" s="34" t="b">
        <x:v>1</x:v>
      </x:c>
    </x:row>
    <x:row r="286">
      <x:c r="A286" s="31" t="str">
        <x:v>CFG014</x:v>
      </x:c>
      <x:c r="B286" s="33" t="n">
        <x:v>35</x:v>
      </x:c>
      <x:c r="C286" s="31" t="str">
        <x:v>（选定1）1.AR20.03.6 youhua a2.5-1翼梢反扭 上反6</x:v>
      </x:c>
      <x:c r="D286" s="31" t="str">
        <x:v>T7-VLM2-Elev(g1.0)</x:v>
      </x:c>
      <x:c r="E286" s="37" t="n">
        <x:v>-0.5612620401705937</x:v>
      </x:c>
      <x:c r="F286" s="37" t="n">
        <x:v>0</x:v>
      </x:c>
      <x:c r="G286" s="35" t="n">
        <x:v>9.707121787637744</x:v>
      </x:c>
      <x:c r="H286" s="36" t="n">
        <x:v>0.40000000000000036</x:v>
      </x:c>
      <x:c r="I286" s="35" t="n">
        <x:v>1.225</x:v>
      </x:c>
      <x:c r="J286" s="35" t="n">
        <x:v>1.7359216918244043</x:v>
      </x:c>
      <x:c r="K286" s="35" t="n">
        <x:v>0.2801882028918979</x:v>
      </x:c>
      <x:c r="L286" s="35" t="n">
        <x:v>6.294581594508789</x:v>
      </x:c>
      <x:c r="M286" s="35" t="n">
        <x:v>6.606000000000001</x:v>
      </x:c>
      <x:c r="N286" s="35" t="n">
        <x:v>0.11550723192904061</x:v>
      </x:c>
      <x:c r="O286" s="35" t="n">
        <x:v>4.787382549898761e-17</x:v>
      </x:c>
      <x:c r="P286" s="35" t="n">
        <x:v>0.021226863224315055</x:v>
      </x:c>
      <x:c r="Q286" s="36" t="n">
        <x:v>0.6481729961666151</x:v>
      </x:c>
      <x:c r="R286" s="36" t="n">
        <x:v>0.020884397857463648</x:v>
      </x:c>
      <x:c r="S286" s="36" t="n">
        <x:v>0.0030052264938254</x:v>
      </x:c>
      <x:c r="T286" s="35" t="n">
        <x:v>0.142346816250371</x:v>
      </x:c>
      <x:c r="U286" s="36" t="str">
        <x:v>lateral</x:v>
      </x:c>
      <x:c r="V286" s="33" t="n">
        <x:v>5</x:v>
      </x:c>
      <x:c r="W286" s="36" t="n">
        <x:v>-27.324462833652042</x:v>
      </x:c>
      <x:c r="X286" s="36" t="n">
        <x:v>0</x:v>
      </x:c>
      <x:c r="Y286" s="36" t="n">
        <x:v>27.324462833652042</x:v>
      </x:c>
      <x:c r="Z286" s="36" t="n">
        <x:v>0</x:v>
      </x:c>
      <x:c r="AA286" s="36" t="n">
        <x:v>1</x:v>
      </x:c>
      <x:c r="AB286" s="36" t="n">
        <x:v>0.03659724277428166</x:v>
      </x:c>
      <x:c r="AC286" s="34" t="b">
        <x:v>1</x:v>
      </x:c>
    </x:row>
    <x:row r="287">
      <x:c r="A287" s="31" t="str">
        <x:v>CFG014</x:v>
      </x:c>
      <x:c r="B287" s="33" t="n">
        <x:v>35</x:v>
      </x:c>
      <x:c r="C287" s="31" t="str">
        <x:v>（选定1）1.AR20.03.6 youhua a2.5-1翼梢反扭 上反6</x:v>
      </x:c>
      <x:c r="D287" s="31" t="str">
        <x:v>T7-VLM2-Elev(g1.0)</x:v>
      </x:c>
      <x:c r="E287" s="37" t="n">
        <x:v>-0.5612620401705937</x:v>
      </x:c>
      <x:c r="F287" s="37" t="n">
        <x:v>0</x:v>
      </x:c>
      <x:c r="G287" s="35" t="n">
        <x:v>9.707121787637744</x:v>
      </x:c>
      <x:c r="H287" s="36" t="n">
        <x:v>0.40000000000000036</x:v>
      </x:c>
      <x:c r="I287" s="35" t="n">
        <x:v>1.225</x:v>
      </x:c>
      <x:c r="J287" s="35" t="n">
        <x:v>1.7359216918244043</x:v>
      </x:c>
      <x:c r="K287" s="35" t="n">
        <x:v>0.2801882028918979</x:v>
      </x:c>
      <x:c r="L287" s="35" t="n">
        <x:v>6.294581594508789</x:v>
      </x:c>
      <x:c r="M287" s="35" t="n">
        <x:v>6.606000000000001</x:v>
      </x:c>
      <x:c r="N287" s="35" t="n">
        <x:v>0.11550723192904061</x:v>
      </x:c>
      <x:c r="O287" s="35" t="n">
        <x:v>4.787382549898761e-17</x:v>
      </x:c>
      <x:c r="P287" s="35" t="n">
        <x:v>0.021226863224315055</x:v>
      </x:c>
      <x:c r="Q287" s="36" t="n">
        <x:v>0.6481729961666151</x:v>
      </x:c>
      <x:c r="R287" s="36" t="n">
        <x:v>0.020884397857463648</x:v>
      </x:c>
      <x:c r="S287" s="36" t="n">
        <x:v>0.0030052264938254</x:v>
      </x:c>
      <x:c r="T287" s="35" t="n">
        <x:v>0.142346816250371</x:v>
      </x:c>
      <x:c r="U287" s="36" t="str">
        <x:v>lateral</x:v>
      </x:c>
      <x:c r="V287" s="33" t="n">
        <x:v>6</x:v>
      </x:c>
      <x:c r="W287" s="36" t="n">
        <x:v>-1.0823842842003684</x:v>
      </x:c>
      <x:c r="X287" s="36" t="n">
        <x:v>-2.5840850689963046</x:v>
      </x:c>
      <x:c r="Y287" s="36" t="n">
        <x:v>2.801615852056377</x:v>
      </x:c>
      <x:c r="Z287" s="36" t="n">
        <x:v>0.41126991210072333</x:v>
      </x:c>
      <x:c r="AA287" s="36" t="n">
        <x:v>0.3863428611763107</x:v>
      </x:c>
      <x:c r="AB287" s="36" t="n">
        <x:v>0.9238862893678919</x:v>
      </x:c>
      <x:c r="AC287" s="34" t="b">
        <x:v>1</x:v>
      </x:c>
    </x:row>
    <x:row r="288">
      <x:c r="A288" s="31" t="str">
        <x:v>CFG014</x:v>
      </x:c>
      <x:c r="B288" s="33" t="n">
        <x:v>35</x:v>
      </x:c>
      <x:c r="C288" s="31" t="str">
        <x:v>（选定1）1.AR20.03.6 youhua a2.5-1翼梢反扭 上反6</x:v>
      </x:c>
      <x:c r="D288" s="31" t="str">
        <x:v>T7-VLM2-Elev(g1.0)</x:v>
      </x:c>
      <x:c r="E288" s="37" t="n">
        <x:v>-0.5612620401705937</x:v>
      </x:c>
      <x:c r="F288" s="37" t="n">
        <x:v>0</x:v>
      </x:c>
      <x:c r="G288" s="35" t="n">
        <x:v>9.707121787637744</x:v>
      </x:c>
      <x:c r="H288" s="36" t="n">
        <x:v>0.40000000000000036</x:v>
      </x:c>
      <x:c r="I288" s="35" t="n">
        <x:v>1.225</x:v>
      </x:c>
      <x:c r="J288" s="35" t="n">
        <x:v>1.7359216918244043</x:v>
      </x:c>
      <x:c r="K288" s="35" t="n">
        <x:v>0.2801882028918979</x:v>
      </x:c>
      <x:c r="L288" s="35" t="n">
        <x:v>6.294581594508789</x:v>
      </x:c>
      <x:c r="M288" s="35" t="n">
        <x:v>6.606000000000001</x:v>
      </x:c>
      <x:c r="N288" s="35" t="n">
        <x:v>0.11550723192904061</x:v>
      </x:c>
      <x:c r="O288" s="35" t="n">
        <x:v>4.787382549898761e-17</x:v>
      </x:c>
      <x:c r="P288" s="35" t="n">
        <x:v>0.021226863224315055</x:v>
      </x:c>
      <x:c r="Q288" s="36" t="n">
        <x:v>0.6481729961666151</x:v>
      </x:c>
      <x:c r="R288" s="36" t="n">
        <x:v>0.020884397857463648</x:v>
      </x:c>
      <x:c r="S288" s="36" t="n">
        <x:v>0.0030052264938254</x:v>
      </x:c>
      <x:c r="T288" s="35" t="n">
        <x:v>0.142346816250371</x:v>
      </x:c>
      <x:c r="U288" s="36" t="str">
        <x:v>lateral</x:v>
      </x:c>
      <x:c r="V288" s="33" t="n">
        <x:v>7</x:v>
      </x:c>
      <x:c r="W288" s="36" t="n">
        <x:v>-1.0823842842003684</x:v>
      </x:c>
      <x:c r="X288" s="36" t="n">
        <x:v>2.5840850689963046</x:v>
      </x:c>
      <x:c r="Y288" s="36" t="n">
        <x:v>2.801615852056377</x:v>
      </x:c>
      <x:c r="Z288" s="36" t="n">
        <x:v>0.41126991210072333</x:v>
      </x:c>
      <x:c r="AA288" s="36" t="n">
        <x:v>0.3863428611763107</x:v>
      </x:c>
      <x:c r="AB288" s="36" t="n">
        <x:v>0.9238862893678919</x:v>
      </x:c>
      <x:c r="AC288" s="34" t="b">
        <x:v>1</x:v>
      </x:c>
    </x:row>
    <x:row r="289">
      <x:c r="A289" s="31" t="str">
        <x:v>CFG014</x:v>
      </x:c>
      <x:c r="B289" s="33" t="n">
        <x:v>35</x:v>
      </x:c>
      <x:c r="C289" s="31" t="str">
        <x:v>（选定1）1.AR20.03.6 youhua a2.5-1翼梢反扭 上反6</x:v>
      </x:c>
      <x:c r="D289" s="31" t="str">
        <x:v>T7-VLM2-Elev(g1.0)</x:v>
      </x:c>
      <x:c r="E289" s="37" t="n">
        <x:v>-0.5612620401705937</x:v>
      </x:c>
      <x:c r="F289" s="37" t="n">
        <x:v>0</x:v>
      </x:c>
      <x:c r="G289" s="35" t="n">
        <x:v>9.707121787637744</x:v>
      </x:c>
      <x:c r="H289" s="36" t="n">
        <x:v>0.40000000000000036</x:v>
      </x:c>
      <x:c r="I289" s="35" t="n">
        <x:v>1.225</x:v>
      </x:c>
      <x:c r="J289" s="35" t="n">
        <x:v>1.7359216918244043</x:v>
      </x:c>
      <x:c r="K289" s="35" t="n">
        <x:v>0.2801882028918979</x:v>
      </x:c>
      <x:c r="L289" s="35" t="n">
        <x:v>6.294581594508789</x:v>
      </x:c>
      <x:c r="M289" s="35" t="n">
        <x:v>6.606000000000001</x:v>
      </x:c>
      <x:c r="N289" s="35" t="n">
        <x:v>0.11550723192904061</x:v>
      </x:c>
      <x:c r="O289" s="35" t="n">
        <x:v>4.787382549898761e-17</x:v>
      </x:c>
      <x:c r="P289" s="35" t="n">
        <x:v>0.021226863224315055</x:v>
      </x:c>
      <x:c r="Q289" s="36" t="n">
        <x:v>0.6481729961666151</x:v>
      </x:c>
      <x:c r="R289" s="36" t="n">
        <x:v>0.020884397857463648</x:v>
      </x:c>
      <x:c r="S289" s="36" t="n">
        <x:v>0.0030052264938254</x:v>
      </x:c>
      <x:c r="T289" s="35" t="n">
        <x:v>0.142346816250371</x:v>
      </x:c>
      <x:c r="U289" s="36" t="str">
        <x:v>lateral</x:v>
      </x:c>
      <x:c r="V289" s="33" t="n">
        <x:v>8</x:v>
      </x:c>
      <x:c r="W289" s="36" t="n">
        <x:v>0.1016334855824308</x:v>
      </x:c>
      <x:c r="X289" s="36" t="n">
        <x:v>0</x:v>
      </x:c>
      <x:c r="Y289" s="36" t="n">
        <x:v>0.1016334855824308</x:v>
      </x:c>
      <x:c r="Z289" s="36" t="n">
        <x:v>0</x:v>
      </x:c>
      <x:c r="AA289" s="36" t="n">
        <x:v>-1</x:v>
      </x:c>
      <x:c r="AB289" s="36"/>
      <x:c r="AC289" s="34" t="b">
        <x:v>0</x:v>
      </x:c>
    </x:row>
    <x:row r="290">
      <x:c r="A290" s="31" t="str">
        <x:v>CFG014</x:v>
      </x:c>
      <x:c r="B290" s="33" t="n">
        <x:v>36</x:v>
      </x:c>
      <x:c r="C290" s="31" t="str">
        <x:v>（选定1）1.AR20.03.6 youhua a2.5-1翼梢反扭 上反6</x:v>
      </x:c>
      <x:c r="D290" s="31" t="str">
        <x:v>T7-VLM2-Elev(g1.0)</x:v>
      </x:c>
      <x:c r="E290" s="37" t="n">
        <x:v>-0.8018379235502779</x:v>
      </x:c>
      <x:c r="F290" s="37" t="n">
        <x:v>0</x:v>
      </x:c>
      <x:c r="G290" s="35" t="n">
        <x:v>9.89719893483011</x:v>
      </x:c>
      <x:c r="H290" s="36" t="n">
        <x:v>0.5</x:v>
      </x:c>
      <x:c r="I290" s="35" t="n">
        <x:v>1.225</x:v>
      </x:c>
      <x:c r="J290" s="35" t="n">
        <x:v>1.7359216918244043</x:v>
      </x:c>
      <x:c r="K290" s="35" t="n">
        <x:v>0.2801882028918979</x:v>
      </x:c>
      <x:c r="L290" s="35" t="n">
        <x:v>6.294581594508789</x:v>
      </x:c>
      <x:c r="M290" s="35" t="n">
        <x:v>6.606000000000001</x:v>
      </x:c>
      <x:c r="N290" s="35" t="n">
        <x:v>0.11550723192904061</x:v>
      </x:c>
      <x:c r="O290" s="35" t="n">
        <x:v>4.787382549898761e-17</x:v>
      </x:c>
      <x:c r="P290" s="35" t="n">
        <x:v>0.021226863224315055</x:v>
      </x:c>
      <x:c r="Q290" s="36" t="n">
        <x:v>0.6240454189415896</x:v>
      </x:c>
      <x:c r="R290" s="36" t="n">
        <x:v>0.02025347464614339</x:v>
      </x:c>
      <x:c r="S290" s="36" t="n">
        <x:v>0.002997417005821111</x:v>
      </x:c>
      <x:c r="T290" s="35" t="n">
        <x:v>0.14191571231551542</x:v>
      </x:c>
      <x:c r="U290" s="36" t="str">
        <x:v>longitudinal</x:v>
      </x:c>
      <x:c r="V290" s="33" t="n">
        <x:v>1</x:v>
      </x:c>
      <x:c r="W290" s="36" t="n">
        <x:v>-11.125879067124195</x:v>
      </x:c>
      <x:c r="X290" s="36" t="n">
        <x:v>-5.490093614534738</x:v>
      </x:c>
      <x:c r="Y290" s="36" t="n">
        <x:v>12.406704353398103</x:v>
      </x:c>
      <x:c r="Z290" s="36" t="n">
        <x:v>0.8737755367904542</x:v>
      </x:c>
      <x:c r="AA290" s="36" t="n">
        <x:v>0.8967634554842037</x:v>
      </x:c>
      <x:c r="AB290" s="36" t="n">
        <x:v>0.08988053833470966</x:v>
      </x:c>
      <x:c r="AC290" s="34" t="b">
        <x:v>1</x:v>
      </x:c>
    </x:row>
    <x:row r="291">
      <x:c r="A291" s="31" t="str">
        <x:v>CFG014</x:v>
      </x:c>
      <x:c r="B291" s="33" t="n">
        <x:v>36</x:v>
      </x:c>
      <x:c r="C291" s="31" t="str">
        <x:v>（选定1）1.AR20.03.6 youhua a2.5-1翼梢反扭 上反6</x:v>
      </x:c>
      <x:c r="D291" s="31" t="str">
        <x:v>T7-VLM2-Elev(g1.0)</x:v>
      </x:c>
      <x:c r="E291" s="37" t="n">
        <x:v>-0.8018379235502779</x:v>
      </x:c>
      <x:c r="F291" s="37" t="n">
        <x:v>0</x:v>
      </x:c>
      <x:c r="G291" s="35" t="n">
        <x:v>9.89719893483011</x:v>
      </x:c>
      <x:c r="H291" s="36" t="n">
        <x:v>0.5</x:v>
      </x:c>
      <x:c r="I291" s="35" t="n">
        <x:v>1.225</x:v>
      </x:c>
      <x:c r="J291" s="35" t="n">
        <x:v>1.7359216918244043</x:v>
      </x:c>
      <x:c r="K291" s="35" t="n">
        <x:v>0.2801882028918979</x:v>
      </x:c>
      <x:c r="L291" s="35" t="n">
        <x:v>6.294581594508789</x:v>
      </x:c>
      <x:c r="M291" s="35" t="n">
        <x:v>6.606000000000001</x:v>
      </x:c>
      <x:c r="N291" s="35" t="n">
        <x:v>0.11550723192904061</x:v>
      </x:c>
      <x:c r="O291" s="35" t="n">
        <x:v>4.787382549898761e-17</x:v>
      </x:c>
      <x:c r="P291" s="35" t="n">
        <x:v>0.021226863224315055</x:v>
      </x:c>
      <x:c r="Q291" s="36" t="n">
        <x:v>0.6240454189415896</x:v>
      </x:c>
      <x:c r="R291" s="36" t="n">
        <x:v>0.02025347464614339</x:v>
      </x:c>
      <x:c r="S291" s="36" t="n">
        <x:v>0.002997417005821111</x:v>
      </x:c>
      <x:c r="T291" s="35" t="n">
        <x:v>0.14191571231551542</x:v>
      </x:c>
      <x:c r="U291" s="36" t="str">
        <x:v>longitudinal</x:v>
      </x:c>
      <x:c r="V291" s="33" t="n">
        <x:v>2</x:v>
      </x:c>
      <x:c r="W291" s="36" t="n">
        <x:v>-11.125879067124195</x:v>
      </x:c>
      <x:c r="X291" s="36" t="n">
        <x:v>5.490093614534738</x:v>
      </x:c>
      <x:c r="Y291" s="36" t="n">
        <x:v>12.406704353398103</x:v>
      </x:c>
      <x:c r="Z291" s="36" t="n">
        <x:v>0.8737755367904542</x:v>
      </x:c>
      <x:c r="AA291" s="36" t="n">
        <x:v>0.8967634554842037</x:v>
      </x:c>
      <x:c r="AB291" s="36" t="n">
        <x:v>0.08988053833470966</x:v>
      </x:c>
      <x:c r="AC291" s="34" t="b">
        <x:v>1</x:v>
      </x:c>
    </x:row>
    <x:row r="292">
      <x:c r="A292" s="31" t="str">
        <x:v>CFG014</x:v>
      </x:c>
      <x:c r="B292" s="33" t="n">
        <x:v>36</x:v>
      </x:c>
      <x:c r="C292" s="31" t="str">
        <x:v>（选定1）1.AR20.03.6 youhua a2.5-1翼梢反扭 上反6</x:v>
      </x:c>
      <x:c r="D292" s="31" t="str">
        <x:v>T7-VLM2-Elev(g1.0)</x:v>
      </x:c>
      <x:c r="E292" s="37" t="n">
        <x:v>-0.8018379235502779</x:v>
      </x:c>
      <x:c r="F292" s="37" t="n">
        <x:v>0</x:v>
      </x:c>
      <x:c r="G292" s="35" t="n">
        <x:v>9.89719893483011</x:v>
      </x:c>
      <x:c r="H292" s="36" t="n">
        <x:v>0.5</x:v>
      </x:c>
      <x:c r="I292" s="35" t="n">
        <x:v>1.225</x:v>
      </x:c>
      <x:c r="J292" s="35" t="n">
        <x:v>1.7359216918244043</x:v>
      </x:c>
      <x:c r="K292" s="35" t="n">
        <x:v>0.2801882028918979</x:v>
      </x:c>
      <x:c r="L292" s="35" t="n">
        <x:v>6.294581594508789</x:v>
      </x:c>
      <x:c r="M292" s="35" t="n">
        <x:v>6.606000000000001</x:v>
      </x:c>
      <x:c r="N292" s="35" t="n">
        <x:v>0.11550723192904061</x:v>
      </x:c>
      <x:c r="O292" s="35" t="n">
        <x:v>4.787382549898761e-17</x:v>
      </x:c>
      <x:c r="P292" s="35" t="n">
        <x:v>0.021226863224315055</x:v>
      </x:c>
      <x:c r="Q292" s="36" t="n">
        <x:v>0.6240454189415896</x:v>
      </x:c>
      <x:c r="R292" s="36" t="n">
        <x:v>0.02025347464614339</x:v>
      </x:c>
      <x:c r="S292" s="36" t="n">
        <x:v>0.002997417005821111</x:v>
      </x:c>
      <x:c r="T292" s="35" t="n">
        <x:v>0.14191571231551542</x:v>
      </x:c>
      <x:c r="U292" s="36" t="str">
        <x:v>longitudinal</x:v>
      </x:c>
      <x:c r="V292" s="33" t="n">
        <x:v>3</x:v>
      </x:c>
      <x:c r="W292" s="36" t="n">
        <x:v>-0.05794651927374452</x:v>
      </x:c>
      <x:c r="X292" s="36" t="n">
        <x:v>-0.694424071535837</x:v>
      </x:c>
      <x:c r="Y292" s="36" t="n">
        <x:v>0.6968375637294186</x:v>
      </x:c>
      <x:c r="Z292" s="36" t="n">
        <x:v>0.11052102358692839</x:v>
      </x:c>
      <x:c r="AA292" s="36" t="n">
        <x:v>0.08315642308893254</x:v>
      </x:c>
      <x:c r="AB292" s="36" t="n">
        <x:v>17.257291939761057</x:v>
      </x:c>
      <x:c r="AC292" s="34" t="b">
        <x:v>1</x:v>
      </x:c>
    </x:row>
    <x:row r="293">
      <x:c r="A293" s="31" t="str">
        <x:v>CFG014</x:v>
      </x:c>
      <x:c r="B293" s="33" t="n">
        <x:v>36</x:v>
      </x:c>
      <x:c r="C293" s="31" t="str">
        <x:v>（选定1）1.AR20.03.6 youhua a2.5-1翼梢反扭 上反6</x:v>
      </x:c>
      <x:c r="D293" s="31" t="str">
        <x:v>T7-VLM2-Elev(g1.0)</x:v>
      </x:c>
      <x:c r="E293" s="37" t="n">
        <x:v>-0.8018379235502779</x:v>
      </x:c>
      <x:c r="F293" s="37" t="n">
        <x:v>0</x:v>
      </x:c>
      <x:c r="G293" s="35" t="n">
        <x:v>9.89719893483011</x:v>
      </x:c>
      <x:c r="H293" s="36" t="n">
        <x:v>0.5</x:v>
      </x:c>
      <x:c r="I293" s="35" t="n">
        <x:v>1.225</x:v>
      </x:c>
      <x:c r="J293" s="35" t="n">
        <x:v>1.7359216918244043</x:v>
      </x:c>
      <x:c r="K293" s="35" t="n">
        <x:v>0.2801882028918979</x:v>
      </x:c>
      <x:c r="L293" s="35" t="n">
        <x:v>6.294581594508789</x:v>
      </x:c>
      <x:c r="M293" s="35" t="n">
        <x:v>6.606000000000001</x:v>
      </x:c>
      <x:c r="N293" s="35" t="n">
        <x:v>0.11550723192904061</x:v>
      </x:c>
      <x:c r="O293" s="35" t="n">
        <x:v>4.787382549898761e-17</x:v>
      </x:c>
      <x:c r="P293" s="35" t="n">
        <x:v>0.021226863224315055</x:v>
      </x:c>
      <x:c r="Q293" s="36" t="n">
        <x:v>0.6240454189415896</x:v>
      </x:c>
      <x:c r="R293" s="36" t="n">
        <x:v>0.02025347464614339</x:v>
      </x:c>
      <x:c r="S293" s="36" t="n">
        <x:v>0.002997417005821111</x:v>
      </x:c>
      <x:c r="T293" s="35" t="n">
        <x:v>0.14191571231551542</x:v>
      </x:c>
      <x:c r="U293" s="36" t="str">
        <x:v>longitudinal</x:v>
      </x:c>
      <x:c r="V293" s="33" t="n">
        <x:v>4</x:v>
      </x:c>
      <x:c r="W293" s="36" t="n">
        <x:v>-0.05794651927374452</x:v>
      </x:c>
      <x:c r="X293" s="36" t="n">
        <x:v>0.694424071535837</x:v>
      </x:c>
      <x:c r="Y293" s="36" t="n">
        <x:v>0.6968375637294186</x:v>
      </x:c>
      <x:c r="Z293" s="36" t="n">
        <x:v>0.11052102358692839</x:v>
      </x:c>
      <x:c r="AA293" s="36" t="n">
        <x:v>0.08315642308893254</x:v>
      </x:c>
      <x:c r="AB293" s="36" t="n">
        <x:v>17.257291939761057</x:v>
      </x:c>
      <x:c r="AC293" s="34" t="b">
        <x:v>1</x:v>
      </x:c>
    </x:row>
    <x:row r="294">
      <x:c r="A294" s="31" t="str">
        <x:v>CFG014</x:v>
      </x:c>
      <x:c r="B294" s="33" t="n">
        <x:v>36</x:v>
      </x:c>
      <x:c r="C294" s="31" t="str">
        <x:v>（选定1）1.AR20.03.6 youhua a2.5-1翼梢反扭 上反6</x:v>
      </x:c>
      <x:c r="D294" s="31" t="str">
        <x:v>T7-VLM2-Elev(g1.0)</x:v>
      </x:c>
      <x:c r="E294" s="37" t="n">
        <x:v>-0.8018379235502779</x:v>
      </x:c>
      <x:c r="F294" s="37" t="n">
        <x:v>0</x:v>
      </x:c>
      <x:c r="G294" s="35" t="n">
        <x:v>9.89719893483011</x:v>
      </x:c>
      <x:c r="H294" s="36" t="n">
        <x:v>0.5</x:v>
      </x:c>
      <x:c r="I294" s="35" t="n">
        <x:v>1.225</x:v>
      </x:c>
      <x:c r="J294" s="35" t="n">
        <x:v>1.7359216918244043</x:v>
      </x:c>
      <x:c r="K294" s="35" t="n">
        <x:v>0.2801882028918979</x:v>
      </x:c>
      <x:c r="L294" s="35" t="n">
        <x:v>6.294581594508789</x:v>
      </x:c>
      <x:c r="M294" s="35" t="n">
        <x:v>6.606000000000001</x:v>
      </x:c>
      <x:c r="N294" s="35" t="n">
        <x:v>0.11550723192904061</x:v>
      </x:c>
      <x:c r="O294" s="35" t="n">
        <x:v>4.787382549898761e-17</x:v>
      </x:c>
      <x:c r="P294" s="35" t="n">
        <x:v>0.021226863224315055</x:v>
      </x:c>
      <x:c r="Q294" s="36" t="n">
        <x:v>0.6240454189415896</x:v>
      </x:c>
      <x:c r="R294" s="36" t="n">
        <x:v>0.02025347464614339</x:v>
      </x:c>
      <x:c r="S294" s="36" t="n">
        <x:v>0.002997417005821111</x:v>
      </x:c>
      <x:c r="T294" s="35" t="n">
        <x:v>0.14191571231551542</x:v>
      </x:c>
      <x:c r="U294" s="36" t="str">
        <x:v>lateral</x:v>
      </x:c>
      <x:c r="V294" s="33" t="n">
        <x:v>5</x:v>
      </x:c>
      <x:c r="W294" s="36" t="n">
        <x:v>-27.927560067169452</x:v>
      </x:c>
      <x:c r="X294" s="36" t="n">
        <x:v>0</x:v>
      </x:c>
      <x:c r="Y294" s="36" t="n">
        <x:v>27.927560067169452</x:v>
      </x:c>
      <x:c r="Z294" s="36" t="n">
        <x:v>0</x:v>
      </x:c>
      <x:c r="AA294" s="36" t="n">
        <x:v>1</x:v>
      </x:c>
      <x:c r="AB294" s="36" t="n">
        <x:v>0.035806923254121326</x:v>
      </x:c>
      <x:c r="AC294" s="34" t="b">
        <x:v>1</x:v>
      </x:c>
    </x:row>
    <x:row r="295">
      <x:c r="A295" s="31" t="str">
        <x:v>CFG014</x:v>
      </x:c>
      <x:c r="B295" s="33" t="n">
        <x:v>36</x:v>
      </x:c>
      <x:c r="C295" s="31" t="str">
        <x:v>（选定1）1.AR20.03.6 youhua a2.5-1翼梢反扭 上反6</x:v>
      </x:c>
      <x:c r="D295" s="31" t="str">
        <x:v>T7-VLM2-Elev(g1.0)</x:v>
      </x:c>
      <x:c r="E295" s="37" t="n">
        <x:v>-0.8018379235502779</x:v>
      </x:c>
      <x:c r="F295" s="37" t="n">
        <x:v>0</x:v>
      </x:c>
      <x:c r="G295" s="35" t="n">
        <x:v>9.89719893483011</x:v>
      </x:c>
      <x:c r="H295" s="36" t="n">
        <x:v>0.5</x:v>
      </x:c>
      <x:c r="I295" s="35" t="n">
        <x:v>1.225</x:v>
      </x:c>
      <x:c r="J295" s="35" t="n">
        <x:v>1.7359216918244043</x:v>
      </x:c>
      <x:c r="K295" s="35" t="n">
        <x:v>0.2801882028918979</x:v>
      </x:c>
      <x:c r="L295" s="35" t="n">
        <x:v>6.294581594508789</x:v>
      </x:c>
      <x:c r="M295" s="35" t="n">
        <x:v>6.606000000000001</x:v>
      </x:c>
      <x:c r="N295" s="35" t="n">
        <x:v>0.11550723192904061</x:v>
      </x:c>
      <x:c r="O295" s="35" t="n">
        <x:v>4.787382549898761e-17</x:v>
      </x:c>
      <x:c r="P295" s="35" t="n">
        <x:v>0.021226863224315055</x:v>
      </x:c>
      <x:c r="Q295" s="36" t="n">
        <x:v>0.6240454189415896</x:v>
      </x:c>
      <x:c r="R295" s="36" t="n">
        <x:v>0.02025347464614339</x:v>
      </x:c>
      <x:c r="S295" s="36" t="n">
        <x:v>0.002997417005821111</x:v>
      </x:c>
      <x:c r="T295" s="35" t="n">
        <x:v>0.14191571231551542</x:v>
      </x:c>
      <x:c r="U295" s="36" t="str">
        <x:v>lateral</x:v>
      </x:c>
      <x:c r="V295" s="33" t="n">
        <x:v>6</x:v>
      </x:c>
      <x:c r="W295" s="36" t="n">
        <x:v>-1.0741443384391982</x:v>
      </x:c>
      <x:c r="X295" s="36" t="n">
        <x:v>-2.6287511314350582</x:v>
      </x:c>
      <x:c r="Y295" s="36" t="n">
        <x:v>2.8397391730266497</x:v>
      </x:c>
      <x:c r="Z295" s="36" t="n">
        <x:v>0.41837873672630216</x:v>
      </x:c>
      <x:c r="AA295" s="36" t="n">
        <x:v>0.37825457656181644</x:v>
      </x:c>
      <x:c r="AB295" s="36" t="n">
        <x:v>0.9309735798198827</x:v>
      </x:c>
      <x:c r="AC295" s="34" t="b">
        <x:v>1</x:v>
      </x:c>
    </x:row>
    <x:row r="296">
      <x:c r="A296" s="31" t="str">
        <x:v>CFG014</x:v>
      </x:c>
      <x:c r="B296" s="33" t="n">
        <x:v>36</x:v>
      </x:c>
      <x:c r="C296" s="31" t="str">
        <x:v>（选定1）1.AR20.03.6 youhua a2.5-1翼梢反扭 上反6</x:v>
      </x:c>
      <x:c r="D296" s="31" t="str">
        <x:v>T7-VLM2-Elev(g1.0)</x:v>
      </x:c>
      <x:c r="E296" s="37" t="n">
        <x:v>-0.8018379235502779</x:v>
      </x:c>
      <x:c r="F296" s="37" t="n">
        <x:v>0</x:v>
      </x:c>
      <x:c r="G296" s="35" t="n">
        <x:v>9.89719893483011</x:v>
      </x:c>
      <x:c r="H296" s="36" t="n">
        <x:v>0.5</x:v>
      </x:c>
      <x:c r="I296" s="35" t="n">
        <x:v>1.225</x:v>
      </x:c>
      <x:c r="J296" s="35" t="n">
        <x:v>1.7359216918244043</x:v>
      </x:c>
      <x:c r="K296" s="35" t="n">
        <x:v>0.2801882028918979</x:v>
      </x:c>
      <x:c r="L296" s="35" t="n">
        <x:v>6.294581594508789</x:v>
      </x:c>
      <x:c r="M296" s="35" t="n">
        <x:v>6.606000000000001</x:v>
      </x:c>
      <x:c r="N296" s="35" t="n">
        <x:v>0.11550723192904061</x:v>
      </x:c>
      <x:c r="O296" s="35" t="n">
        <x:v>4.787382549898761e-17</x:v>
      </x:c>
      <x:c r="P296" s="35" t="n">
        <x:v>0.021226863224315055</x:v>
      </x:c>
      <x:c r="Q296" s="36" t="n">
        <x:v>0.6240454189415896</x:v>
      </x:c>
      <x:c r="R296" s="36" t="n">
        <x:v>0.02025347464614339</x:v>
      </x:c>
      <x:c r="S296" s="36" t="n">
        <x:v>0.002997417005821111</x:v>
      </x:c>
      <x:c r="T296" s="35" t="n">
        <x:v>0.14191571231551542</x:v>
      </x:c>
      <x:c r="U296" s="36" t="str">
        <x:v>lateral</x:v>
      </x:c>
      <x:c r="V296" s="33" t="n">
        <x:v>7</x:v>
      </x:c>
      <x:c r="W296" s="36" t="n">
        <x:v>-1.0741443384391982</x:v>
      </x:c>
      <x:c r="X296" s="36" t="n">
        <x:v>2.6287511314350582</x:v>
      </x:c>
      <x:c r="Y296" s="36" t="n">
        <x:v>2.8397391730266497</x:v>
      </x:c>
      <x:c r="Z296" s="36" t="n">
        <x:v>0.41837873672630216</x:v>
      </x:c>
      <x:c r="AA296" s="36" t="n">
        <x:v>0.37825457656181644</x:v>
      </x:c>
      <x:c r="AB296" s="36" t="n">
        <x:v>0.9309735798198827</x:v>
      </x:c>
      <x:c r="AC296" s="34" t="b">
        <x:v>1</x:v>
      </x:c>
    </x:row>
    <x:row r="297">
      <x:c r="A297" s="31" t="str">
        <x:v>CFG014</x:v>
      </x:c>
      <x:c r="B297" s="33" t="n">
        <x:v>36</x:v>
      </x:c>
      <x:c r="C297" s="31" t="str">
        <x:v>（选定1）1.AR20.03.6 youhua a2.5-1翼梢反扭 上反6</x:v>
      </x:c>
      <x:c r="D297" s="31" t="str">
        <x:v>T7-VLM2-Elev(g1.0)</x:v>
      </x:c>
      <x:c r="E297" s="37" t="n">
        <x:v>-0.8018379235502779</x:v>
      </x:c>
      <x:c r="F297" s="37" t="n">
        <x:v>0</x:v>
      </x:c>
      <x:c r="G297" s="35" t="n">
        <x:v>9.89719893483011</x:v>
      </x:c>
      <x:c r="H297" s="36" t="n">
        <x:v>0.5</x:v>
      </x:c>
      <x:c r="I297" s="35" t="n">
        <x:v>1.225</x:v>
      </x:c>
      <x:c r="J297" s="35" t="n">
        <x:v>1.7359216918244043</x:v>
      </x:c>
      <x:c r="K297" s="35" t="n">
        <x:v>0.2801882028918979</x:v>
      </x:c>
      <x:c r="L297" s="35" t="n">
        <x:v>6.294581594508789</x:v>
      </x:c>
      <x:c r="M297" s="35" t="n">
        <x:v>6.606000000000001</x:v>
      </x:c>
      <x:c r="N297" s="35" t="n">
        <x:v>0.11550723192904061</x:v>
      </x:c>
      <x:c r="O297" s="35" t="n">
        <x:v>4.787382549898761e-17</x:v>
      </x:c>
      <x:c r="P297" s="35" t="n">
        <x:v>0.021226863224315055</x:v>
      </x:c>
      <x:c r="Q297" s="36" t="n">
        <x:v>0.6240454189415896</x:v>
      </x:c>
      <x:c r="R297" s="36" t="n">
        <x:v>0.02025347464614339</x:v>
      </x:c>
      <x:c r="S297" s="36" t="n">
        <x:v>0.002997417005821111</x:v>
      </x:c>
      <x:c r="T297" s="35" t="n">
        <x:v>0.14191571231551542</x:v>
      </x:c>
      <x:c r="U297" s="36" t="str">
        <x:v>lateral</x:v>
      </x:c>
      <x:c r="V297" s="33" t="n">
        <x:v>8</x:v>
      </x:c>
      <x:c r="W297" s="36" t="n">
        <x:v>0.09609021222162006</x:v>
      </x:c>
      <x:c r="X297" s="36" t="n">
        <x:v>0</x:v>
      </x:c>
      <x:c r="Y297" s="36" t="n">
        <x:v>0.09609021222162006</x:v>
      </x:c>
      <x:c r="Z297" s="36" t="n">
        <x:v>0</x:v>
      </x:c>
      <x:c r="AA297" s="36" t="n">
        <x:v>-1</x:v>
      </x:c>
      <x:c r="AB297" s="36"/>
      <x:c r="AC297" s="34" t="b">
        <x:v>0</x:v>
      </x:c>
    </x:row>
    <x:row r="298">
      <x:c r="A298" s="31" t="str">
        <x:v>CFG014</x:v>
      </x:c>
      <x:c r="B298" s="33" t="n">
        <x:v>37</x:v>
      </x:c>
      <x:c r="C298" s="31" t="str">
        <x:v>（选定1）1.AR20.03.6 youhua a2.5-1翼梢反扭 上反6</x:v>
      </x:c>
      <x:c r="D298" s="31" t="str">
        <x:v>T7-VLM2-Elev(g1.0)</x:v>
      </x:c>
      <x:c r="E298" s="37" t="n">
        <x:v>-1.0464836362977383</x:v>
      </x:c>
      <x:c r="F298" s="37" t="n">
        <x:v>0</x:v>
      </x:c>
      <x:c r="G298" s="35" t="n">
        <x:v>10.102172822766589</x:v>
      </x:c>
      <x:c r="H298" s="36" t="n">
        <x:v>0.6000000000000001</x:v>
      </x:c>
      <x:c r="I298" s="35" t="n">
        <x:v>1.225</x:v>
      </x:c>
      <x:c r="J298" s="35" t="n">
        <x:v>1.7359216918244043</x:v>
      </x:c>
      <x:c r="K298" s="35" t="n">
        <x:v>0.2801882028918979</x:v>
      </x:c>
      <x:c r="L298" s="35" t="n">
        <x:v>6.294581594508789</x:v>
      </x:c>
      <x:c r="M298" s="35" t="n">
        <x:v>6.606000000000001</x:v>
      </x:c>
      <x:c r="N298" s="35" t="n">
        <x:v>0.11550723192904061</x:v>
      </x:c>
      <x:c r="O298" s="35" t="n">
        <x:v>4.787382549898761e-17</x:v>
      </x:c>
      <x:c r="P298" s="35" t="n">
        <x:v>0.021226863224315055</x:v>
      </x:c>
      <x:c r="Q298" s="36" t="n">
        <x:v>0.5994851535712955</x:v>
      </x:c>
      <x:c r="R298" s="36" t="n">
        <x:v>0.019613830050834356</x:v>
      </x:c>
      <x:c r="S298" s="36" t="n">
        <x:v>0.0029882277731627296</x:v>
      </x:c>
      <x:c r="T298" s="35" t="n">
        <x:v>0.14148541587071117</x:v>
      </x:c>
      <x:c r="U298" s="36" t="str">
        <x:v>longitudinal</x:v>
      </x:c>
      <x:c r="V298" s="33" t="n">
        <x:v>1</x:v>
      </x:c>
      <x:c r="W298" s="36" t="n">
        <x:v>-11.359831216980513</x:v>
      </x:c>
      <x:c r="X298" s="36" t="n">
        <x:v>-5.552132103680005</x:v>
      </x:c>
      <x:c r="Y298" s="36" t="n">
        <x:v>12.644047460168723</x:v>
      </x:c>
      <x:c r="Z298" s="36" t="n">
        <x:v>0.8836492689998764</x:v>
      </x:c>
      <x:c r="AA298" s="36" t="n">
        <x:v>0.8984331364435519</x:v>
      </x:c>
      <x:c r="AB298" s="36" t="n">
        <x:v>0.08802947692613727</x:v>
      </x:c>
      <x:c r="AC298" s="34" t="b">
        <x:v>1</x:v>
      </x:c>
    </x:row>
    <x:row r="299">
      <x:c r="A299" s="31" t="str">
        <x:v>CFG014</x:v>
      </x:c>
      <x:c r="B299" s="33" t="n">
        <x:v>37</x:v>
      </x:c>
      <x:c r="C299" s="31" t="str">
        <x:v>（选定1）1.AR20.03.6 youhua a2.5-1翼梢反扭 上反6</x:v>
      </x:c>
      <x:c r="D299" s="31" t="str">
        <x:v>T7-VLM2-Elev(g1.0)</x:v>
      </x:c>
      <x:c r="E299" s="37" t="n">
        <x:v>-1.0464836362977383</x:v>
      </x:c>
      <x:c r="F299" s="37" t="n">
        <x:v>0</x:v>
      </x:c>
      <x:c r="G299" s="35" t="n">
        <x:v>10.102172822766589</x:v>
      </x:c>
      <x:c r="H299" s="36" t="n">
        <x:v>0.6000000000000001</x:v>
      </x:c>
      <x:c r="I299" s="35" t="n">
        <x:v>1.225</x:v>
      </x:c>
      <x:c r="J299" s="35" t="n">
        <x:v>1.7359216918244043</x:v>
      </x:c>
      <x:c r="K299" s="35" t="n">
        <x:v>0.2801882028918979</x:v>
      </x:c>
      <x:c r="L299" s="35" t="n">
        <x:v>6.294581594508789</x:v>
      </x:c>
      <x:c r="M299" s="35" t="n">
        <x:v>6.606000000000001</x:v>
      </x:c>
      <x:c r="N299" s="35" t="n">
        <x:v>0.11550723192904061</x:v>
      </x:c>
      <x:c r="O299" s="35" t="n">
        <x:v>4.787382549898761e-17</x:v>
      </x:c>
      <x:c r="P299" s="35" t="n">
        <x:v>0.021226863224315055</x:v>
      </x:c>
      <x:c r="Q299" s="36" t="n">
        <x:v>0.5994851535712955</x:v>
      </x:c>
      <x:c r="R299" s="36" t="n">
        <x:v>0.019613830050834356</x:v>
      </x:c>
      <x:c r="S299" s="36" t="n">
        <x:v>0.0029882277731627296</x:v>
      </x:c>
      <x:c r="T299" s="35" t="n">
        <x:v>0.14148541587071117</x:v>
      </x:c>
      <x:c r="U299" s="36" t="str">
        <x:v>longitudinal</x:v>
      </x:c>
      <x:c r="V299" s="33" t="n">
        <x:v>2</x:v>
      </x:c>
      <x:c r="W299" s="36" t="n">
        <x:v>-11.359831216980513</x:v>
      </x:c>
      <x:c r="X299" s="36" t="n">
        <x:v>5.552132103680005</x:v>
      </x:c>
      <x:c r="Y299" s="36" t="n">
        <x:v>12.644047460168723</x:v>
      </x:c>
      <x:c r="Z299" s="36" t="n">
        <x:v>0.8836492689998764</x:v>
      </x:c>
      <x:c r="AA299" s="36" t="n">
        <x:v>0.8984331364435519</x:v>
      </x:c>
      <x:c r="AB299" s="36" t="n">
        <x:v>0.08802947692613727</x:v>
      </x:c>
      <x:c r="AC299" s="34" t="b">
        <x:v>1</x:v>
      </x:c>
    </x:row>
    <x:row r="300">
      <x:c r="A300" s="31" t="str">
        <x:v>CFG014</x:v>
      </x:c>
      <x:c r="B300" s="33" t="n">
        <x:v>37</x:v>
      </x:c>
      <x:c r="C300" s="31" t="str">
        <x:v>（选定1）1.AR20.03.6 youhua a2.5-1翼梢反扭 上反6</x:v>
      </x:c>
      <x:c r="D300" s="31" t="str">
        <x:v>T7-VLM2-Elev(g1.0)</x:v>
      </x:c>
      <x:c r="E300" s="37" t="n">
        <x:v>-1.0464836362977383</x:v>
      </x:c>
      <x:c r="F300" s="37" t="n">
        <x:v>0</x:v>
      </x:c>
      <x:c r="G300" s="35" t="n">
        <x:v>10.102172822766589</x:v>
      </x:c>
      <x:c r="H300" s="36" t="n">
        <x:v>0.6000000000000001</x:v>
      </x:c>
      <x:c r="I300" s="35" t="n">
        <x:v>1.225</x:v>
      </x:c>
      <x:c r="J300" s="35" t="n">
        <x:v>1.7359216918244043</x:v>
      </x:c>
      <x:c r="K300" s="35" t="n">
        <x:v>0.2801882028918979</x:v>
      </x:c>
      <x:c r="L300" s="35" t="n">
        <x:v>6.294581594508789</x:v>
      </x:c>
      <x:c r="M300" s="35" t="n">
        <x:v>6.606000000000001</x:v>
      </x:c>
      <x:c r="N300" s="35" t="n">
        <x:v>0.11550723192904061</x:v>
      </x:c>
      <x:c r="O300" s="35" t="n">
        <x:v>4.787382549898761e-17</x:v>
      </x:c>
      <x:c r="P300" s="35" t="n">
        <x:v>0.021226863224315055</x:v>
      </x:c>
      <x:c r="Q300" s="36" t="n">
        <x:v>0.5994851535712955</x:v>
      </x:c>
      <x:c r="R300" s="36" t="n">
        <x:v>0.019613830050834356</x:v>
      </x:c>
      <x:c r="S300" s="36" t="n">
        <x:v>0.0029882277731627296</x:v>
      </x:c>
      <x:c r="T300" s="35" t="n">
        <x:v>0.14148541587071117</x:v>
      </x:c>
      <x:c r="U300" s="36" t="str">
        <x:v>longitudinal</x:v>
      </x:c>
      <x:c r="V300" s="33" t="n">
        <x:v>3</x:v>
      </x:c>
      <x:c r="W300" s="36" t="n">
        <x:v>-0.05747563107190504</x:v>
      </x:c>
      <x:c r="X300" s="36" t="n">
        <x:v>-0.6757199331250718</x:v>
      </x:c>
      <x:c r="Y300" s="36" t="n">
        <x:v>0.6781599193329441</x:v>
      </x:c>
      <x:c r="Z300" s="36" t="n">
        <x:v>0.10754416750258014</x:v>
      </x:c>
      <x:c r="AA300" s="36" t="n">
        <x:v>0.0847523267497725</x:v>
      </x:c>
      <x:c r="AB300" s="36" t="n">
        <x:v>17.398678037113633</x:v>
      </x:c>
      <x:c r="AC300" s="34" t="b">
        <x:v>1</x:v>
      </x:c>
    </x:row>
    <x:row r="301">
      <x:c r="A301" s="31" t="str">
        <x:v>CFG014</x:v>
      </x:c>
      <x:c r="B301" s="33" t="n">
        <x:v>37</x:v>
      </x:c>
      <x:c r="C301" s="31" t="str">
        <x:v>（选定1）1.AR20.03.6 youhua a2.5-1翼梢反扭 上反6</x:v>
      </x:c>
      <x:c r="D301" s="31" t="str">
        <x:v>T7-VLM2-Elev(g1.0)</x:v>
      </x:c>
      <x:c r="E301" s="37" t="n">
        <x:v>-1.0464836362977383</x:v>
      </x:c>
      <x:c r="F301" s="37" t="n">
        <x:v>0</x:v>
      </x:c>
      <x:c r="G301" s="35" t="n">
        <x:v>10.102172822766589</x:v>
      </x:c>
      <x:c r="H301" s="36" t="n">
        <x:v>0.6000000000000001</x:v>
      </x:c>
      <x:c r="I301" s="35" t="n">
        <x:v>1.225</x:v>
      </x:c>
      <x:c r="J301" s="35" t="n">
        <x:v>1.7359216918244043</x:v>
      </x:c>
      <x:c r="K301" s="35" t="n">
        <x:v>0.2801882028918979</x:v>
      </x:c>
      <x:c r="L301" s="35" t="n">
        <x:v>6.294581594508789</x:v>
      </x:c>
      <x:c r="M301" s="35" t="n">
        <x:v>6.606000000000001</x:v>
      </x:c>
      <x:c r="N301" s="35" t="n">
        <x:v>0.11550723192904061</x:v>
      </x:c>
      <x:c r="O301" s="35" t="n">
        <x:v>4.787382549898761e-17</x:v>
      </x:c>
      <x:c r="P301" s="35" t="n">
        <x:v>0.021226863224315055</x:v>
      </x:c>
      <x:c r="Q301" s="36" t="n">
        <x:v>0.5994851535712955</x:v>
      </x:c>
      <x:c r="R301" s="36" t="n">
        <x:v>0.019613830050834356</x:v>
      </x:c>
      <x:c r="S301" s="36" t="n">
        <x:v>0.0029882277731627296</x:v>
      </x:c>
      <x:c r="T301" s="35" t="n">
        <x:v>0.14148541587071117</x:v>
      </x:c>
      <x:c r="U301" s="36" t="str">
        <x:v>longitudinal</x:v>
      </x:c>
      <x:c r="V301" s="33" t="n">
        <x:v>4</x:v>
      </x:c>
      <x:c r="W301" s="36" t="n">
        <x:v>-0.05747563107190504</x:v>
      </x:c>
      <x:c r="X301" s="36" t="n">
        <x:v>0.6757199331250718</x:v>
      </x:c>
      <x:c r="Y301" s="36" t="n">
        <x:v>0.6781599193329441</x:v>
      </x:c>
      <x:c r="Z301" s="36" t="n">
        <x:v>0.10754416750258014</x:v>
      </x:c>
      <x:c r="AA301" s="36" t="n">
        <x:v>0.0847523267497725</x:v>
      </x:c>
      <x:c r="AB301" s="36" t="n">
        <x:v>17.398678037113633</x:v>
      </x:c>
      <x:c r="AC301" s="34" t="b">
        <x:v>1</x:v>
      </x:c>
    </x:row>
    <x:row r="302">
      <x:c r="A302" s="31" t="str">
        <x:v>CFG014</x:v>
      </x:c>
      <x:c r="B302" s="33" t="n">
        <x:v>37</x:v>
      </x:c>
      <x:c r="C302" s="31" t="str">
        <x:v>（选定1）1.AR20.03.6 youhua a2.5-1翼梢反扭 上反6</x:v>
      </x:c>
      <x:c r="D302" s="31" t="str">
        <x:v>T7-VLM2-Elev(g1.0)</x:v>
      </x:c>
      <x:c r="E302" s="37" t="n">
        <x:v>-1.0464836362977383</x:v>
      </x:c>
      <x:c r="F302" s="37" t="n">
        <x:v>0</x:v>
      </x:c>
      <x:c r="G302" s="35" t="n">
        <x:v>10.102172822766589</x:v>
      </x:c>
      <x:c r="H302" s="36" t="n">
        <x:v>0.6000000000000001</x:v>
      </x:c>
      <x:c r="I302" s="35" t="n">
        <x:v>1.225</x:v>
      </x:c>
      <x:c r="J302" s="35" t="n">
        <x:v>1.7359216918244043</x:v>
      </x:c>
      <x:c r="K302" s="35" t="n">
        <x:v>0.2801882028918979</x:v>
      </x:c>
      <x:c r="L302" s="35" t="n">
        <x:v>6.294581594508789</x:v>
      </x:c>
      <x:c r="M302" s="35" t="n">
        <x:v>6.606000000000001</x:v>
      </x:c>
      <x:c r="N302" s="35" t="n">
        <x:v>0.11550723192904061</x:v>
      </x:c>
      <x:c r="O302" s="35" t="n">
        <x:v>4.787382549898761e-17</x:v>
      </x:c>
      <x:c r="P302" s="35" t="n">
        <x:v>0.021226863224315055</x:v>
      </x:c>
      <x:c r="Q302" s="36" t="n">
        <x:v>0.5994851535712955</x:v>
      </x:c>
      <x:c r="R302" s="36" t="n">
        <x:v>0.019613830050834356</x:v>
      </x:c>
      <x:c r="S302" s="36" t="n">
        <x:v>0.0029882277731627296</x:v>
      </x:c>
      <x:c r="T302" s="35" t="n">
        <x:v>0.14148541587071117</x:v>
      </x:c>
      <x:c r="U302" s="36" t="str">
        <x:v>lateral</x:v>
      </x:c>
      <x:c r="V302" s="33" t="n">
        <x:v>5</x:v>
      </x:c>
      <x:c r="W302" s="36" t="n">
        <x:v>-28.580071891680312</x:v>
      </x:c>
      <x:c r="X302" s="36" t="n">
        <x:v>0</x:v>
      </x:c>
      <x:c r="Y302" s="36" t="n">
        <x:v>28.580071891680312</x:v>
      </x:c>
      <x:c r="Z302" s="36" t="n">
        <x:v>0</x:v>
      </x:c>
      <x:c r="AA302" s="36" t="n">
        <x:v>1</x:v>
      </x:c>
      <x:c r="AB302" s="36" t="n">
        <x:v>0.034989415134784915</x:v>
      </x:c>
      <x:c r="AC302" s="34" t="b">
        <x:v>1</x:v>
      </x:c>
    </x:row>
    <x:row r="303">
      <x:c r="A303" s="31" t="str">
        <x:v>CFG014</x:v>
      </x:c>
      <x:c r="B303" s="33" t="n">
        <x:v>37</x:v>
      </x:c>
      <x:c r="C303" s="31" t="str">
        <x:v>（选定1）1.AR20.03.6 youhua a2.5-1翼梢反扭 上反6</x:v>
      </x:c>
      <x:c r="D303" s="31" t="str">
        <x:v>T7-VLM2-Elev(g1.0)</x:v>
      </x:c>
      <x:c r="E303" s="37" t="n">
        <x:v>-1.0464836362977383</x:v>
      </x:c>
      <x:c r="F303" s="37" t="n">
        <x:v>0</x:v>
      </x:c>
      <x:c r="G303" s="35" t="n">
        <x:v>10.102172822766589</x:v>
      </x:c>
      <x:c r="H303" s="36" t="n">
        <x:v>0.6000000000000001</x:v>
      </x:c>
      <x:c r="I303" s="35" t="n">
        <x:v>1.225</x:v>
      </x:c>
      <x:c r="J303" s="35" t="n">
        <x:v>1.7359216918244043</x:v>
      </x:c>
      <x:c r="K303" s="35" t="n">
        <x:v>0.2801882028918979</x:v>
      </x:c>
      <x:c r="L303" s="35" t="n">
        <x:v>6.294581594508789</x:v>
      </x:c>
      <x:c r="M303" s="35" t="n">
        <x:v>6.606000000000001</x:v>
      </x:c>
      <x:c r="N303" s="35" t="n">
        <x:v>0.11550723192904061</x:v>
      </x:c>
      <x:c r="O303" s="35" t="n">
        <x:v>4.787382549898761e-17</x:v>
      </x:c>
      <x:c r="P303" s="35" t="n">
        <x:v>0.021226863224315055</x:v>
      </x:c>
      <x:c r="Q303" s="36" t="n">
        <x:v>0.5994851535712955</x:v>
      </x:c>
      <x:c r="R303" s="36" t="n">
        <x:v>0.019613830050834356</x:v>
      </x:c>
      <x:c r="S303" s="36" t="n">
        <x:v>0.0029882277731627296</x:v>
      </x:c>
      <x:c r="T303" s="35" t="n">
        <x:v>0.14148541587071117</x:v>
      </x:c>
      <x:c r="U303" s="36" t="str">
        <x:v>lateral</x:v>
      </x:c>
      <x:c r="V303" s="33" t="n">
        <x:v>6</x:v>
      </x:c>
      <x:c r="W303" s="36" t="n">
        <x:v>-1.062171005351029</x:v>
      </x:c>
      <x:c r="X303" s="36" t="n">
        <x:v>-2.67745796069179</x:v>
      </x:c>
      <x:c r="Y303" s="36" t="n">
        <x:v>2.880449335760005</x:v>
      </x:c>
      <x:c r="Z303" s="36" t="n">
        <x:v>0.426130669364844</x:v>
      </x:c>
      <x:c r="AA303" s="36" t="n">
        <x:v>0.3687518444308189</x:v>
      </x:c>
      <x:c r="AB303" s="36" t="n">
        <x:v>0.9414679886404144</x:v>
      </x:c>
      <x:c r="AC303" s="34" t="b">
        <x:v>1</x:v>
      </x:c>
    </x:row>
    <x:row r="304">
      <x:c r="A304" s="31" t="str">
        <x:v>CFG014</x:v>
      </x:c>
      <x:c r="B304" s="33" t="n">
        <x:v>37</x:v>
      </x:c>
      <x:c r="C304" s="31" t="str">
        <x:v>（选定1）1.AR20.03.6 youhua a2.5-1翼梢反扭 上反6</x:v>
      </x:c>
      <x:c r="D304" s="31" t="str">
        <x:v>T7-VLM2-Elev(g1.0)</x:v>
      </x:c>
      <x:c r="E304" s="37" t="n">
        <x:v>-1.0464836362977383</x:v>
      </x:c>
      <x:c r="F304" s="37" t="n">
        <x:v>0</x:v>
      </x:c>
      <x:c r="G304" s="35" t="n">
        <x:v>10.102172822766589</x:v>
      </x:c>
      <x:c r="H304" s="36" t="n">
        <x:v>0.6000000000000001</x:v>
      </x:c>
      <x:c r="I304" s="35" t="n">
        <x:v>1.225</x:v>
      </x:c>
      <x:c r="J304" s="35" t="n">
        <x:v>1.7359216918244043</x:v>
      </x:c>
      <x:c r="K304" s="35" t="n">
        <x:v>0.2801882028918979</x:v>
      </x:c>
      <x:c r="L304" s="35" t="n">
        <x:v>6.294581594508789</x:v>
      </x:c>
      <x:c r="M304" s="35" t="n">
        <x:v>6.606000000000001</x:v>
      </x:c>
      <x:c r="N304" s="35" t="n">
        <x:v>0.11550723192904061</x:v>
      </x:c>
      <x:c r="O304" s="35" t="n">
        <x:v>4.787382549898761e-17</x:v>
      </x:c>
      <x:c r="P304" s="35" t="n">
        <x:v>0.021226863224315055</x:v>
      </x:c>
      <x:c r="Q304" s="36" t="n">
        <x:v>0.5994851535712955</x:v>
      </x:c>
      <x:c r="R304" s="36" t="n">
        <x:v>0.019613830050834356</x:v>
      </x:c>
      <x:c r="S304" s="36" t="n">
        <x:v>0.0029882277731627296</x:v>
      </x:c>
      <x:c r="T304" s="35" t="n">
        <x:v>0.14148541587071117</x:v>
      </x:c>
      <x:c r="U304" s="36" t="str">
        <x:v>lateral</x:v>
      </x:c>
      <x:c r="V304" s="33" t="n">
        <x:v>7</x:v>
      </x:c>
      <x:c r="W304" s="36" t="n">
        <x:v>-1.062171005351029</x:v>
      </x:c>
      <x:c r="X304" s="36" t="n">
        <x:v>2.67745796069179</x:v>
      </x:c>
      <x:c r="Y304" s="36" t="n">
        <x:v>2.880449335760005</x:v>
      </x:c>
      <x:c r="Z304" s="36" t="n">
        <x:v>0.426130669364844</x:v>
      </x:c>
      <x:c r="AA304" s="36" t="n">
        <x:v>0.3687518444308189</x:v>
      </x:c>
      <x:c r="AB304" s="36" t="n">
        <x:v>0.9414679886404144</x:v>
      </x:c>
      <x:c r="AC304" s="34" t="b">
        <x:v>1</x:v>
      </x:c>
    </x:row>
    <x:row r="305">
      <x:c r="A305" s="31" t="str">
        <x:v>CFG014</x:v>
      </x:c>
      <x:c r="B305" s="33" t="n">
        <x:v>37</x:v>
      </x:c>
      <x:c r="C305" s="31" t="str">
        <x:v>（选定1）1.AR20.03.6 youhua a2.5-1翼梢反扭 上反6</x:v>
      </x:c>
      <x:c r="D305" s="31" t="str">
        <x:v>T7-VLM2-Elev(g1.0)</x:v>
      </x:c>
      <x:c r="E305" s="37" t="n">
        <x:v>-1.0464836362977383</x:v>
      </x:c>
      <x:c r="F305" s="37" t="n">
        <x:v>0</x:v>
      </x:c>
      <x:c r="G305" s="35" t="n">
        <x:v>10.102172822766589</x:v>
      </x:c>
      <x:c r="H305" s="36" t="n">
        <x:v>0.6000000000000001</x:v>
      </x:c>
      <x:c r="I305" s="35" t="n">
        <x:v>1.225</x:v>
      </x:c>
      <x:c r="J305" s="35" t="n">
        <x:v>1.7359216918244043</x:v>
      </x:c>
      <x:c r="K305" s="35" t="n">
        <x:v>0.2801882028918979</x:v>
      </x:c>
      <x:c r="L305" s="35" t="n">
        <x:v>6.294581594508789</x:v>
      </x:c>
      <x:c r="M305" s="35" t="n">
        <x:v>6.606000000000001</x:v>
      </x:c>
      <x:c r="N305" s="35" t="n">
        <x:v>0.11550723192904061</x:v>
      </x:c>
      <x:c r="O305" s="35" t="n">
        <x:v>4.787382549898761e-17</x:v>
      </x:c>
      <x:c r="P305" s="35" t="n">
        <x:v>0.021226863224315055</x:v>
      </x:c>
      <x:c r="Q305" s="36" t="n">
        <x:v>0.5994851535712955</x:v>
      </x:c>
      <x:c r="R305" s="36" t="n">
        <x:v>0.019613830050834356</x:v>
      </x:c>
      <x:c r="S305" s="36" t="n">
        <x:v>0.0029882277731627296</x:v>
      </x:c>
      <x:c r="T305" s="35" t="n">
        <x:v>0.14148541587071117</x:v>
      </x:c>
      <x:c r="U305" s="36" t="str">
        <x:v>lateral</x:v>
      </x:c>
      <x:c r="V305" s="33" t="n">
        <x:v>8</x:v>
      </x:c>
      <x:c r="W305" s="36" t="n">
        <x:v>0.09102559582813186</x:v>
      </x:c>
      <x:c r="X305" s="36" t="n">
        <x:v>0</x:v>
      </x:c>
      <x:c r="Y305" s="36" t="n">
        <x:v>0.09102559582813186</x:v>
      </x:c>
      <x:c r="Z305" s="36" t="n">
        <x:v>0</x:v>
      </x:c>
      <x:c r="AA305" s="36" t="n">
        <x:v>-1</x:v>
      </x:c>
      <x:c r="AB305" s="36"/>
      <x:c r="AC305" s="34" t="b">
        <x:v>0</x:v>
      </x:c>
    </x:row>
    <x:row r="306">
      <x:c r="A306" s="31" t="str">
        <x:v>CFG014</x:v>
      </x:c>
      <x:c r="B306" s="33" t="n">
        <x:v>38</x:v>
      </x:c>
      <x:c r="C306" s="31" t="str">
        <x:v>（选定1）1.AR20.03.6 youhua a2.5-1翼梢反扭 上反6</x:v>
      </x:c>
      <x:c r="D306" s="31" t="str">
        <x:v>T7-VLM2-Elev(g1.0)</x:v>
      </x:c>
      <x:c r="E306" s="37" t="n">
        <x:v>-1.2953989954050178</x:v>
      </x:c>
      <x:c r="F306" s="37" t="n">
        <x:v>0</x:v>
      </x:c>
      <x:c r="G306" s="35" t="n">
        <x:v>10.324166334907835</x:v>
      </x:c>
      <x:c r="H306" s="36" t="n">
        <x:v>0.7000000000000002</x:v>
      </x:c>
      <x:c r="I306" s="35" t="n">
        <x:v>1.225</x:v>
      </x:c>
      <x:c r="J306" s="35" t="n">
        <x:v>1.7359216918244043</x:v>
      </x:c>
      <x:c r="K306" s="35" t="n">
        <x:v>0.2801882028918979</x:v>
      </x:c>
      <x:c r="L306" s="35" t="n">
        <x:v>6.294581594508789</x:v>
      </x:c>
      <x:c r="M306" s="35" t="n">
        <x:v>6.606000000000001</x:v>
      </x:c>
      <x:c r="N306" s="35" t="n">
        <x:v>0.11550723192904061</x:v>
      </x:c>
      <x:c r="O306" s="35" t="n">
        <x:v>4.787382549898761e-17</x:v>
      </x:c>
      <x:c r="P306" s="35" t="n">
        <x:v>0.021226863224315055</x:v>
      </x:c>
      <x:c r="Q306" s="36" t="n">
        <x:v>0.5744715831731718</x:v>
      </x:c>
      <x:c r="R306" s="36" t="n">
        <x:v>0.019000724108288368</x:v>
      </x:c>
      <x:c r="S306" s="36" t="n">
        <x:v>0.002977957620570783</x:v>
      </x:c>
      <x:c r="T306" s="35" t="n">
        <x:v>0.14085511001183634</x:v>
      </x:c>
      <x:c r="U306" s="36" t="str">
        <x:v>longitudinal</x:v>
      </x:c>
      <x:c r="V306" s="33" t="n">
        <x:v>1</x:v>
      </x:c>
      <x:c r="W306" s="36" t="n">
        <x:v>-11.612714087295322</x:v>
      </x:c>
      <x:c r="X306" s="36" t="n">
        <x:v>-5.596807039475213</x:v>
      </x:c>
      <x:c r="Y306" s="36" t="n">
        <x:v>12.891058044644224</x:v>
      </x:c>
      <x:c r="Z306" s="36" t="n">
        <x:v>0.8907595058639969</x:v>
      </x:c>
      <x:c r="AA306" s="36" t="n">
        <x:v>0.9008348303978037</x:v>
      </x:c>
      <x:c r="AB306" s="36" t="n">
        <x:v>0.08611251361936412</x:v>
      </x:c>
      <x:c r="AC306" s="34" t="b">
        <x:v>1</x:v>
      </x:c>
    </x:row>
    <x:row r="307">
      <x:c r="A307" s="31" t="str">
        <x:v>CFG014</x:v>
      </x:c>
      <x:c r="B307" s="33" t="n">
        <x:v>38</x:v>
      </x:c>
      <x:c r="C307" s="31" t="str">
        <x:v>（选定1）1.AR20.03.6 youhua a2.5-1翼梢反扭 上反6</x:v>
      </x:c>
      <x:c r="D307" s="31" t="str">
        <x:v>T7-VLM2-Elev(g1.0)</x:v>
      </x:c>
      <x:c r="E307" s="37" t="n">
        <x:v>-1.2953989954050178</x:v>
      </x:c>
      <x:c r="F307" s="37" t="n">
        <x:v>0</x:v>
      </x:c>
      <x:c r="G307" s="35" t="n">
        <x:v>10.324166334907835</x:v>
      </x:c>
      <x:c r="H307" s="36" t="n">
        <x:v>0.7000000000000002</x:v>
      </x:c>
      <x:c r="I307" s="35" t="n">
        <x:v>1.225</x:v>
      </x:c>
      <x:c r="J307" s="35" t="n">
        <x:v>1.7359216918244043</x:v>
      </x:c>
      <x:c r="K307" s="35" t="n">
        <x:v>0.2801882028918979</x:v>
      </x:c>
      <x:c r="L307" s="35" t="n">
        <x:v>6.294581594508789</x:v>
      </x:c>
      <x:c r="M307" s="35" t="n">
        <x:v>6.606000000000001</x:v>
      </x:c>
      <x:c r="N307" s="35" t="n">
        <x:v>0.11550723192904061</x:v>
      </x:c>
      <x:c r="O307" s="35" t="n">
        <x:v>4.787382549898761e-17</x:v>
      </x:c>
      <x:c r="P307" s="35" t="n">
        <x:v>0.021226863224315055</x:v>
      </x:c>
      <x:c r="Q307" s="36" t="n">
        <x:v>0.5744715831731718</x:v>
      </x:c>
      <x:c r="R307" s="36" t="n">
        <x:v>0.019000724108288368</x:v>
      </x:c>
      <x:c r="S307" s="36" t="n">
        <x:v>0.002977957620570783</x:v>
      </x:c>
      <x:c r="T307" s="35" t="n">
        <x:v>0.14085511001183634</x:v>
      </x:c>
      <x:c r="U307" s="36" t="str">
        <x:v>longitudinal</x:v>
      </x:c>
      <x:c r="V307" s="33" t="n">
        <x:v>2</x:v>
      </x:c>
      <x:c r="W307" s="36" t="n">
        <x:v>-11.612714087295322</x:v>
      </x:c>
      <x:c r="X307" s="36" t="n">
        <x:v>5.596807039475213</x:v>
      </x:c>
      <x:c r="Y307" s="36" t="n">
        <x:v>12.891058044644224</x:v>
      </x:c>
      <x:c r="Z307" s="36" t="n">
        <x:v>0.8907595058639969</x:v>
      </x:c>
      <x:c r="AA307" s="36" t="n">
        <x:v>0.9008348303978037</x:v>
      </x:c>
      <x:c r="AB307" s="36" t="n">
        <x:v>0.08611251361936412</x:v>
      </x:c>
      <x:c r="AC307" s="34" t="b">
        <x:v>1</x:v>
      </x:c>
    </x:row>
    <x:row r="308">
      <x:c r="A308" s="31" t="str">
        <x:v>CFG014</x:v>
      </x:c>
      <x:c r="B308" s="33" t="n">
        <x:v>38</x:v>
      </x:c>
      <x:c r="C308" s="31" t="str">
        <x:v>（选定1）1.AR20.03.6 youhua a2.5-1翼梢反扭 上反6</x:v>
      </x:c>
      <x:c r="D308" s="31" t="str">
        <x:v>T7-VLM2-Elev(g1.0)</x:v>
      </x:c>
      <x:c r="E308" s="37" t="n">
        <x:v>-1.2953989954050178</x:v>
      </x:c>
      <x:c r="F308" s="37" t="n">
        <x:v>0</x:v>
      </x:c>
      <x:c r="G308" s="35" t="n">
        <x:v>10.324166334907835</x:v>
      </x:c>
      <x:c r="H308" s="36" t="n">
        <x:v>0.7000000000000002</x:v>
      </x:c>
      <x:c r="I308" s="35" t="n">
        <x:v>1.225</x:v>
      </x:c>
      <x:c r="J308" s="35" t="n">
        <x:v>1.7359216918244043</x:v>
      </x:c>
      <x:c r="K308" s="35" t="n">
        <x:v>0.2801882028918979</x:v>
      </x:c>
      <x:c r="L308" s="35" t="n">
        <x:v>6.294581594508789</x:v>
      </x:c>
      <x:c r="M308" s="35" t="n">
        <x:v>6.606000000000001</x:v>
      </x:c>
      <x:c r="N308" s="35" t="n">
        <x:v>0.11550723192904061</x:v>
      </x:c>
      <x:c r="O308" s="35" t="n">
        <x:v>4.787382549898761e-17</x:v>
      </x:c>
      <x:c r="P308" s="35" t="n">
        <x:v>0.021226863224315055</x:v>
      </x:c>
      <x:c r="Q308" s="36" t="n">
        <x:v>0.5744715831731718</x:v>
      </x:c>
      <x:c r="R308" s="36" t="n">
        <x:v>0.019000724108288368</x:v>
      </x:c>
      <x:c r="S308" s="36" t="n">
        <x:v>0.002977957620570783</x:v>
      </x:c>
      <x:c r="T308" s="35" t="n">
        <x:v>0.14085511001183634</x:v>
      </x:c>
      <x:c r="U308" s="36" t="str">
        <x:v>longitudinal</x:v>
      </x:c>
      <x:c r="V308" s="33" t="n">
        <x:v>3</x:v>
      </x:c>
      <x:c r="W308" s="36" t="n">
        <x:v>-0.05506269605418821</x:v>
      </x:c>
      <x:c r="X308" s="36" t="n">
        <x:v>-0.6546594313094397</x:v>
      </x:c>
      <x:c r="Y308" s="36" t="n">
        <x:v>0.6569709822352544</x:v>
      </x:c>
      <x:c r="Z308" s="36" t="n">
        <x:v>0.10419228453462645</x:v>
      </x:c>
      <x:c r="AA308" s="36" t="n">
        <x:v>0.08381298039503188</x:v>
      </x:c>
      <x:c r="AB308" s="36" t="n">
        <x:v>18.161115812707056</x:v>
      </x:c>
      <x:c r="AC308" s="34" t="b">
        <x:v>1</x:v>
      </x:c>
    </x:row>
    <x:row r="309">
      <x:c r="A309" s="31" t="str">
        <x:v>CFG014</x:v>
      </x:c>
      <x:c r="B309" s="33" t="n">
        <x:v>38</x:v>
      </x:c>
      <x:c r="C309" s="31" t="str">
        <x:v>（选定1）1.AR20.03.6 youhua a2.5-1翼梢反扭 上反6</x:v>
      </x:c>
      <x:c r="D309" s="31" t="str">
        <x:v>T7-VLM2-Elev(g1.0)</x:v>
      </x:c>
      <x:c r="E309" s="37" t="n">
        <x:v>-1.2953989954050178</x:v>
      </x:c>
      <x:c r="F309" s="37" t="n">
        <x:v>0</x:v>
      </x:c>
      <x:c r="G309" s="35" t="n">
        <x:v>10.324166334907835</x:v>
      </x:c>
      <x:c r="H309" s="36" t="n">
        <x:v>0.7000000000000002</x:v>
      </x:c>
      <x:c r="I309" s="35" t="n">
        <x:v>1.225</x:v>
      </x:c>
      <x:c r="J309" s="35" t="n">
        <x:v>1.7359216918244043</x:v>
      </x:c>
      <x:c r="K309" s="35" t="n">
        <x:v>0.2801882028918979</x:v>
      </x:c>
      <x:c r="L309" s="35" t="n">
        <x:v>6.294581594508789</x:v>
      </x:c>
      <x:c r="M309" s="35" t="n">
        <x:v>6.606000000000001</x:v>
      </x:c>
      <x:c r="N309" s="35" t="n">
        <x:v>0.11550723192904061</x:v>
      </x:c>
      <x:c r="O309" s="35" t="n">
        <x:v>4.787382549898761e-17</x:v>
      </x:c>
      <x:c r="P309" s="35" t="n">
        <x:v>0.021226863224315055</x:v>
      </x:c>
      <x:c r="Q309" s="36" t="n">
        <x:v>0.5744715831731718</x:v>
      </x:c>
      <x:c r="R309" s="36" t="n">
        <x:v>0.019000724108288368</x:v>
      </x:c>
      <x:c r="S309" s="36" t="n">
        <x:v>0.002977957620570783</x:v>
      </x:c>
      <x:c r="T309" s="35" t="n">
        <x:v>0.14085511001183634</x:v>
      </x:c>
      <x:c r="U309" s="36" t="str">
        <x:v>longitudinal</x:v>
      </x:c>
      <x:c r="V309" s="33" t="n">
        <x:v>4</x:v>
      </x:c>
      <x:c r="W309" s="36" t="n">
        <x:v>-0.05506269605418821</x:v>
      </x:c>
      <x:c r="X309" s="36" t="n">
        <x:v>0.6546594313094397</x:v>
      </x:c>
      <x:c r="Y309" s="36" t="n">
        <x:v>0.6569709822352544</x:v>
      </x:c>
      <x:c r="Z309" s="36" t="n">
        <x:v>0.10419228453462645</x:v>
      </x:c>
      <x:c r="AA309" s="36" t="n">
        <x:v>0.08381298039503188</x:v>
      </x:c>
      <x:c r="AB309" s="36" t="n">
        <x:v>18.161115812707056</x:v>
      </x:c>
      <x:c r="AC309" s="34" t="b">
        <x:v>1</x:v>
      </x:c>
    </x:row>
    <x:row r="310">
      <x:c r="A310" s="31" t="str">
        <x:v>CFG014</x:v>
      </x:c>
      <x:c r="B310" s="33" t="n">
        <x:v>38</x:v>
      </x:c>
      <x:c r="C310" s="31" t="str">
        <x:v>（选定1）1.AR20.03.6 youhua a2.5-1翼梢反扭 上反6</x:v>
      </x:c>
      <x:c r="D310" s="31" t="str">
        <x:v>T7-VLM2-Elev(g1.0)</x:v>
      </x:c>
      <x:c r="E310" s="37" t="n">
        <x:v>-1.2953989954050178</x:v>
      </x:c>
      <x:c r="F310" s="37" t="n">
        <x:v>0</x:v>
      </x:c>
      <x:c r="G310" s="35" t="n">
        <x:v>10.324166334907835</x:v>
      </x:c>
      <x:c r="H310" s="36" t="n">
        <x:v>0.7000000000000002</x:v>
      </x:c>
      <x:c r="I310" s="35" t="n">
        <x:v>1.225</x:v>
      </x:c>
      <x:c r="J310" s="35" t="n">
        <x:v>1.7359216918244043</x:v>
      </x:c>
      <x:c r="K310" s="35" t="n">
        <x:v>0.2801882028918979</x:v>
      </x:c>
      <x:c r="L310" s="35" t="n">
        <x:v>6.294581594508789</x:v>
      </x:c>
      <x:c r="M310" s="35" t="n">
        <x:v>6.606000000000001</x:v>
      </x:c>
      <x:c r="N310" s="35" t="n">
        <x:v>0.11550723192904061</x:v>
      </x:c>
      <x:c r="O310" s="35" t="n">
        <x:v>4.787382549898761e-17</x:v>
      </x:c>
      <x:c r="P310" s="35" t="n">
        <x:v>0.021226863224315055</x:v>
      </x:c>
      <x:c r="Q310" s="36" t="n">
        <x:v>0.5744715831731718</x:v>
      </x:c>
      <x:c r="R310" s="36" t="n">
        <x:v>0.019000724108288368</x:v>
      </x:c>
      <x:c r="S310" s="36" t="n">
        <x:v>0.002977957620570783</x:v>
      </x:c>
      <x:c r="T310" s="35" t="n">
        <x:v>0.14085511001183634</x:v>
      </x:c>
      <x:c r="U310" s="36" t="str">
        <x:v>lateral</x:v>
      </x:c>
      <x:c r="V310" s="33" t="n">
        <x:v>5</x:v>
      </x:c>
      <x:c r="W310" s="36" t="n">
        <x:v>-29.289645803934306</x:v>
      </x:c>
      <x:c r="X310" s="36" t="n">
        <x:v>0</x:v>
      </x:c>
      <x:c r="Y310" s="36" t="n">
        <x:v>29.289645803934306</x:v>
      </x:c>
      <x:c r="Z310" s="36" t="n">
        <x:v>0</x:v>
      </x:c>
      <x:c r="AA310" s="36" t="n">
        <x:v>1</x:v>
      </x:c>
      <x:c r="AB310" s="36" t="n">
        <x:v>0.03414175803606597</x:v>
      </x:c>
      <x:c r="AC310" s="34" t="b">
        <x:v>1</x:v>
      </x:c>
    </x:row>
    <x:row r="311">
      <x:c r="A311" s="31" t="str">
        <x:v>CFG014</x:v>
      </x:c>
      <x:c r="B311" s="33" t="n">
        <x:v>38</x:v>
      </x:c>
      <x:c r="C311" s="31" t="str">
        <x:v>（选定1）1.AR20.03.6 youhua a2.5-1翼梢反扭 上反6</x:v>
      </x:c>
      <x:c r="D311" s="31" t="str">
        <x:v>T7-VLM2-Elev(g1.0)</x:v>
      </x:c>
      <x:c r="E311" s="37" t="n">
        <x:v>-1.2953989954050178</x:v>
      </x:c>
      <x:c r="F311" s="37" t="n">
        <x:v>0</x:v>
      </x:c>
      <x:c r="G311" s="35" t="n">
        <x:v>10.324166334907835</x:v>
      </x:c>
      <x:c r="H311" s="36" t="n">
        <x:v>0.7000000000000002</x:v>
      </x:c>
      <x:c r="I311" s="35" t="n">
        <x:v>1.225</x:v>
      </x:c>
      <x:c r="J311" s="35" t="n">
        <x:v>1.7359216918244043</x:v>
      </x:c>
      <x:c r="K311" s="35" t="n">
        <x:v>0.2801882028918979</x:v>
      </x:c>
      <x:c r="L311" s="35" t="n">
        <x:v>6.294581594508789</x:v>
      </x:c>
      <x:c r="M311" s="35" t="n">
        <x:v>6.606000000000001</x:v>
      </x:c>
      <x:c r="N311" s="35" t="n">
        <x:v>0.11550723192904061</x:v>
      </x:c>
      <x:c r="O311" s="35" t="n">
        <x:v>4.787382549898761e-17</x:v>
      </x:c>
      <x:c r="P311" s="35" t="n">
        <x:v>0.021226863224315055</x:v>
      </x:c>
      <x:c r="Q311" s="36" t="n">
        <x:v>0.5744715831731718</x:v>
      </x:c>
      <x:c r="R311" s="36" t="n">
        <x:v>0.019000724108288368</x:v>
      </x:c>
      <x:c r="S311" s="36" t="n">
        <x:v>0.002977957620570783</x:v>
      </x:c>
      <x:c r="T311" s="35" t="n">
        <x:v>0.14085511001183634</x:v>
      </x:c>
      <x:c r="U311" s="36" t="str">
        <x:v>lateral</x:v>
      </x:c>
      <x:c r="V311" s="33" t="n">
        <x:v>6</x:v>
      </x:c>
      <x:c r="W311" s="36" t="n">
        <x:v>-1.0480718109108496</x:v>
      </x:c>
      <x:c r="X311" s="36" t="n">
        <x:v>-2.7290099918390403</x:v>
      </x:c>
      <x:c r="Y311" s="36" t="n">
        <x:v>2.923345695668452</x:v>
      </x:c>
      <x:c r="Z311" s="36" t="n">
        <x:v>0.4343354299483562</x:v>
      </x:c>
      <x:c r="AA311" s="36" t="n">
        <x:v>0.3585179174887825</x:v>
      </x:c>
      <x:c r="AB311" s="36" t="n">
        <x:v>0.9541330943067043</x:v>
      </x:c>
      <x:c r="AC311" s="34" t="b">
        <x:v>1</x:v>
      </x:c>
    </x:row>
    <x:row r="312">
      <x:c r="A312" s="31" t="str">
        <x:v>CFG014</x:v>
      </x:c>
      <x:c r="B312" s="33" t="n">
        <x:v>38</x:v>
      </x:c>
      <x:c r="C312" s="31" t="str">
        <x:v>（选定1）1.AR20.03.6 youhua a2.5-1翼梢反扭 上反6</x:v>
      </x:c>
      <x:c r="D312" s="31" t="str">
        <x:v>T7-VLM2-Elev(g1.0)</x:v>
      </x:c>
      <x:c r="E312" s="37" t="n">
        <x:v>-1.2953989954050178</x:v>
      </x:c>
      <x:c r="F312" s="37" t="n">
        <x:v>0</x:v>
      </x:c>
      <x:c r="G312" s="35" t="n">
        <x:v>10.324166334907835</x:v>
      </x:c>
      <x:c r="H312" s="36" t="n">
        <x:v>0.7000000000000002</x:v>
      </x:c>
      <x:c r="I312" s="35" t="n">
        <x:v>1.225</x:v>
      </x:c>
      <x:c r="J312" s="35" t="n">
        <x:v>1.7359216918244043</x:v>
      </x:c>
      <x:c r="K312" s="35" t="n">
        <x:v>0.2801882028918979</x:v>
      </x:c>
      <x:c r="L312" s="35" t="n">
        <x:v>6.294581594508789</x:v>
      </x:c>
      <x:c r="M312" s="35" t="n">
        <x:v>6.606000000000001</x:v>
      </x:c>
      <x:c r="N312" s="35" t="n">
        <x:v>0.11550723192904061</x:v>
      </x:c>
      <x:c r="O312" s="35" t="n">
        <x:v>4.787382549898761e-17</x:v>
      </x:c>
      <x:c r="P312" s="35" t="n">
        <x:v>0.021226863224315055</x:v>
      </x:c>
      <x:c r="Q312" s="36" t="n">
        <x:v>0.5744715831731718</x:v>
      </x:c>
      <x:c r="R312" s="36" t="n">
        <x:v>0.019000724108288368</x:v>
      </x:c>
      <x:c r="S312" s="36" t="n">
        <x:v>0.002977957620570783</x:v>
      </x:c>
      <x:c r="T312" s="35" t="n">
        <x:v>0.14085511001183634</x:v>
      </x:c>
      <x:c r="U312" s="36" t="str">
        <x:v>lateral</x:v>
      </x:c>
      <x:c r="V312" s="33" t="n">
        <x:v>7</x:v>
      </x:c>
      <x:c r="W312" s="36" t="n">
        <x:v>-1.0480718109108496</x:v>
      </x:c>
      <x:c r="X312" s="36" t="n">
        <x:v>2.7290099918390403</x:v>
      </x:c>
      <x:c r="Y312" s="36" t="n">
        <x:v>2.923345695668452</x:v>
      </x:c>
      <x:c r="Z312" s="36" t="n">
        <x:v>0.4343354299483562</x:v>
      </x:c>
      <x:c r="AA312" s="36" t="n">
        <x:v>0.3585179174887825</x:v>
      </x:c>
      <x:c r="AB312" s="36" t="n">
        <x:v>0.9541330943067043</x:v>
      </x:c>
      <x:c r="AC312" s="34" t="b">
        <x:v>1</x:v>
      </x:c>
    </x:row>
    <x:row r="313">
      <x:c r="A313" s="31" t="str">
        <x:v>CFG014</x:v>
      </x:c>
      <x:c r="B313" s="33" t="n">
        <x:v>38</x:v>
      </x:c>
      <x:c r="C313" s="31" t="str">
        <x:v>（选定1）1.AR20.03.6 youhua a2.5-1翼梢反扭 上反6</x:v>
      </x:c>
      <x:c r="D313" s="31" t="str">
        <x:v>T7-VLM2-Elev(g1.0)</x:v>
      </x:c>
      <x:c r="E313" s="37" t="n">
        <x:v>-1.2953989954050178</x:v>
      </x:c>
      <x:c r="F313" s="37" t="n">
        <x:v>0</x:v>
      </x:c>
      <x:c r="G313" s="35" t="n">
        <x:v>10.324166334907835</x:v>
      </x:c>
      <x:c r="H313" s="36" t="n">
        <x:v>0.7000000000000002</x:v>
      </x:c>
      <x:c r="I313" s="35" t="n">
        <x:v>1.225</x:v>
      </x:c>
      <x:c r="J313" s="35" t="n">
        <x:v>1.7359216918244043</x:v>
      </x:c>
      <x:c r="K313" s="35" t="n">
        <x:v>0.2801882028918979</x:v>
      </x:c>
      <x:c r="L313" s="35" t="n">
        <x:v>6.294581594508789</x:v>
      </x:c>
      <x:c r="M313" s="35" t="n">
        <x:v>6.606000000000001</x:v>
      </x:c>
      <x:c r="N313" s="35" t="n">
        <x:v>0.11550723192904061</x:v>
      </x:c>
      <x:c r="O313" s="35" t="n">
        <x:v>4.787382549898761e-17</x:v>
      </x:c>
      <x:c r="P313" s="35" t="n">
        <x:v>0.021226863224315055</x:v>
      </x:c>
      <x:c r="Q313" s="36" t="n">
        <x:v>0.5744715831731718</x:v>
      </x:c>
      <x:c r="R313" s="36" t="n">
        <x:v>0.019000724108288368</x:v>
      </x:c>
      <x:c r="S313" s="36" t="n">
        <x:v>0.002977957620570783</x:v>
      </x:c>
      <x:c r="T313" s="35" t="n">
        <x:v>0.14085511001183634</x:v>
      </x:c>
      <x:c r="U313" s="36" t="str">
        <x:v>lateral</x:v>
      </x:c>
      <x:c r="V313" s="33" t="n">
        <x:v>8</x:v>
      </x:c>
      <x:c r="W313" s="36" t="n">
        <x:v>0.08609876440976372</x:v>
      </x:c>
      <x:c r="X313" s="36" t="n">
        <x:v>0</x:v>
      </x:c>
      <x:c r="Y313" s="36" t="n">
        <x:v>0.08609876440976372</x:v>
      </x:c>
      <x:c r="Z313" s="36" t="n">
        <x:v>0</x:v>
      </x:c>
      <x:c r="AA313" s="36" t="n">
        <x:v>-1</x:v>
      </x:c>
      <x:c r="AB313" s="36"/>
      <x:c r="AC313" s="34" t="b">
        <x:v>0</x:v>
      </x:c>
    </x:row>
    <x:row r="314">
      <x:c r="A314" s="31" t="str">
        <x:v>CFG014</x:v>
      </x:c>
      <x:c r="B314" s="33" t="n">
        <x:v>39</x:v>
      </x:c>
      <x:c r="C314" s="31" t="str">
        <x:v>（选定1）1.AR20.03.6 youhua a2.5-1翼梢反扭 上反6</x:v>
      </x:c>
      <x:c r="D314" s="31" t="str">
        <x:v>T7-VLM2-Elev(g1.0)</x:v>
      </x:c>
      <x:c r="E314" s="37" t="n">
        <x:v>-1.548793270229867</x:v>
      </x:c>
      <x:c r="F314" s="37" t="n">
        <x:v>0</x:v>
      </x:c>
      <x:c r="G314" s="35" t="n">
        <x:v>10.565657285288747</x:v>
      </x:c>
      <x:c r="H314" s="36" t="n">
        <x:v>0.8000000000000003</x:v>
      </x:c>
      <x:c r="I314" s="35" t="n">
        <x:v>1.225</x:v>
      </x:c>
      <x:c r="J314" s="35" t="n">
        <x:v>1.7359216918244043</x:v>
      </x:c>
      <x:c r="K314" s="35" t="n">
        <x:v>0.2801882028918979</x:v>
      </x:c>
      <x:c r="L314" s="35" t="n">
        <x:v>6.294581594508789</x:v>
      </x:c>
      <x:c r="M314" s="35" t="n">
        <x:v>6.606000000000001</x:v>
      </x:c>
      <x:c r="N314" s="35" t="n">
        <x:v>0.11550723192904061</x:v>
      </x:c>
      <x:c r="O314" s="35" t="n">
        <x:v>4.787382549898761e-17</x:v>
      </x:c>
      <x:c r="P314" s="35" t="n">
        <x:v>0.021226863224315055</x:v>
      </x:c>
      <x:c r="Q314" s="36" t="n">
        <x:v>0.5489831321411802</x:v>
      </x:c>
      <x:c r="R314" s="36" t="n">
        <x:v>0.01842441576354008</x:v>
      </x:c>
      <x:c r="S314" s="36" t="n">
        <x:v>0.0029830058323561653</x:v>
      </x:c>
      <x:c r="T314" s="35" t="n">
        <x:v>0.14031960254865103</x:v>
      </x:c>
      <x:c r="U314" s="36" t="str">
        <x:v>longitudinal</x:v>
      </x:c>
      <x:c r="V314" s="33" t="n">
        <x:v>1</x:v>
      </x:c>
      <x:c r="W314" s="36" t="n">
        <x:v>-11.885413302173193</x:v>
      </x:c>
      <x:c r="X314" s="36" t="n">
        <x:v>-5.659574117834458</x:v>
      </x:c>
      <x:c r="Y314" s="36" t="n">
        <x:v>13.164111385077884</x:v>
      </x:c>
      <x:c r="Z314" s="36" t="n">
        <x:v>0.9007491966483069</x:v>
      </x:c>
      <x:c r="AA314" s="36" t="n">
        <x:v>0.9028648386890623</x:v>
      </x:c>
      <x:c r="AB314" s="36" t="n">
        <x:v>0.08413674599074772</x:v>
      </x:c>
      <x:c r="AC314" s="34" t="b">
        <x:v>1</x:v>
      </x:c>
    </x:row>
    <x:row r="315">
      <x:c r="A315" s="31" t="str">
        <x:v>CFG014</x:v>
      </x:c>
      <x:c r="B315" s="33" t="n">
        <x:v>39</x:v>
      </x:c>
      <x:c r="C315" s="31" t="str">
        <x:v>（选定1）1.AR20.03.6 youhua a2.5-1翼梢反扭 上反6</x:v>
      </x:c>
      <x:c r="D315" s="31" t="str">
        <x:v>T7-VLM2-Elev(g1.0)</x:v>
      </x:c>
      <x:c r="E315" s="37" t="n">
        <x:v>-1.548793270229867</x:v>
      </x:c>
      <x:c r="F315" s="37" t="n">
        <x:v>0</x:v>
      </x:c>
      <x:c r="G315" s="35" t="n">
        <x:v>10.565657285288747</x:v>
      </x:c>
      <x:c r="H315" s="36" t="n">
        <x:v>0.8000000000000003</x:v>
      </x:c>
      <x:c r="I315" s="35" t="n">
        <x:v>1.225</x:v>
      </x:c>
      <x:c r="J315" s="35" t="n">
        <x:v>1.7359216918244043</x:v>
      </x:c>
      <x:c r="K315" s="35" t="n">
        <x:v>0.2801882028918979</x:v>
      </x:c>
      <x:c r="L315" s="35" t="n">
        <x:v>6.294581594508789</x:v>
      </x:c>
      <x:c r="M315" s="35" t="n">
        <x:v>6.606000000000001</x:v>
      </x:c>
      <x:c r="N315" s="35" t="n">
        <x:v>0.11550723192904061</x:v>
      </x:c>
      <x:c r="O315" s="35" t="n">
        <x:v>4.787382549898761e-17</x:v>
      </x:c>
      <x:c r="P315" s="35" t="n">
        <x:v>0.021226863224315055</x:v>
      </x:c>
      <x:c r="Q315" s="36" t="n">
        <x:v>0.5489831321411802</x:v>
      </x:c>
      <x:c r="R315" s="36" t="n">
        <x:v>0.01842441576354008</x:v>
      </x:c>
      <x:c r="S315" s="36" t="n">
        <x:v>0.0029830058323561653</x:v>
      </x:c>
      <x:c r="T315" s="35" t="n">
        <x:v>0.14031960254865103</x:v>
      </x:c>
      <x:c r="U315" s="36" t="str">
        <x:v>longitudinal</x:v>
      </x:c>
      <x:c r="V315" s="33" t="n">
        <x:v>2</x:v>
      </x:c>
      <x:c r="W315" s="36" t="n">
        <x:v>-11.885413302173193</x:v>
      </x:c>
      <x:c r="X315" s="36" t="n">
        <x:v>5.659574117834458</x:v>
      </x:c>
      <x:c r="Y315" s="36" t="n">
        <x:v>13.164111385077884</x:v>
      </x:c>
      <x:c r="Z315" s="36" t="n">
        <x:v>0.9007491966483069</x:v>
      </x:c>
      <x:c r="AA315" s="36" t="n">
        <x:v>0.9028648386890623</x:v>
      </x:c>
      <x:c r="AB315" s="36" t="n">
        <x:v>0.08413674599074772</x:v>
      </x:c>
      <x:c r="AC315" s="34" t="b">
        <x:v>1</x:v>
      </x:c>
    </x:row>
    <x:row r="316">
      <x:c r="A316" s="31" t="str">
        <x:v>CFG014</x:v>
      </x:c>
      <x:c r="B316" s="33" t="n">
        <x:v>39</x:v>
      </x:c>
      <x:c r="C316" s="31" t="str">
        <x:v>（选定1）1.AR20.03.6 youhua a2.5-1翼梢反扭 上反6</x:v>
      </x:c>
      <x:c r="D316" s="31" t="str">
        <x:v>T7-VLM2-Elev(g1.0)</x:v>
      </x:c>
      <x:c r="E316" s="37" t="n">
        <x:v>-1.548793270229867</x:v>
      </x:c>
      <x:c r="F316" s="37" t="n">
        <x:v>0</x:v>
      </x:c>
      <x:c r="G316" s="35" t="n">
        <x:v>10.565657285288747</x:v>
      </x:c>
      <x:c r="H316" s="36" t="n">
        <x:v>0.8000000000000003</x:v>
      </x:c>
      <x:c r="I316" s="35" t="n">
        <x:v>1.225</x:v>
      </x:c>
      <x:c r="J316" s="35" t="n">
        <x:v>1.7359216918244043</x:v>
      </x:c>
      <x:c r="K316" s="35" t="n">
        <x:v>0.2801882028918979</x:v>
      </x:c>
      <x:c r="L316" s="35" t="n">
        <x:v>6.294581594508789</x:v>
      </x:c>
      <x:c r="M316" s="35" t="n">
        <x:v>6.606000000000001</x:v>
      </x:c>
      <x:c r="N316" s="35" t="n">
        <x:v>0.11550723192904061</x:v>
      </x:c>
      <x:c r="O316" s="35" t="n">
        <x:v>4.787382549898761e-17</x:v>
      </x:c>
      <x:c r="P316" s="35" t="n">
        <x:v>0.021226863224315055</x:v>
      </x:c>
      <x:c r="Q316" s="36" t="n">
        <x:v>0.5489831321411802</x:v>
      </x:c>
      <x:c r="R316" s="36" t="n">
        <x:v>0.01842441576354008</x:v>
      </x:c>
      <x:c r="S316" s="36" t="n">
        <x:v>0.0029830058323561653</x:v>
      </x:c>
      <x:c r="T316" s="35" t="n">
        <x:v>0.14031960254865103</x:v>
      </x:c>
      <x:c r="U316" s="36" t="str">
        <x:v>longitudinal</x:v>
      </x:c>
      <x:c r="V316" s="33" t="n">
        <x:v>3</x:v>
      </x:c>
      <x:c r="W316" s="36" t="n">
        <x:v>-0.056556304758779936</x:v>
      </x:c>
      <x:c r="X316" s="36" t="n">
        <x:v>-0.633041423299134</x:v>
      </x:c>
      <x:c r="Y316" s="36" t="n">
        <x:v>0.6355627893611783</x:v>
      </x:c>
      <x:c r="Z316" s="36" t="n">
        <x:v>0.10075167169998611</x:v>
      </x:c>
      <x:c r="AA316" s="36" t="n">
        <x:v>0.08898617997385631</x:v>
      </x:c>
      <x:c r="AB316" s="36" t="n">
        <x:v>17.681494649714676</x:v>
      </x:c>
      <x:c r="AC316" s="34" t="b">
        <x:v>1</x:v>
      </x:c>
    </x:row>
    <x:row r="317">
      <x:c r="A317" s="31" t="str">
        <x:v>CFG014</x:v>
      </x:c>
      <x:c r="B317" s="33" t="n">
        <x:v>39</x:v>
      </x:c>
      <x:c r="C317" s="31" t="str">
        <x:v>（选定1）1.AR20.03.6 youhua a2.5-1翼梢反扭 上反6</x:v>
      </x:c>
      <x:c r="D317" s="31" t="str">
        <x:v>T7-VLM2-Elev(g1.0)</x:v>
      </x:c>
      <x:c r="E317" s="37" t="n">
        <x:v>-1.548793270229867</x:v>
      </x:c>
      <x:c r="F317" s="37" t="n">
        <x:v>0</x:v>
      </x:c>
      <x:c r="G317" s="35" t="n">
        <x:v>10.565657285288747</x:v>
      </x:c>
      <x:c r="H317" s="36" t="n">
        <x:v>0.8000000000000003</x:v>
      </x:c>
      <x:c r="I317" s="35" t="n">
        <x:v>1.225</x:v>
      </x:c>
      <x:c r="J317" s="35" t="n">
        <x:v>1.7359216918244043</x:v>
      </x:c>
      <x:c r="K317" s="35" t="n">
        <x:v>0.2801882028918979</x:v>
      </x:c>
      <x:c r="L317" s="35" t="n">
        <x:v>6.294581594508789</x:v>
      </x:c>
      <x:c r="M317" s="35" t="n">
        <x:v>6.606000000000001</x:v>
      </x:c>
      <x:c r="N317" s="35" t="n">
        <x:v>0.11550723192904061</x:v>
      </x:c>
      <x:c r="O317" s="35" t="n">
        <x:v>4.787382549898761e-17</x:v>
      </x:c>
      <x:c r="P317" s="35" t="n">
        <x:v>0.021226863224315055</x:v>
      </x:c>
      <x:c r="Q317" s="36" t="n">
        <x:v>0.5489831321411802</x:v>
      </x:c>
      <x:c r="R317" s="36" t="n">
        <x:v>0.01842441576354008</x:v>
      </x:c>
      <x:c r="S317" s="36" t="n">
        <x:v>0.0029830058323561653</x:v>
      </x:c>
      <x:c r="T317" s="35" t="n">
        <x:v>0.14031960254865103</x:v>
      </x:c>
      <x:c r="U317" s="36" t="str">
        <x:v>longitudinal</x:v>
      </x:c>
      <x:c r="V317" s="33" t="n">
        <x:v>4</x:v>
      </x:c>
      <x:c r="W317" s="36" t="n">
        <x:v>-0.056556304758779936</x:v>
      </x:c>
      <x:c r="X317" s="36" t="n">
        <x:v>0.633041423299134</x:v>
      </x:c>
      <x:c r="Y317" s="36" t="n">
        <x:v>0.6355627893611783</x:v>
      </x:c>
      <x:c r="Z317" s="36" t="n">
        <x:v>0.10075167169998611</x:v>
      </x:c>
      <x:c r="AA317" s="36" t="n">
        <x:v>0.08898617997385631</x:v>
      </x:c>
      <x:c r="AB317" s="36" t="n">
        <x:v>17.681494649714676</x:v>
      </x:c>
      <x:c r="AC317" s="34" t="b">
        <x:v>1</x:v>
      </x:c>
    </x:row>
    <x:row r="318">
      <x:c r="A318" s="31" t="str">
        <x:v>CFG014</x:v>
      </x:c>
      <x:c r="B318" s="33" t="n">
        <x:v>39</x:v>
      </x:c>
      <x:c r="C318" s="31" t="str">
        <x:v>（选定1）1.AR20.03.6 youhua a2.5-1翼梢反扭 上反6</x:v>
      </x:c>
      <x:c r="D318" s="31" t="str">
        <x:v>T7-VLM2-Elev(g1.0)</x:v>
      </x:c>
      <x:c r="E318" s="37" t="n">
        <x:v>-1.548793270229867</x:v>
      </x:c>
      <x:c r="F318" s="37" t="n">
        <x:v>0</x:v>
      </x:c>
      <x:c r="G318" s="35" t="n">
        <x:v>10.565657285288747</x:v>
      </x:c>
      <x:c r="H318" s="36" t="n">
        <x:v>0.8000000000000003</x:v>
      </x:c>
      <x:c r="I318" s="35" t="n">
        <x:v>1.225</x:v>
      </x:c>
      <x:c r="J318" s="35" t="n">
        <x:v>1.7359216918244043</x:v>
      </x:c>
      <x:c r="K318" s="35" t="n">
        <x:v>0.2801882028918979</x:v>
      </x:c>
      <x:c r="L318" s="35" t="n">
        <x:v>6.294581594508789</x:v>
      </x:c>
      <x:c r="M318" s="35" t="n">
        <x:v>6.606000000000001</x:v>
      </x:c>
      <x:c r="N318" s="35" t="n">
        <x:v>0.11550723192904061</x:v>
      </x:c>
      <x:c r="O318" s="35" t="n">
        <x:v>4.787382549898761e-17</x:v>
      </x:c>
      <x:c r="P318" s="35" t="n">
        <x:v>0.021226863224315055</x:v>
      </x:c>
      <x:c r="Q318" s="36" t="n">
        <x:v>0.5489831321411802</x:v>
      </x:c>
      <x:c r="R318" s="36" t="n">
        <x:v>0.01842441576354008</x:v>
      </x:c>
      <x:c r="S318" s="36" t="n">
        <x:v>0.0029830058323561653</x:v>
      </x:c>
      <x:c r="T318" s="35" t="n">
        <x:v>0.14031960254865103</x:v>
      </x:c>
      <x:c r="U318" s="36" t="str">
        <x:v>lateral</x:v>
      </x:c>
      <x:c r="V318" s="33" t="n">
        <x:v>5</x:v>
      </x:c>
      <x:c r="W318" s="36" t="n">
        <x:v>-30.058670498847206</x:v>
      </x:c>
      <x:c r="X318" s="36" t="n">
        <x:v>0</x:v>
      </x:c>
      <x:c r="Y318" s="36" t="n">
        <x:v>30.058670498847206</x:v>
      </x:c>
      <x:c r="Z318" s="36" t="n">
        <x:v>0</x:v>
      </x:c>
      <x:c r="AA318" s="36" t="n">
        <x:v>1</x:v>
      </x:c>
      <x:c r="AB318" s="36" t="n">
        <x:v>0.03326827113123155</x:v>
      </x:c>
      <x:c r="AC318" s="34" t="b">
        <x:v>1</x:v>
      </x:c>
    </x:row>
    <x:row r="319">
      <x:c r="A319" s="31" t="str">
        <x:v>CFG014</x:v>
      </x:c>
      <x:c r="B319" s="33" t="n">
        <x:v>39</x:v>
      </x:c>
      <x:c r="C319" s="31" t="str">
        <x:v>（选定1）1.AR20.03.6 youhua a2.5-1翼梢反扭 上反6</x:v>
      </x:c>
      <x:c r="D319" s="31" t="str">
        <x:v>T7-VLM2-Elev(g1.0)</x:v>
      </x:c>
      <x:c r="E319" s="37" t="n">
        <x:v>-1.548793270229867</x:v>
      </x:c>
      <x:c r="F319" s="37" t="n">
        <x:v>0</x:v>
      </x:c>
      <x:c r="G319" s="35" t="n">
        <x:v>10.565657285288747</x:v>
      </x:c>
      <x:c r="H319" s="36" t="n">
        <x:v>0.8000000000000003</x:v>
      </x:c>
      <x:c r="I319" s="35" t="n">
        <x:v>1.225</x:v>
      </x:c>
      <x:c r="J319" s="35" t="n">
        <x:v>1.7359216918244043</x:v>
      </x:c>
      <x:c r="K319" s="35" t="n">
        <x:v>0.2801882028918979</x:v>
      </x:c>
      <x:c r="L319" s="35" t="n">
        <x:v>6.294581594508789</x:v>
      </x:c>
      <x:c r="M319" s="35" t="n">
        <x:v>6.606000000000001</x:v>
      </x:c>
      <x:c r="N319" s="35" t="n">
        <x:v>0.11550723192904061</x:v>
      </x:c>
      <x:c r="O319" s="35" t="n">
        <x:v>4.787382549898761e-17</x:v>
      </x:c>
      <x:c r="P319" s="35" t="n">
        <x:v>0.021226863224315055</x:v>
      </x:c>
      <x:c r="Q319" s="36" t="n">
        <x:v>0.5489831321411802</x:v>
      </x:c>
      <x:c r="R319" s="36" t="n">
        <x:v>0.01842441576354008</x:v>
      </x:c>
      <x:c r="S319" s="36" t="n">
        <x:v>0.0029830058323561653</x:v>
      </x:c>
      <x:c r="T319" s="35" t="n">
        <x:v>0.14031960254865103</x:v>
      </x:c>
      <x:c r="U319" s="36" t="str">
        <x:v>lateral</x:v>
      </x:c>
      <x:c r="V319" s="33" t="n">
        <x:v>6</x:v>
      </x:c>
      <x:c r="W319" s="36" t="n">
        <x:v>-1.0309458088700738</x:v>
      </x:c>
      <x:c r="X319" s="36" t="n">
        <x:v>-2.7867700560785305</x:v>
      </x:c>
      <x:c r="Y319" s="36" t="n">
        <x:v>2.971352655994018</x:v>
      </x:c>
      <x:c r="Z319" s="36" t="n">
        <x:v>0.44352822968537653</x:v>
      </x:c>
      <x:c r="AA319" s="36" t="n">
        <x:v>0.3469617807870697</x:v>
      </x:c>
      <x:c r="AB319" s="36" t="n">
        <x:v>0.9699830887289889</x:v>
      </x:c>
      <x:c r="AC319" s="34" t="b">
        <x:v>1</x:v>
      </x:c>
    </x:row>
    <x:row r="320">
      <x:c r="A320" s="31" t="str">
        <x:v>CFG014</x:v>
      </x:c>
      <x:c r="B320" s="33" t="n">
        <x:v>39</x:v>
      </x:c>
      <x:c r="C320" s="31" t="str">
        <x:v>（选定1）1.AR20.03.6 youhua a2.5-1翼梢反扭 上反6</x:v>
      </x:c>
      <x:c r="D320" s="31" t="str">
        <x:v>T7-VLM2-Elev(g1.0)</x:v>
      </x:c>
      <x:c r="E320" s="37" t="n">
        <x:v>-1.548793270229867</x:v>
      </x:c>
      <x:c r="F320" s="37" t="n">
        <x:v>0</x:v>
      </x:c>
      <x:c r="G320" s="35" t="n">
        <x:v>10.565657285288747</x:v>
      </x:c>
      <x:c r="H320" s="36" t="n">
        <x:v>0.8000000000000003</x:v>
      </x:c>
      <x:c r="I320" s="35" t="n">
        <x:v>1.225</x:v>
      </x:c>
      <x:c r="J320" s="35" t="n">
        <x:v>1.7359216918244043</x:v>
      </x:c>
      <x:c r="K320" s="35" t="n">
        <x:v>0.2801882028918979</x:v>
      </x:c>
      <x:c r="L320" s="35" t="n">
        <x:v>6.294581594508789</x:v>
      </x:c>
      <x:c r="M320" s="35" t="n">
        <x:v>6.606000000000001</x:v>
      </x:c>
      <x:c r="N320" s="35" t="n">
        <x:v>0.11550723192904061</x:v>
      </x:c>
      <x:c r="O320" s="35" t="n">
        <x:v>4.787382549898761e-17</x:v>
      </x:c>
      <x:c r="P320" s="35" t="n">
        <x:v>0.021226863224315055</x:v>
      </x:c>
      <x:c r="Q320" s="36" t="n">
        <x:v>0.5489831321411802</x:v>
      </x:c>
      <x:c r="R320" s="36" t="n">
        <x:v>0.01842441576354008</x:v>
      </x:c>
      <x:c r="S320" s="36" t="n">
        <x:v>0.0029830058323561653</x:v>
      </x:c>
      <x:c r="T320" s="35" t="n">
        <x:v>0.14031960254865103</x:v>
      </x:c>
      <x:c r="U320" s="36" t="str">
        <x:v>lateral</x:v>
      </x:c>
      <x:c r="V320" s="33" t="n">
        <x:v>7</x:v>
      </x:c>
      <x:c r="W320" s="36" t="n">
        <x:v>-1.0309458088700738</x:v>
      </x:c>
      <x:c r="X320" s="36" t="n">
        <x:v>2.7867700560785305</x:v>
      </x:c>
      <x:c r="Y320" s="36" t="n">
        <x:v>2.971352655994018</x:v>
      </x:c>
      <x:c r="Z320" s="36" t="n">
        <x:v>0.44352822968537653</x:v>
      </x:c>
      <x:c r="AA320" s="36" t="n">
        <x:v>0.3469617807870697</x:v>
      </x:c>
      <x:c r="AB320" s="36" t="n">
        <x:v>0.9699830887289889</x:v>
      </x:c>
      <x:c r="AC320" s="34" t="b">
        <x:v>1</x:v>
      </x:c>
    </x:row>
    <x:row r="321">
      <x:c r="A321" s="31" t="str">
        <x:v>CFG014</x:v>
      </x:c>
      <x:c r="B321" s="33" t="n">
        <x:v>39</x:v>
      </x:c>
      <x:c r="C321" s="31" t="str">
        <x:v>（选定1）1.AR20.03.6 youhua a2.5-1翼梢反扭 上反6</x:v>
      </x:c>
      <x:c r="D321" s="31" t="str">
        <x:v>T7-VLM2-Elev(g1.0)</x:v>
      </x:c>
      <x:c r="E321" s="37" t="n">
        <x:v>-1.548793270229867</x:v>
      </x:c>
      <x:c r="F321" s="37" t="n">
        <x:v>0</x:v>
      </x:c>
      <x:c r="G321" s="35" t="n">
        <x:v>10.565657285288747</x:v>
      </x:c>
      <x:c r="H321" s="36" t="n">
        <x:v>0.8000000000000003</x:v>
      </x:c>
      <x:c r="I321" s="35" t="n">
        <x:v>1.225</x:v>
      </x:c>
      <x:c r="J321" s="35" t="n">
        <x:v>1.7359216918244043</x:v>
      </x:c>
      <x:c r="K321" s="35" t="n">
        <x:v>0.2801882028918979</x:v>
      </x:c>
      <x:c r="L321" s="35" t="n">
        <x:v>6.294581594508789</x:v>
      </x:c>
      <x:c r="M321" s="35" t="n">
        <x:v>6.606000000000001</x:v>
      </x:c>
      <x:c r="N321" s="35" t="n">
        <x:v>0.11550723192904061</x:v>
      </x:c>
      <x:c r="O321" s="35" t="n">
        <x:v>4.787382549898761e-17</x:v>
      </x:c>
      <x:c r="P321" s="35" t="n">
        <x:v>0.021226863224315055</x:v>
      </x:c>
      <x:c r="Q321" s="36" t="n">
        <x:v>0.5489831321411802</x:v>
      </x:c>
      <x:c r="R321" s="36" t="n">
        <x:v>0.01842441576354008</x:v>
      </x:c>
      <x:c r="S321" s="36" t="n">
        <x:v>0.0029830058323561653</x:v>
      </x:c>
      <x:c r="T321" s="35" t="n">
        <x:v>0.14031960254865103</x:v>
      </x:c>
      <x:c r="U321" s="36" t="str">
        <x:v>lateral</x:v>
      </x:c>
      <x:c r="V321" s="33" t="n">
        <x:v>8</x:v>
      </x:c>
      <x:c r="W321" s="36" t="n">
        <x:v>0.08161196140212823</x:v>
      </x:c>
      <x:c r="X321" s="36" t="n">
        <x:v>0</x:v>
      </x:c>
      <x:c r="Y321" s="36" t="n">
        <x:v>0.08161196140212823</x:v>
      </x:c>
      <x:c r="Z321" s="36" t="n">
        <x:v>0</x:v>
      </x:c>
      <x:c r="AA321" s="36" t="n">
        <x:v>-1</x:v>
      </x:c>
      <x:c r="AB321" s="36"/>
      <x:c r="AC321" s="34" t="b">
        <x:v>0</x:v>
      </x:c>
    </x:row>
    <x:row r="322">
      <x:c r="A322" s="31" t="str">
        <x:v>CFG014</x:v>
      </x:c>
      <x:c r="B322" s="33" t="n">
        <x:v>40</x:v>
      </x:c>
      <x:c r="C322" s="31" t="str">
        <x:v>（选定1）1.AR20.03.6 youhua a2.5-1翼梢反扭 上反6</x:v>
      </x:c>
      <x:c r="D322" s="31" t="str">
        <x:v>T7-VLM2-Elev(g1.0)</x:v>
      </x:c>
      <x:c r="E322" s="37" t="n">
        <x:v>-1.8069324237657673</x:v>
      </x:c>
      <x:c r="F322" s="37" t="n">
        <x:v>0</x:v>
      </x:c>
      <x:c r="G322" s="35" t="n">
        <x:v>10.82975522227101</x:v>
      </x:c>
      <x:c r="H322" s="36" t="n">
        <x:v>0.9000000000000004</x:v>
      </x:c>
      <x:c r="I322" s="35" t="n">
        <x:v>1.225</x:v>
      </x:c>
      <x:c r="J322" s="35" t="n">
        <x:v>1.7359216918244043</x:v>
      </x:c>
      <x:c r="K322" s="35" t="n">
        <x:v>0.2801882028918979</x:v>
      </x:c>
      <x:c r="L322" s="35" t="n">
        <x:v>6.294581594508789</x:v>
      </x:c>
      <x:c r="M322" s="35" t="n">
        <x:v>6.606000000000001</x:v>
      </x:c>
      <x:c r="N322" s="35" t="n">
        <x:v>0.11550723192904061</x:v>
      </x:c>
      <x:c r="O322" s="35" t="n">
        <x:v>4.787382549898761e-17</x:v>
      </x:c>
      <x:c r="P322" s="35" t="n">
        <x:v>0.021226863224315055</x:v>
      </x:c>
      <x:c r="Q322" s="36" t="n">
        <x:v>0.5229924117573582</x:v>
      </x:c>
      <x:c r="R322" s="36" t="n">
        <x:v>0.01794468685899246</x:v>
      </x:c>
      <x:c r="S322" s="36" t="n">
        <x:v>0.0029938101468086143</x:v>
      </x:c>
      <x:c r="T322" s="35" t="n">
        <x:v>0.13977348697960118</x:v>
      </x:c>
      <x:c r="U322" s="36" t="str">
        <x:v>longitudinal</x:v>
      </x:c>
      <x:c r="V322" s="33" t="n">
        <x:v>1</x:v>
      </x:c>
      <x:c r="W322" s="36" t="n">
        <x:v>-12.185398253657153</x:v>
      </x:c>
      <x:c r="X322" s="36" t="n">
        <x:v>-5.728787354471076</x:v>
      </x:c>
      <x:c r="Y322" s="36" t="n">
        <x:v>13.464877836541204</x:v>
      </x:c>
      <x:c r="Z322" s="36" t="n">
        <x:v>0.9117648253864138</x:v>
      </x:c>
      <x:c r="AA322" s="36" t="n">
        <x:v>0.9049765175431612</x:v>
      </x:c>
      <x:c r="AB322" s="36" t="n">
        <x:v>0.08206543431601623</x:v>
      </x:c>
      <x:c r="AC322" s="34" t="b">
        <x:v>1</x:v>
      </x:c>
    </x:row>
    <x:row r="323">
      <x:c r="A323" s="31" t="str">
        <x:v>CFG014</x:v>
      </x:c>
      <x:c r="B323" s="33" t="n">
        <x:v>40</x:v>
      </x:c>
      <x:c r="C323" s="31" t="str">
        <x:v>（选定1）1.AR20.03.6 youhua a2.5-1翼梢反扭 上反6</x:v>
      </x:c>
      <x:c r="D323" s="31" t="str">
        <x:v>T7-VLM2-Elev(g1.0)</x:v>
      </x:c>
      <x:c r="E323" s="37" t="n">
        <x:v>-1.8069324237657673</x:v>
      </x:c>
      <x:c r="F323" s="37" t="n">
        <x:v>0</x:v>
      </x:c>
      <x:c r="G323" s="35" t="n">
        <x:v>10.82975522227101</x:v>
      </x:c>
      <x:c r="H323" s="36" t="n">
        <x:v>0.9000000000000004</x:v>
      </x:c>
      <x:c r="I323" s="35" t="n">
        <x:v>1.225</x:v>
      </x:c>
      <x:c r="J323" s="35" t="n">
        <x:v>1.7359216918244043</x:v>
      </x:c>
      <x:c r="K323" s="35" t="n">
        <x:v>0.2801882028918979</x:v>
      </x:c>
      <x:c r="L323" s="35" t="n">
        <x:v>6.294581594508789</x:v>
      </x:c>
      <x:c r="M323" s="35" t="n">
        <x:v>6.606000000000001</x:v>
      </x:c>
      <x:c r="N323" s="35" t="n">
        <x:v>0.11550723192904061</x:v>
      </x:c>
      <x:c r="O323" s="35" t="n">
        <x:v>4.787382549898761e-17</x:v>
      </x:c>
      <x:c r="P323" s="35" t="n">
        <x:v>0.021226863224315055</x:v>
      </x:c>
      <x:c r="Q323" s="36" t="n">
        <x:v>0.5229924117573582</x:v>
      </x:c>
      <x:c r="R323" s="36" t="n">
        <x:v>0.01794468685899246</x:v>
      </x:c>
      <x:c r="S323" s="36" t="n">
        <x:v>0.0029938101468086143</x:v>
      </x:c>
      <x:c r="T323" s="35" t="n">
        <x:v>0.13977348697960118</x:v>
      </x:c>
      <x:c r="U323" s="36" t="str">
        <x:v>longitudinal</x:v>
      </x:c>
      <x:c r="V323" s="33" t="n">
        <x:v>2</x:v>
      </x:c>
      <x:c r="W323" s="36" t="n">
        <x:v>-12.185398253657153</x:v>
      </x:c>
      <x:c r="X323" s="36" t="n">
        <x:v>5.728787354471076</x:v>
      </x:c>
      <x:c r="Y323" s="36" t="n">
        <x:v>13.464877836541204</x:v>
      </x:c>
      <x:c r="Z323" s="36" t="n">
        <x:v>0.9117648253864138</x:v>
      </x:c>
      <x:c r="AA323" s="36" t="n">
        <x:v>0.9049765175431612</x:v>
      </x:c>
      <x:c r="AB323" s="36" t="n">
        <x:v>0.08206543431601623</x:v>
      </x:c>
      <x:c r="AC323" s="34" t="b">
        <x:v>1</x:v>
      </x:c>
    </x:row>
    <x:row r="324">
      <x:c r="A324" s="31" t="str">
        <x:v>CFG014</x:v>
      </x:c>
      <x:c r="B324" s="33" t="n">
        <x:v>40</x:v>
      </x:c>
      <x:c r="C324" s="31" t="str">
        <x:v>（选定1）1.AR20.03.6 youhua a2.5-1翼梢反扭 上反6</x:v>
      </x:c>
      <x:c r="D324" s="31" t="str">
        <x:v>T7-VLM2-Elev(g1.0)</x:v>
      </x:c>
      <x:c r="E324" s="37" t="n">
        <x:v>-1.8069324237657673</x:v>
      </x:c>
      <x:c r="F324" s="37" t="n">
        <x:v>0</x:v>
      </x:c>
      <x:c r="G324" s="35" t="n">
        <x:v>10.82975522227101</x:v>
      </x:c>
      <x:c r="H324" s="36" t="n">
        <x:v>0.9000000000000004</x:v>
      </x:c>
      <x:c r="I324" s="35" t="n">
        <x:v>1.225</x:v>
      </x:c>
      <x:c r="J324" s="35" t="n">
        <x:v>1.7359216918244043</x:v>
      </x:c>
      <x:c r="K324" s="35" t="n">
        <x:v>0.2801882028918979</x:v>
      </x:c>
      <x:c r="L324" s="35" t="n">
        <x:v>6.294581594508789</x:v>
      </x:c>
      <x:c r="M324" s="35" t="n">
        <x:v>6.606000000000001</x:v>
      </x:c>
      <x:c r="N324" s="35" t="n">
        <x:v>0.11550723192904061</x:v>
      </x:c>
      <x:c r="O324" s="35" t="n">
        <x:v>4.787382549898761e-17</x:v>
      </x:c>
      <x:c r="P324" s="35" t="n">
        <x:v>0.021226863224315055</x:v>
      </x:c>
      <x:c r="Q324" s="36" t="n">
        <x:v>0.5229924117573582</x:v>
      </x:c>
      <x:c r="R324" s="36" t="n">
        <x:v>0.01794468685899246</x:v>
      </x:c>
      <x:c r="S324" s="36" t="n">
        <x:v>0.0029938101468086143</x:v>
      </x:c>
      <x:c r="T324" s="35" t="n">
        <x:v>0.13977348697960118</x:v>
      </x:c>
      <x:c r="U324" s="36" t="str">
        <x:v>longitudinal</x:v>
      </x:c>
      <x:c r="V324" s="33" t="n">
        <x:v>3</x:v>
      </x:c>
      <x:c r="W324" s="36" t="n">
        <x:v>-0.05717773246547109</x:v>
      </x:c>
      <x:c r="X324" s="36" t="n">
        <x:v>-0.6112516093653338</x:v>
      </x:c>
      <x:c r="Y324" s="36" t="n">
        <x:v>0.6139200461310933</x:v>
      </x:c>
      <x:c r="Z324" s="36" t="n">
        <x:v>0.09728371510336915</x:v>
      </x:c>
      <x:c r="AA324" s="36" t="n">
        <x:v>0.09313547069492768</x:v>
      </x:c>
      <x:c r="AB324" s="36" t="n">
        <x:v>17.489325947017704</x:v>
      </x:c>
      <x:c r="AC324" s="34" t="b">
        <x:v>1</x:v>
      </x:c>
    </x:row>
    <x:row r="325">
      <x:c r="A325" s="31" t="str">
        <x:v>CFG014</x:v>
      </x:c>
      <x:c r="B325" s="33" t="n">
        <x:v>40</x:v>
      </x:c>
      <x:c r="C325" s="31" t="str">
        <x:v>（选定1）1.AR20.03.6 youhua a2.5-1翼梢反扭 上反6</x:v>
      </x:c>
      <x:c r="D325" s="31" t="str">
        <x:v>T7-VLM2-Elev(g1.0)</x:v>
      </x:c>
      <x:c r="E325" s="37" t="n">
        <x:v>-1.8069324237657673</x:v>
      </x:c>
      <x:c r="F325" s="37" t="n">
        <x:v>0</x:v>
      </x:c>
      <x:c r="G325" s="35" t="n">
        <x:v>10.82975522227101</x:v>
      </x:c>
      <x:c r="H325" s="36" t="n">
        <x:v>0.9000000000000004</x:v>
      </x:c>
      <x:c r="I325" s="35" t="n">
        <x:v>1.225</x:v>
      </x:c>
      <x:c r="J325" s="35" t="n">
        <x:v>1.7359216918244043</x:v>
      </x:c>
      <x:c r="K325" s="35" t="n">
        <x:v>0.2801882028918979</x:v>
      </x:c>
      <x:c r="L325" s="35" t="n">
        <x:v>6.294581594508789</x:v>
      </x:c>
      <x:c r="M325" s="35" t="n">
        <x:v>6.606000000000001</x:v>
      </x:c>
      <x:c r="N325" s="35" t="n">
        <x:v>0.11550723192904061</x:v>
      </x:c>
      <x:c r="O325" s="35" t="n">
        <x:v>4.787382549898761e-17</x:v>
      </x:c>
      <x:c r="P325" s="35" t="n">
        <x:v>0.021226863224315055</x:v>
      </x:c>
      <x:c r="Q325" s="36" t="n">
        <x:v>0.5229924117573582</x:v>
      </x:c>
      <x:c r="R325" s="36" t="n">
        <x:v>0.01794468685899246</x:v>
      </x:c>
      <x:c r="S325" s="36" t="n">
        <x:v>0.0029938101468086143</x:v>
      </x:c>
      <x:c r="T325" s="35" t="n">
        <x:v>0.13977348697960118</x:v>
      </x:c>
      <x:c r="U325" s="36" t="str">
        <x:v>longitudinal</x:v>
      </x:c>
      <x:c r="V325" s="33" t="n">
        <x:v>4</x:v>
      </x:c>
      <x:c r="W325" s="36" t="n">
        <x:v>-0.05717773246547109</x:v>
      </x:c>
      <x:c r="X325" s="36" t="n">
        <x:v>0.6112516093653338</x:v>
      </x:c>
      <x:c r="Y325" s="36" t="n">
        <x:v>0.6139200461310933</x:v>
      </x:c>
      <x:c r="Z325" s="36" t="n">
        <x:v>0.09728371510336915</x:v>
      </x:c>
      <x:c r="AA325" s="36" t="n">
        <x:v>0.09313547069492768</x:v>
      </x:c>
      <x:c r="AB325" s="36" t="n">
        <x:v>17.489325947017704</x:v>
      </x:c>
      <x:c r="AC325" s="34" t="b">
        <x:v>1</x:v>
      </x:c>
    </x:row>
    <x:row r="326">
      <x:c r="A326" s="31" t="str">
        <x:v>CFG014</x:v>
      </x:c>
      <x:c r="B326" s="33" t="n">
        <x:v>40</x:v>
      </x:c>
      <x:c r="C326" s="31" t="str">
        <x:v>（选定1）1.AR20.03.6 youhua a2.5-1翼梢反扭 上反6</x:v>
      </x:c>
      <x:c r="D326" s="31" t="str">
        <x:v>T7-VLM2-Elev(g1.0)</x:v>
      </x:c>
      <x:c r="E326" s="37" t="n">
        <x:v>-1.8069324237657673</x:v>
      </x:c>
      <x:c r="F326" s="37" t="n">
        <x:v>0</x:v>
      </x:c>
      <x:c r="G326" s="35" t="n">
        <x:v>10.82975522227101</x:v>
      </x:c>
      <x:c r="H326" s="36" t="n">
        <x:v>0.9000000000000004</x:v>
      </x:c>
      <x:c r="I326" s="35" t="n">
        <x:v>1.225</x:v>
      </x:c>
      <x:c r="J326" s="35" t="n">
        <x:v>1.7359216918244043</x:v>
      </x:c>
      <x:c r="K326" s="35" t="n">
        <x:v>0.2801882028918979</x:v>
      </x:c>
      <x:c r="L326" s="35" t="n">
        <x:v>6.294581594508789</x:v>
      </x:c>
      <x:c r="M326" s="35" t="n">
        <x:v>6.606000000000001</x:v>
      </x:c>
      <x:c r="N326" s="35" t="n">
        <x:v>0.11550723192904061</x:v>
      </x:c>
      <x:c r="O326" s="35" t="n">
        <x:v>4.787382549898761e-17</x:v>
      </x:c>
      <x:c r="P326" s="35" t="n">
        <x:v>0.021226863224315055</x:v>
      </x:c>
      <x:c r="Q326" s="36" t="n">
        <x:v>0.5229924117573582</x:v>
      </x:c>
      <x:c r="R326" s="36" t="n">
        <x:v>0.01794468685899246</x:v>
      </x:c>
      <x:c r="S326" s="36" t="n">
        <x:v>0.0029938101468086143</x:v>
      </x:c>
      <x:c r="T326" s="35" t="n">
        <x:v>0.13977348697960118</x:v>
      </x:c>
      <x:c r="U326" s="36" t="str">
        <x:v>lateral</x:v>
      </x:c>
      <x:c r="V326" s="33" t="n">
        <x:v>5</x:v>
      </x:c>
      <x:c r="W326" s="36" t="n">
        <x:v>-30.885203015401345</x:v>
      </x:c>
      <x:c r="X326" s="36" t="n">
        <x:v>0</x:v>
      </x:c>
      <x:c r="Y326" s="36" t="n">
        <x:v>30.885203015401345</x:v>
      </x:c>
      <x:c r="Z326" s="36" t="n">
        <x:v>0</x:v>
      </x:c>
      <x:c r="AA326" s="36" t="n">
        <x:v>1</x:v>
      </x:c>
      <x:c r="AB326" s="36" t="n">
        <x:v>0.03237796427957219</x:v>
      </x:c>
      <x:c r="AC326" s="34" t="b">
        <x:v>1</x:v>
      </x:c>
    </x:row>
    <x:row r="327">
      <x:c r="A327" s="31" t="str">
        <x:v>CFG014</x:v>
      </x:c>
      <x:c r="B327" s="33" t="n">
        <x:v>40</x:v>
      </x:c>
      <x:c r="C327" s="31" t="str">
        <x:v>（选定1）1.AR20.03.6 youhua a2.5-1翼梢反扭 上反6</x:v>
      </x:c>
      <x:c r="D327" s="31" t="str">
        <x:v>T7-VLM2-Elev(g1.0)</x:v>
      </x:c>
      <x:c r="E327" s="37" t="n">
        <x:v>-1.8069324237657673</x:v>
      </x:c>
      <x:c r="F327" s="37" t="n">
        <x:v>0</x:v>
      </x:c>
      <x:c r="G327" s="35" t="n">
        <x:v>10.82975522227101</x:v>
      </x:c>
      <x:c r="H327" s="36" t="n">
        <x:v>0.9000000000000004</x:v>
      </x:c>
      <x:c r="I327" s="35" t="n">
        <x:v>1.225</x:v>
      </x:c>
      <x:c r="J327" s="35" t="n">
        <x:v>1.7359216918244043</x:v>
      </x:c>
      <x:c r="K327" s="35" t="n">
        <x:v>0.2801882028918979</x:v>
      </x:c>
      <x:c r="L327" s="35" t="n">
        <x:v>6.294581594508789</x:v>
      </x:c>
      <x:c r="M327" s="35" t="n">
        <x:v>6.606000000000001</x:v>
      </x:c>
      <x:c r="N327" s="35" t="n">
        <x:v>0.11550723192904061</x:v>
      </x:c>
      <x:c r="O327" s="35" t="n">
        <x:v>4.787382549898761e-17</x:v>
      </x:c>
      <x:c r="P327" s="35" t="n">
        <x:v>0.021226863224315055</x:v>
      </x:c>
      <x:c r="Q327" s="36" t="n">
        <x:v>0.5229924117573582</x:v>
      </x:c>
      <x:c r="R327" s="36" t="n">
        <x:v>0.01794468685899246</x:v>
      </x:c>
      <x:c r="S327" s="36" t="n">
        <x:v>0.0029938101468086143</x:v>
      </x:c>
      <x:c r="T327" s="35" t="n">
        <x:v>0.13977348697960118</x:v>
      </x:c>
      <x:c r="U327" s="36" t="str">
        <x:v>lateral</x:v>
      </x:c>
      <x:c r="V327" s="33" t="n">
        <x:v>6</x:v>
      </x:c>
      <x:c r="W327" s="36" t="n">
        <x:v>-1.0192186846173361</x:v>
      </x:c>
      <x:c r="X327" s="36" t="n">
        <x:v>-2.850037726428044</x:v>
      </x:c>
      <x:c r="Y327" s="36" t="n">
        <x:v>3.026800582981348</x:v>
      </x:c>
      <x:c r="Z327" s="36" t="n">
        <x:v>0.4535975921594101</x:v>
      </x:c>
      <x:c r="AA327" s="36" t="n">
        <x:v>0.3367313625972091</x:v>
      </x:c>
      <x:c r="AB327" s="36" t="n">
        <x:v>0.9811437085020162</x:v>
      </x:c>
      <x:c r="AC327" s="34" t="b">
        <x:v>1</x:v>
      </x:c>
    </x:row>
    <x:row r="328">
      <x:c r="A328" s="31" t="str">
        <x:v>CFG014</x:v>
      </x:c>
      <x:c r="B328" s="33" t="n">
        <x:v>40</x:v>
      </x:c>
      <x:c r="C328" s="31" t="str">
        <x:v>（选定1）1.AR20.03.6 youhua a2.5-1翼梢反扭 上反6</x:v>
      </x:c>
      <x:c r="D328" s="31" t="str">
        <x:v>T7-VLM2-Elev(g1.0)</x:v>
      </x:c>
      <x:c r="E328" s="37" t="n">
        <x:v>-1.8069324237657673</x:v>
      </x:c>
      <x:c r="F328" s="37" t="n">
        <x:v>0</x:v>
      </x:c>
      <x:c r="G328" s="35" t="n">
        <x:v>10.82975522227101</x:v>
      </x:c>
      <x:c r="H328" s="36" t="n">
        <x:v>0.9000000000000004</x:v>
      </x:c>
      <x:c r="I328" s="35" t="n">
        <x:v>1.225</x:v>
      </x:c>
      <x:c r="J328" s="35" t="n">
        <x:v>1.7359216918244043</x:v>
      </x:c>
      <x:c r="K328" s="35" t="n">
        <x:v>0.2801882028918979</x:v>
      </x:c>
      <x:c r="L328" s="35" t="n">
        <x:v>6.294581594508789</x:v>
      </x:c>
      <x:c r="M328" s="35" t="n">
        <x:v>6.606000000000001</x:v>
      </x:c>
      <x:c r="N328" s="35" t="n">
        <x:v>0.11550723192904061</x:v>
      </x:c>
      <x:c r="O328" s="35" t="n">
        <x:v>4.787382549898761e-17</x:v>
      </x:c>
      <x:c r="P328" s="35" t="n">
        <x:v>0.021226863224315055</x:v>
      </x:c>
      <x:c r="Q328" s="36" t="n">
        <x:v>0.5229924117573582</x:v>
      </x:c>
      <x:c r="R328" s="36" t="n">
        <x:v>0.01794468685899246</x:v>
      </x:c>
      <x:c r="S328" s="36" t="n">
        <x:v>0.0029938101468086143</x:v>
      </x:c>
      <x:c r="T328" s="35" t="n">
        <x:v>0.13977348697960118</x:v>
      </x:c>
      <x:c r="U328" s="36" t="str">
        <x:v>lateral</x:v>
      </x:c>
      <x:c r="V328" s="33" t="n">
        <x:v>7</x:v>
      </x:c>
      <x:c r="W328" s="36" t="n">
        <x:v>-1.0192186846173361</x:v>
      </x:c>
      <x:c r="X328" s="36" t="n">
        <x:v>2.850037726428044</x:v>
      </x:c>
      <x:c r="Y328" s="36" t="n">
        <x:v>3.026800582981348</x:v>
      </x:c>
      <x:c r="Z328" s="36" t="n">
        <x:v>0.4535975921594101</x:v>
      </x:c>
      <x:c r="AA328" s="36" t="n">
        <x:v>0.3367313625972091</x:v>
      </x:c>
      <x:c r="AB328" s="36" t="n">
        <x:v>0.9811437085020162</x:v>
      </x:c>
      <x:c r="AC328" s="34" t="b">
        <x:v>1</x:v>
      </x:c>
    </x:row>
    <x:row r="329">
      <x:c r="A329" s="31" t="str">
        <x:v>CFG014</x:v>
      </x:c>
      <x:c r="B329" s="33" t="n">
        <x:v>40</x:v>
      </x:c>
      <x:c r="C329" s="31" t="str">
        <x:v>（选定1）1.AR20.03.6 youhua a2.5-1翼梢反扭 上反6</x:v>
      </x:c>
      <x:c r="D329" s="31" t="str">
        <x:v>T7-VLM2-Elev(g1.0)</x:v>
      </x:c>
      <x:c r="E329" s="37" t="n">
        <x:v>-1.8069324237657673</x:v>
      </x:c>
      <x:c r="F329" s="37" t="n">
        <x:v>0</x:v>
      </x:c>
      <x:c r="G329" s="35" t="n">
        <x:v>10.82975522227101</x:v>
      </x:c>
      <x:c r="H329" s="36" t="n">
        <x:v>0.9000000000000004</x:v>
      </x:c>
      <x:c r="I329" s="35" t="n">
        <x:v>1.225</x:v>
      </x:c>
      <x:c r="J329" s="35" t="n">
        <x:v>1.7359216918244043</x:v>
      </x:c>
      <x:c r="K329" s="35" t="n">
        <x:v>0.2801882028918979</x:v>
      </x:c>
      <x:c r="L329" s="35" t="n">
        <x:v>6.294581594508789</x:v>
      </x:c>
      <x:c r="M329" s="35" t="n">
        <x:v>6.606000000000001</x:v>
      </x:c>
      <x:c r="N329" s="35" t="n">
        <x:v>0.11550723192904061</x:v>
      </x:c>
      <x:c r="O329" s="35" t="n">
        <x:v>4.787382549898761e-17</x:v>
      </x:c>
      <x:c r="P329" s="35" t="n">
        <x:v>0.021226863224315055</x:v>
      </x:c>
      <x:c r="Q329" s="36" t="n">
        <x:v>0.5229924117573582</x:v>
      </x:c>
      <x:c r="R329" s="36" t="n">
        <x:v>0.01794468685899246</x:v>
      </x:c>
      <x:c r="S329" s="36" t="n">
        <x:v>0.0029938101468086143</x:v>
      </x:c>
      <x:c r="T329" s="35" t="n">
        <x:v>0.13977348697960118</x:v>
      </x:c>
      <x:c r="U329" s="36" t="str">
        <x:v>lateral</x:v>
      </x:c>
      <x:c r="V329" s="33" t="n">
        <x:v>8</x:v>
      </x:c>
      <x:c r="W329" s="36" t="n">
        <x:v>0.07642372289071986</x:v>
      </x:c>
      <x:c r="X329" s="36" t="n">
        <x:v>0</x:v>
      </x:c>
      <x:c r="Y329" s="36" t="n">
        <x:v>0.07642372289071986</x:v>
      </x:c>
      <x:c r="Z329" s="36" t="n">
        <x:v>0</x:v>
      </x:c>
      <x:c r="AA329" s="36" t="n">
        <x:v>-1</x:v>
      </x:c>
      <x:c r="AB329" s="36"/>
      <x:c r="AC329" s="34" t="b">
        <x:v>0</x:v>
      </x:c>
    </x:row>
    <x:row r="330">
      <x:c r="A330" s="31" t="str">
        <x:v>CFG014</x:v>
      </x:c>
      <x:c r="B330" s="33" t="n">
        <x:v>41</x:v>
      </x:c>
      <x:c r="C330" s="31" t="str">
        <x:v>（选定1）1.AR20.03.6 youhua a2.5-1翼梢反扭 上反6</x:v>
      </x:c>
      <x:c r="D330" s="31" t="str">
        <x:v>T7-VLM2-Elev(g1.0)</x:v>
      </x:c>
      <x:c r="E330" s="37" t="n">
        <x:v>-2.0700636188711354</x:v>
      </x:c>
      <x:c r="F330" s="37" t="n">
        <x:v>0</x:v>
      </x:c>
      <x:c r="G330" s="35" t="n">
        <x:v>11.119968356047599</x:v>
      </x:c>
      <x:c r="H330" s="36" t="n">
        <x:v>1</x:v>
      </x:c>
      <x:c r="I330" s="35" t="n">
        <x:v>1.225</x:v>
      </x:c>
      <x:c r="J330" s="35" t="n">
        <x:v>1.7359216918244043</x:v>
      </x:c>
      <x:c r="K330" s="35" t="n">
        <x:v>0.2801882028918979</x:v>
      </x:c>
      <x:c r="L330" s="35" t="n">
        <x:v>6.294581594508789</x:v>
      </x:c>
      <x:c r="M330" s="35" t="n">
        <x:v>6.606000000000001</x:v>
      </x:c>
      <x:c r="N330" s="35" t="n">
        <x:v>0.11550723192904061</x:v>
      </x:c>
      <x:c r="O330" s="35" t="n">
        <x:v>4.787382549898761e-17</x:v>
      </x:c>
      <x:c r="P330" s="35" t="n">
        <x:v>0.021226863224315055</x:v>
      </x:c>
      <x:c r="Q330" s="36" t="n">
        <x:v>0.4964739822618861</x:v>
      </x:c>
      <x:c r="R330" s="36" t="n">
        <x:v>0.017551531157718743</x:v>
      </x:c>
      <x:c r="S330" s="36" t="n">
        <x:v>0.003002469303873138</x:v>
      </x:c>
      <x:c r="T330" s="35" t="n">
        <x:v>0.1393601195798627</x:v>
      </x:c>
      <x:c r="U330" s="36" t="str">
        <x:v>longitudinal</x:v>
      </x:c>
      <x:c r="V330" s="33" t="n">
        <x:v>1</x:v>
      </x:c>
      <x:c r="W330" s="36" t="n">
        <x:v>-12.515733609198595</x:v>
      </x:c>
      <x:c r="X330" s="36" t="n">
        <x:v>-5.824971228519301</x:v>
      </x:c>
      <x:c r="Y330" s="36" t="n">
        <x:v>13.804849785111786</x:v>
      </x:c>
      <x:c r="Z330" s="36" t="n">
        <x:v>0.927072964386917</x:v>
      </x:c>
      <x:c r="AA330" s="36" t="n">
        <x:v>0.906618601724774</x:v>
      </x:c>
      <x:c r="AB330" s="36" t="n">
        <x:v>0.07989943148558527</x:v>
      </x:c>
      <x:c r="AC330" s="34" t="b">
        <x:v>1</x:v>
      </x:c>
    </x:row>
    <x:row r="331">
      <x:c r="A331" s="31" t="str">
        <x:v>CFG014</x:v>
      </x:c>
      <x:c r="B331" s="33" t="n">
        <x:v>41</x:v>
      </x:c>
      <x:c r="C331" s="31" t="str">
        <x:v>（选定1）1.AR20.03.6 youhua a2.5-1翼梢反扭 上反6</x:v>
      </x:c>
      <x:c r="D331" s="31" t="str">
        <x:v>T7-VLM2-Elev(g1.0)</x:v>
      </x:c>
      <x:c r="E331" s="37" t="n">
        <x:v>-2.0700636188711354</x:v>
      </x:c>
      <x:c r="F331" s="37" t="n">
        <x:v>0</x:v>
      </x:c>
      <x:c r="G331" s="35" t="n">
        <x:v>11.119968356047599</x:v>
      </x:c>
      <x:c r="H331" s="36" t="n">
        <x:v>1</x:v>
      </x:c>
      <x:c r="I331" s="35" t="n">
        <x:v>1.225</x:v>
      </x:c>
      <x:c r="J331" s="35" t="n">
        <x:v>1.7359216918244043</x:v>
      </x:c>
      <x:c r="K331" s="35" t="n">
        <x:v>0.2801882028918979</x:v>
      </x:c>
      <x:c r="L331" s="35" t="n">
        <x:v>6.294581594508789</x:v>
      </x:c>
      <x:c r="M331" s="35" t="n">
        <x:v>6.606000000000001</x:v>
      </x:c>
      <x:c r="N331" s="35" t="n">
        <x:v>0.11550723192904061</x:v>
      </x:c>
      <x:c r="O331" s="35" t="n">
        <x:v>4.787382549898761e-17</x:v>
      </x:c>
      <x:c r="P331" s="35" t="n">
        <x:v>0.021226863224315055</x:v>
      </x:c>
      <x:c r="Q331" s="36" t="n">
        <x:v>0.4964739822618861</x:v>
      </x:c>
      <x:c r="R331" s="36" t="n">
        <x:v>0.017551531157718743</x:v>
      </x:c>
      <x:c r="S331" s="36" t="n">
        <x:v>0.003002469303873138</x:v>
      </x:c>
      <x:c r="T331" s="35" t="n">
        <x:v>0.1393601195798627</x:v>
      </x:c>
      <x:c r="U331" s="36" t="str">
        <x:v>longitudinal</x:v>
      </x:c>
      <x:c r="V331" s="33" t="n">
        <x:v>2</x:v>
      </x:c>
      <x:c r="W331" s="36" t="n">
        <x:v>-12.515733609198595</x:v>
      </x:c>
      <x:c r="X331" s="36" t="n">
        <x:v>5.824971228519301</x:v>
      </x:c>
      <x:c r="Y331" s="36" t="n">
        <x:v>13.804849785111786</x:v>
      </x:c>
      <x:c r="Z331" s="36" t="n">
        <x:v>0.927072964386917</x:v>
      </x:c>
      <x:c r="AA331" s="36" t="n">
        <x:v>0.906618601724774</x:v>
      </x:c>
      <x:c r="AB331" s="36" t="n">
        <x:v>0.07989943148558527</x:v>
      </x:c>
      <x:c r="AC331" s="34" t="b">
        <x:v>1</x:v>
      </x:c>
    </x:row>
    <x:row r="332">
      <x:c r="A332" s="31" t="str">
        <x:v>CFG014</x:v>
      </x:c>
      <x:c r="B332" s="33" t="n">
        <x:v>41</x:v>
      </x:c>
      <x:c r="C332" s="31" t="str">
        <x:v>（选定1）1.AR20.03.6 youhua a2.5-1翼梢反扭 上反6</x:v>
      </x:c>
      <x:c r="D332" s="31" t="str">
        <x:v>T7-VLM2-Elev(g1.0)</x:v>
      </x:c>
      <x:c r="E332" s="37" t="n">
        <x:v>-2.0700636188711354</x:v>
      </x:c>
      <x:c r="F332" s="37" t="n">
        <x:v>0</x:v>
      </x:c>
      <x:c r="G332" s="35" t="n">
        <x:v>11.119968356047599</x:v>
      </x:c>
      <x:c r="H332" s="36" t="n">
        <x:v>1</x:v>
      </x:c>
      <x:c r="I332" s="35" t="n">
        <x:v>1.225</x:v>
      </x:c>
      <x:c r="J332" s="35" t="n">
        <x:v>1.7359216918244043</x:v>
      </x:c>
      <x:c r="K332" s="35" t="n">
        <x:v>0.2801882028918979</x:v>
      </x:c>
      <x:c r="L332" s="35" t="n">
        <x:v>6.294581594508789</x:v>
      </x:c>
      <x:c r="M332" s="35" t="n">
        <x:v>6.606000000000001</x:v>
      </x:c>
      <x:c r="N332" s="35" t="n">
        <x:v>0.11550723192904061</x:v>
      </x:c>
      <x:c r="O332" s="35" t="n">
        <x:v>4.787382549898761e-17</x:v>
      </x:c>
      <x:c r="P332" s="35" t="n">
        <x:v>0.021226863224315055</x:v>
      </x:c>
      <x:c r="Q332" s="36" t="n">
        <x:v>0.4964739822618861</x:v>
      </x:c>
      <x:c r="R332" s="36" t="n">
        <x:v>0.017551531157718743</x:v>
      </x:c>
      <x:c r="S332" s="36" t="n">
        <x:v>0.003002469303873138</x:v>
      </x:c>
      <x:c r="T332" s="35" t="n">
        <x:v>0.1393601195798627</x:v>
      </x:c>
      <x:c r="U332" s="36" t="str">
        <x:v>longitudinal</x:v>
      </x:c>
      <x:c r="V332" s="33" t="n">
        <x:v>3</x:v>
      </x:c>
      <x:c r="W332" s="36" t="n">
        <x:v>-0.056825795151402736</x:v>
      </x:c>
      <x:c r="X332" s="36" t="n">
        <x:v>-0.5909500628784085</x:v>
      </x:c>
      <x:c r="Y332" s="36" t="n">
        <x:v>0.5936759619612235</x:v>
      </x:c>
      <x:c r="Z332" s="36" t="n">
        <x:v>0.09405262362756507</x:v>
      </x:c>
      <x:c r="AA332" s="36" t="n">
        <x:v>0.09571853804502592</x:v>
      </x:c>
      <x:c r="AB332" s="36" t="n">
        <x:v>17.597642009859587</x:v>
      </x:c>
      <x:c r="AC332" s="34" t="b">
        <x:v>1</x:v>
      </x:c>
    </x:row>
    <x:row r="333">
      <x:c r="A333" s="31" t="str">
        <x:v>CFG014</x:v>
      </x:c>
      <x:c r="B333" s="33" t="n">
        <x:v>41</x:v>
      </x:c>
      <x:c r="C333" s="31" t="str">
        <x:v>（选定1）1.AR20.03.6 youhua a2.5-1翼梢反扭 上反6</x:v>
      </x:c>
      <x:c r="D333" s="31" t="str">
        <x:v>T7-VLM2-Elev(g1.0)</x:v>
      </x:c>
      <x:c r="E333" s="37" t="n">
        <x:v>-2.0700636188711354</x:v>
      </x:c>
      <x:c r="F333" s="37" t="n">
        <x:v>0</x:v>
      </x:c>
      <x:c r="G333" s="35" t="n">
        <x:v>11.119968356047599</x:v>
      </x:c>
      <x:c r="H333" s="36" t="n">
        <x:v>1</x:v>
      </x:c>
      <x:c r="I333" s="35" t="n">
        <x:v>1.225</x:v>
      </x:c>
      <x:c r="J333" s="35" t="n">
        <x:v>1.7359216918244043</x:v>
      </x:c>
      <x:c r="K333" s="35" t="n">
        <x:v>0.2801882028918979</x:v>
      </x:c>
      <x:c r="L333" s="35" t="n">
        <x:v>6.294581594508789</x:v>
      </x:c>
      <x:c r="M333" s="35" t="n">
        <x:v>6.606000000000001</x:v>
      </x:c>
      <x:c r="N333" s="35" t="n">
        <x:v>0.11550723192904061</x:v>
      </x:c>
      <x:c r="O333" s="35" t="n">
        <x:v>4.787382549898761e-17</x:v>
      </x:c>
      <x:c r="P333" s="35" t="n">
        <x:v>0.021226863224315055</x:v>
      </x:c>
      <x:c r="Q333" s="36" t="n">
        <x:v>0.4964739822618861</x:v>
      </x:c>
      <x:c r="R333" s="36" t="n">
        <x:v>0.017551531157718743</x:v>
      </x:c>
      <x:c r="S333" s="36" t="n">
        <x:v>0.003002469303873138</x:v>
      </x:c>
      <x:c r="T333" s="35" t="n">
        <x:v>0.1393601195798627</x:v>
      </x:c>
      <x:c r="U333" s="36" t="str">
        <x:v>longitudinal</x:v>
      </x:c>
      <x:c r="V333" s="33" t="n">
        <x:v>4</x:v>
      </x:c>
      <x:c r="W333" s="36" t="n">
        <x:v>-0.056825795151402736</x:v>
      </x:c>
      <x:c r="X333" s="36" t="n">
        <x:v>0.5909500628784085</x:v>
      </x:c>
      <x:c r="Y333" s="36" t="n">
        <x:v>0.5936759619612235</x:v>
      </x:c>
      <x:c r="Z333" s="36" t="n">
        <x:v>0.09405262362756507</x:v>
      </x:c>
      <x:c r="AA333" s="36" t="n">
        <x:v>0.09571853804502592</x:v>
      </x:c>
      <x:c r="AB333" s="36" t="n">
        <x:v>17.597642009859587</x:v>
      </x:c>
      <x:c r="AC333" s="34" t="b">
        <x:v>1</x:v>
      </x:c>
    </x:row>
    <x:row r="334">
      <x:c r="A334" s="31" t="str">
        <x:v>CFG014</x:v>
      </x:c>
      <x:c r="B334" s="33" t="n">
        <x:v>41</x:v>
      </x:c>
      <x:c r="C334" s="31" t="str">
        <x:v>（选定1）1.AR20.03.6 youhua a2.5-1翼梢反扭 上反6</x:v>
      </x:c>
      <x:c r="D334" s="31" t="str">
        <x:v>T7-VLM2-Elev(g1.0)</x:v>
      </x:c>
      <x:c r="E334" s="37" t="n">
        <x:v>-2.0700636188711354</x:v>
      </x:c>
      <x:c r="F334" s="37" t="n">
        <x:v>0</x:v>
      </x:c>
      <x:c r="G334" s="35" t="n">
        <x:v>11.119968356047599</x:v>
      </x:c>
      <x:c r="H334" s="36" t="n">
        <x:v>1</x:v>
      </x:c>
      <x:c r="I334" s="35" t="n">
        <x:v>1.225</x:v>
      </x:c>
      <x:c r="J334" s="35" t="n">
        <x:v>1.7359216918244043</x:v>
      </x:c>
      <x:c r="K334" s="35" t="n">
        <x:v>0.2801882028918979</x:v>
      </x:c>
      <x:c r="L334" s="35" t="n">
        <x:v>6.294581594508789</x:v>
      </x:c>
      <x:c r="M334" s="35" t="n">
        <x:v>6.606000000000001</x:v>
      </x:c>
      <x:c r="N334" s="35" t="n">
        <x:v>0.11550723192904061</x:v>
      </x:c>
      <x:c r="O334" s="35" t="n">
        <x:v>4.787382549898761e-17</x:v>
      </x:c>
      <x:c r="P334" s="35" t="n">
        <x:v>0.021226863224315055</x:v>
      </x:c>
      <x:c r="Q334" s="36" t="n">
        <x:v>0.4964739822618861</x:v>
      </x:c>
      <x:c r="R334" s="36" t="n">
        <x:v>0.017551531157718743</x:v>
      </x:c>
      <x:c r="S334" s="36" t="n">
        <x:v>0.003002469303873138</x:v>
      </x:c>
      <x:c r="T334" s="35" t="n">
        <x:v>0.1393601195798627</x:v>
      </x:c>
      <x:c r="U334" s="36" t="str">
        <x:v>lateral</x:v>
      </x:c>
      <x:c r="V334" s="33" t="n">
        <x:v>5</x:v>
      </x:c>
      <x:c r="W334" s="36" t="n">
        <x:v>-31.782304205400145</x:v>
      </x:c>
      <x:c r="X334" s="36" t="n">
        <x:v>0</x:v>
      </x:c>
      <x:c r="Y334" s="36" t="n">
        <x:v>31.782304205400145</x:v>
      </x:c>
      <x:c r="Z334" s="36" t="n">
        <x:v>0</x:v>
      </x:c>
      <x:c r="AA334" s="36" t="n">
        <x:v>1</x:v>
      </x:c>
      <x:c r="AB334" s="36" t="n">
        <x:v>0.0314640497283419</x:v>
      </x:c>
      <x:c r="AC334" s="34" t="b">
        <x:v>1</x:v>
      </x:c>
    </x:row>
    <x:row r="335">
      <x:c r="A335" s="31" t="str">
        <x:v>CFG014</x:v>
      </x:c>
      <x:c r="B335" s="33" t="n">
        <x:v>41</x:v>
      </x:c>
      <x:c r="C335" s="31" t="str">
        <x:v>（选定1）1.AR20.03.6 youhua a2.5-1翼梢反扭 上反6</x:v>
      </x:c>
      <x:c r="D335" s="31" t="str">
        <x:v>T7-VLM2-Elev(g1.0)</x:v>
      </x:c>
      <x:c r="E335" s="37" t="n">
        <x:v>-2.0700636188711354</x:v>
      </x:c>
      <x:c r="F335" s="37" t="n">
        <x:v>0</x:v>
      </x:c>
      <x:c r="G335" s="35" t="n">
        <x:v>11.119968356047599</x:v>
      </x:c>
      <x:c r="H335" s="36" t="n">
        <x:v>1</x:v>
      </x:c>
      <x:c r="I335" s="35" t="n">
        <x:v>1.225</x:v>
      </x:c>
      <x:c r="J335" s="35" t="n">
        <x:v>1.7359216918244043</x:v>
      </x:c>
      <x:c r="K335" s="35" t="n">
        <x:v>0.2801882028918979</x:v>
      </x:c>
      <x:c r="L335" s="35" t="n">
        <x:v>6.294581594508789</x:v>
      </x:c>
      <x:c r="M335" s="35" t="n">
        <x:v>6.606000000000001</x:v>
      </x:c>
      <x:c r="N335" s="35" t="n">
        <x:v>0.11550723192904061</x:v>
      </x:c>
      <x:c r="O335" s="35" t="n">
        <x:v>4.787382549898761e-17</x:v>
      </x:c>
      <x:c r="P335" s="35" t="n">
        <x:v>0.021226863224315055</x:v>
      </x:c>
      <x:c r="Q335" s="36" t="n">
        <x:v>0.4964739822618861</x:v>
      </x:c>
      <x:c r="R335" s="36" t="n">
        <x:v>0.017551531157718743</x:v>
      </x:c>
      <x:c r="S335" s="36" t="n">
        <x:v>0.003002469303873138</x:v>
      </x:c>
      <x:c r="T335" s="35" t="n">
        <x:v>0.1393601195798627</x:v>
      </x:c>
      <x:c r="U335" s="36" t="str">
        <x:v>lateral</x:v>
      </x:c>
      <x:c r="V335" s="33" t="n">
        <x:v>6</x:v>
      </x:c>
      <x:c r="W335" s="36" t="n">
        <x:v>-1.0143438519248247</x:v>
      </x:c>
      <x:c r="X335" s="36" t="n">
        <x:v>-2.9175949928976506</x:v>
      </x:c>
      <x:c r="Y335" s="36" t="n">
        <x:v>3.08889203315997</x:v>
      </x:c>
      <x:c r="Z335" s="36" t="n">
        <x:v>0.4643496650598244</x:v>
      </x:c>
      <x:c r="AA335" s="36" t="n">
        <x:v>0.32838436599130333</x:v>
      </x:c>
      <x:c r="AB335" s="36" t="n">
        <x:v>0.9858589847046386</x:v>
      </x:c>
      <x:c r="AC335" s="34" t="b">
        <x:v>1</x:v>
      </x:c>
    </x:row>
    <x:row r="336">
      <x:c r="A336" s="31" t="str">
        <x:v>CFG014</x:v>
      </x:c>
      <x:c r="B336" s="33" t="n">
        <x:v>41</x:v>
      </x:c>
      <x:c r="C336" s="31" t="str">
        <x:v>（选定1）1.AR20.03.6 youhua a2.5-1翼梢反扭 上反6</x:v>
      </x:c>
      <x:c r="D336" s="31" t="str">
        <x:v>T7-VLM2-Elev(g1.0)</x:v>
      </x:c>
      <x:c r="E336" s="37" t="n">
        <x:v>-2.0700636188711354</x:v>
      </x:c>
      <x:c r="F336" s="37" t="n">
        <x:v>0</x:v>
      </x:c>
      <x:c r="G336" s="35" t="n">
        <x:v>11.119968356047599</x:v>
      </x:c>
      <x:c r="H336" s="36" t="n">
        <x:v>1</x:v>
      </x:c>
      <x:c r="I336" s="35" t="n">
        <x:v>1.225</x:v>
      </x:c>
      <x:c r="J336" s="35" t="n">
        <x:v>1.7359216918244043</x:v>
      </x:c>
      <x:c r="K336" s="35" t="n">
        <x:v>0.2801882028918979</x:v>
      </x:c>
      <x:c r="L336" s="35" t="n">
        <x:v>6.294581594508789</x:v>
      </x:c>
      <x:c r="M336" s="35" t="n">
        <x:v>6.606000000000001</x:v>
      </x:c>
      <x:c r="N336" s="35" t="n">
        <x:v>0.11550723192904061</x:v>
      </x:c>
      <x:c r="O336" s="35" t="n">
        <x:v>4.787382549898761e-17</x:v>
      </x:c>
      <x:c r="P336" s="35" t="n">
        <x:v>0.021226863224315055</x:v>
      </x:c>
      <x:c r="Q336" s="36" t="n">
        <x:v>0.4964739822618861</x:v>
      </x:c>
      <x:c r="R336" s="36" t="n">
        <x:v>0.017551531157718743</x:v>
      </x:c>
      <x:c r="S336" s="36" t="n">
        <x:v>0.003002469303873138</x:v>
      </x:c>
      <x:c r="T336" s="35" t="n">
        <x:v>0.1393601195798627</x:v>
      </x:c>
      <x:c r="U336" s="36" t="str">
        <x:v>lateral</x:v>
      </x:c>
      <x:c r="V336" s="33" t="n">
        <x:v>7</x:v>
      </x:c>
      <x:c r="W336" s="36" t="n">
        <x:v>-1.0143438519248247</x:v>
      </x:c>
      <x:c r="X336" s="36" t="n">
        <x:v>2.9175949928976506</x:v>
      </x:c>
      <x:c r="Y336" s="36" t="n">
        <x:v>3.08889203315997</x:v>
      </x:c>
      <x:c r="Z336" s="36" t="n">
        <x:v>0.4643496650598244</x:v>
      </x:c>
      <x:c r="AA336" s="36" t="n">
        <x:v>0.32838436599130333</x:v>
      </x:c>
      <x:c r="AB336" s="36" t="n">
        <x:v>0.9858589847046386</x:v>
      </x:c>
      <x:c r="AC336" s="34" t="b">
        <x:v>1</x:v>
      </x:c>
    </x:row>
    <x:row r="337">
      <x:c r="A337" s="31" t="str">
        <x:v>CFG014</x:v>
      </x:c>
      <x:c r="B337" s="33" t="n">
        <x:v>41</x:v>
      </x:c>
      <x:c r="C337" s="31" t="str">
        <x:v>（选定1）1.AR20.03.6 youhua a2.5-1翼梢反扭 上反6</x:v>
      </x:c>
      <x:c r="D337" s="31" t="str">
        <x:v>T7-VLM2-Elev(g1.0)</x:v>
      </x:c>
      <x:c r="E337" s="37" t="n">
        <x:v>-2.0700636188711354</x:v>
      </x:c>
      <x:c r="F337" s="37" t="n">
        <x:v>0</x:v>
      </x:c>
      <x:c r="G337" s="35" t="n">
        <x:v>11.119968356047599</x:v>
      </x:c>
      <x:c r="H337" s="36" t="n">
        <x:v>1</x:v>
      </x:c>
      <x:c r="I337" s="35" t="n">
        <x:v>1.225</x:v>
      </x:c>
      <x:c r="J337" s="35" t="n">
        <x:v>1.7359216918244043</x:v>
      </x:c>
      <x:c r="K337" s="35" t="n">
        <x:v>0.2801882028918979</x:v>
      </x:c>
      <x:c r="L337" s="35" t="n">
        <x:v>6.294581594508789</x:v>
      </x:c>
      <x:c r="M337" s="35" t="n">
        <x:v>6.606000000000001</x:v>
      </x:c>
      <x:c r="N337" s="35" t="n">
        <x:v>0.11550723192904061</x:v>
      </x:c>
      <x:c r="O337" s="35" t="n">
        <x:v>4.787382549898761e-17</x:v>
      </x:c>
      <x:c r="P337" s="35" t="n">
        <x:v>0.021226863224315055</x:v>
      </x:c>
      <x:c r="Q337" s="36" t="n">
        <x:v>0.4964739822618861</x:v>
      </x:c>
      <x:c r="R337" s="36" t="n">
        <x:v>0.017551531157718743</x:v>
      </x:c>
      <x:c r="S337" s="36" t="n">
        <x:v>0.003002469303873138</x:v>
      </x:c>
      <x:c r="T337" s="35" t="n">
        <x:v>0.1393601195798627</x:v>
      </x:c>
      <x:c r="U337" s="36" t="str">
        <x:v>lateral</x:v>
      </x:c>
      <x:c r="V337" s="33" t="n">
        <x:v>8</x:v>
      </x:c>
      <x:c r="W337" s="36" t="n">
        <x:v>0.07032036437646738</x:v>
      </x:c>
      <x:c r="X337" s="36" t="n">
        <x:v>0</x:v>
      </x:c>
      <x:c r="Y337" s="36" t="n">
        <x:v>0.07032036437646738</x:v>
      </x:c>
      <x:c r="Z337" s="36" t="n">
        <x:v>0</x:v>
      </x:c>
      <x:c r="AA337" s="36" t="n">
        <x:v>-1</x:v>
      </x:c>
      <x:c r="AB337" s="36"/>
      <x:c r="AC337" s="34" t="b">
        <x:v>0</x:v>
      </x:c>
    </x:row>
    <x:row r="338">
      <x:c r="A338" s="31" t="str">
        <x:v>CFG014</x:v>
      </x:c>
      <x:c r="B338" s="33" t="n">
        <x:v>42</x:v>
      </x:c>
      <x:c r="C338" s="31" t="str">
        <x:v>（选定1）1.AR20.03.6 youhua a2.5-1翼梢反扭 上反6</x:v>
      </x:c>
      <x:c r="D338" s="31" t="str">
        <x:v>T7-VLM2-Elev(g1.0)</x:v>
      </x:c>
      <x:c r="E338" s="37" t="n">
        <x:v>-2.3385063503138865</x:v>
      </x:c>
      <x:c r="F338" s="37" t="n">
        <x:v>0</x:v>
      </x:c>
      <x:c r="G338" s="35" t="n">
        <x:v>11.441009162405457</x:v>
      </x:c>
      <x:c r="H338" s="36" t="n">
        <x:v>1.1000000000000005</x:v>
      </x:c>
      <x:c r="I338" s="35" t="n">
        <x:v>1.225</x:v>
      </x:c>
      <x:c r="J338" s="35" t="n">
        <x:v>1.7359216918244043</x:v>
      </x:c>
      <x:c r="K338" s="35" t="n">
        <x:v>0.2801882028918979</x:v>
      </x:c>
      <x:c r="L338" s="35" t="n">
        <x:v>6.294581594508789</x:v>
      </x:c>
      <x:c r="M338" s="35" t="n">
        <x:v>6.606000000000001</x:v>
      </x:c>
      <x:c r="N338" s="35" t="n">
        <x:v>0.11550723192904061</x:v>
      </x:c>
      <x:c r="O338" s="35" t="n">
        <x:v>4.787382549898761e-17</x:v>
      </x:c>
      <x:c r="P338" s="35" t="n">
        <x:v>0.021226863224315055</x:v>
      </x:c>
      <x:c r="Q338" s="36" t="n">
        <x:v>0.4693949848032922</x:v>
      </x:c>
      <x:c r="R338" s="36" t="n">
        <x:v>0.017090914116185473</x:v>
      </x:c>
      <x:c r="S338" s="36" t="n">
        <x:v>0.0029967841852388453</x:v>
      </x:c>
      <x:c r="T338" s="35" t="n">
        <x:v>0.13881893892414074</x:v>
      </x:c>
      <x:c r="U338" s="36" t="str">
        <x:v>longitudinal</x:v>
      </x:c>
      <x:c r="V338" s="33" t="n">
        <x:v>1</x:v>
      </x:c>
      <x:c r="W338" s="36" t="n">
        <x:v>-12.883999320725245</x:v>
      </x:c>
      <x:c r="X338" s="36" t="n">
        <x:v>-5.915501683545568</x:v>
      </x:c>
      <x:c r="Y338" s="36" t="n">
        <x:v>14.177115315341096</x:v>
      </x:c>
      <x:c r="Z338" s="36" t="n">
        <x:v>0.9414813338047059</x:v>
      </x:c>
      <x:c r="AA338" s="36" t="n">
        <x:v>0.9087884971058557</x:v>
      </x:c>
      <x:c r="AB338" s="36" t="n">
        <x:v>0.07761565140657813</x:v>
      </x:c>
      <x:c r="AC338" s="34" t="b">
        <x:v>1</x:v>
      </x:c>
    </x:row>
    <x:row r="339">
      <x:c r="A339" s="31" t="str">
        <x:v>CFG014</x:v>
      </x:c>
      <x:c r="B339" s="33" t="n">
        <x:v>42</x:v>
      </x:c>
      <x:c r="C339" s="31" t="str">
        <x:v>（选定1）1.AR20.03.6 youhua a2.5-1翼梢反扭 上反6</x:v>
      </x:c>
      <x:c r="D339" s="31" t="str">
        <x:v>T7-VLM2-Elev(g1.0)</x:v>
      </x:c>
      <x:c r="E339" s="37" t="n">
        <x:v>-2.3385063503138865</x:v>
      </x:c>
      <x:c r="F339" s="37" t="n">
        <x:v>0</x:v>
      </x:c>
      <x:c r="G339" s="35" t="n">
        <x:v>11.441009162405457</x:v>
      </x:c>
      <x:c r="H339" s="36" t="n">
        <x:v>1.1000000000000005</x:v>
      </x:c>
      <x:c r="I339" s="35" t="n">
        <x:v>1.225</x:v>
      </x:c>
      <x:c r="J339" s="35" t="n">
        <x:v>1.7359216918244043</x:v>
      </x:c>
      <x:c r="K339" s="35" t="n">
        <x:v>0.2801882028918979</x:v>
      </x:c>
      <x:c r="L339" s="35" t="n">
        <x:v>6.294581594508789</x:v>
      </x:c>
      <x:c r="M339" s="35" t="n">
        <x:v>6.606000000000001</x:v>
      </x:c>
      <x:c r="N339" s="35" t="n">
        <x:v>0.11550723192904061</x:v>
      </x:c>
      <x:c r="O339" s="35" t="n">
        <x:v>4.787382549898761e-17</x:v>
      </x:c>
      <x:c r="P339" s="35" t="n">
        <x:v>0.021226863224315055</x:v>
      </x:c>
      <x:c r="Q339" s="36" t="n">
        <x:v>0.4693949848032922</x:v>
      </x:c>
      <x:c r="R339" s="36" t="n">
        <x:v>0.017090914116185473</x:v>
      </x:c>
      <x:c r="S339" s="36" t="n">
        <x:v>0.0029967841852388453</x:v>
      </x:c>
      <x:c r="T339" s="35" t="n">
        <x:v>0.13881893892414074</x:v>
      </x:c>
      <x:c r="U339" s="36" t="str">
        <x:v>longitudinal</x:v>
      </x:c>
      <x:c r="V339" s="33" t="n">
        <x:v>2</x:v>
      </x:c>
      <x:c r="W339" s="36" t="n">
        <x:v>-12.883999320725245</x:v>
      </x:c>
      <x:c r="X339" s="36" t="n">
        <x:v>5.915501683545568</x:v>
      </x:c>
      <x:c r="Y339" s="36" t="n">
        <x:v>14.177115315341096</x:v>
      </x:c>
      <x:c r="Z339" s="36" t="n">
        <x:v>0.9414813338047059</x:v>
      </x:c>
      <x:c r="AA339" s="36" t="n">
        <x:v>0.9087884971058557</x:v>
      </x:c>
      <x:c r="AB339" s="36" t="n">
        <x:v>0.07761565140657813</x:v>
      </x:c>
      <x:c r="AC339" s="34" t="b">
        <x:v>1</x:v>
      </x:c>
    </x:row>
    <x:row r="340">
      <x:c r="A340" s="31" t="str">
        <x:v>CFG014</x:v>
      </x:c>
      <x:c r="B340" s="33" t="n">
        <x:v>42</x:v>
      </x:c>
      <x:c r="C340" s="31" t="str">
        <x:v>（选定1）1.AR20.03.6 youhua a2.5-1翼梢反扭 上反6</x:v>
      </x:c>
      <x:c r="D340" s="31" t="str">
        <x:v>T7-VLM2-Elev(g1.0)</x:v>
      </x:c>
      <x:c r="E340" s="37" t="n">
        <x:v>-2.3385063503138865</x:v>
      </x:c>
      <x:c r="F340" s="37" t="n">
        <x:v>0</x:v>
      </x:c>
      <x:c r="G340" s="35" t="n">
        <x:v>11.441009162405457</x:v>
      </x:c>
      <x:c r="H340" s="36" t="n">
        <x:v>1.1000000000000005</x:v>
      </x:c>
      <x:c r="I340" s="35" t="n">
        <x:v>1.225</x:v>
      </x:c>
      <x:c r="J340" s="35" t="n">
        <x:v>1.7359216918244043</x:v>
      </x:c>
      <x:c r="K340" s="35" t="n">
        <x:v>0.2801882028918979</x:v>
      </x:c>
      <x:c r="L340" s="35" t="n">
        <x:v>6.294581594508789</x:v>
      </x:c>
      <x:c r="M340" s="35" t="n">
        <x:v>6.606000000000001</x:v>
      </x:c>
      <x:c r="N340" s="35" t="n">
        <x:v>0.11550723192904061</x:v>
      </x:c>
      <x:c r="O340" s="35" t="n">
        <x:v>4.787382549898761e-17</x:v>
      </x:c>
      <x:c r="P340" s="35" t="n">
        <x:v>0.021226863224315055</x:v>
      </x:c>
      <x:c r="Q340" s="36" t="n">
        <x:v>0.4693949848032922</x:v>
      </x:c>
      <x:c r="R340" s="36" t="n">
        <x:v>0.017090914116185473</x:v>
      </x:c>
      <x:c r="S340" s="36" t="n">
        <x:v>0.0029967841852388453</x:v>
      </x:c>
      <x:c r="T340" s="35" t="n">
        <x:v>0.13881893892414074</x:v>
      </x:c>
      <x:c r="U340" s="36" t="str">
        <x:v>longitudinal</x:v>
      </x:c>
      <x:c r="V340" s="33" t="n">
        <x:v>3</x:v>
      </x:c>
      <x:c r="W340" s="36" t="n">
        <x:v>-0.05142149434842054</x:v>
      </x:c>
      <x:c r="X340" s="36" t="n">
        <x:v>-0.5686903781217172</x:v>
      </x:c>
      <x:c r="Y340" s="36" t="n">
        <x:v>0.571010434448659</x:v>
      </x:c>
      <x:c r="Z340" s="36" t="n">
        <x:v>0.09050988476687034</x:v>
      </x:c>
      <x:c r="AA340" s="36" t="n">
        <x:v>0.09005351084007902</x:v>
      </x:c>
      <x:c r="AB340" s="36" t="n">
        <x:v>19.447120560601054</x:v>
      </x:c>
      <x:c r="AC340" s="34" t="b">
        <x:v>1</x:v>
      </x:c>
    </x:row>
    <x:row r="341">
      <x:c r="A341" s="31" t="str">
        <x:v>CFG014</x:v>
      </x:c>
      <x:c r="B341" s="33" t="n">
        <x:v>42</x:v>
      </x:c>
      <x:c r="C341" s="31" t="str">
        <x:v>（选定1）1.AR20.03.6 youhua a2.5-1翼梢反扭 上反6</x:v>
      </x:c>
      <x:c r="D341" s="31" t="str">
        <x:v>T7-VLM2-Elev(g1.0)</x:v>
      </x:c>
      <x:c r="E341" s="37" t="n">
        <x:v>-2.3385063503138865</x:v>
      </x:c>
      <x:c r="F341" s="37" t="n">
        <x:v>0</x:v>
      </x:c>
      <x:c r="G341" s="35" t="n">
        <x:v>11.441009162405457</x:v>
      </x:c>
      <x:c r="H341" s="36" t="n">
        <x:v>1.1000000000000005</x:v>
      </x:c>
      <x:c r="I341" s="35" t="n">
        <x:v>1.225</x:v>
      </x:c>
      <x:c r="J341" s="35" t="n">
        <x:v>1.7359216918244043</x:v>
      </x:c>
      <x:c r="K341" s="35" t="n">
        <x:v>0.2801882028918979</x:v>
      </x:c>
      <x:c r="L341" s="35" t="n">
        <x:v>6.294581594508789</x:v>
      </x:c>
      <x:c r="M341" s="35" t="n">
        <x:v>6.606000000000001</x:v>
      </x:c>
      <x:c r="N341" s="35" t="n">
        <x:v>0.11550723192904061</x:v>
      </x:c>
      <x:c r="O341" s="35" t="n">
        <x:v>4.787382549898761e-17</x:v>
      </x:c>
      <x:c r="P341" s="35" t="n">
        <x:v>0.021226863224315055</x:v>
      </x:c>
      <x:c r="Q341" s="36" t="n">
        <x:v>0.4693949848032922</x:v>
      </x:c>
      <x:c r="R341" s="36" t="n">
        <x:v>0.017090914116185473</x:v>
      </x:c>
      <x:c r="S341" s="36" t="n">
        <x:v>0.0029967841852388453</x:v>
      </x:c>
      <x:c r="T341" s="35" t="n">
        <x:v>0.13881893892414074</x:v>
      </x:c>
      <x:c r="U341" s="36" t="str">
        <x:v>longitudinal</x:v>
      </x:c>
      <x:c r="V341" s="33" t="n">
        <x:v>4</x:v>
      </x:c>
      <x:c r="W341" s="36" t="n">
        <x:v>-0.05142149434842054</x:v>
      </x:c>
      <x:c r="X341" s="36" t="n">
        <x:v>0.5686903781217172</x:v>
      </x:c>
      <x:c r="Y341" s="36" t="n">
        <x:v>0.571010434448659</x:v>
      </x:c>
      <x:c r="Z341" s="36" t="n">
        <x:v>0.09050988476687034</x:v>
      </x:c>
      <x:c r="AA341" s="36" t="n">
        <x:v>0.09005351084007902</x:v>
      </x:c>
      <x:c r="AB341" s="36" t="n">
        <x:v>19.447120560601054</x:v>
      </x:c>
      <x:c r="AC341" s="34" t="b">
        <x:v>1</x:v>
      </x:c>
    </x:row>
    <x:row r="342">
      <x:c r="A342" s="31" t="str">
        <x:v>CFG014</x:v>
      </x:c>
      <x:c r="B342" s="33" t="n">
        <x:v>42</x:v>
      </x:c>
      <x:c r="C342" s="31" t="str">
        <x:v>（选定1）1.AR20.03.6 youhua a2.5-1翼梢反扭 上反6</x:v>
      </x:c>
      <x:c r="D342" s="31" t="str">
        <x:v>T7-VLM2-Elev(g1.0)</x:v>
      </x:c>
      <x:c r="E342" s="37" t="n">
        <x:v>-2.3385063503138865</x:v>
      </x:c>
      <x:c r="F342" s="37" t="n">
        <x:v>0</x:v>
      </x:c>
      <x:c r="G342" s="35" t="n">
        <x:v>11.441009162405457</x:v>
      </x:c>
      <x:c r="H342" s="36" t="n">
        <x:v>1.1000000000000005</x:v>
      </x:c>
      <x:c r="I342" s="35" t="n">
        <x:v>1.225</x:v>
      </x:c>
      <x:c r="J342" s="35" t="n">
        <x:v>1.7359216918244043</x:v>
      </x:c>
      <x:c r="K342" s="35" t="n">
        <x:v>0.2801882028918979</x:v>
      </x:c>
      <x:c r="L342" s="35" t="n">
        <x:v>6.294581594508789</x:v>
      </x:c>
      <x:c r="M342" s="35" t="n">
        <x:v>6.606000000000001</x:v>
      </x:c>
      <x:c r="N342" s="35" t="n">
        <x:v>0.11550723192904061</x:v>
      </x:c>
      <x:c r="O342" s="35" t="n">
        <x:v>4.787382549898761e-17</x:v>
      </x:c>
      <x:c r="P342" s="35" t="n">
        <x:v>0.021226863224315055</x:v>
      </x:c>
      <x:c r="Q342" s="36" t="n">
        <x:v>0.4693949848032922</x:v>
      </x:c>
      <x:c r="R342" s="36" t="n">
        <x:v>0.017090914116185473</x:v>
      </x:c>
      <x:c r="S342" s="36" t="n">
        <x:v>0.0029967841852388453</x:v>
      </x:c>
      <x:c r="T342" s="35" t="n">
        <x:v>0.13881893892414074</x:v>
      </x:c>
      <x:c r="U342" s="36" t="str">
        <x:v>lateral</x:v>
      </x:c>
      <x:c r="V342" s="33" t="n">
        <x:v>5</x:v>
      </x:c>
      <x:c r="W342" s="36" t="n">
        <x:v>-32.762182348473004</x:v>
      </x:c>
      <x:c r="X342" s="36" t="n">
        <x:v>0</x:v>
      </x:c>
      <x:c r="Y342" s="36" t="n">
        <x:v>32.762182348473004</x:v>
      </x:c>
      <x:c r="Z342" s="36" t="n">
        <x:v>0</x:v>
      </x:c>
      <x:c r="AA342" s="36" t="n">
        <x:v>1</x:v>
      </x:c>
      <x:c r="AB342" s="36" t="n">
        <x:v>0.030522997197303874</x:v>
      </x:c>
      <x:c r="AC342" s="34" t="b">
        <x:v>1</x:v>
      </x:c>
    </x:row>
    <x:row r="343">
      <x:c r="A343" s="31" t="str">
        <x:v>CFG014</x:v>
      </x:c>
      <x:c r="B343" s="33" t="n">
        <x:v>42</x:v>
      </x:c>
      <x:c r="C343" s="31" t="str">
        <x:v>（选定1）1.AR20.03.6 youhua a2.5-1翼梢反扭 上反6</x:v>
      </x:c>
      <x:c r="D343" s="31" t="str">
        <x:v>T7-VLM2-Elev(g1.0)</x:v>
      </x:c>
      <x:c r="E343" s="37" t="n">
        <x:v>-2.3385063503138865</x:v>
      </x:c>
      <x:c r="F343" s="37" t="n">
        <x:v>0</x:v>
      </x:c>
      <x:c r="G343" s="35" t="n">
        <x:v>11.441009162405457</x:v>
      </x:c>
      <x:c r="H343" s="36" t="n">
        <x:v>1.1000000000000005</x:v>
      </x:c>
      <x:c r="I343" s="35" t="n">
        <x:v>1.225</x:v>
      </x:c>
      <x:c r="J343" s="35" t="n">
        <x:v>1.7359216918244043</x:v>
      </x:c>
      <x:c r="K343" s="35" t="n">
        <x:v>0.2801882028918979</x:v>
      </x:c>
      <x:c r="L343" s="35" t="n">
        <x:v>6.294581594508789</x:v>
      </x:c>
      <x:c r="M343" s="35" t="n">
        <x:v>6.606000000000001</x:v>
      </x:c>
      <x:c r="N343" s="35" t="n">
        <x:v>0.11550723192904061</x:v>
      </x:c>
      <x:c r="O343" s="35" t="n">
        <x:v>4.787382549898761e-17</x:v>
      </x:c>
      <x:c r="P343" s="35" t="n">
        <x:v>0.021226863224315055</x:v>
      </x:c>
      <x:c r="Q343" s="36" t="n">
        <x:v>0.4693949848032922</x:v>
      </x:c>
      <x:c r="R343" s="36" t="n">
        <x:v>0.017090914116185473</x:v>
      </x:c>
      <x:c r="S343" s="36" t="n">
        <x:v>0.0029967841852388453</x:v>
      </x:c>
      <x:c r="T343" s="35" t="n">
        <x:v>0.13881893892414074</x:v>
      </x:c>
      <x:c r="U343" s="36" t="str">
        <x:v>lateral</x:v>
      </x:c>
      <x:c r="V343" s="33" t="n">
        <x:v>6</x:v>
      </x:c>
      <x:c r="W343" s="36" t="n">
        <x:v>-1.014821287828606</x:v>
      </x:c>
      <x:c r="X343" s="36" t="n">
        <x:v>-2.9905421386068958</x:v>
      </x:c>
      <x:c r="Y343" s="36" t="n">
        <x:v>3.1580380822614558</x:v>
      </x:c>
      <x:c r="Z343" s="36" t="n">
        <x:v>0.4759595638838955</x:v>
      </x:c>
      <x:c r="AA343" s="36" t="n">
        <x:v>0.32134548773455496</x:v>
      </x:c>
      <x:c r="AB343" s="36" t="n">
        <x:v>0.9853951744939063</x:v>
      </x:c>
      <x:c r="AC343" s="34" t="b">
        <x:v>1</x:v>
      </x:c>
    </x:row>
    <x:row r="344">
      <x:c r="A344" s="31" t="str">
        <x:v>CFG014</x:v>
      </x:c>
      <x:c r="B344" s="33" t="n">
        <x:v>42</x:v>
      </x:c>
      <x:c r="C344" s="31" t="str">
        <x:v>（选定1）1.AR20.03.6 youhua a2.5-1翼梢反扭 上反6</x:v>
      </x:c>
      <x:c r="D344" s="31" t="str">
        <x:v>T7-VLM2-Elev(g1.0)</x:v>
      </x:c>
      <x:c r="E344" s="37" t="n">
        <x:v>-2.3385063503138865</x:v>
      </x:c>
      <x:c r="F344" s="37" t="n">
        <x:v>0</x:v>
      </x:c>
      <x:c r="G344" s="35" t="n">
        <x:v>11.441009162405457</x:v>
      </x:c>
      <x:c r="H344" s="36" t="n">
        <x:v>1.1000000000000005</x:v>
      </x:c>
      <x:c r="I344" s="35" t="n">
        <x:v>1.225</x:v>
      </x:c>
      <x:c r="J344" s="35" t="n">
        <x:v>1.7359216918244043</x:v>
      </x:c>
      <x:c r="K344" s="35" t="n">
        <x:v>0.2801882028918979</x:v>
      </x:c>
      <x:c r="L344" s="35" t="n">
        <x:v>6.294581594508789</x:v>
      </x:c>
      <x:c r="M344" s="35" t="n">
        <x:v>6.606000000000001</x:v>
      </x:c>
      <x:c r="N344" s="35" t="n">
        <x:v>0.11550723192904061</x:v>
      </x:c>
      <x:c r="O344" s="35" t="n">
        <x:v>4.787382549898761e-17</x:v>
      </x:c>
      <x:c r="P344" s="35" t="n">
        <x:v>0.021226863224315055</x:v>
      </x:c>
      <x:c r="Q344" s="36" t="n">
        <x:v>0.4693949848032922</x:v>
      </x:c>
      <x:c r="R344" s="36" t="n">
        <x:v>0.017090914116185473</x:v>
      </x:c>
      <x:c r="S344" s="36" t="n">
        <x:v>0.0029967841852388453</x:v>
      </x:c>
      <x:c r="T344" s="35" t="n">
        <x:v>0.13881893892414074</x:v>
      </x:c>
      <x:c r="U344" s="36" t="str">
        <x:v>lateral</x:v>
      </x:c>
      <x:c r="V344" s="33" t="n">
        <x:v>7</x:v>
      </x:c>
      <x:c r="W344" s="36" t="n">
        <x:v>-1.014821287828606</x:v>
      </x:c>
      <x:c r="X344" s="36" t="n">
        <x:v>2.9905421386068958</x:v>
      </x:c>
      <x:c r="Y344" s="36" t="n">
        <x:v>3.1580380822614558</x:v>
      </x:c>
      <x:c r="Z344" s="36" t="n">
        <x:v>0.4759595638838955</x:v>
      </x:c>
      <x:c r="AA344" s="36" t="n">
        <x:v>0.32134548773455496</x:v>
      </x:c>
      <x:c r="AB344" s="36" t="n">
        <x:v>0.9853951744939063</x:v>
      </x:c>
      <x:c r="AC344" s="34" t="b">
        <x:v>1</x:v>
      </x:c>
    </x:row>
    <x:row r="345">
      <x:c r="A345" s="31" t="str">
        <x:v>CFG014</x:v>
      </x:c>
      <x:c r="B345" s="33" t="n">
        <x:v>42</x:v>
      </x:c>
      <x:c r="C345" s="31" t="str">
        <x:v>（选定1）1.AR20.03.6 youhua a2.5-1翼梢反扭 上反6</x:v>
      </x:c>
      <x:c r="D345" s="31" t="str">
        <x:v>T7-VLM2-Elev(g1.0)</x:v>
      </x:c>
      <x:c r="E345" s="37" t="n">
        <x:v>-2.3385063503138865</x:v>
      </x:c>
      <x:c r="F345" s="37" t="n">
        <x:v>0</x:v>
      </x:c>
      <x:c r="G345" s="35" t="n">
        <x:v>11.441009162405457</x:v>
      </x:c>
      <x:c r="H345" s="36" t="n">
        <x:v>1.1000000000000005</x:v>
      </x:c>
      <x:c r="I345" s="35" t="n">
        <x:v>1.225</x:v>
      </x:c>
      <x:c r="J345" s="35" t="n">
        <x:v>1.7359216918244043</x:v>
      </x:c>
      <x:c r="K345" s="35" t="n">
        <x:v>0.2801882028918979</x:v>
      </x:c>
      <x:c r="L345" s="35" t="n">
        <x:v>6.294581594508789</x:v>
      </x:c>
      <x:c r="M345" s="35" t="n">
        <x:v>6.606000000000001</x:v>
      </x:c>
      <x:c r="N345" s="35" t="n">
        <x:v>0.11550723192904061</x:v>
      </x:c>
      <x:c r="O345" s="35" t="n">
        <x:v>4.787382549898761e-17</x:v>
      </x:c>
      <x:c r="P345" s="35" t="n">
        <x:v>0.021226863224315055</x:v>
      </x:c>
      <x:c r="Q345" s="36" t="n">
        <x:v>0.4693949848032922</x:v>
      </x:c>
      <x:c r="R345" s="36" t="n">
        <x:v>0.017090914116185473</x:v>
      </x:c>
      <x:c r="S345" s="36" t="n">
        <x:v>0.0029967841852388453</x:v>
      </x:c>
      <x:c r="T345" s="35" t="n">
        <x:v>0.13881893892414074</x:v>
      </x:c>
      <x:c r="U345" s="36" t="str">
        <x:v>lateral</x:v>
      </x:c>
      <x:c r="V345" s="33" t="n">
        <x:v>8</x:v>
      </x:c>
      <x:c r="W345" s="36" t="n">
        <x:v>0.06356836004732713</x:v>
      </x:c>
      <x:c r="X345" s="36" t="n">
        <x:v>0</x:v>
      </x:c>
      <x:c r="Y345" s="36" t="n">
        <x:v>0.06356836004732713</x:v>
      </x:c>
      <x:c r="Z345" s="36" t="n">
        <x:v>0</x:v>
      </x:c>
      <x:c r="AA345" s="36" t="n">
        <x:v>-1</x:v>
      </x:c>
      <x:c r="AB345" s="36"/>
      <x:c r="AC345" s="34" t="b">
        <x:v>0</x:v>
      </x:c>
    </x:row>
    <x:row r="346">
      <x:c r="A346" s="31" t="str">
        <x:v>CFG014</x:v>
      </x:c>
      <x:c r="B346" s="33" t="n">
        <x:v>43</x:v>
      </x:c>
      <x:c r="C346" s="31" t="str">
        <x:v>（选定1）1.AR20.03.6 youhua a2.5-1翼梢反扭 上反6</x:v>
      </x:c>
      <x:c r="D346" s="31" t="str">
        <x:v>T7-VLM2-Elev(g1.0)</x:v>
      </x:c>
      <x:c r="E346" s="37" t="n">
        <x:v>-2.612566343940322</x:v>
      </x:c>
      <x:c r="F346" s="37" t="n">
        <x:v>0</x:v>
      </x:c>
      <x:c r="G346" s="35" t="n">
        <x:v>11.799200204502103</x:v>
      </x:c>
      <x:c r="H346" s="36" t="n">
        <x:v>1.2000000000000002</x:v>
      </x:c>
      <x:c r="I346" s="35" t="n">
        <x:v>1.225</x:v>
      </x:c>
      <x:c r="J346" s="35" t="n">
        <x:v>1.7359216918244043</x:v>
      </x:c>
      <x:c r="K346" s="35" t="n">
        <x:v>0.2801882028918979</x:v>
      </x:c>
      <x:c r="L346" s="35" t="n">
        <x:v>6.294581594508789</x:v>
      </x:c>
      <x:c r="M346" s="35" t="n">
        <x:v>6.606000000000001</x:v>
      </x:c>
      <x:c r="N346" s="35" t="n">
        <x:v>0.11550723192904061</x:v>
      </x:c>
      <x:c r="O346" s="35" t="n">
        <x:v>4.787382549898761e-17</x:v>
      </x:c>
      <x:c r="P346" s="35" t="n">
        <x:v>0.021226863224315055</x:v>
      </x:c>
      <x:c r="Q346" s="36" t="n">
        <x:v>0.4417240034965611</x:v>
      </x:c>
      <x:c r="R346" s="36" t="n">
        <x:v>0.016550114967347505</x:v>
      </x:c>
      <x:c r="S346" s="36" t="n">
        <x:v>0.002984817453272324</x:v>
      </x:c>
      <x:c r="T346" s="35" t="n">
        <x:v>0.1384650873121862</x:v>
      </x:c>
      <x:c r="U346" s="36" t="str">
        <x:v>longitudinal</x:v>
      </x:c>
      <x:c r="V346" s="33" t="n">
        <x:v>1</x:v>
      </x:c>
      <x:c r="W346" s="36" t="n">
        <x:v>-13.294376077039182</x:v>
      </x:c>
      <x:c r="X346" s="36" t="n">
        <x:v>-6.0468250631772005</x:v>
      </x:c>
      <x:c r="Y346" s="36" t="n">
        <x:v>14.604948771646537</x:v>
      </x:c>
      <x:c r="Z346" s="36" t="n">
        <x:v>0.9623820988166139</x:v>
      </x:c>
      <x:c r="AA346" s="36" t="n">
        <x:v>0.9102651631923798</x:v>
      </x:c>
      <x:c r="AB346" s="36" t="n">
        <x:v>0.07521977670897302</x:v>
      </x:c>
      <x:c r="AC346" s="34" t="b">
        <x:v>1</x:v>
      </x:c>
    </x:row>
    <x:row r="347">
      <x:c r="A347" s="31" t="str">
        <x:v>CFG014</x:v>
      </x:c>
      <x:c r="B347" s="33" t="n">
        <x:v>43</x:v>
      </x:c>
      <x:c r="C347" s="31" t="str">
        <x:v>（选定1）1.AR20.03.6 youhua a2.5-1翼梢反扭 上反6</x:v>
      </x:c>
      <x:c r="D347" s="31" t="str">
        <x:v>T7-VLM2-Elev(g1.0)</x:v>
      </x:c>
      <x:c r="E347" s="37" t="n">
        <x:v>-2.612566343940322</x:v>
      </x:c>
      <x:c r="F347" s="37" t="n">
        <x:v>0</x:v>
      </x:c>
      <x:c r="G347" s="35" t="n">
        <x:v>11.799200204502103</x:v>
      </x:c>
      <x:c r="H347" s="36" t="n">
        <x:v>1.2000000000000002</x:v>
      </x:c>
      <x:c r="I347" s="35" t="n">
        <x:v>1.225</x:v>
      </x:c>
      <x:c r="J347" s="35" t="n">
        <x:v>1.7359216918244043</x:v>
      </x:c>
      <x:c r="K347" s="35" t="n">
        <x:v>0.2801882028918979</x:v>
      </x:c>
      <x:c r="L347" s="35" t="n">
        <x:v>6.294581594508789</x:v>
      </x:c>
      <x:c r="M347" s="35" t="n">
        <x:v>6.606000000000001</x:v>
      </x:c>
      <x:c r="N347" s="35" t="n">
        <x:v>0.11550723192904061</x:v>
      </x:c>
      <x:c r="O347" s="35" t="n">
        <x:v>4.787382549898761e-17</x:v>
      </x:c>
      <x:c r="P347" s="35" t="n">
        <x:v>0.021226863224315055</x:v>
      </x:c>
      <x:c r="Q347" s="36" t="n">
        <x:v>0.4417240034965611</x:v>
      </x:c>
      <x:c r="R347" s="36" t="n">
        <x:v>0.016550114967347505</x:v>
      </x:c>
      <x:c r="S347" s="36" t="n">
        <x:v>0.002984817453272324</x:v>
      </x:c>
      <x:c r="T347" s="35" t="n">
        <x:v>0.1384650873121862</x:v>
      </x:c>
      <x:c r="U347" s="36" t="str">
        <x:v>longitudinal</x:v>
      </x:c>
      <x:c r="V347" s="33" t="n">
        <x:v>2</x:v>
      </x:c>
      <x:c r="W347" s="36" t="n">
        <x:v>-13.294376077039182</x:v>
      </x:c>
      <x:c r="X347" s="36" t="n">
        <x:v>6.0468250631772005</x:v>
      </x:c>
      <x:c r="Y347" s="36" t="n">
        <x:v>14.604948771646537</x:v>
      </x:c>
      <x:c r="Z347" s="36" t="n">
        <x:v>0.9623820988166139</x:v>
      </x:c>
      <x:c r="AA347" s="36" t="n">
        <x:v>0.9102651631923798</x:v>
      </x:c>
      <x:c r="AB347" s="36" t="n">
        <x:v>0.07521977670897302</x:v>
      </x:c>
      <x:c r="AC347" s="34" t="b">
        <x:v>1</x:v>
      </x:c>
    </x:row>
    <x:row r="348">
      <x:c r="A348" s="31" t="str">
        <x:v>CFG014</x:v>
      </x:c>
      <x:c r="B348" s="33" t="n">
        <x:v>43</x:v>
      </x:c>
      <x:c r="C348" s="31" t="str">
        <x:v>（选定1）1.AR20.03.6 youhua a2.5-1翼梢反扭 上反6</x:v>
      </x:c>
      <x:c r="D348" s="31" t="str">
        <x:v>T7-VLM2-Elev(g1.0)</x:v>
      </x:c>
      <x:c r="E348" s="37" t="n">
        <x:v>-2.612566343940322</x:v>
      </x:c>
      <x:c r="F348" s="37" t="n">
        <x:v>0</x:v>
      </x:c>
      <x:c r="G348" s="35" t="n">
        <x:v>11.799200204502103</x:v>
      </x:c>
      <x:c r="H348" s="36" t="n">
        <x:v>1.2000000000000002</x:v>
      </x:c>
      <x:c r="I348" s="35" t="n">
        <x:v>1.225</x:v>
      </x:c>
      <x:c r="J348" s="35" t="n">
        <x:v>1.7359216918244043</x:v>
      </x:c>
      <x:c r="K348" s="35" t="n">
        <x:v>0.2801882028918979</x:v>
      </x:c>
      <x:c r="L348" s="35" t="n">
        <x:v>6.294581594508789</x:v>
      </x:c>
      <x:c r="M348" s="35" t="n">
        <x:v>6.606000000000001</x:v>
      </x:c>
      <x:c r="N348" s="35" t="n">
        <x:v>0.11550723192904061</x:v>
      </x:c>
      <x:c r="O348" s="35" t="n">
        <x:v>4.787382549898761e-17</x:v>
      </x:c>
      <x:c r="P348" s="35" t="n">
        <x:v>0.021226863224315055</x:v>
      </x:c>
      <x:c r="Q348" s="36" t="n">
        <x:v>0.4417240034965611</x:v>
      </x:c>
      <x:c r="R348" s="36" t="n">
        <x:v>0.016550114967347505</x:v>
      </x:c>
      <x:c r="S348" s="36" t="n">
        <x:v>0.002984817453272324</x:v>
      </x:c>
      <x:c r="T348" s="35" t="n">
        <x:v>0.1384650873121862</x:v>
      </x:c>
      <x:c r="U348" s="36" t="str">
        <x:v>longitudinal</x:v>
      </x:c>
      <x:c r="V348" s="33" t="n">
        <x:v>3</x:v>
      </x:c>
      <x:c r="W348" s="36" t="n">
        <x:v>-0.04810910493350141</x:v>
      </x:c>
      <x:c r="X348" s="36" t="n">
        <x:v>-0.5483960587643925</x:v>
      </x:c>
      <x:c r="Y348" s="36" t="n">
        <x:v>0.5505022463585609</x:v>
      </x:c>
      <x:c r="Z348" s="36" t="n">
        <x:v>0.08727994352446658</x:v>
      </x:c>
      <x:c r="AA348" s="36" t="n">
        <x:v>0.08739129631483157</x:v>
      </x:c>
      <x:c r="AB348" s="36" t="n">
        <x:v>20.786086155255756</x:v>
      </x:c>
      <x:c r="AC348" s="34" t="b">
        <x:v>1</x:v>
      </x:c>
    </x:row>
    <x:row r="349">
      <x:c r="A349" s="31" t="str">
        <x:v>CFG014</x:v>
      </x:c>
      <x:c r="B349" s="33" t="n">
        <x:v>43</x:v>
      </x:c>
      <x:c r="C349" s="31" t="str">
        <x:v>（选定1）1.AR20.03.6 youhua a2.5-1翼梢反扭 上反6</x:v>
      </x:c>
      <x:c r="D349" s="31" t="str">
        <x:v>T7-VLM2-Elev(g1.0)</x:v>
      </x:c>
      <x:c r="E349" s="37" t="n">
        <x:v>-2.612566343940322</x:v>
      </x:c>
      <x:c r="F349" s="37" t="n">
        <x:v>0</x:v>
      </x:c>
      <x:c r="G349" s="35" t="n">
        <x:v>11.799200204502103</x:v>
      </x:c>
      <x:c r="H349" s="36" t="n">
        <x:v>1.2000000000000002</x:v>
      </x:c>
      <x:c r="I349" s="35" t="n">
        <x:v>1.225</x:v>
      </x:c>
      <x:c r="J349" s="35" t="n">
        <x:v>1.7359216918244043</x:v>
      </x:c>
      <x:c r="K349" s="35" t="n">
        <x:v>0.2801882028918979</x:v>
      </x:c>
      <x:c r="L349" s="35" t="n">
        <x:v>6.294581594508789</x:v>
      </x:c>
      <x:c r="M349" s="35" t="n">
        <x:v>6.606000000000001</x:v>
      </x:c>
      <x:c r="N349" s="35" t="n">
        <x:v>0.11550723192904061</x:v>
      </x:c>
      <x:c r="O349" s="35" t="n">
        <x:v>4.787382549898761e-17</x:v>
      </x:c>
      <x:c r="P349" s="35" t="n">
        <x:v>0.021226863224315055</x:v>
      </x:c>
      <x:c r="Q349" s="36" t="n">
        <x:v>0.4417240034965611</x:v>
      </x:c>
      <x:c r="R349" s="36" t="n">
        <x:v>0.016550114967347505</x:v>
      </x:c>
      <x:c r="S349" s="36" t="n">
        <x:v>0.002984817453272324</x:v>
      </x:c>
      <x:c r="T349" s="35" t="n">
        <x:v>0.1384650873121862</x:v>
      </x:c>
      <x:c r="U349" s="36" t="str">
        <x:v>longitudinal</x:v>
      </x:c>
      <x:c r="V349" s="33" t="n">
        <x:v>4</x:v>
      </x:c>
      <x:c r="W349" s="36" t="n">
        <x:v>-0.04810910493350141</x:v>
      </x:c>
      <x:c r="X349" s="36" t="n">
        <x:v>0.5483960587643925</x:v>
      </x:c>
      <x:c r="Y349" s="36" t="n">
        <x:v>0.5505022463585609</x:v>
      </x:c>
      <x:c r="Z349" s="36" t="n">
        <x:v>0.08727994352446658</x:v>
      </x:c>
      <x:c r="AA349" s="36" t="n">
        <x:v>0.08739129631483157</x:v>
      </x:c>
      <x:c r="AB349" s="36" t="n">
        <x:v>20.786086155255756</x:v>
      </x:c>
      <x:c r="AC349" s="34" t="b">
        <x:v>1</x:v>
      </x:c>
    </x:row>
    <x:row r="350">
      <x:c r="A350" s="31" t="str">
        <x:v>CFG014</x:v>
      </x:c>
      <x:c r="B350" s="33" t="n">
        <x:v>43</x:v>
      </x:c>
      <x:c r="C350" s="31" t="str">
        <x:v>（选定1）1.AR20.03.6 youhua a2.5-1翼梢反扭 上反6</x:v>
      </x:c>
      <x:c r="D350" s="31" t="str">
        <x:v>T7-VLM2-Elev(g1.0)</x:v>
      </x:c>
      <x:c r="E350" s="37" t="n">
        <x:v>-2.612566343940322</x:v>
      </x:c>
      <x:c r="F350" s="37" t="n">
        <x:v>0</x:v>
      </x:c>
      <x:c r="G350" s="35" t="n">
        <x:v>11.799200204502103</x:v>
      </x:c>
      <x:c r="H350" s="36" t="n">
        <x:v>1.2000000000000002</x:v>
      </x:c>
      <x:c r="I350" s="35" t="n">
        <x:v>1.225</x:v>
      </x:c>
      <x:c r="J350" s="35" t="n">
        <x:v>1.7359216918244043</x:v>
      </x:c>
      <x:c r="K350" s="35" t="n">
        <x:v>0.2801882028918979</x:v>
      </x:c>
      <x:c r="L350" s="35" t="n">
        <x:v>6.294581594508789</x:v>
      </x:c>
      <x:c r="M350" s="35" t="n">
        <x:v>6.606000000000001</x:v>
      </x:c>
      <x:c r="N350" s="35" t="n">
        <x:v>0.11550723192904061</x:v>
      </x:c>
      <x:c r="O350" s="35" t="n">
        <x:v>4.787382549898761e-17</x:v>
      </x:c>
      <x:c r="P350" s="35" t="n">
        <x:v>0.021226863224315055</x:v>
      </x:c>
      <x:c r="Q350" s="36" t="n">
        <x:v>0.4417240034965611</x:v>
      </x:c>
      <x:c r="R350" s="36" t="n">
        <x:v>0.016550114967347505</x:v>
      </x:c>
      <x:c r="S350" s="36" t="n">
        <x:v>0.002984817453272324</x:v>
      </x:c>
      <x:c r="T350" s="35" t="n">
        <x:v>0.1384650873121862</x:v>
      </x:c>
      <x:c r="U350" s="36" t="str">
        <x:v>lateral</x:v>
      </x:c>
      <x:c r="V350" s="33" t="n">
        <x:v>5</x:v>
      </x:c>
      <x:c r="W350" s="36" t="n">
        <x:v>-33.84345935269657</x:v>
      </x:c>
      <x:c r="X350" s="36" t="n">
        <x:v>0</x:v>
      </x:c>
      <x:c r="Y350" s="36" t="n">
        <x:v>33.84345935269657</x:v>
      </x:c>
      <x:c r="Z350" s="36" t="n">
        <x:v>0</x:v>
      </x:c>
      <x:c r="AA350" s="36" t="n">
        <x:v>1</x:v>
      </x:c>
      <x:c r="AB350" s="36" t="n">
        <x:v>0.029547806847361253</x:v>
      </x:c>
      <x:c r="AC350" s="34" t="b">
        <x:v>1</x:v>
      </x:c>
    </x:row>
    <x:row r="351">
      <x:c r="A351" s="31" t="str">
        <x:v>CFG014</x:v>
      </x:c>
      <x:c r="B351" s="33" t="n">
        <x:v>43</x:v>
      </x:c>
      <x:c r="C351" s="31" t="str">
        <x:v>（选定1）1.AR20.03.6 youhua a2.5-1翼梢反扭 上反6</x:v>
      </x:c>
      <x:c r="D351" s="31" t="str">
        <x:v>T7-VLM2-Elev(g1.0)</x:v>
      </x:c>
      <x:c r="E351" s="37" t="n">
        <x:v>-2.612566343940322</x:v>
      </x:c>
      <x:c r="F351" s="37" t="n">
        <x:v>0</x:v>
      </x:c>
      <x:c r="G351" s="35" t="n">
        <x:v>11.799200204502103</x:v>
      </x:c>
      <x:c r="H351" s="36" t="n">
        <x:v>1.2000000000000002</x:v>
      </x:c>
      <x:c r="I351" s="35" t="n">
        <x:v>1.225</x:v>
      </x:c>
      <x:c r="J351" s="35" t="n">
        <x:v>1.7359216918244043</x:v>
      </x:c>
      <x:c r="K351" s="35" t="n">
        <x:v>0.2801882028918979</x:v>
      </x:c>
      <x:c r="L351" s="35" t="n">
        <x:v>6.294581594508789</x:v>
      </x:c>
      <x:c r="M351" s="35" t="n">
        <x:v>6.606000000000001</x:v>
      </x:c>
      <x:c r="N351" s="35" t="n">
        <x:v>0.11550723192904061</x:v>
      </x:c>
      <x:c r="O351" s="35" t="n">
        <x:v>4.787382549898761e-17</x:v>
      </x:c>
      <x:c r="P351" s="35" t="n">
        <x:v>0.021226863224315055</x:v>
      </x:c>
      <x:c r="Q351" s="36" t="n">
        <x:v>0.4417240034965611</x:v>
      </x:c>
      <x:c r="R351" s="36" t="n">
        <x:v>0.016550114967347505</x:v>
      </x:c>
      <x:c r="S351" s="36" t="n">
        <x:v>0.002984817453272324</x:v>
      </x:c>
      <x:c r="T351" s="35" t="n">
        <x:v>0.1384650873121862</x:v>
      </x:c>
      <x:c r="U351" s="36" t="str">
        <x:v>lateral</x:v>
      </x:c>
      <x:c r="V351" s="33" t="n">
        <x:v>6</x:v>
      </x:c>
      <x:c r="W351" s="36" t="n">
        <x:v>-1.0235063898678478</x:v>
      </x:c>
      <x:c r="X351" s="36" t="n">
        <x:v>-3.075174817396511</x:v>
      </x:c>
      <x:c r="Y351" s="36" t="n">
        <x:v>3.241028461406962</x:v>
      </x:c>
      <x:c r="Z351" s="36" t="n">
        <x:v>0.4894292730603714</x:v>
      </x:c>
      <x:c r="AA351" s="36" t="n">
        <x:v>0.31579679168369096</x:v>
      </x:c>
      <x:c r="AB351" s="36" t="n">
        <x:v>0.9770334703324296</x:v>
      </x:c>
      <x:c r="AC351" s="34" t="b">
        <x:v>1</x:v>
      </x:c>
    </x:row>
    <x:row r="352">
      <x:c r="A352" s="31" t="str">
        <x:v>CFG014</x:v>
      </x:c>
      <x:c r="B352" s="33" t="n">
        <x:v>43</x:v>
      </x:c>
      <x:c r="C352" s="31" t="str">
        <x:v>（选定1）1.AR20.03.6 youhua a2.5-1翼梢反扭 上反6</x:v>
      </x:c>
      <x:c r="D352" s="31" t="str">
        <x:v>T7-VLM2-Elev(g1.0)</x:v>
      </x:c>
      <x:c r="E352" s="37" t="n">
        <x:v>-2.612566343940322</x:v>
      </x:c>
      <x:c r="F352" s="37" t="n">
        <x:v>0</x:v>
      </x:c>
      <x:c r="G352" s="35" t="n">
        <x:v>11.799200204502103</x:v>
      </x:c>
      <x:c r="H352" s="36" t="n">
        <x:v>1.2000000000000002</x:v>
      </x:c>
      <x:c r="I352" s="35" t="n">
        <x:v>1.225</x:v>
      </x:c>
      <x:c r="J352" s="35" t="n">
        <x:v>1.7359216918244043</x:v>
      </x:c>
      <x:c r="K352" s="35" t="n">
        <x:v>0.2801882028918979</x:v>
      </x:c>
      <x:c r="L352" s="35" t="n">
        <x:v>6.294581594508789</x:v>
      </x:c>
      <x:c r="M352" s="35" t="n">
        <x:v>6.606000000000001</x:v>
      </x:c>
      <x:c r="N352" s="35" t="n">
        <x:v>0.11550723192904061</x:v>
      </x:c>
      <x:c r="O352" s="35" t="n">
        <x:v>4.787382549898761e-17</x:v>
      </x:c>
      <x:c r="P352" s="35" t="n">
        <x:v>0.021226863224315055</x:v>
      </x:c>
      <x:c r="Q352" s="36" t="n">
        <x:v>0.4417240034965611</x:v>
      </x:c>
      <x:c r="R352" s="36" t="n">
        <x:v>0.016550114967347505</x:v>
      </x:c>
      <x:c r="S352" s="36" t="n">
        <x:v>0.002984817453272324</x:v>
      </x:c>
      <x:c r="T352" s="35" t="n">
        <x:v>0.1384650873121862</x:v>
      </x:c>
      <x:c r="U352" s="36" t="str">
        <x:v>lateral</x:v>
      </x:c>
      <x:c r="V352" s="33" t="n">
        <x:v>7</x:v>
      </x:c>
      <x:c r="W352" s="36" t="n">
        <x:v>-1.0235063898678478</x:v>
      </x:c>
      <x:c r="X352" s="36" t="n">
        <x:v>3.075174817396511</x:v>
      </x:c>
      <x:c r="Y352" s="36" t="n">
        <x:v>3.241028461406962</x:v>
      </x:c>
      <x:c r="Z352" s="36" t="n">
        <x:v>0.4894292730603714</x:v>
      </x:c>
      <x:c r="AA352" s="36" t="n">
        <x:v>0.31579679168369096</x:v>
      </x:c>
      <x:c r="AB352" s="36" t="n">
        <x:v>0.9770334703324296</x:v>
      </x:c>
      <x:c r="AC352" s="34" t="b">
        <x:v>1</x:v>
      </x:c>
    </x:row>
    <x:row r="353">
      <x:c r="A353" s="31" t="str">
        <x:v>CFG014</x:v>
      </x:c>
      <x:c r="B353" s="33" t="n">
        <x:v>43</x:v>
      </x:c>
      <x:c r="C353" s="31" t="str">
        <x:v>（选定1）1.AR20.03.6 youhua a2.5-1翼梢反扭 上反6</x:v>
      </x:c>
      <x:c r="D353" s="31" t="str">
        <x:v>T7-VLM2-Elev(g1.0)</x:v>
      </x:c>
      <x:c r="E353" s="37" t="n">
        <x:v>-2.612566343940322</x:v>
      </x:c>
      <x:c r="F353" s="37" t="n">
        <x:v>0</x:v>
      </x:c>
      <x:c r="G353" s="35" t="n">
        <x:v>11.799200204502103</x:v>
      </x:c>
      <x:c r="H353" s="36" t="n">
        <x:v>1.2000000000000002</x:v>
      </x:c>
      <x:c r="I353" s="35" t="n">
        <x:v>1.225</x:v>
      </x:c>
      <x:c r="J353" s="35" t="n">
        <x:v>1.7359216918244043</x:v>
      </x:c>
      <x:c r="K353" s="35" t="n">
        <x:v>0.2801882028918979</x:v>
      </x:c>
      <x:c r="L353" s="35" t="n">
        <x:v>6.294581594508789</x:v>
      </x:c>
      <x:c r="M353" s="35" t="n">
        <x:v>6.606000000000001</x:v>
      </x:c>
      <x:c r="N353" s="35" t="n">
        <x:v>0.11550723192904061</x:v>
      </x:c>
      <x:c r="O353" s="35" t="n">
        <x:v>4.787382549898761e-17</x:v>
      </x:c>
      <x:c r="P353" s="35" t="n">
        <x:v>0.021226863224315055</x:v>
      </x:c>
      <x:c r="Q353" s="36" t="n">
        <x:v>0.4417240034965611</x:v>
      </x:c>
      <x:c r="R353" s="36" t="n">
        <x:v>0.016550114967347505</x:v>
      </x:c>
      <x:c r="S353" s="36" t="n">
        <x:v>0.002984817453272324</x:v>
      </x:c>
      <x:c r="T353" s="35" t="n">
        <x:v>0.1384650873121862</x:v>
      </x:c>
      <x:c r="U353" s="36" t="str">
        <x:v>lateral</x:v>
      </x:c>
      <x:c r="V353" s="33" t="n">
        <x:v>8</x:v>
      </x:c>
      <x:c r="W353" s="36" t="n">
        <x:v>0.056299196506433447</x:v>
      </x:c>
      <x:c r="X353" s="36" t="n">
        <x:v>0</x:v>
      </x:c>
      <x:c r="Y353" s="36" t="n">
        <x:v>0.056299196506433447</x:v>
      </x:c>
      <x:c r="Z353" s="36" t="n">
        <x:v>0</x:v>
      </x:c>
      <x:c r="AA353" s="36" t="n">
        <x:v>-1</x:v>
      </x:c>
      <x:c r="AB353" s="36"/>
      <x:c r="AC353" s="34" t="b">
        <x:v>0</x:v>
      </x:c>
    </x:row>
    <x:row r="354">
      <x:c r="A354" s="31" t="str">
        <x:v>CFG014</x:v>
      </x:c>
      <x:c r="B354" s="33" t="n">
        <x:v>44</x:v>
      </x:c>
      <x:c r="C354" s="31" t="str">
        <x:v>（选定1）1.AR20.03.6 youhua a2.5-1翼梢反扭 上反6</x:v>
      </x:c>
      <x:c r="D354" s="31" t="str">
        <x:v>T7-VLM2-Elev(g1.0)</x:v>
      </x:c>
      <x:c r="E354" s="37" t="n">
        <x:v>-2.8926236249102417</x:v>
      </x:c>
      <x:c r="F354" s="37" t="n">
        <x:v>0</x:v>
      </x:c>
      <x:c r="G354" s="35" t="n">
        <x:v>12.202450799280342</x:v>
      </x:c>
      <x:c r="H354" s="36" t="n">
        <x:v>1.2999999999999998</x:v>
      </x:c>
      <x:c r="I354" s="35" t="n">
        <x:v>1.225</x:v>
      </x:c>
      <x:c r="J354" s="35" t="n">
        <x:v>1.7359216918244043</x:v>
      </x:c>
      <x:c r="K354" s="35" t="n">
        <x:v>0.2801882028918979</x:v>
      </x:c>
      <x:c r="L354" s="35" t="n">
        <x:v>6.294581594508789</x:v>
      </x:c>
      <x:c r="M354" s="35" t="n">
        <x:v>6.606000000000001</x:v>
      </x:c>
      <x:c r="N354" s="35" t="n">
        <x:v>0.11550723192904061</x:v>
      </x:c>
      <x:c r="O354" s="35" t="n">
        <x:v>4.787382549898761e-17</x:v>
      </x:c>
      <x:c r="P354" s="35" t="n">
        <x:v>0.021226863224315055</x:v>
      </x:c>
      <x:c r="Q354" s="36" t="n">
        <x:v>0.41342200639016097</x:v>
      </x:c>
      <x:c r="R354" s="36" t="n">
        <x:v>0.015966182139346214</x:v>
      </x:c>
      <x:c r="S354" s="36" t="n">
        <x:v>0.00296048571189954</x:v>
      </x:c>
      <x:c r="T354" s="35" t="n">
        <x:v>0.1379202524277396</x:v>
      </x:c>
      <x:c r="U354" s="36" t="str">
        <x:v>longitudinal</x:v>
      </x:c>
      <x:c r="V354" s="33" t="n">
        <x:v>1</x:v>
      </x:c>
      <x:c r="W354" s="36" t="n">
        <x:v>-13.751733583618575</x:v>
      </x:c>
      <x:c r="X354" s="36" t="n">
        <x:v>-6.168632591131077</x:v>
      </x:c>
      <x:c r="Y354" s="36" t="n">
        <x:v>15.07190116074238</x:v>
      </x:c>
      <x:c r="Z354" s="36" t="n">
        <x:v>0.9817683689962775</x:v>
      </x:c>
      <x:c r="AA354" s="36" t="n">
        <x:v>0.912408689319007</x:v>
      </x:c>
      <x:c r="AB354" s="36" t="n">
        <x:v>0.07271810451529007</x:v>
      </x:c>
      <x:c r="AC354" s="34" t="b">
        <x:v>1</x:v>
      </x:c>
    </x:row>
    <x:row r="355">
      <x:c r="A355" s="31" t="str">
        <x:v>CFG014</x:v>
      </x:c>
      <x:c r="B355" s="33" t="n">
        <x:v>44</x:v>
      </x:c>
      <x:c r="C355" s="31" t="str">
        <x:v>（选定1）1.AR20.03.6 youhua a2.5-1翼梢反扭 上反6</x:v>
      </x:c>
      <x:c r="D355" s="31" t="str">
        <x:v>T7-VLM2-Elev(g1.0)</x:v>
      </x:c>
      <x:c r="E355" s="37" t="n">
        <x:v>-2.8926236249102417</x:v>
      </x:c>
      <x:c r="F355" s="37" t="n">
        <x:v>0</x:v>
      </x:c>
      <x:c r="G355" s="35" t="n">
        <x:v>12.202450799280342</x:v>
      </x:c>
      <x:c r="H355" s="36" t="n">
        <x:v>1.2999999999999998</x:v>
      </x:c>
      <x:c r="I355" s="35" t="n">
        <x:v>1.225</x:v>
      </x:c>
      <x:c r="J355" s="35" t="n">
        <x:v>1.7359216918244043</x:v>
      </x:c>
      <x:c r="K355" s="35" t="n">
        <x:v>0.2801882028918979</x:v>
      </x:c>
      <x:c r="L355" s="35" t="n">
        <x:v>6.294581594508789</x:v>
      </x:c>
      <x:c r="M355" s="35" t="n">
        <x:v>6.606000000000001</x:v>
      </x:c>
      <x:c r="N355" s="35" t="n">
        <x:v>0.11550723192904061</x:v>
      </x:c>
      <x:c r="O355" s="35" t="n">
        <x:v>4.787382549898761e-17</x:v>
      </x:c>
      <x:c r="P355" s="35" t="n">
        <x:v>0.021226863224315055</x:v>
      </x:c>
      <x:c r="Q355" s="36" t="n">
        <x:v>0.41342200639016097</x:v>
      </x:c>
      <x:c r="R355" s="36" t="n">
        <x:v>0.015966182139346214</x:v>
      </x:c>
      <x:c r="S355" s="36" t="n">
        <x:v>0.00296048571189954</x:v>
      </x:c>
      <x:c r="T355" s="35" t="n">
        <x:v>0.1379202524277396</x:v>
      </x:c>
      <x:c r="U355" s="36" t="str">
        <x:v>longitudinal</x:v>
      </x:c>
      <x:c r="V355" s="33" t="n">
        <x:v>2</x:v>
      </x:c>
      <x:c r="W355" s="36" t="n">
        <x:v>-13.751733583618575</x:v>
      </x:c>
      <x:c r="X355" s="36" t="n">
        <x:v>6.168632591131077</x:v>
      </x:c>
      <x:c r="Y355" s="36" t="n">
        <x:v>15.07190116074238</x:v>
      </x:c>
      <x:c r="Z355" s="36" t="n">
        <x:v>0.9817683689962775</x:v>
      </x:c>
      <x:c r="AA355" s="36" t="n">
        <x:v>0.912408689319007</x:v>
      </x:c>
      <x:c r="AB355" s="36" t="n">
        <x:v>0.07271810451529007</x:v>
      </x:c>
      <x:c r="AC355" s="34" t="b">
        <x:v>1</x:v>
      </x:c>
    </x:row>
    <x:row r="356">
      <x:c r="A356" s="31" t="str">
        <x:v>CFG014</x:v>
      </x:c>
      <x:c r="B356" s="33" t="n">
        <x:v>44</x:v>
      </x:c>
      <x:c r="C356" s="31" t="str">
        <x:v>（选定1）1.AR20.03.6 youhua a2.5-1翼梢反扭 上反6</x:v>
      </x:c>
      <x:c r="D356" s="31" t="str">
        <x:v>T7-VLM2-Elev(g1.0)</x:v>
      </x:c>
      <x:c r="E356" s="37" t="n">
        <x:v>-2.8926236249102417</x:v>
      </x:c>
      <x:c r="F356" s="37" t="n">
        <x:v>0</x:v>
      </x:c>
      <x:c r="G356" s="35" t="n">
        <x:v>12.202450799280342</x:v>
      </x:c>
      <x:c r="H356" s="36" t="n">
        <x:v>1.2999999999999998</x:v>
      </x:c>
      <x:c r="I356" s="35" t="n">
        <x:v>1.225</x:v>
      </x:c>
      <x:c r="J356" s="35" t="n">
        <x:v>1.7359216918244043</x:v>
      </x:c>
      <x:c r="K356" s="35" t="n">
        <x:v>0.2801882028918979</x:v>
      </x:c>
      <x:c r="L356" s="35" t="n">
        <x:v>6.294581594508789</x:v>
      </x:c>
      <x:c r="M356" s="35" t="n">
        <x:v>6.606000000000001</x:v>
      </x:c>
      <x:c r="N356" s="35" t="n">
        <x:v>0.11550723192904061</x:v>
      </x:c>
      <x:c r="O356" s="35" t="n">
        <x:v>4.787382549898761e-17</x:v>
      </x:c>
      <x:c r="P356" s="35" t="n">
        <x:v>0.021226863224315055</x:v>
      </x:c>
      <x:c r="Q356" s="36" t="n">
        <x:v>0.41342200639016097</x:v>
      </x:c>
      <x:c r="R356" s="36" t="n">
        <x:v>0.015966182139346214</x:v>
      </x:c>
      <x:c r="S356" s="36" t="n">
        <x:v>0.00296048571189954</x:v>
      </x:c>
      <x:c r="T356" s="35" t="n">
        <x:v>0.1379202524277396</x:v>
      </x:c>
      <x:c r="U356" s="36" t="str">
        <x:v>longitudinal</x:v>
      </x:c>
      <x:c r="V356" s="33" t="n">
        <x:v>3</x:v>
      </x:c>
      <x:c r="W356" s="36" t="n">
        <x:v>-0.04634761245282495</x:v>
      </x:c>
      <x:c r="X356" s="36" t="n">
        <x:v>-0.5252384558214579</x:v>
      </x:c>
      <x:c r="Y356" s="36" t="n">
        <x:v>0.5272793724903212</x:v>
      </x:c>
      <x:c r="Z356" s="36" t="n">
        <x:v>0.08359429654593911</x:v>
      </x:c>
      <x:c r="AA356" s="36" t="n">
        <x:v>0.08789953650932117</x:v>
      </x:c>
      <x:c r="AB356" s="36" t="n">
        <x:v>21.576084442706794</x:v>
      </x:c>
      <x:c r="AC356" s="34" t="b">
        <x:v>1</x:v>
      </x:c>
    </x:row>
    <x:row r="357">
      <x:c r="A357" s="31" t="str">
        <x:v>CFG014</x:v>
      </x:c>
      <x:c r="B357" s="33" t="n">
        <x:v>44</x:v>
      </x:c>
      <x:c r="C357" s="31" t="str">
        <x:v>（选定1）1.AR20.03.6 youhua a2.5-1翼梢反扭 上反6</x:v>
      </x:c>
      <x:c r="D357" s="31" t="str">
        <x:v>T7-VLM2-Elev(g1.0)</x:v>
      </x:c>
      <x:c r="E357" s="37" t="n">
        <x:v>-2.8926236249102417</x:v>
      </x:c>
      <x:c r="F357" s="37" t="n">
        <x:v>0</x:v>
      </x:c>
      <x:c r="G357" s="35" t="n">
        <x:v>12.202450799280342</x:v>
      </x:c>
      <x:c r="H357" s="36" t="n">
        <x:v>1.2999999999999998</x:v>
      </x:c>
      <x:c r="I357" s="35" t="n">
        <x:v>1.225</x:v>
      </x:c>
      <x:c r="J357" s="35" t="n">
        <x:v>1.7359216918244043</x:v>
      </x:c>
      <x:c r="K357" s="35" t="n">
        <x:v>0.2801882028918979</x:v>
      </x:c>
      <x:c r="L357" s="35" t="n">
        <x:v>6.294581594508789</x:v>
      </x:c>
      <x:c r="M357" s="35" t="n">
        <x:v>6.606000000000001</x:v>
      </x:c>
      <x:c r="N357" s="35" t="n">
        <x:v>0.11550723192904061</x:v>
      </x:c>
      <x:c r="O357" s="35" t="n">
        <x:v>4.787382549898761e-17</x:v>
      </x:c>
      <x:c r="P357" s="35" t="n">
        <x:v>0.021226863224315055</x:v>
      </x:c>
      <x:c r="Q357" s="36" t="n">
        <x:v>0.41342200639016097</x:v>
      </x:c>
      <x:c r="R357" s="36" t="n">
        <x:v>0.015966182139346214</x:v>
      </x:c>
      <x:c r="S357" s="36" t="n">
        <x:v>0.00296048571189954</x:v>
      </x:c>
      <x:c r="T357" s="35" t="n">
        <x:v>0.1379202524277396</x:v>
      </x:c>
      <x:c r="U357" s="36" t="str">
        <x:v>longitudinal</x:v>
      </x:c>
      <x:c r="V357" s="33" t="n">
        <x:v>4</x:v>
      </x:c>
      <x:c r="W357" s="36" t="n">
        <x:v>-0.04634761245282495</x:v>
      </x:c>
      <x:c r="X357" s="36" t="n">
        <x:v>0.5252384558214579</x:v>
      </x:c>
      <x:c r="Y357" s="36" t="n">
        <x:v>0.5272793724903212</x:v>
      </x:c>
      <x:c r="Z357" s="36" t="n">
        <x:v>0.08359429654593911</x:v>
      </x:c>
      <x:c r="AA357" s="36" t="n">
        <x:v>0.08789953650932117</x:v>
      </x:c>
      <x:c r="AB357" s="36" t="n">
        <x:v>21.576084442706794</x:v>
      </x:c>
      <x:c r="AC357" s="34" t="b">
        <x:v>1</x:v>
      </x:c>
    </x:row>
    <x:row r="358">
      <x:c r="A358" s="31" t="str">
        <x:v>CFG014</x:v>
      </x:c>
      <x:c r="B358" s="33" t="n">
        <x:v>44</x:v>
      </x:c>
      <x:c r="C358" s="31" t="str">
        <x:v>（选定1）1.AR20.03.6 youhua a2.5-1翼梢反扭 上反6</x:v>
      </x:c>
      <x:c r="D358" s="31" t="str">
        <x:v>T7-VLM2-Elev(g1.0)</x:v>
      </x:c>
      <x:c r="E358" s="37" t="n">
        <x:v>-2.8926236249102417</x:v>
      </x:c>
      <x:c r="F358" s="37" t="n">
        <x:v>0</x:v>
      </x:c>
      <x:c r="G358" s="35" t="n">
        <x:v>12.202450799280342</x:v>
      </x:c>
      <x:c r="H358" s="36" t="n">
        <x:v>1.2999999999999998</x:v>
      </x:c>
      <x:c r="I358" s="35" t="n">
        <x:v>1.225</x:v>
      </x:c>
      <x:c r="J358" s="35" t="n">
        <x:v>1.7359216918244043</x:v>
      </x:c>
      <x:c r="K358" s="35" t="n">
        <x:v>0.2801882028918979</x:v>
      </x:c>
      <x:c r="L358" s="35" t="n">
        <x:v>6.294581594508789</x:v>
      </x:c>
      <x:c r="M358" s="35" t="n">
        <x:v>6.606000000000001</x:v>
      </x:c>
      <x:c r="N358" s="35" t="n">
        <x:v>0.11550723192904061</x:v>
      </x:c>
      <x:c r="O358" s="35" t="n">
        <x:v>4.787382549898761e-17</x:v>
      </x:c>
      <x:c r="P358" s="35" t="n">
        <x:v>0.021226863224315055</x:v>
      </x:c>
      <x:c r="Q358" s="36" t="n">
        <x:v>0.41342200639016097</x:v>
      </x:c>
      <x:c r="R358" s="36" t="n">
        <x:v>0.015966182139346214</x:v>
      </x:c>
      <x:c r="S358" s="36" t="n">
        <x:v>0.00296048571189954</x:v>
      </x:c>
      <x:c r="T358" s="35" t="n">
        <x:v>0.1379202524277396</x:v>
      </x:c>
      <x:c r="U358" s="36" t="str">
        <x:v>lateral</x:v>
      </x:c>
      <x:c r="V358" s="33" t="n">
        <x:v>5</x:v>
      </x:c>
      <x:c r="W358" s="36" t="n">
        <x:v>-35.07107567179439</x:v>
      </x:c>
      <x:c r="X358" s="36" t="n">
        <x:v>0</x:v>
      </x:c>
      <x:c r="Y358" s="36" t="n">
        <x:v>35.07107567179439</x:v>
      </x:c>
      <x:c r="Z358" s="36" t="n">
        <x:v>0</x:v>
      </x:c>
      <x:c r="AA358" s="36" t="n">
        <x:v>1</x:v>
      </x:c>
      <x:c r="AB358" s="36" t="n">
        <x:v>0.028513525201174294</x:v>
      </x:c>
      <x:c r="AC358" s="34" t="b">
        <x:v>1</x:v>
      </x:c>
    </x:row>
    <x:row r="359">
      <x:c r="A359" s="31" t="str">
        <x:v>CFG014</x:v>
      </x:c>
      <x:c r="B359" s="33" t="n">
        <x:v>44</x:v>
      </x:c>
      <x:c r="C359" s="31" t="str">
        <x:v>（选定1）1.AR20.03.6 youhua a2.5-1翼梢反扭 上反6</x:v>
      </x:c>
      <x:c r="D359" s="31" t="str">
        <x:v>T7-VLM2-Elev(g1.0)</x:v>
      </x:c>
      <x:c r="E359" s="37" t="n">
        <x:v>-2.8926236249102417</x:v>
      </x:c>
      <x:c r="F359" s="37" t="n">
        <x:v>0</x:v>
      </x:c>
      <x:c r="G359" s="35" t="n">
        <x:v>12.202450799280342</x:v>
      </x:c>
      <x:c r="H359" s="36" t="n">
        <x:v>1.2999999999999998</x:v>
      </x:c>
      <x:c r="I359" s="35" t="n">
        <x:v>1.225</x:v>
      </x:c>
      <x:c r="J359" s="35" t="n">
        <x:v>1.7359216918244043</x:v>
      </x:c>
      <x:c r="K359" s="35" t="n">
        <x:v>0.2801882028918979</x:v>
      </x:c>
      <x:c r="L359" s="35" t="n">
        <x:v>6.294581594508789</x:v>
      </x:c>
      <x:c r="M359" s="35" t="n">
        <x:v>6.606000000000001</x:v>
      </x:c>
      <x:c r="N359" s="35" t="n">
        <x:v>0.11550723192904061</x:v>
      </x:c>
      <x:c r="O359" s="35" t="n">
        <x:v>4.787382549898761e-17</x:v>
      </x:c>
      <x:c r="P359" s="35" t="n">
        <x:v>0.021226863224315055</x:v>
      </x:c>
      <x:c r="Q359" s="36" t="n">
        <x:v>0.41342200639016097</x:v>
      </x:c>
      <x:c r="R359" s="36" t="n">
        <x:v>0.015966182139346214</x:v>
      </x:c>
      <x:c r="S359" s="36" t="n">
        <x:v>0.00296048571189954</x:v>
      </x:c>
      <x:c r="T359" s="35" t="n">
        <x:v>0.1379202524277396</x:v>
      </x:c>
      <x:c r="U359" s="36" t="str">
        <x:v>lateral</x:v>
      </x:c>
      <x:c r="V359" s="33" t="n">
        <x:v>6</x:v>
      </x:c>
      <x:c r="W359" s="36" t="n">
        <x:v>-1.027523682057418</x:v>
      </x:c>
      <x:c r="X359" s="36" t="n">
        <x:v>-3.1708433111842846</x:v>
      </x:c>
      <x:c r="Y359" s="36" t="n">
        <x:v>3.333174496072918</x:v>
      </x:c>
      <x:c r="Z359" s="36" t="n">
        <x:v>0.5046553867448518</x:v>
      </x:c>
      <x:c r="AA359" s="36" t="n">
        <x:v>0.3082717941313984</x:v>
      </x:c>
      <x:c r="AB359" s="36" t="n">
        <x:v>0.9732135788809196</x:v>
      </x:c>
      <x:c r="AC359" s="34" t="b">
        <x:v>1</x:v>
      </x:c>
    </x:row>
    <x:row r="360">
      <x:c r="A360" s="31" t="str">
        <x:v>CFG014</x:v>
      </x:c>
      <x:c r="B360" s="33" t="n">
        <x:v>44</x:v>
      </x:c>
      <x:c r="C360" s="31" t="str">
        <x:v>（选定1）1.AR20.03.6 youhua a2.5-1翼梢反扭 上反6</x:v>
      </x:c>
      <x:c r="D360" s="31" t="str">
        <x:v>T7-VLM2-Elev(g1.0)</x:v>
      </x:c>
      <x:c r="E360" s="37" t="n">
        <x:v>-2.8926236249102417</x:v>
      </x:c>
      <x:c r="F360" s="37" t="n">
        <x:v>0</x:v>
      </x:c>
      <x:c r="G360" s="35" t="n">
        <x:v>12.202450799280342</x:v>
      </x:c>
      <x:c r="H360" s="36" t="n">
        <x:v>1.2999999999999998</x:v>
      </x:c>
      <x:c r="I360" s="35" t="n">
        <x:v>1.225</x:v>
      </x:c>
      <x:c r="J360" s="35" t="n">
        <x:v>1.7359216918244043</x:v>
      </x:c>
      <x:c r="K360" s="35" t="n">
        <x:v>0.2801882028918979</x:v>
      </x:c>
      <x:c r="L360" s="35" t="n">
        <x:v>6.294581594508789</x:v>
      </x:c>
      <x:c r="M360" s="35" t="n">
        <x:v>6.606000000000001</x:v>
      </x:c>
      <x:c r="N360" s="35" t="n">
        <x:v>0.11550723192904061</x:v>
      </x:c>
      <x:c r="O360" s="35" t="n">
        <x:v>4.787382549898761e-17</x:v>
      </x:c>
      <x:c r="P360" s="35" t="n">
        <x:v>0.021226863224315055</x:v>
      </x:c>
      <x:c r="Q360" s="36" t="n">
        <x:v>0.41342200639016097</x:v>
      </x:c>
      <x:c r="R360" s="36" t="n">
        <x:v>0.015966182139346214</x:v>
      </x:c>
      <x:c r="S360" s="36" t="n">
        <x:v>0.00296048571189954</x:v>
      </x:c>
      <x:c r="T360" s="35" t="n">
        <x:v>0.1379202524277396</x:v>
      </x:c>
      <x:c r="U360" s="36" t="str">
        <x:v>lateral</x:v>
      </x:c>
      <x:c r="V360" s="33" t="n">
        <x:v>7</x:v>
      </x:c>
      <x:c r="W360" s="36" t="n">
        <x:v>-1.027523682057418</x:v>
      </x:c>
      <x:c r="X360" s="36" t="n">
        <x:v>3.1708433111842846</x:v>
      </x:c>
      <x:c r="Y360" s="36" t="n">
        <x:v>3.333174496072918</x:v>
      </x:c>
      <x:c r="Z360" s="36" t="n">
        <x:v>0.5046553867448518</x:v>
      </x:c>
      <x:c r="AA360" s="36" t="n">
        <x:v>0.3082717941313984</x:v>
      </x:c>
      <x:c r="AB360" s="36" t="n">
        <x:v>0.9732135788809196</x:v>
      </x:c>
      <x:c r="AC360" s="34" t="b">
        <x:v>1</x:v>
      </x:c>
    </x:row>
    <x:row r="361">
      <x:c r="A361" s="31" t="str">
        <x:v>CFG014</x:v>
      </x:c>
      <x:c r="B361" s="33" t="n">
        <x:v>44</x:v>
      </x:c>
      <x:c r="C361" s="31" t="str">
        <x:v>（选定1）1.AR20.03.6 youhua a2.5-1翼梢反扭 上反6</x:v>
      </x:c>
      <x:c r="D361" s="31" t="str">
        <x:v>T7-VLM2-Elev(g1.0)</x:v>
      </x:c>
      <x:c r="E361" s="37" t="n">
        <x:v>-2.8926236249102417</x:v>
      </x:c>
      <x:c r="F361" s="37" t="n">
        <x:v>0</x:v>
      </x:c>
      <x:c r="G361" s="35" t="n">
        <x:v>12.202450799280342</x:v>
      </x:c>
      <x:c r="H361" s="36" t="n">
        <x:v>1.2999999999999998</x:v>
      </x:c>
      <x:c r="I361" s="35" t="n">
        <x:v>1.225</x:v>
      </x:c>
      <x:c r="J361" s="35" t="n">
        <x:v>1.7359216918244043</x:v>
      </x:c>
      <x:c r="K361" s="35" t="n">
        <x:v>0.2801882028918979</x:v>
      </x:c>
      <x:c r="L361" s="35" t="n">
        <x:v>6.294581594508789</x:v>
      </x:c>
      <x:c r="M361" s="35" t="n">
        <x:v>6.606000000000001</x:v>
      </x:c>
      <x:c r="N361" s="35" t="n">
        <x:v>0.11550723192904061</x:v>
      </x:c>
      <x:c r="O361" s="35" t="n">
        <x:v>4.787382549898761e-17</x:v>
      </x:c>
      <x:c r="P361" s="35" t="n">
        <x:v>0.021226863224315055</x:v>
      </x:c>
      <x:c r="Q361" s="36" t="n">
        <x:v>0.41342200639016097</x:v>
      </x:c>
      <x:c r="R361" s="36" t="n">
        <x:v>0.015966182139346214</x:v>
      </x:c>
      <x:c r="S361" s="36" t="n">
        <x:v>0.00296048571189954</x:v>
      </x:c>
      <x:c r="T361" s="35" t="n">
        <x:v>0.1379202524277396</x:v>
      </x:c>
      <x:c r="U361" s="36" t="str">
        <x:v>lateral</x:v>
      </x:c>
      <x:c r="V361" s="33" t="n">
        <x:v>8</x:v>
      </x:c>
      <x:c r="W361" s="36" t="n">
        <x:v>0.04979901224454508</x:v>
      </x:c>
      <x:c r="X361" s="36" t="n">
        <x:v>0</x:v>
      </x:c>
      <x:c r="Y361" s="36" t="n">
        <x:v>0.04979901224454508</x:v>
      </x:c>
      <x:c r="Z361" s="36" t="n">
        <x:v>0</x:v>
      </x:c>
      <x:c r="AA361" s="36" t="n">
        <x:v>-1</x:v>
      </x:c>
      <x:c r="AB361" s="36"/>
      <x:c r="AC361" s="34" t="b">
        <x:v>0</x:v>
      </x:c>
    </x:row>
    <x:row r="362">
      <x:c r="A362" s="31" t="str">
        <x:v>CFG014</x:v>
      </x:c>
      <x:c r="B362" s="33" t="n">
        <x:v>45</x:v>
      </x:c>
      <x:c r="C362" s="31" t="str">
        <x:v>（选定1）1.AR20.03.6 youhua a2.5-1翼梢反扭 上反6</x:v>
      </x:c>
      <x:c r="D362" s="31" t="str">
        <x:v>T7-VLM2-Elev(g1.0)</x:v>
      </x:c>
      <x:c r="E362" s="37" t="n">
        <x:v>-3.1790882980782227</x:v>
      </x:c>
      <x:c r="F362" s="37" t="n">
        <x:v>0</x:v>
      </x:c>
      <x:c r="G362" s="35" t="n">
        <x:v>12.661147558981583</x:v>
      </x:c>
      <x:c r="H362" s="36" t="n">
        <x:v>1.4000000000000004</x:v>
      </x:c>
      <x:c r="I362" s="35" t="n">
        <x:v>1.225</x:v>
      </x:c>
      <x:c r="J362" s="35" t="n">
        <x:v>1.7359216918244043</x:v>
      </x:c>
      <x:c r="K362" s="35" t="n">
        <x:v>0.2801882028918979</x:v>
      </x:c>
      <x:c r="L362" s="35" t="n">
        <x:v>6.294581594508789</x:v>
      </x:c>
      <x:c r="M362" s="35" t="n">
        <x:v>6.606000000000001</x:v>
      </x:c>
      <x:c r="N362" s="35" t="n">
        <x:v>0.11550723192904061</x:v>
      </x:c>
      <x:c r="O362" s="35" t="n">
        <x:v>4.787382549898761e-17</x:v>
      </x:c>
      <x:c r="P362" s="35" t="n">
        <x:v>0.021226863224315055</x:v>
      </x:c>
      <x:c r="Q362" s="36" t="n">
        <x:v>0.38444690275046134</x:v>
      </x:c>
      <x:c r="R362" s="36" t="n">
        <x:v>0.015395665371005127</x:v>
      </x:c>
      <x:c r="S362" s="36" t="n">
        <x:v>0.0029292923940072097</x:v>
      </x:c>
      <x:c r="T362" s="35" t="n">
        <x:v>0.13733111015346053</x:v>
      </x:c>
      <x:c r="U362" s="36" t="str">
        <x:v>longitudinal</x:v>
      </x:c>
      <x:c r="V362" s="33" t="n">
        <x:v>1</x:v>
      </x:c>
      <x:c r="W362" s="36" t="n">
        <x:v>-14.273360555469992</x:v>
      </x:c>
      <x:c r="X362" s="36" t="n">
        <x:v>-6.304161168930807</x:v>
      </x:c>
      <x:c r="Y362" s="36" t="n">
        <x:v>15.603565925464014</x:v>
      </x:c>
      <x:c r="Z362" s="36" t="n">
        <x:v>1.0033384120833189</x:v>
      </x:c>
      <x:c r="AA362" s="36" t="n">
        <x:v>0.914749911888845</x:v>
      </x:c>
      <x:c r="AB362" s="36" t="n">
        <x:v>0.070060585670329</x:v>
      </x:c>
      <x:c r="AC362" s="34" t="b">
        <x:v>1</x:v>
      </x:c>
    </x:row>
    <x:row r="363">
      <x:c r="A363" s="31" t="str">
        <x:v>CFG014</x:v>
      </x:c>
      <x:c r="B363" s="33" t="n">
        <x:v>45</x:v>
      </x:c>
      <x:c r="C363" s="31" t="str">
        <x:v>（选定1）1.AR20.03.6 youhua a2.5-1翼梢反扭 上反6</x:v>
      </x:c>
      <x:c r="D363" s="31" t="str">
        <x:v>T7-VLM2-Elev(g1.0)</x:v>
      </x:c>
      <x:c r="E363" s="37" t="n">
        <x:v>-3.1790882980782227</x:v>
      </x:c>
      <x:c r="F363" s="37" t="n">
        <x:v>0</x:v>
      </x:c>
      <x:c r="G363" s="35" t="n">
        <x:v>12.661147558981583</x:v>
      </x:c>
      <x:c r="H363" s="36" t="n">
        <x:v>1.4000000000000004</x:v>
      </x:c>
      <x:c r="I363" s="35" t="n">
        <x:v>1.225</x:v>
      </x:c>
      <x:c r="J363" s="35" t="n">
        <x:v>1.7359216918244043</x:v>
      </x:c>
      <x:c r="K363" s="35" t="n">
        <x:v>0.2801882028918979</x:v>
      </x:c>
      <x:c r="L363" s="35" t="n">
        <x:v>6.294581594508789</x:v>
      </x:c>
      <x:c r="M363" s="35" t="n">
        <x:v>6.606000000000001</x:v>
      </x:c>
      <x:c r="N363" s="35" t="n">
        <x:v>0.11550723192904061</x:v>
      </x:c>
      <x:c r="O363" s="35" t="n">
        <x:v>4.787382549898761e-17</x:v>
      </x:c>
      <x:c r="P363" s="35" t="n">
        <x:v>0.021226863224315055</x:v>
      </x:c>
      <x:c r="Q363" s="36" t="n">
        <x:v>0.38444690275046134</x:v>
      </x:c>
      <x:c r="R363" s="36" t="n">
        <x:v>0.015395665371005127</x:v>
      </x:c>
      <x:c r="S363" s="36" t="n">
        <x:v>0.0029292923940072097</x:v>
      </x:c>
      <x:c r="T363" s="35" t="n">
        <x:v>0.13733111015346053</x:v>
      </x:c>
      <x:c r="U363" s="36" t="str">
        <x:v>longitudinal</x:v>
      </x:c>
      <x:c r="V363" s="33" t="n">
        <x:v>2</x:v>
      </x:c>
      <x:c r="W363" s="36" t="n">
        <x:v>-14.273360555469992</x:v>
      </x:c>
      <x:c r="X363" s="36" t="n">
        <x:v>6.304161168930807</x:v>
      </x:c>
      <x:c r="Y363" s="36" t="n">
        <x:v>15.603565925464014</x:v>
      </x:c>
      <x:c r="Z363" s="36" t="n">
        <x:v>1.0033384120833189</x:v>
      </x:c>
      <x:c r="AA363" s="36" t="n">
        <x:v>0.914749911888845</x:v>
      </x:c>
      <x:c r="AB363" s="36" t="n">
        <x:v>0.070060585670329</x:v>
      </x:c>
      <x:c r="AC363" s="34" t="b">
        <x:v>1</x:v>
      </x:c>
    </x:row>
    <x:row r="364">
      <x:c r="A364" s="31" t="str">
        <x:v>CFG014</x:v>
      </x:c>
      <x:c r="B364" s="33" t="n">
        <x:v>45</x:v>
      </x:c>
      <x:c r="C364" s="31" t="str">
        <x:v>（选定1）1.AR20.03.6 youhua a2.5-1翼梢反扭 上反6</x:v>
      </x:c>
      <x:c r="D364" s="31" t="str">
        <x:v>T7-VLM2-Elev(g1.0)</x:v>
      </x:c>
      <x:c r="E364" s="37" t="n">
        <x:v>-3.1790882980782227</x:v>
      </x:c>
      <x:c r="F364" s="37" t="n">
        <x:v>0</x:v>
      </x:c>
      <x:c r="G364" s="35" t="n">
        <x:v>12.661147558981583</x:v>
      </x:c>
      <x:c r="H364" s="36" t="n">
        <x:v>1.4000000000000004</x:v>
      </x:c>
      <x:c r="I364" s="35" t="n">
        <x:v>1.225</x:v>
      </x:c>
      <x:c r="J364" s="35" t="n">
        <x:v>1.7359216918244043</x:v>
      </x:c>
      <x:c r="K364" s="35" t="n">
        <x:v>0.2801882028918979</x:v>
      </x:c>
      <x:c r="L364" s="35" t="n">
        <x:v>6.294581594508789</x:v>
      </x:c>
      <x:c r="M364" s="35" t="n">
        <x:v>6.606000000000001</x:v>
      </x:c>
      <x:c r="N364" s="35" t="n">
        <x:v>0.11550723192904061</x:v>
      </x:c>
      <x:c r="O364" s="35" t="n">
        <x:v>4.787382549898761e-17</x:v>
      </x:c>
      <x:c r="P364" s="35" t="n">
        <x:v>0.021226863224315055</x:v>
      </x:c>
      <x:c r="Q364" s="36" t="n">
        <x:v>0.38444690275046134</x:v>
      </x:c>
      <x:c r="R364" s="36" t="n">
        <x:v>0.015395665371005127</x:v>
      </x:c>
      <x:c r="S364" s="36" t="n">
        <x:v>0.0029292923940072097</x:v>
      </x:c>
      <x:c r="T364" s="35" t="n">
        <x:v>0.13733111015346053</x:v>
      </x:c>
      <x:c r="U364" s="36" t="str">
        <x:v>longitudinal</x:v>
      </x:c>
      <x:c r="V364" s="33" t="n">
        <x:v>3</x:v>
      </x:c>
      <x:c r="W364" s="36" t="n">
        <x:v>-0.04376923287328843</x:v>
      </x:c>
      <x:c r="X364" s="36" t="n">
        <x:v>-0.5002808898516234</x:v>
      </x:c>
      <x:c r="Y364" s="36" t="n">
        <x:v>0.5021919100274798</x:v>
      </x:c>
      <x:c r="Z364" s="36" t="n">
        <x:v>0.07962217655429789</x:v>
      </x:c>
      <x:c r="AA364" s="36" t="n">
        <x:v>0.0871563878257087</x:v>
      </x:c>
      <x:c r="AB364" s="36" t="n">
        <x:v>22.847099077449947</x:v>
      </x:c>
      <x:c r="AC364" s="34" t="b">
        <x:v>1</x:v>
      </x:c>
    </x:row>
    <x:row r="365">
      <x:c r="A365" s="31" t="str">
        <x:v>CFG014</x:v>
      </x:c>
      <x:c r="B365" s="33" t="n">
        <x:v>45</x:v>
      </x:c>
      <x:c r="C365" s="31" t="str">
        <x:v>（选定1）1.AR20.03.6 youhua a2.5-1翼梢反扭 上反6</x:v>
      </x:c>
      <x:c r="D365" s="31" t="str">
        <x:v>T7-VLM2-Elev(g1.0)</x:v>
      </x:c>
      <x:c r="E365" s="37" t="n">
        <x:v>-3.1790882980782227</x:v>
      </x:c>
      <x:c r="F365" s="37" t="n">
        <x:v>0</x:v>
      </x:c>
      <x:c r="G365" s="35" t="n">
        <x:v>12.661147558981583</x:v>
      </x:c>
      <x:c r="H365" s="36" t="n">
        <x:v>1.4000000000000004</x:v>
      </x:c>
      <x:c r="I365" s="35" t="n">
        <x:v>1.225</x:v>
      </x:c>
      <x:c r="J365" s="35" t="n">
        <x:v>1.7359216918244043</x:v>
      </x:c>
      <x:c r="K365" s="35" t="n">
        <x:v>0.2801882028918979</x:v>
      </x:c>
      <x:c r="L365" s="35" t="n">
        <x:v>6.294581594508789</x:v>
      </x:c>
      <x:c r="M365" s="35" t="n">
        <x:v>6.606000000000001</x:v>
      </x:c>
      <x:c r="N365" s="35" t="n">
        <x:v>0.11550723192904061</x:v>
      </x:c>
      <x:c r="O365" s="35" t="n">
        <x:v>4.787382549898761e-17</x:v>
      </x:c>
      <x:c r="P365" s="35" t="n">
        <x:v>0.021226863224315055</x:v>
      </x:c>
      <x:c r="Q365" s="36" t="n">
        <x:v>0.38444690275046134</x:v>
      </x:c>
      <x:c r="R365" s="36" t="n">
        <x:v>0.015395665371005127</x:v>
      </x:c>
      <x:c r="S365" s="36" t="n">
        <x:v>0.0029292923940072097</x:v>
      </x:c>
      <x:c r="T365" s="35" t="n">
        <x:v>0.13733111015346053</x:v>
      </x:c>
      <x:c r="U365" s="36" t="str">
        <x:v>longitudinal</x:v>
      </x:c>
      <x:c r="V365" s="33" t="n">
        <x:v>4</x:v>
      </x:c>
      <x:c r="W365" s="36" t="n">
        <x:v>-0.04376923287328843</x:v>
      </x:c>
      <x:c r="X365" s="36" t="n">
        <x:v>0.5002808898516234</x:v>
      </x:c>
      <x:c r="Y365" s="36" t="n">
        <x:v>0.5021919100274798</x:v>
      </x:c>
      <x:c r="Z365" s="36" t="n">
        <x:v>0.07962217655429789</x:v>
      </x:c>
      <x:c r="AA365" s="36" t="n">
        <x:v>0.0871563878257087</x:v>
      </x:c>
      <x:c r="AB365" s="36" t="n">
        <x:v>22.847099077449947</x:v>
      </x:c>
      <x:c r="AC365" s="34" t="b">
        <x:v>1</x:v>
      </x:c>
    </x:row>
    <x:row r="366">
      <x:c r="A366" s="31" t="str">
        <x:v>CFG014</x:v>
      </x:c>
      <x:c r="B366" s="33" t="n">
        <x:v>45</x:v>
      </x:c>
      <x:c r="C366" s="31" t="str">
        <x:v>（选定1）1.AR20.03.6 youhua a2.5-1翼梢反扭 上反6</x:v>
      </x:c>
      <x:c r="D366" s="31" t="str">
        <x:v>T7-VLM2-Elev(g1.0)</x:v>
      </x:c>
      <x:c r="E366" s="37" t="n">
        <x:v>-3.1790882980782227</x:v>
      </x:c>
      <x:c r="F366" s="37" t="n">
        <x:v>0</x:v>
      </x:c>
      <x:c r="G366" s="35" t="n">
        <x:v>12.661147558981583</x:v>
      </x:c>
      <x:c r="H366" s="36" t="n">
        <x:v>1.4000000000000004</x:v>
      </x:c>
      <x:c r="I366" s="35" t="n">
        <x:v>1.225</x:v>
      </x:c>
      <x:c r="J366" s="35" t="n">
        <x:v>1.7359216918244043</x:v>
      </x:c>
      <x:c r="K366" s="35" t="n">
        <x:v>0.2801882028918979</x:v>
      </x:c>
      <x:c r="L366" s="35" t="n">
        <x:v>6.294581594508789</x:v>
      </x:c>
      <x:c r="M366" s="35" t="n">
        <x:v>6.606000000000001</x:v>
      </x:c>
      <x:c r="N366" s="35" t="n">
        <x:v>0.11550723192904061</x:v>
      </x:c>
      <x:c r="O366" s="35" t="n">
        <x:v>4.787382549898761e-17</x:v>
      </x:c>
      <x:c r="P366" s="35" t="n">
        <x:v>0.021226863224315055</x:v>
      </x:c>
      <x:c r="Q366" s="36" t="n">
        <x:v>0.38444690275046134</x:v>
      </x:c>
      <x:c r="R366" s="36" t="n">
        <x:v>0.015395665371005127</x:v>
      </x:c>
      <x:c r="S366" s="36" t="n">
        <x:v>0.0029292923940072097</x:v>
      </x:c>
      <x:c r="T366" s="35" t="n">
        <x:v>0.13733111015346053</x:v>
      </x:c>
      <x:c r="U366" s="36" t="str">
        <x:v>lateral</x:v>
      </x:c>
      <x:c r="V366" s="33" t="n">
        <x:v>5</x:v>
      </x:c>
      <x:c r="W366" s="36" t="n">
        <x:v>-36.455686082703565</x:v>
      </x:c>
      <x:c r="X366" s="36" t="n">
        <x:v>0</x:v>
      </x:c>
      <x:c r="Y366" s="36" t="n">
        <x:v>36.455686082703565</x:v>
      </x:c>
      <x:c r="Z366" s="36" t="n">
        <x:v>0</x:v>
      </x:c>
      <x:c r="AA366" s="36" t="n">
        <x:v>1</x:v>
      </x:c>
      <x:c r="AB366" s="36" t="n">
        <x:v>0.027430563170074338</x:v>
      </x:c>
      <x:c r="AC366" s="34" t="b">
        <x:v>1</x:v>
      </x:c>
    </x:row>
    <x:row r="367">
      <x:c r="A367" s="31" t="str">
        <x:v>CFG014</x:v>
      </x:c>
      <x:c r="B367" s="33" t="n">
        <x:v>45</x:v>
      </x:c>
      <x:c r="C367" s="31" t="str">
        <x:v>（选定1）1.AR20.03.6 youhua a2.5-1翼梢反扭 上反6</x:v>
      </x:c>
      <x:c r="D367" s="31" t="str">
        <x:v>T7-VLM2-Elev(g1.0)</x:v>
      </x:c>
      <x:c r="E367" s="37" t="n">
        <x:v>-3.1790882980782227</x:v>
      </x:c>
      <x:c r="F367" s="37" t="n">
        <x:v>0</x:v>
      </x:c>
      <x:c r="G367" s="35" t="n">
        <x:v>12.661147558981583</x:v>
      </x:c>
      <x:c r="H367" s="36" t="n">
        <x:v>1.4000000000000004</x:v>
      </x:c>
      <x:c r="I367" s="35" t="n">
        <x:v>1.225</x:v>
      </x:c>
      <x:c r="J367" s="35" t="n">
        <x:v>1.7359216918244043</x:v>
      </x:c>
      <x:c r="K367" s="35" t="n">
        <x:v>0.2801882028918979</x:v>
      </x:c>
      <x:c r="L367" s="35" t="n">
        <x:v>6.294581594508789</x:v>
      </x:c>
      <x:c r="M367" s="35" t="n">
        <x:v>6.606000000000001</x:v>
      </x:c>
      <x:c r="N367" s="35" t="n">
        <x:v>0.11550723192904061</x:v>
      </x:c>
      <x:c r="O367" s="35" t="n">
        <x:v>4.787382549898761e-17</x:v>
      </x:c>
      <x:c r="P367" s="35" t="n">
        <x:v>0.021226863224315055</x:v>
      </x:c>
      <x:c r="Q367" s="36" t="n">
        <x:v>0.38444690275046134</x:v>
      </x:c>
      <x:c r="R367" s="36" t="n">
        <x:v>0.015395665371005127</x:v>
      </x:c>
      <x:c r="S367" s="36" t="n">
        <x:v>0.0029292923940072097</x:v>
      </x:c>
      <x:c r="T367" s="35" t="n">
        <x:v>0.13733111015346053</x:v>
      </x:c>
      <x:c r="U367" s="36" t="str">
        <x:v>lateral</x:v>
      </x:c>
      <x:c r="V367" s="33" t="n">
        <x:v>6</x:v>
      </x:c>
      <x:c r="W367" s="36" t="n">
        <x:v>-1.0339139912135165</x:v>
      </x:c>
      <x:c r="X367" s="36" t="n">
        <x:v>-3.278258134141033</x:v>
      </x:c>
      <x:c r="Y367" s="36" t="n">
        <x:v>3.4374342954140826</x:v>
      </x:c>
      <x:c r="Z367" s="36" t="n">
        <x:v>0.5217509867797592</x:v>
      </x:c>
      <x:c r="AA367" s="36" t="n">
        <x:v>0.3007807284034118</x:v>
      </x:c>
      <x:c r="AB367" s="36" t="n">
        <x:v>0.9671984405842973</x:v>
      </x:c>
      <x:c r="AC367" s="34" t="b">
        <x:v>1</x:v>
      </x:c>
    </x:row>
    <x:row r="368">
      <x:c r="A368" s="31" t="str">
        <x:v>CFG014</x:v>
      </x:c>
      <x:c r="B368" s="33" t="n">
        <x:v>45</x:v>
      </x:c>
      <x:c r="C368" s="31" t="str">
        <x:v>（选定1）1.AR20.03.6 youhua a2.5-1翼梢反扭 上反6</x:v>
      </x:c>
      <x:c r="D368" s="31" t="str">
        <x:v>T7-VLM2-Elev(g1.0)</x:v>
      </x:c>
      <x:c r="E368" s="37" t="n">
        <x:v>-3.1790882980782227</x:v>
      </x:c>
      <x:c r="F368" s="37" t="n">
        <x:v>0</x:v>
      </x:c>
      <x:c r="G368" s="35" t="n">
        <x:v>12.661147558981583</x:v>
      </x:c>
      <x:c r="H368" s="36" t="n">
        <x:v>1.4000000000000004</x:v>
      </x:c>
      <x:c r="I368" s="35" t="n">
        <x:v>1.225</x:v>
      </x:c>
      <x:c r="J368" s="35" t="n">
        <x:v>1.7359216918244043</x:v>
      </x:c>
      <x:c r="K368" s="35" t="n">
        <x:v>0.2801882028918979</x:v>
      </x:c>
      <x:c r="L368" s="35" t="n">
        <x:v>6.294581594508789</x:v>
      </x:c>
      <x:c r="M368" s="35" t="n">
        <x:v>6.606000000000001</x:v>
      </x:c>
      <x:c r="N368" s="35" t="n">
        <x:v>0.11550723192904061</x:v>
      </x:c>
      <x:c r="O368" s="35" t="n">
        <x:v>4.787382549898761e-17</x:v>
      </x:c>
      <x:c r="P368" s="35" t="n">
        <x:v>0.021226863224315055</x:v>
      </x:c>
      <x:c r="Q368" s="36" t="n">
        <x:v>0.38444690275046134</x:v>
      </x:c>
      <x:c r="R368" s="36" t="n">
        <x:v>0.015395665371005127</x:v>
      </x:c>
      <x:c r="S368" s="36" t="n">
        <x:v>0.0029292923940072097</x:v>
      </x:c>
      <x:c r="T368" s="35" t="n">
        <x:v>0.13733111015346053</x:v>
      </x:c>
      <x:c r="U368" s="36" t="str">
        <x:v>lateral</x:v>
      </x:c>
      <x:c r="V368" s="33" t="n">
        <x:v>7</x:v>
      </x:c>
      <x:c r="W368" s="36" t="n">
        <x:v>-1.0339139912135165</x:v>
      </x:c>
      <x:c r="X368" s="36" t="n">
        <x:v>3.278258134141033</x:v>
      </x:c>
      <x:c r="Y368" s="36" t="n">
        <x:v>3.4374342954140826</x:v>
      </x:c>
      <x:c r="Z368" s="36" t="n">
        <x:v>0.5217509867797592</x:v>
      </x:c>
      <x:c r="AA368" s="36" t="n">
        <x:v>0.3007807284034118</x:v>
      </x:c>
      <x:c r="AB368" s="36" t="n">
        <x:v>0.9671984405842973</x:v>
      </x:c>
      <x:c r="AC368" s="34" t="b">
        <x:v>1</x:v>
      </x:c>
    </x:row>
    <x:row r="369">
      <x:c r="A369" s="31" t="str">
        <x:v>CFG014</x:v>
      </x:c>
      <x:c r="B369" s="33" t="n">
        <x:v>45</x:v>
      </x:c>
      <x:c r="C369" s="31" t="str">
        <x:v>（选定1）1.AR20.03.6 youhua a2.5-1翼梢反扭 上反6</x:v>
      </x:c>
      <x:c r="D369" s="31" t="str">
        <x:v>T7-VLM2-Elev(g1.0)</x:v>
      </x:c>
      <x:c r="E369" s="37" t="n">
        <x:v>-3.1790882980782227</x:v>
      </x:c>
      <x:c r="F369" s="37" t="n">
        <x:v>0</x:v>
      </x:c>
      <x:c r="G369" s="35" t="n">
        <x:v>12.661147558981583</x:v>
      </x:c>
      <x:c r="H369" s="36" t="n">
        <x:v>1.4000000000000004</x:v>
      </x:c>
      <x:c r="I369" s="35" t="n">
        <x:v>1.225</x:v>
      </x:c>
      <x:c r="J369" s="35" t="n">
        <x:v>1.7359216918244043</x:v>
      </x:c>
      <x:c r="K369" s="35" t="n">
        <x:v>0.2801882028918979</x:v>
      </x:c>
      <x:c r="L369" s="35" t="n">
        <x:v>6.294581594508789</x:v>
      </x:c>
      <x:c r="M369" s="35" t="n">
        <x:v>6.606000000000001</x:v>
      </x:c>
      <x:c r="N369" s="35" t="n">
        <x:v>0.11550723192904061</x:v>
      </x:c>
      <x:c r="O369" s="35" t="n">
        <x:v>4.787382549898761e-17</x:v>
      </x:c>
      <x:c r="P369" s="35" t="n">
        <x:v>0.021226863224315055</x:v>
      </x:c>
      <x:c r="Q369" s="36" t="n">
        <x:v>0.38444690275046134</x:v>
      </x:c>
      <x:c r="R369" s="36" t="n">
        <x:v>0.015395665371005127</x:v>
      </x:c>
      <x:c r="S369" s="36" t="n">
        <x:v>0.0029292923940072097</x:v>
      </x:c>
      <x:c r="T369" s="35" t="n">
        <x:v>0.13733111015346053</x:v>
      </x:c>
      <x:c r="U369" s="36" t="str">
        <x:v>lateral</x:v>
      </x:c>
      <x:c r="V369" s="33" t="n">
        <x:v>8</x:v>
      </x:c>
      <x:c r="W369" s="36" t="n">
        <x:v>0.043217253809274325</x:v>
      </x:c>
      <x:c r="X369" s="36" t="n">
        <x:v>0</x:v>
      </x:c>
      <x:c r="Y369" s="36" t="n">
        <x:v>0.043217253809274325</x:v>
      </x:c>
      <x:c r="Z369" s="36" t="n">
        <x:v>0</x:v>
      </x:c>
      <x:c r="AA369" s="36" t="n">
        <x:v>-1</x:v>
      </x:c>
      <x:c r="AB369" s="36"/>
      <x:c r="AC369" s="34" t="b">
        <x:v>0</x:v>
      </x:c>
    </x:row>
    <x:row r="370">
      <x:c r="A370" s="31" t="str">
        <x:v>CFG014</x:v>
      </x:c>
      <x:c r="B370" s="33" t="n">
        <x:v>46</x:v>
      </x:c>
      <x:c r="C370" s="31" t="str">
        <x:v>（选定1）1.AR20.03.6 youhua a2.5-1翼梢反扭 上反6</x:v>
      </x:c>
      <x:c r="D370" s="31" t="str">
        <x:v>T7-VLM2-Elev(g1.0)</x:v>
      </x:c>
      <x:c r="E370" s="37" t="n">
        <x:v>-3.472422129603243</x:v>
      </x:c>
      <x:c r="F370" s="37" t="n">
        <x:v>0</x:v>
      </x:c>
      <x:c r="G370" s="35" t="n">
        <x:v>13.189243386255537</x:v>
      </x:c>
      <x:c r="H370" s="36" t="n">
        <x:v>1.5</x:v>
      </x:c>
      <x:c r="I370" s="35" t="n">
        <x:v>1.225</x:v>
      </x:c>
      <x:c r="J370" s="35" t="n">
        <x:v>1.7359216918244043</x:v>
      </x:c>
      <x:c r="K370" s="35" t="n">
        <x:v>0.2801882028918979</x:v>
      </x:c>
      <x:c r="L370" s="35" t="n">
        <x:v>6.294581594508789</x:v>
      </x:c>
      <x:c r="M370" s="35" t="n">
        <x:v>6.606000000000001</x:v>
      </x:c>
      <x:c r="N370" s="35" t="n">
        <x:v>0.11550723192904061</x:v>
      </x:c>
      <x:c r="O370" s="35" t="n">
        <x:v>4.787382549898761e-17</x:v>
      </x:c>
      <x:c r="P370" s="35" t="n">
        <x:v>0.021226863224315055</x:v>
      </x:c>
      <x:c r="Q370" s="36" t="n">
        <x:v>0.35475132928148007</x:v>
      </x:c>
      <x:c r="R370" s="36" t="n">
        <x:v>0.014827744292735513</x:v>
      </x:c>
      <x:c r="S370" s="36" t="n">
        <x:v>0.002893878455492402</x:v>
      </x:c>
      <x:c r="T370" s="35" t="n">
        <x:v>0.13681561083269603</x:v>
      </x:c>
      <x:c r="U370" s="36" t="str">
        <x:v>longitudinal</x:v>
      </x:c>
      <x:c r="V370" s="33" t="n">
        <x:v>1</x:v>
      </x:c>
      <x:c r="W370" s="36" t="n">
        <x:v>-14.8714034119414</x:v>
      </x:c>
      <x:c r="X370" s="36" t="n">
        <x:v>-6.477878418972193</x:v>
      </x:c>
      <x:c r="Y370" s="36" t="n">
        <x:v>16.22102180048125</x:v>
      </x:c>
      <x:c r="Z370" s="36" t="n">
        <x:v>1.0309863711277365</x:v>
      </x:c>
      <x:c r="AA370" s="36" t="n">
        <x:v>0.9167981890943634</x:v>
      </x:c>
      <x:c r="AB370" s="36" t="n">
        <x:v>0.06724314930472686</x:v>
      </x:c>
      <x:c r="AC370" s="34" t="b">
        <x:v>1</x:v>
      </x:c>
    </x:row>
    <x:row r="371">
      <x:c r="A371" s="31" t="str">
        <x:v>CFG014</x:v>
      </x:c>
      <x:c r="B371" s="33" t="n">
        <x:v>46</x:v>
      </x:c>
      <x:c r="C371" s="31" t="str">
        <x:v>（选定1）1.AR20.03.6 youhua a2.5-1翼梢反扭 上反6</x:v>
      </x:c>
      <x:c r="D371" s="31" t="str">
        <x:v>T7-VLM2-Elev(g1.0)</x:v>
      </x:c>
      <x:c r="E371" s="37" t="n">
        <x:v>-3.472422129603243</x:v>
      </x:c>
      <x:c r="F371" s="37" t="n">
        <x:v>0</x:v>
      </x:c>
      <x:c r="G371" s="35" t="n">
        <x:v>13.189243386255537</x:v>
      </x:c>
      <x:c r="H371" s="36" t="n">
        <x:v>1.5</x:v>
      </x:c>
      <x:c r="I371" s="35" t="n">
        <x:v>1.225</x:v>
      </x:c>
      <x:c r="J371" s="35" t="n">
        <x:v>1.7359216918244043</x:v>
      </x:c>
      <x:c r="K371" s="35" t="n">
        <x:v>0.2801882028918979</x:v>
      </x:c>
      <x:c r="L371" s="35" t="n">
        <x:v>6.294581594508789</x:v>
      </x:c>
      <x:c r="M371" s="35" t="n">
        <x:v>6.606000000000001</x:v>
      </x:c>
      <x:c r="N371" s="35" t="n">
        <x:v>0.11550723192904061</x:v>
      </x:c>
      <x:c r="O371" s="35" t="n">
        <x:v>4.787382549898761e-17</x:v>
      </x:c>
      <x:c r="P371" s="35" t="n">
        <x:v>0.021226863224315055</x:v>
      </x:c>
      <x:c r="Q371" s="36" t="n">
        <x:v>0.35475132928148007</x:v>
      </x:c>
      <x:c r="R371" s="36" t="n">
        <x:v>0.014827744292735513</x:v>
      </x:c>
      <x:c r="S371" s="36" t="n">
        <x:v>0.002893878455492402</x:v>
      </x:c>
      <x:c r="T371" s="35" t="n">
        <x:v>0.13681561083269603</x:v>
      </x:c>
      <x:c r="U371" s="36" t="str">
        <x:v>longitudinal</x:v>
      </x:c>
      <x:c r="V371" s="33" t="n">
        <x:v>2</x:v>
      </x:c>
      <x:c r="W371" s="36" t="n">
        <x:v>-14.8714034119414</x:v>
      </x:c>
      <x:c r="X371" s="36" t="n">
        <x:v>6.477878418972193</x:v>
      </x:c>
      <x:c r="Y371" s="36" t="n">
        <x:v>16.22102180048125</x:v>
      </x:c>
      <x:c r="Z371" s="36" t="n">
        <x:v>1.0309863711277365</x:v>
      </x:c>
      <x:c r="AA371" s="36" t="n">
        <x:v>0.9167981890943634</x:v>
      </x:c>
      <x:c r="AB371" s="36" t="n">
        <x:v>0.06724314930472686</x:v>
      </x:c>
      <x:c r="AC371" s="34" t="b">
        <x:v>1</x:v>
      </x:c>
    </x:row>
    <x:row r="372">
      <x:c r="A372" s="31" t="str">
        <x:v>CFG014</x:v>
      </x:c>
      <x:c r="B372" s="33" t="n">
        <x:v>46</x:v>
      </x:c>
      <x:c r="C372" s="31" t="str">
        <x:v>（选定1）1.AR20.03.6 youhua a2.5-1翼梢反扭 上反6</x:v>
      </x:c>
      <x:c r="D372" s="31" t="str">
        <x:v>T7-VLM2-Elev(g1.0)</x:v>
      </x:c>
      <x:c r="E372" s="37" t="n">
        <x:v>-3.472422129603243</x:v>
      </x:c>
      <x:c r="F372" s="37" t="n">
        <x:v>0</x:v>
      </x:c>
      <x:c r="G372" s="35" t="n">
        <x:v>13.189243386255537</x:v>
      </x:c>
      <x:c r="H372" s="36" t="n">
        <x:v>1.5</x:v>
      </x:c>
      <x:c r="I372" s="35" t="n">
        <x:v>1.225</x:v>
      </x:c>
      <x:c r="J372" s="35" t="n">
        <x:v>1.7359216918244043</x:v>
      </x:c>
      <x:c r="K372" s="35" t="n">
        <x:v>0.2801882028918979</x:v>
      </x:c>
      <x:c r="L372" s="35" t="n">
        <x:v>6.294581594508789</x:v>
      </x:c>
      <x:c r="M372" s="35" t="n">
        <x:v>6.606000000000001</x:v>
      </x:c>
      <x:c r="N372" s="35" t="n">
        <x:v>0.11550723192904061</x:v>
      </x:c>
      <x:c r="O372" s="35" t="n">
        <x:v>4.787382549898761e-17</x:v>
      </x:c>
      <x:c r="P372" s="35" t="n">
        <x:v>0.021226863224315055</x:v>
      </x:c>
      <x:c r="Q372" s="36" t="n">
        <x:v>0.35475132928148007</x:v>
      </x:c>
      <x:c r="R372" s="36" t="n">
        <x:v>0.014827744292735513</x:v>
      </x:c>
      <x:c r="S372" s="36" t="n">
        <x:v>0.002893878455492402</x:v>
      </x:c>
      <x:c r="T372" s="35" t="n">
        <x:v>0.13681561083269603</x:v>
      </x:c>
      <x:c r="U372" s="36" t="str">
        <x:v>longitudinal</x:v>
      </x:c>
      <x:c r="V372" s="33" t="n">
        <x:v>3</x:v>
      </x:c>
      <x:c r="W372" s="36" t="n">
        <x:v>-0.042762961192682185</x:v>
      </x:c>
      <x:c r="X372" s="36" t="n">
        <x:v>-0.474944862183288</x:v>
      </x:c>
      <x:c r="Y372" s="36" t="n">
        <x:v>0.4768661163935527</x:v>
      </x:c>
      <x:c r="Z372" s="36" t="n">
        <x:v>0.07558982251256928</x:v>
      </x:c>
      <x:c r="AA372" s="36" t="n">
        <x:v>0.08967498365388232</x:v>
      </x:c>
      <x:c r="AB372" s="36" t="n">
        <x:v>23.384722949708287</x:v>
      </x:c>
      <x:c r="AC372" s="34" t="b">
        <x:v>1</x:v>
      </x:c>
    </x:row>
    <x:row r="373">
      <x:c r="A373" s="31" t="str">
        <x:v>CFG014</x:v>
      </x:c>
      <x:c r="B373" s="33" t="n">
        <x:v>46</x:v>
      </x:c>
      <x:c r="C373" s="31" t="str">
        <x:v>（选定1）1.AR20.03.6 youhua a2.5-1翼梢反扭 上反6</x:v>
      </x:c>
      <x:c r="D373" s="31" t="str">
        <x:v>T7-VLM2-Elev(g1.0)</x:v>
      </x:c>
      <x:c r="E373" s="37" t="n">
        <x:v>-3.472422129603243</x:v>
      </x:c>
      <x:c r="F373" s="37" t="n">
        <x:v>0</x:v>
      </x:c>
      <x:c r="G373" s="35" t="n">
        <x:v>13.189243386255537</x:v>
      </x:c>
      <x:c r="H373" s="36" t="n">
        <x:v>1.5</x:v>
      </x:c>
      <x:c r="I373" s="35" t="n">
        <x:v>1.225</x:v>
      </x:c>
      <x:c r="J373" s="35" t="n">
        <x:v>1.7359216918244043</x:v>
      </x:c>
      <x:c r="K373" s="35" t="n">
        <x:v>0.2801882028918979</x:v>
      </x:c>
      <x:c r="L373" s="35" t="n">
        <x:v>6.294581594508789</x:v>
      </x:c>
      <x:c r="M373" s="35" t="n">
        <x:v>6.606000000000001</x:v>
      </x:c>
      <x:c r="N373" s="35" t="n">
        <x:v>0.11550723192904061</x:v>
      </x:c>
      <x:c r="O373" s="35" t="n">
        <x:v>4.787382549898761e-17</x:v>
      </x:c>
      <x:c r="P373" s="35" t="n">
        <x:v>0.021226863224315055</x:v>
      </x:c>
      <x:c r="Q373" s="36" t="n">
        <x:v>0.35475132928148007</x:v>
      </x:c>
      <x:c r="R373" s="36" t="n">
        <x:v>0.014827744292735513</x:v>
      </x:c>
      <x:c r="S373" s="36" t="n">
        <x:v>0.002893878455492402</x:v>
      </x:c>
      <x:c r="T373" s="35" t="n">
        <x:v>0.13681561083269603</x:v>
      </x:c>
      <x:c r="U373" s="36" t="str">
        <x:v>longitudinal</x:v>
      </x:c>
      <x:c r="V373" s="33" t="n">
        <x:v>4</x:v>
      </x:c>
      <x:c r="W373" s="36" t="n">
        <x:v>-0.042762961192682185</x:v>
      </x:c>
      <x:c r="X373" s="36" t="n">
        <x:v>0.474944862183288</x:v>
      </x:c>
      <x:c r="Y373" s="36" t="n">
        <x:v>0.4768661163935527</x:v>
      </x:c>
      <x:c r="Z373" s="36" t="n">
        <x:v>0.07558982251256928</x:v>
      </x:c>
      <x:c r="AA373" s="36" t="n">
        <x:v>0.08967498365388232</x:v>
      </x:c>
      <x:c r="AB373" s="36" t="n">
        <x:v>23.384722949708287</x:v>
      </x:c>
      <x:c r="AC373" s="34" t="b">
        <x:v>1</x:v>
      </x:c>
    </x:row>
    <x:row r="374">
      <x:c r="A374" s="31" t="str">
        <x:v>CFG014</x:v>
      </x:c>
      <x:c r="B374" s="33" t="n">
        <x:v>46</x:v>
      </x:c>
      <x:c r="C374" s="31" t="str">
        <x:v>（选定1）1.AR20.03.6 youhua a2.5-1翼梢反扭 上反6</x:v>
      </x:c>
      <x:c r="D374" s="31" t="str">
        <x:v>T7-VLM2-Elev(g1.0)</x:v>
      </x:c>
      <x:c r="E374" s="37" t="n">
        <x:v>-3.472422129603243</x:v>
      </x:c>
      <x:c r="F374" s="37" t="n">
        <x:v>0</x:v>
      </x:c>
      <x:c r="G374" s="35" t="n">
        <x:v>13.189243386255537</x:v>
      </x:c>
      <x:c r="H374" s="36" t="n">
        <x:v>1.5</x:v>
      </x:c>
      <x:c r="I374" s="35" t="n">
        <x:v>1.225</x:v>
      </x:c>
      <x:c r="J374" s="35" t="n">
        <x:v>1.7359216918244043</x:v>
      </x:c>
      <x:c r="K374" s="35" t="n">
        <x:v>0.2801882028918979</x:v>
      </x:c>
      <x:c r="L374" s="35" t="n">
        <x:v>6.294581594508789</x:v>
      </x:c>
      <x:c r="M374" s="35" t="n">
        <x:v>6.606000000000001</x:v>
      </x:c>
      <x:c r="N374" s="35" t="n">
        <x:v>0.11550723192904061</x:v>
      </x:c>
      <x:c r="O374" s="35" t="n">
        <x:v>4.787382549898761e-17</x:v>
      </x:c>
      <x:c r="P374" s="35" t="n">
        <x:v>0.021226863224315055</x:v>
      </x:c>
      <x:c r="Q374" s="36" t="n">
        <x:v>0.35475132928148007</x:v>
      </x:c>
      <x:c r="R374" s="36" t="n">
        <x:v>0.014827744292735513</x:v>
      </x:c>
      <x:c r="S374" s="36" t="n">
        <x:v>0.002893878455492402</x:v>
      </x:c>
      <x:c r="T374" s="35" t="n">
        <x:v>0.13681561083269603</x:v>
      </x:c>
      <x:c r="U374" s="36" t="str">
        <x:v>lateral</x:v>
      </x:c>
      <x:c r="V374" s="33" t="n">
        <x:v>5</x:v>
      </x:c>
      <x:c r="W374" s="36" t="n">
        <x:v>-38.043553555009325</x:v>
      </x:c>
      <x:c r="X374" s="36" t="n">
        <x:v>0</x:v>
      </x:c>
      <x:c r="Y374" s="36" t="n">
        <x:v>38.043553555009325</x:v>
      </x:c>
      <x:c r="Z374" s="36" t="n">
        <x:v>0</x:v>
      </x:c>
      <x:c r="AA374" s="36" t="n">
        <x:v>1</x:v>
      </x:c>
      <x:c r="AB374" s="36" t="n">
        <x:v>0.02628566226217652</x:v>
      </x:c>
      <x:c r="AC374" s="34" t="b">
        <x:v>1</x:v>
      </x:c>
    </x:row>
    <x:row r="375">
      <x:c r="A375" s="31" t="str">
        <x:v>CFG014</x:v>
      </x:c>
      <x:c r="B375" s="33" t="n">
        <x:v>46</x:v>
      </x:c>
      <x:c r="C375" s="31" t="str">
        <x:v>（选定1）1.AR20.03.6 youhua a2.5-1翼梢反扭 上反6</x:v>
      </x:c>
      <x:c r="D375" s="31" t="str">
        <x:v>T7-VLM2-Elev(g1.0)</x:v>
      </x:c>
      <x:c r="E375" s="37" t="n">
        <x:v>-3.472422129603243</x:v>
      </x:c>
      <x:c r="F375" s="37" t="n">
        <x:v>0</x:v>
      </x:c>
      <x:c r="G375" s="35" t="n">
        <x:v>13.189243386255537</x:v>
      </x:c>
      <x:c r="H375" s="36" t="n">
        <x:v>1.5</x:v>
      </x:c>
      <x:c r="I375" s="35" t="n">
        <x:v>1.225</x:v>
      </x:c>
      <x:c r="J375" s="35" t="n">
        <x:v>1.7359216918244043</x:v>
      </x:c>
      <x:c r="K375" s="35" t="n">
        <x:v>0.2801882028918979</x:v>
      </x:c>
      <x:c r="L375" s="35" t="n">
        <x:v>6.294581594508789</x:v>
      </x:c>
      <x:c r="M375" s="35" t="n">
        <x:v>6.606000000000001</x:v>
      </x:c>
      <x:c r="N375" s="35" t="n">
        <x:v>0.11550723192904061</x:v>
      </x:c>
      <x:c r="O375" s="35" t="n">
        <x:v>4.787382549898761e-17</x:v>
      </x:c>
      <x:c r="P375" s="35" t="n">
        <x:v>0.021226863224315055</x:v>
      </x:c>
      <x:c r="Q375" s="36" t="n">
        <x:v>0.35475132928148007</x:v>
      </x:c>
      <x:c r="R375" s="36" t="n">
        <x:v>0.014827744292735513</x:v>
      </x:c>
      <x:c r="S375" s="36" t="n">
        <x:v>0.002893878455492402</x:v>
      </x:c>
      <x:c r="T375" s="35" t="n">
        <x:v>0.13681561083269603</x:v>
      </x:c>
      <x:c r="U375" s="36" t="str">
        <x:v>lateral</x:v>
      </x:c>
      <x:c r="V375" s="33" t="n">
        <x:v>6</x:v>
      </x:c>
      <x:c r="W375" s="36" t="n">
        <x:v>-1.0457894708944675</x:v>
      </x:c>
      <x:c r="X375" s="36" t="n">
        <x:v>-3.4041819936301105</x:v>
      </x:c>
      <x:c r="Y375" s="36" t="n">
        <x:v>3.5611979253039565</x:v>
      </x:c>
      <x:c r="Z375" s="36" t="n">
        <x:v>0.541792391470655</x:v>
      </x:c>
      <x:c r="AA375" s="36" t="n">
        <x:v>0.2936622711879197</x:v>
      </x:c>
      <x:c r="AB375" s="36" t="n">
        <x:v>0.9562154026514499</x:v>
      </x:c>
      <x:c r="AC375" s="34" t="b">
        <x:v>1</x:v>
      </x:c>
    </x:row>
    <x:row r="376">
      <x:c r="A376" s="31" t="str">
        <x:v>CFG014</x:v>
      </x:c>
      <x:c r="B376" s="33" t="n">
        <x:v>46</x:v>
      </x:c>
      <x:c r="C376" s="31" t="str">
        <x:v>（选定1）1.AR20.03.6 youhua a2.5-1翼梢反扭 上反6</x:v>
      </x:c>
      <x:c r="D376" s="31" t="str">
        <x:v>T7-VLM2-Elev(g1.0)</x:v>
      </x:c>
      <x:c r="E376" s="37" t="n">
        <x:v>-3.472422129603243</x:v>
      </x:c>
      <x:c r="F376" s="37" t="n">
        <x:v>0</x:v>
      </x:c>
      <x:c r="G376" s="35" t="n">
        <x:v>13.189243386255537</x:v>
      </x:c>
      <x:c r="H376" s="36" t="n">
        <x:v>1.5</x:v>
      </x:c>
      <x:c r="I376" s="35" t="n">
        <x:v>1.225</x:v>
      </x:c>
      <x:c r="J376" s="35" t="n">
        <x:v>1.7359216918244043</x:v>
      </x:c>
      <x:c r="K376" s="35" t="n">
        <x:v>0.2801882028918979</x:v>
      </x:c>
      <x:c r="L376" s="35" t="n">
        <x:v>6.294581594508789</x:v>
      </x:c>
      <x:c r="M376" s="35" t="n">
        <x:v>6.606000000000001</x:v>
      </x:c>
      <x:c r="N376" s="35" t="n">
        <x:v>0.11550723192904061</x:v>
      </x:c>
      <x:c r="O376" s="35" t="n">
        <x:v>4.787382549898761e-17</x:v>
      </x:c>
      <x:c r="P376" s="35" t="n">
        <x:v>0.021226863224315055</x:v>
      </x:c>
      <x:c r="Q376" s="36" t="n">
        <x:v>0.35475132928148007</x:v>
      </x:c>
      <x:c r="R376" s="36" t="n">
        <x:v>0.014827744292735513</x:v>
      </x:c>
      <x:c r="S376" s="36" t="n">
        <x:v>0.002893878455492402</x:v>
      </x:c>
      <x:c r="T376" s="35" t="n">
        <x:v>0.13681561083269603</x:v>
      </x:c>
      <x:c r="U376" s="36" t="str">
        <x:v>lateral</x:v>
      </x:c>
      <x:c r="V376" s="33" t="n">
        <x:v>7</x:v>
      </x:c>
      <x:c r="W376" s="36" t="n">
        <x:v>-1.0457894708944675</x:v>
      </x:c>
      <x:c r="X376" s="36" t="n">
        <x:v>3.4041819936301105</x:v>
      </x:c>
      <x:c r="Y376" s="36" t="n">
        <x:v>3.5611979253039565</x:v>
      </x:c>
      <x:c r="Z376" s="36" t="n">
        <x:v>0.541792391470655</x:v>
      </x:c>
      <x:c r="AA376" s="36" t="n">
        <x:v>0.2936622711879197</x:v>
      </x:c>
      <x:c r="AB376" s="36" t="n">
        <x:v>0.9562154026514499</x:v>
      </x:c>
      <x:c r="AC376" s="34" t="b">
        <x:v>1</x:v>
      </x:c>
    </x:row>
    <x:row r="377">
      <x:c r="A377" s="31" t="str">
        <x:v>CFG014</x:v>
      </x:c>
      <x:c r="B377" s="33" t="n">
        <x:v>46</x:v>
      </x:c>
      <x:c r="C377" s="31" t="str">
        <x:v>（选定1）1.AR20.03.6 youhua a2.5-1翼梢反扭 上反6</x:v>
      </x:c>
      <x:c r="D377" s="31" t="str">
        <x:v>T7-VLM2-Elev(g1.0)</x:v>
      </x:c>
      <x:c r="E377" s="37" t="n">
        <x:v>-3.472422129603243</x:v>
      </x:c>
      <x:c r="F377" s="37" t="n">
        <x:v>0</x:v>
      </x:c>
      <x:c r="G377" s="35" t="n">
        <x:v>13.189243386255537</x:v>
      </x:c>
      <x:c r="H377" s="36" t="n">
        <x:v>1.5</x:v>
      </x:c>
      <x:c r="I377" s="35" t="n">
        <x:v>1.225</x:v>
      </x:c>
      <x:c r="J377" s="35" t="n">
        <x:v>1.7359216918244043</x:v>
      </x:c>
      <x:c r="K377" s="35" t="n">
        <x:v>0.2801882028918979</x:v>
      </x:c>
      <x:c r="L377" s="35" t="n">
        <x:v>6.294581594508789</x:v>
      </x:c>
      <x:c r="M377" s="35" t="n">
        <x:v>6.606000000000001</x:v>
      </x:c>
      <x:c r="N377" s="35" t="n">
        <x:v>0.11550723192904061</x:v>
      </x:c>
      <x:c r="O377" s="35" t="n">
        <x:v>4.787382549898761e-17</x:v>
      </x:c>
      <x:c r="P377" s="35" t="n">
        <x:v>0.021226863224315055</x:v>
      </x:c>
      <x:c r="Q377" s="36" t="n">
        <x:v>0.35475132928148007</x:v>
      </x:c>
      <x:c r="R377" s="36" t="n">
        <x:v>0.014827744292735513</x:v>
      </x:c>
      <x:c r="S377" s="36" t="n">
        <x:v>0.002893878455492402</x:v>
      </x:c>
      <x:c r="T377" s="35" t="n">
        <x:v>0.13681561083269603</x:v>
      </x:c>
      <x:c r="U377" s="36" t="str">
        <x:v>lateral</x:v>
      </x:c>
      <x:c r="V377" s="33" t="n">
        <x:v>8</x:v>
      </x:c>
      <x:c r="W377" s="36" t="n">
        <x:v>0.03659333255174957</x:v>
      </x:c>
      <x:c r="X377" s="36" t="n">
        <x:v>0</x:v>
      </x:c>
      <x:c r="Y377" s="36" t="n">
        <x:v>0.03659333255174957</x:v>
      </x:c>
      <x:c r="Z377" s="36" t="n">
        <x:v>0</x:v>
      </x:c>
      <x:c r="AA377" s="36" t="n">
        <x:v>-1</x:v>
      </x:c>
      <x:c r="AB377" s="36"/>
      <x:c r="AC377" s="34" t="b">
        <x:v>0</x:v>
      </x:c>
    </x:row>
    <x:row r="378">
      <x:c r="A378" s="31" t="str">
        <x:v>CFG014</x:v>
      </x:c>
      <x:c r="B378" s="33" t="n">
        <x:v>47</x:v>
      </x:c>
      <x:c r="C378" s="31" t="str">
        <x:v>（选定1）1.AR20.03.6 youhua a2.5-1翼梢反扭 上反6</x:v>
      </x:c>
      <x:c r="D378" s="31" t="str">
        <x:v>T7-VLM2-Elev(g1.0)</x:v>
      </x:c>
      <x:c r="E378" s="37" t="n">
        <x:v>-3.773148652105863</x:v>
      </x:c>
      <x:c r="F378" s="37" t="n">
        <x:v>0</x:v>
      </x:c>
      <x:c r="G378" s="35" t="n">
        <x:v>13.806027088900853</x:v>
      </x:c>
      <x:c r="H378" s="36" t="n">
        <x:v>1.6000000000000005</x:v>
      </x:c>
      <x:c r="I378" s="35" t="n">
        <x:v>1.225</x:v>
      </x:c>
      <x:c r="J378" s="35" t="n">
        <x:v>1.7359216918244043</x:v>
      </x:c>
      <x:c r="K378" s="35" t="n">
        <x:v>0.2801882028918979</x:v>
      </x:c>
      <x:c r="L378" s="35" t="n">
        <x:v>6.294581594508789</x:v>
      </x:c>
      <x:c r="M378" s="35" t="n">
        <x:v>6.606000000000001</x:v>
      </x:c>
      <x:c r="N378" s="35" t="n">
        <x:v>0.11550723192904061</x:v>
      </x:c>
      <x:c r="O378" s="35" t="n">
        <x:v>4.787382549898761e-17</x:v>
      </x:c>
      <x:c r="P378" s="35" t="n">
        <x:v>0.021226863224315055</x:v>
      </x:c>
      <x:c r="Q378" s="36" t="n">
        <x:v>0.32428161913675074</x:v>
      </x:c>
      <x:c r="R378" s="36" t="n">
        <x:v>0.014264376783372446</x:v>
      </x:c>
      <x:c r="S378" s="36" t="n">
        <x:v>0.0028557941709955194</x:v>
      </x:c>
      <x:c r="T378" s="35" t="n">
        <x:v>0.13620945000033455</x:v>
      </x:c>
      <x:c r="U378" s="36" t="str">
        <x:v>longitudinal</x:v>
      </x:c>
      <x:c r="V378" s="33" t="n">
        <x:v>1</x:v>
      </x:c>
      <x:c r="W378" s="36" t="n">
        <x:v>-15.569425174397484</x:v>
      </x:c>
      <x:c r="X378" s="36" t="n">
        <x:v>-6.670059752349736</x:v>
      </x:c>
      <x:c r="Y378" s="36" t="n">
        <x:v>16.938025190708565</x:v>
      </x:c>
      <x:c r="Z378" s="36" t="n">
        <x:v>1.0615729803047638</x:v>
      </x:c>
      <x:c r="AA378" s="36" t="n">
        <x:v>0.9191995524329581</x:v>
      </x:c>
      <x:c r="AB378" s="36" t="n">
        <x:v>0.06422844702349126</x:v>
      </x:c>
      <x:c r="AC378" s="34" t="b">
        <x:v>1</x:v>
      </x:c>
    </x:row>
    <x:row r="379">
      <x:c r="A379" s="31" t="str">
        <x:v>CFG014</x:v>
      </x:c>
      <x:c r="B379" s="33" t="n">
        <x:v>47</x:v>
      </x:c>
      <x:c r="C379" s="31" t="str">
        <x:v>（选定1）1.AR20.03.6 youhua a2.5-1翼梢反扭 上反6</x:v>
      </x:c>
      <x:c r="D379" s="31" t="str">
        <x:v>T7-VLM2-Elev(g1.0)</x:v>
      </x:c>
      <x:c r="E379" s="37" t="n">
        <x:v>-3.773148652105863</x:v>
      </x:c>
      <x:c r="F379" s="37" t="n">
        <x:v>0</x:v>
      </x:c>
      <x:c r="G379" s="35" t="n">
        <x:v>13.806027088900853</x:v>
      </x:c>
      <x:c r="H379" s="36" t="n">
        <x:v>1.6000000000000005</x:v>
      </x:c>
      <x:c r="I379" s="35" t="n">
        <x:v>1.225</x:v>
      </x:c>
      <x:c r="J379" s="35" t="n">
        <x:v>1.7359216918244043</x:v>
      </x:c>
      <x:c r="K379" s="35" t="n">
        <x:v>0.2801882028918979</x:v>
      </x:c>
      <x:c r="L379" s="35" t="n">
        <x:v>6.294581594508789</x:v>
      </x:c>
      <x:c r="M379" s="35" t="n">
        <x:v>6.606000000000001</x:v>
      </x:c>
      <x:c r="N379" s="35" t="n">
        <x:v>0.11550723192904061</x:v>
      </x:c>
      <x:c r="O379" s="35" t="n">
        <x:v>4.787382549898761e-17</x:v>
      </x:c>
      <x:c r="P379" s="35" t="n">
        <x:v>0.021226863224315055</x:v>
      </x:c>
      <x:c r="Q379" s="36" t="n">
        <x:v>0.32428161913675074</x:v>
      </x:c>
      <x:c r="R379" s="36" t="n">
        <x:v>0.014264376783372446</x:v>
      </x:c>
      <x:c r="S379" s="36" t="n">
        <x:v>0.0028557941709955194</x:v>
      </x:c>
      <x:c r="T379" s="35" t="n">
        <x:v>0.13620945000033455</x:v>
      </x:c>
      <x:c r="U379" s="36" t="str">
        <x:v>longitudinal</x:v>
      </x:c>
      <x:c r="V379" s="33" t="n">
        <x:v>2</x:v>
      </x:c>
      <x:c r="W379" s="36" t="n">
        <x:v>-15.569425174397484</x:v>
      </x:c>
      <x:c r="X379" s="36" t="n">
        <x:v>6.670059752349736</x:v>
      </x:c>
      <x:c r="Y379" s="36" t="n">
        <x:v>16.938025190708565</x:v>
      </x:c>
      <x:c r="Z379" s="36" t="n">
        <x:v>1.0615729803047638</x:v>
      </x:c>
      <x:c r="AA379" s="36" t="n">
        <x:v>0.9191995524329581</x:v>
      </x:c>
      <x:c r="AB379" s="36" t="n">
        <x:v>0.06422844702349126</x:v>
      </x:c>
      <x:c r="AC379" s="34" t="b">
        <x:v>1</x:v>
      </x:c>
    </x:row>
    <x:row r="380">
      <x:c r="A380" s="31" t="str">
        <x:v>CFG014</x:v>
      </x:c>
      <x:c r="B380" s="33" t="n">
        <x:v>47</x:v>
      </x:c>
      <x:c r="C380" s="31" t="str">
        <x:v>（选定1）1.AR20.03.6 youhua a2.5-1翼梢反扭 上反6</x:v>
      </x:c>
      <x:c r="D380" s="31" t="str">
        <x:v>T7-VLM2-Elev(g1.0)</x:v>
      </x:c>
      <x:c r="E380" s="37" t="n">
        <x:v>-3.773148652105863</x:v>
      </x:c>
      <x:c r="F380" s="37" t="n">
        <x:v>0</x:v>
      </x:c>
      <x:c r="G380" s="35" t="n">
        <x:v>13.806027088900853</x:v>
      </x:c>
      <x:c r="H380" s="36" t="n">
        <x:v>1.6000000000000005</x:v>
      </x:c>
      <x:c r="I380" s="35" t="n">
        <x:v>1.225</x:v>
      </x:c>
      <x:c r="J380" s="35" t="n">
        <x:v>1.7359216918244043</x:v>
      </x:c>
      <x:c r="K380" s="35" t="n">
        <x:v>0.2801882028918979</x:v>
      </x:c>
      <x:c r="L380" s="35" t="n">
        <x:v>6.294581594508789</x:v>
      </x:c>
      <x:c r="M380" s="35" t="n">
        <x:v>6.606000000000001</x:v>
      </x:c>
      <x:c r="N380" s="35" t="n">
        <x:v>0.11550723192904061</x:v>
      </x:c>
      <x:c r="O380" s="35" t="n">
        <x:v>4.787382549898761e-17</x:v>
      </x:c>
      <x:c r="P380" s="35" t="n">
        <x:v>0.021226863224315055</x:v>
      </x:c>
      <x:c r="Q380" s="36" t="n">
        <x:v>0.32428161913675074</x:v>
      </x:c>
      <x:c r="R380" s="36" t="n">
        <x:v>0.014264376783372446</x:v>
      </x:c>
      <x:c r="S380" s="36" t="n">
        <x:v>0.0028557941709955194</x:v>
      </x:c>
      <x:c r="T380" s="35" t="n">
        <x:v>0.13620945000033455</x:v>
      </x:c>
      <x:c r="U380" s="36" t="str">
        <x:v>longitudinal</x:v>
      </x:c>
      <x:c r="V380" s="33" t="n">
        <x:v>3</x:v>
      </x:c>
      <x:c r="W380" s="36" t="n">
        <x:v>-0.04129650630576094</x:v>
      </x:c>
      <x:c r="X380" s="36" t="n">
        <x:v>-0.44769307250045765</x:v>
      </x:c>
      <x:c r="Y380" s="36" t="n">
        <x:v>0.4495936927915713</x:v>
      </x:c>
      <x:c r="Z380" s="36" t="n">
        <x:v>0.07125256547644611</x:v>
      </x:c>
      <x:c r="AA380" s="36" t="n">
        <x:v>0.09185294849077372</x:v>
      </x:c>
      <x:c r="AB380" s="36" t="n">
        <x:v>24.21512349243205</x:v>
      </x:c>
      <x:c r="AC380" s="34" t="b">
        <x:v>1</x:v>
      </x:c>
    </x:row>
    <x:row r="381">
      <x:c r="A381" s="31" t="str">
        <x:v>CFG014</x:v>
      </x:c>
      <x:c r="B381" s="33" t="n">
        <x:v>47</x:v>
      </x:c>
      <x:c r="C381" s="31" t="str">
        <x:v>（选定1）1.AR20.03.6 youhua a2.5-1翼梢反扭 上反6</x:v>
      </x:c>
      <x:c r="D381" s="31" t="str">
        <x:v>T7-VLM2-Elev(g1.0)</x:v>
      </x:c>
      <x:c r="E381" s="37" t="n">
        <x:v>-3.773148652105863</x:v>
      </x:c>
      <x:c r="F381" s="37" t="n">
        <x:v>0</x:v>
      </x:c>
      <x:c r="G381" s="35" t="n">
        <x:v>13.806027088900853</x:v>
      </x:c>
      <x:c r="H381" s="36" t="n">
        <x:v>1.6000000000000005</x:v>
      </x:c>
      <x:c r="I381" s="35" t="n">
        <x:v>1.225</x:v>
      </x:c>
      <x:c r="J381" s="35" t="n">
        <x:v>1.7359216918244043</x:v>
      </x:c>
      <x:c r="K381" s="35" t="n">
        <x:v>0.2801882028918979</x:v>
      </x:c>
      <x:c r="L381" s="35" t="n">
        <x:v>6.294581594508789</x:v>
      </x:c>
      <x:c r="M381" s="35" t="n">
        <x:v>6.606000000000001</x:v>
      </x:c>
      <x:c r="N381" s="35" t="n">
        <x:v>0.11550723192904061</x:v>
      </x:c>
      <x:c r="O381" s="35" t="n">
        <x:v>4.787382549898761e-17</x:v>
      </x:c>
      <x:c r="P381" s="35" t="n">
        <x:v>0.021226863224315055</x:v>
      </x:c>
      <x:c r="Q381" s="36" t="n">
        <x:v>0.32428161913675074</x:v>
      </x:c>
      <x:c r="R381" s="36" t="n">
        <x:v>0.014264376783372446</x:v>
      </x:c>
      <x:c r="S381" s="36" t="n">
        <x:v>0.0028557941709955194</x:v>
      </x:c>
      <x:c r="T381" s="35" t="n">
        <x:v>0.13620945000033455</x:v>
      </x:c>
      <x:c r="U381" s="36" t="str">
        <x:v>longitudinal</x:v>
      </x:c>
      <x:c r="V381" s="33" t="n">
        <x:v>4</x:v>
      </x:c>
      <x:c r="W381" s="36" t="n">
        <x:v>-0.04129650630576094</x:v>
      </x:c>
      <x:c r="X381" s="36" t="n">
        <x:v>0.44769307250045765</x:v>
      </x:c>
      <x:c r="Y381" s="36" t="n">
        <x:v>0.4495936927915713</x:v>
      </x:c>
      <x:c r="Z381" s="36" t="n">
        <x:v>0.07125256547644611</x:v>
      </x:c>
      <x:c r="AA381" s="36" t="n">
        <x:v>0.09185294849077372</x:v>
      </x:c>
      <x:c r="AB381" s="36" t="n">
        <x:v>24.21512349243205</x:v>
      </x:c>
      <x:c r="AC381" s="34" t="b">
        <x:v>1</x:v>
      </x:c>
    </x:row>
    <x:row r="382">
      <x:c r="A382" s="31" t="str">
        <x:v>CFG014</x:v>
      </x:c>
      <x:c r="B382" s="33" t="n">
        <x:v>47</x:v>
      </x:c>
      <x:c r="C382" s="31" t="str">
        <x:v>（选定1）1.AR20.03.6 youhua a2.5-1翼梢反扭 上反6</x:v>
      </x:c>
      <x:c r="D382" s="31" t="str">
        <x:v>T7-VLM2-Elev(g1.0)</x:v>
      </x:c>
      <x:c r="E382" s="37" t="n">
        <x:v>-3.773148652105863</x:v>
      </x:c>
      <x:c r="F382" s="37" t="n">
        <x:v>0</x:v>
      </x:c>
      <x:c r="G382" s="35" t="n">
        <x:v>13.806027088900853</x:v>
      </x:c>
      <x:c r="H382" s="36" t="n">
        <x:v>1.6000000000000005</x:v>
      </x:c>
      <x:c r="I382" s="35" t="n">
        <x:v>1.225</x:v>
      </x:c>
      <x:c r="J382" s="35" t="n">
        <x:v>1.7359216918244043</x:v>
      </x:c>
      <x:c r="K382" s="35" t="n">
        <x:v>0.2801882028918979</x:v>
      </x:c>
      <x:c r="L382" s="35" t="n">
        <x:v>6.294581594508789</x:v>
      </x:c>
      <x:c r="M382" s="35" t="n">
        <x:v>6.606000000000001</x:v>
      </x:c>
      <x:c r="N382" s="35" t="n">
        <x:v>0.11550723192904061</x:v>
      </x:c>
      <x:c r="O382" s="35" t="n">
        <x:v>4.787382549898761e-17</x:v>
      </x:c>
      <x:c r="P382" s="35" t="n">
        <x:v>0.021226863224315055</x:v>
      </x:c>
      <x:c r="Q382" s="36" t="n">
        <x:v>0.32428161913675074</x:v>
      </x:c>
      <x:c r="R382" s="36" t="n">
        <x:v>0.014264376783372446</x:v>
      </x:c>
      <x:c r="S382" s="36" t="n">
        <x:v>0.0028557941709955194</x:v>
      </x:c>
      <x:c r="T382" s="35" t="n">
        <x:v>0.13620945000033455</x:v>
      </x:c>
      <x:c r="U382" s="36" t="str">
        <x:v>lateral</x:v>
      </x:c>
      <x:c r="V382" s="33" t="n">
        <x:v>5</x:v>
      </x:c>
      <x:c r="W382" s="36" t="n">
        <x:v>-39.8878007020039</x:v>
      </x:c>
      <x:c r="X382" s="36" t="n">
        <x:v>0</x:v>
      </x:c>
      <x:c r="Y382" s="36" t="n">
        <x:v>39.8878007020039</x:v>
      </x:c>
      <x:c r="Z382" s="36" t="n">
        <x:v>0</x:v>
      </x:c>
      <x:c r="AA382" s="36" t="n">
        <x:v>1</x:v>
      </x:c>
      <x:c r="AB382" s="36" t="n">
        <x:v>0.025070321812698027</x:v>
      </x:c>
      <x:c r="AC382" s="34" t="b">
        <x:v>1</x:v>
      </x:c>
    </x:row>
    <x:row r="383">
      <x:c r="A383" s="31" t="str">
        <x:v>CFG014</x:v>
      </x:c>
      <x:c r="B383" s="33" t="n">
        <x:v>47</x:v>
      </x:c>
      <x:c r="C383" s="31" t="str">
        <x:v>（选定1）1.AR20.03.6 youhua a2.5-1翼梢反扭 上反6</x:v>
      </x:c>
      <x:c r="D383" s="31" t="str">
        <x:v>T7-VLM2-Elev(g1.0)</x:v>
      </x:c>
      <x:c r="E383" s="37" t="n">
        <x:v>-3.773148652105863</x:v>
      </x:c>
      <x:c r="F383" s="37" t="n">
        <x:v>0</x:v>
      </x:c>
      <x:c r="G383" s="35" t="n">
        <x:v>13.806027088900853</x:v>
      </x:c>
      <x:c r="H383" s="36" t="n">
        <x:v>1.6000000000000005</x:v>
      </x:c>
      <x:c r="I383" s="35" t="n">
        <x:v>1.225</x:v>
      </x:c>
      <x:c r="J383" s="35" t="n">
        <x:v>1.7359216918244043</x:v>
      </x:c>
      <x:c r="K383" s="35" t="n">
        <x:v>0.2801882028918979</x:v>
      </x:c>
      <x:c r="L383" s="35" t="n">
        <x:v>6.294581594508789</x:v>
      </x:c>
      <x:c r="M383" s="35" t="n">
        <x:v>6.606000000000001</x:v>
      </x:c>
      <x:c r="N383" s="35" t="n">
        <x:v>0.11550723192904061</x:v>
      </x:c>
      <x:c r="O383" s="35" t="n">
        <x:v>4.787382549898761e-17</x:v>
      </x:c>
      <x:c r="P383" s="35" t="n">
        <x:v>0.021226863224315055</x:v>
      </x:c>
      <x:c r="Q383" s="36" t="n">
        <x:v>0.32428161913675074</x:v>
      </x:c>
      <x:c r="R383" s="36" t="n">
        <x:v>0.014264376783372446</x:v>
      </x:c>
      <x:c r="S383" s="36" t="n">
        <x:v>0.0028557941709955194</x:v>
      </x:c>
      <x:c r="T383" s="35" t="n">
        <x:v>0.13620945000033455</x:v>
      </x:c>
      <x:c r="U383" s="36" t="str">
        <x:v>lateral</x:v>
      </x:c>
      <x:c r="V383" s="33" t="n">
        <x:v>6</x:v>
      </x:c>
      <x:c r="W383" s="36" t="n">
        <x:v>-1.0627096948053878</x:v>
      </x:c>
      <x:c r="X383" s="36" t="n">
        <x:v>-3.55124791064861</x:v>
      </x:c>
      <x:c r="Y383" s="36" t="n">
        <x:v>3.70684685660461</x:v>
      </x:c>
      <x:c r="Z383" s="36" t="n">
        <x:v>0.5651986591244917</x:v>
      </x:c>
      <x:c r="AA383" s="36" t="n">
        <x:v>0.286688319187485</x:v>
      </x:c>
      <x:c r="AB383" s="36" t="n">
        <x:v>0.9409907568248244</x:v>
      </x:c>
      <x:c r="AC383" s="34" t="b">
        <x:v>1</x:v>
      </x:c>
    </x:row>
    <x:row r="384">
      <x:c r="A384" s="31" t="str">
        <x:v>CFG014</x:v>
      </x:c>
      <x:c r="B384" s="33" t="n">
        <x:v>47</x:v>
      </x:c>
      <x:c r="C384" s="31" t="str">
        <x:v>（选定1）1.AR20.03.6 youhua a2.5-1翼梢反扭 上反6</x:v>
      </x:c>
      <x:c r="D384" s="31" t="str">
        <x:v>T7-VLM2-Elev(g1.0)</x:v>
      </x:c>
      <x:c r="E384" s="37" t="n">
        <x:v>-3.773148652105863</x:v>
      </x:c>
      <x:c r="F384" s="37" t="n">
        <x:v>0</x:v>
      </x:c>
      <x:c r="G384" s="35" t="n">
        <x:v>13.806027088900853</x:v>
      </x:c>
      <x:c r="H384" s="36" t="n">
        <x:v>1.6000000000000005</x:v>
      </x:c>
      <x:c r="I384" s="35" t="n">
        <x:v>1.225</x:v>
      </x:c>
      <x:c r="J384" s="35" t="n">
        <x:v>1.7359216918244043</x:v>
      </x:c>
      <x:c r="K384" s="35" t="n">
        <x:v>0.2801882028918979</x:v>
      </x:c>
      <x:c r="L384" s="35" t="n">
        <x:v>6.294581594508789</x:v>
      </x:c>
      <x:c r="M384" s="35" t="n">
        <x:v>6.606000000000001</x:v>
      </x:c>
      <x:c r="N384" s="35" t="n">
        <x:v>0.11550723192904061</x:v>
      </x:c>
      <x:c r="O384" s="35" t="n">
        <x:v>4.787382549898761e-17</x:v>
      </x:c>
      <x:c r="P384" s="35" t="n">
        <x:v>0.021226863224315055</x:v>
      </x:c>
      <x:c r="Q384" s="36" t="n">
        <x:v>0.32428161913675074</x:v>
      </x:c>
      <x:c r="R384" s="36" t="n">
        <x:v>0.014264376783372446</x:v>
      </x:c>
      <x:c r="S384" s="36" t="n">
        <x:v>0.0028557941709955194</x:v>
      </x:c>
      <x:c r="T384" s="35" t="n">
        <x:v>0.13620945000033455</x:v>
      </x:c>
      <x:c r="U384" s="36" t="str">
        <x:v>lateral</x:v>
      </x:c>
      <x:c r="V384" s="33" t="n">
        <x:v>7</x:v>
      </x:c>
      <x:c r="W384" s="36" t="n">
        <x:v>-1.0627096948053878</x:v>
      </x:c>
      <x:c r="X384" s="36" t="n">
        <x:v>3.55124791064861</x:v>
      </x:c>
      <x:c r="Y384" s="36" t="n">
        <x:v>3.70684685660461</x:v>
      </x:c>
      <x:c r="Z384" s="36" t="n">
        <x:v>0.5651986591244917</x:v>
      </x:c>
      <x:c r="AA384" s="36" t="n">
        <x:v>0.286688319187485</x:v>
      </x:c>
      <x:c r="AB384" s="36" t="n">
        <x:v>0.9409907568248244</x:v>
      </x:c>
      <x:c r="AC384" s="34" t="b">
        <x:v>1</x:v>
      </x:c>
    </x:row>
    <x:row r="385">
      <x:c r="A385" s="31" t="str">
        <x:v>CFG014</x:v>
      </x:c>
      <x:c r="B385" s="33" t="n">
        <x:v>47</x:v>
      </x:c>
      <x:c r="C385" s="31" t="str">
        <x:v>（选定1）1.AR20.03.6 youhua a2.5-1翼梢反扭 上反6</x:v>
      </x:c>
      <x:c r="D385" s="31" t="str">
        <x:v>T7-VLM2-Elev(g1.0)</x:v>
      </x:c>
      <x:c r="E385" s="37" t="n">
        <x:v>-3.773148652105863</x:v>
      </x:c>
      <x:c r="F385" s="37" t="n">
        <x:v>0</x:v>
      </x:c>
      <x:c r="G385" s="35" t="n">
        <x:v>13.806027088900853</x:v>
      </x:c>
      <x:c r="H385" s="36" t="n">
        <x:v>1.6000000000000005</x:v>
      </x:c>
      <x:c r="I385" s="35" t="n">
        <x:v>1.225</x:v>
      </x:c>
      <x:c r="J385" s="35" t="n">
        <x:v>1.7359216918244043</x:v>
      </x:c>
      <x:c r="K385" s="35" t="n">
        <x:v>0.2801882028918979</x:v>
      </x:c>
      <x:c r="L385" s="35" t="n">
        <x:v>6.294581594508789</x:v>
      </x:c>
      <x:c r="M385" s="35" t="n">
        <x:v>6.606000000000001</x:v>
      </x:c>
      <x:c r="N385" s="35" t="n">
        <x:v>0.11550723192904061</x:v>
      </x:c>
      <x:c r="O385" s="35" t="n">
        <x:v>4.787382549898761e-17</x:v>
      </x:c>
      <x:c r="P385" s="35" t="n">
        <x:v>0.021226863224315055</x:v>
      </x:c>
      <x:c r="Q385" s="36" t="n">
        <x:v>0.32428161913675074</x:v>
      </x:c>
      <x:c r="R385" s="36" t="n">
        <x:v>0.014264376783372446</x:v>
      </x:c>
      <x:c r="S385" s="36" t="n">
        <x:v>0.0028557941709955194</x:v>
      </x:c>
      <x:c r="T385" s="35" t="n">
        <x:v>0.13620945000033455</x:v>
      </x:c>
      <x:c r="U385" s="36" t="str">
        <x:v>lateral</x:v>
      </x:c>
      <x:c r="V385" s="33" t="n">
        <x:v>8</x:v>
      </x:c>
      <x:c r="W385" s="36" t="n">
        <x:v>0.029986971425326914</x:v>
      </x:c>
      <x:c r="X385" s="36" t="n">
        <x:v>0</x:v>
      </x:c>
      <x:c r="Y385" s="36" t="n">
        <x:v>0.029986971425326914</x:v>
      </x:c>
      <x:c r="Z385" s="36" t="n">
        <x:v>0</x:v>
      </x:c>
      <x:c r="AA385" s="36" t="n">
        <x:v>-1</x:v>
      </x:c>
      <x:c r="AB385" s="36"/>
      <x:c r="AC385" s="34" t="b">
        <x:v>0</x:v>
      </x:c>
    </x:row>
    <x:row r="386">
      <x:c r="A386" s="31" t="str">
        <x:v>CFG014</x:v>
      </x:c>
      <x:c r="B386" s="33" t="n">
        <x:v>48</x:v>
      </x:c>
      <x:c r="C386" s="31" t="str">
        <x:v>（选定1）1.AR20.03.6 youhua a2.5-1翼梢反扭 上反6</x:v>
      </x:c>
      <x:c r="D386" s="31" t="str">
        <x:v>T7-VLM2-Elev(g1.0)</x:v>
      </x:c>
      <x:c r="E386" s="37" t="n">
        <x:v>-4.081855958245172</x:v>
      </x:c>
      <x:c r="F386" s="37" t="n">
        <x:v>0</x:v>
      </x:c>
      <x:c r="G386" s="35" t="n">
        <x:v>14.539098570286908</x:v>
      </x:c>
      <x:c r="H386" s="36" t="n">
        <x:v>1.7000000000000002</x:v>
      </x:c>
      <x:c r="I386" s="35" t="n">
        <x:v>1.225</x:v>
      </x:c>
      <x:c r="J386" s="35" t="n">
        <x:v>1.7359216918244043</x:v>
      </x:c>
      <x:c r="K386" s="35" t="n">
        <x:v>0.2801882028918979</x:v>
      </x:c>
      <x:c r="L386" s="35" t="n">
        <x:v>6.294581594508789</x:v>
      </x:c>
      <x:c r="M386" s="35" t="n">
        <x:v>6.606000000000001</x:v>
      </x:c>
      <x:c r="N386" s="35" t="n">
        <x:v>0.11550723192904061</x:v>
      </x:c>
      <x:c r="O386" s="35" t="n">
        <x:v>4.787382549898761e-17</x:v>
      </x:c>
      <x:c r="P386" s="35" t="n">
        <x:v>0.021226863224315055</x:v>
      </x:c>
      <x:c r="Q386" s="36" t="n">
        <x:v>0.29297752848864417</x:v>
      </x:c>
      <x:c r="R386" s="36" t="n">
        <x:v>0.013720577854743744</x:v>
      </x:c>
      <x:c r="S386" s="36" t="n">
        <x:v>0.002810936892485975</x:v>
      </x:c>
      <x:c r="T386" s="35" t="n">
        <x:v>0.13565224334723616</x:v>
      </x:c>
      <x:c r="U386" s="36" t="str">
        <x:v>longitudinal</x:v>
      </x:c>
      <x:c r="V386" s="33" t="n">
        <x:v>1</x:v>
      </x:c>
      <x:c r="W386" s="36" t="n">
        <x:v>-16.397597551507747</x:v>
      </x:c>
      <x:c r="X386" s="36" t="n">
        <x:v>-6.915283750577825</x:v>
      </x:c>
      <x:c r="Y386" s="36" t="n">
        <x:v>17.796133142124404</x:v>
      </x:c>
      <x:c r="Z386" s="36" t="n">
        <x:v>1.1006015917875223</x:v>
      </x:c>
      <x:c r="AA386" s="36" t="n">
        <x:v>0.9214135127306815</x:v>
      </x:c>
      <x:c r="AB386" s="36" t="n">
        <x:v>0.06098454342831769</x:v>
      </x:c>
      <x:c r="AC386" s="34" t="b">
        <x:v>1</x:v>
      </x:c>
    </x:row>
    <x:row r="387">
      <x:c r="A387" s="31" t="str">
        <x:v>CFG014</x:v>
      </x:c>
      <x:c r="B387" s="33" t="n">
        <x:v>48</x:v>
      </x:c>
      <x:c r="C387" s="31" t="str">
        <x:v>（选定1）1.AR20.03.6 youhua a2.5-1翼梢反扭 上反6</x:v>
      </x:c>
      <x:c r="D387" s="31" t="str">
        <x:v>T7-VLM2-Elev(g1.0)</x:v>
      </x:c>
      <x:c r="E387" s="37" t="n">
        <x:v>-4.081855958245172</x:v>
      </x:c>
      <x:c r="F387" s="37" t="n">
        <x:v>0</x:v>
      </x:c>
      <x:c r="G387" s="35" t="n">
        <x:v>14.539098570286908</x:v>
      </x:c>
      <x:c r="H387" s="36" t="n">
        <x:v>1.7000000000000002</x:v>
      </x:c>
      <x:c r="I387" s="35" t="n">
        <x:v>1.225</x:v>
      </x:c>
      <x:c r="J387" s="35" t="n">
        <x:v>1.7359216918244043</x:v>
      </x:c>
      <x:c r="K387" s="35" t="n">
        <x:v>0.2801882028918979</x:v>
      </x:c>
      <x:c r="L387" s="35" t="n">
        <x:v>6.294581594508789</x:v>
      </x:c>
      <x:c r="M387" s="35" t="n">
        <x:v>6.606000000000001</x:v>
      </x:c>
      <x:c r="N387" s="35" t="n">
        <x:v>0.11550723192904061</x:v>
      </x:c>
      <x:c r="O387" s="35" t="n">
        <x:v>4.787382549898761e-17</x:v>
      </x:c>
      <x:c r="P387" s="35" t="n">
        <x:v>0.021226863224315055</x:v>
      </x:c>
      <x:c r="Q387" s="36" t="n">
        <x:v>0.29297752848864417</x:v>
      </x:c>
      <x:c r="R387" s="36" t="n">
        <x:v>0.013720577854743744</x:v>
      </x:c>
      <x:c r="S387" s="36" t="n">
        <x:v>0.002810936892485975</x:v>
      </x:c>
      <x:c r="T387" s="35" t="n">
        <x:v>0.13565224334723616</x:v>
      </x:c>
      <x:c r="U387" s="36" t="str">
        <x:v>longitudinal</x:v>
      </x:c>
      <x:c r="V387" s="33" t="n">
        <x:v>2</x:v>
      </x:c>
      <x:c r="W387" s="36" t="n">
        <x:v>-16.397597551507747</x:v>
      </x:c>
      <x:c r="X387" s="36" t="n">
        <x:v>6.915283750577825</x:v>
      </x:c>
      <x:c r="Y387" s="36" t="n">
        <x:v>17.796133142124404</x:v>
      </x:c>
      <x:c r="Z387" s="36" t="n">
        <x:v>1.1006015917875223</x:v>
      </x:c>
      <x:c r="AA387" s="36" t="n">
        <x:v>0.9214135127306815</x:v>
      </x:c>
      <x:c r="AB387" s="36" t="n">
        <x:v>0.06098454342831769</x:v>
      </x:c>
      <x:c r="AC387" s="34" t="b">
        <x:v>1</x:v>
      </x:c>
    </x:row>
    <x:row r="388">
      <x:c r="A388" s="31" t="str">
        <x:v>CFG014</x:v>
      </x:c>
      <x:c r="B388" s="33" t="n">
        <x:v>48</x:v>
      </x:c>
      <x:c r="C388" s="31" t="str">
        <x:v>（选定1）1.AR20.03.6 youhua a2.5-1翼梢反扭 上反6</x:v>
      </x:c>
      <x:c r="D388" s="31" t="str">
        <x:v>T7-VLM2-Elev(g1.0)</x:v>
      </x:c>
      <x:c r="E388" s="37" t="n">
        <x:v>-4.081855958245172</x:v>
      </x:c>
      <x:c r="F388" s="37" t="n">
        <x:v>0</x:v>
      </x:c>
      <x:c r="G388" s="35" t="n">
        <x:v>14.539098570286908</x:v>
      </x:c>
      <x:c r="H388" s="36" t="n">
        <x:v>1.7000000000000002</x:v>
      </x:c>
      <x:c r="I388" s="35" t="n">
        <x:v>1.225</x:v>
      </x:c>
      <x:c r="J388" s="35" t="n">
        <x:v>1.7359216918244043</x:v>
      </x:c>
      <x:c r="K388" s="35" t="n">
        <x:v>0.2801882028918979</x:v>
      </x:c>
      <x:c r="L388" s="35" t="n">
        <x:v>6.294581594508789</x:v>
      </x:c>
      <x:c r="M388" s="35" t="n">
        <x:v>6.606000000000001</x:v>
      </x:c>
      <x:c r="N388" s="35" t="n">
        <x:v>0.11550723192904061</x:v>
      </x:c>
      <x:c r="O388" s="35" t="n">
        <x:v>4.787382549898761e-17</x:v>
      </x:c>
      <x:c r="P388" s="35" t="n">
        <x:v>0.021226863224315055</x:v>
      </x:c>
      <x:c r="Q388" s="36" t="n">
        <x:v>0.29297752848864417</x:v>
      </x:c>
      <x:c r="R388" s="36" t="n">
        <x:v>0.013720577854743744</x:v>
      </x:c>
      <x:c r="S388" s="36" t="n">
        <x:v>0.002810936892485975</x:v>
      </x:c>
      <x:c r="T388" s="35" t="n">
        <x:v>0.13565224334723616</x:v>
      </x:c>
      <x:c r="U388" s="36" t="str">
        <x:v>longitudinal</x:v>
      </x:c>
      <x:c r="V388" s="33" t="n">
        <x:v>3</x:v>
      </x:c>
      <x:c r="W388" s="36" t="n">
        <x:v>-0.040010421705768684</x:v>
      </x:c>
      <x:c r="X388" s="36" t="n">
        <x:v>-0.41964574791777237</x:v>
      </x:c>
      <x:c r="Y388" s="36" t="n">
        <x:v>0.42154879621526614</x:v>
      </x:c>
      <x:c r="Z388" s="36" t="n">
        <x:v>0.06678869512860892</x:v>
      </x:c>
      <x:c r="AA388" s="36" t="n">
        <x:v>0.09491290703469865</x:v>
      </x:c>
      <x:c r="AB388" s="36" t="n">
        <x:v>24.99348813051427</x:v>
      </x:c>
      <x:c r="AC388" s="34" t="b">
        <x:v>1</x:v>
      </x:c>
    </x:row>
    <x:row r="389">
      <x:c r="A389" s="31" t="str">
        <x:v>CFG014</x:v>
      </x:c>
      <x:c r="B389" s="33" t="n">
        <x:v>48</x:v>
      </x:c>
      <x:c r="C389" s="31" t="str">
        <x:v>（选定1）1.AR20.03.6 youhua a2.5-1翼梢反扭 上反6</x:v>
      </x:c>
      <x:c r="D389" s="31" t="str">
        <x:v>T7-VLM2-Elev(g1.0)</x:v>
      </x:c>
      <x:c r="E389" s="37" t="n">
        <x:v>-4.081855958245172</x:v>
      </x:c>
      <x:c r="F389" s="37" t="n">
        <x:v>0</x:v>
      </x:c>
      <x:c r="G389" s="35" t="n">
        <x:v>14.539098570286908</x:v>
      </x:c>
      <x:c r="H389" s="36" t="n">
        <x:v>1.7000000000000002</x:v>
      </x:c>
      <x:c r="I389" s="35" t="n">
        <x:v>1.225</x:v>
      </x:c>
      <x:c r="J389" s="35" t="n">
        <x:v>1.7359216918244043</x:v>
      </x:c>
      <x:c r="K389" s="35" t="n">
        <x:v>0.2801882028918979</x:v>
      </x:c>
      <x:c r="L389" s="35" t="n">
        <x:v>6.294581594508789</x:v>
      </x:c>
      <x:c r="M389" s="35" t="n">
        <x:v>6.606000000000001</x:v>
      </x:c>
      <x:c r="N389" s="35" t="n">
        <x:v>0.11550723192904061</x:v>
      </x:c>
      <x:c r="O389" s="35" t="n">
        <x:v>4.787382549898761e-17</x:v>
      </x:c>
      <x:c r="P389" s="35" t="n">
        <x:v>0.021226863224315055</x:v>
      </x:c>
      <x:c r="Q389" s="36" t="n">
        <x:v>0.29297752848864417</x:v>
      </x:c>
      <x:c r="R389" s="36" t="n">
        <x:v>0.013720577854743744</x:v>
      </x:c>
      <x:c r="S389" s="36" t="n">
        <x:v>0.002810936892485975</x:v>
      </x:c>
      <x:c r="T389" s="35" t="n">
        <x:v>0.13565224334723616</x:v>
      </x:c>
      <x:c r="U389" s="36" t="str">
        <x:v>longitudinal</x:v>
      </x:c>
      <x:c r="V389" s="33" t="n">
        <x:v>4</x:v>
      </x:c>
      <x:c r="W389" s="36" t="n">
        <x:v>-0.040010421705768684</x:v>
      </x:c>
      <x:c r="X389" s="36" t="n">
        <x:v>0.41964574791777237</x:v>
      </x:c>
      <x:c r="Y389" s="36" t="n">
        <x:v>0.42154879621526614</x:v>
      </x:c>
      <x:c r="Z389" s="36" t="n">
        <x:v>0.06678869512860892</x:v>
      </x:c>
      <x:c r="AA389" s="36" t="n">
        <x:v>0.09491290703469865</x:v>
      </x:c>
      <x:c r="AB389" s="36" t="n">
        <x:v>24.99348813051427</x:v>
      </x:c>
      <x:c r="AC389" s="34" t="b">
        <x:v>1</x:v>
      </x:c>
    </x:row>
    <x:row r="390">
      <x:c r="A390" s="31" t="str">
        <x:v>CFG014</x:v>
      </x:c>
      <x:c r="B390" s="33" t="n">
        <x:v>48</x:v>
      </x:c>
      <x:c r="C390" s="31" t="str">
        <x:v>（选定1）1.AR20.03.6 youhua a2.5-1翼梢反扭 上反6</x:v>
      </x:c>
      <x:c r="D390" s="31" t="str">
        <x:v>T7-VLM2-Elev(g1.0)</x:v>
      </x:c>
      <x:c r="E390" s="37" t="n">
        <x:v>-4.081855958245172</x:v>
      </x:c>
      <x:c r="F390" s="37" t="n">
        <x:v>0</x:v>
      </x:c>
      <x:c r="G390" s="35" t="n">
        <x:v>14.539098570286908</x:v>
      </x:c>
      <x:c r="H390" s="36" t="n">
        <x:v>1.7000000000000002</x:v>
      </x:c>
      <x:c r="I390" s="35" t="n">
        <x:v>1.225</x:v>
      </x:c>
      <x:c r="J390" s="35" t="n">
        <x:v>1.7359216918244043</x:v>
      </x:c>
      <x:c r="K390" s="35" t="n">
        <x:v>0.2801882028918979</x:v>
      </x:c>
      <x:c r="L390" s="35" t="n">
        <x:v>6.294581594508789</x:v>
      </x:c>
      <x:c r="M390" s="35" t="n">
        <x:v>6.606000000000001</x:v>
      </x:c>
      <x:c r="N390" s="35" t="n">
        <x:v>0.11550723192904061</x:v>
      </x:c>
      <x:c r="O390" s="35" t="n">
        <x:v>4.787382549898761e-17</x:v>
      </x:c>
      <x:c r="P390" s="35" t="n">
        <x:v>0.021226863224315055</x:v>
      </x:c>
      <x:c r="Q390" s="36" t="n">
        <x:v>0.29297752848864417</x:v>
      </x:c>
      <x:c r="R390" s="36" t="n">
        <x:v>0.013720577854743744</x:v>
      </x:c>
      <x:c r="S390" s="36" t="n">
        <x:v>0.002810936892485975</x:v>
      </x:c>
      <x:c r="T390" s="35" t="n">
        <x:v>0.13565224334723616</x:v>
      </x:c>
      <x:c r="U390" s="36" t="str">
        <x:v>lateral</x:v>
      </x:c>
      <x:c r="V390" s="33" t="n">
        <x:v>5</x:v>
      </x:c>
      <x:c r="W390" s="36" t="n">
        <x:v>-42.07019164353066</x:v>
      </x:c>
      <x:c r="X390" s="36" t="n">
        <x:v>0</x:v>
      </x:c>
      <x:c r="Y390" s="36" t="n">
        <x:v>42.07019164353066</x:v>
      </x:c>
      <x:c r="Z390" s="36" t="n">
        <x:v>0</x:v>
      </x:c>
      <x:c r="AA390" s="36" t="n">
        <x:v>1</x:v>
      </x:c>
      <x:c r="AB390" s="36" t="n">
        <x:v>0.023769799017632355</x:v>
      </x:c>
      <x:c r="AC390" s="34" t="b">
        <x:v>1</x:v>
      </x:c>
    </x:row>
    <x:row r="391">
      <x:c r="A391" s="31" t="str">
        <x:v>CFG014</x:v>
      </x:c>
      <x:c r="B391" s="33" t="n">
        <x:v>48</x:v>
      </x:c>
      <x:c r="C391" s="31" t="str">
        <x:v>（选定1）1.AR20.03.6 youhua a2.5-1翼梢反扭 上反6</x:v>
      </x:c>
      <x:c r="D391" s="31" t="str">
        <x:v>T7-VLM2-Elev(g1.0)</x:v>
      </x:c>
      <x:c r="E391" s="37" t="n">
        <x:v>-4.081855958245172</x:v>
      </x:c>
      <x:c r="F391" s="37" t="n">
        <x:v>0</x:v>
      </x:c>
      <x:c r="G391" s="35" t="n">
        <x:v>14.539098570286908</x:v>
      </x:c>
      <x:c r="H391" s="36" t="n">
        <x:v>1.7000000000000002</x:v>
      </x:c>
      <x:c r="I391" s="35" t="n">
        <x:v>1.225</x:v>
      </x:c>
      <x:c r="J391" s="35" t="n">
        <x:v>1.7359216918244043</x:v>
      </x:c>
      <x:c r="K391" s="35" t="n">
        <x:v>0.2801882028918979</x:v>
      </x:c>
      <x:c r="L391" s="35" t="n">
        <x:v>6.294581594508789</x:v>
      </x:c>
      <x:c r="M391" s="35" t="n">
        <x:v>6.606000000000001</x:v>
      </x:c>
      <x:c r="N391" s="35" t="n">
        <x:v>0.11550723192904061</x:v>
      </x:c>
      <x:c r="O391" s="35" t="n">
        <x:v>4.787382549898761e-17</x:v>
      </x:c>
      <x:c r="P391" s="35" t="n">
        <x:v>0.021226863224315055</x:v>
      </x:c>
      <x:c r="Q391" s="36" t="n">
        <x:v>0.29297752848864417</x:v>
      </x:c>
      <x:c r="R391" s="36" t="n">
        <x:v>0.013720577854743744</x:v>
      </x:c>
      <x:c r="S391" s="36" t="n">
        <x:v>0.002810936892485975</x:v>
      </x:c>
      <x:c r="T391" s="35" t="n">
        <x:v>0.13565224334723616</x:v>
      </x:c>
      <x:c r="U391" s="36" t="str">
        <x:v>lateral</x:v>
      </x:c>
      <x:c r="V391" s="33" t="n">
        <x:v>6</x:v>
      </x:c>
      <x:c r="W391" s="36" t="n">
        <x:v>-1.0892985594594164</x:v>
      </x:c>
      <x:c r="X391" s="36" t="n">
        <x:v>-3.7267213526947556</x:v>
      </x:c>
      <x:c r="Y391" s="36" t="n">
        <x:v>3.882656744069889</x:v>
      </x:c>
      <x:c r="Z391" s="36" t="n">
        <x:v>0.5931261248074851</x:v>
      </x:c>
      <x:c r="AA391" s="36" t="n">
        <x:v>0.2805549476201156</x:v>
      </x:c>
      <x:c r="AB391" s="36" t="n">
        <x:v>0.9180219613034902</x:v>
      </x:c>
      <x:c r="AC391" s="34" t="b">
        <x:v>1</x:v>
      </x:c>
    </x:row>
    <x:row r="392">
      <x:c r="A392" s="31" t="str">
        <x:v>CFG014</x:v>
      </x:c>
      <x:c r="B392" s="33" t="n">
        <x:v>48</x:v>
      </x:c>
      <x:c r="C392" s="31" t="str">
        <x:v>（选定1）1.AR20.03.6 youhua a2.5-1翼梢反扭 上反6</x:v>
      </x:c>
      <x:c r="D392" s="31" t="str">
        <x:v>T7-VLM2-Elev(g1.0)</x:v>
      </x:c>
      <x:c r="E392" s="37" t="n">
        <x:v>-4.081855958245172</x:v>
      </x:c>
      <x:c r="F392" s="37" t="n">
        <x:v>0</x:v>
      </x:c>
      <x:c r="G392" s="35" t="n">
        <x:v>14.539098570286908</x:v>
      </x:c>
      <x:c r="H392" s="36" t="n">
        <x:v>1.7000000000000002</x:v>
      </x:c>
      <x:c r="I392" s="35" t="n">
        <x:v>1.225</x:v>
      </x:c>
      <x:c r="J392" s="35" t="n">
        <x:v>1.7359216918244043</x:v>
      </x:c>
      <x:c r="K392" s="35" t="n">
        <x:v>0.2801882028918979</x:v>
      </x:c>
      <x:c r="L392" s="35" t="n">
        <x:v>6.294581594508789</x:v>
      </x:c>
      <x:c r="M392" s="35" t="n">
        <x:v>6.606000000000001</x:v>
      </x:c>
      <x:c r="N392" s="35" t="n">
        <x:v>0.11550723192904061</x:v>
      </x:c>
      <x:c r="O392" s="35" t="n">
        <x:v>4.787382549898761e-17</x:v>
      </x:c>
      <x:c r="P392" s="35" t="n">
        <x:v>0.021226863224315055</x:v>
      </x:c>
      <x:c r="Q392" s="36" t="n">
        <x:v>0.29297752848864417</x:v>
      </x:c>
      <x:c r="R392" s="36" t="n">
        <x:v>0.013720577854743744</x:v>
      </x:c>
      <x:c r="S392" s="36" t="n">
        <x:v>0.002810936892485975</x:v>
      </x:c>
      <x:c r="T392" s="35" t="n">
        <x:v>0.13565224334723616</x:v>
      </x:c>
      <x:c r="U392" s="36" t="str">
        <x:v>lateral</x:v>
      </x:c>
      <x:c r="V392" s="33" t="n">
        <x:v>7</x:v>
      </x:c>
      <x:c r="W392" s="36" t="n">
        <x:v>-1.0892985594594164</x:v>
      </x:c>
      <x:c r="X392" s="36" t="n">
        <x:v>3.7267213526947556</x:v>
      </x:c>
      <x:c r="Y392" s="36" t="n">
        <x:v>3.882656744069889</x:v>
      </x:c>
      <x:c r="Z392" s="36" t="n">
        <x:v>0.5931261248074851</x:v>
      </x:c>
      <x:c r="AA392" s="36" t="n">
        <x:v>0.2805549476201156</x:v>
      </x:c>
      <x:c r="AB392" s="36" t="n">
        <x:v>0.9180219613034902</x:v>
      </x:c>
      <x:c r="AC392" s="34" t="b">
        <x:v>1</x:v>
      </x:c>
    </x:row>
    <x:row r="393">
      <x:c r="A393" s="31" t="str">
        <x:v>CFG014</x:v>
      </x:c>
      <x:c r="B393" s="33" t="n">
        <x:v>48</x:v>
      </x:c>
      <x:c r="C393" s="31" t="str">
        <x:v>（选定1）1.AR20.03.6 youhua a2.5-1翼梢反扭 上反6</x:v>
      </x:c>
      <x:c r="D393" s="31" t="str">
        <x:v>T7-VLM2-Elev(g1.0)</x:v>
      </x:c>
      <x:c r="E393" s="37" t="n">
        <x:v>-4.081855958245172</x:v>
      </x:c>
      <x:c r="F393" s="37" t="n">
        <x:v>0</x:v>
      </x:c>
      <x:c r="G393" s="35" t="n">
        <x:v>14.539098570286908</x:v>
      </x:c>
      <x:c r="H393" s="36" t="n">
        <x:v>1.7000000000000002</x:v>
      </x:c>
      <x:c r="I393" s="35" t="n">
        <x:v>1.225</x:v>
      </x:c>
      <x:c r="J393" s="35" t="n">
        <x:v>1.7359216918244043</x:v>
      </x:c>
      <x:c r="K393" s="35" t="n">
        <x:v>0.2801882028918979</x:v>
      </x:c>
      <x:c r="L393" s="35" t="n">
        <x:v>6.294581594508789</x:v>
      </x:c>
      <x:c r="M393" s="35" t="n">
        <x:v>6.606000000000001</x:v>
      </x:c>
      <x:c r="N393" s="35" t="n">
        <x:v>0.11550723192904061</x:v>
      </x:c>
      <x:c r="O393" s="35" t="n">
        <x:v>4.787382549898761e-17</x:v>
      </x:c>
      <x:c r="P393" s="35" t="n">
        <x:v>0.021226863224315055</x:v>
      </x:c>
      <x:c r="Q393" s="36" t="n">
        <x:v>0.29297752848864417</x:v>
      </x:c>
      <x:c r="R393" s="36" t="n">
        <x:v>0.013720577854743744</x:v>
      </x:c>
      <x:c r="S393" s="36" t="n">
        <x:v>0.002810936892485975</x:v>
      </x:c>
      <x:c r="T393" s="35" t="n">
        <x:v>0.13565224334723616</x:v>
      </x:c>
      <x:c r="U393" s="36" t="str">
        <x:v>lateral</x:v>
      </x:c>
      <x:c r="V393" s="33" t="n">
        <x:v>8</x:v>
      </x:c>
      <x:c r="W393" s="36" t="n">
        <x:v>0.023283712034551485</x:v>
      </x:c>
      <x:c r="X393" s="36" t="n">
        <x:v>0</x:v>
      </x:c>
      <x:c r="Y393" s="36" t="n">
        <x:v>0.023283712034551485</x:v>
      </x:c>
      <x:c r="Z393" s="36" t="n">
        <x:v>0</x:v>
      </x:c>
      <x:c r="AA393" s="36" t="n">
        <x:v>-1</x:v>
      </x:c>
      <x:c r="AB393" s="36"/>
      <x:c r="AC393" s="34" t="b">
        <x:v>0</x:v>
      </x:c>
    </x:row>
    <x:row r="394">
      <x:c r="A394" s="31" t="str">
        <x:v>CFG014</x:v>
      </x:c>
      <x:c r="B394" s="33" t="n">
        <x:v>49</x:v>
      </x:c>
      <x:c r="C394" s="31" t="str">
        <x:v>（选定1）1.AR20.03.6 youhua a2.5-1翼梢反扭 上反6</x:v>
      </x:c>
      <x:c r="D394" s="31" t="str">
        <x:v>T7-VLM2-Elev(g1.0)</x:v>
      </x:c>
      <x:c r="E394" s="37" t="n">
        <x:v>-4.399229147922805</x:v>
      </x:c>
      <x:c r="F394" s="37" t="n">
        <x:v>0</x:v>
      </x:c>
      <x:c r="G394" s="35" t="n">
        <x:v>15.429721644285648</x:v>
      </x:c>
      <x:c r="H394" s="36" t="n">
        <x:v>1.8000000000000007</x:v>
      </x:c>
      <x:c r="I394" s="35" t="n">
        <x:v>1.225</x:v>
      </x:c>
      <x:c r="J394" s="35" t="n">
        <x:v>1.7359216918244043</x:v>
      </x:c>
      <x:c r="K394" s="35" t="n">
        <x:v>0.2801882028918979</x:v>
      </x:c>
      <x:c r="L394" s="35" t="n">
        <x:v>6.294581594508789</x:v>
      </x:c>
      <x:c r="M394" s="35" t="n">
        <x:v>6.606000000000001</x:v>
      </x:c>
      <x:c r="N394" s="35" t="n">
        <x:v>0.11550723192904061</x:v>
      </x:c>
      <x:c r="O394" s="35" t="n">
        <x:v>4.787382549898761e-17</x:v>
      </x:c>
      <x:c r="P394" s="35" t="n">
        <x:v>0.021226863224315055</x:v>
      </x:c>
      <x:c r="Q394" s="36" t="n">
        <x:v>0.26076890796398833</x:v>
      </x:c>
      <x:c r="R394" s="36" t="n">
        <x:v>0.01317450172828039</x:v>
      </x:c>
      <x:c r="S394" s="36" t="n">
        <x:v>0.002761463400434133</x:v>
      </x:c>
      <x:c r="T394" s="35" t="n">
        <x:v>0.13495567651572743</x:v>
      </x:c>
      <x:c r="U394" s="36" t="str">
        <x:v>longitudinal</x:v>
      </x:c>
      <x:c r="V394" s="33" t="n">
        <x:v>1</x:v>
      </x:c>
      <x:c r="W394" s="36" t="n">
        <x:v>-17.401799510091937</x:v>
      </x:c>
      <x:c r="X394" s="36" t="n">
        <x:v>-7.1928515751223285</x:v>
      </x:c>
      <x:c r="Y394" s="36" t="n">
        <x:v>18.829756768773613</x:v>
      </x:c>
      <x:c r="Z394" s="36" t="n">
        <x:v>1.1447778831070439</x:v>
      </x:c>
      <x:c r="AA394" s="36" t="n">
        <x:v>0.9241648590464145</x:v>
      </x:c>
      <x:c r="AB394" s="36" t="n">
        <x:v>0.05746532129737868</x:v>
      </x:c>
      <x:c r="AC394" s="34" t="b">
        <x:v>1</x:v>
      </x:c>
    </x:row>
    <x:row r="395">
      <x:c r="A395" s="31" t="str">
        <x:v>CFG014</x:v>
      </x:c>
      <x:c r="B395" s="33" t="n">
        <x:v>49</x:v>
      </x:c>
      <x:c r="C395" s="31" t="str">
        <x:v>（选定1）1.AR20.03.6 youhua a2.5-1翼梢反扭 上反6</x:v>
      </x:c>
      <x:c r="D395" s="31" t="str">
        <x:v>T7-VLM2-Elev(g1.0)</x:v>
      </x:c>
      <x:c r="E395" s="37" t="n">
        <x:v>-4.399229147922805</x:v>
      </x:c>
      <x:c r="F395" s="37" t="n">
        <x:v>0</x:v>
      </x:c>
      <x:c r="G395" s="35" t="n">
        <x:v>15.429721644285648</x:v>
      </x:c>
      <x:c r="H395" s="36" t="n">
        <x:v>1.8000000000000007</x:v>
      </x:c>
      <x:c r="I395" s="35" t="n">
        <x:v>1.225</x:v>
      </x:c>
      <x:c r="J395" s="35" t="n">
        <x:v>1.7359216918244043</x:v>
      </x:c>
      <x:c r="K395" s="35" t="n">
        <x:v>0.2801882028918979</x:v>
      </x:c>
      <x:c r="L395" s="35" t="n">
        <x:v>6.294581594508789</x:v>
      </x:c>
      <x:c r="M395" s="35" t="n">
        <x:v>6.606000000000001</x:v>
      </x:c>
      <x:c r="N395" s="35" t="n">
        <x:v>0.11550723192904061</x:v>
      </x:c>
      <x:c r="O395" s="35" t="n">
        <x:v>4.787382549898761e-17</x:v>
      </x:c>
      <x:c r="P395" s="35" t="n">
        <x:v>0.021226863224315055</x:v>
      </x:c>
      <x:c r="Q395" s="36" t="n">
        <x:v>0.26076890796398833</x:v>
      </x:c>
      <x:c r="R395" s="36" t="n">
        <x:v>0.01317450172828039</x:v>
      </x:c>
      <x:c r="S395" s="36" t="n">
        <x:v>0.002761463400434133</x:v>
      </x:c>
      <x:c r="T395" s="35" t="n">
        <x:v>0.13495567651572743</x:v>
      </x:c>
      <x:c r="U395" s="36" t="str">
        <x:v>longitudinal</x:v>
      </x:c>
      <x:c r="V395" s="33" t="n">
        <x:v>2</x:v>
      </x:c>
      <x:c r="W395" s="36" t="n">
        <x:v>-17.401799510091937</x:v>
      </x:c>
      <x:c r="X395" s="36" t="n">
        <x:v>7.1928515751223285</x:v>
      </x:c>
      <x:c r="Y395" s="36" t="n">
        <x:v>18.829756768773613</x:v>
      </x:c>
      <x:c r="Z395" s="36" t="n">
        <x:v>1.1447778831070439</x:v>
      </x:c>
      <x:c r="AA395" s="36" t="n">
        <x:v>0.9241648590464145</x:v>
      </x:c>
      <x:c r="AB395" s="36" t="n">
        <x:v>0.05746532129737868</x:v>
      </x:c>
      <x:c r="AC395" s="34" t="b">
        <x:v>1</x:v>
      </x:c>
    </x:row>
    <x:row r="396">
      <x:c r="A396" s="31" t="str">
        <x:v>CFG014</x:v>
      </x:c>
      <x:c r="B396" s="33" t="n">
        <x:v>49</x:v>
      </x:c>
      <x:c r="C396" s="31" t="str">
        <x:v>（选定1）1.AR20.03.6 youhua a2.5-1翼梢反扭 上反6</x:v>
      </x:c>
      <x:c r="D396" s="31" t="str">
        <x:v>T7-VLM2-Elev(g1.0)</x:v>
      </x:c>
      <x:c r="E396" s="37" t="n">
        <x:v>-4.399229147922805</x:v>
      </x:c>
      <x:c r="F396" s="37" t="n">
        <x:v>0</x:v>
      </x:c>
      <x:c r="G396" s="35" t="n">
        <x:v>15.429721644285648</x:v>
      </x:c>
      <x:c r="H396" s="36" t="n">
        <x:v>1.8000000000000007</x:v>
      </x:c>
      <x:c r="I396" s="35" t="n">
        <x:v>1.225</x:v>
      </x:c>
      <x:c r="J396" s="35" t="n">
        <x:v>1.7359216918244043</x:v>
      </x:c>
      <x:c r="K396" s="35" t="n">
        <x:v>0.2801882028918979</x:v>
      </x:c>
      <x:c r="L396" s="35" t="n">
        <x:v>6.294581594508789</x:v>
      </x:c>
      <x:c r="M396" s="35" t="n">
        <x:v>6.606000000000001</x:v>
      </x:c>
      <x:c r="N396" s="35" t="n">
        <x:v>0.11550723192904061</x:v>
      </x:c>
      <x:c r="O396" s="35" t="n">
        <x:v>4.787382549898761e-17</x:v>
      </x:c>
      <x:c r="P396" s="35" t="n">
        <x:v>0.021226863224315055</x:v>
      </x:c>
      <x:c r="Q396" s="36" t="n">
        <x:v>0.26076890796398833</x:v>
      </x:c>
      <x:c r="R396" s="36" t="n">
        <x:v>0.01317450172828039</x:v>
      </x:c>
      <x:c r="S396" s="36" t="n">
        <x:v>0.002761463400434133</x:v>
      </x:c>
      <x:c r="T396" s="35" t="n">
        <x:v>0.13495567651572743</x:v>
      </x:c>
      <x:c r="U396" s="36" t="str">
        <x:v>longitudinal</x:v>
      </x:c>
      <x:c r="V396" s="33" t="n">
        <x:v>3</x:v>
      </x:c>
      <x:c r="W396" s="36" t="n">
        <x:v>-0.03918828652945877</x:v>
      </x:c>
      <x:c r="X396" s="36" t="n">
        <x:v>-0.3885183822360441</x:v>
      </x:c>
      <x:c r="Y396" s="36" t="n">
        <x:v>0.39048976316470557</x:v>
      </x:c>
      <x:c r="Z396" s="36" t="n">
        <x:v>0.061834621014932846</x:v>
      </x:c>
      <x:c r="AA396" s="36" t="n">
        <x:v>0.10035675765699767</x:v>
      </x:c>
      <x:c r="AB396" s="36" t="n">
        <x:v>25.517829141324565</x:v>
      </x:c>
      <x:c r="AC396" s="34" t="b">
        <x:v>1</x:v>
      </x:c>
    </x:row>
    <x:row r="397">
      <x:c r="A397" s="31" t="str">
        <x:v>CFG014</x:v>
      </x:c>
      <x:c r="B397" s="33" t="n">
        <x:v>49</x:v>
      </x:c>
      <x:c r="C397" s="31" t="str">
        <x:v>（选定1）1.AR20.03.6 youhua a2.5-1翼梢反扭 上反6</x:v>
      </x:c>
      <x:c r="D397" s="31" t="str">
        <x:v>T7-VLM2-Elev(g1.0)</x:v>
      </x:c>
      <x:c r="E397" s="37" t="n">
        <x:v>-4.399229147922805</x:v>
      </x:c>
      <x:c r="F397" s="37" t="n">
        <x:v>0</x:v>
      </x:c>
      <x:c r="G397" s="35" t="n">
        <x:v>15.429721644285648</x:v>
      </x:c>
      <x:c r="H397" s="36" t="n">
        <x:v>1.8000000000000007</x:v>
      </x:c>
      <x:c r="I397" s="35" t="n">
        <x:v>1.225</x:v>
      </x:c>
      <x:c r="J397" s="35" t="n">
        <x:v>1.7359216918244043</x:v>
      </x:c>
      <x:c r="K397" s="35" t="n">
        <x:v>0.2801882028918979</x:v>
      </x:c>
      <x:c r="L397" s="35" t="n">
        <x:v>6.294581594508789</x:v>
      </x:c>
      <x:c r="M397" s="35" t="n">
        <x:v>6.606000000000001</x:v>
      </x:c>
      <x:c r="N397" s="35" t="n">
        <x:v>0.11550723192904061</x:v>
      </x:c>
      <x:c r="O397" s="35" t="n">
        <x:v>4.787382549898761e-17</x:v>
      </x:c>
      <x:c r="P397" s="35" t="n">
        <x:v>0.021226863224315055</x:v>
      </x:c>
      <x:c r="Q397" s="36" t="n">
        <x:v>0.26076890796398833</x:v>
      </x:c>
      <x:c r="R397" s="36" t="n">
        <x:v>0.01317450172828039</x:v>
      </x:c>
      <x:c r="S397" s="36" t="n">
        <x:v>0.002761463400434133</x:v>
      </x:c>
      <x:c r="T397" s="35" t="n">
        <x:v>0.13495567651572743</x:v>
      </x:c>
      <x:c r="U397" s="36" t="str">
        <x:v>longitudinal</x:v>
      </x:c>
      <x:c r="V397" s="33" t="n">
        <x:v>4</x:v>
      </x:c>
      <x:c r="W397" s="36" t="n">
        <x:v>-0.03918828652945877</x:v>
      </x:c>
      <x:c r="X397" s="36" t="n">
        <x:v>0.3885183822360441</x:v>
      </x:c>
      <x:c r="Y397" s="36" t="n">
        <x:v>0.39048976316470557</x:v>
      </x:c>
      <x:c r="Z397" s="36" t="n">
        <x:v>0.061834621014932846</x:v>
      </x:c>
      <x:c r="AA397" s="36" t="n">
        <x:v>0.10035675765699767</x:v>
      </x:c>
      <x:c r="AB397" s="36" t="n">
        <x:v>25.517829141324565</x:v>
      </x:c>
      <x:c r="AC397" s="34" t="b">
        <x:v>1</x:v>
      </x:c>
    </x:row>
    <x:row r="398">
      <x:c r="A398" s="31" t="str">
        <x:v>CFG014</x:v>
      </x:c>
      <x:c r="B398" s="33" t="n">
        <x:v>49</x:v>
      </x:c>
      <x:c r="C398" s="31" t="str">
        <x:v>（选定1）1.AR20.03.6 youhua a2.5-1翼梢反扭 上反6</x:v>
      </x:c>
      <x:c r="D398" s="31" t="str">
        <x:v>T7-VLM2-Elev(g1.0)</x:v>
      </x:c>
      <x:c r="E398" s="37" t="n">
        <x:v>-4.399229147922805</x:v>
      </x:c>
      <x:c r="F398" s="37" t="n">
        <x:v>0</x:v>
      </x:c>
      <x:c r="G398" s="35" t="n">
        <x:v>15.429721644285648</x:v>
      </x:c>
      <x:c r="H398" s="36" t="n">
        <x:v>1.8000000000000007</x:v>
      </x:c>
      <x:c r="I398" s="35" t="n">
        <x:v>1.225</x:v>
      </x:c>
      <x:c r="J398" s="35" t="n">
        <x:v>1.7359216918244043</x:v>
      </x:c>
      <x:c r="K398" s="35" t="n">
        <x:v>0.2801882028918979</x:v>
      </x:c>
      <x:c r="L398" s="35" t="n">
        <x:v>6.294581594508789</x:v>
      </x:c>
      <x:c r="M398" s="35" t="n">
        <x:v>6.606000000000001</x:v>
      </x:c>
      <x:c r="N398" s="35" t="n">
        <x:v>0.11550723192904061</x:v>
      </x:c>
      <x:c r="O398" s="35" t="n">
        <x:v>4.787382549898761e-17</x:v>
      </x:c>
      <x:c r="P398" s="35" t="n">
        <x:v>0.021226863224315055</x:v>
      </x:c>
      <x:c r="Q398" s="36" t="n">
        <x:v>0.26076890796398833</x:v>
      </x:c>
      <x:c r="R398" s="36" t="n">
        <x:v>0.01317450172828039</x:v>
      </x:c>
      <x:c r="S398" s="36" t="n">
        <x:v>0.002761463400434133</x:v>
      </x:c>
      <x:c r="T398" s="35" t="n">
        <x:v>0.13495567651572743</x:v>
      </x:c>
      <x:c r="U398" s="36" t="str">
        <x:v>lateral</x:v>
      </x:c>
      <x:c r="V398" s="33" t="n">
        <x:v>5</x:v>
      </x:c>
      <x:c r="W398" s="36" t="n">
        <x:v>-44.71261582314103</x:v>
      </x:c>
      <x:c r="X398" s="36" t="n">
        <x:v>0</x:v>
      </x:c>
      <x:c r="Y398" s="36" t="n">
        <x:v>44.71261582314103</x:v>
      </x:c>
      <x:c r="Z398" s="36" t="n">
        <x:v>0</x:v>
      </x:c>
      <x:c r="AA398" s="36" t="n">
        <x:v>1</x:v>
      </x:c>
      <x:c r="AB398" s="36" t="n">
        <x:v>0.022365052493360266</x:v>
      </x:c>
      <x:c r="AC398" s="34" t="b">
        <x:v>1</x:v>
      </x:c>
    </x:row>
    <x:row r="399">
      <x:c r="A399" s="31" t="str">
        <x:v>CFG014</x:v>
      </x:c>
      <x:c r="B399" s="33" t="n">
        <x:v>49</x:v>
      </x:c>
      <x:c r="C399" s="31" t="str">
        <x:v>（选定1）1.AR20.03.6 youhua a2.5-1翼梢反扭 上反6</x:v>
      </x:c>
      <x:c r="D399" s="31" t="str">
        <x:v>T7-VLM2-Elev(g1.0)</x:v>
      </x:c>
      <x:c r="E399" s="37" t="n">
        <x:v>-4.399229147922805</x:v>
      </x:c>
      <x:c r="F399" s="37" t="n">
        <x:v>0</x:v>
      </x:c>
      <x:c r="G399" s="35" t="n">
        <x:v>15.429721644285648</x:v>
      </x:c>
      <x:c r="H399" s="36" t="n">
        <x:v>1.8000000000000007</x:v>
      </x:c>
      <x:c r="I399" s="35" t="n">
        <x:v>1.225</x:v>
      </x:c>
      <x:c r="J399" s="35" t="n">
        <x:v>1.7359216918244043</x:v>
      </x:c>
      <x:c r="K399" s="35" t="n">
        <x:v>0.2801882028918979</x:v>
      </x:c>
      <x:c r="L399" s="35" t="n">
        <x:v>6.294581594508789</x:v>
      </x:c>
      <x:c r="M399" s="35" t="n">
        <x:v>6.606000000000001</x:v>
      </x:c>
      <x:c r="N399" s="35" t="n">
        <x:v>0.11550723192904061</x:v>
      </x:c>
      <x:c r="O399" s="35" t="n">
        <x:v>4.787382549898761e-17</x:v>
      </x:c>
      <x:c r="P399" s="35" t="n">
        <x:v>0.021226863224315055</x:v>
      </x:c>
      <x:c r="Q399" s="36" t="n">
        <x:v>0.26076890796398833</x:v>
      </x:c>
      <x:c r="R399" s="36" t="n">
        <x:v>0.01317450172828039</x:v>
      </x:c>
      <x:c r="S399" s="36" t="n">
        <x:v>0.002761463400434133</x:v>
      </x:c>
      <x:c r="T399" s="35" t="n">
        <x:v>0.13495567651572743</x:v>
      </x:c>
      <x:c r="U399" s="36" t="str">
        <x:v>lateral</x:v>
      </x:c>
      <x:c r="V399" s="33" t="n">
        <x:v>6</x:v>
      </x:c>
      <x:c r="W399" s="36" t="n">
        <x:v>-1.1240573400222882</x:v>
      </x:c>
      <x:c r="X399" s="36" t="n">
        <x:v>-3.9403137455096577</x:v>
      </x:c>
      <x:c r="Y399" s="36" t="n">
        <x:v>4.097508671950595</x:v>
      </x:c>
      <x:c r="Z399" s="36" t="n">
        <x:v>0.6271204099308025</x:v>
      </x:c>
      <x:c r="AA399" s="36" t="n">
        <x:v>0.27432701917557806</x:v>
      </x:c>
      <x:c r="AB399" s="36" t="n">
        <x:v>0.8896343312701216</x:v>
      </x:c>
      <x:c r="AC399" s="34" t="b">
        <x:v>1</x:v>
      </x:c>
    </x:row>
    <x:row r="400">
      <x:c r="A400" s="31" t="str">
        <x:v>CFG014</x:v>
      </x:c>
      <x:c r="B400" s="33" t="n">
        <x:v>49</x:v>
      </x:c>
      <x:c r="C400" s="31" t="str">
        <x:v>（选定1）1.AR20.03.6 youhua a2.5-1翼梢反扭 上反6</x:v>
      </x:c>
      <x:c r="D400" s="31" t="str">
        <x:v>T7-VLM2-Elev(g1.0)</x:v>
      </x:c>
      <x:c r="E400" s="37" t="n">
        <x:v>-4.399229147922805</x:v>
      </x:c>
      <x:c r="F400" s="37" t="n">
        <x:v>0</x:v>
      </x:c>
      <x:c r="G400" s="35" t="n">
        <x:v>15.429721644285648</x:v>
      </x:c>
      <x:c r="H400" s="36" t="n">
        <x:v>1.8000000000000007</x:v>
      </x:c>
      <x:c r="I400" s="35" t="n">
        <x:v>1.225</x:v>
      </x:c>
      <x:c r="J400" s="35" t="n">
        <x:v>1.7359216918244043</x:v>
      </x:c>
      <x:c r="K400" s="35" t="n">
        <x:v>0.2801882028918979</x:v>
      </x:c>
      <x:c r="L400" s="35" t="n">
        <x:v>6.294581594508789</x:v>
      </x:c>
      <x:c r="M400" s="35" t="n">
        <x:v>6.606000000000001</x:v>
      </x:c>
      <x:c r="N400" s="35" t="n">
        <x:v>0.11550723192904061</x:v>
      </x:c>
      <x:c r="O400" s="35" t="n">
        <x:v>4.787382549898761e-17</x:v>
      </x:c>
      <x:c r="P400" s="35" t="n">
        <x:v>0.021226863224315055</x:v>
      </x:c>
      <x:c r="Q400" s="36" t="n">
        <x:v>0.26076890796398833</x:v>
      </x:c>
      <x:c r="R400" s="36" t="n">
        <x:v>0.01317450172828039</x:v>
      </x:c>
      <x:c r="S400" s="36" t="n">
        <x:v>0.002761463400434133</x:v>
      </x:c>
      <x:c r="T400" s="35" t="n">
        <x:v>0.13495567651572743</x:v>
      </x:c>
      <x:c r="U400" s="36" t="str">
        <x:v>lateral</x:v>
      </x:c>
      <x:c r="V400" s="33" t="n">
        <x:v>7</x:v>
      </x:c>
      <x:c r="W400" s="36" t="n">
        <x:v>-1.1240573400222882</x:v>
      </x:c>
      <x:c r="X400" s="36" t="n">
        <x:v>3.9403137455096577</x:v>
      </x:c>
      <x:c r="Y400" s="36" t="n">
        <x:v>4.097508671950595</x:v>
      </x:c>
      <x:c r="Z400" s="36" t="n">
        <x:v>0.6271204099308025</x:v>
      </x:c>
      <x:c r="AA400" s="36" t="n">
        <x:v>0.27432701917557806</x:v>
      </x:c>
      <x:c r="AB400" s="36" t="n">
        <x:v>0.8896343312701216</x:v>
      </x:c>
      <x:c r="AC400" s="34" t="b">
        <x:v>1</x:v>
      </x:c>
    </x:row>
    <x:row r="401">
      <x:c r="A401" s="31" t="str">
        <x:v>CFG014</x:v>
      </x:c>
      <x:c r="B401" s="33" t="n">
        <x:v>49</x:v>
      </x:c>
      <x:c r="C401" s="31" t="str">
        <x:v>（选定1）1.AR20.03.6 youhua a2.5-1翼梢反扭 上反6</x:v>
      </x:c>
      <x:c r="D401" s="31" t="str">
        <x:v>T7-VLM2-Elev(g1.0)</x:v>
      </x:c>
      <x:c r="E401" s="37" t="n">
        <x:v>-4.399229147922805</x:v>
      </x:c>
      <x:c r="F401" s="37" t="n">
        <x:v>0</x:v>
      </x:c>
      <x:c r="G401" s="35" t="n">
        <x:v>15.429721644285648</x:v>
      </x:c>
      <x:c r="H401" s="36" t="n">
        <x:v>1.8000000000000007</x:v>
      </x:c>
      <x:c r="I401" s="35" t="n">
        <x:v>1.225</x:v>
      </x:c>
      <x:c r="J401" s="35" t="n">
        <x:v>1.7359216918244043</x:v>
      </x:c>
      <x:c r="K401" s="35" t="n">
        <x:v>0.2801882028918979</x:v>
      </x:c>
      <x:c r="L401" s="35" t="n">
        <x:v>6.294581594508789</x:v>
      </x:c>
      <x:c r="M401" s="35" t="n">
        <x:v>6.606000000000001</x:v>
      </x:c>
      <x:c r="N401" s="35" t="n">
        <x:v>0.11550723192904061</x:v>
      </x:c>
      <x:c r="O401" s="35" t="n">
        <x:v>4.787382549898761e-17</x:v>
      </x:c>
      <x:c r="P401" s="35" t="n">
        <x:v>0.021226863224315055</x:v>
      </x:c>
      <x:c r="Q401" s="36" t="n">
        <x:v>0.26076890796398833</x:v>
      </x:c>
      <x:c r="R401" s="36" t="n">
        <x:v>0.01317450172828039</x:v>
      </x:c>
      <x:c r="S401" s="36" t="n">
        <x:v>0.002761463400434133</x:v>
      </x:c>
      <x:c r="T401" s="35" t="n">
        <x:v>0.13495567651572743</x:v>
      </x:c>
      <x:c r="U401" s="36" t="str">
        <x:v>lateral</x:v>
      </x:c>
      <x:c r="V401" s="33" t="n">
        <x:v>8</x:v>
      </x:c>
      <x:c r="W401" s="36" t="n">
        <x:v>0.01684511508779707</x:v>
      </x:c>
      <x:c r="X401" s="36" t="n">
        <x:v>0</x:v>
      </x:c>
      <x:c r="Y401" s="36" t="n">
        <x:v>0.01684511508779707</x:v>
      </x:c>
      <x:c r="Z401" s="36" t="n">
        <x:v>0</x:v>
      </x:c>
      <x:c r="AA401" s="36" t="n">
        <x:v>-1</x:v>
      </x:c>
      <x:c r="AB401" s="36"/>
      <x:c r="AC401" s="34" t="b">
        <x:v>0</x:v>
      </x:c>
    </x:row>
    <x:row r="402">
      <x:c r="A402" s="31" t="str">
        <x:v>CFG014</x:v>
      </x:c>
      <x:c r="B402" s="33" t="n">
        <x:v>50</x:v>
      </x:c>
      <x:c r="C402" s="31" t="str">
        <x:v>（选定1）1.AR20.03.6 youhua a2.5-1翼梢反扭 上反6</x:v>
      </x:c>
      <x:c r="D402" s="31" t="str">
        <x:v>T7-VLM2-Elev(g1.0)</x:v>
      </x:c>
      <x:c r="E402" s="37" t="n">
        <x:v>-4.72604823180449</x:v>
      </x:c>
      <x:c r="F402" s="37" t="n">
        <x:v>0</x:v>
      </x:c>
      <x:c r="G402" s="35" t="n">
        <x:v>16.54285560015372</x:v>
      </x:c>
      <x:c r="H402" s="36" t="n">
        <x:v>1.9000000000000004</x:v>
      </x:c>
      <x:c r="I402" s="35" t="n">
        <x:v>1.225</x:v>
      </x:c>
      <x:c r="J402" s="35" t="n">
        <x:v>1.7359216918244043</x:v>
      </x:c>
      <x:c r="K402" s="35" t="n">
        <x:v>0.2801882028918979</x:v>
      </x:c>
      <x:c r="L402" s="35" t="n">
        <x:v>6.294581594508789</x:v>
      </x:c>
      <x:c r="M402" s="35" t="n">
        <x:v>6.606000000000001</x:v>
      </x:c>
      <x:c r="N402" s="35" t="n">
        <x:v>0.11550723192904061</x:v>
      </x:c>
      <x:c r="O402" s="35" t="n">
        <x:v>4.787382549898761e-17</x:v>
      </x:c>
      <x:c r="P402" s="35" t="n">
        <x:v>0.021226863224315055</x:v>
      </x:c>
      <x:c r="Q402" s="36" t="n">
        <x:v>0.22757594369212683</x:v>
      </x:c>
      <x:c r="R402" s="36" t="n">
        <x:v>0.01267241952242754</x:v>
      </x:c>
      <x:c r="S402" s="36" t="n">
        <x:v>0.0027096473379195707</x:v>
      </x:c>
      <x:c r="T402" s="35" t="n">
        <x:v>0.1343235774178951</x:v>
      </x:c>
      <x:c r="U402" s="36" t="str">
        <x:v>longitudinal</x:v>
      </x:c>
      <x:c r="V402" s="33" t="n">
        <x:v>1</x:v>
      </x:c>
      <x:c r="W402" s="36" t="n">
        <x:v>-18.656142003974974</x:v>
      </x:c>
      <x:c r="X402" s="36" t="n">
        <x:v>-7.566776079084771</x:v>
      </x:c>
      <x:c r="Y402" s="36" t="n">
        <x:v>20.132256075847256</x:v>
      </x:c>
      <x:c r="Z402" s="36" t="n">
        <x:v>1.2042898162558517</x:v>
      </x:c>
      <x:c r="AA402" s="36" t="n">
        <x:v>0.9266791527829222</x:v>
      </x:c>
      <x:c r="AB402" s="36" t="n">
        <x:v>0.05360165031907105</x:v>
      </x:c>
      <x:c r="AC402" s="34" t="b">
        <x:v>1</x:v>
      </x:c>
    </x:row>
    <x:row r="403">
      <x:c r="A403" s="31" t="str">
        <x:v>CFG014</x:v>
      </x:c>
      <x:c r="B403" s="33" t="n">
        <x:v>50</x:v>
      </x:c>
      <x:c r="C403" s="31" t="str">
        <x:v>（选定1）1.AR20.03.6 youhua a2.5-1翼梢反扭 上反6</x:v>
      </x:c>
      <x:c r="D403" s="31" t="str">
        <x:v>T7-VLM2-Elev(g1.0)</x:v>
      </x:c>
      <x:c r="E403" s="37" t="n">
        <x:v>-4.72604823180449</x:v>
      </x:c>
      <x:c r="F403" s="37" t="n">
        <x:v>0</x:v>
      </x:c>
      <x:c r="G403" s="35" t="n">
        <x:v>16.54285560015372</x:v>
      </x:c>
      <x:c r="H403" s="36" t="n">
        <x:v>1.9000000000000004</x:v>
      </x:c>
      <x:c r="I403" s="35" t="n">
        <x:v>1.225</x:v>
      </x:c>
      <x:c r="J403" s="35" t="n">
        <x:v>1.7359216918244043</x:v>
      </x:c>
      <x:c r="K403" s="35" t="n">
        <x:v>0.2801882028918979</x:v>
      </x:c>
      <x:c r="L403" s="35" t="n">
        <x:v>6.294581594508789</x:v>
      </x:c>
      <x:c r="M403" s="35" t="n">
        <x:v>6.606000000000001</x:v>
      </x:c>
      <x:c r="N403" s="35" t="n">
        <x:v>0.11550723192904061</x:v>
      </x:c>
      <x:c r="O403" s="35" t="n">
        <x:v>4.787382549898761e-17</x:v>
      </x:c>
      <x:c r="P403" s="35" t="n">
        <x:v>0.021226863224315055</x:v>
      </x:c>
      <x:c r="Q403" s="36" t="n">
        <x:v>0.22757594369212683</x:v>
      </x:c>
      <x:c r="R403" s="36" t="n">
        <x:v>0.01267241952242754</x:v>
      </x:c>
      <x:c r="S403" s="36" t="n">
        <x:v>0.0027096473379195707</x:v>
      </x:c>
      <x:c r="T403" s="35" t="n">
        <x:v>0.1343235774178951</x:v>
      </x:c>
      <x:c r="U403" s="36" t="str">
        <x:v>longitudinal</x:v>
      </x:c>
      <x:c r="V403" s="33" t="n">
        <x:v>2</x:v>
      </x:c>
      <x:c r="W403" s="36" t="n">
        <x:v>-18.656142003974974</x:v>
      </x:c>
      <x:c r="X403" s="36" t="n">
        <x:v>7.566776079084771</x:v>
      </x:c>
      <x:c r="Y403" s="36" t="n">
        <x:v>20.132256075847256</x:v>
      </x:c>
      <x:c r="Z403" s="36" t="n">
        <x:v>1.2042898162558517</x:v>
      </x:c>
      <x:c r="AA403" s="36" t="n">
        <x:v>0.9266791527829222</x:v>
      </x:c>
      <x:c r="AB403" s="36" t="n">
        <x:v>0.05360165031907105</x:v>
      </x:c>
      <x:c r="AC403" s="34" t="b">
        <x:v>1</x:v>
      </x:c>
    </x:row>
    <x:row r="404">
      <x:c r="A404" s="31" t="str">
        <x:v>CFG014</x:v>
      </x:c>
      <x:c r="B404" s="33" t="n">
        <x:v>50</x:v>
      </x:c>
      <x:c r="C404" s="31" t="str">
        <x:v>（选定1）1.AR20.03.6 youhua a2.5-1翼梢反扭 上反6</x:v>
      </x:c>
      <x:c r="D404" s="31" t="str">
        <x:v>T7-VLM2-Elev(g1.0)</x:v>
      </x:c>
      <x:c r="E404" s="37" t="n">
        <x:v>-4.72604823180449</x:v>
      </x:c>
      <x:c r="F404" s="37" t="n">
        <x:v>0</x:v>
      </x:c>
      <x:c r="G404" s="35" t="n">
        <x:v>16.54285560015372</x:v>
      </x:c>
      <x:c r="H404" s="36" t="n">
        <x:v>1.9000000000000004</x:v>
      </x:c>
      <x:c r="I404" s="35" t="n">
        <x:v>1.225</x:v>
      </x:c>
      <x:c r="J404" s="35" t="n">
        <x:v>1.7359216918244043</x:v>
      </x:c>
      <x:c r="K404" s="35" t="n">
        <x:v>0.2801882028918979</x:v>
      </x:c>
      <x:c r="L404" s="35" t="n">
        <x:v>6.294581594508789</x:v>
      </x:c>
      <x:c r="M404" s="35" t="n">
        <x:v>6.606000000000001</x:v>
      </x:c>
      <x:c r="N404" s="35" t="n">
        <x:v>0.11550723192904061</x:v>
      </x:c>
      <x:c r="O404" s="35" t="n">
        <x:v>4.787382549898761e-17</x:v>
      </x:c>
      <x:c r="P404" s="35" t="n">
        <x:v>0.021226863224315055</x:v>
      </x:c>
      <x:c r="Q404" s="36" t="n">
        <x:v>0.22757594369212683</x:v>
      </x:c>
      <x:c r="R404" s="36" t="n">
        <x:v>0.01267241952242754</x:v>
      </x:c>
      <x:c r="S404" s="36" t="n">
        <x:v>0.0027096473379195707</x:v>
      </x:c>
      <x:c r="T404" s="35" t="n">
        <x:v>0.1343235774178951</x:v>
      </x:c>
      <x:c r="U404" s="36" t="str">
        <x:v>longitudinal</x:v>
      </x:c>
      <x:c r="V404" s="33" t="n">
        <x:v>3</x:v>
      </x:c>
      <x:c r="W404" s="36" t="n">
        <x:v>-0.03885164473947405</x:v>
      </x:c>
      <x:c r="X404" s="36" t="n">
        <x:v>-0.3558779134109146</x:v>
      </x:c>
      <x:c r="Y404" s="36" t="n">
        <x:v>0.35799237359567976</x:v>
      </x:c>
      <x:c r="Z404" s="36" t="n">
        <x:v>0.056639729056576577</x:v>
      </x:c>
      <x:c r="AA404" s="36" t="n">
        <x:v>0.10852645923500452</x:v>
      </x:c>
      <x:c r="AB404" s="36" t="n">
        <x:v>25.738936065787197</x:v>
      </x:c>
      <x:c r="AC404" s="34" t="b">
        <x:v>1</x:v>
      </x:c>
    </x:row>
    <x:row r="405">
      <x:c r="A405" s="31" t="str">
        <x:v>CFG014</x:v>
      </x:c>
      <x:c r="B405" s="33" t="n">
        <x:v>50</x:v>
      </x:c>
      <x:c r="C405" s="31" t="str">
        <x:v>（选定1）1.AR20.03.6 youhua a2.5-1翼梢反扭 上反6</x:v>
      </x:c>
      <x:c r="D405" s="31" t="str">
        <x:v>T7-VLM2-Elev(g1.0)</x:v>
      </x:c>
      <x:c r="E405" s="37" t="n">
        <x:v>-4.72604823180449</x:v>
      </x:c>
      <x:c r="F405" s="37" t="n">
        <x:v>0</x:v>
      </x:c>
      <x:c r="G405" s="35" t="n">
        <x:v>16.54285560015372</x:v>
      </x:c>
      <x:c r="H405" s="36" t="n">
        <x:v>1.9000000000000004</x:v>
      </x:c>
      <x:c r="I405" s="35" t="n">
        <x:v>1.225</x:v>
      </x:c>
      <x:c r="J405" s="35" t="n">
        <x:v>1.7359216918244043</x:v>
      </x:c>
      <x:c r="K405" s="35" t="n">
        <x:v>0.2801882028918979</x:v>
      </x:c>
      <x:c r="L405" s="35" t="n">
        <x:v>6.294581594508789</x:v>
      </x:c>
      <x:c r="M405" s="35" t="n">
        <x:v>6.606000000000001</x:v>
      </x:c>
      <x:c r="N405" s="35" t="n">
        <x:v>0.11550723192904061</x:v>
      </x:c>
      <x:c r="O405" s="35" t="n">
        <x:v>4.787382549898761e-17</x:v>
      </x:c>
      <x:c r="P405" s="35" t="n">
        <x:v>0.021226863224315055</x:v>
      </x:c>
      <x:c r="Q405" s="36" t="n">
        <x:v>0.22757594369212683</x:v>
      </x:c>
      <x:c r="R405" s="36" t="n">
        <x:v>0.01267241952242754</x:v>
      </x:c>
      <x:c r="S405" s="36" t="n">
        <x:v>0.0027096473379195707</x:v>
      </x:c>
      <x:c r="T405" s="35" t="n">
        <x:v>0.1343235774178951</x:v>
      </x:c>
      <x:c r="U405" s="36" t="str">
        <x:v>longitudinal</x:v>
      </x:c>
      <x:c r="V405" s="33" t="n">
        <x:v>4</x:v>
      </x:c>
      <x:c r="W405" s="36" t="n">
        <x:v>-0.03885164473947405</x:v>
      </x:c>
      <x:c r="X405" s="36" t="n">
        <x:v>0.3558779134109146</x:v>
      </x:c>
      <x:c r="Y405" s="36" t="n">
        <x:v>0.35799237359567976</x:v>
      </x:c>
      <x:c r="Z405" s="36" t="n">
        <x:v>0.056639729056576577</x:v>
      </x:c>
      <x:c r="AA405" s="36" t="n">
        <x:v>0.10852645923500452</x:v>
      </x:c>
      <x:c r="AB405" s="36" t="n">
        <x:v>25.738936065787197</x:v>
      </x:c>
      <x:c r="AC405" s="34" t="b">
        <x:v>1</x:v>
      </x:c>
    </x:row>
    <x:row r="406">
      <x:c r="A406" s="31" t="str">
        <x:v>CFG014</x:v>
      </x:c>
      <x:c r="B406" s="33" t="n">
        <x:v>50</x:v>
      </x:c>
      <x:c r="C406" s="31" t="str">
        <x:v>（选定1）1.AR20.03.6 youhua a2.5-1翼梢反扭 上反6</x:v>
      </x:c>
      <x:c r="D406" s="31" t="str">
        <x:v>T7-VLM2-Elev(g1.0)</x:v>
      </x:c>
      <x:c r="E406" s="37" t="n">
        <x:v>-4.72604823180449</x:v>
      </x:c>
      <x:c r="F406" s="37" t="n">
        <x:v>0</x:v>
      </x:c>
      <x:c r="G406" s="35" t="n">
        <x:v>16.54285560015372</x:v>
      </x:c>
      <x:c r="H406" s="36" t="n">
        <x:v>1.9000000000000004</x:v>
      </x:c>
      <x:c r="I406" s="35" t="n">
        <x:v>1.225</x:v>
      </x:c>
      <x:c r="J406" s="35" t="n">
        <x:v>1.7359216918244043</x:v>
      </x:c>
      <x:c r="K406" s="35" t="n">
        <x:v>0.2801882028918979</x:v>
      </x:c>
      <x:c r="L406" s="35" t="n">
        <x:v>6.294581594508789</x:v>
      </x:c>
      <x:c r="M406" s="35" t="n">
        <x:v>6.606000000000001</x:v>
      </x:c>
      <x:c r="N406" s="35" t="n">
        <x:v>0.11550723192904061</x:v>
      </x:c>
      <x:c r="O406" s="35" t="n">
        <x:v>4.787382549898761e-17</x:v>
      </x:c>
      <x:c r="P406" s="35" t="n">
        <x:v>0.021226863224315055</x:v>
      </x:c>
      <x:c r="Q406" s="36" t="n">
        <x:v>0.22757594369212683</x:v>
      </x:c>
      <x:c r="R406" s="36" t="n">
        <x:v>0.01267241952242754</x:v>
      </x:c>
      <x:c r="S406" s="36" t="n">
        <x:v>0.0027096473379195707</x:v>
      </x:c>
      <x:c r="T406" s="35" t="n">
        <x:v>0.1343235774178951</x:v>
      </x:c>
      <x:c r="U406" s="36" t="str">
        <x:v>lateral</x:v>
      </x:c>
      <x:c r="V406" s="33" t="n">
        <x:v>5</x:v>
      </x:c>
      <x:c r="W406" s="36" t="n">
        <x:v>-48.00027184090161</x:v>
      </x:c>
      <x:c r="X406" s="36" t="n">
        <x:v>0</x:v>
      </x:c>
      <x:c r="Y406" s="36" t="n">
        <x:v>48.00027184090161</x:v>
      </x:c>
      <x:c r="Z406" s="36" t="n">
        <x:v>0</x:v>
      </x:c>
      <x:c r="AA406" s="36" t="n">
        <x:v>1</x:v>
      </x:c>
      <x:c r="AB406" s="36" t="n">
        <x:v>0.020833215347499094</x:v>
      </x:c>
      <x:c r="AC406" s="34" t="b">
        <x:v>1</x:v>
      </x:c>
    </x:row>
    <x:row r="407">
      <x:c r="A407" s="31" t="str">
        <x:v>CFG014</x:v>
      </x:c>
      <x:c r="B407" s="33" t="n">
        <x:v>50</x:v>
      </x:c>
      <x:c r="C407" s="31" t="str">
        <x:v>（选定1）1.AR20.03.6 youhua a2.5-1翼梢反扭 上反6</x:v>
      </x:c>
      <x:c r="D407" s="31" t="str">
        <x:v>T7-VLM2-Elev(g1.0)</x:v>
      </x:c>
      <x:c r="E407" s="37" t="n">
        <x:v>-4.72604823180449</x:v>
      </x:c>
      <x:c r="F407" s="37" t="n">
        <x:v>0</x:v>
      </x:c>
      <x:c r="G407" s="35" t="n">
        <x:v>16.54285560015372</x:v>
      </x:c>
      <x:c r="H407" s="36" t="n">
        <x:v>1.9000000000000004</x:v>
      </x:c>
      <x:c r="I407" s="35" t="n">
        <x:v>1.225</x:v>
      </x:c>
      <x:c r="J407" s="35" t="n">
        <x:v>1.7359216918244043</x:v>
      </x:c>
      <x:c r="K407" s="35" t="n">
        <x:v>0.2801882028918979</x:v>
      </x:c>
      <x:c r="L407" s="35" t="n">
        <x:v>6.294581594508789</x:v>
      </x:c>
      <x:c r="M407" s="35" t="n">
        <x:v>6.606000000000001</x:v>
      </x:c>
      <x:c r="N407" s="35" t="n">
        <x:v>0.11550723192904061</x:v>
      </x:c>
      <x:c r="O407" s="35" t="n">
        <x:v>4.787382549898761e-17</x:v>
      </x:c>
      <x:c r="P407" s="35" t="n">
        <x:v>0.021226863224315055</x:v>
      </x:c>
      <x:c r="Q407" s="36" t="n">
        <x:v>0.22757594369212683</x:v>
      </x:c>
      <x:c r="R407" s="36" t="n">
        <x:v>0.01267241952242754</x:v>
      </x:c>
      <x:c r="S407" s="36" t="n">
        <x:v>0.0027096473379195707</x:v>
      </x:c>
      <x:c r="T407" s="35" t="n">
        <x:v>0.1343235774178951</x:v>
      </x:c>
      <x:c r="U407" s="36" t="str">
        <x:v>lateral</x:v>
      </x:c>
      <x:c r="V407" s="33" t="n">
        <x:v>6</x:v>
      </x:c>
      <x:c r="W407" s="36" t="n">
        <x:v>-1.1751093974437952</x:v>
      </x:c>
      <x:c r="X407" s="36" t="n">
        <x:v>-4.209387026250098</x:v>
      </x:c>
      <x:c r="Y407" s="36" t="n">
        <x:v>4.370334224372704</x:v>
      </x:c>
      <x:c r="Z407" s="36" t="n">
        <x:v>0.6699447526145969</x:v>
      </x:c>
      <x:c r="AA407" s="36" t="n">
        <x:v>0.2688831876725548</x:v>
      </x:c>
      <x:c r="AB407" s="36" t="n">
        <x:v>0.8509845995405116</x:v>
      </x:c>
      <x:c r="AC407" s="34" t="b">
        <x:v>1</x:v>
      </x:c>
    </x:row>
    <x:row r="408">
      <x:c r="A408" s="31" t="str">
        <x:v>CFG014</x:v>
      </x:c>
      <x:c r="B408" s="33" t="n">
        <x:v>50</x:v>
      </x:c>
      <x:c r="C408" s="31" t="str">
        <x:v>（选定1）1.AR20.03.6 youhua a2.5-1翼梢反扭 上反6</x:v>
      </x:c>
      <x:c r="D408" s="31" t="str">
        <x:v>T7-VLM2-Elev(g1.0)</x:v>
      </x:c>
      <x:c r="E408" s="37" t="n">
        <x:v>-4.72604823180449</x:v>
      </x:c>
      <x:c r="F408" s="37" t="n">
        <x:v>0</x:v>
      </x:c>
      <x:c r="G408" s="35" t="n">
        <x:v>16.54285560015372</x:v>
      </x:c>
      <x:c r="H408" s="36" t="n">
        <x:v>1.9000000000000004</x:v>
      </x:c>
      <x:c r="I408" s="35" t="n">
        <x:v>1.225</x:v>
      </x:c>
      <x:c r="J408" s="35" t="n">
        <x:v>1.7359216918244043</x:v>
      </x:c>
      <x:c r="K408" s="35" t="n">
        <x:v>0.2801882028918979</x:v>
      </x:c>
      <x:c r="L408" s="35" t="n">
        <x:v>6.294581594508789</x:v>
      </x:c>
      <x:c r="M408" s="35" t="n">
        <x:v>6.606000000000001</x:v>
      </x:c>
      <x:c r="N408" s="35" t="n">
        <x:v>0.11550723192904061</x:v>
      </x:c>
      <x:c r="O408" s="35" t="n">
        <x:v>4.787382549898761e-17</x:v>
      </x:c>
      <x:c r="P408" s="35" t="n">
        <x:v>0.021226863224315055</x:v>
      </x:c>
      <x:c r="Q408" s="36" t="n">
        <x:v>0.22757594369212683</x:v>
      </x:c>
      <x:c r="R408" s="36" t="n">
        <x:v>0.01267241952242754</x:v>
      </x:c>
      <x:c r="S408" s="36" t="n">
        <x:v>0.0027096473379195707</x:v>
      </x:c>
      <x:c r="T408" s="35" t="n">
        <x:v>0.1343235774178951</x:v>
      </x:c>
      <x:c r="U408" s="36" t="str">
        <x:v>lateral</x:v>
      </x:c>
      <x:c r="V408" s="33" t="n">
        <x:v>7</x:v>
      </x:c>
      <x:c r="W408" s="36" t="n">
        <x:v>-1.1751093974437952</x:v>
      </x:c>
      <x:c r="X408" s="36" t="n">
        <x:v>4.209387026250098</x:v>
      </x:c>
      <x:c r="Y408" s="36" t="n">
        <x:v>4.370334224372704</x:v>
      </x:c>
      <x:c r="Z408" s="36" t="n">
        <x:v>0.6699447526145969</x:v>
      </x:c>
      <x:c r="AA408" s="36" t="n">
        <x:v>0.2688831876725548</x:v>
      </x:c>
      <x:c r="AB408" s="36" t="n">
        <x:v>0.8509845995405116</x:v>
      </x:c>
      <x:c r="AC408" s="34" t="b">
        <x:v>1</x:v>
      </x:c>
    </x:row>
    <x:row r="409">
      <x:c r="A409" s="31" t="str">
        <x:v>CFG014</x:v>
      </x:c>
      <x:c r="B409" s="33" t="n">
        <x:v>50</x:v>
      </x:c>
      <x:c r="C409" s="31" t="str">
        <x:v>（选定1）1.AR20.03.6 youhua a2.5-1翼梢反扭 上反6</x:v>
      </x:c>
      <x:c r="D409" s="31" t="str">
        <x:v>T7-VLM2-Elev(g1.0)</x:v>
      </x:c>
      <x:c r="E409" s="37" t="n">
        <x:v>-4.72604823180449</x:v>
      </x:c>
      <x:c r="F409" s="37" t="n">
        <x:v>0</x:v>
      </x:c>
      <x:c r="G409" s="35" t="n">
        <x:v>16.54285560015372</x:v>
      </x:c>
      <x:c r="H409" s="36" t="n">
        <x:v>1.9000000000000004</x:v>
      </x:c>
      <x:c r="I409" s="35" t="n">
        <x:v>1.225</x:v>
      </x:c>
      <x:c r="J409" s="35" t="n">
        <x:v>1.7359216918244043</x:v>
      </x:c>
      <x:c r="K409" s="35" t="n">
        <x:v>0.2801882028918979</x:v>
      </x:c>
      <x:c r="L409" s="35" t="n">
        <x:v>6.294581594508789</x:v>
      </x:c>
      <x:c r="M409" s="35" t="n">
        <x:v>6.606000000000001</x:v>
      </x:c>
      <x:c r="N409" s="35" t="n">
        <x:v>0.11550723192904061</x:v>
      </x:c>
      <x:c r="O409" s="35" t="n">
        <x:v>4.787382549898761e-17</x:v>
      </x:c>
      <x:c r="P409" s="35" t="n">
        <x:v>0.021226863224315055</x:v>
      </x:c>
      <x:c r="Q409" s="36" t="n">
        <x:v>0.22757594369212683</x:v>
      </x:c>
      <x:c r="R409" s="36" t="n">
        <x:v>0.01267241952242754</x:v>
      </x:c>
      <x:c r="S409" s="36" t="n">
        <x:v>0.0027096473379195707</x:v>
      </x:c>
      <x:c r="T409" s="35" t="n">
        <x:v>0.1343235774178951</x:v>
      </x:c>
      <x:c r="U409" s="36" t="str">
        <x:v>lateral</x:v>
      </x:c>
      <x:c r="V409" s="33" t="n">
        <x:v>8</x:v>
      </x:c>
      <x:c r="W409" s="36" t="n">
        <x:v>0.010533533345210344</x:v>
      </x:c>
      <x:c r="X409" s="36" t="n">
        <x:v>0</x:v>
      </x:c>
      <x:c r="Y409" s="36" t="n">
        <x:v>0.010533533345210344</x:v>
      </x:c>
      <x:c r="Z409" s="36" t="n">
        <x:v>0</x:v>
      </x:c>
      <x:c r="AA409" s="36" t="n">
        <x:v>-1</x:v>
      </x:c>
      <x:c r="AB409" s="36"/>
      <x:c r="AC409" s="34" t="b">
        <x:v>0</x:v>
      </x:c>
    </x:row>
    <x:row r="410">
      <x:c r="A410" s="31" t="str">
        <x:v>CFG014</x:v>
      </x:c>
      <x:c r="B410" s="33" t="n">
        <x:v>51</x:v>
      </x:c>
      <x:c r="C410" s="31" t="str">
        <x:v>（选定1）1.AR20.03.6 youhua a2.5-1翼梢反扭 上反6</x:v>
      </x:c>
      <x:c r="D410" s="31" t="str">
        <x:v>T7-VLM2-Elev(g1.0)</x:v>
      </x:c>
      <x:c r="E410" s="37" t="n">
        <x:v>-5.063233909926402</x:v>
      </x:c>
      <x:c r="F410" s="37" t="n">
        <x:v>0</x:v>
      </x:c>
      <x:c r="G410" s="35" t="n">
        <x:v>17.988138590671433</x:v>
      </x:c>
      <x:c r="H410" s="36" t="n">
        <x:v>2</x:v>
      </x:c>
      <x:c r="I410" s="35" t="n">
        <x:v>1.225</x:v>
      </x:c>
      <x:c r="J410" s="35" t="n">
        <x:v>1.7359216918244043</x:v>
      </x:c>
      <x:c r="K410" s="35" t="n">
        <x:v>0.2801882028918979</x:v>
      </x:c>
      <x:c r="L410" s="35" t="n">
        <x:v>6.294581594508789</x:v>
      </x:c>
      <x:c r="M410" s="35" t="n">
        <x:v>6.606000000000001</x:v>
      </x:c>
      <x:c r="N410" s="35" t="n">
        <x:v>0.11550723192904061</x:v>
      </x:c>
      <x:c r="O410" s="35" t="n">
        <x:v>4.787382549898761e-17</x:v>
      </x:c>
      <x:c r="P410" s="35" t="n">
        <x:v>0.021226863224315055</x:v>
      </x:c>
      <x:c r="Q410" s="36" t="n">
        <x:v>0.19330446563353398</x:v>
      </x:c>
      <x:c r="R410" s="36" t="n">
        <x:v>0.012190640131517784</x:v>
      </x:c>
      <x:c r="S410" s="36" t="n">
        <x:v>0.0026512948880717214</x:v>
      </x:c>
      <x:c r="T410" s="35" t="n">
        <x:v>0.13363354367840727</x:v>
      </x:c>
      <x:c r="U410" s="36" t="str">
        <x:v>longitudinal</x:v>
      </x:c>
      <x:c r="V410" s="33" t="n">
        <x:v>1</x:v>
      </x:c>
      <x:c r="W410" s="36" t="n">
        <x:v>-20.283993387462505</x:v>
      </x:c>
      <x:c r="X410" s="36" t="n">
        <x:v>-8.052847903839735</x:v>
      </x:c>
      <x:c r="Y410" s="36" t="n">
        <x:v>21.82404057696463</x:v>
      </x:c>
      <x:c r="Z410" s="36" t="n">
        <x:v>1.2816505498633017</x:v>
      </x:c>
      <x:c r="AA410" s="36" t="n">
        <x:v>0.9294334527984863</x:v>
      </x:c>
      <x:c r="AB410" s="36" t="n">
        <x:v>0.049299956911743915</x:v>
      </x:c>
      <x:c r="AC410" s="34" t="b">
        <x:v>1</x:v>
      </x:c>
    </x:row>
    <x:row r="411">
      <x:c r="A411" s="31" t="str">
        <x:v>CFG014</x:v>
      </x:c>
      <x:c r="B411" s="33" t="n">
        <x:v>51</x:v>
      </x:c>
      <x:c r="C411" s="31" t="str">
        <x:v>（选定1）1.AR20.03.6 youhua a2.5-1翼梢反扭 上反6</x:v>
      </x:c>
      <x:c r="D411" s="31" t="str">
        <x:v>T7-VLM2-Elev(g1.0)</x:v>
      </x:c>
      <x:c r="E411" s="37" t="n">
        <x:v>-5.063233909926402</x:v>
      </x:c>
      <x:c r="F411" s="37" t="n">
        <x:v>0</x:v>
      </x:c>
      <x:c r="G411" s="35" t="n">
        <x:v>17.988138590671433</x:v>
      </x:c>
      <x:c r="H411" s="36" t="n">
        <x:v>2</x:v>
      </x:c>
      <x:c r="I411" s="35" t="n">
        <x:v>1.225</x:v>
      </x:c>
      <x:c r="J411" s="35" t="n">
        <x:v>1.7359216918244043</x:v>
      </x:c>
      <x:c r="K411" s="35" t="n">
        <x:v>0.2801882028918979</x:v>
      </x:c>
      <x:c r="L411" s="35" t="n">
        <x:v>6.294581594508789</x:v>
      </x:c>
      <x:c r="M411" s="35" t="n">
        <x:v>6.606000000000001</x:v>
      </x:c>
      <x:c r="N411" s="35" t="n">
        <x:v>0.11550723192904061</x:v>
      </x:c>
      <x:c r="O411" s="35" t="n">
        <x:v>4.787382549898761e-17</x:v>
      </x:c>
      <x:c r="P411" s="35" t="n">
        <x:v>0.021226863224315055</x:v>
      </x:c>
      <x:c r="Q411" s="36" t="n">
        <x:v>0.19330446563353398</x:v>
      </x:c>
      <x:c r="R411" s="36" t="n">
        <x:v>0.012190640131517784</x:v>
      </x:c>
      <x:c r="S411" s="36" t="n">
        <x:v>0.0026512948880717214</x:v>
      </x:c>
      <x:c r="T411" s="35" t="n">
        <x:v>0.13363354367840727</x:v>
      </x:c>
      <x:c r="U411" s="36" t="str">
        <x:v>longitudinal</x:v>
      </x:c>
      <x:c r="V411" s="33" t="n">
        <x:v>2</x:v>
      </x:c>
      <x:c r="W411" s="36" t="n">
        <x:v>-20.283993387462505</x:v>
      </x:c>
      <x:c r="X411" s="36" t="n">
        <x:v>8.052847903839735</x:v>
      </x:c>
      <x:c r="Y411" s="36" t="n">
        <x:v>21.82404057696463</x:v>
      </x:c>
      <x:c r="Z411" s="36" t="n">
        <x:v>1.2816505498633017</x:v>
      </x:c>
      <x:c r="AA411" s="36" t="n">
        <x:v>0.9294334527984863</x:v>
      </x:c>
      <x:c r="AB411" s="36" t="n">
        <x:v>0.049299956911743915</x:v>
      </x:c>
      <x:c r="AC411" s="34" t="b">
        <x:v>1</x:v>
      </x:c>
    </x:row>
    <x:row r="412">
      <x:c r="A412" s="31" t="str">
        <x:v>CFG014</x:v>
      </x:c>
      <x:c r="B412" s="33" t="n">
        <x:v>51</x:v>
      </x:c>
      <x:c r="C412" s="31" t="str">
        <x:v>（选定1）1.AR20.03.6 youhua a2.5-1翼梢反扭 上反6</x:v>
      </x:c>
      <x:c r="D412" s="31" t="str">
        <x:v>T7-VLM2-Elev(g1.0)</x:v>
      </x:c>
      <x:c r="E412" s="37" t="n">
        <x:v>-5.063233909926402</x:v>
      </x:c>
      <x:c r="F412" s="37" t="n">
        <x:v>0</x:v>
      </x:c>
      <x:c r="G412" s="35" t="n">
        <x:v>17.988138590671433</x:v>
      </x:c>
      <x:c r="H412" s="36" t="n">
        <x:v>2</x:v>
      </x:c>
      <x:c r="I412" s="35" t="n">
        <x:v>1.225</x:v>
      </x:c>
      <x:c r="J412" s="35" t="n">
        <x:v>1.7359216918244043</x:v>
      </x:c>
      <x:c r="K412" s="35" t="n">
        <x:v>0.2801882028918979</x:v>
      </x:c>
      <x:c r="L412" s="35" t="n">
        <x:v>6.294581594508789</x:v>
      </x:c>
      <x:c r="M412" s="35" t="n">
        <x:v>6.606000000000001</x:v>
      </x:c>
      <x:c r="N412" s="35" t="n">
        <x:v>0.11550723192904061</x:v>
      </x:c>
      <x:c r="O412" s="35" t="n">
        <x:v>4.787382549898761e-17</x:v>
      </x:c>
      <x:c r="P412" s="35" t="n">
        <x:v>0.021226863224315055</x:v>
      </x:c>
      <x:c r="Q412" s="36" t="n">
        <x:v>0.19330446563353398</x:v>
      </x:c>
      <x:c r="R412" s="36" t="n">
        <x:v>0.012190640131517784</x:v>
      </x:c>
      <x:c r="S412" s="36" t="n">
        <x:v>0.0026512948880717214</x:v>
      </x:c>
      <x:c r="T412" s="35" t="n">
        <x:v>0.13363354367840727</x:v>
      </x:c>
      <x:c r="U412" s="36" t="str">
        <x:v>longitudinal</x:v>
      </x:c>
      <x:c r="V412" s="33" t="n">
        <x:v>3</x:v>
      </x:c>
      <x:c r="W412" s="36" t="n">
        <x:v>-0.03860482018858797</x:v>
      </x:c>
      <x:c r="X412" s="36" t="n">
        <x:v>-0.3204496563242511</x:v>
      </x:c>
      <x:c r="Y412" s="36" t="n">
        <x:v>0.3227666562396491</x:v>
      </x:c>
      <x:c r="Z412" s="36" t="n">
        <x:v>0.051001146816103606</x:v>
      </x:c>
      <x:c r="AA412" s="36" t="n">
        <x:v>0.11960597367258563</x:v>
      </x:c>
      <x:c r="AB412" s="36" t="n">
        <x:v>25.90350104248411</x:v>
      </x:c>
      <x:c r="AC412" s="34" t="b">
        <x:v>1</x:v>
      </x:c>
    </x:row>
    <x:row r="413">
      <x:c r="A413" s="31" t="str">
        <x:v>CFG014</x:v>
      </x:c>
      <x:c r="B413" s="33" t="n">
        <x:v>51</x:v>
      </x:c>
      <x:c r="C413" s="31" t="str">
        <x:v>（选定1）1.AR20.03.6 youhua a2.5-1翼梢反扭 上反6</x:v>
      </x:c>
      <x:c r="D413" s="31" t="str">
        <x:v>T7-VLM2-Elev(g1.0)</x:v>
      </x:c>
      <x:c r="E413" s="37" t="n">
        <x:v>-5.063233909926402</x:v>
      </x:c>
      <x:c r="F413" s="37" t="n">
        <x:v>0</x:v>
      </x:c>
      <x:c r="G413" s="35" t="n">
        <x:v>17.988138590671433</x:v>
      </x:c>
      <x:c r="H413" s="36" t="n">
        <x:v>2</x:v>
      </x:c>
      <x:c r="I413" s="35" t="n">
        <x:v>1.225</x:v>
      </x:c>
      <x:c r="J413" s="35" t="n">
        <x:v>1.7359216918244043</x:v>
      </x:c>
      <x:c r="K413" s="35" t="n">
        <x:v>0.2801882028918979</x:v>
      </x:c>
      <x:c r="L413" s="35" t="n">
        <x:v>6.294581594508789</x:v>
      </x:c>
      <x:c r="M413" s="35" t="n">
        <x:v>6.606000000000001</x:v>
      </x:c>
      <x:c r="N413" s="35" t="n">
        <x:v>0.11550723192904061</x:v>
      </x:c>
      <x:c r="O413" s="35" t="n">
        <x:v>4.787382549898761e-17</x:v>
      </x:c>
      <x:c r="P413" s="35" t="n">
        <x:v>0.021226863224315055</x:v>
      </x:c>
      <x:c r="Q413" s="36" t="n">
        <x:v>0.19330446563353398</x:v>
      </x:c>
      <x:c r="R413" s="36" t="n">
        <x:v>0.012190640131517784</x:v>
      </x:c>
      <x:c r="S413" s="36" t="n">
        <x:v>0.0026512948880717214</x:v>
      </x:c>
      <x:c r="T413" s="35" t="n">
        <x:v>0.13363354367840727</x:v>
      </x:c>
      <x:c r="U413" s="36" t="str">
        <x:v>longitudinal</x:v>
      </x:c>
      <x:c r="V413" s="33" t="n">
        <x:v>4</x:v>
      </x:c>
      <x:c r="W413" s="36" t="n">
        <x:v>-0.03860482018858797</x:v>
      </x:c>
      <x:c r="X413" s="36" t="n">
        <x:v>0.3204496563242511</x:v>
      </x:c>
      <x:c r="Y413" s="36" t="n">
        <x:v>0.3227666562396491</x:v>
      </x:c>
      <x:c r="Z413" s="36" t="n">
        <x:v>0.051001146816103606</x:v>
      </x:c>
      <x:c r="AA413" s="36" t="n">
        <x:v>0.11960597367258563</x:v>
      </x:c>
      <x:c r="AB413" s="36" t="n">
        <x:v>25.90350104248411</x:v>
      </x:c>
      <x:c r="AC413" s="34" t="b">
        <x:v>1</x:v>
      </x:c>
    </x:row>
    <x:row r="414">
      <x:c r="A414" s="31" t="str">
        <x:v>CFG014</x:v>
      </x:c>
      <x:c r="B414" s="33" t="n">
        <x:v>51</x:v>
      </x:c>
      <x:c r="C414" s="31" t="str">
        <x:v>（选定1）1.AR20.03.6 youhua a2.5-1翼梢反扭 上反6</x:v>
      </x:c>
      <x:c r="D414" s="31" t="str">
        <x:v>T7-VLM2-Elev(g1.0)</x:v>
      </x:c>
      <x:c r="E414" s="37" t="n">
        <x:v>-5.063233909926402</x:v>
      </x:c>
      <x:c r="F414" s="37" t="n">
        <x:v>0</x:v>
      </x:c>
      <x:c r="G414" s="35" t="n">
        <x:v>17.988138590671433</x:v>
      </x:c>
      <x:c r="H414" s="36" t="n">
        <x:v>2</x:v>
      </x:c>
      <x:c r="I414" s="35" t="n">
        <x:v>1.225</x:v>
      </x:c>
      <x:c r="J414" s="35" t="n">
        <x:v>1.7359216918244043</x:v>
      </x:c>
      <x:c r="K414" s="35" t="n">
        <x:v>0.2801882028918979</x:v>
      </x:c>
      <x:c r="L414" s="35" t="n">
        <x:v>6.294581594508789</x:v>
      </x:c>
      <x:c r="M414" s="35" t="n">
        <x:v>6.606000000000001</x:v>
      </x:c>
      <x:c r="N414" s="35" t="n">
        <x:v>0.11550723192904061</x:v>
      </x:c>
      <x:c r="O414" s="35" t="n">
        <x:v>4.787382549898761e-17</x:v>
      </x:c>
      <x:c r="P414" s="35" t="n">
        <x:v>0.021226863224315055</x:v>
      </x:c>
      <x:c r="Q414" s="36" t="n">
        <x:v>0.19330446563353398</x:v>
      </x:c>
      <x:c r="R414" s="36" t="n">
        <x:v>0.012190640131517784</x:v>
      </x:c>
      <x:c r="S414" s="36" t="n">
        <x:v>0.0026512948880717214</x:v>
      </x:c>
      <x:c r="T414" s="35" t="n">
        <x:v>0.13363354367840727</x:v>
      </x:c>
      <x:c r="U414" s="36" t="str">
        <x:v>lateral</x:v>
      </x:c>
      <x:c r="V414" s="33" t="n">
        <x:v>5</x:v>
      </x:c>
      <x:c r="W414" s="36" t="n">
        <x:v>-52.2522475755195</x:v>
      </x:c>
      <x:c r="X414" s="36" t="n">
        <x:v>0</x:v>
      </x:c>
      <x:c r="Y414" s="36" t="n">
        <x:v>52.2522475755195</x:v>
      </x:c>
      <x:c r="Z414" s="36" t="n">
        <x:v>0</x:v>
      </x:c>
      <x:c r="AA414" s="36" t="n">
        <x:v>1</x:v>
      </x:c>
      <x:c r="AB414" s="36" t="n">
        <x:v>0.019137932747384942</x:v>
      </x:c>
      <x:c r="AC414" s="34" t="b">
        <x:v>1</x:v>
      </x:c>
    </x:row>
    <x:row r="415">
      <x:c r="A415" s="31" t="str">
        <x:v>CFG014</x:v>
      </x:c>
      <x:c r="B415" s="33" t="n">
        <x:v>51</x:v>
      </x:c>
      <x:c r="C415" s="31" t="str">
        <x:v>（选定1）1.AR20.03.6 youhua a2.5-1翼梢反扭 上反6</x:v>
      </x:c>
      <x:c r="D415" s="31" t="str">
        <x:v>T7-VLM2-Elev(g1.0)</x:v>
      </x:c>
      <x:c r="E415" s="37" t="n">
        <x:v>-5.063233909926402</x:v>
      </x:c>
      <x:c r="F415" s="37" t="n">
        <x:v>0</x:v>
      </x:c>
      <x:c r="G415" s="35" t="n">
        <x:v>17.988138590671433</x:v>
      </x:c>
      <x:c r="H415" s="36" t="n">
        <x:v>2</x:v>
      </x:c>
      <x:c r="I415" s="35" t="n">
        <x:v>1.225</x:v>
      </x:c>
      <x:c r="J415" s="35" t="n">
        <x:v>1.7359216918244043</x:v>
      </x:c>
      <x:c r="K415" s="35" t="n">
        <x:v>0.2801882028918979</x:v>
      </x:c>
      <x:c r="L415" s="35" t="n">
        <x:v>6.294581594508789</x:v>
      </x:c>
      <x:c r="M415" s="35" t="n">
        <x:v>6.606000000000001</x:v>
      </x:c>
      <x:c r="N415" s="35" t="n">
        <x:v>0.11550723192904061</x:v>
      </x:c>
      <x:c r="O415" s="35" t="n">
        <x:v>4.787382549898761e-17</x:v>
      </x:c>
      <x:c r="P415" s="35" t="n">
        <x:v>0.021226863224315055</x:v>
      </x:c>
      <x:c r="Q415" s="36" t="n">
        <x:v>0.19330446563353398</x:v>
      </x:c>
      <x:c r="R415" s="36" t="n">
        <x:v>0.012190640131517784</x:v>
      </x:c>
      <x:c r="S415" s="36" t="n">
        <x:v>0.0026512948880717214</x:v>
      </x:c>
      <x:c r="T415" s="35" t="n">
        <x:v>0.13363354367840727</x:v>
      </x:c>
      <x:c r="U415" s="36" t="str">
        <x:v>lateral</x:v>
      </x:c>
      <x:c r="V415" s="33" t="n">
        <x:v>6</x:v>
      </x:c>
      <x:c r="W415" s="36" t="n">
        <x:v>-1.2500797376753754</x:v>
      </x:c>
      <x:c r="X415" s="36" t="n">
        <x:v>-4.559362723943838</x:v>
      </x:c>
      <x:c r="Y415" s="36" t="n">
        <x:v>4.727630251937552</x:v>
      </x:c>
      <x:c r="Z415" s="36" t="n">
        <x:v>0.7256451148645905</x:v>
      </x:c>
      <x:c r="AA415" s="36" t="n">
        <x:v>0.26441994637018157</x:v>
      </x:c>
      <x:c r="AB415" s="36" t="n">
        <x:v>0.7999489711428978</x:v>
      </x:c>
      <x:c r="AC415" s="34" t="b">
        <x:v>1</x:v>
      </x:c>
    </x:row>
    <x:row r="416">
      <x:c r="A416" s="31" t="str">
        <x:v>CFG014</x:v>
      </x:c>
      <x:c r="B416" s="33" t="n">
        <x:v>51</x:v>
      </x:c>
      <x:c r="C416" s="31" t="str">
        <x:v>（选定1）1.AR20.03.6 youhua a2.5-1翼梢反扭 上反6</x:v>
      </x:c>
      <x:c r="D416" s="31" t="str">
        <x:v>T7-VLM2-Elev(g1.0)</x:v>
      </x:c>
      <x:c r="E416" s="37" t="n">
        <x:v>-5.063233909926402</x:v>
      </x:c>
      <x:c r="F416" s="37" t="n">
        <x:v>0</x:v>
      </x:c>
      <x:c r="G416" s="35" t="n">
        <x:v>17.988138590671433</x:v>
      </x:c>
      <x:c r="H416" s="36" t="n">
        <x:v>2</x:v>
      </x:c>
      <x:c r="I416" s="35" t="n">
        <x:v>1.225</x:v>
      </x:c>
      <x:c r="J416" s="35" t="n">
        <x:v>1.7359216918244043</x:v>
      </x:c>
      <x:c r="K416" s="35" t="n">
        <x:v>0.2801882028918979</x:v>
      </x:c>
      <x:c r="L416" s="35" t="n">
        <x:v>6.294581594508789</x:v>
      </x:c>
      <x:c r="M416" s="35" t="n">
        <x:v>6.606000000000001</x:v>
      </x:c>
      <x:c r="N416" s="35" t="n">
        <x:v>0.11550723192904061</x:v>
      </x:c>
      <x:c r="O416" s="35" t="n">
        <x:v>4.787382549898761e-17</x:v>
      </x:c>
      <x:c r="P416" s="35" t="n">
        <x:v>0.021226863224315055</x:v>
      </x:c>
      <x:c r="Q416" s="36" t="n">
        <x:v>0.19330446563353398</x:v>
      </x:c>
      <x:c r="R416" s="36" t="n">
        <x:v>0.012190640131517784</x:v>
      </x:c>
      <x:c r="S416" s="36" t="n">
        <x:v>0.0026512948880717214</x:v>
      </x:c>
      <x:c r="T416" s="35" t="n">
        <x:v>0.13363354367840727</x:v>
      </x:c>
      <x:c r="U416" s="36" t="str">
        <x:v>lateral</x:v>
      </x:c>
      <x:c r="V416" s="33" t="n">
        <x:v>7</x:v>
      </x:c>
      <x:c r="W416" s="36" t="n">
        <x:v>-1.2500797376753754</x:v>
      </x:c>
      <x:c r="X416" s="36" t="n">
        <x:v>4.559362723943838</x:v>
      </x:c>
      <x:c r="Y416" s="36" t="n">
        <x:v>4.727630251937552</x:v>
      </x:c>
      <x:c r="Z416" s="36" t="n">
        <x:v>0.7256451148645905</x:v>
      </x:c>
      <x:c r="AA416" s="36" t="n">
        <x:v>0.26441994637018157</x:v>
      </x:c>
      <x:c r="AB416" s="36" t="n">
        <x:v>0.7999489711428978</x:v>
      </x:c>
      <x:c r="AC416" s="34" t="b">
        <x:v>1</x:v>
      </x:c>
    </x:row>
    <x:row r="417">
      <x:c r="A417" s="31" t="str">
        <x:v>CFG014</x:v>
      </x:c>
      <x:c r="B417" s="33" t="n">
        <x:v>51</x:v>
      </x:c>
      <x:c r="C417" s="31" t="str">
        <x:v>（选定1）1.AR20.03.6 youhua a2.5-1翼梢反扭 上反6</x:v>
      </x:c>
      <x:c r="D417" s="31" t="str">
        <x:v>T7-VLM2-Elev(g1.0)</x:v>
      </x:c>
      <x:c r="E417" s="37" t="n">
        <x:v>-5.063233909926402</x:v>
      </x:c>
      <x:c r="F417" s="37" t="n">
        <x:v>0</x:v>
      </x:c>
      <x:c r="G417" s="35" t="n">
        <x:v>17.988138590671433</x:v>
      </x:c>
      <x:c r="H417" s="36" t="n">
        <x:v>2</x:v>
      </x:c>
      <x:c r="I417" s="35" t="n">
        <x:v>1.225</x:v>
      </x:c>
      <x:c r="J417" s="35" t="n">
        <x:v>1.7359216918244043</x:v>
      </x:c>
      <x:c r="K417" s="35" t="n">
        <x:v>0.2801882028918979</x:v>
      </x:c>
      <x:c r="L417" s="35" t="n">
        <x:v>6.294581594508789</x:v>
      </x:c>
      <x:c r="M417" s="35" t="n">
        <x:v>6.606000000000001</x:v>
      </x:c>
      <x:c r="N417" s="35" t="n">
        <x:v>0.11550723192904061</x:v>
      </x:c>
      <x:c r="O417" s="35" t="n">
        <x:v>4.787382549898761e-17</x:v>
      </x:c>
      <x:c r="P417" s="35" t="n">
        <x:v>0.021226863224315055</x:v>
      </x:c>
      <x:c r="Q417" s="36" t="n">
        <x:v>0.19330446563353398</x:v>
      </x:c>
      <x:c r="R417" s="36" t="n">
        <x:v>0.012190640131517784</x:v>
      </x:c>
      <x:c r="S417" s="36" t="n">
        <x:v>0.0026512948880717214</x:v>
      </x:c>
      <x:c r="T417" s="35" t="n">
        <x:v>0.13363354367840727</x:v>
      </x:c>
      <x:c r="U417" s="36" t="str">
        <x:v>lateral</x:v>
      </x:c>
      <x:c r="V417" s="33" t="n">
        <x:v>8</x:v>
      </x:c>
      <x:c r="W417" s="36" t="n">
        <x:v>0.004462727710532022</x:v>
      </x:c>
      <x:c r="X417" s="36" t="n">
        <x:v>0</x:v>
      </x:c>
      <x:c r="Y417" s="36" t="n">
        <x:v>0.004462727710532022</x:v>
      </x:c>
      <x:c r="Z417" s="36" t="n">
        <x:v>0</x:v>
      </x:c>
      <x:c r="AA417" s="36" t="n">
        <x:v>-1</x:v>
      </x:c>
      <x:c r="AB417" s="36"/>
      <x:c r="AC417" s="34" t="b">
        <x:v>0</x:v>
      </x:c>
    </x:row>
    <x:row r="418">
      <x:c r="A418" s="31" t="str">
        <x:v>CFG014</x:v>
      </x:c>
      <x:c r="B418" s="33" t="n">
        <x:v>52</x:v>
      </x:c>
      <x:c r="C418" s="31" t="str">
        <x:v>（选定1）1.AR20.03.6 youhua a2.5-1翼梢反扭 上反6</x:v>
      </x:c>
      <x:c r="D418" s="31" t="str">
        <x:v>T7-VLM2-Elev(g1.0)</x:v>
      </x:c>
      <x:c r="E418" s="37" t="n">
        <x:v>-5.411863263871076</x:v>
      </x:c>
      <x:c r="F418" s="37" t="n">
        <x:v>0</x:v>
      </x:c>
      <x:c r="G418" s="35" t="n">
        <x:v>19.9687737689175</x:v>
      </x:c>
      <x:c r="H418" s="36" t="n">
        <x:v>2.1000000000000005</x:v>
      </x:c>
      <x:c r="I418" s="35" t="n">
        <x:v>1.225</x:v>
      </x:c>
      <x:c r="J418" s="35" t="n">
        <x:v>1.7359216918244043</x:v>
      </x:c>
      <x:c r="K418" s="35" t="n">
        <x:v>0.2801882028918979</x:v>
      </x:c>
      <x:c r="L418" s="35" t="n">
        <x:v>6.294581594508789</x:v>
      </x:c>
      <x:c r="M418" s="35" t="n">
        <x:v>6.606000000000001</x:v>
      </x:c>
      <x:c r="N418" s="35" t="n">
        <x:v>0.11550723192904061</x:v>
      </x:c>
      <x:c r="O418" s="35" t="n">
        <x:v>4.787382549898761e-17</x:v>
      </x:c>
      <x:c r="P418" s="35" t="n">
        <x:v>0.021226863224315055</x:v>
      </x:c>
      <x:c r="Q418" s="36" t="n">
        <x:v>0.15784437262889398</x:v>
      </x:c>
      <x:c r="R418" s="36" t="n">
        <x:v>0.011717377658854708</x:v>
      </x:c>
      <x:c r="S418" s="36" t="n">
        <x:v>0.0025813548554395314</x:v>
      </x:c>
      <x:c r="T418" s="35" t="n">
        <x:v>0.1329432536122605</x:v>
      </x:c>
      <x:c r="U418" s="36" t="str">
        <x:v>longitudinal</x:v>
      </x:c>
      <x:c r="V418" s="33" t="n">
        <x:v>1</x:v>
      </x:c>
      <x:c r="W418" s="36" t="n">
        <x:v>-22.513843254415214</x:v>
      </x:c>
      <x:c r="X418" s="36" t="n">
        <x:v>-8.741143070169569</x:v>
      </x:c>
      <x:c r="Y418" s="36" t="n">
        <x:v>24.151205358274584</x:v>
      </x:c>
      <x:c r="Z418" s="36" t="n">
        <x:v>1.391196127890953</x:v>
      </x:c>
      <x:c r="AA418" s="36" t="n">
        <x:v>0.9322037107643415</x:v>
      </x:c>
      <x:c r="AB418" s="36" t="n">
        <x:v>0.04441711655800432</x:v>
      </x:c>
      <x:c r="AC418" s="34" t="b">
        <x:v>1</x:v>
      </x:c>
    </x:row>
    <x:row r="419">
      <x:c r="A419" s="31" t="str">
        <x:v>CFG014</x:v>
      </x:c>
      <x:c r="B419" s="33" t="n">
        <x:v>52</x:v>
      </x:c>
      <x:c r="C419" s="31" t="str">
        <x:v>（选定1）1.AR20.03.6 youhua a2.5-1翼梢反扭 上反6</x:v>
      </x:c>
      <x:c r="D419" s="31" t="str">
        <x:v>T7-VLM2-Elev(g1.0)</x:v>
      </x:c>
      <x:c r="E419" s="37" t="n">
        <x:v>-5.411863263871076</x:v>
      </x:c>
      <x:c r="F419" s="37" t="n">
        <x:v>0</x:v>
      </x:c>
      <x:c r="G419" s="35" t="n">
        <x:v>19.9687737689175</x:v>
      </x:c>
      <x:c r="H419" s="36" t="n">
        <x:v>2.1000000000000005</x:v>
      </x:c>
      <x:c r="I419" s="35" t="n">
        <x:v>1.225</x:v>
      </x:c>
      <x:c r="J419" s="35" t="n">
        <x:v>1.7359216918244043</x:v>
      </x:c>
      <x:c r="K419" s="35" t="n">
        <x:v>0.2801882028918979</x:v>
      </x:c>
      <x:c r="L419" s="35" t="n">
        <x:v>6.294581594508789</x:v>
      </x:c>
      <x:c r="M419" s="35" t="n">
        <x:v>6.606000000000001</x:v>
      </x:c>
      <x:c r="N419" s="35" t="n">
        <x:v>0.11550723192904061</x:v>
      </x:c>
      <x:c r="O419" s="35" t="n">
        <x:v>4.787382549898761e-17</x:v>
      </x:c>
      <x:c r="P419" s="35" t="n">
        <x:v>0.021226863224315055</x:v>
      </x:c>
      <x:c r="Q419" s="36" t="n">
        <x:v>0.15784437262889398</x:v>
      </x:c>
      <x:c r="R419" s="36" t="n">
        <x:v>0.011717377658854708</x:v>
      </x:c>
      <x:c r="S419" s="36" t="n">
        <x:v>0.0025813548554395314</x:v>
      </x:c>
      <x:c r="T419" s="35" t="n">
        <x:v>0.1329432536122605</x:v>
      </x:c>
      <x:c r="U419" s="36" t="str">
        <x:v>longitudinal</x:v>
      </x:c>
      <x:c r="V419" s="33" t="n">
        <x:v>2</x:v>
      </x:c>
      <x:c r="W419" s="36" t="n">
        <x:v>-22.513843254415214</x:v>
      </x:c>
      <x:c r="X419" s="36" t="n">
        <x:v>8.741143070169569</x:v>
      </x:c>
      <x:c r="Y419" s="36" t="n">
        <x:v>24.151205358274584</x:v>
      </x:c>
      <x:c r="Z419" s="36" t="n">
        <x:v>1.391196127890953</x:v>
      </x:c>
      <x:c r="AA419" s="36" t="n">
        <x:v>0.9322037107643415</x:v>
      </x:c>
      <x:c r="AB419" s="36" t="n">
        <x:v>0.04441711655800432</x:v>
      </x:c>
      <x:c r="AC419" s="34" t="b">
        <x:v>1</x:v>
      </x:c>
    </x:row>
    <x:row r="420">
      <x:c r="A420" s="31" t="str">
        <x:v>CFG014</x:v>
      </x:c>
      <x:c r="B420" s="33" t="n">
        <x:v>52</x:v>
      </x:c>
      <x:c r="C420" s="31" t="str">
        <x:v>（选定1）1.AR20.03.6 youhua a2.5-1翼梢反扭 上反6</x:v>
      </x:c>
      <x:c r="D420" s="31" t="str">
        <x:v>T7-VLM2-Elev(g1.0)</x:v>
      </x:c>
      <x:c r="E420" s="37" t="n">
        <x:v>-5.411863263871076</x:v>
      </x:c>
      <x:c r="F420" s="37" t="n">
        <x:v>0</x:v>
      </x:c>
      <x:c r="G420" s="35" t="n">
        <x:v>19.9687737689175</x:v>
      </x:c>
      <x:c r="H420" s="36" t="n">
        <x:v>2.1000000000000005</x:v>
      </x:c>
      <x:c r="I420" s="35" t="n">
        <x:v>1.225</x:v>
      </x:c>
      <x:c r="J420" s="35" t="n">
        <x:v>1.7359216918244043</x:v>
      </x:c>
      <x:c r="K420" s="35" t="n">
        <x:v>0.2801882028918979</x:v>
      </x:c>
      <x:c r="L420" s="35" t="n">
        <x:v>6.294581594508789</x:v>
      </x:c>
      <x:c r="M420" s="35" t="n">
        <x:v>6.606000000000001</x:v>
      </x:c>
      <x:c r="N420" s="35" t="n">
        <x:v>0.11550723192904061</x:v>
      </x:c>
      <x:c r="O420" s="35" t="n">
        <x:v>4.787382549898761e-17</x:v>
      </x:c>
      <x:c r="P420" s="35" t="n">
        <x:v>0.021226863224315055</x:v>
      </x:c>
      <x:c r="Q420" s="36" t="n">
        <x:v>0.15784437262889398</x:v>
      </x:c>
      <x:c r="R420" s="36" t="n">
        <x:v>0.011717377658854708</x:v>
      </x:c>
      <x:c r="S420" s="36" t="n">
        <x:v>0.0025813548554395314</x:v>
      </x:c>
      <x:c r="T420" s="35" t="n">
        <x:v>0.1329432536122605</x:v>
      </x:c>
      <x:c r="U420" s="36" t="str">
        <x:v>longitudinal</x:v>
      </x:c>
      <x:c r="V420" s="33" t="n">
        <x:v>3</x:v>
      </x:c>
      <x:c r="W420" s="36" t="n">
        <x:v>-0.03942950392593205</x:v>
      </x:c>
      <x:c r="X420" s="36" t="n">
        <x:v>-0.2813341288125787</x:v>
      </x:c>
      <x:c r="Y420" s="36" t="n">
        <x:v>0.28408375140894226</x:v>
      </x:c>
      <x:c r="Z420" s="36" t="n">
        <x:v>0.044775717260973916</x:v>
      </x:c>
      <x:c r="AA420" s="36" t="n">
        <x:v>0.138795350773768</x:v>
      </x:c>
      <x:c r="AB420" s="36" t="n">
        <x:v>25.36171902843339</x:v>
      </x:c>
      <x:c r="AC420" s="34" t="b">
        <x:v>1</x:v>
      </x:c>
    </x:row>
    <x:row r="421">
      <x:c r="A421" s="31" t="str">
        <x:v>CFG014</x:v>
      </x:c>
      <x:c r="B421" s="33" t="n">
        <x:v>52</x:v>
      </x:c>
      <x:c r="C421" s="31" t="str">
        <x:v>（选定1）1.AR20.03.6 youhua a2.5-1翼梢反扭 上反6</x:v>
      </x:c>
      <x:c r="D421" s="31" t="str">
        <x:v>T7-VLM2-Elev(g1.0)</x:v>
      </x:c>
      <x:c r="E421" s="37" t="n">
        <x:v>-5.411863263871076</x:v>
      </x:c>
      <x:c r="F421" s="37" t="n">
        <x:v>0</x:v>
      </x:c>
      <x:c r="G421" s="35" t="n">
        <x:v>19.9687737689175</x:v>
      </x:c>
      <x:c r="H421" s="36" t="n">
        <x:v>2.1000000000000005</x:v>
      </x:c>
      <x:c r="I421" s="35" t="n">
        <x:v>1.225</x:v>
      </x:c>
      <x:c r="J421" s="35" t="n">
        <x:v>1.7359216918244043</x:v>
      </x:c>
      <x:c r="K421" s="35" t="n">
        <x:v>0.2801882028918979</x:v>
      </x:c>
      <x:c r="L421" s="35" t="n">
        <x:v>6.294581594508789</x:v>
      </x:c>
      <x:c r="M421" s="35" t="n">
        <x:v>6.606000000000001</x:v>
      </x:c>
      <x:c r="N421" s="35" t="n">
        <x:v>0.11550723192904061</x:v>
      </x:c>
      <x:c r="O421" s="35" t="n">
        <x:v>4.787382549898761e-17</x:v>
      </x:c>
      <x:c r="P421" s="35" t="n">
        <x:v>0.021226863224315055</x:v>
      </x:c>
      <x:c r="Q421" s="36" t="n">
        <x:v>0.15784437262889398</x:v>
      </x:c>
      <x:c r="R421" s="36" t="n">
        <x:v>0.011717377658854708</x:v>
      </x:c>
      <x:c r="S421" s="36" t="n">
        <x:v>0.0025813548554395314</x:v>
      </x:c>
      <x:c r="T421" s="35" t="n">
        <x:v>0.1329432536122605</x:v>
      </x:c>
      <x:c r="U421" s="36" t="str">
        <x:v>longitudinal</x:v>
      </x:c>
      <x:c r="V421" s="33" t="n">
        <x:v>4</x:v>
      </x:c>
      <x:c r="W421" s="36" t="n">
        <x:v>-0.03942950392593205</x:v>
      </x:c>
      <x:c r="X421" s="36" t="n">
        <x:v>0.2813341288125787</x:v>
      </x:c>
      <x:c r="Y421" s="36" t="n">
        <x:v>0.28408375140894226</x:v>
      </x:c>
      <x:c r="Z421" s="36" t="n">
        <x:v>0.044775717260973916</x:v>
      </x:c>
      <x:c r="AA421" s="36" t="n">
        <x:v>0.138795350773768</x:v>
      </x:c>
      <x:c r="AB421" s="36" t="n">
        <x:v>25.36171902843339</x:v>
      </x:c>
      <x:c r="AC421" s="34" t="b">
        <x:v>1</x:v>
      </x:c>
    </x:row>
    <x:row r="422">
      <x:c r="A422" s="31" t="str">
        <x:v>CFG014</x:v>
      </x:c>
      <x:c r="B422" s="33" t="n">
        <x:v>52</x:v>
      </x:c>
      <x:c r="C422" s="31" t="str">
        <x:v>（选定1）1.AR20.03.6 youhua a2.5-1翼梢反扭 上反6</x:v>
      </x:c>
      <x:c r="D422" s="31" t="str">
        <x:v>T7-VLM2-Elev(g1.0)</x:v>
      </x:c>
      <x:c r="E422" s="37" t="n">
        <x:v>-5.411863263871076</x:v>
      </x:c>
      <x:c r="F422" s="37" t="n">
        <x:v>0</x:v>
      </x:c>
      <x:c r="G422" s="35" t="n">
        <x:v>19.9687737689175</x:v>
      </x:c>
      <x:c r="H422" s="36" t="n">
        <x:v>2.1000000000000005</x:v>
      </x:c>
      <x:c r="I422" s="35" t="n">
        <x:v>1.225</x:v>
      </x:c>
      <x:c r="J422" s="35" t="n">
        <x:v>1.7359216918244043</x:v>
      </x:c>
      <x:c r="K422" s="35" t="n">
        <x:v>0.2801882028918979</x:v>
      </x:c>
      <x:c r="L422" s="35" t="n">
        <x:v>6.294581594508789</x:v>
      </x:c>
      <x:c r="M422" s="35" t="n">
        <x:v>6.606000000000001</x:v>
      </x:c>
      <x:c r="N422" s="35" t="n">
        <x:v>0.11550723192904061</x:v>
      </x:c>
      <x:c r="O422" s="35" t="n">
        <x:v>4.787382549898761e-17</x:v>
      </x:c>
      <x:c r="P422" s="35" t="n">
        <x:v>0.021226863224315055</x:v>
      </x:c>
      <x:c r="Q422" s="36" t="n">
        <x:v>0.15784437262889398</x:v>
      </x:c>
      <x:c r="R422" s="36" t="n">
        <x:v>0.011717377658854708</x:v>
      </x:c>
      <x:c r="S422" s="36" t="n">
        <x:v>0.0025813548554395314</x:v>
      </x:c>
      <x:c r="T422" s="35" t="n">
        <x:v>0.1329432536122605</x:v>
      </x:c>
      <x:c r="U422" s="36" t="str">
        <x:v>lateral</x:v>
      </x:c>
      <x:c r="V422" s="33" t="n">
        <x:v>5</x:v>
      </x:c>
      <x:c r="W422" s="36" t="n">
        <x:v>-58.059681251620425</x:v>
      </x:c>
      <x:c r="X422" s="36" t="n">
        <x:v>0</x:v>
      </x:c>
      <x:c r="Y422" s="36" t="n">
        <x:v>58.059681251620425</x:v>
      </x:c>
      <x:c r="Z422" s="36" t="n">
        <x:v>0</x:v>
      </x:c>
      <x:c r="AA422" s="36" t="n">
        <x:v>1</x:v>
      </x:c>
      <x:c r="AB422" s="36" t="n">
        <x:v>0.017223656390157847</x:v>
      </x:c>
      <x:c r="AC422" s="34" t="b">
        <x:v>1</x:v>
      </x:c>
    </x:row>
    <x:row r="423">
      <x:c r="A423" s="31" t="str">
        <x:v>CFG014</x:v>
      </x:c>
      <x:c r="B423" s="33" t="n">
        <x:v>52</x:v>
      </x:c>
      <x:c r="C423" s="31" t="str">
        <x:v>（选定1）1.AR20.03.6 youhua a2.5-1翼梢反扭 上反6</x:v>
      </x:c>
      <x:c r="D423" s="31" t="str">
        <x:v>T7-VLM2-Elev(g1.0)</x:v>
      </x:c>
      <x:c r="E423" s="37" t="n">
        <x:v>-5.411863263871076</x:v>
      </x:c>
      <x:c r="F423" s="37" t="n">
        <x:v>0</x:v>
      </x:c>
      <x:c r="G423" s="35" t="n">
        <x:v>19.9687737689175</x:v>
      </x:c>
      <x:c r="H423" s="36" t="n">
        <x:v>2.1000000000000005</x:v>
      </x:c>
      <x:c r="I423" s="35" t="n">
        <x:v>1.225</x:v>
      </x:c>
      <x:c r="J423" s="35" t="n">
        <x:v>1.7359216918244043</x:v>
      </x:c>
      <x:c r="K423" s="35" t="n">
        <x:v>0.2801882028918979</x:v>
      </x:c>
      <x:c r="L423" s="35" t="n">
        <x:v>6.294581594508789</x:v>
      </x:c>
      <x:c r="M423" s="35" t="n">
        <x:v>6.606000000000001</x:v>
      </x:c>
      <x:c r="N423" s="35" t="n">
        <x:v>0.11550723192904061</x:v>
      </x:c>
      <x:c r="O423" s="35" t="n">
        <x:v>4.787382549898761e-17</x:v>
      </x:c>
      <x:c r="P423" s="35" t="n">
        <x:v>0.021226863224315055</x:v>
      </x:c>
      <x:c r="Q423" s="36" t="n">
        <x:v>0.15784437262889398</x:v>
      </x:c>
      <x:c r="R423" s="36" t="n">
        <x:v>0.011717377658854708</x:v>
      </x:c>
      <x:c r="S423" s="36" t="n">
        <x:v>0.0025813548554395314</x:v>
      </x:c>
      <x:c r="T423" s="35" t="n">
        <x:v>0.1329432536122605</x:v>
      </x:c>
      <x:c r="U423" s="36" t="str">
        <x:v>lateral</x:v>
      </x:c>
      <x:c r="V423" s="33" t="n">
        <x:v>6</x:v>
      </x:c>
      <x:c r="W423" s="36" t="n">
        <x:v>-1.361249225883699</x:v>
      </x:c>
      <x:c r="X423" s="36" t="n">
        <x:v>-5.042209203389369</x:v>
      </x:c>
      <x:c r="Y423" s="36" t="n">
        <x:v>5.222726596875757</x:v>
      </x:c>
      <x:c r="Z423" s="36" t="n">
        <x:v>0.802492518822866</x:v>
      </x:c>
      <x:c r="AA423" s="36" t="n">
        <x:v>0.2606395721916595</x:v>
      </x:c>
      <x:c r="AB423" s="36" t="n">
        <x:v>0.7346193342007725</x:v>
      </x:c>
      <x:c r="AC423" s="34" t="b">
        <x:v>1</x:v>
      </x:c>
    </x:row>
    <x:row r="424">
      <x:c r="A424" s="31" t="str">
        <x:v>CFG014</x:v>
      </x:c>
      <x:c r="B424" s="33" t="n">
        <x:v>52</x:v>
      </x:c>
      <x:c r="C424" s="31" t="str">
        <x:v>（选定1）1.AR20.03.6 youhua a2.5-1翼梢反扭 上反6</x:v>
      </x:c>
      <x:c r="D424" s="31" t="str">
        <x:v>T7-VLM2-Elev(g1.0)</x:v>
      </x:c>
      <x:c r="E424" s="37" t="n">
        <x:v>-5.411863263871076</x:v>
      </x:c>
      <x:c r="F424" s="37" t="n">
        <x:v>0</x:v>
      </x:c>
      <x:c r="G424" s="35" t="n">
        <x:v>19.9687737689175</x:v>
      </x:c>
      <x:c r="H424" s="36" t="n">
        <x:v>2.1000000000000005</x:v>
      </x:c>
      <x:c r="I424" s="35" t="n">
        <x:v>1.225</x:v>
      </x:c>
      <x:c r="J424" s="35" t="n">
        <x:v>1.7359216918244043</x:v>
      </x:c>
      <x:c r="K424" s="35" t="n">
        <x:v>0.2801882028918979</x:v>
      </x:c>
      <x:c r="L424" s="35" t="n">
        <x:v>6.294581594508789</x:v>
      </x:c>
      <x:c r="M424" s="35" t="n">
        <x:v>6.606000000000001</x:v>
      </x:c>
      <x:c r="N424" s="35" t="n">
        <x:v>0.11550723192904061</x:v>
      </x:c>
      <x:c r="O424" s="35" t="n">
        <x:v>4.787382549898761e-17</x:v>
      </x:c>
      <x:c r="P424" s="35" t="n">
        <x:v>0.021226863224315055</x:v>
      </x:c>
      <x:c r="Q424" s="36" t="n">
        <x:v>0.15784437262889398</x:v>
      </x:c>
      <x:c r="R424" s="36" t="n">
        <x:v>0.011717377658854708</x:v>
      </x:c>
      <x:c r="S424" s="36" t="n">
        <x:v>0.0025813548554395314</x:v>
      </x:c>
      <x:c r="T424" s="35" t="n">
        <x:v>0.1329432536122605</x:v>
      </x:c>
      <x:c r="U424" s="36" t="str">
        <x:v>lateral</x:v>
      </x:c>
      <x:c r="V424" s="33" t="n">
        <x:v>7</x:v>
      </x:c>
      <x:c r="W424" s="36" t="n">
        <x:v>-1.361249225883699</x:v>
      </x:c>
      <x:c r="X424" s="36" t="n">
        <x:v>5.042209203389369</x:v>
      </x:c>
      <x:c r="Y424" s="36" t="n">
        <x:v>5.222726596875757</x:v>
      </x:c>
      <x:c r="Z424" s="36" t="n">
        <x:v>0.802492518822866</x:v>
      </x:c>
      <x:c r="AA424" s="36" t="n">
        <x:v>0.2606395721916595</x:v>
      </x:c>
      <x:c r="AB424" s="36" t="n">
        <x:v>0.7346193342007725</x:v>
      </x:c>
      <x:c r="AC424" s="34" t="b">
        <x:v>1</x:v>
      </x:c>
    </x:row>
    <x:row r="425">
      <x:c r="A425" s="31" t="str">
        <x:v>CFG014</x:v>
      </x:c>
      <x:c r="B425" s="33" t="n">
        <x:v>52</x:v>
      </x:c>
      <x:c r="C425" s="31" t="str">
        <x:v>（选定1）1.AR20.03.6 youhua a2.5-1翼梢反扭 上反6</x:v>
      </x:c>
      <x:c r="D425" s="31" t="str">
        <x:v>T7-VLM2-Elev(g1.0)</x:v>
      </x:c>
      <x:c r="E425" s="37" t="n">
        <x:v>-5.411863263871076</x:v>
      </x:c>
      <x:c r="F425" s="37" t="n">
        <x:v>0</x:v>
      </x:c>
      <x:c r="G425" s="35" t="n">
        <x:v>19.9687737689175</x:v>
      </x:c>
      <x:c r="H425" s="36" t="n">
        <x:v>2.1000000000000005</x:v>
      </x:c>
      <x:c r="I425" s="35" t="n">
        <x:v>1.225</x:v>
      </x:c>
      <x:c r="J425" s="35" t="n">
        <x:v>1.7359216918244043</x:v>
      </x:c>
      <x:c r="K425" s="35" t="n">
        <x:v>0.2801882028918979</x:v>
      </x:c>
      <x:c r="L425" s="35" t="n">
        <x:v>6.294581594508789</x:v>
      </x:c>
      <x:c r="M425" s="35" t="n">
        <x:v>6.606000000000001</x:v>
      </x:c>
      <x:c r="N425" s="35" t="n">
        <x:v>0.11550723192904061</x:v>
      </x:c>
      <x:c r="O425" s="35" t="n">
        <x:v>4.787382549898761e-17</x:v>
      </x:c>
      <x:c r="P425" s="35" t="n">
        <x:v>0.021226863224315055</x:v>
      </x:c>
      <x:c r="Q425" s="36" t="n">
        <x:v>0.15784437262889398</x:v>
      </x:c>
      <x:c r="R425" s="36" t="n">
        <x:v>0.011717377658854708</x:v>
      </x:c>
      <x:c r="S425" s="36" t="n">
        <x:v>0.0025813548554395314</x:v>
      </x:c>
      <x:c r="T425" s="35" t="n">
        <x:v>0.1329432536122605</x:v>
      </x:c>
      <x:c r="U425" s="36" t="str">
        <x:v>lateral</x:v>
      </x:c>
      <x:c r="V425" s="33" t="n">
        <x:v>8</x:v>
      </x:c>
      <x:c r="W425" s="36" t="n">
        <x:v>-0.001047037188314448</x:v>
      </x:c>
      <x:c r="X425" s="36" t="n">
        <x:v>0</x:v>
      </x:c>
      <x:c r="Y425" s="36" t="n">
        <x:v>0.001047037188314448</x:v>
      </x:c>
      <x:c r="Z425" s="36" t="n">
        <x:v>0</x:v>
      </x:c>
      <x:c r="AA425" s="36" t="n">
        <x:v>1</x:v>
      </x:c>
      <x:c r="AB425" s="36" t="n">
        <x:v>955.0759143615807</x:v>
      </x:c>
      <x:c r="AC425" s="34" t="b">
        <x:v>1</x:v>
      </x:c>
    </x:row>
    <x:row r="426">
      <x:c r="A426" s="31" t="str">
        <x:v>CFG014</x:v>
      </x:c>
      <x:c r="B426" s="33" t="n">
        <x:v>53</x:v>
      </x:c>
      <x:c r="C426" s="31" t="str">
        <x:v>（选定1）1.AR20.03.6 youhua a2.5-1翼梢反扭 上反6</x:v>
      </x:c>
      <x:c r="D426" s="31" t="str">
        <x:v>T7-VLM2-Elev(g1.0)</x:v>
      </x:c>
      <x:c r="E426" s="37" t="n">
        <x:v>-5.773204695540609</x:v>
      </x:c>
      <x:c r="F426" s="37" t="n">
        <x:v>0</x:v>
      </x:c>
      <x:c r="G426" s="35" t="n">
        <x:v>22.917123053252546</x:v>
      </x:c>
      <x:c r="H426" s="36" t="n">
        <x:v>2.2</x:v>
      </x:c>
      <x:c r="I426" s="35" t="n">
        <x:v>1.225</x:v>
      </x:c>
      <x:c r="J426" s="35" t="n">
        <x:v>1.7359216918244043</x:v>
      </x:c>
      <x:c r="K426" s="35" t="n">
        <x:v>0.2801882028918979</x:v>
      </x:c>
      <x:c r="L426" s="35" t="n">
        <x:v>6.294581594508789</x:v>
      </x:c>
      <x:c r="M426" s="35" t="n">
        <x:v>6.606000000000001</x:v>
      </x:c>
      <x:c r="N426" s="35" t="n">
        <x:v>0.11550723192904061</x:v>
      </x:c>
      <x:c r="O426" s="35" t="n">
        <x:v>4.787382549898761e-17</x:v>
      </x:c>
      <x:c r="P426" s="35" t="n">
        <x:v>0.021226863224315055</x:v>
      </x:c>
      <x:c r="Q426" s="36" t="n">
        <x:v>0.12106608807791608</x:v>
      </x:c>
      <x:c r="R426" s="36" t="n">
        <x:v>0.01121692716458109</x:v>
      </x:c>
      <x:c r="S426" s="36" t="n">
        <x:v>0.002486398298348399</x:v>
      </x:c>
      <x:c r="T426" s="35" t="n">
        <x:v>0.13227934029775698</x:v>
      </x:c>
      <x:c r="U426" s="36" t="str">
        <x:v>longitudinal</x:v>
      </x:c>
      <x:c r="V426" s="33" t="n">
        <x:v>1</x:v>
      </x:c>
      <x:c r="W426" s="36" t="n">
        <x:v>-25.833510639035286</x:v>
      </x:c>
      <x:c r="X426" s="36" t="n">
        <x:v>-9.807996046209048</x:v>
      </x:c>
      <x:c r="Y426" s="36" t="n">
        <x:v>27.632717173300232</x:v>
      </x:c>
      <x:c r="Z426" s="36" t="n">
        <x:v>1.5609910525799355</x:v>
      </x:c>
      <x:c r="AA426" s="36" t="n">
        <x:v>0.9348885408922649</x:v>
      </x:c>
      <x:c r="AB426" s="36" t="n">
        <x:v>0.03870941173937727</x:v>
      </x:c>
      <x:c r="AC426" s="34" t="b">
        <x:v>1</x:v>
      </x:c>
    </x:row>
    <x:row r="427">
      <x:c r="A427" s="31" t="str">
        <x:v>CFG014</x:v>
      </x:c>
      <x:c r="B427" s="33" t="n">
        <x:v>53</x:v>
      </x:c>
      <x:c r="C427" s="31" t="str">
        <x:v>（选定1）1.AR20.03.6 youhua a2.5-1翼梢反扭 上反6</x:v>
      </x:c>
      <x:c r="D427" s="31" t="str">
        <x:v>T7-VLM2-Elev(g1.0)</x:v>
      </x:c>
      <x:c r="E427" s="37" t="n">
        <x:v>-5.773204695540609</x:v>
      </x:c>
      <x:c r="F427" s="37" t="n">
        <x:v>0</x:v>
      </x:c>
      <x:c r="G427" s="35" t="n">
        <x:v>22.917123053252546</x:v>
      </x:c>
      <x:c r="H427" s="36" t="n">
        <x:v>2.2</x:v>
      </x:c>
      <x:c r="I427" s="35" t="n">
        <x:v>1.225</x:v>
      </x:c>
      <x:c r="J427" s="35" t="n">
        <x:v>1.7359216918244043</x:v>
      </x:c>
      <x:c r="K427" s="35" t="n">
        <x:v>0.2801882028918979</x:v>
      </x:c>
      <x:c r="L427" s="35" t="n">
        <x:v>6.294581594508789</x:v>
      </x:c>
      <x:c r="M427" s="35" t="n">
        <x:v>6.606000000000001</x:v>
      </x:c>
      <x:c r="N427" s="35" t="n">
        <x:v>0.11550723192904061</x:v>
      </x:c>
      <x:c r="O427" s="35" t="n">
        <x:v>4.787382549898761e-17</x:v>
      </x:c>
      <x:c r="P427" s="35" t="n">
        <x:v>0.021226863224315055</x:v>
      </x:c>
      <x:c r="Q427" s="36" t="n">
        <x:v>0.12106608807791608</x:v>
      </x:c>
      <x:c r="R427" s="36" t="n">
        <x:v>0.01121692716458109</x:v>
      </x:c>
      <x:c r="S427" s="36" t="n">
        <x:v>0.002486398298348399</x:v>
      </x:c>
      <x:c r="T427" s="35" t="n">
        <x:v>0.13227934029775698</x:v>
      </x:c>
      <x:c r="U427" s="36" t="str">
        <x:v>longitudinal</x:v>
      </x:c>
      <x:c r="V427" s="33" t="n">
        <x:v>2</x:v>
      </x:c>
      <x:c r="W427" s="36" t="n">
        <x:v>-25.833510639035286</x:v>
      </x:c>
      <x:c r="X427" s="36" t="n">
        <x:v>9.807996046209048</x:v>
      </x:c>
      <x:c r="Y427" s="36" t="n">
        <x:v>27.632717173300232</x:v>
      </x:c>
      <x:c r="Z427" s="36" t="n">
        <x:v>1.5609910525799355</x:v>
      </x:c>
      <x:c r="AA427" s="36" t="n">
        <x:v>0.9348885408922649</x:v>
      </x:c>
      <x:c r="AB427" s="36" t="n">
        <x:v>0.03870941173937727</x:v>
      </x:c>
      <x:c r="AC427" s="34" t="b">
        <x:v>1</x:v>
      </x:c>
    </x:row>
    <x:row r="428">
      <x:c r="A428" s="31" t="str">
        <x:v>CFG014</x:v>
      </x:c>
      <x:c r="B428" s="33" t="n">
        <x:v>53</x:v>
      </x:c>
      <x:c r="C428" s="31" t="str">
        <x:v>（选定1）1.AR20.03.6 youhua a2.5-1翼梢反扭 上反6</x:v>
      </x:c>
      <x:c r="D428" s="31" t="str">
        <x:v>T7-VLM2-Elev(g1.0)</x:v>
      </x:c>
      <x:c r="E428" s="37" t="n">
        <x:v>-5.773204695540609</x:v>
      </x:c>
      <x:c r="F428" s="37" t="n">
        <x:v>0</x:v>
      </x:c>
      <x:c r="G428" s="35" t="n">
        <x:v>22.917123053252546</x:v>
      </x:c>
      <x:c r="H428" s="36" t="n">
        <x:v>2.2</x:v>
      </x:c>
      <x:c r="I428" s="35" t="n">
        <x:v>1.225</x:v>
      </x:c>
      <x:c r="J428" s="35" t="n">
        <x:v>1.7359216918244043</x:v>
      </x:c>
      <x:c r="K428" s="35" t="n">
        <x:v>0.2801882028918979</x:v>
      </x:c>
      <x:c r="L428" s="35" t="n">
        <x:v>6.294581594508789</x:v>
      </x:c>
      <x:c r="M428" s="35" t="n">
        <x:v>6.606000000000001</x:v>
      </x:c>
      <x:c r="N428" s="35" t="n">
        <x:v>0.11550723192904061</x:v>
      </x:c>
      <x:c r="O428" s="35" t="n">
        <x:v>4.787382549898761e-17</x:v>
      </x:c>
      <x:c r="P428" s="35" t="n">
        <x:v>0.021226863224315055</x:v>
      </x:c>
      <x:c r="Q428" s="36" t="n">
        <x:v>0.12106608807791608</x:v>
      </x:c>
      <x:c r="R428" s="36" t="n">
        <x:v>0.01121692716458109</x:v>
      </x:c>
      <x:c r="S428" s="36" t="n">
        <x:v>0.002486398298348399</x:v>
      </x:c>
      <x:c r="T428" s="35" t="n">
        <x:v>0.13227934029775698</x:v>
      </x:c>
      <x:c r="U428" s="36" t="str">
        <x:v>longitudinal</x:v>
      </x:c>
      <x:c r="V428" s="33" t="n">
        <x:v>3</x:v>
      </x:c>
      <x:c r="W428" s="36" t="n">
        <x:v>-0.04091686435540656</x:v>
      </x:c>
      <x:c r="X428" s="36" t="n">
        <x:v>-0.23729836256514134</x:v>
      </x:c>
      <x:c r="Y428" s="36" t="n">
        <x:v>0.24080013011785525</x:v>
      </x:c>
      <x:c r="Z428" s="36" t="n">
        <x:v>0.03776720738985502</x:v>
      </x:c>
      <x:c r="AA428" s="36" t="n">
        <x:v>0.16992044121978067</x:v>
      </x:c>
      <x:c r="AB428" s="36" t="n">
        <x:v>24.439800452789697</x:v>
      </x:c>
      <x:c r="AC428" s="34" t="b">
        <x:v>1</x:v>
      </x:c>
    </x:row>
    <x:row r="429">
      <x:c r="A429" s="31" t="str">
        <x:v>CFG014</x:v>
      </x:c>
      <x:c r="B429" s="33" t="n">
        <x:v>53</x:v>
      </x:c>
      <x:c r="C429" s="31" t="str">
        <x:v>（选定1）1.AR20.03.6 youhua a2.5-1翼梢反扭 上反6</x:v>
      </x:c>
      <x:c r="D429" s="31" t="str">
        <x:v>T7-VLM2-Elev(g1.0)</x:v>
      </x:c>
      <x:c r="E429" s="37" t="n">
        <x:v>-5.773204695540609</x:v>
      </x:c>
      <x:c r="F429" s="37" t="n">
        <x:v>0</x:v>
      </x:c>
      <x:c r="G429" s="35" t="n">
        <x:v>22.917123053252546</x:v>
      </x:c>
      <x:c r="H429" s="36" t="n">
        <x:v>2.2</x:v>
      </x:c>
      <x:c r="I429" s="35" t="n">
        <x:v>1.225</x:v>
      </x:c>
      <x:c r="J429" s="35" t="n">
        <x:v>1.7359216918244043</x:v>
      </x:c>
      <x:c r="K429" s="35" t="n">
        <x:v>0.2801882028918979</x:v>
      </x:c>
      <x:c r="L429" s="35" t="n">
        <x:v>6.294581594508789</x:v>
      </x:c>
      <x:c r="M429" s="35" t="n">
        <x:v>6.606000000000001</x:v>
      </x:c>
      <x:c r="N429" s="35" t="n">
        <x:v>0.11550723192904061</x:v>
      </x:c>
      <x:c r="O429" s="35" t="n">
        <x:v>4.787382549898761e-17</x:v>
      </x:c>
      <x:c r="P429" s="35" t="n">
        <x:v>0.021226863224315055</x:v>
      </x:c>
      <x:c r="Q429" s="36" t="n">
        <x:v>0.12106608807791608</x:v>
      </x:c>
      <x:c r="R429" s="36" t="n">
        <x:v>0.01121692716458109</x:v>
      </x:c>
      <x:c r="S429" s="36" t="n">
        <x:v>0.002486398298348399</x:v>
      </x:c>
      <x:c r="T429" s="35" t="n">
        <x:v>0.13227934029775698</x:v>
      </x:c>
      <x:c r="U429" s="36" t="str">
        <x:v>longitudinal</x:v>
      </x:c>
      <x:c r="V429" s="33" t="n">
        <x:v>4</x:v>
      </x:c>
      <x:c r="W429" s="36" t="n">
        <x:v>-0.04091686435540656</x:v>
      </x:c>
      <x:c r="X429" s="36" t="n">
        <x:v>0.23729836256514134</x:v>
      </x:c>
      <x:c r="Y429" s="36" t="n">
        <x:v>0.24080013011785525</x:v>
      </x:c>
      <x:c r="Z429" s="36" t="n">
        <x:v>0.03776720738985502</x:v>
      </x:c>
      <x:c r="AA429" s="36" t="n">
        <x:v>0.16992044121978067</x:v>
      </x:c>
      <x:c r="AB429" s="36" t="n">
        <x:v>24.439800452789697</x:v>
      </x:c>
      <x:c r="AC429" s="34" t="b">
        <x:v>1</x:v>
      </x:c>
    </x:row>
    <x:row r="430">
      <x:c r="A430" s="31" t="str">
        <x:v>CFG014</x:v>
      </x:c>
      <x:c r="B430" s="33" t="n">
        <x:v>53</x:v>
      </x:c>
      <x:c r="C430" s="31" t="str">
        <x:v>（选定1）1.AR20.03.6 youhua a2.5-1翼梢反扭 上反6</x:v>
      </x:c>
      <x:c r="D430" s="31" t="str">
        <x:v>T7-VLM2-Elev(g1.0)</x:v>
      </x:c>
      <x:c r="E430" s="37" t="n">
        <x:v>-5.773204695540609</x:v>
      </x:c>
      <x:c r="F430" s="37" t="n">
        <x:v>0</x:v>
      </x:c>
      <x:c r="G430" s="35" t="n">
        <x:v>22.917123053252546</x:v>
      </x:c>
      <x:c r="H430" s="36" t="n">
        <x:v>2.2</x:v>
      </x:c>
      <x:c r="I430" s="35" t="n">
        <x:v>1.225</x:v>
      </x:c>
      <x:c r="J430" s="35" t="n">
        <x:v>1.7359216918244043</x:v>
      </x:c>
      <x:c r="K430" s="35" t="n">
        <x:v>0.2801882028918979</x:v>
      </x:c>
      <x:c r="L430" s="35" t="n">
        <x:v>6.294581594508789</x:v>
      </x:c>
      <x:c r="M430" s="35" t="n">
        <x:v>6.606000000000001</x:v>
      </x:c>
      <x:c r="N430" s="35" t="n">
        <x:v>0.11550723192904061</x:v>
      </x:c>
      <x:c r="O430" s="35" t="n">
        <x:v>4.787382549898761e-17</x:v>
      </x:c>
      <x:c r="P430" s="35" t="n">
        <x:v>0.021226863224315055</x:v>
      </x:c>
      <x:c r="Q430" s="36" t="n">
        <x:v>0.12106608807791608</x:v>
      </x:c>
      <x:c r="R430" s="36" t="n">
        <x:v>0.01121692716458109</x:v>
      </x:c>
      <x:c r="S430" s="36" t="n">
        <x:v>0.002486398298348399</x:v>
      </x:c>
      <x:c r="T430" s="35" t="n">
        <x:v>0.13227934029775698</x:v>
      </x:c>
      <x:c r="U430" s="36" t="str">
        <x:v>lateral</x:v>
      </x:c>
      <x:c r="V430" s="33" t="n">
        <x:v>5</x:v>
      </x:c>
      <x:c r="W430" s="36" t="n">
        <x:v>-66.67876173995383</x:v>
      </x:c>
      <x:c r="X430" s="36" t="n">
        <x:v>0</x:v>
      </x:c>
      <x:c r="Y430" s="36" t="n">
        <x:v>66.67876173995383</x:v>
      </x:c>
      <x:c r="Z430" s="36" t="n">
        <x:v>0</x:v>
      </x:c>
      <x:c r="AA430" s="36" t="n">
        <x:v>1</x:v>
      </x:c>
      <x:c r="AB430" s="36" t="n">
        <x:v>0.014997279102152272</x:v>
      </x:c>
      <x:c r="AC430" s="34" t="b">
        <x:v>1</x:v>
      </x:c>
    </x:row>
    <x:row r="431">
      <x:c r="A431" s="31" t="str">
        <x:v>CFG014</x:v>
      </x:c>
      <x:c r="B431" s="33" t="n">
        <x:v>53</x:v>
      </x:c>
      <x:c r="C431" s="31" t="str">
        <x:v>（选定1）1.AR20.03.6 youhua a2.5-1翼梢反扭 上反6</x:v>
      </x:c>
      <x:c r="D431" s="31" t="str">
        <x:v>T7-VLM2-Elev(g1.0)</x:v>
      </x:c>
      <x:c r="E431" s="37" t="n">
        <x:v>-5.773204695540609</x:v>
      </x:c>
      <x:c r="F431" s="37" t="n">
        <x:v>0</x:v>
      </x:c>
      <x:c r="G431" s="35" t="n">
        <x:v>22.917123053252546</x:v>
      </x:c>
      <x:c r="H431" s="36" t="n">
        <x:v>2.2</x:v>
      </x:c>
      <x:c r="I431" s="35" t="n">
        <x:v>1.225</x:v>
      </x:c>
      <x:c r="J431" s="35" t="n">
        <x:v>1.7359216918244043</x:v>
      </x:c>
      <x:c r="K431" s="35" t="n">
        <x:v>0.2801882028918979</x:v>
      </x:c>
      <x:c r="L431" s="35" t="n">
        <x:v>6.294581594508789</x:v>
      </x:c>
      <x:c r="M431" s="35" t="n">
        <x:v>6.606000000000001</x:v>
      </x:c>
      <x:c r="N431" s="35" t="n">
        <x:v>0.11550723192904061</x:v>
      </x:c>
      <x:c r="O431" s="35" t="n">
        <x:v>4.787382549898761e-17</x:v>
      </x:c>
      <x:c r="P431" s="35" t="n">
        <x:v>0.021226863224315055</x:v>
      </x:c>
      <x:c r="Q431" s="36" t="n">
        <x:v>0.12106608807791608</x:v>
      </x:c>
      <x:c r="R431" s="36" t="n">
        <x:v>0.01121692716458109</x:v>
      </x:c>
      <x:c r="S431" s="36" t="n">
        <x:v>0.002486398298348399</x:v>
      </x:c>
      <x:c r="T431" s="35" t="n">
        <x:v>0.13227934029775698</x:v>
      </x:c>
      <x:c r="U431" s="36" t="str">
        <x:v>lateral</x:v>
      </x:c>
      <x:c r="V431" s="33" t="n">
        <x:v>6</x:v>
      </x:c>
      <x:c r="W431" s="36" t="n">
        <x:v>-1.5411148209186554</x:v>
      </x:c>
      <x:c r="X431" s="36" t="n">
        <x:v>-5.7643528410440545</x:v>
      </x:c>
      <x:c r="Y431" s="36" t="n">
        <x:v>5.966808071934927</x:v>
      </x:c>
      <x:c r="Z431" s="36" t="n">
        <x:v>0.9174252483779718</x:v>
      </x:c>
      <x:c r="AA431" s="36" t="n">
        <x:v>0.25828127909247467</x:v>
      </x:c>
      <x:c r="AB431" s="36" t="n">
        <x:v>0.6488809181679935</x:v>
      </x:c>
      <x:c r="AC431" s="34" t="b">
        <x:v>1</x:v>
      </x:c>
    </x:row>
    <x:row r="432">
      <x:c r="A432" s="31" t="str">
        <x:v>CFG014</x:v>
      </x:c>
      <x:c r="B432" s="33" t="n">
        <x:v>53</x:v>
      </x:c>
      <x:c r="C432" s="31" t="str">
        <x:v>（选定1）1.AR20.03.6 youhua a2.5-1翼梢反扭 上反6</x:v>
      </x:c>
      <x:c r="D432" s="31" t="str">
        <x:v>T7-VLM2-Elev(g1.0)</x:v>
      </x:c>
      <x:c r="E432" s="37" t="n">
        <x:v>-5.773204695540609</x:v>
      </x:c>
      <x:c r="F432" s="37" t="n">
        <x:v>0</x:v>
      </x:c>
      <x:c r="G432" s="35" t="n">
        <x:v>22.917123053252546</x:v>
      </x:c>
      <x:c r="H432" s="36" t="n">
        <x:v>2.2</x:v>
      </x:c>
      <x:c r="I432" s="35" t="n">
        <x:v>1.225</x:v>
      </x:c>
      <x:c r="J432" s="35" t="n">
        <x:v>1.7359216918244043</x:v>
      </x:c>
      <x:c r="K432" s="35" t="n">
        <x:v>0.2801882028918979</x:v>
      </x:c>
      <x:c r="L432" s="35" t="n">
        <x:v>6.294581594508789</x:v>
      </x:c>
      <x:c r="M432" s="35" t="n">
        <x:v>6.606000000000001</x:v>
      </x:c>
      <x:c r="N432" s="35" t="n">
        <x:v>0.11550723192904061</x:v>
      </x:c>
      <x:c r="O432" s="35" t="n">
        <x:v>4.787382549898761e-17</x:v>
      </x:c>
      <x:c r="P432" s="35" t="n">
        <x:v>0.021226863224315055</x:v>
      </x:c>
      <x:c r="Q432" s="36" t="n">
        <x:v>0.12106608807791608</x:v>
      </x:c>
      <x:c r="R432" s="36" t="n">
        <x:v>0.01121692716458109</x:v>
      </x:c>
      <x:c r="S432" s="36" t="n">
        <x:v>0.002486398298348399</x:v>
      </x:c>
      <x:c r="T432" s="35" t="n">
        <x:v>0.13227934029775698</x:v>
      </x:c>
      <x:c r="U432" s="36" t="str">
        <x:v>lateral</x:v>
      </x:c>
      <x:c r="V432" s="33" t="n">
        <x:v>7</x:v>
      </x:c>
      <x:c r="W432" s="36" t="n">
        <x:v>-1.5411148209186554</x:v>
      </x:c>
      <x:c r="X432" s="36" t="n">
        <x:v>5.7643528410440545</x:v>
      </x:c>
      <x:c r="Y432" s="36" t="n">
        <x:v>5.966808071934927</x:v>
      </x:c>
      <x:c r="Z432" s="36" t="n">
        <x:v>0.9174252483779718</x:v>
      </x:c>
      <x:c r="AA432" s="36" t="n">
        <x:v>0.25828127909247467</x:v>
      </x:c>
      <x:c r="AB432" s="36" t="n">
        <x:v>0.6488809181679935</x:v>
      </x:c>
      <x:c r="AC432" s="34" t="b">
        <x:v>1</x:v>
      </x:c>
    </x:row>
    <x:row r="433">
      <x:c r="A433" s="31" t="str">
        <x:v>CFG014</x:v>
      </x:c>
      <x:c r="B433" s="33" t="n">
        <x:v>53</x:v>
      </x:c>
      <x:c r="C433" s="31" t="str">
        <x:v>（选定1）1.AR20.03.6 youhua a2.5-1翼梢反扭 上反6</x:v>
      </x:c>
      <x:c r="D433" s="31" t="str">
        <x:v>T7-VLM2-Elev(g1.0)</x:v>
      </x:c>
      <x:c r="E433" s="37" t="n">
        <x:v>-5.773204695540609</x:v>
      </x:c>
      <x:c r="F433" s="37" t="n">
        <x:v>0</x:v>
      </x:c>
      <x:c r="G433" s="35" t="n">
        <x:v>22.917123053252546</x:v>
      </x:c>
      <x:c r="H433" s="36" t="n">
        <x:v>2.2</x:v>
      </x:c>
      <x:c r="I433" s="35" t="n">
        <x:v>1.225</x:v>
      </x:c>
      <x:c r="J433" s="35" t="n">
        <x:v>1.7359216918244043</x:v>
      </x:c>
      <x:c r="K433" s="35" t="n">
        <x:v>0.2801882028918979</x:v>
      </x:c>
      <x:c r="L433" s="35" t="n">
        <x:v>6.294581594508789</x:v>
      </x:c>
      <x:c r="M433" s="35" t="n">
        <x:v>6.606000000000001</x:v>
      </x:c>
      <x:c r="N433" s="35" t="n">
        <x:v>0.11550723192904061</x:v>
      </x:c>
      <x:c r="O433" s="35" t="n">
        <x:v>4.787382549898761e-17</x:v>
      </x:c>
      <x:c r="P433" s="35" t="n">
        <x:v>0.021226863224315055</x:v>
      </x:c>
      <x:c r="Q433" s="36" t="n">
        <x:v>0.12106608807791608</x:v>
      </x:c>
      <x:c r="R433" s="36" t="n">
        <x:v>0.01121692716458109</x:v>
      </x:c>
      <x:c r="S433" s="36" t="n">
        <x:v>0.002486398298348399</x:v>
      </x:c>
      <x:c r="T433" s="35" t="n">
        <x:v>0.13227934029775698</x:v>
      </x:c>
      <x:c r="U433" s="36" t="str">
        <x:v>lateral</x:v>
      </x:c>
      <x:c r="V433" s="33" t="n">
        <x:v>8</x:v>
      </x:c>
      <x:c r="W433" s="36" t="n">
        <x:v>-0.005803091372783342</x:v>
      </x:c>
      <x:c r="X433" s="36" t="n">
        <x:v>0</x:v>
      </x:c>
      <x:c r="Y433" s="36" t="n">
        <x:v>0.005803091372783342</x:v>
      </x:c>
      <x:c r="Z433" s="36" t="n">
        <x:v>0</x:v>
      </x:c>
      <x:c r="AA433" s="36" t="n">
        <x:v>1</x:v>
      </x:c>
      <x:c r="AB433" s="36" t="n">
        <x:v>172.32194631468798</x:v>
      </x:c>
      <x:c r="AC433" s="34" t="b">
        <x:v>1</x:v>
      </x:c>
    </x:row>
    <x:row r="434">
      <x:c r="A434" s="31" t="str">
        <x:v>CFG014</x:v>
      </x:c>
      <x:c r="B434" s="33" t="n">
        <x:v>54</x:v>
      </x:c>
      <x:c r="C434" s="31" t="str">
        <x:v>（选定1）1.AR20.03.6 youhua a2.5-1翼梢反扭 上反6</x:v>
      </x:c>
      <x:c r="D434" s="31" t="str">
        <x:v>T7-VLM2-Elev(g1.0)</x:v>
      </x:c>
      <x:c r="E434" s="37" t="n">
        <x:v>-6.148828603717333</x:v>
      </x:c>
      <x:c r="F434" s="37" t="n">
        <x:v>0</x:v>
      </x:c>
      <x:c r="G434" s="35" t="n">
        <x:v>27.987281139798764</x:v>
      </x:c>
      <x:c r="H434" s="36" t="n">
        <x:v>2.3000000000000007</x:v>
      </x:c>
      <x:c r="I434" s="35" t="n">
        <x:v>1.225</x:v>
      </x:c>
      <x:c r="J434" s="35" t="n">
        <x:v>1.7359216918244043</x:v>
      </x:c>
      <x:c r="K434" s="35" t="n">
        <x:v>0.2801882028918979</x:v>
      </x:c>
      <x:c r="L434" s="35" t="n">
        <x:v>6.294581594508789</x:v>
      </x:c>
      <x:c r="M434" s="35" t="n">
        <x:v>6.606000000000001</x:v>
      </x:c>
      <x:c r="N434" s="35" t="n">
        <x:v>0.11550723192904061</x:v>
      </x:c>
      <x:c r="O434" s="35" t="n">
        <x:v>4.787382549898761e-17</x:v>
      </x:c>
      <x:c r="P434" s="35" t="n">
        <x:v>0.021226863224315055</x:v>
      </x:c>
      <x:c r="Q434" s="36" t="n">
        <x:v>0.08280921656290915</x:v>
      </x:c>
      <x:c r="R434" s="36" t="n">
        <x:v>0.010583016760805874</x:v>
      </x:c>
      <x:c r="S434" s="36" t="n">
        <x:v>0.002345813901254582</x:v>
      </x:c>
      <x:c r="T434" s="35" t="n">
        <x:v>0.13157928661054447</x:v>
      </x:c>
      <x:c r="U434" s="36" t="str">
        <x:v>longitudinal</x:v>
      </x:c>
      <x:c r="V434" s="33" t="n">
        <x:v>1</x:v>
      </x:c>
      <x:c r="W434" s="36" t="n">
        <x:v>-31.541085961789012</x:v>
      </x:c>
      <x:c r="X434" s="36" t="n">
        <x:v>-11.683496305065713</x:v>
      </x:c>
      <x:c r="Y434" s="36" t="n">
        <x:v>33.63546029950308</x:v>
      </x:c>
      <x:c r="Z434" s="36" t="n">
        <x:v>1.859486189547103</x:v>
      </x:c>
      <x:c r="AA434" s="36" t="n">
        <x:v>0.9377331447506604</x:v>
      </x:c>
      <x:c r="AB434" s="36" t="n">
        <x:v>0.03170467881833451</x:v>
      </x:c>
      <x:c r="AC434" s="34" t="b">
        <x:v>1</x:v>
      </x:c>
    </x:row>
    <x:row r="435">
      <x:c r="A435" s="31" t="str">
        <x:v>CFG014</x:v>
      </x:c>
      <x:c r="B435" s="33" t="n">
        <x:v>54</x:v>
      </x:c>
      <x:c r="C435" s="31" t="str">
        <x:v>（选定1）1.AR20.03.6 youhua a2.5-1翼梢反扭 上反6</x:v>
      </x:c>
      <x:c r="D435" s="31" t="str">
        <x:v>T7-VLM2-Elev(g1.0)</x:v>
      </x:c>
      <x:c r="E435" s="37" t="n">
        <x:v>-6.148828603717333</x:v>
      </x:c>
      <x:c r="F435" s="37" t="n">
        <x:v>0</x:v>
      </x:c>
      <x:c r="G435" s="35" t="n">
        <x:v>27.987281139798764</x:v>
      </x:c>
      <x:c r="H435" s="36" t="n">
        <x:v>2.3000000000000007</x:v>
      </x:c>
      <x:c r="I435" s="35" t="n">
        <x:v>1.225</x:v>
      </x:c>
      <x:c r="J435" s="35" t="n">
        <x:v>1.7359216918244043</x:v>
      </x:c>
      <x:c r="K435" s="35" t="n">
        <x:v>0.2801882028918979</x:v>
      </x:c>
      <x:c r="L435" s="35" t="n">
        <x:v>6.294581594508789</x:v>
      </x:c>
      <x:c r="M435" s="35" t="n">
        <x:v>6.606000000000001</x:v>
      </x:c>
      <x:c r="N435" s="35" t="n">
        <x:v>0.11550723192904061</x:v>
      </x:c>
      <x:c r="O435" s="35" t="n">
        <x:v>4.787382549898761e-17</x:v>
      </x:c>
      <x:c r="P435" s="35" t="n">
        <x:v>0.021226863224315055</x:v>
      </x:c>
      <x:c r="Q435" s="36" t="n">
        <x:v>0.08280921656290915</x:v>
      </x:c>
      <x:c r="R435" s="36" t="n">
        <x:v>0.010583016760805874</x:v>
      </x:c>
      <x:c r="S435" s="36" t="n">
        <x:v>0.002345813901254582</x:v>
      </x:c>
      <x:c r="T435" s="35" t="n">
        <x:v>0.13157928661054447</x:v>
      </x:c>
      <x:c r="U435" s="36" t="str">
        <x:v>longitudinal</x:v>
      </x:c>
      <x:c r="V435" s="33" t="n">
        <x:v>2</x:v>
      </x:c>
      <x:c r="W435" s="36" t="n">
        <x:v>-31.541085961789012</x:v>
      </x:c>
      <x:c r="X435" s="36" t="n">
        <x:v>11.683496305065713</x:v>
      </x:c>
      <x:c r="Y435" s="36" t="n">
        <x:v>33.63546029950308</x:v>
      </x:c>
      <x:c r="Z435" s="36" t="n">
        <x:v>1.859486189547103</x:v>
      </x:c>
      <x:c r="AA435" s="36" t="n">
        <x:v>0.9377331447506604</x:v>
      </x:c>
      <x:c r="AB435" s="36" t="n">
        <x:v>0.03170467881833451</x:v>
      </x:c>
      <x:c r="AC435" s="34" t="b">
        <x:v>1</x:v>
      </x:c>
    </x:row>
    <x:row r="436">
      <x:c r="A436" s="31" t="str">
        <x:v>CFG014</x:v>
      </x:c>
      <x:c r="B436" s="33" t="n">
        <x:v>54</x:v>
      </x:c>
      <x:c r="C436" s="31" t="str">
        <x:v>（选定1）1.AR20.03.6 youhua a2.5-1翼梢反扭 上反6</x:v>
      </x:c>
      <x:c r="D436" s="31" t="str">
        <x:v>T7-VLM2-Elev(g1.0)</x:v>
      </x:c>
      <x:c r="E436" s="37" t="n">
        <x:v>-6.148828603717333</x:v>
      </x:c>
      <x:c r="F436" s="37" t="n">
        <x:v>0</x:v>
      </x:c>
      <x:c r="G436" s="35" t="n">
        <x:v>27.987281139798764</x:v>
      </x:c>
      <x:c r="H436" s="36" t="n">
        <x:v>2.3000000000000007</x:v>
      </x:c>
      <x:c r="I436" s="35" t="n">
        <x:v>1.225</x:v>
      </x:c>
      <x:c r="J436" s="35" t="n">
        <x:v>1.7359216918244043</x:v>
      </x:c>
      <x:c r="K436" s="35" t="n">
        <x:v>0.2801882028918979</x:v>
      </x:c>
      <x:c r="L436" s="35" t="n">
        <x:v>6.294581594508789</x:v>
      </x:c>
      <x:c r="M436" s="35" t="n">
        <x:v>6.606000000000001</x:v>
      </x:c>
      <x:c r="N436" s="35" t="n">
        <x:v>0.11550723192904061</x:v>
      </x:c>
      <x:c r="O436" s="35" t="n">
        <x:v>4.787382549898761e-17</x:v>
      </x:c>
      <x:c r="P436" s="35" t="n">
        <x:v>0.021226863224315055</x:v>
      </x:c>
      <x:c r="Q436" s="36" t="n">
        <x:v>0.08280921656290915</x:v>
      </x:c>
      <x:c r="R436" s="36" t="n">
        <x:v>0.010583016760805874</x:v>
      </x:c>
      <x:c r="S436" s="36" t="n">
        <x:v>0.002345813901254582</x:v>
      </x:c>
      <x:c r="T436" s="35" t="n">
        <x:v>0.13157928661054447</x:v>
      </x:c>
      <x:c r="U436" s="36" t="str">
        <x:v>longitudinal</x:v>
      </x:c>
      <x:c r="V436" s="33" t="n">
        <x:v>3</x:v>
      </x:c>
      <x:c r="W436" s="36" t="n">
        <x:v>-0.044774641228085874</x:v>
      </x:c>
      <x:c r="X436" s="36" t="n">
        <x:v>-0.184287021875016</x:v>
      </x:c>
      <x:c r="Y436" s="36" t="n">
        <x:v>0.1896482927122373</x:v>
      </x:c>
      <x:c r="Z436" s="36" t="n">
        <x:v>0.029330190479093042</x:v>
      </x:c>
      <x:c r="AA436" s="36" t="n">
        <x:v>0.23609303615521943</x:v>
      </x:c>
      <x:c r="AB436" s="36" t="n">
        <x:v>22.334070638465064</x:v>
      </x:c>
      <x:c r="AC436" s="34" t="b">
        <x:v>1</x:v>
      </x:c>
    </x:row>
    <x:row r="437">
      <x:c r="A437" s="31" t="str">
        <x:v>CFG014</x:v>
      </x:c>
      <x:c r="B437" s="33" t="n">
        <x:v>54</x:v>
      </x:c>
      <x:c r="C437" s="31" t="str">
        <x:v>（选定1）1.AR20.03.6 youhua a2.5-1翼梢反扭 上反6</x:v>
      </x:c>
      <x:c r="D437" s="31" t="str">
        <x:v>T7-VLM2-Elev(g1.0)</x:v>
      </x:c>
      <x:c r="E437" s="37" t="n">
        <x:v>-6.148828603717333</x:v>
      </x:c>
      <x:c r="F437" s="37" t="n">
        <x:v>0</x:v>
      </x:c>
      <x:c r="G437" s="35" t="n">
        <x:v>27.987281139798764</x:v>
      </x:c>
      <x:c r="H437" s="36" t="n">
        <x:v>2.3000000000000007</x:v>
      </x:c>
      <x:c r="I437" s="35" t="n">
        <x:v>1.225</x:v>
      </x:c>
      <x:c r="J437" s="35" t="n">
        <x:v>1.7359216918244043</x:v>
      </x:c>
      <x:c r="K437" s="35" t="n">
        <x:v>0.2801882028918979</x:v>
      </x:c>
      <x:c r="L437" s="35" t="n">
        <x:v>6.294581594508789</x:v>
      </x:c>
      <x:c r="M437" s="35" t="n">
        <x:v>6.606000000000001</x:v>
      </x:c>
      <x:c r="N437" s="35" t="n">
        <x:v>0.11550723192904061</x:v>
      </x:c>
      <x:c r="O437" s="35" t="n">
        <x:v>4.787382549898761e-17</x:v>
      </x:c>
      <x:c r="P437" s="35" t="n">
        <x:v>0.021226863224315055</x:v>
      </x:c>
      <x:c r="Q437" s="36" t="n">
        <x:v>0.08280921656290915</x:v>
      </x:c>
      <x:c r="R437" s="36" t="n">
        <x:v>0.010583016760805874</x:v>
      </x:c>
      <x:c r="S437" s="36" t="n">
        <x:v>0.002345813901254582</x:v>
      </x:c>
      <x:c r="T437" s="35" t="n">
        <x:v>0.13157928661054447</x:v>
      </x:c>
      <x:c r="U437" s="36" t="str">
        <x:v>longitudinal</x:v>
      </x:c>
      <x:c r="V437" s="33" t="n">
        <x:v>4</x:v>
      </x:c>
      <x:c r="W437" s="36" t="n">
        <x:v>-0.044774641228085874</x:v>
      </x:c>
      <x:c r="X437" s="36" t="n">
        <x:v>0.184287021875016</x:v>
      </x:c>
      <x:c r="Y437" s="36" t="n">
        <x:v>0.1896482927122373</x:v>
      </x:c>
      <x:c r="Z437" s="36" t="n">
        <x:v>0.029330190479093042</x:v>
      </x:c>
      <x:c r="AA437" s="36" t="n">
        <x:v>0.23609303615521943</x:v>
      </x:c>
      <x:c r="AB437" s="36" t="n">
        <x:v>22.334070638465064</x:v>
      </x:c>
      <x:c r="AC437" s="34" t="b">
        <x:v>1</x:v>
      </x:c>
    </x:row>
    <x:row r="438">
      <x:c r="A438" s="31" t="str">
        <x:v>CFG014</x:v>
      </x:c>
      <x:c r="B438" s="33" t="n">
        <x:v>54</x:v>
      </x:c>
      <x:c r="C438" s="31" t="str">
        <x:v>（选定1）1.AR20.03.6 youhua a2.5-1翼梢反扭 上反6</x:v>
      </x:c>
      <x:c r="D438" s="31" t="str">
        <x:v>T7-VLM2-Elev(g1.0)</x:v>
      </x:c>
      <x:c r="E438" s="37" t="n">
        <x:v>-6.148828603717333</x:v>
      </x:c>
      <x:c r="F438" s="37" t="n">
        <x:v>0</x:v>
      </x:c>
      <x:c r="G438" s="35" t="n">
        <x:v>27.987281139798764</x:v>
      </x:c>
      <x:c r="H438" s="36" t="n">
        <x:v>2.3000000000000007</x:v>
      </x:c>
      <x:c r="I438" s="35" t="n">
        <x:v>1.225</x:v>
      </x:c>
      <x:c r="J438" s="35" t="n">
        <x:v>1.7359216918244043</x:v>
      </x:c>
      <x:c r="K438" s="35" t="n">
        <x:v>0.2801882028918979</x:v>
      </x:c>
      <x:c r="L438" s="35" t="n">
        <x:v>6.294581594508789</x:v>
      </x:c>
      <x:c r="M438" s="35" t="n">
        <x:v>6.606000000000001</x:v>
      </x:c>
      <x:c r="N438" s="35" t="n">
        <x:v>0.11550723192904061</x:v>
      </x:c>
      <x:c r="O438" s="35" t="n">
        <x:v>4.787382549898761e-17</x:v>
      </x:c>
      <x:c r="P438" s="35" t="n">
        <x:v>0.021226863224315055</x:v>
      </x:c>
      <x:c r="Q438" s="36" t="n">
        <x:v>0.08280921656290915</x:v>
      </x:c>
      <x:c r="R438" s="36" t="n">
        <x:v>0.010583016760805874</x:v>
      </x:c>
      <x:c r="S438" s="36" t="n">
        <x:v>0.002345813901254582</x:v>
      </x:c>
      <x:c r="T438" s="35" t="n">
        <x:v>0.13157928661054447</x:v>
      </x:c>
      <x:c r="U438" s="36" t="str">
        <x:v>lateral</x:v>
      </x:c>
      <x:c r="V438" s="33" t="n">
        <x:v>5</x:v>
      </x:c>
      <x:c r="W438" s="36" t="n">
        <x:v>-81.47180635412434</x:v>
      </x:c>
      <x:c r="X438" s="36" t="n">
        <x:v>0</x:v>
      </x:c>
      <x:c r="Y438" s="36" t="n">
        <x:v>81.47180635412434</x:v>
      </x:c>
      <x:c r="Z438" s="36" t="n">
        <x:v>0</x:v>
      </x:c>
      <x:c r="AA438" s="36" t="n">
        <x:v>1</x:v>
      </x:c>
      <x:c r="AB438" s="36" t="n">
        <x:v>0.012274184711867225</x:v>
      </x:c>
      <x:c r="AC438" s="34" t="b">
        <x:v>1</x:v>
      </x:c>
    </x:row>
    <x:row r="439">
      <x:c r="A439" s="31" t="str">
        <x:v>CFG014</x:v>
      </x:c>
      <x:c r="B439" s="33" t="n">
        <x:v>54</x:v>
      </x:c>
      <x:c r="C439" s="31" t="str">
        <x:v>（选定1）1.AR20.03.6 youhua a2.5-1翼梢反扭 上反6</x:v>
      </x:c>
      <x:c r="D439" s="31" t="str">
        <x:v>T7-VLM2-Elev(g1.0)</x:v>
      </x:c>
      <x:c r="E439" s="37" t="n">
        <x:v>-6.148828603717333</x:v>
      </x:c>
      <x:c r="F439" s="37" t="n">
        <x:v>0</x:v>
      </x:c>
      <x:c r="G439" s="35" t="n">
        <x:v>27.987281139798764</x:v>
      </x:c>
      <x:c r="H439" s="36" t="n">
        <x:v>2.3000000000000007</x:v>
      </x:c>
      <x:c r="I439" s="35" t="n">
        <x:v>1.225</x:v>
      </x:c>
      <x:c r="J439" s="35" t="n">
        <x:v>1.7359216918244043</x:v>
      </x:c>
      <x:c r="K439" s="35" t="n">
        <x:v>0.2801882028918979</x:v>
      </x:c>
      <x:c r="L439" s="35" t="n">
        <x:v>6.294581594508789</x:v>
      </x:c>
      <x:c r="M439" s="35" t="n">
        <x:v>6.606000000000001</x:v>
      </x:c>
      <x:c r="N439" s="35" t="n">
        <x:v>0.11550723192904061</x:v>
      </x:c>
      <x:c r="O439" s="35" t="n">
        <x:v>4.787382549898761e-17</x:v>
      </x:c>
      <x:c r="P439" s="35" t="n">
        <x:v>0.021226863224315055</x:v>
      </x:c>
      <x:c r="Q439" s="36" t="n">
        <x:v>0.08280921656290915</x:v>
      </x:c>
      <x:c r="R439" s="36" t="n">
        <x:v>0.010583016760805874</x:v>
      </x:c>
      <x:c r="S439" s="36" t="n">
        <x:v>0.002345813901254582</x:v>
      </x:c>
      <x:c r="T439" s="35" t="n">
        <x:v>0.13157928661054447</x:v>
      </x:c>
      <x:c r="U439" s="36" t="str">
        <x:v>lateral</x:v>
      </x:c>
      <x:c r="V439" s="33" t="n">
        <x:v>6</x:v>
      </x:c>
      <x:c r="W439" s="36" t="n">
        <x:v>-1.865858696177184</x:v>
      </x:c>
      <x:c r="X439" s="36" t="n">
        <x:v>-7.010682081309018</x:v>
      </x:c>
      <x:c r="Y439" s="36" t="n">
        <x:v>7.254728934928401</x:v>
      </x:c>
      <x:c r="Z439" s="36" t="n">
        <x:v>1.1157847076861072</x:v>
      </x:c>
      <x:c r="AA439" s="36" t="n">
        <x:v>0.2571920622966182</x:v>
      </x:c>
      <x:c r="AB439" s="36" t="n">
        <x:v>0.5359462654105716</x:v>
      </x:c>
      <x:c r="AC439" s="34" t="b">
        <x:v>1</x:v>
      </x:c>
    </x:row>
    <x:row r="440">
      <x:c r="A440" s="31" t="str">
        <x:v>CFG014</x:v>
      </x:c>
      <x:c r="B440" s="33" t="n">
        <x:v>54</x:v>
      </x:c>
      <x:c r="C440" s="31" t="str">
        <x:v>（选定1）1.AR20.03.6 youhua a2.5-1翼梢反扭 上反6</x:v>
      </x:c>
      <x:c r="D440" s="31" t="str">
        <x:v>T7-VLM2-Elev(g1.0)</x:v>
      </x:c>
      <x:c r="E440" s="37" t="n">
        <x:v>-6.148828603717333</x:v>
      </x:c>
      <x:c r="F440" s="37" t="n">
        <x:v>0</x:v>
      </x:c>
      <x:c r="G440" s="35" t="n">
        <x:v>27.987281139798764</x:v>
      </x:c>
      <x:c r="H440" s="36" t="n">
        <x:v>2.3000000000000007</x:v>
      </x:c>
      <x:c r="I440" s="35" t="n">
        <x:v>1.225</x:v>
      </x:c>
      <x:c r="J440" s="35" t="n">
        <x:v>1.7359216918244043</x:v>
      </x:c>
      <x:c r="K440" s="35" t="n">
        <x:v>0.2801882028918979</x:v>
      </x:c>
      <x:c r="L440" s="35" t="n">
        <x:v>6.294581594508789</x:v>
      </x:c>
      <x:c r="M440" s="35" t="n">
        <x:v>6.606000000000001</x:v>
      </x:c>
      <x:c r="N440" s="35" t="n">
        <x:v>0.11550723192904061</x:v>
      </x:c>
      <x:c r="O440" s="35" t="n">
        <x:v>4.787382549898761e-17</x:v>
      </x:c>
      <x:c r="P440" s="35" t="n">
        <x:v>0.021226863224315055</x:v>
      </x:c>
      <x:c r="Q440" s="36" t="n">
        <x:v>0.08280921656290915</x:v>
      </x:c>
      <x:c r="R440" s="36" t="n">
        <x:v>0.010583016760805874</x:v>
      </x:c>
      <x:c r="S440" s="36" t="n">
        <x:v>0.002345813901254582</x:v>
      </x:c>
      <x:c r="T440" s="35" t="n">
        <x:v>0.13157928661054447</x:v>
      </x:c>
      <x:c r="U440" s="36" t="str">
        <x:v>lateral</x:v>
      </x:c>
      <x:c r="V440" s="33" t="n">
        <x:v>7</x:v>
      </x:c>
      <x:c r="W440" s="36" t="n">
        <x:v>-1.865858696177184</x:v>
      </x:c>
      <x:c r="X440" s="36" t="n">
        <x:v>7.010682081309018</x:v>
      </x:c>
      <x:c r="Y440" s="36" t="n">
        <x:v>7.254728934928401</x:v>
      </x:c>
      <x:c r="Z440" s="36" t="n">
        <x:v>1.1157847076861072</x:v>
      </x:c>
      <x:c r="AA440" s="36" t="n">
        <x:v>0.2571920622966182</x:v>
      </x:c>
      <x:c r="AB440" s="36" t="n">
        <x:v>0.5359462654105716</x:v>
      </x:c>
      <x:c r="AC440" s="34" t="b">
        <x:v>1</x:v>
      </x:c>
    </x:row>
    <x:row r="441">
      <x:c r="A441" s="31" t="str">
        <x:v>CFG014</x:v>
      </x:c>
      <x:c r="B441" s="33" t="n">
        <x:v>54</x:v>
      </x:c>
      <x:c r="C441" s="31" t="str">
        <x:v>（选定1）1.AR20.03.6 youhua a2.5-1翼梢反扭 上反6</x:v>
      </x:c>
      <x:c r="D441" s="31" t="str">
        <x:v>T7-VLM2-Elev(g1.0)</x:v>
      </x:c>
      <x:c r="E441" s="37" t="n">
        <x:v>-6.148828603717333</x:v>
      </x:c>
      <x:c r="F441" s="37" t="n">
        <x:v>0</x:v>
      </x:c>
      <x:c r="G441" s="35" t="n">
        <x:v>27.987281139798764</x:v>
      </x:c>
      <x:c r="H441" s="36" t="n">
        <x:v>2.3000000000000007</x:v>
      </x:c>
      <x:c r="I441" s="35" t="n">
        <x:v>1.225</x:v>
      </x:c>
      <x:c r="J441" s="35" t="n">
        <x:v>1.7359216918244043</x:v>
      </x:c>
      <x:c r="K441" s="35" t="n">
        <x:v>0.2801882028918979</x:v>
      </x:c>
      <x:c r="L441" s="35" t="n">
        <x:v>6.294581594508789</x:v>
      </x:c>
      <x:c r="M441" s="35" t="n">
        <x:v>6.606000000000001</x:v>
      </x:c>
      <x:c r="N441" s="35" t="n">
        <x:v>0.11550723192904061</x:v>
      </x:c>
      <x:c r="O441" s="35" t="n">
        <x:v>4.787382549898761e-17</x:v>
      </x:c>
      <x:c r="P441" s="35" t="n">
        <x:v>0.021226863224315055</x:v>
      </x:c>
      <x:c r="Q441" s="36" t="n">
        <x:v>0.08280921656290915</x:v>
      </x:c>
      <x:c r="R441" s="36" t="n">
        <x:v>0.010583016760805874</x:v>
      </x:c>
      <x:c r="S441" s="36" t="n">
        <x:v>0.002345813901254582</x:v>
      </x:c>
      <x:c r="T441" s="35" t="n">
        <x:v>0.13157928661054447</x:v>
      </x:c>
      <x:c r="U441" s="36" t="str">
        <x:v>lateral</x:v>
      </x:c>
      <x:c r="V441" s="33" t="n">
        <x:v>8</x:v>
      </x:c>
      <x:c r="W441" s="36" t="n">
        <x:v>-0.009128898195974955</x:v>
      </x:c>
      <x:c r="X441" s="36" t="n">
        <x:v>0</x:v>
      </x:c>
      <x:c r="Y441" s="36" t="n">
        <x:v>0.009128898195974955</x:v>
      </x:c>
      <x:c r="Z441" s="36" t="n">
        <x:v>0</x:v>
      </x:c>
      <x:c r="AA441" s="36" t="n">
        <x:v>1</x:v>
      </x:c>
      <x:c r="AB441" s="36" t="n">
        <x:v>109.54224469727491</x:v>
      </x:c>
      <x:c r="AC441" s="34" t="b">
        <x:v>1</x:v>
      </x:c>
    </x:row>
    <x:row r="442">
      <x:c r="A442" s="31" t="str">
        <x:v>CFG014</x:v>
      </x:c>
      <x:c r="B442" s="33" t="n">
        <x:v>55</x:v>
      </x:c>
      <x:c r="C442" s="31" t="str">
        <x:v>（选定1）1.AR20.03.6 youhua a2.5-1翼梢反扭 上反6</x:v>
      </x:c>
      <x:c r="D442" s="31" t="str">
        <x:v>T7-VLM2-Elev(g1.0)</x:v>
      </x:c>
      <x:c r="E442" s="37" t="n">
        <x:v>-6.540589547916774</x:v>
      </x:c>
      <x:c r="F442" s="37" t="n">
        <x:v>0</x:v>
      </x:c>
      <x:c r="G442" s="35" t="n">
        <x:v>40.07405745473013</x:v>
      </x:c>
      <x:c r="H442" s="36" t="n">
        <x:v>2.4000000000000004</x:v>
      </x:c>
      <x:c r="I442" s="35" t="n">
        <x:v>1.225</x:v>
      </x:c>
      <x:c r="J442" s="35" t="n">
        <x:v>1.7359216918244043</x:v>
      </x:c>
      <x:c r="K442" s="35" t="n">
        <x:v>0.2801882028918979</x:v>
      </x:c>
      <x:c r="L442" s="35" t="n">
        <x:v>6.294581594508789</x:v>
      </x:c>
      <x:c r="M442" s="35" t="n">
        <x:v>6.606000000000001</x:v>
      </x:c>
      <x:c r="N442" s="35" t="n">
        <x:v>0.11550723192904061</x:v>
      </x:c>
      <x:c r="O442" s="35" t="n">
        <x:v>4.787382549898761e-17</x:v>
      </x:c>
      <x:c r="P442" s="35" t="n">
        <x:v>0.021226863224315055</x:v>
      </x:c>
      <x:c r="Q442" s="36" t="n">
        <x:v>0.04288451278254327</x:v>
      </x:c>
      <x:c r="R442" s="36" t="n">
        <x:v>0.009833245577189544</x:v>
      </x:c>
      <x:c r="S442" s="36" t="n">
        <x:v>0.002147219864023788</x:v>
      </x:c>
      <x:c r="T442" s="35" t="n">
        <x:v>0.13085686725067708</x:v>
      </x:c>
      <x:c r="U442" s="36" t="str">
        <x:v>longitudinal</x:v>
      </x:c>
      <x:c r="V442" s="33" t="n">
        <x:v>1</x:v>
      </x:c>
      <x:c r="W442" s="36" t="n">
        <x:v>-45.14729619707822</x:v>
      </x:c>
      <x:c r="X442" s="36" t="n">
        <x:v>-16.283454265333074</x:v>
      </x:c>
      <x:c r="Y442" s="36" t="n">
        <x:v>47.9940541808869</x:v>
      </x:c>
      <x:c r="Z442" s="36" t="n">
        <x:v>2.591592236938566</x:v>
      </x:c>
      <x:c r="AA442" s="36" t="n">
        <x:v>0.9406851946059942</x:v>
      </x:c>
      <x:c r="AB442" s="36" t="n">
        <x:v>0.022149720675071493</x:v>
      </x:c>
      <x:c r="AC442" s="34" t="b">
        <x:v>1</x:v>
      </x:c>
    </x:row>
    <x:row r="443">
      <x:c r="A443" s="31" t="str">
        <x:v>CFG014</x:v>
      </x:c>
      <x:c r="B443" s="33" t="n">
        <x:v>55</x:v>
      </x:c>
      <x:c r="C443" s="31" t="str">
        <x:v>（选定1）1.AR20.03.6 youhua a2.5-1翼梢反扭 上反6</x:v>
      </x:c>
      <x:c r="D443" s="31" t="str">
        <x:v>T7-VLM2-Elev(g1.0)</x:v>
      </x:c>
      <x:c r="E443" s="37" t="n">
        <x:v>-6.540589547916774</x:v>
      </x:c>
      <x:c r="F443" s="37" t="n">
        <x:v>0</x:v>
      </x:c>
      <x:c r="G443" s="35" t="n">
        <x:v>40.07405745473013</x:v>
      </x:c>
      <x:c r="H443" s="36" t="n">
        <x:v>2.4000000000000004</x:v>
      </x:c>
      <x:c r="I443" s="35" t="n">
        <x:v>1.225</x:v>
      </x:c>
      <x:c r="J443" s="35" t="n">
        <x:v>1.7359216918244043</x:v>
      </x:c>
      <x:c r="K443" s="35" t="n">
        <x:v>0.2801882028918979</x:v>
      </x:c>
      <x:c r="L443" s="35" t="n">
        <x:v>6.294581594508789</x:v>
      </x:c>
      <x:c r="M443" s="35" t="n">
        <x:v>6.606000000000001</x:v>
      </x:c>
      <x:c r="N443" s="35" t="n">
        <x:v>0.11550723192904061</x:v>
      </x:c>
      <x:c r="O443" s="35" t="n">
        <x:v>4.787382549898761e-17</x:v>
      </x:c>
      <x:c r="P443" s="35" t="n">
        <x:v>0.021226863224315055</x:v>
      </x:c>
      <x:c r="Q443" s="36" t="n">
        <x:v>0.04288451278254327</x:v>
      </x:c>
      <x:c r="R443" s="36" t="n">
        <x:v>0.009833245577189544</x:v>
      </x:c>
      <x:c r="S443" s="36" t="n">
        <x:v>0.002147219864023788</x:v>
      </x:c>
      <x:c r="T443" s="35" t="n">
        <x:v>0.13085686725067708</x:v>
      </x:c>
      <x:c r="U443" s="36" t="str">
        <x:v>longitudinal</x:v>
      </x:c>
      <x:c r="V443" s="33" t="n">
        <x:v>2</x:v>
      </x:c>
      <x:c r="W443" s="36" t="n">
        <x:v>-45.14729619707822</x:v>
      </x:c>
      <x:c r="X443" s="36" t="n">
        <x:v>16.283454265333074</x:v>
      </x:c>
      <x:c r="Y443" s="36" t="n">
        <x:v>47.9940541808869</x:v>
      </x:c>
      <x:c r="Z443" s="36" t="n">
        <x:v>2.591592236938566</x:v>
      </x:c>
      <x:c r="AA443" s="36" t="n">
        <x:v>0.9406851946059942</x:v>
      </x:c>
      <x:c r="AB443" s="36" t="n">
        <x:v>0.022149720675071493</x:v>
      </x:c>
      <x:c r="AC443" s="34" t="b">
        <x:v>1</x:v>
      </x:c>
    </x:row>
    <x:row r="444">
      <x:c r="A444" s="31" t="str">
        <x:v>CFG014</x:v>
      </x:c>
      <x:c r="B444" s="33" t="n">
        <x:v>55</x:v>
      </x:c>
      <x:c r="C444" s="31" t="str">
        <x:v>（选定1）1.AR20.03.6 youhua a2.5-1翼梢反扭 上反6</x:v>
      </x:c>
      <x:c r="D444" s="31" t="str">
        <x:v>T7-VLM2-Elev(g1.0)</x:v>
      </x:c>
      <x:c r="E444" s="37" t="n">
        <x:v>-6.540589547916774</x:v>
      </x:c>
      <x:c r="F444" s="37" t="n">
        <x:v>0</x:v>
      </x:c>
      <x:c r="G444" s="35" t="n">
        <x:v>40.07405745473013</x:v>
      </x:c>
      <x:c r="H444" s="36" t="n">
        <x:v>2.4000000000000004</x:v>
      </x:c>
      <x:c r="I444" s="35" t="n">
        <x:v>1.225</x:v>
      </x:c>
      <x:c r="J444" s="35" t="n">
        <x:v>1.7359216918244043</x:v>
      </x:c>
      <x:c r="K444" s="35" t="n">
        <x:v>0.2801882028918979</x:v>
      </x:c>
      <x:c r="L444" s="35" t="n">
        <x:v>6.294581594508789</x:v>
      </x:c>
      <x:c r="M444" s="35" t="n">
        <x:v>6.606000000000001</x:v>
      </x:c>
      <x:c r="N444" s="35" t="n">
        <x:v>0.11550723192904061</x:v>
      </x:c>
      <x:c r="O444" s="35" t="n">
        <x:v>4.787382549898761e-17</x:v>
      </x:c>
      <x:c r="P444" s="35" t="n">
        <x:v>0.021226863224315055</x:v>
      </x:c>
      <x:c r="Q444" s="36" t="n">
        <x:v>0.04288451278254327</x:v>
      </x:c>
      <x:c r="R444" s="36" t="n">
        <x:v>0.009833245577189544</x:v>
      </x:c>
      <x:c r="S444" s="36" t="n">
        <x:v>0.002147219864023788</x:v>
      </x:c>
      <x:c r="T444" s="35" t="n">
        <x:v>0.13085686725067708</x:v>
      </x:c>
      <x:c r="U444" s="36" t="str">
        <x:v>longitudinal</x:v>
      </x:c>
      <x:c r="V444" s="33" t="n">
        <x:v>3</x:v>
      </x:c>
      <x:c r="W444" s="36" t="n">
        <x:v>-0.0581653969161951</x:v>
      </x:c>
      <x:c r="X444" s="36" t="n">
        <x:v>-0.10576191171449568</x:v>
      </x:c>
      <x:c r="Y444" s="36" t="n">
        <x:v>0.12070126498062603</x:v>
      </x:c>
      <x:c r="Z444" s="36" t="n">
        <x:v>0.01683253104021062</x:v>
      </x:c>
      <x:c r="AA444" s="36" t="n">
        <x:v>0.4818955039579024</x:v>
      </x:c>
      <x:c r="AB444" s="36" t="n">
        <x:v>17.192352378181194</x:v>
      </x:c>
      <x:c r="AC444" s="34" t="b">
        <x:v>1</x:v>
      </x:c>
    </x:row>
    <x:row r="445">
      <x:c r="A445" s="31" t="str">
        <x:v>CFG014</x:v>
      </x:c>
      <x:c r="B445" s="33" t="n">
        <x:v>55</x:v>
      </x:c>
      <x:c r="C445" s="31" t="str">
        <x:v>（选定1）1.AR20.03.6 youhua a2.5-1翼梢反扭 上反6</x:v>
      </x:c>
      <x:c r="D445" s="31" t="str">
        <x:v>T7-VLM2-Elev(g1.0)</x:v>
      </x:c>
      <x:c r="E445" s="37" t="n">
        <x:v>-6.540589547916774</x:v>
      </x:c>
      <x:c r="F445" s="37" t="n">
        <x:v>0</x:v>
      </x:c>
      <x:c r="G445" s="35" t="n">
        <x:v>40.07405745473013</x:v>
      </x:c>
      <x:c r="H445" s="36" t="n">
        <x:v>2.4000000000000004</x:v>
      </x:c>
      <x:c r="I445" s="35" t="n">
        <x:v>1.225</x:v>
      </x:c>
      <x:c r="J445" s="35" t="n">
        <x:v>1.7359216918244043</x:v>
      </x:c>
      <x:c r="K445" s="35" t="n">
        <x:v>0.2801882028918979</x:v>
      </x:c>
      <x:c r="L445" s="35" t="n">
        <x:v>6.294581594508789</x:v>
      </x:c>
      <x:c r="M445" s="35" t="n">
        <x:v>6.606000000000001</x:v>
      </x:c>
      <x:c r="N445" s="35" t="n">
        <x:v>0.11550723192904061</x:v>
      </x:c>
      <x:c r="O445" s="35" t="n">
        <x:v>4.787382549898761e-17</x:v>
      </x:c>
      <x:c r="P445" s="35" t="n">
        <x:v>0.021226863224315055</x:v>
      </x:c>
      <x:c r="Q445" s="36" t="n">
        <x:v>0.04288451278254327</x:v>
      </x:c>
      <x:c r="R445" s="36" t="n">
        <x:v>0.009833245577189544</x:v>
      </x:c>
      <x:c r="S445" s="36" t="n">
        <x:v>0.002147219864023788</x:v>
      </x:c>
      <x:c r="T445" s="35" t="n">
        <x:v>0.13085686725067708</x:v>
      </x:c>
      <x:c r="U445" s="36" t="str">
        <x:v>longitudinal</x:v>
      </x:c>
      <x:c r="V445" s="33" t="n">
        <x:v>4</x:v>
      </x:c>
      <x:c r="W445" s="36" t="n">
        <x:v>-0.0581653969161951</x:v>
      </x:c>
      <x:c r="X445" s="36" t="n">
        <x:v>0.10576191171449568</x:v>
      </x:c>
      <x:c r="Y445" s="36" t="n">
        <x:v>0.12070126498062603</x:v>
      </x:c>
      <x:c r="Z445" s="36" t="n">
        <x:v>0.01683253104021062</x:v>
      </x:c>
      <x:c r="AA445" s="36" t="n">
        <x:v>0.4818955039579024</x:v>
      </x:c>
      <x:c r="AB445" s="36" t="n">
        <x:v>17.192352378181194</x:v>
      </x:c>
      <x:c r="AC445" s="34" t="b">
        <x:v>1</x:v>
      </x:c>
    </x:row>
    <x:row r="446">
      <x:c r="A446" s="31" t="str">
        <x:v>CFG014</x:v>
      </x:c>
      <x:c r="B446" s="33" t="n">
        <x:v>55</x:v>
      </x:c>
      <x:c r="C446" s="31" t="str">
        <x:v>（选定1）1.AR20.03.6 youhua a2.5-1翼梢反扭 上反6</x:v>
      </x:c>
      <x:c r="D446" s="31" t="str">
        <x:v>T7-VLM2-Elev(g1.0)</x:v>
      </x:c>
      <x:c r="E446" s="37" t="n">
        <x:v>-6.540589547916774</x:v>
      </x:c>
      <x:c r="F446" s="37" t="n">
        <x:v>0</x:v>
      </x:c>
      <x:c r="G446" s="35" t="n">
        <x:v>40.07405745473013</x:v>
      </x:c>
      <x:c r="H446" s="36" t="n">
        <x:v>2.4000000000000004</x:v>
      </x:c>
      <x:c r="I446" s="35" t="n">
        <x:v>1.225</x:v>
      </x:c>
      <x:c r="J446" s="35" t="n">
        <x:v>1.7359216918244043</x:v>
      </x:c>
      <x:c r="K446" s="35" t="n">
        <x:v>0.2801882028918979</x:v>
      </x:c>
      <x:c r="L446" s="35" t="n">
        <x:v>6.294581594508789</x:v>
      </x:c>
      <x:c r="M446" s="35" t="n">
        <x:v>6.606000000000001</x:v>
      </x:c>
      <x:c r="N446" s="35" t="n">
        <x:v>0.11550723192904061</x:v>
      </x:c>
      <x:c r="O446" s="35" t="n">
        <x:v>4.787382549898761e-17</x:v>
      </x:c>
      <x:c r="P446" s="35" t="n">
        <x:v>0.021226863224315055</x:v>
      </x:c>
      <x:c r="Q446" s="36" t="n">
        <x:v>0.04288451278254327</x:v>
      </x:c>
      <x:c r="R446" s="36" t="n">
        <x:v>0.009833245577189544</x:v>
      </x:c>
      <x:c r="S446" s="36" t="n">
        <x:v>0.002147219864023788</x:v>
      </x:c>
      <x:c r="T446" s="35" t="n">
        <x:v>0.13085686725067708</x:v>
      </x:c>
      <x:c r="U446" s="36" t="str">
        <x:v>lateral</x:v>
      </x:c>
      <x:c r="V446" s="33" t="n">
        <x:v>5</x:v>
      </x:c>
      <x:c r="W446" s="36" t="n">
        <x:v>-116.69086370734712</x:v>
      </x:c>
      <x:c r="X446" s="36" t="n">
        <x:v>0</x:v>
      </x:c>
      <x:c r="Y446" s="36" t="n">
        <x:v>116.69086370734712</x:v>
      </x:c>
      <x:c r="Z446" s="36" t="n">
        <x:v>0</x:v>
      </x:c>
      <x:c r="AA446" s="36" t="n">
        <x:v>1</x:v>
      </x:c>
      <x:c r="AB446" s="36" t="n">
        <x:v>0.008569651198297178</x:v>
      </x:c>
      <x:c r="AC446" s="34" t="b">
        <x:v>1</x:v>
      </x:c>
    </x:row>
    <x:row r="447">
      <x:c r="A447" s="31" t="str">
        <x:v>CFG014</x:v>
      </x:c>
      <x:c r="B447" s="33" t="n">
        <x:v>55</x:v>
      </x:c>
      <x:c r="C447" s="31" t="str">
        <x:v>（选定1）1.AR20.03.6 youhua a2.5-1翼梢反扭 上反6</x:v>
      </x:c>
      <x:c r="D447" s="31" t="str">
        <x:v>T7-VLM2-Elev(g1.0)</x:v>
      </x:c>
      <x:c r="E447" s="37" t="n">
        <x:v>-6.540589547916774</x:v>
      </x:c>
      <x:c r="F447" s="37" t="n">
        <x:v>0</x:v>
      </x:c>
      <x:c r="G447" s="35" t="n">
        <x:v>40.07405745473013</x:v>
      </x:c>
      <x:c r="H447" s="36" t="n">
        <x:v>2.4000000000000004</x:v>
      </x:c>
      <x:c r="I447" s="35" t="n">
        <x:v>1.225</x:v>
      </x:c>
      <x:c r="J447" s="35" t="n">
        <x:v>1.7359216918244043</x:v>
      </x:c>
      <x:c r="K447" s="35" t="n">
        <x:v>0.2801882028918979</x:v>
      </x:c>
      <x:c r="L447" s="35" t="n">
        <x:v>6.294581594508789</x:v>
      </x:c>
      <x:c r="M447" s="35" t="n">
        <x:v>6.606000000000001</x:v>
      </x:c>
      <x:c r="N447" s="35" t="n">
        <x:v>0.11550723192904061</x:v>
      </x:c>
      <x:c r="O447" s="35" t="n">
        <x:v>4.787382549898761e-17</x:v>
      </x:c>
      <x:c r="P447" s="35" t="n">
        <x:v>0.021226863224315055</x:v>
      </x:c>
      <x:c r="Q447" s="36" t="n">
        <x:v>0.04288451278254327</x:v>
      </x:c>
      <x:c r="R447" s="36" t="n">
        <x:v>0.009833245577189544</x:v>
      </x:c>
      <x:c r="S447" s="36" t="n">
        <x:v>0.002147219864023788</x:v>
      </x:c>
      <x:c r="T447" s="35" t="n">
        <x:v>0.13085686725067708</x:v>
      </x:c>
      <x:c r="U447" s="36" t="str">
        <x:v>lateral</x:v>
      </x:c>
      <x:c r="V447" s="33" t="n">
        <x:v>6</x:v>
      </x:c>
      <x:c r="W447" s="36" t="n">
        <x:v>-2.6619337253842015</x:v>
      </x:c>
      <x:c r="X447" s="36" t="n">
        <x:v>-9.997114613109796</x:v>
      </x:c>
      <x:c r="Y447" s="36" t="n">
        <x:v>10.345443042518344</x:v>
      </x:c>
      <x:c r="Z447" s="36" t="n">
        <x:v>1.591090207332645</x:v>
      </x:c>
      <x:c r="AA447" s="36" t="n">
        <x:v>0.2573049519913281</x:v>
      </x:c>
      <x:c r="AB447" s="36" t="n">
        <x:v>0.3756667532568521</x:v>
      </x:c>
      <x:c r="AC447" s="34" t="b">
        <x:v>1</x:v>
      </x:c>
    </x:row>
    <x:row r="448">
      <x:c r="A448" s="31" t="str">
        <x:v>CFG014</x:v>
      </x:c>
      <x:c r="B448" s="33" t="n">
        <x:v>55</x:v>
      </x:c>
      <x:c r="C448" s="31" t="str">
        <x:v>（选定1）1.AR20.03.6 youhua a2.5-1翼梢反扭 上反6</x:v>
      </x:c>
      <x:c r="D448" s="31" t="str">
        <x:v>T7-VLM2-Elev(g1.0)</x:v>
      </x:c>
      <x:c r="E448" s="37" t="n">
        <x:v>-6.540589547916774</x:v>
      </x:c>
      <x:c r="F448" s="37" t="n">
        <x:v>0</x:v>
      </x:c>
      <x:c r="G448" s="35" t="n">
        <x:v>40.07405745473013</x:v>
      </x:c>
      <x:c r="H448" s="36" t="n">
        <x:v>2.4000000000000004</x:v>
      </x:c>
      <x:c r="I448" s="35" t="n">
        <x:v>1.225</x:v>
      </x:c>
      <x:c r="J448" s="35" t="n">
        <x:v>1.7359216918244043</x:v>
      </x:c>
      <x:c r="K448" s="35" t="n">
        <x:v>0.2801882028918979</x:v>
      </x:c>
      <x:c r="L448" s="35" t="n">
        <x:v>6.294581594508789</x:v>
      </x:c>
      <x:c r="M448" s="35" t="n">
        <x:v>6.606000000000001</x:v>
      </x:c>
      <x:c r="N448" s="35" t="n">
        <x:v>0.11550723192904061</x:v>
      </x:c>
      <x:c r="O448" s="35" t="n">
        <x:v>4.787382549898761e-17</x:v>
      </x:c>
      <x:c r="P448" s="35" t="n">
        <x:v>0.021226863224315055</x:v>
      </x:c>
      <x:c r="Q448" s="36" t="n">
        <x:v>0.04288451278254327</x:v>
      </x:c>
      <x:c r="R448" s="36" t="n">
        <x:v>0.009833245577189544</x:v>
      </x:c>
      <x:c r="S448" s="36" t="n">
        <x:v>0.002147219864023788</x:v>
      </x:c>
      <x:c r="T448" s="35" t="n">
        <x:v>0.13085686725067708</x:v>
      </x:c>
      <x:c r="U448" s="36" t="str">
        <x:v>lateral</x:v>
      </x:c>
      <x:c r="V448" s="33" t="n">
        <x:v>7</x:v>
      </x:c>
      <x:c r="W448" s="36" t="n">
        <x:v>-2.6619337253842015</x:v>
      </x:c>
      <x:c r="X448" s="36" t="n">
        <x:v>9.997114613109796</x:v>
      </x:c>
      <x:c r="Y448" s="36" t="n">
        <x:v>10.345443042518344</x:v>
      </x:c>
      <x:c r="Z448" s="36" t="n">
        <x:v>1.591090207332645</x:v>
      </x:c>
      <x:c r="AA448" s="36" t="n">
        <x:v>0.2573049519913281</x:v>
      </x:c>
      <x:c r="AB448" s="36" t="n">
        <x:v>0.3756667532568521</x:v>
      </x:c>
      <x:c r="AC448" s="34" t="b">
        <x:v>1</x:v>
      </x:c>
    </x:row>
    <x:row r="449">
      <x:c r="A449" s="31" t="str">
        <x:v>CFG014</x:v>
      </x:c>
      <x:c r="B449" s="33" t="n">
        <x:v>55</x:v>
      </x:c>
      <x:c r="C449" s="31" t="str">
        <x:v>（选定1）1.AR20.03.6 youhua a2.5-1翼梢反扭 上反6</x:v>
      </x:c>
      <x:c r="D449" s="31" t="str">
        <x:v>T7-VLM2-Elev(g1.0)</x:v>
      </x:c>
      <x:c r="E449" s="37" t="n">
        <x:v>-6.540589547916774</x:v>
      </x:c>
      <x:c r="F449" s="37" t="n">
        <x:v>0</x:v>
      </x:c>
      <x:c r="G449" s="35" t="n">
        <x:v>40.07405745473013</x:v>
      </x:c>
      <x:c r="H449" s="36" t="n">
        <x:v>2.4000000000000004</x:v>
      </x:c>
      <x:c r="I449" s="35" t="n">
        <x:v>1.225</x:v>
      </x:c>
      <x:c r="J449" s="35" t="n">
        <x:v>1.7359216918244043</x:v>
      </x:c>
      <x:c r="K449" s="35" t="n">
        <x:v>0.2801882028918979</x:v>
      </x:c>
      <x:c r="L449" s="35" t="n">
        <x:v>6.294581594508789</x:v>
      </x:c>
      <x:c r="M449" s="35" t="n">
        <x:v>6.606000000000001</x:v>
      </x:c>
      <x:c r="N449" s="35" t="n">
        <x:v>0.11550723192904061</x:v>
      </x:c>
      <x:c r="O449" s="35" t="n">
        <x:v>4.787382549898761e-17</x:v>
      </x:c>
      <x:c r="P449" s="35" t="n">
        <x:v>0.021226863224315055</x:v>
      </x:c>
      <x:c r="Q449" s="36" t="n">
        <x:v>0.04288451278254327</x:v>
      </x:c>
      <x:c r="R449" s="36" t="n">
        <x:v>0.009833245577189544</x:v>
      </x:c>
      <x:c r="S449" s="36" t="n">
        <x:v>0.002147219864023788</x:v>
      </x:c>
      <x:c r="T449" s="35" t="n">
        <x:v>0.13085686725067708</x:v>
      </x:c>
      <x:c r="U449" s="36" t="str">
        <x:v>lateral</x:v>
      </x:c>
      <x:c r="V449" s="33" t="n">
        <x:v>8</x:v>
      </x:c>
      <x:c r="W449" s="36" t="n">
        <x:v>-0.009691977368554205</x:v>
      </x:c>
      <x:c r="X449" s="36" t="n">
        <x:v>0</x:v>
      </x:c>
      <x:c r="Y449" s="36" t="n">
        <x:v>0.009691977368554205</x:v>
      </x:c>
      <x:c r="Z449" s="36" t="n">
        <x:v>0</x:v>
      </x:c>
      <x:c r="AA449" s="36" t="n">
        <x:v>1</x:v>
      </x:c>
      <x:c r="AB449" s="36" t="n">
        <x:v>103.17811959038596</x:v>
      </x:c>
      <x:c r="AC449" s="34" t="b">
        <x:v>1</x:v>
      </x:c>
    </x:row>
    <x:row r="450">
      <x:c r="A450" s="31" t="str">
        <x:v>CFG015</x:v>
      </x:c>
      <x:c r="B450" s="33" t="n">
        <x:v>1</x:v>
      </x:c>
      <x:c r="C450" s="31" t="str">
        <x:v>000000（选定5-12kg）1.AR20.03.6 youhua a2.5 翼梢反扭-3</x:v>
      </x:c>
      <x:c r="D450" s="31" t="str">
        <x:v>T7-VLM2-Elev(g1.0)</x:v>
      </x:c>
      <x:c r="E450" s="37" t="n">
        <x:v>7.37511869980493</x:v>
      </x:c>
      <x:c r="F450" s="37" t="n">
        <x:v>0</x:v>
      </x:c>
      <x:c r="G450" s="35" t="n">
        <x:v>9.35824947124204</x:v>
      </x:c>
      <x:c r="H450" s="36" t="n">
        <x:v>-3.8</x:v>
      </x:c>
      <x:c r="I450" s="35" t="n">
        <x:v>1.225</x:v>
      </x:c>
      <x:c r="J450" s="35" t="n">
        <x:v>1.5705518175924542</x:v>
      </x:c>
      <x:c r="K450" s="35" t="n">
        <x:v>0.284701945718181</x:v>
      </x:c>
      <x:c r="L450" s="35" t="n">
        <x:v>5.525419388778789</x:v>
      </x:c>
      <x:c r="M450" s="35" t="n">
        <x:v>11.925999999999998</x:v>
      </x:c>
      <x:c r="N450" s="35" t="n">
        <x:v>0.10992231757937915</x:v>
      </x:c>
      <x:c r="O450" s="35" t="n">
        <x:v>-1.546328403528402e-17</x:v>
      </x:c>
      <x:c r="P450" s="35" t="n">
        <x:v>0.014190650827474498</x:v>
      </x:c>
      <x:c r="Q450" s="36" t="n">
        <x:v>1.3945427695234025</x:v>
      </x:c>
      <x:c r="R450" s="36" t="n">
        <x:v>0.08365236732426312</x:v>
      </x:c>
      <x:c r="S450" s="36" t="n">
        <x:v>0.00454174556272409</x:v>
      </x:c>
      <x:c r="T450" s="35" t="n">
        <x:v>0.16481647187309795</x:v>
      </x:c>
      <x:c r="U450" s="36" t="str">
        <x:v>longitudinal</x:v>
      </x:c>
      <x:c r="V450" s="33" t="n">
        <x:v>1</x:v>
      </x:c>
      <x:c r="W450" s="36" t="n">
        <x:v>-4.441490071160862</x:v>
      </x:c>
      <x:c r="X450" s="36" t="n">
        <x:v>-4.6253533525805155</x:v>
      </x:c>
      <x:c r="Y450" s="36" t="n">
        <x:v>6.412544556449362</x:v>
      </x:c>
      <x:c r="Z450" s="36" t="n">
        <x:v>0.7361478496098592</x:v>
      </x:c>
      <x:c r="AA450" s="36" t="n">
        <x:v>0.6926252179712141</x:v>
      </x:c>
      <x:c r="AB450" s="36" t="n">
        <x:v>0.22514966463465094</x:v>
      </x:c>
      <x:c r="AC450" s="34" t="b">
        <x:v>1</x:v>
      </x:c>
    </x:row>
    <x:row r="451">
      <x:c r="A451" s="31" t="str">
        <x:v>CFG015</x:v>
      </x:c>
      <x:c r="B451" s="33" t="n">
        <x:v>1</x:v>
      </x:c>
      <x:c r="C451" s="31" t="str">
        <x:v>000000（选定5-12kg）1.AR20.03.6 youhua a2.5 翼梢反扭-3</x:v>
      </x:c>
      <x:c r="D451" s="31" t="str">
        <x:v>T7-VLM2-Elev(g1.0)</x:v>
      </x:c>
      <x:c r="E451" s="37" t="n">
        <x:v>7.37511869980493</x:v>
      </x:c>
      <x:c r="F451" s="37" t="n">
        <x:v>0</x:v>
      </x:c>
      <x:c r="G451" s="35" t="n">
        <x:v>9.35824947124204</x:v>
      </x:c>
      <x:c r="H451" s="36" t="n">
        <x:v>-3.8</x:v>
      </x:c>
      <x:c r="I451" s="35" t="n">
        <x:v>1.225</x:v>
      </x:c>
      <x:c r="J451" s="35" t="n">
        <x:v>1.5705518175924542</x:v>
      </x:c>
      <x:c r="K451" s="35" t="n">
        <x:v>0.284701945718181</x:v>
      </x:c>
      <x:c r="L451" s="35" t="n">
        <x:v>5.525419388778789</x:v>
      </x:c>
      <x:c r="M451" s="35" t="n">
        <x:v>11.925999999999998</x:v>
      </x:c>
      <x:c r="N451" s="35" t="n">
        <x:v>0.10992231757937915</x:v>
      </x:c>
      <x:c r="O451" s="35" t="n">
        <x:v>-1.546328403528402e-17</x:v>
      </x:c>
      <x:c r="P451" s="35" t="n">
        <x:v>0.014190650827474498</x:v>
      </x:c>
      <x:c r="Q451" s="36" t="n">
        <x:v>1.3945427695234025</x:v>
      </x:c>
      <x:c r="R451" s="36" t="n">
        <x:v>0.08365236732426312</x:v>
      </x:c>
      <x:c r="S451" s="36" t="n">
        <x:v>0.00454174556272409</x:v>
      </x:c>
      <x:c r="T451" s="35" t="n">
        <x:v>0.16481647187309795</x:v>
      </x:c>
      <x:c r="U451" s="36" t="str">
        <x:v>longitudinal</x:v>
      </x:c>
      <x:c r="V451" s="33" t="n">
        <x:v>2</x:v>
      </x:c>
      <x:c r="W451" s="36" t="n">
        <x:v>-4.441490071160862</x:v>
      </x:c>
      <x:c r="X451" s="36" t="n">
        <x:v>4.6253533525805155</x:v>
      </x:c>
      <x:c r="Y451" s="36" t="n">
        <x:v>6.412544556449362</x:v>
      </x:c>
      <x:c r="Z451" s="36" t="n">
        <x:v>0.7361478496098592</x:v>
      </x:c>
      <x:c r="AA451" s="36" t="n">
        <x:v>0.6926252179712141</x:v>
      </x:c>
      <x:c r="AB451" s="36" t="n">
        <x:v>0.22514966463465094</x:v>
      </x:c>
      <x:c r="AC451" s="34" t="b">
        <x:v>1</x:v>
      </x:c>
    </x:row>
    <x:row r="452">
      <x:c r="A452" s="31" t="str">
        <x:v>CFG015</x:v>
      </x:c>
      <x:c r="B452" s="33" t="n">
        <x:v>1</x:v>
      </x:c>
      <x:c r="C452" s="31" t="str">
        <x:v>000000（选定5-12kg）1.AR20.03.6 youhua a2.5 翼梢反扭-3</x:v>
      </x:c>
      <x:c r="D452" s="31" t="str">
        <x:v>T7-VLM2-Elev(g1.0)</x:v>
      </x:c>
      <x:c r="E452" s="37" t="n">
        <x:v>7.37511869980493</x:v>
      </x:c>
      <x:c r="F452" s="37" t="n">
        <x:v>0</x:v>
      </x:c>
      <x:c r="G452" s="35" t="n">
        <x:v>9.35824947124204</x:v>
      </x:c>
      <x:c r="H452" s="36" t="n">
        <x:v>-3.8</x:v>
      </x:c>
      <x:c r="I452" s="35" t="n">
        <x:v>1.225</x:v>
      </x:c>
      <x:c r="J452" s="35" t="n">
        <x:v>1.5705518175924542</x:v>
      </x:c>
      <x:c r="K452" s="35" t="n">
        <x:v>0.284701945718181</x:v>
      </x:c>
      <x:c r="L452" s="35" t="n">
        <x:v>5.525419388778789</x:v>
      </x:c>
      <x:c r="M452" s="35" t="n">
        <x:v>11.925999999999998</x:v>
      </x:c>
      <x:c r="N452" s="35" t="n">
        <x:v>0.10992231757937915</x:v>
      </x:c>
      <x:c r="O452" s="35" t="n">
        <x:v>-1.546328403528402e-17</x:v>
      </x:c>
      <x:c r="P452" s="35" t="n">
        <x:v>0.014190650827474498</x:v>
      </x:c>
      <x:c r="Q452" s="36" t="n">
        <x:v>1.3945427695234025</x:v>
      </x:c>
      <x:c r="R452" s="36" t="n">
        <x:v>0.08365236732426312</x:v>
      </x:c>
      <x:c r="S452" s="36" t="n">
        <x:v>0.00454174556272409</x:v>
      </x:c>
      <x:c r="T452" s="35" t="n">
        <x:v>0.16481647187309795</x:v>
      </x:c>
      <x:c r="U452" s="36" t="str">
        <x:v>longitudinal</x:v>
      </x:c>
      <x:c r="V452" s="33" t="n">
        <x:v>3</x:v>
      </x:c>
      <x:c r="W452" s="36" t="n">
        <x:v>-0.011059111306026416</x:v>
      </x:c>
      <x:c r="X452" s="36" t="n">
        <x:v>-1.0787644522329574</x:v>
      </x:c>
      <x:c r="Y452" s="36" t="n">
        <x:v>1.0788211377908536</x:v>
      </x:c>
      <x:c r="Z452" s="36" t="n">
        <x:v>0.17169069500469597</x:v>
      </x:c>
      <x:c r="AA452" s="36" t="n">
        <x:v>0.010251107360273466</x:v>
      </x:c>
      <x:c r="AB452" s="36" t="n">
        <x:v>90.42317889097221</x:v>
      </x:c>
      <x:c r="AC452" s="34" t="b">
        <x:v>1</x:v>
      </x:c>
    </x:row>
    <x:row r="453">
      <x:c r="A453" s="31" t="str">
        <x:v>CFG015</x:v>
      </x:c>
      <x:c r="B453" s="33" t="n">
        <x:v>1</x:v>
      </x:c>
      <x:c r="C453" s="31" t="str">
        <x:v>000000（选定5-12kg）1.AR20.03.6 youhua a2.5 翼梢反扭-3</x:v>
      </x:c>
      <x:c r="D453" s="31" t="str">
        <x:v>T7-VLM2-Elev(g1.0)</x:v>
      </x:c>
      <x:c r="E453" s="37" t="n">
        <x:v>7.37511869980493</x:v>
      </x:c>
      <x:c r="F453" s="37" t="n">
        <x:v>0</x:v>
      </x:c>
      <x:c r="G453" s="35" t="n">
        <x:v>9.35824947124204</x:v>
      </x:c>
      <x:c r="H453" s="36" t="n">
        <x:v>-3.8</x:v>
      </x:c>
      <x:c r="I453" s="35" t="n">
        <x:v>1.225</x:v>
      </x:c>
      <x:c r="J453" s="35" t="n">
        <x:v>1.5705518175924542</x:v>
      </x:c>
      <x:c r="K453" s="35" t="n">
        <x:v>0.284701945718181</x:v>
      </x:c>
      <x:c r="L453" s="35" t="n">
        <x:v>5.525419388778789</x:v>
      </x:c>
      <x:c r="M453" s="35" t="n">
        <x:v>11.925999999999998</x:v>
      </x:c>
      <x:c r="N453" s="35" t="n">
        <x:v>0.10992231757937915</x:v>
      </x:c>
      <x:c r="O453" s="35" t="n">
        <x:v>-1.546328403528402e-17</x:v>
      </x:c>
      <x:c r="P453" s="35" t="n">
        <x:v>0.014190650827474498</x:v>
      </x:c>
      <x:c r="Q453" s="36" t="n">
        <x:v>1.3945427695234025</x:v>
      </x:c>
      <x:c r="R453" s="36" t="n">
        <x:v>0.08365236732426312</x:v>
      </x:c>
      <x:c r="S453" s="36" t="n">
        <x:v>0.00454174556272409</x:v>
      </x:c>
      <x:c r="T453" s="35" t="n">
        <x:v>0.16481647187309795</x:v>
      </x:c>
      <x:c r="U453" s="36" t="str">
        <x:v>longitudinal</x:v>
      </x:c>
      <x:c r="V453" s="33" t="n">
        <x:v>4</x:v>
      </x:c>
      <x:c r="W453" s="36" t="n">
        <x:v>-0.011059111306026416</x:v>
      </x:c>
      <x:c r="X453" s="36" t="n">
        <x:v>1.0787644522329574</x:v>
      </x:c>
      <x:c r="Y453" s="36" t="n">
        <x:v>1.0788211377908536</x:v>
      </x:c>
      <x:c r="Z453" s="36" t="n">
        <x:v>0.17169069500469597</x:v>
      </x:c>
      <x:c r="AA453" s="36" t="n">
        <x:v>0.010251107360273466</x:v>
      </x:c>
      <x:c r="AB453" s="36" t="n">
        <x:v>90.42317889097221</x:v>
      </x:c>
      <x:c r="AC453" s="34" t="b">
        <x:v>1</x:v>
      </x:c>
    </x:row>
    <x:row r="454">
      <x:c r="A454" s="31" t="str">
        <x:v>CFG015</x:v>
      </x:c>
      <x:c r="B454" s="33" t="n">
        <x:v>1</x:v>
      </x:c>
      <x:c r="C454" s="31" t="str">
        <x:v>000000（选定5-12kg）1.AR20.03.6 youhua a2.5 翼梢反扭-3</x:v>
      </x:c>
      <x:c r="D454" s="31" t="str">
        <x:v>T7-VLM2-Elev(g1.0)</x:v>
      </x:c>
      <x:c r="E454" s="37" t="n">
        <x:v>7.37511869980493</x:v>
      </x:c>
      <x:c r="F454" s="37" t="n">
        <x:v>0</x:v>
      </x:c>
      <x:c r="G454" s="35" t="n">
        <x:v>9.35824947124204</x:v>
      </x:c>
      <x:c r="H454" s="36" t="n">
        <x:v>-3.8</x:v>
      </x:c>
      <x:c r="I454" s="35" t="n">
        <x:v>1.225</x:v>
      </x:c>
      <x:c r="J454" s="35" t="n">
        <x:v>1.5705518175924542</x:v>
      </x:c>
      <x:c r="K454" s="35" t="n">
        <x:v>0.284701945718181</x:v>
      </x:c>
      <x:c r="L454" s="35" t="n">
        <x:v>5.525419388778789</x:v>
      </x:c>
      <x:c r="M454" s="35" t="n">
        <x:v>11.925999999999998</x:v>
      </x:c>
      <x:c r="N454" s="35" t="n">
        <x:v>0.10992231757937915</x:v>
      </x:c>
      <x:c r="O454" s="35" t="n">
        <x:v>-1.546328403528402e-17</x:v>
      </x:c>
      <x:c r="P454" s="35" t="n">
        <x:v>0.014190650827474498</x:v>
      </x:c>
      <x:c r="Q454" s="36" t="n">
        <x:v>1.3945427695234025</x:v>
      </x:c>
      <x:c r="R454" s="36" t="n">
        <x:v>0.08365236732426312</x:v>
      </x:c>
      <x:c r="S454" s="36" t="n">
        <x:v>0.00454174556272409</x:v>
      </x:c>
      <x:c r="T454" s="35" t="n">
        <x:v>0.16481647187309795</x:v>
      </x:c>
      <x:c r="U454" s="36" t="str">
        <x:v>lateral</x:v>
      </x:c>
      <x:c r="V454" s="33" t="n">
        <x:v>5</x:v>
      </x:c>
      <x:c r="W454" s="36" t="n">
        <x:v>-9.090482461764656</x:v>
      </x:c>
      <x:c r="X454" s="36" t="n">
        <x:v>0</x:v>
      </x:c>
      <x:c r="Y454" s="36" t="n">
        <x:v>9.090482461764656</x:v>
      </x:c>
      <x:c r="Z454" s="36" t="n">
        <x:v>0</x:v>
      </x:c>
      <x:c r="AA454" s="36" t="n">
        <x:v>1</x:v>
      </x:c>
      <x:c r="AB454" s="36" t="n">
        <x:v>0.11000516245491757</x:v>
      </x:c>
      <x:c r="AC454" s="34" t="b">
        <x:v>1</x:v>
      </x:c>
    </x:row>
    <x:row r="455">
      <x:c r="A455" s="31" t="str">
        <x:v>CFG015</x:v>
      </x:c>
      <x:c r="B455" s="33" t="n">
        <x:v>1</x:v>
      </x:c>
      <x:c r="C455" s="31" t="str">
        <x:v>000000（选定5-12kg）1.AR20.03.6 youhua a2.5 翼梢反扭-3</x:v>
      </x:c>
      <x:c r="D455" s="31" t="str">
        <x:v>T7-VLM2-Elev(g1.0)</x:v>
      </x:c>
      <x:c r="E455" s="37" t="n">
        <x:v>7.37511869980493</x:v>
      </x:c>
      <x:c r="F455" s="37" t="n">
        <x:v>0</x:v>
      </x:c>
      <x:c r="G455" s="35" t="n">
        <x:v>9.35824947124204</x:v>
      </x:c>
      <x:c r="H455" s="36" t="n">
        <x:v>-3.8</x:v>
      </x:c>
      <x:c r="I455" s="35" t="n">
        <x:v>1.225</x:v>
      </x:c>
      <x:c r="J455" s="35" t="n">
        <x:v>1.5705518175924542</x:v>
      </x:c>
      <x:c r="K455" s="35" t="n">
        <x:v>0.284701945718181</x:v>
      </x:c>
      <x:c r="L455" s="35" t="n">
        <x:v>5.525419388778789</x:v>
      </x:c>
      <x:c r="M455" s="35" t="n">
        <x:v>11.925999999999998</x:v>
      </x:c>
      <x:c r="N455" s="35" t="n">
        <x:v>0.10992231757937915</x:v>
      </x:c>
      <x:c r="O455" s="35" t="n">
        <x:v>-1.546328403528402e-17</x:v>
      </x:c>
      <x:c r="P455" s="35" t="n">
        <x:v>0.014190650827474498</x:v>
      </x:c>
      <x:c r="Q455" s="36" t="n">
        <x:v>1.3945427695234025</x:v>
      </x:c>
      <x:c r="R455" s="36" t="n">
        <x:v>0.08365236732426312</x:v>
      </x:c>
      <x:c r="S455" s="36" t="n">
        <x:v>0.00454174556272409</x:v>
      </x:c>
      <x:c r="T455" s="35" t="n">
        <x:v>0.16481647187309795</x:v>
      </x:c>
      <x:c r="U455" s="36" t="str">
        <x:v>lateral</x:v>
      </x:c>
      <x:c r="V455" s="33" t="n">
        <x:v>6</x:v>
      </x:c>
      <x:c r="W455" s="36" t="n">
        <x:v>-2.337512723891364</x:v>
      </x:c>
      <x:c r="X455" s="36" t="n">
        <x:v>-0.7804896015947305</x:v>
      </x:c>
      <x:c r="Y455" s="36" t="n">
        <x:v>2.464372080784784</x:v>
      </x:c>
      <x:c r="Z455" s="36" t="n">
        <x:v>0.1242187781256254</x:v>
      </x:c>
      <x:c r="AA455" s="36" t="n">
        <x:v>0.9485226448219534</x:v>
      </x:c>
      <x:c r="AB455" s="36" t="n">
        <x:v>0.4278051579266933</x:v>
      </x:c>
      <x:c r="AC455" s="34" t="b">
        <x:v>1</x:v>
      </x:c>
    </x:row>
    <x:row r="456">
      <x:c r="A456" s="31" t="str">
        <x:v>CFG015</x:v>
      </x:c>
      <x:c r="B456" s="33" t="n">
        <x:v>1</x:v>
      </x:c>
      <x:c r="C456" s="31" t="str">
        <x:v>000000（选定5-12kg）1.AR20.03.6 youhua a2.5 翼梢反扭-3</x:v>
      </x:c>
      <x:c r="D456" s="31" t="str">
        <x:v>T7-VLM2-Elev(g1.0)</x:v>
      </x:c>
      <x:c r="E456" s="37" t="n">
        <x:v>7.37511869980493</x:v>
      </x:c>
      <x:c r="F456" s="37" t="n">
        <x:v>0</x:v>
      </x:c>
      <x:c r="G456" s="35" t="n">
        <x:v>9.35824947124204</x:v>
      </x:c>
      <x:c r="H456" s="36" t="n">
        <x:v>-3.8</x:v>
      </x:c>
      <x:c r="I456" s="35" t="n">
        <x:v>1.225</x:v>
      </x:c>
      <x:c r="J456" s="35" t="n">
        <x:v>1.5705518175924542</x:v>
      </x:c>
      <x:c r="K456" s="35" t="n">
        <x:v>0.284701945718181</x:v>
      </x:c>
      <x:c r="L456" s="35" t="n">
        <x:v>5.525419388778789</x:v>
      </x:c>
      <x:c r="M456" s="35" t="n">
        <x:v>11.925999999999998</x:v>
      </x:c>
      <x:c r="N456" s="35" t="n">
        <x:v>0.10992231757937915</x:v>
      </x:c>
      <x:c r="O456" s="35" t="n">
        <x:v>-1.546328403528402e-17</x:v>
      </x:c>
      <x:c r="P456" s="35" t="n">
        <x:v>0.014190650827474498</x:v>
      </x:c>
      <x:c r="Q456" s="36" t="n">
        <x:v>1.3945427695234025</x:v>
      </x:c>
      <x:c r="R456" s="36" t="n">
        <x:v>0.08365236732426312</x:v>
      </x:c>
      <x:c r="S456" s="36" t="n">
        <x:v>0.00454174556272409</x:v>
      </x:c>
      <x:c r="T456" s="35" t="n">
        <x:v>0.16481647187309795</x:v>
      </x:c>
      <x:c r="U456" s="36" t="str">
        <x:v>lateral</x:v>
      </x:c>
      <x:c r="V456" s="33" t="n">
        <x:v>7</x:v>
      </x:c>
      <x:c r="W456" s="36" t="n">
        <x:v>-2.337512723891364</x:v>
      </x:c>
      <x:c r="X456" s="36" t="n">
        <x:v>0.7804896015947305</x:v>
      </x:c>
      <x:c r="Y456" s="36" t="n">
        <x:v>2.464372080784784</x:v>
      </x:c>
      <x:c r="Z456" s="36" t="n">
        <x:v>0.1242187781256254</x:v>
      </x:c>
      <x:c r="AA456" s="36" t="n">
        <x:v>0.9485226448219534</x:v>
      </x:c>
      <x:c r="AB456" s="36" t="n">
        <x:v>0.4278051579266933</x:v>
      </x:c>
      <x:c r="AC456" s="34" t="b">
        <x:v>1</x:v>
      </x:c>
    </x:row>
    <x:row r="457">
      <x:c r="A457" s="31" t="str">
        <x:v>CFG015</x:v>
      </x:c>
      <x:c r="B457" s="33" t="n">
        <x:v>1</x:v>
      </x:c>
      <x:c r="C457" s="31" t="str">
        <x:v>000000（选定5-12kg）1.AR20.03.6 youhua a2.5 翼梢反扭-3</x:v>
      </x:c>
      <x:c r="D457" s="31" t="str">
        <x:v>T7-VLM2-Elev(g1.0)</x:v>
      </x:c>
      <x:c r="E457" s="37" t="n">
        <x:v>7.37511869980493</x:v>
      </x:c>
      <x:c r="F457" s="37" t="n">
        <x:v>0</x:v>
      </x:c>
      <x:c r="G457" s="35" t="n">
        <x:v>9.35824947124204</x:v>
      </x:c>
      <x:c r="H457" s="36" t="n">
        <x:v>-3.8</x:v>
      </x:c>
      <x:c r="I457" s="35" t="n">
        <x:v>1.225</x:v>
      </x:c>
      <x:c r="J457" s="35" t="n">
        <x:v>1.5705518175924542</x:v>
      </x:c>
      <x:c r="K457" s="35" t="n">
        <x:v>0.284701945718181</x:v>
      </x:c>
      <x:c r="L457" s="35" t="n">
        <x:v>5.525419388778789</x:v>
      </x:c>
      <x:c r="M457" s="35" t="n">
        <x:v>11.925999999999998</x:v>
      </x:c>
      <x:c r="N457" s="35" t="n">
        <x:v>0.10992231757937915</x:v>
      </x:c>
      <x:c r="O457" s="35" t="n">
        <x:v>-1.546328403528402e-17</x:v>
      </x:c>
      <x:c r="P457" s="35" t="n">
        <x:v>0.014190650827474498</x:v>
      </x:c>
      <x:c r="Q457" s="36" t="n">
        <x:v>1.3945427695234025</x:v>
      </x:c>
      <x:c r="R457" s="36" t="n">
        <x:v>0.08365236732426312</x:v>
      </x:c>
      <x:c r="S457" s="36" t="n">
        <x:v>0.00454174556272409</x:v>
      </x:c>
      <x:c r="T457" s="35" t="n">
        <x:v>0.16481647187309795</x:v>
      </x:c>
      <x:c r="U457" s="36" t="str">
        <x:v>lateral</x:v>
      </x:c>
      <x:c r="V457" s="33" t="n">
        <x:v>8</x:v>
      </x:c>
      <x:c r="W457" s="36" t="n">
        <x:v>0.24008351287382723</x:v>
      </x:c>
      <x:c r="X457" s="36" t="n">
        <x:v>0</x:v>
      </x:c>
      <x:c r="Y457" s="36" t="n">
        <x:v>0.24008351287382723</x:v>
      </x:c>
      <x:c r="Z457" s="36" t="n">
        <x:v>0</x:v>
      </x:c>
      <x:c r="AA457" s="36" t="n">
        <x:v>-1</x:v>
      </x:c>
      <x:c r="AB457" s="36"/>
      <x:c r="AC457" s="34" t="b">
        <x:v>0</x:v>
      </x:c>
    </x:row>
    <x:row r="458">
      <x:c r="A458" s="31" t="str">
        <x:v>CFG015</x:v>
      </x:c>
      <x:c r="B458" s="33" t="n">
        <x:v>2</x:v>
      </x:c>
      <x:c r="C458" s="31" t="str">
        <x:v>000000（选定5-12kg）1.AR20.03.6 youhua a2.5 翼梢反扭-3</x:v>
      </x:c>
      <x:c r="D458" s="31" t="str">
        <x:v>T7-VLM2-Elev(g1.0)</x:v>
      </x:c>
      <x:c r="E458" s="37" t="n">
        <x:v>7.211808054882394</x:v>
      </x:c>
      <x:c r="F458" s="37" t="n">
        <x:v>0</x:v>
      </x:c>
      <x:c r="G458" s="35" t="n">
        <x:v>9.408707178181121</x:v>
      </x:c>
      <x:c r="H458" s="36" t="n">
        <x:v>-3.7</x:v>
      </x:c>
      <x:c r="I458" s="35" t="n">
        <x:v>1.225</x:v>
      </x:c>
      <x:c r="J458" s="35" t="n">
        <x:v>1.5705518175924542</x:v>
      </x:c>
      <x:c r="K458" s="35" t="n">
        <x:v>0.284701945718181</x:v>
      </x:c>
      <x:c r="L458" s="35" t="n">
        <x:v>5.525419388778789</x:v>
      </x:c>
      <x:c r="M458" s="35" t="n">
        <x:v>11.925999999999998</x:v>
      </x:c>
      <x:c r="N458" s="35" t="n">
        <x:v>0.10992231757937915</x:v>
      </x:c>
      <x:c r="O458" s="35" t="n">
        <x:v>-1.546328403528402e-17</x:v>
      </x:c>
      <x:c r="P458" s="35" t="n">
        <x:v>0.014190650827474498</x:v>
      </x:c>
      <x:c r="Q458" s="36" t="n">
        <x:v>1.379294584751138</x:v>
      </x:c>
      <x:c r="R458" s="36" t="n">
        <x:v>0.08085646727575084</x:v>
      </x:c>
      <x:c r="S458" s="36" t="n">
        <x:v>0.004219712173398016</x:v>
      </x:c>
      <x:c r="T458" s="35" t="n">
        <x:v>0.20310293111334313</x:v>
      </x:c>
      <x:c r="U458" s="36" t="str">
        <x:v>longitudinal</x:v>
      </x:c>
      <x:c r="V458" s="33" t="n">
        <x:v>1</x:v>
      </x:c>
      <x:c r="W458" s="36" t="n">
        <x:v>-3.681035533599888</x:v>
      </x:c>
      <x:c r="X458" s="36" t="n">
        <x:v>-7.49644734710413</x:v>
      </x:c>
      <x:c r="Y458" s="36" t="n">
        <x:v>8.3514516958149</x:v>
      </x:c>
      <x:c r="Z458" s="36" t="n">
        <x:v>1.1930966509197476</x:v>
      </x:c>
      <x:c r="AA458" s="36" t="n">
        <x:v>0.44076594916360917</x:v>
      </x:c>
      <x:c r="AB458" s="36" t="n">
        <x:v>0.2716626859132883</x:v>
      </x:c>
      <x:c r="AC458" s="34" t="b">
        <x:v>1</x:v>
      </x:c>
    </x:row>
    <x:row r="459">
      <x:c r="A459" s="31" t="str">
        <x:v>CFG015</x:v>
      </x:c>
      <x:c r="B459" s="33" t="n">
        <x:v>2</x:v>
      </x:c>
      <x:c r="C459" s="31" t="str">
        <x:v>000000（选定5-12kg）1.AR20.03.6 youhua a2.5 翼梢反扭-3</x:v>
      </x:c>
      <x:c r="D459" s="31" t="str">
        <x:v>T7-VLM2-Elev(g1.0)</x:v>
      </x:c>
      <x:c r="E459" s="37" t="n">
        <x:v>7.211808054882394</x:v>
      </x:c>
      <x:c r="F459" s="37" t="n">
        <x:v>0</x:v>
      </x:c>
      <x:c r="G459" s="35" t="n">
        <x:v>9.408707178181121</x:v>
      </x:c>
      <x:c r="H459" s="36" t="n">
        <x:v>-3.7</x:v>
      </x:c>
      <x:c r="I459" s="35" t="n">
        <x:v>1.225</x:v>
      </x:c>
      <x:c r="J459" s="35" t="n">
        <x:v>1.5705518175924542</x:v>
      </x:c>
      <x:c r="K459" s="35" t="n">
        <x:v>0.284701945718181</x:v>
      </x:c>
      <x:c r="L459" s="35" t="n">
        <x:v>5.525419388778789</x:v>
      </x:c>
      <x:c r="M459" s="35" t="n">
        <x:v>11.925999999999998</x:v>
      </x:c>
      <x:c r="N459" s="35" t="n">
        <x:v>0.10992231757937915</x:v>
      </x:c>
      <x:c r="O459" s="35" t="n">
        <x:v>-1.546328403528402e-17</x:v>
      </x:c>
      <x:c r="P459" s="35" t="n">
        <x:v>0.014190650827474498</x:v>
      </x:c>
      <x:c r="Q459" s="36" t="n">
        <x:v>1.379294584751138</x:v>
      </x:c>
      <x:c r="R459" s="36" t="n">
        <x:v>0.08085646727575084</x:v>
      </x:c>
      <x:c r="S459" s="36" t="n">
        <x:v>0.004219712173398016</x:v>
      </x:c>
      <x:c r="T459" s="35" t="n">
        <x:v>0.20310293111334313</x:v>
      </x:c>
      <x:c r="U459" s="36" t="str">
        <x:v>longitudinal</x:v>
      </x:c>
      <x:c r="V459" s="33" t="n">
        <x:v>2</x:v>
      </x:c>
      <x:c r="W459" s="36" t="n">
        <x:v>-3.681035533599888</x:v>
      </x:c>
      <x:c r="X459" s="36" t="n">
        <x:v>7.49644734710413</x:v>
      </x:c>
      <x:c r="Y459" s="36" t="n">
        <x:v>8.3514516958149</x:v>
      </x:c>
      <x:c r="Z459" s="36" t="n">
        <x:v>1.1930966509197476</x:v>
      </x:c>
      <x:c r="AA459" s="36" t="n">
        <x:v>0.44076594916360917</x:v>
      </x:c>
      <x:c r="AB459" s="36" t="n">
        <x:v>0.2716626859132883</x:v>
      </x:c>
      <x:c r="AC459" s="34" t="b">
        <x:v>1</x:v>
      </x:c>
    </x:row>
    <x:row r="460">
      <x:c r="A460" s="31" t="str">
        <x:v>CFG015</x:v>
      </x:c>
      <x:c r="B460" s="33" t="n">
        <x:v>2</x:v>
      </x:c>
      <x:c r="C460" s="31" t="str">
        <x:v>000000（选定5-12kg）1.AR20.03.6 youhua a2.5 翼梢反扭-3</x:v>
      </x:c>
      <x:c r="D460" s="31" t="str">
        <x:v>T7-VLM2-Elev(g1.0)</x:v>
      </x:c>
      <x:c r="E460" s="37" t="n">
        <x:v>7.211808054882394</x:v>
      </x:c>
      <x:c r="F460" s="37" t="n">
        <x:v>0</x:v>
      </x:c>
      <x:c r="G460" s="35" t="n">
        <x:v>9.408707178181121</x:v>
      </x:c>
      <x:c r="H460" s="36" t="n">
        <x:v>-3.7</x:v>
      </x:c>
      <x:c r="I460" s="35" t="n">
        <x:v>1.225</x:v>
      </x:c>
      <x:c r="J460" s="35" t="n">
        <x:v>1.5705518175924542</x:v>
      </x:c>
      <x:c r="K460" s="35" t="n">
        <x:v>0.284701945718181</x:v>
      </x:c>
      <x:c r="L460" s="35" t="n">
        <x:v>5.525419388778789</x:v>
      </x:c>
      <x:c r="M460" s="35" t="n">
        <x:v>11.925999999999998</x:v>
      </x:c>
      <x:c r="N460" s="35" t="n">
        <x:v>0.10992231757937915</x:v>
      </x:c>
      <x:c r="O460" s="35" t="n">
        <x:v>-1.546328403528402e-17</x:v>
      </x:c>
      <x:c r="P460" s="35" t="n">
        <x:v>0.014190650827474498</x:v>
      </x:c>
      <x:c r="Q460" s="36" t="n">
        <x:v>1.379294584751138</x:v>
      </x:c>
      <x:c r="R460" s="36" t="n">
        <x:v>0.08085646727575084</x:v>
      </x:c>
      <x:c r="S460" s="36" t="n">
        <x:v>0.004219712173398016</x:v>
      </x:c>
      <x:c r="T460" s="35" t="n">
        <x:v>0.20310293111334313</x:v>
      </x:c>
      <x:c r="U460" s="36" t="str">
        <x:v>longitudinal</x:v>
      </x:c>
      <x:c r="V460" s="33" t="n">
        <x:v>3</x:v>
      </x:c>
      <x:c r="W460" s="36" t="n">
        <x:v>-1.0078510456548035</x:v>
      </x:c>
      <x:c r="X460" s="36" t="n">
        <x:v>-0.4197502254110108</x:v>
      </x:c>
      <x:c r="Y460" s="36" t="n">
        <x:v>1.0917664502814122</x:v>
      </x:c>
      <x:c r="Z460" s="36" t="n">
        <x:v>0.06680532323809966</x:v>
      </x:c>
      <x:c r="AA460" s="36" t="n">
        <x:v>0.923137952622579</x:v>
      </x:c>
      <x:c r="AB460" s="36" t="n">
        <x:v>0.9922101131028715</x:v>
      </x:c>
      <x:c r="AC460" s="34" t="b">
        <x:v>1</x:v>
      </x:c>
    </x:row>
    <x:row r="461">
      <x:c r="A461" s="31" t="str">
        <x:v>CFG015</x:v>
      </x:c>
      <x:c r="B461" s="33" t="n">
        <x:v>2</x:v>
      </x:c>
      <x:c r="C461" s="31" t="str">
        <x:v>000000（选定5-12kg）1.AR20.03.6 youhua a2.5 翼梢反扭-3</x:v>
      </x:c>
      <x:c r="D461" s="31" t="str">
        <x:v>T7-VLM2-Elev(g1.0)</x:v>
      </x:c>
      <x:c r="E461" s="37" t="n">
        <x:v>7.211808054882394</x:v>
      </x:c>
      <x:c r="F461" s="37" t="n">
        <x:v>0</x:v>
      </x:c>
      <x:c r="G461" s="35" t="n">
        <x:v>9.408707178181121</x:v>
      </x:c>
      <x:c r="H461" s="36" t="n">
        <x:v>-3.7</x:v>
      </x:c>
      <x:c r="I461" s="35" t="n">
        <x:v>1.225</x:v>
      </x:c>
      <x:c r="J461" s="35" t="n">
        <x:v>1.5705518175924542</x:v>
      </x:c>
      <x:c r="K461" s="35" t="n">
        <x:v>0.284701945718181</x:v>
      </x:c>
      <x:c r="L461" s="35" t="n">
        <x:v>5.525419388778789</x:v>
      </x:c>
      <x:c r="M461" s="35" t="n">
        <x:v>11.925999999999998</x:v>
      </x:c>
      <x:c r="N461" s="35" t="n">
        <x:v>0.10992231757937915</x:v>
      </x:c>
      <x:c r="O461" s="35" t="n">
        <x:v>-1.546328403528402e-17</x:v>
      </x:c>
      <x:c r="P461" s="35" t="n">
        <x:v>0.014190650827474498</x:v>
      </x:c>
      <x:c r="Q461" s="36" t="n">
        <x:v>1.379294584751138</x:v>
      </x:c>
      <x:c r="R461" s="36" t="n">
        <x:v>0.08085646727575084</x:v>
      </x:c>
      <x:c r="S461" s="36" t="n">
        <x:v>0.004219712173398016</x:v>
      </x:c>
      <x:c r="T461" s="35" t="n">
        <x:v>0.20310293111334313</x:v>
      </x:c>
      <x:c r="U461" s="36" t="str">
        <x:v>longitudinal</x:v>
      </x:c>
      <x:c r="V461" s="33" t="n">
        <x:v>4</x:v>
      </x:c>
      <x:c r="W461" s="36" t="n">
        <x:v>-1.0078510456548035</x:v>
      </x:c>
      <x:c r="X461" s="36" t="n">
        <x:v>0.4197502254110108</x:v>
      </x:c>
      <x:c r="Y461" s="36" t="n">
        <x:v>1.0917664502814122</x:v>
      </x:c>
      <x:c r="Z461" s="36" t="n">
        <x:v>0.06680532323809966</x:v>
      </x:c>
      <x:c r="AA461" s="36" t="n">
        <x:v>0.923137952622579</x:v>
      </x:c>
      <x:c r="AB461" s="36" t="n">
        <x:v>0.9922101131028715</x:v>
      </x:c>
      <x:c r="AC461" s="34" t="b">
        <x:v>1</x:v>
      </x:c>
    </x:row>
    <x:row r="462">
      <x:c r="A462" s="31" t="str">
        <x:v>CFG015</x:v>
      </x:c>
      <x:c r="B462" s="33" t="n">
        <x:v>2</x:v>
      </x:c>
      <x:c r="C462" s="31" t="str">
        <x:v>000000（选定5-12kg）1.AR20.03.6 youhua a2.5 翼梢反扭-3</x:v>
      </x:c>
      <x:c r="D462" s="31" t="str">
        <x:v>T7-VLM2-Elev(g1.0)</x:v>
      </x:c>
      <x:c r="E462" s="37" t="n">
        <x:v>7.211808054882394</x:v>
      </x:c>
      <x:c r="F462" s="37" t="n">
        <x:v>0</x:v>
      </x:c>
      <x:c r="G462" s="35" t="n">
        <x:v>9.408707178181121</x:v>
      </x:c>
      <x:c r="H462" s="36" t="n">
        <x:v>-3.7</x:v>
      </x:c>
      <x:c r="I462" s="35" t="n">
        <x:v>1.225</x:v>
      </x:c>
      <x:c r="J462" s="35" t="n">
        <x:v>1.5705518175924542</x:v>
      </x:c>
      <x:c r="K462" s="35" t="n">
        <x:v>0.284701945718181</x:v>
      </x:c>
      <x:c r="L462" s="35" t="n">
        <x:v>5.525419388778789</x:v>
      </x:c>
      <x:c r="M462" s="35" t="n">
        <x:v>11.925999999999998</x:v>
      </x:c>
      <x:c r="N462" s="35" t="n">
        <x:v>0.10992231757937915</x:v>
      </x:c>
      <x:c r="O462" s="35" t="n">
        <x:v>-1.546328403528402e-17</x:v>
      </x:c>
      <x:c r="P462" s="35" t="n">
        <x:v>0.014190650827474498</x:v>
      </x:c>
      <x:c r="Q462" s="36" t="n">
        <x:v>1.379294584751138</x:v>
      </x:c>
      <x:c r="R462" s="36" t="n">
        <x:v>0.08085646727575084</x:v>
      </x:c>
      <x:c r="S462" s="36" t="n">
        <x:v>0.004219712173398016</x:v>
      </x:c>
      <x:c r="T462" s="35" t="n">
        <x:v>0.20310293111334313</x:v>
      </x:c>
      <x:c r="U462" s="36" t="str">
        <x:v>lateral</x:v>
      </x:c>
      <x:c r="V462" s="33" t="n">
        <x:v>5</x:v>
      </x:c>
      <x:c r="W462" s="36" t="n">
        <x:v>-15.38005874498382</x:v>
      </x:c>
      <x:c r="X462" s="36" t="n">
        <x:v>0</x:v>
      </x:c>
      <x:c r="Y462" s="36" t="n">
        <x:v>15.38005874498382</x:v>
      </x:c>
      <x:c r="Z462" s="36" t="n">
        <x:v>0</x:v>
      </x:c>
      <x:c r="AA462" s="36" t="n">
        <x:v>1</x:v>
      </x:c>
      <x:c r="AB462" s="36" t="n">
        <x:v>0.06501925750616189</x:v>
      </x:c>
      <x:c r="AC462" s="34" t="b">
        <x:v>1</x:v>
      </x:c>
    </x:row>
    <x:row r="463">
      <x:c r="A463" s="31" t="str">
        <x:v>CFG015</x:v>
      </x:c>
      <x:c r="B463" s="33" t="n">
        <x:v>2</x:v>
      </x:c>
      <x:c r="C463" s="31" t="str">
        <x:v>000000（选定5-12kg）1.AR20.03.6 youhua a2.5 翼梢反扭-3</x:v>
      </x:c>
      <x:c r="D463" s="31" t="str">
        <x:v>T7-VLM2-Elev(g1.0)</x:v>
      </x:c>
      <x:c r="E463" s="37" t="n">
        <x:v>7.211808054882394</x:v>
      </x:c>
      <x:c r="F463" s="37" t="n">
        <x:v>0</x:v>
      </x:c>
      <x:c r="G463" s="35" t="n">
        <x:v>9.408707178181121</x:v>
      </x:c>
      <x:c r="H463" s="36" t="n">
        <x:v>-3.7</x:v>
      </x:c>
      <x:c r="I463" s="35" t="n">
        <x:v>1.225</x:v>
      </x:c>
      <x:c r="J463" s="35" t="n">
        <x:v>1.5705518175924542</x:v>
      </x:c>
      <x:c r="K463" s="35" t="n">
        <x:v>0.284701945718181</x:v>
      </x:c>
      <x:c r="L463" s="35" t="n">
        <x:v>5.525419388778789</x:v>
      </x:c>
      <x:c r="M463" s="35" t="n">
        <x:v>11.925999999999998</x:v>
      </x:c>
      <x:c r="N463" s="35" t="n">
        <x:v>0.10992231757937915</x:v>
      </x:c>
      <x:c r="O463" s="35" t="n">
        <x:v>-1.546328403528402e-17</x:v>
      </x:c>
      <x:c r="P463" s="35" t="n">
        <x:v>0.014190650827474498</x:v>
      </x:c>
      <x:c r="Q463" s="36" t="n">
        <x:v>1.379294584751138</x:v>
      </x:c>
      <x:c r="R463" s="36" t="n">
        <x:v>0.08085646727575084</x:v>
      </x:c>
      <x:c r="S463" s="36" t="n">
        <x:v>0.004219712173398016</x:v>
      </x:c>
      <x:c r="T463" s="35" t="n">
        <x:v>0.20310293111334313</x:v>
      </x:c>
      <x:c r="U463" s="36" t="str">
        <x:v>lateral</x:v>
      </x:c>
      <x:c r="V463" s="33" t="n">
        <x:v>6</x:v>
      </x:c>
      <x:c r="W463" s="36" t="n">
        <x:v>0.047414863328535395</x:v>
      </x:c>
      <x:c r="X463" s="36" t="n">
        <x:v>-0.7434192539439306</x:v>
      </x:c>
      <x:c r="Y463" s="36" t="n">
        <x:v>0.7449297660847056</x:v>
      </x:c>
      <x:c r="Z463" s="36" t="n">
        <x:v>0.11831884905486556</x:v>
      </x:c>
      <x:c r="AA463" s="36" t="n">
        <x:v>-0.06365011238273417</x:v>
      </x:c>
      <x:c r="AB463" s="36"/>
      <x:c r="AC463" s="34" t="b">
        <x:v>0</x:v>
      </x:c>
    </x:row>
    <x:row r="464">
      <x:c r="A464" s="31" t="str">
        <x:v>CFG015</x:v>
      </x:c>
      <x:c r="B464" s="33" t="n">
        <x:v>2</x:v>
      </x:c>
      <x:c r="C464" s="31" t="str">
        <x:v>000000（选定5-12kg）1.AR20.03.6 youhua a2.5 翼梢反扭-3</x:v>
      </x:c>
      <x:c r="D464" s="31" t="str">
        <x:v>T7-VLM2-Elev(g1.0)</x:v>
      </x:c>
      <x:c r="E464" s="37" t="n">
        <x:v>7.211808054882394</x:v>
      </x:c>
      <x:c r="F464" s="37" t="n">
        <x:v>0</x:v>
      </x:c>
      <x:c r="G464" s="35" t="n">
        <x:v>9.408707178181121</x:v>
      </x:c>
      <x:c r="H464" s="36" t="n">
        <x:v>-3.7</x:v>
      </x:c>
      <x:c r="I464" s="35" t="n">
        <x:v>1.225</x:v>
      </x:c>
      <x:c r="J464" s="35" t="n">
        <x:v>1.5705518175924542</x:v>
      </x:c>
      <x:c r="K464" s="35" t="n">
        <x:v>0.284701945718181</x:v>
      </x:c>
      <x:c r="L464" s="35" t="n">
        <x:v>5.525419388778789</x:v>
      </x:c>
      <x:c r="M464" s="35" t="n">
        <x:v>11.925999999999998</x:v>
      </x:c>
      <x:c r="N464" s="35" t="n">
        <x:v>0.10992231757937915</x:v>
      </x:c>
      <x:c r="O464" s="35" t="n">
        <x:v>-1.546328403528402e-17</x:v>
      </x:c>
      <x:c r="P464" s="35" t="n">
        <x:v>0.014190650827474498</x:v>
      </x:c>
      <x:c r="Q464" s="36" t="n">
        <x:v>1.379294584751138</x:v>
      </x:c>
      <x:c r="R464" s="36" t="n">
        <x:v>0.08085646727575084</x:v>
      </x:c>
      <x:c r="S464" s="36" t="n">
        <x:v>0.004219712173398016</x:v>
      </x:c>
      <x:c r="T464" s="35" t="n">
        <x:v>0.20310293111334313</x:v>
      </x:c>
      <x:c r="U464" s="36" t="str">
        <x:v>lateral</x:v>
      </x:c>
      <x:c r="V464" s="33" t="n">
        <x:v>7</x:v>
      </x:c>
      <x:c r="W464" s="36" t="n">
        <x:v>0.047414863328535395</x:v>
      </x:c>
      <x:c r="X464" s="36" t="n">
        <x:v>0.7434192539439306</x:v>
      </x:c>
      <x:c r="Y464" s="36" t="n">
        <x:v>0.7449297660847056</x:v>
      </x:c>
      <x:c r="Z464" s="36" t="n">
        <x:v>0.11831884905486556</x:v>
      </x:c>
      <x:c r="AA464" s="36" t="n">
        <x:v>-0.06365011238273417</x:v>
      </x:c>
      <x:c r="AB464" s="36"/>
      <x:c r="AC464" s="34" t="b">
        <x:v>0</x:v>
      </x:c>
    </x:row>
    <x:row r="465">
      <x:c r="A465" s="31" t="str">
        <x:v>CFG015</x:v>
      </x:c>
      <x:c r="B465" s="33" t="n">
        <x:v>2</x:v>
      </x:c>
      <x:c r="C465" s="31" t="str">
        <x:v>000000（选定5-12kg）1.AR20.03.6 youhua a2.5 翼梢反扭-3</x:v>
      </x:c>
      <x:c r="D465" s="31" t="str">
        <x:v>T7-VLM2-Elev(g1.0)</x:v>
      </x:c>
      <x:c r="E465" s="37" t="n">
        <x:v>7.211808054882394</x:v>
      </x:c>
      <x:c r="F465" s="37" t="n">
        <x:v>0</x:v>
      </x:c>
      <x:c r="G465" s="35" t="n">
        <x:v>9.408707178181121</x:v>
      </x:c>
      <x:c r="H465" s="36" t="n">
        <x:v>-3.7</x:v>
      </x:c>
      <x:c r="I465" s="35" t="n">
        <x:v>1.225</x:v>
      </x:c>
      <x:c r="J465" s="35" t="n">
        <x:v>1.5705518175924542</x:v>
      </x:c>
      <x:c r="K465" s="35" t="n">
        <x:v>0.284701945718181</x:v>
      </x:c>
      <x:c r="L465" s="35" t="n">
        <x:v>5.525419388778789</x:v>
      </x:c>
      <x:c r="M465" s="35" t="n">
        <x:v>11.925999999999998</x:v>
      </x:c>
      <x:c r="N465" s="35" t="n">
        <x:v>0.10992231757937915</x:v>
      </x:c>
      <x:c r="O465" s="35" t="n">
        <x:v>-1.546328403528402e-17</x:v>
      </x:c>
      <x:c r="P465" s="35" t="n">
        <x:v>0.014190650827474498</x:v>
      </x:c>
      <x:c r="Q465" s="36" t="n">
        <x:v>1.379294584751138</x:v>
      </x:c>
      <x:c r="R465" s="36" t="n">
        <x:v>0.08085646727575084</x:v>
      </x:c>
      <x:c r="S465" s="36" t="n">
        <x:v>0.004219712173398016</x:v>
      </x:c>
      <x:c r="T465" s="35" t="n">
        <x:v>0.20310293111334313</x:v>
      </x:c>
      <x:c r="U465" s="36" t="str">
        <x:v>lateral</x:v>
      </x:c>
      <x:c r="V465" s="33" t="n">
        <x:v>8</x:v>
      </x:c>
      <x:c r="W465" s="36" t="n">
        <x:v>1.451699887186301</x:v>
      </x:c>
      <x:c r="X465" s="36" t="n">
        <x:v>0</x:v>
      </x:c>
      <x:c r="Y465" s="36" t="n">
        <x:v>1.451699887186301</x:v>
      </x:c>
      <x:c r="Z465" s="36" t="n">
        <x:v>0</x:v>
      </x:c>
      <x:c r="AA465" s="36" t="n">
        <x:v>-1</x:v>
      </x:c>
      <x:c r="AB465" s="36"/>
      <x:c r="AC465" s="34" t="b">
        <x:v>0</x:v>
      </x:c>
    </x:row>
    <x:row r="466">
      <x:c r="A466" s="31" t="str">
        <x:v>CFG015</x:v>
      </x:c>
      <x:c r="B466" s="33" t="n">
        <x:v>3</x:v>
      </x:c>
      <x:c r="C466" s="31" t="str">
        <x:v>000000（选定5-12kg）1.AR20.03.6 youhua a2.5 翼梢反扭-3</x:v>
      </x:c>
      <x:c r="D466" s="31" t="str">
        <x:v>T7-VLM2-Elev(g1.0)</x:v>
      </x:c>
      <x:c r="E466" s="37" t="n">
        <x:v>7.047512065138095</x:v>
      </x:c>
      <x:c r="F466" s="37" t="n">
        <x:v>0</x:v>
      </x:c>
      <x:c r="G466" s="35" t="n">
        <x:v>9.458728106167417</x:v>
      </x:c>
      <x:c r="H466" s="36" t="n">
        <x:v>-3.5999999999999996</x:v>
      </x:c>
      <x:c r="I466" s="35" t="n">
        <x:v>1.225</x:v>
      </x:c>
      <x:c r="J466" s="35" t="n">
        <x:v>1.5705518175924542</x:v>
      </x:c>
      <x:c r="K466" s="35" t="n">
        <x:v>0.284701945718181</x:v>
      </x:c>
      <x:c r="L466" s="35" t="n">
        <x:v>5.525419388778789</x:v>
      </x:c>
      <x:c r="M466" s="35" t="n">
        <x:v>11.925999999999998</x:v>
      </x:c>
      <x:c r="N466" s="35" t="n">
        <x:v>0.10992231757937915</x:v>
      </x:c>
      <x:c r="O466" s="35" t="n">
        <x:v>-1.546328403528402e-17</x:v>
      </x:c>
      <x:c r="P466" s="35" t="n">
        <x:v>0.014190650827474498</x:v>
      </x:c>
      <x:c r="Q466" s="36" t="n">
        <x:v>1.3639344312113497</x:v>
      </x:c>
      <x:c r="R466" s="36" t="n">
        <x:v>0.07671624653211004</x:v>
      </x:c>
      <x:c r="S466" s="36" t="n">
        <x:v>0.003965222014687214</x:v>
      </x:c>
      <x:c r="T466" s="35" t="n">
        <x:v>0.1623315472376042</x:v>
      </x:c>
      <x:c r="U466" s="36" t="str">
        <x:v>longitudinal</x:v>
      </x:c>
      <x:c r="V466" s="33" t="n">
        <x:v>1</x:v>
      </x:c>
      <x:c r="W466" s="36" t="n">
        <x:v>-4.558403446762442</x:v>
      </x:c>
      <x:c r="X466" s="36" t="n">
        <x:v>-4.511724056216027</x:v>
      </x:c>
      <x:c r="Y466" s="36" t="n">
        <x:v>6.413633599052421</x:v>
      </x:c>
      <x:c r="Z466" s="36" t="n">
        <x:v>0.718063185413397</x:v>
      </x:c>
      <x:c r="AA466" s="36" t="n">
        <x:v>0.7107364922492487</x:v>
      </x:c>
      <x:c r="AB466" s="36" t="n">
        <x:v>0.21937505349822412</x:v>
      </x:c>
      <x:c r="AC466" s="34" t="b">
        <x:v>1</x:v>
      </x:c>
    </x:row>
    <x:row r="467">
      <x:c r="A467" s="31" t="str">
        <x:v>CFG015</x:v>
      </x:c>
      <x:c r="B467" s="33" t="n">
        <x:v>3</x:v>
      </x:c>
      <x:c r="C467" s="31" t="str">
        <x:v>000000（选定5-12kg）1.AR20.03.6 youhua a2.5 翼梢反扭-3</x:v>
      </x:c>
      <x:c r="D467" s="31" t="str">
        <x:v>T7-VLM2-Elev(g1.0)</x:v>
      </x:c>
      <x:c r="E467" s="37" t="n">
        <x:v>7.047512065138095</x:v>
      </x:c>
      <x:c r="F467" s="37" t="n">
        <x:v>0</x:v>
      </x:c>
      <x:c r="G467" s="35" t="n">
        <x:v>9.458728106167417</x:v>
      </x:c>
      <x:c r="H467" s="36" t="n">
        <x:v>-3.5999999999999996</x:v>
      </x:c>
      <x:c r="I467" s="35" t="n">
        <x:v>1.225</x:v>
      </x:c>
      <x:c r="J467" s="35" t="n">
        <x:v>1.5705518175924542</x:v>
      </x:c>
      <x:c r="K467" s="35" t="n">
        <x:v>0.284701945718181</x:v>
      </x:c>
      <x:c r="L467" s="35" t="n">
        <x:v>5.525419388778789</x:v>
      </x:c>
      <x:c r="M467" s="35" t="n">
        <x:v>11.925999999999998</x:v>
      </x:c>
      <x:c r="N467" s="35" t="n">
        <x:v>0.10992231757937915</x:v>
      </x:c>
      <x:c r="O467" s="35" t="n">
        <x:v>-1.546328403528402e-17</x:v>
      </x:c>
      <x:c r="P467" s="35" t="n">
        <x:v>0.014190650827474498</x:v>
      </x:c>
      <x:c r="Q467" s="36" t="n">
        <x:v>1.3639344312113497</x:v>
      </x:c>
      <x:c r="R467" s="36" t="n">
        <x:v>0.07671624653211004</x:v>
      </x:c>
      <x:c r="S467" s="36" t="n">
        <x:v>0.003965222014687214</x:v>
      </x:c>
      <x:c r="T467" s="35" t="n">
        <x:v>0.1623315472376042</x:v>
      </x:c>
      <x:c r="U467" s="36" t="str">
        <x:v>longitudinal</x:v>
      </x:c>
      <x:c r="V467" s="33" t="n">
        <x:v>2</x:v>
      </x:c>
      <x:c r="W467" s="36" t="n">
        <x:v>-4.558403446762442</x:v>
      </x:c>
      <x:c r="X467" s="36" t="n">
        <x:v>4.511724056216027</x:v>
      </x:c>
      <x:c r="Y467" s="36" t="n">
        <x:v>6.413633599052421</x:v>
      </x:c>
      <x:c r="Z467" s="36" t="n">
        <x:v>0.718063185413397</x:v>
      </x:c>
      <x:c r="AA467" s="36" t="n">
        <x:v>0.7107364922492487</x:v>
      </x:c>
      <x:c r="AB467" s="36" t="n">
        <x:v>0.21937505349822412</x:v>
      </x:c>
      <x:c r="AC467" s="34" t="b">
        <x:v>1</x:v>
      </x:c>
    </x:row>
    <x:row r="468">
      <x:c r="A468" s="31" t="str">
        <x:v>CFG015</x:v>
      </x:c>
      <x:c r="B468" s="33" t="n">
        <x:v>3</x:v>
      </x:c>
      <x:c r="C468" s="31" t="str">
        <x:v>000000（选定5-12kg）1.AR20.03.6 youhua a2.5 翼梢反扭-3</x:v>
      </x:c>
      <x:c r="D468" s="31" t="str">
        <x:v>T7-VLM2-Elev(g1.0)</x:v>
      </x:c>
      <x:c r="E468" s="37" t="n">
        <x:v>7.047512065138095</x:v>
      </x:c>
      <x:c r="F468" s="37" t="n">
        <x:v>0</x:v>
      </x:c>
      <x:c r="G468" s="35" t="n">
        <x:v>9.458728106167417</x:v>
      </x:c>
      <x:c r="H468" s="36" t="n">
        <x:v>-3.5999999999999996</x:v>
      </x:c>
      <x:c r="I468" s="35" t="n">
        <x:v>1.225</x:v>
      </x:c>
      <x:c r="J468" s="35" t="n">
        <x:v>1.5705518175924542</x:v>
      </x:c>
      <x:c r="K468" s="35" t="n">
        <x:v>0.284701945718181</x:v>
      </x:c>
      <x:c r="L468" s="35" t="n">
        <x:v>5.525419388778789</x:v>
      </x:c>
      <x:c r="M468" s="35" t="n">
        <x:v>11.925999999999998</x:v>
      </x:c>
      <x:c r="N468" s="35" t="n">
        <x:v>0.10992231757937915</x:v>
      </x:c>
      <x:c r="O468" s="35" t="n">
        <x:v>-1.546328403528402e-17</x:v>
      </x:c>
      <x:c r="P468" s="35" t="n">
        <x:v>0.014190650827474498</x:v>
      </x:c>
      <x:c r="Q468" s="36" t="n">
        <x:v>1.3639344312113497</x:v>
      </x:c>
      <x:c r="R468" s="36" t="n">
        <x:v>0.07671624653211004</x:v>
      </x:c>
      <x:c r="S468" s="36" t="n">
        <x:v>0.003965222014687214</x:v>
      </x:c>
      <x:c r="T468" s="35" t="n">
        <x:v>0.1623315472376042</x:v>
      </x:c>
      <x:c r="U468" s="36" t="str">
        <x:v>longitudinal</x:v>
      </x:c>
      <x:c r="V468" s="33" t="n">
        <x:v>3</x:v>
      </x:c>
      <x:c r="W468" s="36" t="n">
        <x:v>0.08146943662184469</x:v>
      </x:c>
      <x:c r="X468" s="36" t="n">
        <x:v>-1.0537582242340537</x:v>
      </x:c>
      <x:c r="Y468" s="36" t="n">
        <x:v>1.056902864148067</x:v>
      </x:c>
      <x:c r="Z468" s="36" t="n">
        <x:v>0.16771083021058752</x:v>
      </x:c>
      <x:c r="AA468" s="36" t="n">
        <x:v>-0.07708318274595122</x:v>
      </x:c>
      <x:c r="AB468" s="36"/>
      <x:c r="AC468" s="34" t="b">
        <x:v>0</x:v>
      </x:c>
    </x:row>
    <x:row r="469">
      <x:c r="A469" s="31" t="str">
        <x:v>CFG015</x:v>
      </x:c>
      <x:c r="B469" s="33" t="n">
        <x:v>3</x:v>
      </x:c>
      <x:c r="C469" s="31" t="str">
        <x:v>000000（选定5-12kg）1.AR20.03.6 youhua a2.5 翼梢反扭-3</x:v>
      </x:c>
      <x:c r="D469" s="31" t="str">
        <x:v>T7-VLM2-Elev(g1.0)</x:v>
      </x:c>
      <x:c r="E469" s="37" t="n">
        <x:v>7.047512065138095</x:v>
      </x:c>
      <x:c r="F469" s="37" t="n">
        <x:v>0</x:v>
      </x:c>
      <x:c r="G469" s="35" t="n">
        <x:v>9.458728106167417</x:v>
      </x:c>
      <x:c r="H469" s="36" t="n">
        <x:v>-3.5999999999999996</x:v>
      </x:c>
      <x:c r="I469" s="35" t="n">
        <x:v>1.225</x:v>
      </x:c>
      <x:c r="J469" s="35" t="n">
        <x:v>1.5705518175924542</x:v>
      </x:c>
      <x:c r="K469" s="35" t="n">
        <x:v>0.284701945718181</x:v>
      </x:c>
      <x:c r="L469" s="35" t="n">
        <x:v>5.525419388778789</x:v>
      </x:c>
      <x:c r="M469" s="35" t="n">
        <x:v>11.925999999999998</x:v>
      </x:c>
      <x:c r="N469" s="35" t="n">
        <x:v>0.10992231757937915</x:v>
      </x:c>
      <x:c r="O469" s="35" t="n">
        <x:v>-1.546328403528402e-17</x:v>
      </x:c>
      <x:c r="P469" s="35" t="n">
        <x:v>0.014190650827474498</x:v>
      </x:c>
      <x:c r="Q469" s="36" t="n">
        <x:v>1.3639344312113497</x:v>
      </x:c>
      <x:c r="R469" s="36" t="n">
        <x:v>0.07671624653211004</x:v>
      </x:c>
      <x:c r="S469" s="36" t="n">
        <x:v>0.003965222014687214</x:v>
      </x:c>
      <x:c r="T469" s="35" t="n">
        <x:v>0.1623315472376042</x:v>
      </x:c>
      <x:c r="U469" s="36" t="str">
        <x:v>longitudinal</x:v>
      </x:c>
      <x:c r="V469" s="33" t="n">
        <x:v>4</x:v>
      </x:c>
      <x:c r="W469" s="36" t="n">
        <x:v>0.08146943662184469</x:v>
      </x:c>
      <x:c r="X469" s="36" t="n">
        <x:v>1.0537582242340537</x:v>
      </x:c>
      <x:c r="Y469" s="36" t="n">
        <x:v>1.056902864148067</x:v>
      </x:c>
      <x:c r="Z469" s="36" t="n">
        <x:v>0.16771083021058752</x:v>
      </x:c>
      <x:c r="AA469" s="36" t="n">
        <x:v>-0.07708318274595122</x:v>
      </x:c>
      <x:c r="AB469" s="36"/>
      <x:c r="AC469" s="34" t="b">
        <x:v>0</x:v>
      </x:c>
    </x:row>
    <x:row r="470">
      <x:c r="A470" s="31" t="str">
        <x:v>CFG015</x:v>
      </x:c>
      <x:c r="B470" s="33" t="n">
        <x:v>3</x:v>
      </x:c>
      <x:c r="C470" s="31" t="str">
        <x:v>000000（选定5-12kg）1.AR20.03.6 youhua a2.5 翼梢反扭-3</x:v>
      </x:c>
      <x:c r="D470" s="31" t="str">
        <x:v>T7-VLM2-Elev(g1.0)</x:v>
      </x:c>
      <x:c r="E470" s="37" t="n">
        <x:v>7.047512065138095</x:v>
      </x:c>
      <x:c r="F470" s="37" t="n">
        <x:v>0</x:v>
      </x:c>
      <x:c r="G470" s="35" t="n">
        <x:v>9.458728106167417</x:v>
      </x:c>
      <x:c r="H470" s="36" t="n">
        <x:v>-3.5999999999999996</x:v>
      </x:c>
      <x:c r="I470" s="35" t="n">
        <x:v>1.225</x:v>
      </x:c>
      <x:c r="J470" s="35" t="n">
        <x:v>1.5705518175924542</x:v>
      </x:c>
      <x:c r="K470" s="35" t="n">
        <x:v>0.284701945718181</x:v>
      </x:c>
      <x:c r="L470" s="35" t="n">
        <x:v>5.525419388778789</x:v>
      </x:c>
      <x:c r="M470" s="35" t="n">
        <x:v>11.925999999999998</x:v>
      </x:c>
      <x:c r="N470" s="35" t="n">
        <x:v>0.10992231757937915</x:v>
      </x:c>
      <x:c r="O470" s="35" t="n">
        <x:v>-1.546328403528402e-17</x:v>
      </x:c>
      <x:c r="P470" s="35" t="n">
        <x:v>0.014190650827474498</x:v>
      </x:c>
      <x:c r="Q470" s="36" t="n">
        <x:v>1.3639344312113497</x:v>
      </x:c>
      <x:c r="R470" s="36" t="n">
        <x:v>0.07671624653211004</x:v>
      </x:c>
      <x:c r="S470" s="36" t="n">
        <x:v>0.003965222014687214</x:v>
      </x:c>
      <x:c r="T470" s="35" t="n">
        <x:v>0.1623315472376042</x:v>
      </x:c>
      <x:c r="U470" s="36" t="str">
        <x:v>lateral</x:v>
      </x:c>
      <x:c r="V470" s="33" t="n">
        <x:v>5</x:v>
      </x:c>
      <x:c r="W470" s="36" t="n">
        <x:v>-9.788722137538233</x:v>
      </x:c>
      <x:c r="X470" s="36" t="n">
        <x:v>0</x:v>
      </x:c>
      <x:c r="Y470" s="36" t="n">
        <x:v>9.788722137538233</x:v>
      </x:c>
      <x:c r="Z470" s="36" t="n">
        <x:v>0</x:v>
      </x:c>
      <x:c r="AA470" s="36" t="n">
        <x:v>1</x:v>
      </x:c>
      <x:c r="AB470" s="36" t="n">
        <x:v>0.1021583804248723</x:v>
      </x:c>
      <x:c r="AC470" s="34" t="b">
        <x:v>1</x:v>
      </x:c>
    </x:row>
    <x:row r="471">
      <x:c r="A471" s="31" t="str">
        <x:v>CFG015</x:v>
      </x:c>
      <x:c r="B471" s="33" t="n">
        <x:v>3</x:v>
      </x:c>
      <x:c r="C471" s="31" t="str">
        <x:v>000000（选定5-12kg）1.AR20.03.6 youhua a2.5 翼梢反扭-3</x:v>
      </x:c>
      <x:c r="D471" s="31" t="str">
        <x:v>T7-VLM2-Elev(g1.0)</x:v>
      </x:c>
      <x:c r="E471" s="37" t="n">
        <x:v>7.047512065138095</x:v>
      </x:c>
      <x:c r="F471" s="37" t="n">
        <x:v>0</x:v>
      </x:c>
      <x:c r="G471" s="35" t="n">
        <x:v>9.458728106167417</x:v>
      </x:c>
      <x:c r="H471" s="36" t="n">
        <x:v>-3.5999999999999996</x:v>
      </x:c>
      <x:c r="I471" s="35" t="n">
        <x:v>1.225</x:v>
      </x:c>
      <x:c r="J471" s="35" t="n">
        <x:v>1.5705518175924542</x:v>
      </x:c>
      <x:c r="K471" s="35" t="n">
        <x:v>0.284701945718181</x:v>
      </x:c>
      <x:c r="L471" s="35" t="n">
        <x:v>5.525419388778789</x:v>
      </x:c>
      <x:c r="M471" s="35" t="n">
        <x:v>11.925999999999998</x:v>
      </x:c>
      <x:c r="N471" s="35" t="n">
        <x:v>0.10992231757937915</x:v>
      </x:c>
      <x:c r="O471" s="35" t="n">
        <x:v>-1.546328403528402e-17</x:v>
      </x:c>
      <x:c r="P471" s="35" t="n">
        <x:v>0.014190650827474498</x:v>
      </x:c>
      <x:c r="Q471" s="36" t="n">
        <x:v>1.3639344312113497</x:v>
      </x:c>
      <x:c r="R471" s="36" t="n">
        <x:v>0.07671624653211004</x:v>
      </x:c>
      <x:c r="S471" s="36" t="n">
        <x:v>0.003965222014687214</x:v>
      </x:c>
      <x:c r="T471" s="35" t="n">
        <x:v>0.1623315472376042</x:v>
      </x:c>
      <x:c r="U471" s="36" t="str">
        <x:v>lateral</x:v>
      </x:c>
      <x:c r="V471" s="33" t="n">
        <x:v>6</x:v>
      </x:c>
      <x:c r="W471" s="36" t="n">
        <x:v>-2.108236097986873</x:v>
      </x:c>
      <x:c r="X471" s="36" t="n">
        <x:v>-1.0500608966310547</x:v>
      </x:c>
      <x:c r="Y471" s="36" t="n">
        <x:v>2.355267995682982</x:v>
      </x:c>
      <x:c r="Z471" s="36" t="n">
        <x:v>0.1671223822463401</x:v>
      </x:c>
      <x:c r="AA471" s="36" t="n">
        <x:v>0.8951151639011363</x:v>
      </x:c>
      <x:c r="AB471" s="36" t="n">
        <x:v>0.4743301762809615</x:v>
      </x:c>
      <x:c r="AC471" s="34" t="b">
        <x:v>1</x:v>
      </x:c>
    </x:row>
    <x:row r="472">
      <x:c r="A472" s="31" t="str">
        <x:v>CFG015</x:v>
      </x:c>
      <x:c r="B472" s="33" t="n">
        <x:v>3</x:v>
      </x:c>
      <x:c r="C472" s="31" t="str">
        <x:v>000000（选定5-12kg）1.AR20.03.6 youhua a2.5 翼梢反扭-3</x:v>
      </x:c>
      <x:c r="D472" s="31" t="str">
        <x:v>T7-VLM2-Elev(g1.0)</x:v>
      </x:c>
      <x:c r="E472" s="37" t="n">
        <x:v>7.047512065138095</x:v>
      </x:c>
      <x:c r="F472" s="37" t="n">
        <x:v>0</x:v>
      </x:c>
      <x:c r="G472" s="35" t="n">
        <x:v>9.458728106167417</x:v>
      </x:c>
      <x:c r="H472" s="36" t="n">
        <x:v>-3.5999999999999996</x:v>
      </x:c>
      <x:c r="I472" s="35" t="n">
        <x:v>1.225</x:v>
      </x:c>
      <x:c r="J472" s="35" t="n">
        <x:v>1.5705518175924542</x:v>
      </x:c>
      <x:c r="K472" s="35" t="n">
        <x:v>0.284701945718181</x:v>
      </x:c>
      <x:c r="L472" s="35" t="n">
        <x:v>5.525419388778789</x:v>
      </x:c>
      <x:c r="M472" s="35" t="n">
        <x:v>11.925999999999998</x:v>
      </x:c>
      <x:c r="N472" s="35" t="n">
        <x:v>0.10992231757937915</x:v>
      </x:c>
      <x:c r="O472" s="35" t="n">
        <x:v>-1.546328403528402e-17</x:v>
      </x:c>
      <x:c r="P472" s="35" t="n">
        <x:v>0.014190650827474498</x:v>
      </x:c>
      <x:c r="Q472" s="36" t="n">
        <x:v>1.3639344312113497</x:v>
      </x:c>
      <x:c r="R472" s="36" t="n">
        <x:v>0.07671624653211004</x:v>
      </x:c>
      <x:c r="S472" s="36" t="n">
        <x:v>0.003965222014687214</x:v>
      </x:c>
      <x:c r="T472" s="35" t="n">
        <x:v>0.1623315472376042</x:v>
      </x:c>
      <x:c r="U472" s="36" t="str">
        <x:v>lateral</x:v>
      </x:c>
      <x:c r="V472" s="33" t="n">
        <x:v>7</x:v>
      </x:c>
      <x:c r="W472" s="36" t="n">
        <x:v>-2.108236097986873</x:v>
      </x:c>
      <x:c r="X472" s="36" t="n">
        <x:v>1.0500608966310547</x:v>
      </x:c>
      <x:c r="Y472" s="36" t="n">
        <x:v>2.355267995682982</x:v>
      </x:c>
      <x:c r="Z472" s="36" t="n">
        <x:v>0.1671223822463401</x:v>
      </x:c>
      <x:c r="AA472" s="36" t="n">
        <x:v>0.8951151639011363</x:v>
      </x:c>
      <x:c r="AB472" s="36" t="n">
        <x:v>0.4743301762809615</x:v>
      </x:c>
      <x:c r="AC472" s="34" t="b">
        <x:v>1</x:v>
      </x:c>
    </x:row>
    <x:row r="473">
      <x:c r="A473" s="31" t="str">
        <x:v>CFG015</x:v>
      </x:c>
      <x:c r="B473" s="33" t="n">
        <x:v>3</x:v>
      </x:c>
      <x:c r="C473" s="31" t="str">
        <x:v>000000（选定5-12kg）1.AR20.03.6 youhua a2.5 翼梢反扭-3</x:v>
      </x:c>
      <x:c r="D473" s="31" t="str">
        <x:v>T7-VLM2-Elev(g1.0)</x:v>
      </x:c>
      <x:c r="E473" s="37" t="n">
        <x:v>7.047512065138095</x:v>
      </x:c>
      <x:c r="F473" s="37" t="n">
        <x:v>0</x:v>
      </x:c>
      <x:c r="G473" s="35" t="n">
        <x:v>9.458728106167417</x:v>
      </x:c>
      <x:c r="H473" s="36" t="n">
        <x:v>-3.5999999999999996</x:v>
      </x:c>
      <x:c r="I473" s="35" t="n">
        <x:v>1.225</x:v>
      </x:c>
      <x:c r="J473" s="35" t="n">
        <x:v>1.5705518175924542</x:v>
      </x:c>
      <x:c r="K473" s="35" t="n">
        <x:v>0.284701945718181</x:v>
      </x:c>
      <x:c r="L473" s="35" t="n">
        <x:v>5.525419388778789</x:v>
      </x:c>
      <x:c r="M473" s="35" t="n">
        <x:v>11.925999999999998</x:v>
      </x:c>
      <x:c r="N473" s="35" t="n">
        <x:v>0.10992231757937915</x:v>
      </x:c>
      <x:c r="O473" s="35" t="n">
        <x:v>-1.546328403528402e-17</x:v>
      </x:c>
      <x:c r="P473" s="35" t="n">
        <x:v>0.014190650827474498</x:v>
      </x:c>
      <x:c r="Q473" s="36" t="n">
        <x:v>1.3639344312113497</x:v>
      </x:c>
      <x:c r="R473" s="36" t="n">
        <x:v>0.07671624653211004</x:v>
      </x:c>
      <x:c r="S473" s="36" t="n">
        <x:v>0.003965222014687214</x:v>
      </x:c>
      <x:c r="T473" s="35" t="n">
        <x:v>0.1623315472376042</x:v>
      </x:c>
      <x:c r="U473" s="36" t="str">
        <x:v>lateral</x:v>
      </x:c>
      <x:c r="V473" s="33" t="n">
        <x:v>8</x:v>
      </x:c>
      <x:c r="W473" s="36" t="n">
        <x:v>0.23712431513444443</x:v>
      </x:c>
      <x:c r="X473" s="36" t="n">
        <x:v>0</x:v>
      </x:c>
      <x:c r="Y473" s="36" t="n">
        <x:v>0.23712431513444443</x:v>
      </x:c>
      <x:c r="Z473" s="36" t="n">
        <x:v>0</x:v>
      </x:c>
      <x:c r="AA473" s="36" t="n">
        <x:v>-1</x:v>
      </x:c>
      <x:c r="AB473" s="36"/>
      <x:c r="AC473" s="34" t="b">
        <x:v>0</x:v>
      </x:c>
    </x:row>
    <x:row r="474">
      <x:c r="A474" s="31" t="str">
        <x:v>CFG015</x:v>
      </x:c>
      <x:c r="B474" s="33" t="n">
        <x:v>4</x:v>
      </x:c>
      <x:c r="C474" s="31" t="str">
        <x:v>000000（选定5-12kg）1.AR20.03.6 youhua a2.5 翼梢反扭-3</x:v>
      </x:c>
      <x:c r="D474" s="31" t="str">
        <x:v>T7-VLM2-Elev(g1.0)</x:v>
      </x:c>
      <x:c r="E474" s="37" t="n">
        <x:v>6.8822155728117576</x:v>
      </x:c>
      <x:c r="F474" s="37" t="n">
        <x:v>0</x:v>
      </x:c>
      <x:c r="G474" s="35" t="n">
        <x:v>9.511809444358962</x:v>
      </x:c>
      <x:c r="H474" s="36" t="n">
        <x:v>-3.5</x:v>
      </x:c>
      <x:c r="I474" s="35" t="n">
        <x:v>1.225</x:v>
      </x:c>
      <x:c r="J474" s="35" t="n">
        <x:v>1.5705518175924542</x:v>
      </x:c>
      <x:c r="K474" s="35" t="n">
        <x:v>0.284701945718181</x:v>
      </x:c>
      <x:c r="L474" s="35" t="n">
        <x:v>5.525419388778789</x:v>
      </x:c>
      <x:c r="M474" s="35" t="n">
        <x:v>11.925999999999998</x:v>
      </x:c>
      <x:c r="N474" s="35" t="n">
        <x:v>0.10992231757937915</x:v>
      </x:c>
      <x:c r="O474" s="35" t="n">
        <x:v>-1.546328403528402e-17</x:v>
      </x:c>
      <x:c r="P474" s="35" t="n">
        <x:v>0.014190650827474498</x:v>
      </x:c>
      <x:c r="Q474" s="36" t="n">
        <x:v>1.348460719316452</x:v>
      </x:c>
      <x:c r="R474" s="36" t="n">
        <x:v>0.07287962669246176</x:v>
      </x:c>
      <x:c r="S474" s="36" t="n">
        <x:v>0.0037815189790535195</x:v>
      </x:c>
      <x:c r="T474" s="35" t="n">
        <x:v>0.1602537571373127</x:v>
      </x:c>
      <x:c r="U474" s="36" t="str">
        <x:v>longitudinal</x:v>
      </x:c>
      <x:c r="V474" s="33" t="n">
        <x:v>1</x:v>
      </x:c>
      <x:c r="W474" s="36" t="n">
        <x:v>-4.587749008258311</x:v>
      </x:c>
      <x:c r="X474" s="36" t="n">
        <x:v>-4.442110865981071</x:v>
      </x:c>
      <x:c r="Y474" s="36" t="n">
        <x:v>6.385905566827795</x:v>
      </x:c>
      <x:c r="Z474" s="36" t="n">
        <x:v>0.7069839020831074</x:v>
      </x:c>
      <x:c r="AA474" s="36" t="n">
        <x:v>0.7184179221330516</x:v>
      </x:c>
      <x:c r="AB474" s="36" t="n">
        <x:v>0.21797181977477864</x:v>
      </x:c>
      <x:c r="AC474" s="34" t="b">
        <x:v>1</x:v>
      </x:c>
    </x:row>
    <x:row r="475">
      <x:c r="A475" s="31" t="str">
        <x:v>CFG015</x:v>
      </x:c>
      <x:c r="B475" s="33" t="n">
        <x:v>4</x:v>
      </x:c>
      <x:c r="C475" s="31" t="str">
        <x:v>000000（选定5-12kg）1.AR20.03.6 youhua a2.5 翼梢反扭-3</x:v>
      </x:c>
      <x:c r="D475" s="31" t="str">
        <x:v>T7-VLM2-Elev(g1.0)</x:v>
      </x:c>
      <x:c r="E475" s="37" t="n">
        <x:v>6.8822155728117576</x:v>
      </x:c>
      <x:c r="F475" s="37" t="n">
        <x:v>0</x:v>
      </x:c>
      <x:c r="G475" s="35" t="n">
        <x:v>9.511809444358962</x:v>
      </x:c>
      <x:c r="H475" s="36" t="n">
        <x:v>-3.5</x:v>
      </x:c>
      <x:c r="I475" s="35" t="n">
        <x:v>1.225</x:v>
      </x:c>
      <x:c r="J475" s="35" t="n">
        <x:v>1.5705518175924542</x:v>
      </x:c>
      <x:c r="K475" s="35" t="n">
        <x:v>0.284701945718181</x:v>
      </x:c>
      <x:c r="L475" s="35" t="n">
        <x:v>5.525419388778789</x:v>
      </x:c>
      <x:c r="M475" s="35" t="n">
        <x:v>11.925999999999998</x:v>
      </x:c>
      <x:c r="N475" s="35" t="n">
        <x:v>0.10992231757937915</x:v>
      </x:c>
      <x:c r="O475" s="35" t="n">
        <x:v>-1.546328403528402e-17</x:v>
      </x:c>
      <x:c r="P475" s="35" t="n">
        <x:v>0.014190650827474498</x:v>
      </x:c>
      <x:c r="Q475" s="36" t="n">
        <x:v>1.348460719316452</x:v>
      </x:c>
      <x:c r="R475" s="36" t="n">
        <x:v>0.07287962669246176</x:v>
      </x:c>
      <x:c r="S475" s="36" t="n">
        <x:v>0.0037815189790535195</x:v>
      </x:c>
      <x:c r="T475" s="35" t="n">
        <x:v>0.1602537571373127</x:v>
      </x:c>
      <x:c r="U475" s="36" t="str">
        <x:v>longitudinal</x:v>
      </x:c>
      <x:c r="V475" s="33" t="n">
        <x:v>2</x:v>
      </x:c>
      <x:c r="W475" s="36" t="n">
        <x:v>-4.587749008258311</x:v>
      </x:c>
      <x:c r="X475" s="36" t="n">
        <x:v>4.442110865981071</x:v>
      </x:c>
      <x:c r="Y475" s="36" t="n">
        <x:v>6.385905566827795</x:v>
      </x:c>
      <x:c r="Z475" s="36" t="n">
        <x:v>0.7069839020831074</x:v>
      </x:c>
      <x:c r="AA475" s="36" t="n">
        <x:v>0.7184179221330516</x:v>
      </x:c>
      <x:c r="AB475" s="36" t="n">
        <x:v>0.21797181977477864</x:v>
      </x:c>
      <x:c r="AC475" s="34" t="b">
        <x:v>1</x:v>
      </x:c>
    </x:row>
    <x:row r="476">
      <x:c r="A476" s="31" t="str">
        <x:v>CFG015</x:v>
      </x:c>
      <x:c r="B476" s="33" t="n">
        <x:v>4</x:v>
      </x:c>
      <x:c r="C476" s="31" t="str">
        <x:v>000000（选定5-12kg）1.AR20.03.6 youhua a2.5 翼梢反扭-3</x:v>
      </x:c>
      <x:c r="D476" s="31" t="str">
        <x:v>T7-VLM2-Elev(g1.0)</x:v>
      </x:c>
      <x:c r="E476" s="37" t="n">
        <x:v>6.8822155728117576</x:v>
      </x:c>
      <x:c r="F476" s="37" t="n">
        <x:v>0</x:v>
      </x:c>
      <x:c r="G476" s="35" t="n">
        <x:v>9.511809444358962</x:v>
      </x:c>
      <x:c r="H476" s="36" t="n">
        <x:v>-3.5</x:v>
      </x:c>
      <x:c r="I476" s="35" t="n">
        <x:v>1.225</x:v>
      </x:c>
      <x:c r="J476" s="35" t="n">
        <x:v>1.5705518175924542</x:v>
      </x:c>
      <x:c r="K476" s="35" t="n">
        <x:v>0.284701945718181</x:v>
      </x:c>
      <x:c r="L476" s="35" t="n">
        <x:v>5.525419388778789</x:v>
      </x:c>
      <x:c r="M476" s="35" t="n">
        <x:v>11.925999999999998</x:v>
      </x:c>
      <x:c r="N476" s="35" t="n">
        <x:v>0.10992231757937915</x:v>
      </x:c>
      <x:c r="O476" s="35" t="n">
        <x:v>-1.546328403528402e-17</x:v>
      </x:c>
      <x:c r="P476" s="35" t="n">
        <x:v>0.014190650827474498</x:v>
      </x:c>
      <x:c r="Q476" s="36" t="n">
        <x:v>1.348460719316452</x:v>
      </x:c>
      <x:c r="R476" s="36" t="n">
        <x:v>0.07287962669246176</x:v>
      </x:c>
      <x:c r="S476" s="36" t="n">
        <x:v>0.0037815189790535195</x:v>
      </x:c>
      <x:c r="T476" s="35" t="n">
        <x:v>0.1602537571373127</x:v>
      </x:c>
      <x:c r="U476" s="36" t="str">
        <x:v>longitudinal</x:v>
      </x:c>
      <x:c r="V476" s="33" t="n">
        <x:v>3</x:v>
      </x:c>
      <x:c r="W476" s="36" t="n">
        <x:v>0.07990426676692469</x:v>
      </x:c>
      <x:c r="X476" s="36" t="n">
        <x:v>-1.038265012224373</x:v>
      </x:c>
      <x:c r="Y476" s="36" t="n">
        <x:v>1.0413351657640482</x:v>
      </x:c>
      <x:c r="Z476" s="36" t="n">
        <x:v>0.16524500893487612</x:v>
      </x:c>
      <x:c r="AA476" s="36" t="n">
        <x:v>-0.07673251551847608</x:v>
      </x:c>
      <x:c r="AB476" s="36"/>
      <x:c r="AC476" s="34" t="b">
        <x:v>0</x:v>
      </x:c>
    </x:row>
    <x:row r="477">
      <x:c r="A477" s="31" t="str">
        <x:v>CFG015</x:v>
      </x:c>
      <x:c r="B477" s="33" t="n">
        <x:v>4</x:v>
      </x:c>
      <x:c r="C477" s="31" t="str">
        <x:v>000000（选定5-12kg）1.AR20.03.6 youhua a2.5 翼梢反扭-3</x:v>
      </x:c>
      <x:c r="D477" s="31" t="str">
        <x:v>T7-VLM2-Elev(g1.0)</x:v>
      </x:c>
      <x:c r="E477" s="37" t="n">
        <x:v>6.8822155728117576</x:v>
      </x:c>
      <x:c r="F477" s="37" t="n">
        <x:v>0</x:v>
      </x:c>
      <x:c r="G477" s="35" t="n">
        <x:v>9.511809444358962</x:v>
      </x:c>
      <x:c r="H477" s="36" t="n">
        <x:v>-3.5</x:v>
      </x:c>
      <x:c r="I477" s="35" t="n">
        <x:v>1.225</x:v>
      </x:c>
      <x:c r="J477" s="35" t="n">
        <x:v>1.5705518175924542</x:v>
      </x:c>
      <x:c r="K477" s="35" t="n">
        <x:v>0.284701945718181</x:v>
      </x:c>
      <x:c r="L477" s="35" t="n">
        <x:v>5.525419388778789</x:v>
      </x:c>
      <x:c r="M477" s="35" t="n">
        <x:v>11.925999999999998</x:v>
      </x:c>
      <x:c r="N477" s="35" t="n">
        <x:v>0.10992231757937915</x:v>
      </x:c>
      <x:c r="O477" s="35" t="n">
        <x:v>-1.546328403528402e-17</x:v>
      </x:c>
      <x:c r="P477" s="35" t="n">
        <x:v>0.014190650827474498</x:v>
      </x:c>
      <x:c r="Q477" s="36" t="n">
        <x:v>1.348460719316452</x:v>
      </x:c>
      <x:c r="R477" s="36" t="n">
        <x:v>0.07287962669246176</x:v>
      </x:c>
      <x:c r="S477" s="36" t="n">
        <x:v>0.0037815189790535195</x:v>
      </x:c>
      <x:c r="T477" s="35" t="n">
        <x:v>0.1602537571373127</x:v>
      </x:c>
      <x:c r="U477" s="36" t="str">
        <x:v>longitudinal</x:v>
      </x:c>
      <x:c r="V477" s="33" t="n">
        <x:v>4</x:v>
      </x:c>
      <x:c r="W477" s="36" t="n">
        <x:v>0.07990426676692469</x:v>
      </x:c>
      <x:c r="X477" s="36" t="n">
        <x:v>1.038265012224373</x:v>
      </x:c>
      <x:c r="Y477" s="36" t="n">
        <x:v>1.0413351657640482</x:v>
      </x:c>
      <x:c r="Z477" s="36" t="n">
        <x:v>0.16524500893487612</x:v>
      </x:c>
      <x:c r="AA477" s="36" t="n">
        <x:v>-0.07673251551847608</x:v>
      </x:c>
      <x:c r="AB477" s="36"/>
      <x:c r="AC477" s="34" t="b">
        <x:v>0</x:v>
      </x:c>
    </x:row>
    <x:row r="478">
      <x:c r="A478" s="31" t="str">
        <x:v>CFG015</x:v>
      </x:c>
      <x:c r="B478" s="33" t="n">
        <x:v>4</x:v>
      </x:c>
      <x:c r="C478" s="31" t="str">
        <x:v>000000（选定5-12kg）1.AR20.03.6 youhua a2.5 翼梢反扭-3</x:v>
      </x:c>
      <x:c r="D478" s="31" t="str">
        <x:v>T7-VLM2-Elev(g1.0)</x:v>
      </x:c>
      <x:c r="E478" s="37" t="n">
        <x:v>6.8822155728117576</x:v>
      </x:c>
      <x:c r="F478" s="37" t="n">
        <x:v>0</x:v>
      </x:c>
      <x:c r="G478" s="35" t="n">
        <x:v>9.511809444358962</x:v>
      </x:c>
      <x:c r="H478" s="36" t="n">
        <x:v>-3.5</x:v>
      </x:c>
      <x:c r="I478" s="35" t="n">
        <x:v>1.225</x:v>
      </x:c>
      <x:c r="J478" s="35" t="n">
        <x:v>1.5705518175924542</x:v>
      </x:c>
      <x:c r="K478" s="35" t="n">
        <x:v>0.284701945718181</x:v>
      </x:c>
      <x:c r="L478" s="35" t="n">
        <x:v>5.525419388778789</x:v>
      </x:c>
      <x:c r="M478" s="35" t="n">
        <x:v>11.925999999999998</x:v>
      </x:c>
      <x:c r="N478" s="35" t="n">
        <x:v>0.10992231757937915</x:v>
      </x:c>
      <x:c r="O478" s="35" t="n">
        <x:v>-1.546328403528402e-17</x:v>
      </x:c>
      <x:c r="P478" s="35" t="n">
        <x:v>0.014190650827474498</x:v>
      </x:c>
      <x:c r="Q478" s="36" t="n">
        <x:v>1.348460719316452</x:v>
      </x:c>
      <x:c r="R478" s="36" t="n">
        <x:v>0.07287962669246176</x:v>
      </x:c>
      <x:c r="S478" s="36" t="n">
        <x:v>0.0037815189790535195</x:v>
      </x:c>
      <x:c r="T478" s="35" t="n">
        <x:v>0.1602537571373127</x:v>
      </x:c>
      <x:c r="U478" s="36" t="str">
        <x:v>lateral</x:v>
      </x:c>
      <x:c r="V478" s="33" t="n">
        <x:v>5</x:v>
      </x:c>
      <x:c r="W478" s="36" t="n">
        <x:v>-10.196137199959225</x:v>
      </x:c>
      <x:c r="X478" s="36" t="n">
        <x:v>0</x:v>
      </x:c>
      <x:c r="Y478" s="36" t="n">
        <x:v>10.196137199959225</x:v>
      </x:c>
      <x:c r="Z478" s="36" t="n">
        <x:v>0</x:v>
      </x:c>
      <x:c r="AA478" s="36" t="n">
        <x:v>1</x:v>
      </x:c>
      <x:c r="AB478" s="36" t="n">
        <x:v>0.09807635778027772</x:v>
      </x:c>
      <x:c r="AC478" s="34" t="b">
        <x:v>1</x:v>
      </x:c>
    </x:row>
    <x:row r="479">
      <x:c r="A479" s="31" t="str">
        <x:v>CFG015</x:v>
      </x:c>
      <x:c r="B479" s="33" t="n">
        <x:v>4</x:v>
      </x:c>
      <x:c r="C479" s="31" t="str">
        <x:v>000000（选定5-12kg）1.AR20.03.6 youhua a2.5 翼梢反扭-3</x:v>
      </x:c>
      <x:c r="D479" s="31" t="str">
        <x:v>T7-VLM2-Elev(g1.0)</x:v>
      </x:c>
      <x:c r="E479" s="37" t="n">
        <x:v>6.8822155728117576</x:v>
      </x:c>
      <x:c r="F479" s="37" t="n">
        <x:v>0</x:v>
      </x:c>
      <x:c r="G479" s="35" t="n">
        <x:v>9.511809444358962</x:v>
      </x:c>
      <x:c r="H479" s="36" t="n">
        <x:v>-3.5</x:v>
      </x:c>
      <x:c r="I479" s="35" t="n">
        <x:v>1.225</x:v>
      </x:c>
      <x:c r="J479" s="35" t="n">
        <x:v>1.5705518175924542</x:v>
      </x:c>
      <x:c r="K479" s="35" t="n">
        <x:v>0.284701945718181</x:v>
      </x:c>
      <x:c r="L479" s="35" t="n">
        <x:v>5.525419388778789</x:v>
      </x:c>
      <x:c r="M479" s="35" t="n">
        <x:v>11.925999999999998</x:v>
      </x:c>
      <x:c r="N479" s="35" t="n">
        <x:v>0.10992231757937915</x:v>
      </x:c>
      <x:c r="O479" s="35" t="n">
        <x:v>-1.546328403528402e-17</x:v>
      </x:c>
      <x:c r="P479" s="35" t="n">
        <x:v>0.014190650827474498</x:v>
      </x:c>
      <x:c r="Q479" s="36" t="n">
        <x:v>1.348460719316452</x:v>
      </x:c>
      <x:c r="R479" s="36" t="n">
        <x:v>0.07287962669246176</x:v>
      </x:c>
      <x:c r="S479" s="36" t="n">
        <x:v>0.0037815189790535195</x:v>
      </x:c>
      <x:c r="T479" s="35" t="n">
        <x:v>0.1602537571373127</x:v>
      </x:c>
      <x:c r="U479" s="36" t="str">
        <x:v>lateral</x:v>
      </x:c>
      <x:c r="V479" s="33" t="n">
        <x:v>6</x:v>
      </x:c>
      <x:c r="W479" s="36" t="n">
        <x:v>-1.9529488376023423</x:v>
      </x:c>
      <x:c r="X479" s="36" t="n">
        <x:v>-1.3335597820517255</x:v>
      </x:c>
      <x:c r="Y479" s="36" t="n">
        <x:v>2.364823641331037</x:v>
      </x:c>
      <x:c r="Z479" s="36" t="n">
        <x:v>0.21224263122208273</x:v>
      </x:c>
      <x:c r="AA479" s="36" t="n">
        <x:v>0.8258327612553502</x:v>
      </x:c>
      <x:c r="AB479" s="36" t="n">
        <x:v>0.5120461840811517</x:v>
      </x:c>
      <x:c r="AC479" s="34" t="b">
        <x:v>1</x:v>
      </x:c>
    </x:row>
    <x:row r="480">
      <x:c r="A480" s="31" t="str">
        <x:v>CFG015</x:v>
      </x:c>
      <x:c r="B480" s="33" t="n">
        <x:v>4</x:v>
      </x:c>
      <x:c r="C480" s="31" t="str">
        <x:v>000000（选定5-12kg）1.AR20.03.6 youhua a2.5 翼梢反扭-3</x:v>
      </x:c>
      <x:c r="D480" s="31" t="str">
        <x:v>T7-VLM2-Elev(g1.0)</x:v>
      </x:c>
      <x:c r="E480" s="37" t="n">
        <x:v>6.8822155728117576</x:v>
      </x:c>
      <x:c r="F480" s="37" t="n">
        <x:v>0</x:v>
      </x:c>
      <x:c r="G480" s="35" t="n">
        <x:v>9.511809444358962</x:v>
      </x:c>
      <x:c r="H480" s="36" t="n">
        <x:v>-3.5</x:v>
      </x:c>
      <x:c r="I480" s="35" t="n">
        <x:v>1.225</x:v>
      </x:c>
      <x:c r="J480" s="35" t="n">
        <x:v>1.5705518175924542</x:v>
      </x:c>
      <x:c r="K480" s="35" t="n">
        <x:v>0.284701945718181</x:v>
      </x:c>
      <x:c r="L480" s="35" t="n">
        <x:v>5.525419388778789</x:v>
      </x:c>
      <x:c r="M480" s="35" t="n">
        <x:v>11.925999999999998</x:v>
      </x:c>
      <x:c r="N480" s="35" t="n">
        <x:v>0.10992231757937915</x:v>
      </x:c>
      <x:c r="O480" s="35" t="n">
        <x:v>-1.546328403528402e-17</x:v>
      </x:c>
      <x:c r="P480" s="35" t="n">
        <x:v>0.014190650827474498</x:v>
      </x:c>
      <x:c r="Q480" s="36" t="n">
        <x:v>1.348460719316452</x:v>
      </x:c>
      <x:c r="R480" s="36" t="n">
        <x:v>0.07287962669246176</x:v>
      </x:c>
      <x:c r="S480" s="36" t="n">
        <x:v>0.0037815189790535195</x:v>
      </x:c>
      <x:c r="T480" s="35" t="n">
        <x:v>0.1602537571373127</x:v>
      </x:c>
      <x:c r="U480" s="36" t="str">
        <x:v>lateral</x:v>
      </x:c>
      <x:c r="V480" s="33" t="n">
        <x:v>7</x:v>
      </x:c>
      <x:c r="W480" s="36" t="n">
        <x:v>-1.9529488376023423</x:v>
      </x:c>
      <x:c r="X480" s="36" t="n">
        <x:v>1.3335597820517255</x:v>
      </x:c>
      <x:c r="Y480" s="36" t="n">
        <x:v>2.364823641331037</x:v>
      </x:c>
      <x:c r="Z480" s="36" t="n">
        <x:v>0.21224263122208273</x:v>
      </x:c>
      <x:c r="AA480" s="36" t="n">
        <x:v>0.8258327612553502</x:v>
      </x:c>
      <x:c r="AB480" s="36" t="n">
        <x:v>0.5120461840811517</x:v>
      </x:c>
      <x:c r="AC480" s="34" t="b">
        <x:v>1</x:v>
      </x:c>
    </x:row>
    <x:row r="481">
      <x:c r="A481" s="31" t="str">
        <x:v>CFG015</x:v>
      </x:c>
      <x:c r="B481" s="33" t="n">
        <x:v>4</x:v>
      </x:c>
      <x:c r="C481" s="31" t="str">
        <x:v>000000（选定5-12kg）1.AR20.03.6 youhua a2.5 翼梢反扭-3</x:v>
      </x:c>
      <x:c r="D481" s="31" t="str">
        <x:v>T7-VLM2-Elev(g1.0)</x:v>
      </x:c>
      <x:c r="E481" s="37" t="n">
        <x:v>6.8822155728117576</x:v>
      </x:c>
      <x:c r="F481" s="37" t="n">
        <x:v>0</x:v>
      </x:c>
      <x:c r="G481" s="35" t="n">
        <x:v>9.511809444358962</x:v>
      </x:c>
      <x:c r="H481" s="36" t="n">
        <x:v>-3.5</x:v>
      </x:c>
      <x:c r="I481" s="35" t="n">
        <x:v>1.225</x:v>
      </x:c>
      <x:c r="J481" s="35" t="n">
        <x:v>1.5705518175924542</x:v>
      </x:c>
      <x:c r="K481" s="35" t="n">
        <x:v>0.284701945718181</x:v>
      </x:c>
      <x:c r="L481" s="35" t="n">
        <x:v>5.525419388778789</x:v>
      </x:c>
      <x:c r="M481" s="35" t="n">
        <x:v>11.925999999999998</x:v>
      </x:c>
      <x:c r="N481" s="35" t="n">
        <x:v>0.10992231757937915</x:v>
      </x:c>
      <x:c r="O481" s="35" t="n">
        <x:v>-1.546328403528402e-17</x:v>
      </x:c>
      <x:c r="P481" s="35" t="n">
        <x:v>0.014190650827474498</x:v>
      </x:c>
      <x:c r="Q481" s="36" t="n">
        <x:v>1.348460719316452</x:v>
      </x:c>
      <x:c r="R481" s="36" t="n">
        <x:v>0.07287962669246176</x:v>
      </x:c>
      <x:c r="S481" s="36" t="n">
        <x:v>0.0037815189790535195</x:v>
      </x:c>
      <x:c r="T481" s="35" t="n">
        <x:v>0.1602537571373127</x:v>
      </x:c>
      <x:c r="U481" s="36" t="str">
        <x:v>lateral</x:v>
      </x:c>
      <x:c r="V481" s="33" t="n">
        <x:v>8</x:v>
      </x:c>
      <x:c r="W481" s="36" t="n">
        <x:v>0.25241119382185584</x:v>
      </x:c>
      <x:c r="X481" s="36" t="n">
        <x:v>0</x:v>
      </x:c>
      <x:c r="Y481" s="36" t="n">
        <x:v>0.25241119382185584</x:v>
      </x:c>
      <x:c r="Z481" s="36" t="n">
        <x:v>0</x:v>
      </x:c>
      <x:c r="AA481" s="36" t="n">
        <x:v>-1</x:v>
      </x:c>
      <x:c r="AB481" s="36"/>
      <x:c r="AC481" s="34" t="b">
        <x:v>0</x:v>
      </x:c>
    </x:row>
    <x:row r="482">
      <x:c r="A482" s="31" t="str">
        <x:v>CFG015</x:v>
      </x:c>
      <x:c r="B482" s="33" t="n">
        <x:v>5</x:v>
      </x:c>
      <x:c r="C482" s="31" t="str">
        <x:v>000000（选定5-12kg）1.AR20.03.6 youhua a2.5 翼梢反扭-3</x:v>
      </x:c>
      <x:c r="D482" s="31" t="str">
        <x:v>T7-VLM2-Elev(g1.0)</x:v>
      </x:c>
      <x:c r="E482" s="37" t="n">
        <x:v>6.715903139636991</x:v>
      </x:c>
      <x:c r="F482" s="37" t="n">
        <x:v>0</x:v>
      </x:c>
      <x:c r="G482" s="35" t="n">
        <x:v>9.566259796458635</x:v>
      </x:c>
      <x:c r="H482" s="36" t="n">
        <x:v>-3.4</x:v>
      </x:c>
      <x:c r="I482" s="35" t="n">
        <x:v>1.225</x:v>
      </x:c>
      <x:c r="J482" s="35" t="n">
        <x:v>1.5705518175924542</x:v>
      </x:c>
      <x:c r="K482" s="35" t="n">
        <x:v>0.284701945718181</x:v>
      </x:c>
      <x:c r="L482" s="35" t="n">
        <x:v>5.525419388778789</x:v>
      </x:c>
      <x:c r="M482" s="35" t="n">
        <x:v>11.925999999999998</x:v>
      </x:c>
      <x:c r="N482" s="35" t="n">
        <x:v>0.10992231757937915</x:v>
      </x:c>
      <x:c r="O482" s="35" t="n">
        <x:v>-1.546328403528402e-17</x:v>
      </x:c>
      <x:c r="P482" s="35" t="n">
        <x:v>0.014190650827474498</x:v>
      </x:c>
      <x:c r="Q482" s="36" t="n">
        <x:v>1.332871831107151</x:v>
      </x:c>
      <x:c r="R482" s="36" t="n">
        <x:v>0.07023301292495612</x:v>
      </x:c>
      <x:c r="S482" s="36" t="n">
        <x:v>0.0035801300248180174</x:v>
      </x:c>
      <x:c r="T482" s="35" t="n">
        <x:v>0.16021996809173064</x:v>
      </x:c>
      <x:c r="U482" s="36" t="str">
        <x:v>longitudinal</x:v>
      </x:c>
      <x:c r="V482" s="33" t="n">
        <x:v>1</x:v>
      </x:c>
      <x:c r="W482" s="36" t="n">
        <x:v>-4.5796541851445705</x:v>
      </x:c>
      <x:c r="X482" s="36" t="n">
        <x:v>-4.496000793342713</x:v>
      </x:c>
      <x:c r="Y482" s="36" t="n">
        <x:v>6.4177297846863635</x:v>
      </x:c>
      <x:c r="Z482" s="36" t="n">
        <x:v>0.7155607504055758</x:v>
      </x:c>
      <x:c r="AA482" s="36" t="n">
        <x:v>0.7135941117484085</x:v>
      </x:c>
      <x:c r="AB482" s="36" t="n">
        <x:v>0.2183570984996615</x:v>
      </x:c>
      <x:c r="AC482" s="34" t="b">
        <x:v>1</x:v>
      </x:c>
    </x:row>
    <x:row r="483">
      <x:c r="A483" s="31" t="str">
        <x:v>CFG015</x:v>
      </x:c>
      <x:c r="B483" s="33" t="n">
        <x:v>5</x:v>
      </x:c>
      <x:c r="C483" s="31" t="str">
        <x:v>000000（选定5-12kg）1.AR20.03.6 youhua a2.5 翼梢反扭-3</x:v>
      </x:c>
      <x:c r="D483" s="31" t="str">
        <x:v>T7-VLM2-Elev(g1.0)</x:v>
      </x:c>
      <x:c r="E483" s="37" t="n">
        <x:v>6.715903139636991</x:v>
      </x:c>
      <x:c r="F483" s="37" t="n">
        <x:v>0</x:v>
      </x:c>
      <x:c r="G483" s="35" t="n">
        <x:v>9.566259796458635</x:v>
      </x:c>
      <x:c r="H483" s="36" t="n">
        <x:v>-3.4</x:v>
      </x:c>
      <x:c r="I483" s="35" t="n">
        <x:v>1.225</x:v>
      </x:c>
      <x:c r="J483" s="35" t="n">
        <x:v>1.5705518175924542</x:v>
      </x:c>
      <x:c r="K483" s="35" t="n">
        <x:v>0.284701945718181</x:v>
      </x:c>
      <x:c r="L483" s="35" t="n">
        <x:v>5.525419388778789</x:v>
      </x:c>
      <x:c r="M483" s="35" t="n">
        <x:v>11.925999999999998</x:v>
      </x:c>
      <x:c r="N483" s="35" t="n">
        <x:v>0.10992231757937915</x:v>
      </x:c>
      <x:c r="O483" s="35" t="n">
        <x:v>-1.546328403528402e-17</x:v>
      </x:c>
      <x:c r="P483" s="35" t="n">
        <x:v>0.014190650827474498</x:v>
      </x:c>
      <x:c r="Q483" s="36" t="n">
        <x:v>1.332871831107151</x:v>
      </x:c>
      <x:c r="R483" s="36" t="n">
        <x:v>0.07023301292495612</x:v>
      </x:c>
      <x:c r="S483" s="36" t="n">
        <x:v>0.0035801300248180174</x:v>
      </x:c>
      <x:c r="T483" s="35" t="n">
        <x:v>0.16021996809173064</x:v>
      </x:c>
      <x:c r="U483" s="36" t="str">
        <x:v>longitudinal</x:v>
      </x:c>
      <x:c r="V483" s="33" t="n">
        <x:v>2</x:v>
      </x:c>
      <x:c r="W483" s="36" t="n">
        <x:v>-4.5796541851445705</x:v>
      </x:c>
      <x:c r="X483" s="36" t="n">
        <x:v>4.496000793342713</x:v>
      </x:c>
      <x:c r="Y483" s="36" t="n">
        <x:v>6.4177297846863635</x:v>
      </x:c>
      <x:c r="Z483" s="36" t="n">
        <x:v>0.7155607504055758</x:v>
      </x:c>
      <x:c r="AA483" s="36" t="n">
        <x:v>0.7135941117484085</x:v>
      </x:c>
      <x:c r="AB483" s="36" t="n">
        <x:v>0.2183570984996615</x:v>
      </x:c>
      <x:c r="AC483" s="34" t="b">
        <x:v>1</x:v>
      </x:c>
    </x:row>
    <x:row r="484">
      <x:c r="A484" s="31" t="str">
        <x:v>CFG015</x:v>
      </x:c>
      <x:c r="B484" s="33" t="n">
        <x:v>5</x:v>
      </x:c>
      <x:c r="C484" s="31" t="str">
        <x:v>000000（选定5-12kg）1.AR20.03.6 youhua a2.5 翼梢反扭-3</x:v>
      </x:c>
      <x:c r="D484" s="31" t="str">
        <x:v>T7-VLM2-Elev(g1.0)</x:v>
      </x:c>
      <x:c r="E484" s="37" t="n">
        <x:v>6.715903139636991</x:v>
      </x:c>
      <x:c r="F484" s="37" t="n">
        <x:v>0</x:v>
      </x:c>
      <x:c r="G484" s="35" t="n">
        <x:v>9.566259796458635</x:v>
      </x:c>
      <x:c r="H484" s="36" t="n">
        <x:v>-3.4</x:v>
      </x:c>
      <x:c r="I484" s="35" t="n">
        <x:v>1.225</x:v>
      </x:c>
      <x:c r="J484" s="35" t="n">
        <x:v>1.5705518175924542</x:v>
      </x:c>
      <x:c r="K484" s="35" t="n">
        <x:v>0.284701945718181</x:v>
      </x:c>
      <x:c r="L484" s="35" t="n">
        <x:v>5.525419388778789</x:v>
      </x:c>
      <x:c r="M484" s="35" t="n">
        <x:v>11.925999999999998</x:v>
      </x:c>
      <x:c r="N484" s="35" t="n">
        <x:v>0.10992231757937915</x:v>
      </x:c>
      <x:c r="O484" s="35" t="n">
        <x:v>-1.546328403528402e-17</x:v>
      </x:c>
      <x:c r="P484" s="35" t="n">
        <x:v>0.014190650827474498</x:v>
      </x:c>
      <x:c r="Q484" s="36" t="n">
        <x:v>1.332871831107151</x:v>
      </x:c>
      <x:c r="R484" s="36" t="n">
        <x:v>0.07023301292495612</x:v>
      </x:c>
      <x:c r="S484" s="36" t="n">
        <x:v>0.0035801300248180174</x:v>
      </x:c>
      <x:c r="T484" s="35" t="n">
        <x:v>0.16021996809173064</x:v>
      </x:c>
      <x:c r="U484" s="36" t="str">
        <x:v>longitudinal</x:v>
      </x:c>
      <x:c r="V484" s="33" t="n">
        <x:v>3</x:v>
      </x:c>
      <x:c r="W484" s="36" t="n">
        <x:v>0.03444017457665571</x:v>
      </x:c>
      <x:c r="X484" s="36" t="n">
        <x:v>-1.0383291806713555</x:v>
      </x:c>
      <x:c r="Y484" s="36" t="n">
        <x:v>1.0389001939832905</x:v>
      </x:c>
      <x:c r="Z484" s="36" t="n">
        <x:v>0.1652552216604039</x:v>
      </x:c>
      <x:c r="AA484" s="36" t="n">
        <x:v>-0.03315060943882127</x:v>
      </x:c>
      <x:c r="AB484" s="36"/>
      <x:c r="AC484" s="34" t="b">
        <x:v>0</x:v>
      </x:c>
    </x:row>
    <x:row r="485">
      <x:c r="A485" s="31" t="str">
        <x:v>CFG015</x:v>
      </x:c>
      <x:c r="B485" s="33" t="n">
        <x:v>5</x:v>
      </x:c>
      <x:c r="C485" s="31" t="str">
        <x:v>000000（选定5-12kg）1.AR20.03.6 youhua a2.5 翼梢反扭-3</x:v>
      </x:c>
      <x:c r="D485" s="31" t="str">
        <x:v>T7-VLM2-Elev(g1.0)</x:v>
      </x:c>
      <x:c r="E485" s="37" t="n">
        <x:v>6.715903139636991</x:v>
      </x:c>
      <x:c r="F485" s="37" t="n">
        <x:v>0</x:v>
      </x:c>
      <x:c r="G485" s="35" t="n">
        <x:v>9.566259796458635</x:v>
      </x:c>
      <x:c r="H485" s="36" t="n">
        <x:v>-3.4</x:v>
      </x:c>
      <x:c r="I485" s="35" t="n">
        <x:v>1.225</x:v>
      </x:c>
      <x:c r="J485" s="35" t="n">
        <x:v>1.5705518175924542</x:v>
      </x:c>
      <x:c r="K485" s="35" t="n">
        <x:v>0.284701945718181</x:v>
      </x:c>
      <x:c r="L485" s="35" t="n">
        <x:v>5.525419388778789</x:v>
      </x:c>
      <x:c r="M485" s="35" t="n">
        <x:v>11.925999999999998</x:v>
      </x:c>
      <x:c r="N485" s="35" t="n">
        <x:v>0.10992231757937915</x:v>
      </x:c>
      <x:c r="O485" s="35" t="n">
        <x:v>-1.546328403528402e-17</x:v>
      </x:c>
      <x:c r="P485" s="35" t="n">
        <x:v>0.014190650827474498</x:v>
      </x:c>
      <x:c r="Q485" s="36" t="n">
        <x:v>1.332871831107151</x:v>
      </x:c>
      <x:c r="R485" s="36" t="n">
        <x:v>0.07023301292495612</x:v>
      </x:c>
      <x:c r="S485" s="36" t="n">
        <x:v>0.0035801300248180174</x:v>
      </x:c>
      <x:c r="T485" s="35" t="n">
        <x:v>0.16021996809173064</x:v>
      </x:c>
      <x:c r="U485" s="36" t="str">
        <x:v>longitudinal</x:v>
      </x:c>
      <x:c r="V485" s="33" t="n">
        <x:v>4</x:v>
      </x:c>
      <x:c r="W485" s="36" t="n">
        <x:v>0.03444017457665571</x:v>
      </x:c>
      <x:c r="X485" s="36" t="n">
        <x:v>1.0383291806713555</x:v>
      </x:c>
      <x:c r="Y485" s="36" t="n">
        <x:v>1.0389001939832905</x:v>
      </x:c>
      <x:c r="Z485" s="36" t="n">
        <x:v>0.1652552216604039</x:v>
      </x:c>
      <x:c r="AA485" s="36" t="n">
        <x:v>-0.03315060943882127</x:v>
      </x:c>
      <x:c r="AB485" s="36"/>
      <x:c r="AC485" s="34" t="b">
        <x:v>0</x:v>
      </x:c>
    </x:row>
    <x:row r="486">
      <x:c r="A486" s="31" t="str">
        <x:v>CFG015</x:v>
      </x:c>
      <x:c r="B486" s="33" t="n">
        <x:v>5</x:v>
      </x:c>
      <x:c r="C486" s="31" t="str">
        <x:v>000000（选定5-12kg）1.AR20.03.6 youhua a2.5 翼梢反扭-3</x:v>
      </x:c>
      <x:c r="D486" s="31" t="str">
        <x:v>T7-VLM2-Elev(g1.0)</x:v>
      </x:c>
      <x:c r="E486" s="37" t="n">
        <x:v>6.715903139636991</x:v>
      </x:c>
      <x:c r="F486" s="37" t="n">
        <x:v>0</x:v>
      </x:c>
      <x:c r="G486" s="35" t="n">
        <x:v>9.566259796458635</x:v>
      </x:c>
      <x:c r="H486" s="36" t="n">
        <x:v>-3.4</x:v>
      </x:c>
      <x:c r="I486" s="35" t="n">
        <x:v>1.225</x:v>
      </x:c>
      <x:c r="J486" s="35" t="n">
        <x:v>1.5705518175924542</x:v>
      </x:c>
      <x:c r="K486" s="35" t="n">
        <x:v>0.284701945718181</x:v>
      </x:c>
      <x:c r="L486" s="35" t="n">
        <x:v>5.525419388778789</x:v>
      </x:c>
      <x:c r="M486" s="35" t="n">
        <x:v>11.925999999999998</x:v>
      </x:c>
      <x:c r="N486" s="35" t="n">
        <x:v>0.10992231757937915</x:v>
      </x:c>
      <x:c r="O486" s="35" t="n">
        <x:v>-1.546328403528402e-17</x:v>
      </x:c>
      <x:c r="P486" s="35" t="n">
        <x:v>0.014190650827474498</x:v>
      </x:c>
      <x:c r="Q486" s="36" t="n">
        <x:v>1.332871831107151</x:v>
      </x:c>
      <x:c r="R486" s="36" t="n">
        <x:v>0.07023301292495612</x:v>
      </x:c>
      <x:c r="S486" s="36" t="n">
        <x:v>0.0035801300248180174</x:v>
      </x:c>
      <x:c r="T486" s="35" t="n">
        <x:v>0.16021996809173064</x:v>
      </x:c>
      <x:c r="U486" s="36" t="str">
        <x:v>lateral</x:v>
      </x:c>
      <x:c r="V486" s="33" t="n">
        <x:v>5</x:v>
      </x:c>
      <x:c r="W486" s="36" t="n">
        <x:v>-10.564964419192496</x:v>
      </x:c>
      <x:c r="X486" s="36" t="n">
        <x:v>0</x:v>
      </x:c>
      <x:c r="Y486" s="36" t="n">
        <x:v>10.564964419192496</x:v>
      </x:c>
      <x:c r="Z486" s="36" t="n">
        <x:v>0</x:v>
      </x:c>
      <x:c r="AA486" s="36" t="n">
        <x:v>1</x:v>
      </x:c>
      <x:c r="AB486" s="36" t="n">
        <x:v>0.09465247210708849</x:v>
      </x:c>
      <x:c r="AC486" s="34" t="b">
        <x:v>1</x:v>
      </x:c>
    </x:row>
    <x:row r="487">
      <x:c r="A487" s="31" t="str">
        <x:v>CFG015</x:v>
      </x:c>
      <x:c r="B487" s="33" t="n">
        <x:v>5</x:v>
      </x:c>
      <x:c r="C487" s="31" t="str">
        <x:v>000000（选定5-12kg）1.AR20.03.6 youhua a2.5 翼梢反扭-3</x:v>
      </x:c>
      <x:c r="D487" s="31" t="str">
        <x:v>T7-VLM2-Elev(g1.0)</x:v>
      </x:c>
      <x:c r="E487" s="37" t="n">
        <x:v>6.715903139636991</x:v>
      </x:c>
      <x:c r="F487" s="37" t="n">
        <x:v>0</x:v>
      </x:c>
      <x:c r="G487" s="35" t="n">
        <x:v>9.566259796458635</x:v>
      </x:c>
      <x:c r="H487" s="36" t="n">
        <x:v>-3.4</x:v>
      </x:c>
      <x:c r="I487" s="35" t="n">
        <x:v>1.225</x:v>
      </x:c>
      <x:c r="J487" s="35" t="n">
        <x:v>1.5705518175924542</x:v>
      </x:c>
      <x:c r="K487" s="35" t="n">
        <x:v>0.284701945718181</x:v>
      </x:c>
      <x:c r="L487" s="35" t="n">
        <x:v>5.525419388778789</x:v>
      </x:c>
      <x:c r="M487" s="35" t="n">
        <x:v>11.925999999999998</x:v>
      </x:c>
      <x:c r="N487" s="35" t="n">
        <x:v>0.10992231757937915</x:v>
      </x:c>
      <x:c r="O487" s="35" t="n">
        <x:v>-1.546328403528402e-17</x:v>
      </x:c>
      <x:c r="P487" s="35" t="n">
        <x:v>0.014190650827474498</x:v>
      </x:c>
      <x:c r="Q487" s="36" t="n">
        <x:v>1.332871831107151</x:v>
      </x:c>
      <x:c r="R487" s="36" t="n">
        <x:v>0.07023301292495612</x:v>
      </x:c>
      <x:c r="S487" s="36" t="n">
        <x:v>0.0035801300248180174</x:v>
      </x:c>
      <x:c r="T487" s="35" t="n">
        <x:v>0.16021996809173064</x:v>
      </x:c>
      <x:c r="U487" s="36" t="str">
        <x:v>lateral</x:v>
      </x:c>
      <x:c r="V487" s="33" t="n">
        <x:v>6</x:v>
      </x:c>
      <x:c r="W487" s="36" t="n">
        <x:v>-1.8187916018058559</x:v>
      </x:c>
      <x:c r="X487" s="36" t="n">
        <x:v>-1.5057014859523083</x:v>
      </x:c>
      <x:c r="Y487" s="36" t="n">
        <x:v>2.361173406507557</x:v>
      </x:c>
      <x:c r="Z487" s="36" t="n">
        <x:v>0.2396398343101219</x:v>
      </x:c>
      <x:c r="AA487" s="36" t="n">
        <x:v>0.7702914139186646</x:v>
      </x:c>
      <x:c r="AB487" s="36" t="n">
        <x:v>0.5498156022972133</x:v>
      </x:c>
      <x:c r="AC487" s="34" t="b">
        <x:v>1</x:v>
      </x:c>
    </x:row>
    <x:row r="488">
      <x:c r="A488" s="31" t="str">
        <x:v>CFG015</x:v>
      </x:c>
      <x:c r="B488" s="33" t="n">
        <x:v>5</x:v>
      </x:c>
      <x:c r="C488" s="31" t="str">
        <x:v>000000（选定5-12kg）1.AR20.03.6 youhua a2.5 翼梢反扭-3</x:v>
      </x:c>
      <x:c r="D488" s="31" t="str">
        <x:v>T7-VLM2-Elev(g1.0)</x:v>
      </x:c>
      <x:c r="E488" s="37" t="n">
        <x:v>6.715903139636991</x:v>
      </x:c>
      <x:c r="F488" s="37" t="n">
        <x:v>0</x:v>
      </x:c>
      <x:c r="G488" s="35" t="n">
        <x:v>9.566259796458635</x:v>
      </x:c>
      <x:c r="H488" s="36" t="n">
        <x:v>-3.4</x:v>
      </x:c>
      <x:c r="I488" s="35" t="n">
        <x:v>1.225</x:v>
      </x:c>
      <x:c r="J488" s="35" t="n">
        <x:v>1.5705518175924542</x:v>
      </x:c>
      <x:c r="K488" s="35" t="n">
        <x:v>0.284701945718181</x:v>
      </x:c>
      <x:c r="L488" s="35" t="n">
        <x:v>5.525419388778789</x:v>
      </x:c>
      <x:c r="M488" s="35" t="n">
        <x:v>11.925999999999998</x:v>
      </x:c>
      <x:c r="N488" s="35" t="n">
        <x:v>0.10992231757937915</x:v>
      </x:c>
      <x:c r="O488" s="35" t="n">
        <x:v>-1.546328403528402e-17</x:v>
      </x:c>
      <x:c r="P488" s="35" t="n">
        <x:v>0.014190650827474498</x:v>
      </x:c>
      <x:c r="Q488" s="36" t="n">
        <x:v>1.332871831107151</x:v>
      </x:c>
      <x:c r="R488" s="36" t="n">
        <x:v>0.07023301292495612</x:v>
      </x:c>
      <x:c r="S488" s="36" t="n">
        <x:v>0.0035801300248180174</x:v>
      </x:c>
      <x:c r="T488" s="35" t="n">
        <x:v>0.16021996809173064</x:v>
      </x:c>
      <x:c r="U488" s="36" t="str">
        <x:v>lateral</x:v>
      </x:c>
      <x:c r="V488" s="33" t="n">
        <x:v>7</x:v>
      </x:c>
      <x:c r="W488" s="36" t="n">
        <x:v>-1.8187916018058559</x:v>
      </x:c>
      <x:c r="X488" s="36" t="n">
        <x:v>1.5057014859523083</x:v>
      </x:c>
      <x:c r="Y488" s="36" t="n">
        <x:v>2.361173406507557</x:v>
      </x:c>
      <x:c r="Z488" s="36" t="n">
        <x:v>0.2396398343101219</x:v>
      </x:c>
      <x:c r="AA488" s="36" t="n">
        <x:v>0.7702914139186646</x:v>
      </x:c>
      <x:c r="AB488" s="36" t="n">
        <x:v>0.5498156022972133</x:v>
      </x:c>
      <x:c r="AC488" s="34" t="b">
        <x:v>1</x:v>
      </x:c>
    </x:row>
    <x:row r="489">
      <x:c r="A489" s="31" t="str">
        <x:v>CFG015</x:v>
      </x:c>
      <x:c r="B489" s="33" t="n">
        <x:v>5</x:v>
      </x:c>
      <x:c r="C489" s="31" t="str">
        <x:v>000000（选定5-12kg）1.AR20.03.6 youhua a2.5 翼梢反扭-3</x:v>
      </x:c>
      <x:c r="D489" s="31" t="str">
        <x:v>T7-VLM2-Elev(g1.0)</x:v>
      </x:c>
      <x:c r="E489" s="37" t="n">
        <x:v>6.715903139636991</x:v>
      </x:c>
      <x:c r="F489" s="37" t="n">
        <x:v>0</x:v>
      </x:c>
      <x:c r="G489" s="35" t="n">
        <x:v>9.566259796458635</x:v>
      </x:c>
      <x:c r="H489" s="36" t="n">
        <x:v>-3.4</x:v>
      </x:c>
      <x:c r="I489" s="35" t="n">
        <x:v>1.225</x:v>
      </x:c>
      <x:c r="J489" s="35" t="n">
        <x:v>1.5705518175924542</x:v>
      </x:c>
      <x:c r="K489" s="35" t="n">
        <x:v>0.284701945718181</x:v>
      </x:c>
      <x:c r="L489" s="35" t="n">
        <x:v>5.525419388778789</x:v>
      </x:c>
      <x:c r="M489" s="35" t="n">
        <x:v>11.925999999999998</x:v>
      </x:c>
      <x:c r="N489" s="35" t="n">
        <x:v>0.10992231757937915</x:v>
      </x:c>
      <x:c r="O489" s="35" t="n">
        <x:v>-1.546328403528402e-17</x:v>
      </x:c>
      <x:c r="P489" s="35" t="n">
        <x:v>0.014190650827474498</x:v>
      </x:c>
      <x:c r="Q489" s="36" t="n">
        <x:v>1.332871831107151</x:v>
      </x:c>
      <x:c r="R489" s="36" t="n">
        <x:v>0.07023301292495612</x:v>
      </x:c>
      <x:c r="S489" s="36" t="n">
        <x:v>0.0035801300248180174</x:v>
      </x:c>
      <x:c r="T489" s="35" t="n">
        <x:v>0.16021996809173064</x:v>
      </x:c>
      <x:c r="U489" s="36" t="str">
        <x:v>lateral</x:v>
      </x:c>
      <x:c r="V489" s="33" t="n">
        <x:v>8</x:v>
      </x:c>
      <x:c r="W489" s="36" t="n">
        <x:v>0.2631263054019861</x:v>
      </x:c>
      <x:c r="X489" s="36" t="n">
        <x:v>0</x:v>
      </x:c>
      <x:c r="Y489" s="36" t="n">
        <x:v>0.2631263054019861</x:v>
      </x:c>
      <x:c r="Z489" s="36" t="n">
        <x:v>0</x:v>
      </x:c>
      <x:c r="AA489" s="36" t="n">
        <x:v>-1</x:v>
      </x:c>
      <x:c r="AB489" s="36"/>
      <x:c r="AC489" s="34" t="b">
        <x:v>0</x:v>
      </x:c>
    </x:row>
    <x:row r="490">
      <x:c r="A490" s="31" t="str">
        <x:v>CFG015</x:v>
      </x:c>
      <x:c r="B490" s="33" t="n">
        <x:v>6</x:v>
      </x:c>
      <x:c r="C490" s="31" t="str">
        <x:v>000000（选定5-12kg）1.AR20.03.6 youhua a2.5 翼梢反扭-3</x:v>
      </x:c>
      <x:c r="D490" s="31" t="str">
        <x:v>T7-VLM2-Elev(g1.0)</x:v>
      </x:c>
      <x:c r="E490" s="37" t="n">
        <x:v>6.548559029149525</x:v>
      </x:c>
      <x:c r="F490" s="37" t="n">
        <x:v>0</x:v>
      </x:c>
      <x:c r="G490" s="35" t="n">
        <x:v>9.620460686779928</x:v>
      </x:c>
      <x:c r="H490" s="36" t="n">
        <x:v>-3.3</x:v>
      </x:c>
      <x:c r="I490" s="35" t="n">
        <x:v>1.225</x:v>
      </x:c>
      <x:c r="J490" s="35" t="n">
        <x:v>1.5705518175924542</x:v>
      </x:c>
      <x:c r="K490" s="35" t="n">
        <x:v>0.284701945718181</x:v>
      </x:c>
      <x:c r="L490" s="35" t="n">
        <x:v>5.525419388778789</x:v>
      </x:c>
      <x:c r="M490" s="35" t="n">
        <x:v>11.925999999999998</x:v>
      </x:c>
      <x:c r="N490" s="35" t="n">
        <x:v>0.10992231757937915</x:v>
      </x:c>
      <x:c r="O490" s="35" t="n">
        <x:v>-1.546328403528402e-17</x:v>
      </x:c>
      <x:c r="P490" s="35" t="n">
        <x:v>0.014190650827474498</x:v>
      </x:c>
      <x:c r="Q490" s="36" t="n">
        <x:v>1.3171661186181043</x:v>
      </x:c>
      <x:c r="R490" s="36" t="n">
        <x:v>0.0680641537441755</x:v>
      </x:c>
      <x:c r="S490" s="36" t="n">
        <x:v>0.0033633742517242436</x:v>
      </x:c>
      <x:c r="T490" s="35" t="n">
        <x:v>0.16009265611962403</x:v>
      </x:c>
      <x:c r="U490" s="36" t="str">
        <x:v>longitudinal</x:v>
      </x:c>
      <x:c r="V490" s="33" t="n">
        <x:v>1</x:v>
      </x:c>
      <x:c r="W490" s="36" t="n">
        <x:v>-4.589196918247643</x:v>
      </x:c>
      <x:c r="X490" s="36" t="n">
        <x:v>-4.531207904383713</x:v>
      </x:c>
      <x:c r="Y490" s="36" t="n">
        <x:v>6.449230452325541</x:v>
      </x:c>
      <x:c r="Z490" s="36" t="n">
        <x:v>0.7211641361597362</x:v>
      </x:c>
      <x:c r="AA490" s="36" t="n">
        <x:v>0.7115882975763124</x:v>
      </x:c>
      <x:c r="AB490" s="36" t="n">
        <x:v>0.21790304879352268</x:v>
      </x:c>
      <x:c r="AC490" s="34" t="b">
        <x:v>1</x:v>
      </x:c>
    </x:row>
    <x:row r="491">
      <x:c r="A491" s="31" t="str">
        <x:v>CFG015</x:v>
      </x:c>
      <x:c r="B491" s="33" t="n">
        <x:v>6</x:v>
      </x:c>
      <x:c r="C491" s="31" t="str">
        <x:v>000000（选定5-12kg）1.AR20.03.6 youhua a2.5 翼梢反扭-3</x:v>
      </x:c>
      <x:c r="D491" s="31" t="str">
        <x:v>T7-VLM2-Elev(g1.0)</x:v>
      </x:c>
      <x:c r="E491" s="37" t="n">
        <x:v>6.548559029149525</x:v>
      </x:c>
      <x:c r="F491" s="37" t="n">
        <x:v>0</x:v>
      </x:c>
      <x:c r="G491" s="35" t="n">
        <x:v>9.620460686779928</x:v>
      </x:c>
      <x:c r="H491" s="36" t="n">
        <x:v>-3.3</x:v>
      </x:c>
      <x:c r="I491" s="35" t="n">
        <x:v>1.225</x:v>
      </x:c>
      <x:c r="J491" s="35" t="n">
        <x:v>1.5705518175924542</x:v>
      </x:c>
      <x:c r="K491" s="35" t="n">
        <x:v>0.284701945718181</x:v>
      </x:c>
      <x:c r="L491" s="35" t="n">
        <x:v>5.525419388778789</x:v>
      </x:c>
      <x:c r="M491" s="35" t="n">
        <x:v>11.925999999999998</x:v>
      </x:c>
      <x:c r="N491" s="35" t="n">
        <x:v>0.10992231757937915</x:v>
      </x:c>
      <x:c r="O491" s="35" t="n">
        <x:v>-1.546328403528402e-17</x:v>
      </x:c>
      <x:c r="P491" s="35" t="n">
        <x:v>0.014190650827474498</x:v>
      </x:c>
      <x:c r="Q491" s="36" t="n">
        <x:v>1.3171661186181043</x:v>
      </x:c>
      <x:c r="R491" s="36" t="n">
        <x:v>0.0680641537441755</x:v>
      </x:c>
      <x:c r="S491" s="36" t="n">
        <x:v>0.0033633742517242436</x:v>
      </x:c>
      <x:c r="T491" s="35" t="n">
        <x:v>0.16009265611962403</x:v>
      </x:c>
      <x:c r="U491" s="36" t="str">
        <x:v>longitudinal</x:v>
      </x:c>
      <x:c r="V491" s="33" t="n">
        <x:v>2</x:v>
      </x:c>
      <x:c r="W491" s="36" t="n">
        <x:v>-4.589196918247643</x:v>
      </x:c>
      <x:c r="X491" s="36" t="n">
        <x:v>4.531207904383713</x:v>
      </x:c>
      <x:c r="Y491" s="36" t="n">
        <x:v>6.449230452325541</x:v>
      </x:c>
      <x:c r="Z491" s="36" t="n">
        <x:v>0.7211641361597362</x:v>
      </x:c>
      <x:c r="AA491" s="36" t="n">
        <x:v>0.7115882975763124</x:v>
      </x:c>
      <x:c r="AB491" s="36" t="n">
        <x:v>0.21790304879352268</x:v>
      </x:c>
      <x:c r="AC491" s="34" t="b">
        <x:v>1</x:v>
      </x:c>
    </x:row>
    <x:row r="492">
      <x:c r="A492" s="31" t="str">
        <x:v>CFG015</x:v>
      </x:c>
      <x:c r="B492" s="33" t="n">
        <x:v>6</x:v>
      </x:c>
      <x:c r="C492" s="31" t="str">
        <x:v>000000（选定5-12kg）1.AR20.03.6 youhua a2.5 翼梢反扭-3</x:v>
      </x:c>
      <x:c r="D492" s="31" t="str">
        <x:v>T7-VLM2-Elev(g1.0)</x:v>
      </x:c>
      <x:c r="E492" s="37" t="n">
        <x:v>6.548559029149525</x:v>
      </x:c>
      <x:c r="F492" s="37" t="n">
        <x:v>0</x:v>
      </x:c>
      <x:c r="G492" s="35" t="n">
        <x:v>9.620460686779928</x:v>
      </x:c>
      <x:c r="H492" s="36" t="n">
        <x:v>-3.3</x:v>
      </x:c>
      <x:c r="I492" s="35" t="n">
        <x:v>1.225</x:v>
      </x:c>
      <x:c r="J492" s="35" t="n">
        <x:v>1.5705518175924542</x:v>
      </x:c>
      <x:c r="K492" s="35" t="n">
        <x:v>0.284701945718181</x:v>
      </x:c>
      <x:c r="L492" s="35" t="n">
        <x:v>5.525419388778789</x:v>
      </x:c>
      <x:c r="M492" s="35" t="n">
        <x:v>11.925999999999998</x:v>
      </x:c>
      <x:c r="N492" s="35" t="n">
        <x:v>0.10992231757937915</x:v>
      </x:c>
      <x:c r="O492" s="35" t="n">
        <x:v>-1.546328403528402e-17</x:v>
      </x:c>
      <x:c r="P492" s="35" t="n">
        <x:v>0.014190650827474498</x:v>
      </x:c>
      <x:c r="Q492" s="36" t="n">
        <x:v>1.3171661186181043</x:v>
      </x:c>
      <x:c r="R492" s="36" t="n">
        <x:v>0.0680641537441755</x:v>
      </x:c>
      <x:c r="S492" s="36" t="n">
        <x:v>0.0033633742517242436</x:v>
      </x:c>
      <x:c r="T492" s="35" t="n">
        <x:v>0.16009265611962403</x:v>
      </x:c>
      <x:c r="U492" s="36" t="str">
        <x:v>longitudinal</x:v>
      </x:c>
      <x:c r="V492" s="33" t="n">
        <x:v>3</x:v>
      </x:c>
      <x:c r="W492" s="36" t="n">
        <x:v>0.019422335087134944</x:v>
      </x:c>
      <x:c r="X492" s="36" t="n">
        <x:v>-1.0328143630706013</x:v>
      </x:c>
      <x:c r="Y492" s="36" t="n">
        <x:v>1.0329969678876936</x:v>
      </x:c>
      <x:c r="Z492" s="36" t="n">
        <x:v>0.16437751117899368</x:v>
      </x:c>
      <x:c r="AA492" s="36" t="n">
        <x:v>-0.018801928457593035</x:v>
      </x:c>
      <x:c r="AB492" s="36"/>
      <x:c r="AC492" s="34" t="b">
        <x:v>0</x:v>
      </x:c>
    </x:row>
    <x:row r="493">
      <x:c r="A493" s="31" t="str">
        <x:v>CFG015</x:v>
      </x:c>
      <x:c r="B493" s="33" t="n">
        <x:v>6</x:v>
      </x:c>
      <x:c r="C493" s="31" t="str">
        <x:v>000000（选定5-12kg）1.AR20.03.6 youhua a2.5 翼梢反扭-3</x:v>
      </x:c>
      <x:c r="D493" s="31" t="str">
        <x:v>T7-VLM2-Elev(g1.0)</x:v>
      </x:c>
      <x:c r="E493" s="37" t="n">
        <x:v>6.548559029149525</x:v>
      </x:c>
      <x:c r="F493" s="37" t="n">
        <x:v>0</x:v>
      </x:c>
      <x:c r="G493" s="35" t="n">
        <x:v>9.620460686779928</x:v>
      </x:c>
      <x:c r="H493" s="36" t="n">
        <x:v>-3.3</x:v>
      </x:c>
      <x:c r="I493" s="35" t="n">
        <x:v>1.225</x:v>
      </x:c>
      <x:c r="J493" s="35" t="n">
        <x:v>1.5705518175924542</x:v>
      </x:c>
      <x:c r="K493" s="35" t="n">
        <x:v>0.284701945718181</x:v>
      </x:c>
      <x:c r="L493" s="35" t="n">
        <x:v>5.525419388778789</x:v>
      </x:c>
      <x:c r="M493" s="35" t="n">
        <x:v>11.925999999999998</x:v>
      </x:c>
      <x:c r="N493" s="35" t="n">
        <x:v>0.10992231757937915</x:v>
      </x:c>
      <x:c r="O493" s="35" t="n">
        <x:v>-1.546328403528402e-17</x:v>
      </x:c>
      <x:c r="P493" s="35" t="n">
        <x:v>0.014190650827474498</x:v>
      </x:c>
      <x:c r="Q493" s="36" t="n">
        <x:v>1.3171661186181043</x:v>
      </x:c>
      <x:c r="R493" s="36" t="n">
        <x:v>0.0680641537441755</x:v>
      </x:c>
      <x:c r="S493" s="36" t="n">
        <x:v>0.0033633742517242436</x:v>
      </x:c>
      <x:c r="T493" s="35" t="n">
        <x:v>0.16009265611962403</x:v>
      </x:c>
      <x:c r="U493" s="36" t="str">
        <x:v>longitudinal</x:v>
      </x:c>
      <x:c r="V493" s="33" t="n">
        <x:v>4</x:v>
      </x:c>
      <x:c r="W493" s="36" t="n">
        <x:v>0.019422335087134944</x:v>
      </x:c>
      <x:c r="X493" s="36" t="n">
        <x:v>1.0328143630706013</x:v>
      </x:c>
      <x:c r="Y493" s="36" t="n">
        <x:v>1.0329969678876936</x:v>
      </x:c>
      <x:c r="Z493" s="36" t="n">
        <x:v>0.16437751117899368</x:v>
      </x:c>
      <x:c r="AA493" s="36" t="n">
        <x:v>-0.018801928457593035</x:v>
      </x:c>
      <x:c r="AB493" s="36"/>
      <x:c r="AC493" s="34" t="b">
        <x:v>0</x:v>
      </x:c>
    </x:row>
    <x:row r="494">
      <x:c r="A494" s="31" t="str">
        <x:v>CFG015</x:v>
      </x:c>
      <x:c r="B494" s="33" t="n">
        <x:v>6</x:v>
      </x:c>
      <x:c r="C494" s="31" t="str">
        <x:v>000000（选定5-12kg）1.AR20.03.6 youhua a2.5 翼梢反扭-3</x:v>
      </x:c>
      <x:c r="D494" s="31" t="str">
        <x:v>T7-VLM2-Elev(g1.0)</x:v>
      </x:c>
      <x:c r="E494" s="37" t="n">
        <x:v>6.548559029149525</x:v>
      </x:c>
      <x:c r="F494" s="37" t="n">
        <x:v>0</x:v>
      </x:c>
      <x:c r="G494" s="35" t="n">
        <x:v>9.620460686779928</x:v>
      </x:c>
      <x:c r="H494" s="36" t="n">
        <x:v>-3.3</x:v>
      </x:c>
      <x:c r="I494" s="35" t="n">
        <x:v>1.225</x:v>
      </x:c>
      <x:c r="J494" s="35" t="n">
        <x:v>1.5705518175924542</x:v>
      </x:c>
      <x:c r="K494" s="35" t="n">
        <x:v>0.284701945718181</x:v>
      </x:c>
      <x:c r="L494" s="35" t="n">
        <x:v>5.525419388778789</x:v>
      </x:c>
      <x:c r="M494" s="35" t="n">
        <x:v>11.925999999999998</x:v>
      </x:c>
      <x:c r="N494" s="35" t="n">
        <x:v>0.10992231757937915</x:v>
      </x:c>
      <x:c r="O494" s="35" t="n">
        <x:v>-1.546328403528402e-17</x:v>
      </x:c>
      <x:c r="P494" s="35" t="n">
        <x:v>0.014190650827474498</x:v>
      </x:c>
      <x:c r="Q494" s="36" t="n">
        <x:v>1.3171661186181043</x:v>
      </x:c>
      <x:c r="R494" s="36" t="n">
        <x:v>0.0680641537441755</x:v>
      </x:c>
      <x:c r="S494" s="36" t="n">
        <x:v>0.0033633742517242436</x:v>
      </x:c>
      <x:c r="T494" s="35" t="n">
        <x:v>0.16009265611962403</x:v>
      </x:c>
      <x:c r="U494" s="36" t="str">
        <x:v>lateral</x:v>
      </x:c>
      <x:c r="V494" s="33" t="n">
        <x:v>5</x:v>
      </x:c>
      <x:c r="W494" s="36" t="n">
        <x:v>-10.810408053075633</x:v>
      </x:c>
      <x:c r="X494" s="36" t="n">
        <x:v>0</x:v>
      </x:c>
      <x:c r="Y494" s="36" t="n">
        <x:v>10.810408053075633</x:v>
      </x:c>
      <x:c r="Z494" s="36" t="n">
        <x:v>0</x:v>
      </x:c>
      <x:c r="AA494" s="36" t="n">
        <x:v>1</x:v>
      </x:c>
      <x:c r="AB494" s="36" t="n">
        <x:v>0.092503446224261</x:v>
      </x:c>
      <x:c r="AC494" s="34" t="b">
        <x:v>1</x:v>
      </x:c>
    </x:row>
    <x:row r="495">
      <x:c r="A495" s="31" t="str">
        <x:v>CFG015</x:v>
      </x:c>
      <x:c r="B495" s="33" t="n">
        <x:v>6</x:v>
      </x:c>
      <x:c r="C495" s="31" t="str">
        <x:v>000000（选定5-12kg）1.AR20.03.6 youhua a2.5 翼梢反扭-3</x:v>
      </x:c>
      <x:c r="D495" s="31" t="str">
        <x:v>T7-VLM2-Elev(g1.0)</x:v>
      </x:c>
      <x:c r="E495" s="37" t="n">
        <x:v>6.548559029149525</x:v>
      </x:c>
      <x:c r="F495" s="37" t="n">
        <x:v>0</x:v>
      </x:c>
      <x:c r="G495" s="35" t="n">
        <x:v>9.620460686779928</x:v>
      </x:c>
      <x:c r="H495" s="36" t="n">
        <x:v>-3.3</x:v>
      </x:c>
      <x:c r="I495" s="35" t="n">
        <x:v>1.225</x:v>
      </x:c>
      <x:c r="J495" s="35" t="n">
        <x:v>1.5705518175924542</x:v>
      </x:c>
      <x:c r="K495" s="35" t="n">
        <x:v>0.284701945718181</x:v>
      </x:c>
      <x:c r="L495" s="35" t="n">
        <x:v>5.525419388778789</x:v>
      </x:c>
      <x:c r="M495" s="35" t="n">
        <x:v>11.925999999999998</x:v>
      </x:c>
      <x:c r="N495" s="35" t="n">
        <x:v>0.10992231757937915</x:v>
      </x:c>
      <x:c r="O495" s="35" t="n">
        <x:v>-1.546328403528402e-17</x:v>
      </x:c>
      <x:c r="P495" s="35" t="n">
        <x:v>0.014190650827474498</x:v>
      </x:c>
      <x:c r="Q495" s="36" t="n">
        <x:v>1.3171661186181043</x:v>
      </x:c>
      <x:c r="R495" s="36" t="n">
        <x:v>0.0680641537441755</x:v>
      </x:c>
      <x:c r="S495" s="36" t="n">
        <x:v>0.0033633742517242436</x:v>
      </x:c>
      <x:c r="T495" s="35" t="n">
        <x:v>0.16009265611962403</x:v>
      </x:c>
      <x:c r="U495" s="36" t="str">
        <x:v>lateral</x:v>
      </x:c>
      <x:c r="V495" s="33" t="n">
        <x:v>6</x:v>
      </x:c>
      <x:c r="W495" s="36" t="n">
        <x:v>-1.7462574042099948</x:v>
      </x:c>
      <x:c r="X495" s="36" t="n">
        <x:v>-1.5759457409343174</x:v>
      </x:c>
      <x:c r="Y495" s="36" t="n">
        <x:v>2.352237211704475</x:v>
      </x:c>
      <x:c r="Z495" s="36" t="n">
        <x:v>0.2508195547143161</x:v>
      </x:c>
      <x:c r="AA495" s="36" t="n">
        <x:v>0.7423815062191895</x:v>
      </x:c>
      <x:c r="AB495" s="36" t="n">
        <x:v>0.5726532626800223</x:v>
      </x:c>
      <x:c r="AC495" s="34" t="b">
        <x:v>1</x:v>
      </x:c>
    </x:row>
    <x:row r="496">
      <x:c r="A496" s="31" t="str">
        <x:v>CFG015</x:v>
      </x:c>
      <x:c r="B496" s="33" t="n">
        <x:v>6</x:v>
      </x:c>
      <x:c r="C496" s="31" t="str">
        <x:v>000000（选定5-12kg）1.AR20.03.6 youhua a2.5 翼梢反扭-3</x:v>
      </x:c>
      <x:c r="D496" s="31" t="str">
        <x:v>T7-VLM2-Elev(g1.0)</x:v>
      </x:c>
      <x:c r="E496" s="37" t="n">
        <x:v>6.548559029149525</x:v>
      </x:c>
      <x:c r="F496" s="37" t="n">
        <x:v>0</x:v>
      </x:c>
      <x:c r="G496" s="35" t="n">
        <x:v>9.620460686779928</x:v>
      </x:c>
      <x:c r="H496" s="36" t="n">
        <x:v>-3.3</x:v>
      </x:c>
      <x:c r="I496" s="35" t="n">
        <x:v>1.225</x:v>
      </x:c>
      <x:c r="J496" s="35" t="n">
        <x:v>1.5705518175924542</x:v>
      </x:c>
      <x:c r="K496" s="35" t="n">
        <x:v>0.284701945718181</x:v>
      </x:c>
      <x:c r="L496" s="35" t="n">
        <x:v>5.525419388778789</x:v>
      </x:c>
      <x:c r="M496" s="35" t="n">
        <x:v>11.925999999999998</x:v>
      </x:c>
      <x:c r="N496" s="35" t="n">
        <x:v>0.10992231757937915</x:v>
      </x:c>
      <x:c r="O496" s="35" t="n">
        <x:v>-1.546328403528402e-17</x:v>
      </x:c>
      <x:c r="P496" s="35" t="n">
        <x:v>0.014190650827474498</x:v>
      </x:c>
      <x:c r="Q496" s="36" t="n">
        <x:v>1.3171661186181043</x:v>
      </x:c>
      <x:c r="R496" s="36" t="n">
        <x:v>0.0680641537441755</x:v>
      </x:c>
      <x:c r="S496" s="36" t="n">
        <x:v>0.0033633742517242436</x:v>
      </x:c>
      <x:c r="T496" s="35" t="n">
        <x:v>0.16009265611962403</x:v>
      </x:c>
      <x:c r="U496" s="36" t="str">
        <x:v>lateral</x:v>
      </x:c>
      <x:c r="V496" s="33" t="n">
        <x:v>7</x:v>
      </x:c>
      <x:c r="W496" s="36" t="n">
        <x:v>-1.7462574042099948</x:v>
      </x:c>
      <x:c r="X496" s="36" t="n">
        <x:v>1.5759457409343174</x:v>
      </x:c>
      <x:c r="Y496" s="36" t="n">
        <x:v>2.352237211704475</x:v>
      </x:c>
      <x:c r="Z496" s="36" t="n">
        <x:v>0.2508195547143161</x:v>
      </x:c>
      <x:c r="AA496" s="36" t="n">
        <x:v>0.7423815062191895</x:v>
      </x:c>
      <x:c r="AB496" s="36" t="n">
        <x:v>0.5726532626800223</x:v>
      </x:c>
      <x:c r="AC496" s="34" t="b">
        <x:v>1</x:v>
      </x:c>
    </x:row>
    <x:row r="497">
      <x:c r="A497" s="31" t="str">
        <x:v>CFG015</x:v>
      </x:c>
      <x:c r="B497" s="33" t="n">
        <x:v>6</x:v>
      </x:c>
      <x:c r="C497" s="31" t="str">
        <x:v>000000（选定5-12kg）1.AR20.03.6 youhua a2.5 翼梢反扭-3</x:v>
      </x:c>
      <x:c r="D497" s="31" t="str">
        <x:v>T7-VLM2-Elev(g1.0)</x:v>
      </x:c>
      <x:c r="E497" s="37" t="n">
        <x:v>6.548559029149525</x:v>
      </x:c>
      <x:c r="F497" s="37" t="n">
        <x:v>0</x:v>
      </x:c>
      <x:c r="G497" s="35" t="n">
        <x:v>9.620460686779928</x:v>
      </x:c>
      <x:c r="H497" s="36" t="n">
        <x:v>-3.3</x:v>
      </x:c>
      <x:c r="I497" s="35" t="n">
        <x:v>1.225</x:v>
      </x:c>
      <x:c r="J497" s="35" t="n">
        <x:v>1.5705518175924542</x:v>
      </x:c>
      <x:c r="K497" s="35" t="n">
        <x:v>0.284701945718181</x:v>
      </x:c>
      <x:c r="L497" s="35" t="n">
        <x:v>5.525419388778789</x:v>
      </x:c>
      <x:c r="M497" s="35" t="n">
        <x:v>11.925999999999998</x:v>
      </x:c>
      <x:c r="N497" s="35" t="n">
        <x:v>0.10992231757937915</x:v>
      </x:c>
      <x:c r="O497" s="35" t="n">
        <x:v>-1.546328403528402e-17</x:v>
      </x:c>
      <x:c r="P497" s="35" t="n">
        <x:v>0.014190650827474498</x:v>
      </x:c>
      <x:c r="Q497" s="36" t="n">
        <x:v>1.3171661186181043</x:v>
      </x:c>
      <x:c r="R497" s="36" t="n">
        <x:v>0.0680641537441755</x:v>
      </x:c>
      <x:c r="S497" s="36" t="n">
        <x:v>0.0033633742517242436</x:v>
      </x:c>
      <x:c r="T497" s="35" t="n">
        <x:v>0.16009265611962403</x:v>
      </x:c>
      <x:c r="U497" s="36" t="str">
        <x:v>lateral</x:v>
      </x:c>
      <x:c r="V497" s="33" t="n">
        <x:v>8</x:v>
      </x:c>
      <x:c r="W497" s="36" t="n">
        <x:v>0.2657577386175447</x:v>
      </x:c>
      <x:c r="X497" s="36" t="n">
        <x:v>0</x:v>
      </x:c>
      <x:c r="Y497" s="36" t="n">
        <x:v>0.2657577386175447</x:v>
      </x:c>
      <x:c r="Z497" s="36" t="n">
        <x:v>0</x:v>
      </x:c>
      <x:c r="AA497" s="36" t="n">
        <x:v>-1</x:v>
      </x:c>
      <x:c r="AB497" s="36"/>
      <x:c r="AC497" s="34" t="b">
        <x:v>0</x:v>
      </x:c>
    </x:row>
    <x:row r="498">
      <x:c r="A498" s="31" t="str">
        <x:v>CFG015</x:v>
      </x:c>
      <x:c r="B498" s="33" t="n">
        <x:v>7</x:v>
      </x:c>
      <x:c r="C498" s="31" t="str">
        <x:v>000000（选定5-12kg）1.AR20.03.6 youhua a2.5 翼梢反扭-3</x:v>
      </x:c>
      <x:c r="D498" s="31" t="str">
        <x:v>T7-VLM2-Elev(g1.0)</x:v>
      </x:c>
      <x:c r="E498" s="37" t="n">
        <x:v>6.380167208840064</x:v>
      </x:c>
      <x:c r="F498" s="37" t="n">
        <x:v>0</x:v>
      </x:c>
      <x:c r="G498" s="35" t="n">
        <x:v>9.677862022978541</x:v>
      </x:c>
      <x:c r="H498" s="36" t="n">
        <x:v>-3.2</x:v>
      </x:c>
      <x:c r="I498" s="35" t="n">
        <x:v>1.225</x:v>
      </x:c>
      <x:c r="J498" s="35" t="n">
        <x:v>1.5705518175924542</x:v>
      </x:c>
      <x:c r="K498" s="35" t="n">
        <x:v>0.284701945718181</x:v>
      </x:c>
      <x:c r="L498" s="35" t="n">
        <x:v>5.525419388778789</x:v>
      </x:c>
      <x:c r="M498" s="35" t="n">
        <x:v>11.925999999999998</x:v>
      </x:c>
      <x:c r="N498" s="35" t="n">
        <x:v>0.10992231757937915</x:v>
      </x:c>
      <x:c r="O498" s="35" t="n">
        <x:v>-1.546328403528402e-17</x:v>
      </x:c>
      <x:c r="P498" s="35" t="n">
        <x:v>0.014190650827474498</x:v>
      </x:c>
      <x:c r="Q498" s="36" t="n">
        <x:v>1.3013419041094678</x:v>
      </x:c>
      <x:c r="R498" s="36" t="n">
        <x:v>0.06600772480164666</x:v>
      </x:c>
      <x:c r="S498" s="36" t="n">
        <x:v>0.003135019881822051</x:v>
      </x:c>
      <x:c r="T498" s="35" t="n">
        <x:v>0.15994176931521975</x:v>
      </x:c>
      <x:c r="U498" s="36" t="str">
        <x:v>longitudinal</x:v>
      </x:c>
      <x:c r="V498" s="33" t="n">
        <x:v>1</x:v>
      </x:c>
      <x:c r="W498" s="36" t="n">
        <x:v>-4.606847399892716</x:v>
      </x:c>
      <x:c r="X498" s="36" t="n">
        <x:v>-4.56110156750616</x:v>
      </x:c>
      <x:c r="Y498" s="36" t="n">
        <x:v>6.4827995862131536</x:v>
      </x:c>
      <x:c r="Z498" s="36" t="n">
        <x:v>0.7259218604127976</x:v>
      </x:c>
      <x:c r="AA498" s="36" t="n">
        <x:v>0.7106262253872557</x:v>
      </x:c>
      <x:c r="AB498" s="36" t="n">
        <x:v>0.2170681842040802</x:v>
      </x:c>
      <x:c r="AC498" s="34" t="b">
        <x:v>1</x:v>
      </x:c>
    </x:row>
    <x:row r="499">
      <x:c r="A499" s="31" t="str">
        <x:v>CFG015</x:v>
      </x:c>
      <x:c r="B499" s="33" t="n">
        <x:v>7</x:v>
      </x:c>
      <x:c r="C499" s="31" t="str">
        <x:v>000000（选定5-12kg）1.AR20.03.6 youhua a2.5 翼梢反扭-3</x:v>
      </x:c>
      <x:c r="D499" s="31" t="str">
        <x:v>T7-VLM2-Elev(g1.0)</x:v>
      </x:c>
      <x:c r="E499" s="37" t="n">
        <x:v>6.380167208840064</x:v>
      </x:c>
      <x:c r="F499" s="37" t="n">
        <x:v>0</x:v>
      </x:c>
      <x:c r="G499" s="35" t="n">
        <x:v>9.677862022978541</x:v>
      </x:c>
      <x:c r="H499" s="36" t="n">
        <x:v>-3.2</x:v>
      </x:c>
      <x:c r="I499" s="35" t="n">
        <x:v>1.225</x:v>
      </x:c>
      <x:c r="J499" s="35" t="n">
        <x:v>1.5705518175924542</x:v>
      </x:c>
      <x:c r="K499" s="35" t="n">
        <x:v>0.284701945718181</x:v>
      </x:c>
      <x:c r="L499" s="35" t="n">
        <x:v>5.525419388778789</x:v>
      </x:c>
      <x:c r="M499" s="35" t="n">
        <x:v>11.925999999999998</x:v>
      </x:c>
      <x:c r="N499" s="35" t="n">
        <x:v>0.10992231757937915</x:v>
      </x:c>
      <x:c r="O499" s="35" t="n">
        <x:v>-1.546328403528402e-17</x:v>
      </x:c>
      <x:c r="P499" s="35" t="n">
        <x:v>0.014190650827474498</x:v>
      </x:c>
      <x:c r="Q499" s="36" t="n">
        <x:v>1.3013419041094678</x:v>
      </x:c>
      <x:c r="R499" s="36" t="n">
        <x:v>0.06600772480164666</x:v>
      </x:c>
      <x:c r="S499" s="36" t="n">
        <x:v>0.003135019881822051</x:v>
      </x:c>
      <x:c r="T499" s="35" t="n">
        <x:v>0.15994176931521975</x:v>
      </x:c>
      <x:c r="U499" s="36" t="str">
        <x:v>longitudinal</x:v>
      </x:c>
      <x:c r="V499" s="33" t="n">
        <x:v>2</x:v>
      </x:c>
      <x:c r="W499" s="36" t="n">
        <x:v>-4.606847399892716</x:v>
      </x:c>
      <x:c r="X499" s="36" t="n">
        <x:v>4.56110156750616</x:v>
      </x:c>
      <x:c r="Y499" s="36" t="n">
        <x:v>6.4827995862131536</x:v>
      </x:c>
      <x:c r="Z499" s="36" t="n">
        <x:v>0.7259218604127976</x:v>
      </x:c>
      <x:c r="AA499" s="36" t="n">
        <x:v>0.7106262253872557</x:v>
      </x:c>
      <x:c r="AB499" s="36" t="n">
        <x:v>0.2170681842040802</x:v>
      </x:c>
      <x:c r="AC499" s="34" t="b">
        <x:v>1</x:v>
      </x:c>
    </x:row>
    <x:row r="500">
      <x:c r="A500" s="31" t="str">
        <x:v>CFG015</x:v>
      </x:c>
      <x:c r="B500" s="33" t="n">
        <x:v>7</x:v>
      </x:c>
      <x:c r="C500" s="31" t="str">
        <x:v>000000（选定5-12kg）1.AR20.03.6 youhua a2.5 翼梢反扭-3</x:v>
      </x:c>
      <x:c r="D500" s="31" t="str">
        <x:v>T7-VLM2-Elev(g1.0)</x:v>
      </x:c>
      <x:c r="E500" s="37" t="n">
        <x:v>6.380167208840064</x:v>
      </x:c>
      <x:c r="F500" s="37" t="n">
        <x:v>0</x:v>
      </x:c>
      <x:c r="G500" s="35" t="n">
        <x:v>9.677862022978541</x:v>
      </x:c>
      <x:c r="H500" s="36" t="n">
        <x:v>-3.2</x:v>
      </x:c>
      <x:c r="I500" s="35" t="n">
        <x:v>1.225</x:v>
      </x:c>
      <x:c r="J500" s="35" t="n">
        <x:v>1.5705518175924542</x:v>
      </x:c>
      <x:c r="K500" s="35" t="n">
        <x:v>0.284701945718181</x:v>
      </x:c>
      <x:c r="L500" s="35" t="n">
        <x:v>5.525419388778789</x:v>
      </x:c>
      <x:c r="M500" s="35" t="n">
        <x:v>11.925999999999998</x:v>
      </x:c>
      <x:c r="N500" s="35" t="n">
        <x:v>0.10992231757937915</x:v>
      </x:c>
      <x:c r="O500" s="35" t="n">
        <x:v>-1.546328403528402e-17</x:v>
      </x:c>
      <x:c r="P500" s="35" t="n">
        <x:v>0.014190650827474498</x:v>
      </x:c>
      <x:c r="Q500" s="36" t="n">
        <x:v>1.3013419041094678</x:v>
      </x:c>
      <x:c r="R500" s="36" t="n">
        <x:v>0.06600772480164666</x:v>
      </x:c>
      <x:c r="S500" s="36" t="n">
        <x:v>0.003135019881822051</x:v>
      </x:c>
      <x:c r="T500" s="35" t="n">
        <x:v>0.15994176931521975</x:v>
      </x:c>
      <x:c r="U500" s="36" t="str">
        <x:v>longitudinal</x:v>
      </x:c>
      <x:c r="V500" s="33" t="n">
        <x:v>3</x:v>
      </x:c>
      <x:c r="W500" s="36" t="n">
        <x:v>0.011923043380039623</x:v>
      </x:c>
      <x:c r="X500" s="36" t="n">
        <x:v>-1.0264599576266173</x:v>
      </x:c>
      <x:c r="Y500" s="36" t="n">
        <x:v>1.0265292024946389</x:v>
      </x:c>
      <x:c r="Z500" s="36" t="n">
        <x:v>0.16336617614217358</x:v>
      </x:c>
      <x:c r="AA500" s="36" t="n">
        <x:v>-0.011614909104450823</x:v>
      </x:c>
      <x:c r="AB500" s="36"/>
      <x:c r="AC500" s="34" t="b">
        <x:v>0</x:v>
      </x:c>
    </x:row>
    <x:row r="501">
      <x:c r="A501" s="31" t="str">
        <x:v>CFG015</x:v>
      </x:c>
      <x:c r="B501" s="33" t="n">
        <x:v>7</x:v>
      </x:c>
      <x:c r="C501" s="31" t="str">
        <x:v>000000（选定5-12kg）1.AR20.03.6 youhua a2.5 翼梢反扭-3</x:v>
      </x:c>
      <x:c r="D501" s="31" t="str">
        <x:v>T7-VLM2-Elev(g1.0)</x:v>
      </x:c>
      <x:c r="E501" s="37" t="n">
        <x:v>6.380167208840064</x:v>
      </x:c>
      <x:c r="F501" s="37" t="n">
        <x:v>0</x:v>
      </x:c>
      <x:c r="G501" s="35" t="n">
        <x:v>9.677862022978541</x:v>
      </x:c>
      <x:c r="H501" s="36" t="n">
        <x:v>-3.2</x:v>
      </x:c>
      <x:c r="I501" s="35" t="n">
        <x:v>1.225</x:v>
      </x:c>
      <x:c r="J501" s="35" t="n">
        <x:v>1.5705518175924542</x:v>
      </x:c>
      <x:c r="K501" s="35" t="n">
        <x:v>0.284701945718181</x:v>
      </x:c>
      <x:c r="L501" s="35" t="n">
        <x:v>5.525419388778789</x:v>
      </x:c>
      <x:c r="M501" s="35" t="n">
        <x:v>11.925999999999998</x:v>
      </x:c>
      <x:c r="N501" s="35" t="n">
        <x:v>0.10992231757937915</x:v>
      </x:c>
      <x:c r="O501" s="35" t="n">
        <x:v>-1.546328403528402e-17</x:v>
      </x:c>
      <x:c r="P501" s="35" t="n">
        <x:v>0.014190650827474498</x:v>
      </x:c>
      <x:c r="Q501" s="36" t="n">
        <x:v>1.3013419041094678</x:v>
      </x:c>
      <x:c r="R501" s="36" t="n">
        <x:v>0.06600772480164666</x:v>
      </x:c>
      <x:c r="S501" s="36" t="n">
        <x:v>0.003135019881822051</x:v>
      </x:c>
      <x:c r="T501" s="35" t="n">
        <x:v>0.15994176931521975</x:v>
      </x:c>
      <x:c r="U501" s="36" t="str">
        <x:v>longitudinal</x:v>
      </x:c>
      <x:c r="V501" s="33" t="n">
        <x:v>4</x:v>
      </x:c>
      <x:c r="W501" s="36" t="n">
        <x:v>0.011923043380039623</x:v>
      </x:c>
      <x:c r="X501" s="36" t="n">
        <x:v>1.0264599576266173</x:v>
      </x:c>
      <x:c r="Y501" s="36" t="n">
        <x:v>1.0265292024946389</x:v>
      </x:c>
      <x:c r="Z501" s="36" t="n">
        <x:v>0.16336617614217358</x:v>
      </x:c>
      <x:c r="AA501" s="36" t="n">
        <x:v>-0.011614909104450823</x:v>
      </x:c>
      <x:c r="AB501" s="36"/>
      <x:c r="AC501" s="34" t="b">
        <x:v>0</x:v>
      </x:c>
    </x:row>
    <x:row r="502">
      <x:c r="A502" s="31" t="str">
        <x:v>CFG015</x:v>
      </x:c>
      <x:c r="B502" s="33" t="n">
        <x:v>7</x:v>
      </x:c>
      <x:c r="C502" s="31" t="str">
        <x:v>000000（选定5-12kg）1.AR20.03.6 youhua a2.5 翼梢反扭-3</x:v>
      </x:c>
      <x:c r="D502" s="31" t="str">
        <x:v>T7-VLM2-Elev(g1.0)</x:v>
      </x:c>
      <x:c r="E502" s="37" t="n">
        <x:v>6.380167208840064</x:v>
      </x:c>
      <x:c r="F502" s="37" t="n">
        <x:v>0</x:v>
      </x:c>
      <x:c r="G502" s="35" t="n">
        <x:v>9.677862022978541</x:v>
      </x:c>
      <x:c r="H502" s="36" t="n">
        <x:v>-3.2</x:v>
      </x:c>
      <x:c r="I502" s="35" t="n">
        <x:v>1.225</x:v>
      </x:c>
      <x:c r="J502" s="35" t="n">
        <x:v>1.5705518175924542</x:v>
      </x:c>
      <x:c r="K502" s="35" t="n">
        <x:v>0.284701945718181</x:v>
      </x:c>
      <x:c r="L502" s="35" t="n">
        <x:v>5.525419388778789</x:v>
      </x:c>
      <x:c r="M502" s="35" t="n">
        <x:v>11.925999999999998</x:v>
      </x:c>
      <x:c r="N502" s="35" t="n">
        <x:v>0.10992231757937915</x:v>
      </x:c>
      <x:c r="O502" s="35" t="n">
        <x:v>-1.546328403528402e-17</x:v>
      </x:c>
      <x:c r="P502" s="35" t="n">
        <x:v>0.014190650827474498</x:v>
      </x:c>
      <x:c r="Q502" s="36" t="n">
        <x:v>1.3013419041094678</x:v>
      </x:c>
      <x:c r="R502" s="36" t="n">
        <x:v>0.06600772480164666</x:v>
      </x:c>
      <x:c r="S502" s="36" t="n">
        <x:v>0.003135019881822051</x:v>
      </x:c>
      <x:c r="T502" s="35" t="n">
        <x:v>0.15994176931521975</x:v>
      </x:c>
      <x:c r="U502" s="36" t="str">
        <x:v>lateral</x:v>
      </x:c>
      <x:c r="V502" s="33" t="n">
        <x:v>5</x:v>
      </x:c>
      <x:c r="W502" s="36" t="n">
        <x:v>-10.995270545642946</x:v>
      </x:c>
      <x:c r="X502" s="36" t="n">
        <x:v>0</x:v>
      </x:c>
      <x:c r="Y502" s="36" t="n">
        <x:v>10.995270545642946</x:v>
      </x:c>
      <x:c r="Z502" s="36" t="n">
        <x:v>0</x:v>
      </x:c>
      <x:c r="AA502" s="36" t="n">
        <x:v>1</x:v>
      </x:c>
      <x:c r="AB502" s="36" t="n">
        <x:v>0.09094819412117751</x:v>
      </x:c>
      <x:c r="AC502" s="34" t="b">
        <x:v>1</x:v>
      </x:c>
    </x:row>
    <x:row r="503">
      <x:c r="A503" s="31" t="str">
        <x:v>CFG015</x:v>
      </x:c>
      <x:c r="B503" s="33" t="n">
        <x:v>7</x:v>
      </x:c>
      <x:c r="C503" s="31" t="str">
        <x:v>000000（选定5-12kg）1.AR20.03.6 youhua a2.5 翼梢反扭-3</x:v>
      </x:c>
      <x:c r="D503" s="31" t="str">
        <x:v>T7-VLM2-Elev(g1.0)</x:v>
      </x:c>
      <x:c r="E503" s="37" t="n">
        <x:v>6.380167208840064</x:v>
      </x:c>
      <x:c r="F503" s="37" t="n">
        <x:v>0</x:v>
      </x:c>
      <x:c r="G503" s="35" t="n">
        <x:v>9.677862022978541</x:v>
      </x:c>
      <x:c r="H503" s="36" t="n">
        <x:v>-3.2</x:v>
      </x:c>
      <x:c r="I503" s="35" t="n">
        <x:v>1.225</x:v>
      </x:c>
      <x:c r="J503" s="35" t="n">
        <x:v>1.5705518175924542</x:v>
      </x:c>
      <x:c r="K503" s="35" t="n">
        <x:v>0.284701945718181</x:v>
      </x:c>
      <x:c r="L503" s="35" t="n">
        <x:v>5.525419388778789</x:v>
      </x:c>
      <x:c r="M503" s="35" t="n">
        <x:v>11.925999999999998</x:v>
      </x:c>
      <x:c r="N503" s="35" t="n">
        <x:v>0.10992231757937915</x:v>
      </x:c>
      <x:c r="O503" s="35" t="n">
        <x:v>-1.546328403528402e-17</x:v>
      </x:c>
      <x:c r="P503" s="35" t="n">
        <x:v>0.014190650827474498</x:v>
      </x:c>
      <x:c r="Q503" s="36" t="n">
        <x:v>1.3013419041094678</x:v>
      </x:c>
      <x:c r="R503" s="36" t="n">
        <x:v>0.06600772480164666</x:v>
      </x:c>
      <x:c r="S503" s="36" t="n">
        <x:v>0.003135019881822051</x:v>
      </x:c>
      <x:c r="T503" s="35" t="n">
        <x:v>0.15994176931521975</x:v>
      </x:c>
      <x:c r="U503" s="36" t="str">
        <x:v>lateral</x:v>
      </x:c>
      <x:c r="V503" s="33" t="n">
        <x:v>6</x:v>
      </x:c>
      <x:c r="W503" s="36" t="n">
        <x:v>-1.7039019754741256</x:v>
      </x:c>
      <x:c r="X503" s="36" t="n">
        <x:v>-1.6035067842618478</x:v>
      </x:c>
      <x:c r="Y503" s="36" t="n">
        <x:v>2.339768353747524</x:v>
      </x:c>
      <x:c r="Z503" s="36" t="n">
        <x:v>0.2552060309966625</x:v>
      </x:c>
      <x:c r="AA503" s="36" t="n">
        <x:v>0.7282353284012266</x:v>
      </x:c>
      <x:c r="AB503" s="36" t="n">
        <x:v>0.5868882215021444</x:v>
      </x:c>
      <x:c r="AC503" s="34" t="b">
        <x:v>1</x:v>
      </x:c>
    </x:row>
    <x:row r="504">
      <x:c r="A504" s="31" t="str">
        <x:v>CFG015</x:v>
      </x:c>
      <x:c r="B504" s="33" t="n">
        <x:v>7</x:v>
      </x:c>
      <x:c r="C504" s="31" t="str">
        <x:v>000000（选定5-12kg）1.AR20.03.6 youhua a2.5 翼梢反扭-3</x:v>
      </x:c>
      <x:c r="D504" s="31" t="str">
        <x:v>T7-VLM2-Elev(g1.0)</x:v>
      </x:c>
      <x:c r="E504" s="37" t="n">
        <x:v>6.380167208840064</x:v>
      </x:c>
      <x:c r="F504" s="37" t="n">
        <x:v>0</x:v>
      </x:c>
      <x:c r="G504" s="35" t="n">
        <x:v>9.677862022978541</x:v>
      </x:c>
      <x:c r="H504" s="36" t="n">
        <x:v>-3.2</x:v>
      </x:c>
      <x:c r="I504" s="35" t="n">
        <x:v>1.225</x:v>
      </x:c>
      <x:c r="J504" s="35" t="n">
        <x:v>1.5705518175924542</x:v>
      </x:c>
      <x:c r="K504" s="35" t="n">
        <x:v>0.284701945718181</x:v>
      </x:c>
      <x:c r="L504" s="35" t="n">
        <x:v>5.525419388778789</x:v>
      </x:c>
      <x:c r="M504" s="35" t="n">
        <x:v>11.925999999999998</x:v>
      </x:c>
      <x:c r="N504" s="35" t="n">
        <x:v>0.10992231757937915</x:v>
      </x:c>
      <x:c r="O504" s="35" t="n">
        <x:v>-1.546328403528402e-17</x:v>
      </x:c>
      <x:c r="P504" s="35" t="n">
        <x:v>0.014190650827474498</x:v>
      </x:c>
      <x:c r="Q504" s="36" t="n">
        <x:v>1.3013419041094678</x:v>
      </x:c>
      <x:c r="R504" s="36" t="n">
        <x:v>0.06600772480164666</x:v>
      </x:c>
      <x:c r="S504" s="36" t="n">
        <x:v>0.003135019881822051</x:v>
      </x:c>
      <x:c r="T504" s="35" t="n">
        <x:v>0.15994176931521975</x:v>
      </x:c>
      <x:c r="U504" s="36" t="str">
        <x:v>lateral</x:v>
      </x:c>
      <x:c r="V504" s="33" t="n">
        <x:v>7</x:v>
      </x:c>
      <x:c r="W504" s="36" t="n">
        <x:v>-1.7039019754741256</x:v>
      </x:c>
      <x:c r="X504" s="36" t="n">
        <x:v>1.6035067842618478</x:v>
      </x:c>
      <x:c r="Y504" s="36" t="n">
        <x:v>2.339768353747524</x:v>
      </x:c>
      <x:c r="Z504" s="36" t="n">
        <x:v>0.2552060309966625</x:v>
      </x:c>
      <x:c r="AA504" s="36" t="n">
        <x:v>0.7282353284012266</x:v>
      </x:c>
      <x:c r="AB504" s="36" t="n">
        <x:v>0.5868882215021444</x:v>
      </x:c>
      <x:c r="AC504" s="34" t="b">
        <x:v>1</x:v>
      </x:c>
    </x:row>
    <x:row r="505">
      <x:c r="A505" s="31" t="str">
        <x:v>CFG015</x:v>
      </x:c>
      <x:c r="B505" s="33" t="n">
        <x:v>7</x:v>
      </x:c>
      <x:c r="C505" s="31" t="str">
        <x:v>000000（选定5-12kg）1.AR20.03.6 youhua a2.5 翼梢反扭-3</x:v>
      </x:c>
      <x:c r="D505" s="31" t="str">
        <x:v>T7-VLM2-Elev(g1.0)</x:v>
      </x:c>
      <x:c r="E505" s="37" t="n">
        <x:v>6.380167208840064</x:v>
      </x:c>
      <x:c r="F505" s="37" t="n">
        <x:v>0</x:v>
      </x:c>
      <x:c r="G505" s="35" t="n">
        <x:v>9.677862022978541</x:v>
      </x:c>
      <x:c r="H505" s="36" t="n">
        <x:v>-3.2</x:v>
      </x:c>
      <x:c r="I505" s="35" t="n">
        <x:v>1.225</x:v>
      </x:c>
      <x:c r="J505" s="35" t="n">
        <x:v>1.5705518175924542</x:v>
      </x:c>
      <x:c r="K505" s="35" t="n">
        <x:v>0.284701945718181</x:v>
      </x:c>
      <x:c r="L505" s="35" t="n">
        <x:v>5.525419388778789</x:v>
      </x:c>
      <x:c r="M505" s="35" t="n">
        <x:v>11.925999999999998</x:v>
      </x:c>
      <x:c r="N505" s="35" t="n">
        <x:v>0.10992231757937915</x:v>
      </x:c>
      <x:c r="O505" s="35" t="n">
        <x:v>-1.546328403528402e-17</x:v>
      </x:c>
      <x:c r="P505" s="35" t="n">
        <x:v>0.014190650827474498</x:v>
      </x:c>
      <x:c r="Q505" s="36" t="n">
        <x:v>1.3013419041094678</x:v>
      </x:c>
      <x:c r="R505" s="36" t="n">
        <x:v>0.06600772480164666</x:v>
      </x:c>
      <x:c r="S505" s="36" t="n">
        <x:v>0.003135019881822051</x:v>
      </x:c>
      <x:c r="T505" s="35" t="n">
        <x:v>0.15994176931521975</x:v>
      </x:c>
      <x:c r="U505" s="36" t="str">
        <x:v>lateral</x:v>
      </x:c>
      <x:c r="V505" s="33" t="n">
        <x:v>8</x:v>
      </x:c>
      <x:c r="W505" s="36" t="n">
        <x:v>0.2640630383272118</x:v>
      </x:c>
      <x:c r="X505" s="36" t="n">
        <x:v>0</x:v>
      </x:c>
      <x:c r="Y505" s="36" t="n">
        <x:v>0.2640630383272118</x:v>
      </x:c>
      <x:c r="Z505" s="36" t="n">
        <x:v>0</x:v>
      </x:c>
      <x:c r="AA505" s="36" t="n">
        <x:v>-1</x:v>
      </x:c>
      <x:c r="AB505" s="36"/>
      <x:c r="AC505" s="34" t="b">
        <x:v>0</x:v>
      </x:c>
    </x:row>
    <x:row r="506">
      <x:c r="A506" s="31" t="str">
        <x:v>CFG015</x:v>
      </x:c>
      <x:c r="B506" s="33" t="n">
        <x:v>8</x:v>
      </x:c>
      <x:c r="C506" s="31" t="str">
        <x:v>000000（选定5-12kg）1.AR20.03.6 youhua a2.5 翼梢反扭-3</x:v>
      </x:c>
      <x:c r="D506" s="31" t="str">
        <x:v>T7-VLM2-Elev(g1.0)</x:v>
      </x:c>
      <x:c r="E506" s="37" t="n">
        <x:v>6.210711349961324</x:v>
      </x:c>
      <x:c r="F506" s="37" t="n">
        <x:v>0</x:v>
      </x:c>
      <x:c r="G506" s="35" t="n">
        <x:v>9.736805895941885</x:v>
      </x:c>
      <x:c r="H506" s="36" t="n">
        <x:v>-3.0999999999999996</x:v>
      </x:c>
      <x:c r="I506" s="35" t="n">
        <x:v>1.225</x:v>
      </x:c>
      <x:c r="J506" s="35" t="n">
        <x:v>1.5705518175924542</x:v>
      </x:c>
      <x:c r="K506" s="35" t="n">
        <x:v>0.284701945718181</x:v>
      </x:c>
      <x:c r="L506" s="35" t="n">
        <x:v>5.525419388778789</x:v>
      </x:c>
      <x:c r="M506" s="35" t="n">
        <x:v>11.925999999999998</x:v>
      </x:c>
      <x:c r="N506" s="35" t="n">
        <x:v>0.10992231757937915</x:v>
      </x:c>
      <x:c r="O506" s="35" t="n">
        <x:v>-1.546328403528402e-17</x:v>
      </x:c>
      <x:c r="P506" s="35" t="n">
        <x:v>0.014190650827474498</x:v>
      </x:c>
      <x:c r="Q506" s="36" t="n">
        <x:v>1.2853974800837855</x:v>
      </x:c>
      <x:c r="R506" s="36" t="n">
        <x:v>0.0637247817013966</x:v>
      </x:c>
      <x:c r="S506" s="36" t="n">
        <x:v>0.00285958017338914</x:v>
      </x:c>
      <x:c r="T506" s="35" t="n">
        <x:v>0.17027998244557552</x:v>
      </x:c>
      <x:c r="U506" s="36" t="str">
        <x:v>longitudinal</x:v>
      </x:c>
      <x:c r="V506" s="33" t="n">
        <x:v>1</x:v>
      </x:c>
      <x:c r="W506" s="36" t="n">
        <x:v>-4.692607434540871</x:v>
      </x:c>
      <x:c r="X506" s="36" t="n">
        <x:v>-4.9781506789612475</x:v>
      </x:c>
      <x:c r="Y506" s="36" t="n">
        <x:v>6.84123882912668</x:v>
      </x:c>
      <x:c r="Z506" s="36" t="n">
        <x:v>0.7922972880129575</x:v>
      </x:c>
      <x:c r="AA506" s="36" t="n">
        <x:v>0.6859294861278665</x:v>
      </x:c>
      <x:c r="AB506" s="36" t="n">
        <x:v>0.21310114130564195</x:v>
      </x:c>
      <x:c r="AC506" s="34" t="b">
        <x:v>1</x:v>
      </x:c>
    </x:row>
    <x:row r="507">
      <x:c r="A507" s="31" t="str">
        <x:v>CFG015</x:v>
      </x:c>
      <x:c r="B507" s="33" t="n">
        <x:v>8</x:v>
      </x:c>
      <x:c r="C507" s="31" t="str">
        <x:v>000000（选定5-12kg）1.AR20.03.6 youhua a2.5 翼梢反扭-3</x:v>
      </x:c>
      <x:c r="D507" s="31" t="str">
        <x:v>T7-VLM2-Elev(g1.0)</x:v>
      </x:c>
      <x:c r="E507" s="37" t="n">
        <x:v>6.210711349961324</x:v>
      </x:c>
      <x:c r="F507" s="37" t="n">
        <x:v>0</x:v>
      </x:c>
      <x:c r="G507" s="35" t="n">
        <x:v>9.736805895941885</x:v>
      </x:c>
      <x:c r="H507" s="36" t="n">
        <x:v>-3.0999999999999996</x:v>
      </x:c>
      <x:c r="I507" s="35" t="n">
        <x:v>1.225</x:v>
      </x:c>
      <x:c r="J507" s="35" t="n">
        <x:v>1.5705518175924542</x:v>
      </x:c>
      <x:c r="K507" s="35" t="n">
        <x:v>0.284701945718181</x:v>
      </x:c>
      <x:c r="L507" s="35" t="n">
        <x:v>5.525419388778789</x:v>
      </x:c>
      <x:c r="M507" s="35" t="n">
        <x:v>11.925999999999998</x:v>
      </x:c>
      <x:c r="N507" s="35" t="n">
        <x:v>0.10992231757937915</x:v>
      </x:c>
      <x:c r="O507" s="35" t="n">
        <x:v>-1.546328403528402e-17</x:v>
      </x:c>
      <x:c r="P507" s="35" t="n">
        <x:v>0.014190650827474498</x:v>
      </x:c>
      <x:c r="Q507" s="36" t="n">
        <x:v>1.2853974800837855</x:v>
      </x:c>
      <x:c r="R507" s="36" t="n">
        <x:v>0.0637247817013966</x:v>
      </x:c>
      <x:c r="S507" s="36" t="n">
        <x:v>0.00285958017338914</x:v>
      </x:c>
      <x:c r="T507" s="35" t="n">
        <x:v>0.17027998244557552</x:v>
      </x:c>
      <x:c r="U507" s="36" t="str">
        <x:v>longitudinal</x:v>
      </x:c>
      <x:c r="V507" s="33" t="n">
        <x:v>2</x:v>
      </x:c>
      <x:c r="W507" s="36" t="n">
        <x:v>-4.692607434540871</x:v>
      </x:c>
      <x:c r="X507" s="36" t="n">
        <x:v>4.9781506789612475</x:v>
      </x:c>
      <x:c r="Y507" s="36" t="n">
        <x:v>6.84123882912668</x:v>
      </x:c>
      <x:c r="Z507" s="36" t="n">
        <x:v>0.7922972880129575</x:v>
      </x:c>
      <x:c r="AA507" s="36" t="n">
        <x:v>0.6859294861278665</x:v>
      </x:c>
      <x:c r="AB507" s="36" t="n">
        <x:v>0.21310114130564195</x:v>
      </x:c>
      <x:c r="AC507" s="34" t="b">
        <x:v>1</x:v>
      </x:c>
    </x:row>
    <x:row r="508">
      <x:c r="A508" s="31" t="str">
        <x:v>CFG015</x:v>
      </x:c>
      <x:c r="B508" s="33" t="n">
        <x:v>8</x:v>
      </x:c>
      <x:c r="C508" s="31" t="str">
        <x:v>000000（选定5-12kg）1.AR20.03.6 youhua a2.5 翼梢反扭-3</x:v>
      </x:c>
      <x:c r="D508" s="31" t="str">
        <x:v>T7-VLM2-Elev(g1.0)</x:v>
      </x:c>
      <x:c r="E508" s="37" t="n">
        <x:v>6.210711349961324</x:v>
      </x:c>
      <x:c r="F508" s="37" t="n">
        <x:v>0</x:v>
      </x:c>
      <x:c r="G508" s="35" t="n">
        <x:v>9.736805895941885</x:v>
      </x:c>
      <x:c r="H508" s="36" t="n">
        <x:v>-3.0999999999999996</x:v>
      </x:c>
      <x:c r="I508" s="35" t="n">
        <x:v>1.225</x:v>
      </x:c>
      <x:c r="J508" s="35" t="n">
        <x:v>1.5705518175924542</x:v>
      </x:c>
      <x:c r="K508" s="35" t="n">
        <x:v>0.284701945718181</x:v>
      </x:c>
      <x:c r="L508" s="35" t="n">
        <x:v>5.525419388778789</x:v>
      </x:c>
      <x:c r="M508" s="35" t="n">
        <x:v>11.925999999999998</x:v>
      </x:c>
      <x:c r="N508" s="35" t="n">
        <x:v>0.10992231757937915</x:v>
      </x:c>
      <x:c r="O508" s="35" t="n">
        <x:v>-1.546328403528402e-17</x:v>
      </x:c>
      <x:c r="P508" s="35" t="n">
        <x:v>0.014190650827474498</x:v>
      </x:c>
      <x:c r="Q508" s="36" t="n">
        <x:v>1.2853974800837855</x:v>
      </x:c>
      <x:c r="R508" s="36" t="n">
        <x:v>0.0637247817013966</x:v>
      </x:c>
      <x:c r="S508" s="36" t="n">
        <x:v>0.00285958017338914</x:v>
      </x:c>
      <x:c r="T508" s="35" t="n">
        <x:v>0.17027998244557552</x:v>
      </x:c>
      <x:c r="U508" s="36" t="str">
        <x:v>longitudinal</x:v>
      </x:c>
      <x:c r="V508" s="33" t="n">
        <x:v>3</x:v>
      </x:c>
      <x:c r="W508" s="36" t="n">
        <x:v>0.0644170169247834</x:v>
      </x:c>
      <x:c r="X508" s="36" t="n">
        <x:v>-1.0705358535990968</x:v>
      </x:c>
      <x:c r="Y508" s="36" t="n">
        <x:v>1.0724721748887636</x:v>
      </x:c>
      <x:c r="Z508" s="36" t="n">
        <x:v>0.17038107285739784</x:v>
      </x:c>
      <x:c r="AA508" s="36" t="n">
        <x:v>-0.060064044954326865</x:v>
      </x:c>
      <x:c r="AB508" s="36"/>
      <x:c r="AC508" s="34" t="b">
        <x:v>0</x:v>
      </x:c>
    </x:row>
    <x:row r="509">
      <x:c r="A509" s="31" t="str">
        <x:v>CFG015</x:v>
      </x:c>
      <x:c r="B509" s="33" t="n">
        <x:v>8</x:v>
      </x:c>
      <x:c r="C509" s="31" t="str">
        <x:v>000000（选定5-12kg）1.AR20.03.6 youhua a2.5 翼梢反扭-3</x:v>
      </x:c>
      <x:c r="D509" s="31" t="str">
        <x:v>T7-VLM2-Elev(g1.0)</x:v>
      </x:c>
      <x:c r="E509" s="37" t="n">
        <x:v>6.210711349961324</x:v>
      </x:c>
      <x:c r="F509" s="37" t="n">
        <x:v>0</x:v>
      </x:c>
      <x:c r="G509" s="35" t="n">
        <x:v>9.736805895941885</x:v>
      </x:c>
      <x:c r="H509" s="36" t="n">
        <x:v>-3.0999999999999996</x:v>
      </x:c>
      <x:c r="I509" s="35" t="n">
        <x:v>1.225</x:v>
      </x:c>
      <x:c r="J509" s="35" t="n">
        <x:v>1.5705518175924542</x:v>
      </x:c>
      <x:c r="K509" s="35" t="n">
        <x:v>0.284701945718181</x:v>
      </x:c>
      <x:c r="L509" s="35" t="n">
        <x:v>5.525419388778789</x:v>
      </x:c>
      <x:c r="M509" s="35" t="n">
        <x:v>11.925999999999998</x:v>
      </x:c>
      <x:c r="N509" s="35" t="n">
        <x:v>0.10992231757937915</x:v>
      </x:c>
      <x:c r="O509" s="35" t="n">
        <x:v>-1.546328403528402e-17</x:v>
      </x:c>
      <x:c r="P509" s="35" t="n">
        <x:v>0.014190650827474498</x:v>
      </x:c>
      <x:c r="Q509" s="36" t="n">
        <x:v>1.2853974800837855</x:v>
      </x:c>
      <x:c r="R509" s="36" t="n">
        <x:v>0.0637247817013966</x:v>
      </x:c>
      <x:c r="S509" s="36" t="n">
        <x:v>0.00285958017338914</x:v>
      </x:c>
      <x:c r="T509" s="35" t="n">
        <x:v>0.17027998244557552</x:v>
      </x:c>
      <x:c r="U509" s="36" t="str">
        <x:v>longitudinal</x:v>
      </x:c>
      <x:c r="V509" s="33" t="n">
        <x:v>4</x:v>
      </x:c>
      <x:c r="W509" s="36" t="n">
        <x:v>0.0644170169247834</x:v>
      </x:c>
      <x:c r="X509" s="36" t="n">
        <x:v>1.0705358535990968</x:v>
      </x:c>
      <x:c r="Y509" s="36" t="n">
        <x:v>1.0724721748887636</x:v>
      </x:c>
      <x:c r="Z509" s="36" t="n">
        <x:v>0.17038107285739784</x:v>
      </x:c>
      <x:c r="AA509" s="36" t="n">
        <x:v>-0.060064044954326865</x:v>
      </x:c>
      <x:c r="AB509" s="36"/>
      <x:c r="AC509" s="34" t="b">
        <x:v>0</x:v>
      </x:c>
    </x:row>
    <x:row r="510">
      <x:c r="A510" s="31" t="str">
        <x:v>CFG015</x:v>
      </x:c>
      <x:c r="B510" s="33" t="n">
        <x:v>8</x:v>
      </x:c>
      <x:c r="C510" s="31" t="str">
        <x:v>000000（选定5-12kg）1.AR20.03.6 youhua a2.5 翼梢反扭-3</x:v>
      </x:c>
      <x:c r="D510" s="31" t="str">
        <x:v>T7-VLM2-Elev(g1.0)</x:v>
      </x:c>
      <x:c r="E510" s="37" t="n">
        <x:v>6.210711349961324</x:v>
      </x:c>
      <x:c r="F510" s="37" t="n">
        <x:v>0</x:v>
      </x:c>
      <x:c r="G510" s="35" t="n">
        <x:v>9.736805895941885</x:v>
      </x:c>
      <x:c r="H510" s="36" t="n">
        <x:v>-3.0999999999999996</x:v>
      </x:c>
      <x:c r="I510" s="35" t="n">
        <x:v>1.225</x:v>
      </x:c>
      <x:c r="J510" s="35" t="n">
        <x:v>1.5705518175924542</x:v>
      </x:c>
      <x:c r="K510" s="35" t="n">
        <x:v>0.284701945718181</x:v>
      </x:c>
      <x:c r="L510" s="35" t="n">
        <x:v>5.525419388778789</x:v>
      </x:c>
      <x:c r="M510" s="35" t="n">
        <x:v>11.925999999999998</x:v>
      </x:c>
      <x:c r="N510" s="35" t="n">
        <x:v>0.10992231757937915</x:v>
      </x:c>
      <x:c r="O510" s="35" t="n">
        <x:v>-1.546328403528402e-17</x:v>
      </x:c>
      <x:c r="P510" s="35" t="n">
        <x:v>0.014190650827474498</x:v>
      </x:c>
      <x:c r="Q510" s="36" t="n">
        <x:v>1.2853974800837855</x:v>
      </x:c>
      <x:c r="R510" s="36" t="n">
        <x:v>0.0637247817013966</x:v>
      </x:c>
      <x:c r="S510" s="36" t="n">
        <x:v>0.00285958017338914</x:v>
      </x:c>
      <x:c r="T510" s="35" t="n">
        <x:v>0.17027998244557552</x:v>
      </x:c>
      <x:c r="U510" s="36" t="str">
        <x:v>lateral</x:v>
      </x:c>
      <x:c r="V510" s="33" t="n">
        <x:v>5</x:v>
      </x:c>
      <x:c r="W510" s="36" t="n">
        <x:v>-10.01165902903864</x:v>
      </x:c>
      <x:c r="X510" s="36" t="n">
        <x:v>0</x:v>
      </x:c>
      <x:c r="Y510" s="36" t="n">
        <x:v>10.01165902903864</x:v>
      </x:c>
      <x:c r="Z510" s="36" t="n">
        <x:v>0</x:v>
      </x:c>
      <x:c r="AA510" s="36" t="n">
        <x:v>1</x:v>
      </x:c>
      <x:c r="AB510" s="36" t="n">
        <x:v>0.09988354548427165</x:v>
      </x:c>
      <x:c r="AC510" s="34" t="b">
        <x:v>1</x:v>
      </x:c>
    </x:row>
    <x:row r="511">
      <x:c r="A511" s="31" t="str">
        <x:v>CFG015</x:v>
      </x:c>
      <x:c r="B511" s="33" t="n">
        <x:v>8</x:v>
      </x:c>
      <x:c r="C511" s="31" t="str">
        <x:v>000000（选定5-12kg）1.AR20.03.6 youhua a2.5 翼梢反扭-3</x:v>
      </x:c>
      <x:c r="D511" s="31" t="str">
        <x:v>T7-VLM2-Elev(g1.0)</x:v>
      </x:c>
      <x:c r="E511" s="37" t="n">
        <x:v>6.210711349961324</x:v>
      </x:c>
      <x:c r="F511" s="37" t="n">
        <x:v>0</x:v>
      </x:c>
      <x:c r="G511" s="35" t="n">
        <x:v>9.736805895941885</x:v>
      </x:c>
      <x:c r="H511" s="36" t="n">
        <x:v>-3.0999999999999996</x:v>
      </x:c>
      <x:c r="I511" s="35" t="n">
        <x:v>1.225</x:v>
      </x:c>
      <x:c r="J511" s="35" t="n">
        <x:v>1.5705518175924542</x:v>
      </x:c>
      <x:c r="K511" s="35" t="n">
        <x:v>0.284701945718181</x:v>
      </x:c>
      <x:c r="L511" s="35" t="n">
        <x:v>5.525419388778789</x:v>
      </x:c>
      <x:c r="M511" s="35" t="n">
        <x:v>11.925999999999998</x:v>
      </x:c>
      <x:c r="N511" s="35" t="n">
        <x:v>0.10992231757937915</x:v>
      </x:c>
      <x:c r="O511" s="35" t="n">
        <x:v>-1.546328403528402e-17</x:v>
      </x:c>
      <x:c r="P511" s="35" t="n">
        <x:v>0.014190650827474498</x:v>
      </x:c>
      <x:c r="Q511" s="36" t="n">
        <x:v>1.2853974800837855</x:v>
      </x:c>
      <x:c r="R511" s="36" t="n">
        <x:v>0.0637247817013966</x:v>
      </x:c>
      <x:c r="S511" s="36" t="n">
        <x:v>0.00285958017338914</x:v>
      </x:c>
      <x:c r="T511" s="35" t="n">
        <x:v>0.17027998244557552</x:v>
      </x:c>
      <x:c r="U511" s="36" t="str">
        <x:v>lateral</x:v>
      </x:c>
      <x:c r="V511" s="33" t="n">
        <x:v>6</x:v>
      </x:c>
      <x:c r="W511" s="36" t="n">
        <x:v>-2.2255612726838256</x:v>
      </x:c>
      <x:c r="X511" s="36" t="n">
        <x:v>-1.2488183273200113</x:v>
      </x:c>
      <x:c r="Y511" s="36" t="n">
        <x:v>2.551993376386467</x:v>
      </x:c>
      <x:c r="Z511" s="36" t="n">
        <x:v>0.19875560981673232</x:v>
      </x:c>
      <x:c r="AA511" s="36" t="n">
        <x:v>0.8720874016668265</x:v>
      </x:c>
      <x:c r="AB511" s="36" t="n">
        <x:v>0.4493248567333715</x:v>
      </x:c>
      <x:c r="AC511" s="34" t="b">
        <x:v>1</x:v>
      </x:c>
    </x:row>
    <x:row r="512">
      <x:c r="A512" s="31" t="str">
        <x:v>CFG015</x:v>
      </x:c>
      <x:c r="B512" s="33" t="n">
        <x:v>8</x:v>
      </x:c>
      <x:c r="C512" s="31" t="str">
        <x:v>000000（选定5-12kg）1.AR20.03.6 youhua a2.5 翼梢反扭-3</x:v>
      </x:c>
      <x:c r="D512" s="31" t="str">
        <x:v>T7-VLM2-Elev(g1.0)</x:v>
      </x:c>
      <x:c r="E512" s="37" t="n">
        <x:v>6.210711349961324</x:v>
      </x:c>
      <x:c r="F512" s="37" t="n">
        <x:v>0</x:v>
      </x:c>
      <x:c r="G512" s="35" t="n">
        <x:v>9.736805895941885</x:v>
      </x:c>
      <x:c r="H512" s="36" t="n">
        <x:v>-3.0999999999999996</x:v>
      </x:c>
      <x:c r="I512" s="35" t="n">
        <x:v>1.225</x:v>
      </x:c>
      <x:c r="J512" s="35" t="n">
        <x:v>1.5705518175924542</x:v>
      </x:c>
      <x:c r="K512" s="35" t="n">
        <x:v>0.284701945718181</x:v>
      </x:c>
      <x:c r="L512" s="35" t="n">
        <x:v>5.525419388778789</x:v>
      </x:c>
      <x:c r="M512" s="35" t="n">
        <x:v>11.925999999999998</x:v>
      </x:c>
      <x:c r="N512" s="35" t="n">
        <x:v>0.10992231757937915</x:v>
      </x:c>
      <x:c r="O512" s="35" t="n">
        <x:v>-1.546328403528402e-17</x:v>
      </x:c>
      <x:c r="P512" s="35" t="n">
        <x:v>0.014190650827474498</x:v>
      </x:c>
      <x:c r="Q512" s="36" t="n">
        <x:v>1.2853974800837855</x:v>
      </x:c>
      <x:c r="R512" s="36" t="n">
        <x:v>0.0637247817013966</x:v>
      </x:c>
      <x:c r="S512" s="36" t="n">
        <x:v>0.00285958017338914</x:v>
      </x:c>
      <x:c r="T512" s="35" t="n">
        <x:v>0.17027998244557552</x:v>
      </x:c>
      <x:c r="U512" s="36" t="str">
        <x:v>lateral</x:v>
      </x:c>
      <x:c r="V512" s="33" t="n">
        <x:v>7</x:v>
      </x:c>
      <x:c r="W512" s="36" t="n">
        <x:v>-2.2255612726838256</x:v>
      </x:c>
      <x:c r="X512" s="36" t="n">
        <x:v>1.2488183273200113</x:v>
      </x:c>
      <x:c r="Y512" s="36" t="n">
        <x:v>2.551993376386467</x:v>
      </x:c>
      <x:c r="Z512" s="36" t="n">
        <x:v>0.19875560981673232</x:v>
      </x:c>
      <x:c r="AA512" s="36" t="n">
        <x:v>0.8720874016668265</x:v>
      </x:c>
      <x:c r="AB512" s="36" t="n">
        <x:v>0.4493248567333715</x:v>
      </x:c>
      <x:c r="AC512" s="34" t="b">
        <x:v>1</x:v>
      </x:c>
    </x:row>
    <x:row r="513">
      <x:c r="A513" s="31" t="str">
        <x:v>CFG015</x:v>
      </x:c>
      <x:c r="B513" s="33" t="n">
        <x:v>8</x:v>
      </x:c>
      <x:c r="C513" s="31" t="str">
        <x:v>000000（选定5-12kg）1.AR20.03.6 youhua a2.5 翼梢反扭-3</x:v>
      </x:c>
      <x:c r="D513" s="31" t="str">
        <x:v>T7-VLM2-Elev(g1.0)</x:v>
      </x:c>
      <x:c r="E513" s="37" t="n">
        <x:v>6.210711349961324</x:v>
      </x:c>
      <x:c r="F513" s="37" t="n">
        <x:v>0</x:v>
      </x:c>
      <x:c r="G513" s="35" t="n">
        <x:v>9.736805895941885</x:v>
      </x:c>
      <x:c r="H513" s="36" t="n">
        <x:v>-3.0999999999999996</x:v>
      </x:c>
      <x:c r="I513" s="35" t="n">
        <x:v>1.225</x:v>
      </x:c>
      <x:c r="J513" s="35" t="n">
        <x:v>1.5705518175924542</x:v>
      </x:c>
      <x:c r="K513" s="35" t="n">
        <x:v>0.284701945718181</x:v>
      </x:c>
      <x:c r="L513" s="35" t="n">
        <x:v>5.525419388778789</x:v>
      </x:c>
      <x:c r="M513" s="35" t="n">
        <x:v>11.925999999999998</x:v>
      </x:c>
      <x:c r="N513" s="35" t="n">
        <x:v>0.10992231757937915</x:v>
      </x:c>
      <x:c r="O513" s="35" t="n">
        <x:v>-1.546328403528402e-17</x:v>
      </x:c>
      <x:c r="P513" s="35" t="n">
        <x:v>0.014190650827474498</x:v>
      </x:c>
      <x:c r="Q513" s="36" t="n">
        <x:v>1.2853974800837855</x:v>
      </x:c>
      <x:c r="R513" s="36" t="n">
        <x:v>0.0637247817013966</x:v>
      </x:c>
      <x:c r="S513" s="36" t="n">
        <x:v>0.00285958017338914</x:v>
      </x:c>
      <x:c r="T513" s="35" t="n">
        <x:v>0.17027998244557552</x:v>
      </x:c>
      <x:c r="U513" s="36" t="str">
        <x:v>lateral</x:v>
      </x:c>
      <x:c r="V513" s="33" t="n">
        <x:v>8</x:v>
      </x:c>
      <x:c r="W513" s="36" t="n">
        <x:v>0.2364744738513318</x:v>
      </x:c>
      <x:c r="X513" s="36" t="n">
        <x:v>0</x:v>
      </x:c>
      <x:c r="Y513" s="36" t="n">
        <x:v>0.2364744738513318</x:v>
      </x:c>
      <x:c r="Z513" s="36" t="n">
        <x:v>0</x:v>
      </x:c>
      <x:c r="AA513" s="36" t="n">
        <x:v>-1</x:v>
      </x:c>
      <x:c r="AB513" s="36"/>
      <x:c r="AC513" s="34" t="b">
        <x:v>0</x:v>
      </x:c>
    </x:row>
    <x:row r="514">
      <x:c r="A514" s="31" t="str">
        <x:v>CFG015</x:v>
      </x:c>
      <x:c r="B514" s="33" t="n">
        <x:v>9</x:v>
      </x:c>
      <x:c r="C514" s="31" t="str">
        <x:v>000000（选定5-12kg）1.AR20.03.6 youhua a2.5 翼梢反扭-3</x:v>
      </x:c>
      <x:c r="D514" s="31" t="str">
        <x:v>T7-VLM2-Elev(g1.0)</x:v>
      </x:c>
      <x:c r="E514" s="37" t="n">
        <x:v>6.040186259698985</x:v>
      </x:c>
      <x:c r="F514" s="37" t="n">
        <x:v>0</x:v>
      </x:c>
      <x:c r="G514" s="35" t="n">
        <x:v>9.795732574129737</x:v>
      </x:c>
      <x:c r="H514" s="36" t="n">
        <x:v>-3</x:v>
      </x:c>
      <x:c r="I514" s="35" t="n">
        <x:v>1.225</x:v>
      </x:c>
      <x:c r="J514" s="35" t="n">
        <x:v>1.5705518175924542</x:v>
      </x:c>
      <x:c r="K514" s="35" t="n">
        <x:v>0.284701945718181</x:v>
      </x:c>
      <x:c r="L514" s="35" t="n">
        <x:v>5.525419388778789</x:v>
      </x:c>
      <x:c r="M514" s="35" t="n">
        <x:v>11.925999999999998</x:v>
      </x:c>
      <x:c r="N514" s="35" t="n">
        <x:v>0.10992231757937915</x:v>
      </x:c>
      <x:c r="O514" s="35" t="n">
        <x:v>-1.546328403528402e-17</x:v>
      </x:c>
      <x:c r="P514" s="35" t="n">
        <x:v>0.014190650827474498</x:v>
      </x:c>
      <x:c r="Q514" s="36" t="n">
        <x:v>1.269332231519726</x:v>
      </x:c>
      <x:c r="R514" s="36" t="n">
        <x:v>0.061133803938583184</x:v>
      </x:c>
      <x:c r="S514" s="36" t="n">
        <x:v>0.0026028030106361984</x:v>
      </x:c>
      <x:c r="T514" s="35" t="n">
        <x:v>0.15950539560076776</x:v>
      </x:c>
      <x:c r="U514" s="36" t="str">
        <x:v>longitudinal</x:v>
      </x:c>
      <x:c r="V514" s="33" t="n">
        <x:v>1</x:v>
      </x:c>
      <x:c r="W514" s="36" t="n">
        <x:v>-4.6762650467366</x:v>
      </x:c>
      <x:c r="X514" s="36" t="n">
        <x:v>-4.588271377263692</x:v>
      </x:c>
      <x:c r="Y514" s="36" t="n">
        <x:v>6.551312007433909</x:v>
      </x:c>
      <x:c r="Z514" s="36" t="n">
        <x:v>0.7302460699385752</x:v>
      </x:c>
      <x:c r="AA514" s="36" t="n">
        <x:v>0.7137906180365621</x:v>
      </x:c>
      <x:c r="AB514" s="36" t="n">
        <x:v>0.21384587699918006</x:v>
      </x:c>
      <x:c r="AC514" s="34" t="b">
        <x:v>1</x:v>
      </x:c>
    </x:row>
    <x:row r="515">
      <x:c r="A515" s="31" t="str">
        <x:v>CFG015</x:v>
      </x:c>
      <x:c r="B515" s="33" t="n">
        <x:v>9</x:v>
      </x:c>
      <x:c r="C515" s="31" t="str">
        <x:v>000000（选定5-12kg）1.AR20.03.6 youhua a2.5 翼梢反扭-3</x:v>
      </x:c>
      <x:c r="D515" s="31" t="str">
        <x:v>T7-VLM2-Elev(g1.0)</x:v>
      </x:c>
      <x:c r="E515" s="37" t="n">
        <x:v>6.040186259698985</x:v>
      </x:c>
      <x:c r="F515" s="37" t="n">
        <x:v>0</x:v>
      </x:c>
      <x:c r="G515" s="35" t="n">
        <x:v>9.795732574129737</x:v>
      </x:c>
      <x:c r="H515" s="36" t="n">
        <x:v>-3</x:v>
      </x:c>
      <x:c r="I515" s="35" t="n">
        <x:v>1.225</x:v>
      </x:c>
      <x:c r="J515" s="35" t="n">
        <x:v>1.5705518175924542</x:v>
      </x:c>
      <x:c r="K515" s="35" t="n">
        <x:v>0.284701945718181</x:v>
      </x:c>
      <x:c r="L515" s="35" t="n">
        <x:v>5.525419388778789</x:v>
      </x:c>
      <x:c r="M515" s="35" t="n">
        <x:v>11.925999999999998</x:v>
      </x:c>
      <x:c r="N515" s="35" t="n">
        <x:v>0.10992231757937915</x:v>
      </x:c>
      <x:c r="O515" s="35" t="n">
        <x:v>-1.546328403528402e-17</x:v>
      </x:c>
      <x:c r="P515" s="35" t="n">
        <x:v>0.014190650827474498</x:v>
      </x:c>
      <x:c r="Q515" s="36" t="n">
        <x:v>1.269332231519726</x:v>
      </x:c>
      <x:c r="R515" s="36" t="n">
        <x:v>0.061133803938583184</x:v>
      </x:c>
      <x:c r="S515" s="36" t="n">
        <x:v>0.0026028030106361984</x:v>
      </x:c>
      <x:c r="T515" s="35" t="n">
        <x:v>0.15950539560076776</x:v>
      </x:c>
      <x:c r="U515" s="36" t="str">
        <x:v>longitudinal</x:v>
      </x:c>
      <x:c r="V515" s="33" t="n">
        <x:v>2</x:v>
      </x:c>
      <x:c r="W515" s="36" t="n">
        <x:v>-4.6762650467366</x:v>
      </x:c>
      <x:c r="X515" s="36" t="n">
        <x:v>4.588271377263692</x:v>
      </x:c>
      <x:c r="Y515" s="36" t="n">
        <x:v>6.551312007433909</x:v>
      </x:c>
      <x:c r="Z515" s="36" t="n">
        <x:v>0.7302460699385752</x:v>
      </x:c>
      <x:c r="AA515" s="36" t="n">
        <x:v>0.7137906180365621</x:v>
      </x:c>
      <x:c r="AB515" s="36" t="n">
        <x:v>0.21384587699918006</x:v>
      </x:c>
      <x:c r="AC515" s="34" t="b">
        <x:v>1</x:v>
      </x:c>
    </x:row>
    <x:row r="516">
      <x:c r="A516" s="31" t="str">
        <x:v>CFG015</x:v>
      </x:c>
      <x:c r="B516" s="33" t="n">
        <x:v>9</x:v>
      </x:c>
      <x:c r="C516" s="31" t="str">
        <x:v>000000（选定5-12kg）1.AR20.03.6 youhua a2.5 翼梢反扭-3</x:v>
      </x:c>
      <x:c r="D516" s="31" t="str">
        <x:v>T7-VLM2-Elev(g1.0)</x:v>
      </x:c>
      <x:c r="E516" s="37" t="n">
        <x:v>6.040186259698985</x:v>
      </x:c>
      <x:c r="F516" s="37" t="n">
        <x:v>0</x:v>
      </x:c>
      <x:c r="G516" s="35" t="n">
        <x:v>9.795732574129737</x:v>
      </x:c>
      <x:c r="H516" s="36" t="n">
        <x:v>-3</x:v>
      </x:c>
      <x:c r="I516" s="35" t="n">
        <x:v>1.225</x:v>
      </x:c>
      <x:c r="J516" s="35" t="n">
        <x:v>1.5705518175924542</x:v>
      </x:c>
      <x:c r="K516" s="35" t="n">
        <x:v>0.284701945718181</x:v>
      </x:c>
      <x:c r="L516" s="35" t="n">
        <x:v>5.525419388778789</x:v>
      </x:c>
      <x:c r="M516" s="35" t="n">
        <x:v>11.925999999999998</x:v>
      </x:c>
      <x:c r="N516" s="35" t="n">
        <x:v>0.10992231757937915</x:v>
      </x:c>
      <x:c r="O516" s="35" t="n">
        <x:v>-1.546328403528402e-17</x:v>
      </x:c>
      <x:c r="P516" s="35" t="n">
        <x:v>0.014190650827474498</x:v>
      </x:c>
      <x:c r="Q516" s="36" t="n">
        <x:v>1.269332231519726</x:v>
      </x:c>
      <x:c r="R516" s="36" t="n">
        <x:v>0.061133803938583184</x:v>
      </x:c>
      <x:c r="S516" s="36" t="n">
        <x:v>0.0026028030106361984</x:v>
      </x:c>
      <x:c r="T516" s="35" t="n">
        <x:v>0.15950539560076776</x:v>
      </x:c>
      <x:c r="U516" s="36" t="str">
        <x:v>longitudinal</x:v>
      </x:c>
      <x:c r="V516" s="33" t="n">
        <x:v>3</x:v>
      </x:c>
      <x:c r="W516" s="36" t="n">
        <x:v>0.023674551849154984</x:v>
      </x:c>
      <x:c r="X516" s="36" t="n">
        <x:v>-1.0130002708029515</x:v>
      </x:c>
      <x:c r="Y516" s="36" t="n">
        <x:v>1.0132768787711042</x:v>
      </x:c>
      <x:c r="Z516" s="36" t="n">
        <x:v>0.1612240004517183</x:v>
      </x:c>
      <x:c r="AA516" s="36" t="n">
        <x:v>-0.023364346256343413</x:v>
      </x:c>
      <x:c r="AB516" s="36"/>
      <x:c r="AC516" s="34" t="b">
        <x:v>0</x:v>
      </x:c>
    </x:row>
    <x:row r="517">
      <x:c r="A517" s="31" t="str">
        <x:v>CFG015</x:v>
      </x:c>
      <x:c r="B517" s="33" t="n">
        <x:v>9</x:v>
      </x:c>
      <x:c r="C517" s="31" t="str">
        <x:v>000000（选定5-12kg）1.AR20.03.6 youhua a2.5 翼梢反扭-3</x:v>
      </x:c>
      <x:c r="D517" s="31" t="str">
        <x:v>T7-VLM2-Elev(g1.0)</x:v>
      </x:c>
      <x:c r="E517" s="37" t="n">
        <x:v>6.040186259698985</x:v>
      </x:c>
      <x:c r="F517" s="37" t="n">
        <x:v>0</x:v>
      </x:c>
      <x:c r="G517" s="35" t="n">
        <x:v>9.795732574129737</x:v>
      </x:c>
      <x:c r="H517" s="36" t="n">
        <x:v>-3</x:v>
      </x:c>
      <x:c r="I517" s="35" t="n">
        <x:v>1.225</x:v>
      </x:c>
      <x:c r="J517" s="35" t="n">
        <x:v>1.5705518175924542</x:v>
      </x:c>
      <x:c r="K517" s="35" t="n">
        <x:v>0.284701945718181</x:v>
      </x:c>
      <x:c r="L517" s="35" t="n">
        <x:v>5.525419388778789</x:v>
      </x:c>
      <x:c r="M517" s="35" t="n">
        <x:v>11.925999999999998</x:v>
      </x:c>
      <x:c r="N517" s="35" t="n">
        <x:v>0.10992231757937915</x:v>
      </x:c>
      <x:c r="O517" s="35" t="n">
        <x:v>-1.546328403528402e-17</x:v>
      </x:c>
      <x:c r="P517" s="35" t="n">
        <x:v>0.014190650827474498</x:v>
      </x:c>
      <x:c r="Q517" s="36" t="n">
        <x:v>1.269332231519726</x:v>
      </x:c>
      <x:c r="R517" s="36" t="n">
        <x:v>0.061133803938583184</x:v>
      </x:c>
      <x:c r="S517" s="36" t="n">
        <x:v>0.0026028030106361984</x:v>
      </x:c>
      <x:c r="T517" s="35" t="n">
        <x:v>0.15950539560076776</x:v>
      </x:c>
      <x:c r="U517" s="36" t="str">
        <x:v>longitudinal</x:v>
      </x:c>
      <x:c r="V517" s="33" t="n">
        <x:v>4</x:v>
      </x:c>
      <x:c r="W517" s="36" t="n">
        <x:v>0.023674551849154984</x:v>
      </x:c>
      <x:c r="X517" s="36" t="n">
        <x:v>1.0130002708029515</x:v>
      </x:c>
      <x:c r="Y517" s="36" t="n">
        <x:v>1.0132768787711042</x:v>
      </x:c>
      <x:c r="Z517" s="36" t="n">
        <x:v>0.1612240004517183</x:v>
      </x:c>
      <x:c r="AA517" s="36" t="n">
        <x:v>-0.023364346256343413</x:v>
      </x:c>
      <x:c r="AB517" s="36"/>
      <x:c r="AC517" s="34" t="b">
        <x:v>0</x:v>
      </x:c>
    </x:row>
    <x:row r="518">
      <x:c r="A518" s="31" t="str">
        <x:v>CFG015</x:v>
      </x:c>
      <x:c r="B518" s="33" t="n">
        <x:v>9</x:v>
      </x:c>
      <x:c r="C518" s="31" t="str">
        <x:v>000000（选定5-12kg）1.AR20.03.6 youhua a2.5 翼梢反扭-3</x:v>
      </x:c>
      <x:c r="D518" s="31" t="str">
        <x:v>T7-VLM2-Elev(g1.0)</x:v>
      </x:c>
      <x:c r="E518" s="37" t="n">
        <x:v>6.040186259698985</x:v>
      </x:c>
      <x:c r="F518" s="37" t="n">
        <x:v>0</x:v>
      </x:c>
      <x:c r="G518" s="35" t="n">
        <x:v>9.795732574129737</x:v>
      </x:c>
      <x:c r="H518" s="36" t="n">
        <x:v>-3</x:v>
      </x:c>
      <x:c r="I518" s="35" t="n">
        <x:v>1.225</x:v>
      </x:c>
      <x:c r="J518" s="35" t="n">
        <x:v>1.5705518175924542</x:v>
      </x:c>
      <x:c r="K518" s="35" t="n">
        <x:v>0.284701945718181</x:v>
      </x:c>
      <x:c r="L518" s="35" t="n">
        <x:v>5.525419388778789</x:v>
      </x:c>
      <x:c r="M518" s="35" t="n">
        <x:v>11.925999999999998</x:v>
      </x:c>
      <x:c r="N518" s="35" t="n">
        <x:v>0.10992231757937915</x:v>
      </x:c>
      <x:c r="O518" s="35" t="n">
        <x:v>-1.546328403528402e-17</x:v>
      </x:c>
      <x:c r="P518" s="35" t="n">
        <x:v>0.014190650827474498</x:v>
      </x:c>
      <x:c r="Q518" s="36" t="n">
        <x:v>1.269332231519726</x:v>
      </x:c>
      <x:c r="R518" s="36" t="n">
        <x:v>0.061133803938583184</x:v>
      </x:c>
      <x:c r="S518" s="36" t="n">
        <x:v>0.0026028030106361984</x:v>
      </x:c>
      <x:c r="T518" s="35" t="n">
        <x:v>0.15950539560076776</x:v>
      </x:c>
      <x:c r="U518" s="36" t="str">
        <x:v>lateral</x:v>
      </x:c>
      <x:c r="V518" s="33" t="n">
        <x:v>5</x:v>
      </x:c>
      <x:c r="W518" s="36" t="n">
        <x:v>-11.216371861962733</x:v>
      </x:c>
      <x:c r="X518" s="36" t="n">
        <x:v>0</x:v>
      </x:c>
      <x:c r="Y518" s="36" t="n">
        <x:v>11.216371861962733</x:v>
      </x:c>
      <x:c r="Z518" s="36" t="n">
        <x:v>0</x:v>
      </x:c>
      <x:c r="AA518" s="36" t="n">
        <x:v>1</x:v>
      </x:c>
      <x:c r="AB518" s="36" t="n">
        <x:v>0.08915538931008764</x:v>
      </x:c>
      <x:c r="AC518" s="34" t="b">
        <x:v>1</x:v>
      </x:c>
    </x:row>
    <x:row r="519">
      <x:c r="A519" s="31" t="str">
        <x:v>CFG015</x:v>
      </x:c>
      <x:c r="B519" s="33" t="n">
        <x:v>9</x:v>
      </x:c>
      <x:c r="C519" s="31" t="str">
        <x:v>000000（选定5-12kg）1.AR20.03.6 youhua a2.5 翼梢反扭-3</x:v>
      </x:c>
      <x:c r="D519" s="31" t="str">
        <x:v>T7-VLM2-Elev(g1.0)</x:v>
      </x:c>
      <x:c r="E519" s="37" t="n">
        <x:v>6.040186259698985</x:v>
      </x:c>
      <x:c r="F519" s="37" t="n">
        <x:v>0</x:v>
      </x:c>
      <x:c r="G519" s="35" t="n">
        <x:v>9.795732574129737</x:v>
      </x:c>
      <x:c r="H519" s="36" t="n">
        <x:v>-3</x:v>
      </x:c>
      <x:c r="I519" s="35" t="n">
        <x:v>1.225</x:v>
      </x:c>
      <x:c r="J519" s="35" t="n">
        <x:v>1.5705518175924542</x:v>
      </x:c>
      <x:c r="K519" s="35" t="n">
        <x:v>0.284701945718181</x:v>
      </x:c>
      <x:c r="L519" s="35" t="n">
        <x:v>5.525419388778789</x:v>
      </x:c>
      <x:c r="M519" s="35" t="n">
        <x:v>11.925999999999998</x:v>
      </x:c>
      <x:c r="N519" s="35" t="n">
        <x:v>0.10992231757937915</x:v>
      </x:c>
      <x:c r="O519" s="35" t="n">
        <x:v>-1.546328403528402e-17</x:v>
      </x:c>
      <x:c r="P519" s="35" t="n">
        <x:v>0.014190650827474498</x:v>
      </x:c>
      <x:c r="Q519" s="36" t="n">
        <x:v>1.269332231519726</x:v>
      </x:c>
      <x:c r="R519" s="36" t="n">
        <x:v>0.061133803938583184</x:v>
      </x:c>
      <x:c r="S519" s="36" t="n">
        <x:v>0.0026028030106361984</x:v>
      </x:c>
      <x:c r="T519" s="35" t="n">
        <x:v>0.15950539560076776</x:v>
      </x:c>
      <x:c r="U519" s="36" t="str">
        <x:v>lateral</x:v>
      </x:c>
      <x:c r="V519" s="33" t="n">
        <x:v>6</x:v>
      </x:c>
      <x:c r="W519" s="36" t="n">
        <x:v>-1.691454448927101</x:v>
      </x:c>
      <x:c r="X519" s="36" t="n">
        <x:v>-1.5897915588935447</x:v>
      </x:c>
      <x:c r="Y519" s="36" t="n">
        <x:v>2.32130466624363</x:v>
      </x:c>
      <x:c r="Z519" s="36" t="n">
        <x:v>0.2530231850836777</x:v>
      </x:c>
      <x:c r="AA519" s="36" t="n">
        <x:v>0.7286654240282203</x:v>
      </x:c>
      <x:c r="AB519" s="36" t="n">
        <x:v>0.5912071712213743</x:v>
      </x:c>
      <x:c r="AC519" s="34" t="b">
        <x:v>1</x:v>
      </x:c>
    </x:row>
    <x:row r="520">
      <x:c r="A520" s="31" t="str">
        <x:v>CFG015</x:v>
      </x:c>
      <x:c r="B520" s="33" t="n">
        <x:v>9</x:v>
      </x:c>
      <x:c r="C520" s="31" t="str">
        <x:v>000000（选定5-12kg）1.AR20.03.6 youhua a2.5 翼梢反扭-3</x:v>
      </x:c>
      <x:c r="D520" s="31" t="str">
        <x:v>T7-VLM2-Elev(g1.0)</x:v>
      </x:c>
      <x:c r="E520" s="37" t="n">
        <x:v>6.040186259698985</x:v>
      </x:c>
      <x:c r="F520" s="37" t="n">
        <x:v>0</x:v>
      </x:c>
      <x:c r="G520" s="35" t="n">
        <x:v>9.795732574129737</x:v>
      </x:c>
      <x:c r="H520" s="36" t="n">
        <x:v>-3</x:v>
      </x:c>
      <x:c r="I520" s="35" t="n">
        <x:v>1.225</x:v>
      </x:c>
      <x:c r="J520" s="35" t="n">
        <x:v>1.5705518175924542</x:v>
      </x:c>
      <x:c r="K520" s="35" t="n">
        <x:v>0.284701945718181</x:v>
      </x:c>
      <x:c r="L520" s="35" t="n">
        <x:v>5.525419388778789</x:v>
      </x:c>
      <x:c r="M520" s="35" t="n">
        <x:v>11.925999999999998</x:v>
      </x:c>
      <x:c r="N520" s="35" t="n">
        <x:v>0.10992231757937915</x:v>
      </x:c>
      <x:c r="O520" s="35" t="n">
        <x:v>-1.546328403528402e-17</x:v>
      </x:c>
      <x:c r="P520" s="35" t="n">
        <x:v>0.014190650827474498</x:v>
      </x:c>
      <x:c r="Q520" s="36" t="n">
        <x:v>1.269332231519726</x:v>
      </x:c>
      <x:c r="R520" s="36" t="n">
        <x:v>0.061133803938583184</x:v>
      </x:c>
      <x:c r="S520" s="36" t="n">
        <x:v>0.0026028030106361984</x:v>
      </x:c>
      <x:c r="T520" s="35" t="n">
        <x:v>0.15950539560076776</x:v>
      </x:c>
      <x:c r="U520" s="36" t="str">
        <x:v>lateral</x:v>
      </x:c>
      <x:c r="V520" s="33" t="n">
        <x:v>7</x:v>
      </x:c>
      <x:c r="W520" s="36" t="n">
        <x:v>-1.691454448927101</x:v>
      </x:c>
      <x:c r="X520" s="36" t="n">
        <x:v>1.5897915588935447</x:v>
      </x:c>
      <x:c r="Y520" s="36" t="n">
        <x:v>2.32130466624363</x:v>
      </x:c>
      <x:c r="Z520" s="36" t="n">
        <x:v>0.2530231850836777</x:v>
      </x:c>
      <x:c r="AA520" s="36" t="n">
        <x:v>0.7286654240282203</x:v>
      </x:c>
      <x:c r="AB520" s="36" t="n">
        <x:v>0.5912071712213743</x:v>
      </x:c>
      <x:c r="AC520" s="34" t="b">
        <x:v>1</x:v>
      </x:c>
    </x:row>
    <x:row r="521">
      <x:c r="A521" s="31" t="str">
        <x:v>CFG015</x:v>
      </x:c>
      <x:c r="B521" s="33" t="n">
        <x:v>9</x:v>
      </x:c>
      <x:c r="C521" s="31" t="str">
        <x:v>000000（选定5-12kg）1.AR20.03.6 youhua a2.5 翼梢反扭-3</x:v>
      </x:c>
      <x:c r="D521" s="31" t="str">
        <x:v>T7-VLM2-Elev(g1.0)</x:v>
      </x:c>
      <x:c r="E521" s="37" t="n">
        <x:v>6.040186259698985</x:v>
      </x:c>
      <x:c r="F521" s="37" t="n">
        <x:v>0</x:v>
      </x:c>
      <x:c r="G521" s="35" t="n">
        <x:v>9.795732574129737</x:v>
      </x:c>
      <x:c r="H521" s="36" t="n">
        <x:v>-3</x:v>
      </x:c>
      <x:c r="I521" s="35" t="n">
        <x:v>1.225</x:v>
      </x:c>
      <x:c r="J521" s="35" t="n">
        <x:v>1.5705518175924542</x:v>
      </x:c>
      <x:c r="K521" s="35" t="n">
        <x:v>0.284701945718181</x:v>
      </x:c>
      <x:c r="L521" s="35" t="n">
        <x:v>5.525419388778789</x:v>
      </x:c>
      <x:c r="M521" s="35" t="n">
        <x:v>11.925999999999998</x:v>
      </x:c>
      <x:c r="N521" s="35" t="n">
        <x:v>0.10992231757937915</x:v>
      </x:c>
      <x:c r="O521" s="35" t="n">
        <x:v>-1.546328403528402e-17</x:v>
      </x:c>
      <x:c r="P521" s="35" t="n">
        <x:v>0.014190650827474498</x:v>
      </x:c>
      <x:c r="Q521" s="36" t="n">
        <x:v>1.269332231519726</x:v>
      </x:c>
      <x:c r="R521" s="36" t="n">
        <x:v>0.061133803938583184</x:v>
      </x:c>
      <x:c r="S521" s="36" t="n">
        <x:v>0.0026028030106361984</x:v>
      </x:c>
      <x:c r="T521" s="35" t="n">
        <x:v>0.15950539560076776</x:v>
      </x:c>
      <x:c r="U521" s="36" t="str">
        <x:v>lateral</x:v>
      </x:c>
      <x:c r="V521" s="33" t="n">
        <x:v>8</x:v>
      </x:c>
      <x:c r="W521" s="36" t="n">
        <x:v>0.2528141996427422</x:v>
      </x:c>
      <x:c r="X521" s="36" t="n">
        <x:v>0</x:v>
      </x:c>
      <x:c r="Y521" s="36" t="n">
        <x:v>0.2528141996427422</x:v>
      </x:c>
      <x:c r="Z521" s="36" t="n">
        <x:v>0</x:v>
      </x:c>
      <x:c r="AA521" s="36" t="n">
        <x:v>-1</x:v>
      </x:c>
      <x:c r="AB521" s="36"/>
      <x:c r="AC521" s="34" t="b">
        <x:v>0</x:v>
      </x:c>
    </x:row>
    <x:row r="522">
      <x:c r="A522" s="31" t="str">
        <x:v>CFG015</x:v>
      </x:c>
      <x:c r="B522" s="33" t="n">
        <x:v>10</x:v>
      </x:c>
      <x:c r="C522" s="31" t="str">
        <x:v>000000（选定5-12kg）1.AR20.03.6 youhua a2.5 翼梢反扭-3</x:v>
      </x:c>
      <x:c r="D522" s="31" t="str">
        <x:v>T7-VLM2-Elev(g1.0)</x:v>
      </x:c>
      <x:c r="E522" s="37" t="n">
        <x:v>5.868554613698781</x:v>
      </x:c>
      <x:c r="F522" s="37" t="n">
        <x:v>0</x:v>
      </x:c>
      <x:c r="G522" s="35" t="n">
        <x:v>9.858016226650612</x:v>
      </x:c>
      <x:c r="H522" s="36" t="n">
        <x:v>-2.9</x:v>
      </x:c>
      <x:c r="I522" s="35" t="n">
        <x:v>1.225</x:v>
      </x:c>
      <x:c r="J522" s="35" t="n">
        <x:v>1.5705518175924542</x:v>
      </x:c>
      <x:c r="K522" s="35" t="n">
        <x:v>0.284701945718181</x:v>
      </x:c>
      <x:c r="L522" s="35" t="n">
        <x:v>5.525419388778789</x:v>
      </x:c>
      <x:c r="M522" s="35" t="n">
        <x:v>11.925999999999998</x:v>
      </x:c>
      <x:c r="N522" s="35" t="n">
        <x:v>0.10992231757937915</x:v>
      </x:c>
      <x:c r="O522" s="35" t="n">
        <x:v>-1.546328403528402e-17</x:v>
      </x:c>
      <x:c r="P522" s="35" t="n">
        <x:v>0.014190650827474498</x:v>
      </x:c>
      <x:c r="Q522" s="36" t="n">
        <x:v>1.2531423900432306</x:v>
      </x:c>
      <x:c r="R522" s="36" t="n">
        <x:v>0.05856904787144335</x:v>
      </x:c>
      <x:c r="S522" s="36" t="n">
        <x:v>0.002347093787708374</x:v>
      </x:c>
      <x:c r="T522" s="35" t="n">
        <x:v>0.16858102851378082</x:v>
      </x:c>
      <x:c r="U522" s="36" t="str">
        <x:v>longitudinal</x:v>
      </x:c>
      <x:c r="V522" s="33" t="n">
        <x:v>1</x:v>
      </x:c>
      <x:c r="W522" s="36" t="n">
        <x:v>-4.868727862922042</x:v>
      </x:c>
      <x:c r="X522" s="36" t="n">
        <x:v>-4.96205000907451</x:v>
      </x:c>
      <x:c r="Y522" s="36" t="n">
        <x:v>6.9517229012489965</x:v>
      </x:c>
      <x:c r="Z522" s="36" t="n">
        <x:v>0.7897347868133924</x:v>
      </x:c>
      <x:c r="AA522" s="36" t="n">
        <x:v>0.7003627636031481</x:v>
      </x:c>
      <x:c r="AB522" s="36" t="n">
        <x:v>0.20539246147141085</x:v>
      </x:c>
      <x:c r="AC522" s="34" t="b">
        <x:v>1</x:v>
      </x:c>
    </x:row>
    <x:row r="523">
      <x:c r="A523" s="31" t="str">
        <x:v>CFG015</x:v>
      </x:c>
      <x:c r="B523" s="33" t="n">
        <x:v>10</x:v>
      </x:c>
      <x:c r="C523" s="31" t="str">
        <x:v>000000（选定5-12kg）1.AR20.03.6 youhua a2.5 翼梢反扭-3</x:v>
      </x:c>
      <x:c r="D523" s="31" t="str">
        <x:v>T7-VLM2-Elev(g1.0)</x:v>
      </x:c>
      <x:c r="E523" s="37" t="n">
        <x:v>5.868554613698781</x:v>
      </x:c>
      <x:c r="F523" s="37" t="n">
        <x:v>0</x:v>
      </x:c>
      <x:c r="G523" s="35" t="n">
        <x:v>9.858016226650612</x:v>
      </x:c>
      <x:c r="H523" s="36" t="n">
        <x:v>-2.9</x:v>
      </x:c>
      <x:c r="I523" s="35" t="n">
        <x:v>1.225</x:v>
      </x:c>
      <x:c r="J523" s="35" t="n">
        <x:v>1.5705518175924542</x:v>
      </x:c>
      <x:c r="K523" s="35" t="n">
        <x:v>0.284701945718181</x:v>
      </x:c>
      <x:c r="L523" s="35" t="n">
        <x:v>5.525419388778789</x:v>
      </x:c>
      <x:c r="M523" s="35" t="n">
        <x:v>11.925999999999998</x:v>
      </x:c>
      <x:c r="N523" s="35" t="n">
        <x:v>0.10992231757937915</x:v>
      </x:c>
      <x:c r="O523" s="35" t="n">
        <x:v>-1.546328403528402e-17</x:v>
      </x:c>
      <x:c r="P523" s="35" t="n">
        <x:v>0.014190650827474498</x:v>
      </x:c>
      <x:c r="Q523" s="36" t="n">
        <x:v>1.2531423900432306</x:v>
      </x:c>
      <x:c r="R523" s="36" t="n">
        <x:v>0.05856904787144335</x:v>
      </x:c>
      <x:c r="S523" s="36" t="n">
        <x:v>0.002347093787708374</x:v>
      </x:c>
      <x:c r="T523" s="35" t="n">
        <x:v>0.16858102851378082</x:v>
      </x:c>
      <x:c r="U523" s="36" t="str">
        <x:v>longitudinal</x:v>
      </x:c>
      <x:c r="V523" s="33" t="n">
        <x:v>2</x:v>
      </x:c>
      <x:c r="W523" s="36" t="n">
        <x:v>-4.868727862922042</x:v>
      </x:c>
      <x:c r="X523" s="36" t="n">
        <x:v>4.96205000907451</x:v>
      </x:c>
      <x:c r="Y523" s="36" t="n">
        <x:v>6.9517229012489965</x:v>
      </x:c>
      <x:c r="Z523" s="36" t="n">
        <x:v>0.7897347868133924</x:v>
      </x:c>
      <x:c r="AA523" s="36" t="n">
        <x:v>0.7003627636031481</x:v>
      </x:c>
      <x:c r="AB523" s="36" t="n">
        <x:v>0.20539246147141085</x:v>
      </x:c>
      <x:c r="AC523" s="34" t="b">
        <x:v>1</x:v>
      </x:c>
    </x:row>
    <x:row r="524">
      <x:c r="A524" s="31" t="str">
        <x:v>CFG015</x:v>
      </x:c>
      <x:c r="B524" s="33" t="n">
        <x:v>10</x:v>
      </x:c>
      <x:c r="C524" s="31" t="str">
        <x:v>000000（选定5-12kg）1.AR20.03.6 youhua a2.5 翼梢反扭-3</x:v>
      </x:c>
      <x:c r="D524" s="31" t="str">
        <x:v>T7-VLM2-Elev(g1.0)</x:v>
      </x:c>
      <x:c r="E524" s="37" t="n">
        <x:v>5.868554613698781</x:v>
      </x:c>
      <x:c r="F524" s="37" t="n">
        <x:v>0</x:v>
      </x:c>
      <x:c r="G524" s="35" t="n">
        <x:v>9.858016226650612</x:v>
      </x:c>
      <x:c r="H524" s="36" t="n">
        <x:v>-2.9</x:v>
      </x:c>
      <x:c r="I524" s="35" t="n">
        <x:v>1.225</x:v>
      </x:c>
      <x:c r="J524" s="35" t="n">
        <x:v>1.5705518175924542</x:v>
      </x:c>
      <x:c r="K524" s="35" t="n">
        <x:v>0.284701945718181</x:v>
      </x:c>
      <x:c r="L524" s="35" t="n">
        <x:v>5.525419388778789</x:v>
      </x:c>
      <x:c r="M524" s="35" t="n">
        <x:v>11.925999999999998</x:v>
      </x:c>
      <x:c r="N524" s="35" t="n">
        <x:v>0.10992231757937915</x:v>
      </x:c>
      <x:c r="O524" s="35" t="n">
        <x:v>-1.546328403528402e-17</x:v>
      </x:c>
      <x:c r="P524" s="35" t="n">
        <x:v>0.014190650827474498</x:v>
      </x:c>
      <x:c r="Q524" s="36" t="n">
        <x:v>1.2531423900432306</x:v>
      </x:c>
      <x:c r="R524" s="36" t="n">
        <x:v>0.05856904787144335</x:v>
      </x:c>
      <x:c r="S524" s="36" t="n">
        <x:v>0.002347093787708374</x:v>
      </x:c>
      <x:c r="T524" s="35" t="n">
        <x:v>0.16858102851378082</x:v>
      </x:c>
      <x:c r="U524" s="36" t="str">
        <x:v>longitudinal</x:v>
      </x:c>
      <x:c r="V524" s="33" t="n">
        <x:v>3</x:v>
      </x:c>
      <x:c r="W524" s="36" t="n">
        <x:v>0.07552582860621582</x:v>
      </x:c>
      <x:c r="X524" s="36" t="n">
        <x:v>-1.0377843945222938</x:v>
      </x:c>
      <x:c r="Y524" s="36" t="n">
        <x:v>1.0405290002208778</x:v>
      </x:c>
      <x:c r="Z524" s="36" t="n">
        <x:v>0.16516851625185272</x:v>
      </x:c>
      <x:c r="AA524" s="36" t="n">
        <x:v>-0.07258406886322592</x:v>
      </x:c>
      <x:c r="AB524" s="36"/>
      <x:c r="AC524" s="34" t="b">
        <x:v>0</x:v>
      </x:c>
    </x:row>
    <x:row r="525">
      <x:c r="A525" s="31" t="str">
        <x:v>CFG015</x:v>
      </x:c>
      <x:c r="B525" s="33" t="n">
        <x:v>10</x:v>
      </x:c>
      <x:c r="C525" s="31" t="str">
        <x:v>000000（选定5-12kg）1.AR20.03.6 youhua a2.5 翼梢反扭-3</x:v>
      </x:c>
      <x:c r="D525" s="31" t="str">
        <x:v>T7-VLM2-Elev(g1.0)</x:v>
      </x:c>
      <x:c r="E525" s="37" t="n">
        <x:v>5.868554613698781</x:v>
      </x:c>
      <x:c r="F525" s="37" t="n">
        <x:v>0</x:v>
      </x:c>
      <x:c r="G525" s="35" t="n">
        <x:v>9.858016226650612</x:v>
      </x:c>
      <x:c r="H525" s="36" t="n">
        <x:v>-2.9</x:v>
      </x:c>
      <x:c r="I525" s="35" t="n">
        <x:v>1.225</x:v>
      </x:c>
      <x:c r="J525" s="35" t="n">
        <x:v>1.5705518175924542</x:v>
      </x:c>
      <x:c r="K525" s="35" t="n">
        <x:v>0.284701945718181</x:v>
      </x:c>
      <x:c r="L525" s="35" t="n">
        <x:v>5.525419388778789</x:v>
      </x:c>
      <x:c r="M525" s="35" t="n">
        <x:v>11.925999999999998</x:v>
      </x:c>
      <x:c r="N525" s="35" t="n">
        <x:v>0.10992231757937915</x:v>
      </x:c>
      <x:c r="O525" s="35" t="n">
        <x:v>-1.546328403528402e-17</x:v>
      </x:c>
      <x:c r="P525" s="35" t="n">
        <x:v>0.014190650827474498</x:v>
      </x:c>
      <x:c r="Q525" s="36" t="n">
        <x:v>1.2531423900432306</x:v>
      </x:c>
      <x:c r="R525" s="36" t="n">
        <x:v>0.05856904787144335</x:v>
      </x:c>
      <x:c r="S525" s="36" t="n">
        <x:v>0.002347093787708374</x:v>
      </x:c>
      <x:c r="T525" s="35" t="n">
        <x:v>0.16858102851378082</x:v>
      </x:c>
      <x:c r="U525" s="36" t="str">
        <x:v>longitudinal</x:v>
      </x:c>
      <x:c r="V525" s="33" t="n">
        <x:v>4</x:v>
      </x:c>
      <x:c r="W525" s="36" t="n">
        <x:v>0.07552582860621582</x:v>
      </x:c>
      <x:c r="X525" s="36" t="n">
        <x:v>1.0377843945222938</x:v>
      </x:c>
      <x:c r="Y525" s="36" t="n">
        <x:v>1.0405290002208778</x:v>
      </x:c>
      <x:c r="Z525" s="36" t="n">
        <x:v>0.16516851625185272</x:v>
      </x:c>
      <x:c r="AA525" s="36" t="n">
        <x:v>-0.07258406886322592</x:v>
      </x:c>
      <x:c r="AB525" s="36"/>
      <x:c r="AC525" s="34" t="b">
        <x:v>0</x:v>
      </x:c>
    </x:row>
    <x:row r="526">
      <x:c r="A526" s="31" t="str">
        <x:v>CFG015</x:v>
      </x:c>
      <x:c r="B526" s="33" t="n">
        <x:v>10</x:v>
      </x:c>
      <x:c r="C526" s="31" t="str">
        <x:v>000000（选定5-12kg）1.AR20.03.6 youhua a2.5 翼梢反扭-3</x:v>
      </x:c>
      <x:c r="D526" s="31" t="str">
        <x:v>T7-VLM2-Elev(g1.0)</x:v>
      </x:c>
      <x:c r="E526" s="37" t="n">
        <x:v>5.868554613698781</x:v>
      </x:c>
      <x:c r="F526" s="37" t="n">
        <x:v>0</x:v>
      </x:c>
      <x:c r="G526" s="35" t="n">
        <x:v>9.858016226650612</x:v>
      </x:c>
      <x:c r="H526" s="36" t="n">
        <x:v>-2.9</x:v>
      </x:c>
      <x:c r="I526" s="35" t="n">
        <x:v>1.225</x:v>
      </x:c>
      <x:c r="J526" s="35" t="n">
        <x:v>1.5705518175924542</x:v>
      </x:c>
      <x:c r="K526" s="35" t="n">
        <x:v>0.284701945718181</x:v>
      </x:c>
      <x:c r="L526" s="35" t="n">
        <x:v>5.525419388778789</x:v>
      </x:c>
      <x:c r="M526" s="35" t="n">
        <x:v>11.925999999999998</x:v>
      </x:c>
      <x:c r="N526" s="35" t="n">
        <x:v>0.10992231757937915</x:v>
      </x:c>
      <x:c r="O526" s="35" t="n">
        <x:v>-1.546328403528402e-17</x:v>
      </x:c>
      <x:c r="P526" s="35" t="n">
        <x:v>0.014190650827474498</x:v>
      </x:c>
      <x:c r="Q526" s="36" t="n">
        <x:v>1.2531423900432306</x:v>
      </x:c>
      <x:c r="R526" s="36" t="n">
        <x:v>0.05856904787144335</x:v>
      </x:c>
      <x:c r="S526" s="36" t="n">
        <x:v>0.002347093787708374</x:v>
      </x:c>
      <x:c r="T526" s="35" t="n">
        <x:v>0.16858102851378082</x:v>
      </x:c>
      <x:c r="U526" s="36" t="str">
        <x:v>lateral</x:v>
      </x:c>
      <x:c r="V526" s="33" t="n">
        <x:v>5</x:v>
      </x:c>
      <x:c r="W526" s="36" t="n">
        <x:v>-10.341654522522072</x:v>
      </x:c>
      <x:c r="X526" s="36" t="n">
        <x:v>0</x:v>
      </x:c>
      <x:c r="Y526" s="36" t="n">
        <x:v>10.341654522522072</x:v>
      </x:c>
      <x:c r="Z526" s="36" t="n">
        <x:v>0</x:v>
      </x:c>
      <x:c r="AA526" s="36" t="n">
        <x:v>1</x:v>
      </x:c>
      <x:c r="AB526" s="36" t="n">
        <x:v>0.0966963262814667</x:v>
      </x:c>
      <x:c r="AC526" s="34" t="b">
        <x:v>1</x:v>
      </x:c>
    </x:row>
    <x:row r="527">
      <x:c r="A527" s="31" t="str">
        <x:v>CFG015</x:v>
      </x:c>
      <x:c r="B527" s="33" t="n">
        <x:v>10</x:v>
      </x:c>
      <x:c r="C527" s="31" t="str">
        <x:v>000000（选定5-12kg）1.AR20.03.6 youhua a2.5 翼梢反扭-3</x:v>
      </x:c>
      <x:c r="D527" s="31" t="str">
        <x:v>T7-VLM2-Elev(g1.0)</x:v>
      </x:c>
      <x:c r="E527" s="37" t="n">
        <x:v>5.868554613698781</x:v>
      </x:c>
      <x:c r="F527" s="37" t="n">
        <x:v>0</x:v>
      </x:c>
      <x:c r="G527" s="35" t="n">
        <x:v>9.858016226650612</x:v>
      </x:c>
      <x:c r="H527" s="36" t="n">
        <x:v>-2.9</x:v>
      </x:c>
      <x:c r="I527" s="35" t="n">
        <x:v>1.225</x:v>
      </x:c>
      <x:c r="J527" s="35" t="n">
        <x:v>1.5705518175924542</x:v>
      </x:c>
      <x:c r="K527" s="35" t="n">
        <x:v>0.284701945718181</x:v>
      </x:c>
      <x:c r="L527" s="35" t="n">
        <x:v>5.525419388778789</x:v>
      </x:c>
      <x:c r="M527" s="35" t="n">
        <x:v>11.925999999999998</x:v>
      </x:c>
      <x:c r="N527" s="35" t="n">
        <x:v>0.10992231757937915</x:v>
      </x:c>
      <x:c r="O527" s="35" t="n">
        <x:v>-1.546328403528402e-17</x:v>
      </x:c>
      <x:c r="P527" s="35" t="n">
        <x:v>0.014190650827474498</x:v>
      </x:c>
      <x:c r="Q527" s="36" t="n">
        <x:v>1.2531423900432306</x:v>
      </x:c>
      <x:c r="R527" s="36" t="n">
        <x:v>0.05856904787144335</x:v>
      </x:c>
      <x:c r="S527" s="36" t="n">
        <x:v>0.002347093787708374</x:v>
      </x:c>
      <x:c r="T527" s="35" t="n">
        <x:v>0.16858102851378082</x:v>
      </x:c>
      <x:c r="U527" s="36" t="str">
        <x:v>lateral</x:v>
      </x:c>
      <x:c r="V527" s="33" t="n">
        <x:v>6</x:v>
      </x:c>
      <x:c r="W527" s="36" t="n">
        <x:v>-2.15612103258851</x:v>
      </x:c>
      <x:c r="X527" s="36" t="n">
        <x:v>-1.1560748739924345</x:v>
      </x:c>
      <x:c r="Y527" s="36" t="n">
        <x:v>2.446500975157616</x:v>
      </x:c>
      <x:c r="Z527" s="36" t="n">
        <x:v>0.183995030780236</x:v>
      </x:c>
      <x:c r="AA527" s="36" t="n">
        <x:v>0.8813080617920463</x:v>
      </x:c>
      <x:c r="AB527" s="36" t="n">
        <x:v>0.46379585602365736</x:v>
      </x:c>
      <x:c r="AC527" s="34" t="b">
        <x:v>1</x:v>
      </x:c>
    </x:row>
    <x:row r="528">
      <x:c r="A528" s="31" t="str">
        <x:v>CFG015</x:v>
      </x:c>
      <x:c r="B528" s="33" t="n">
        <x:v>10</x:v>
      </x:c>
      <x:c r="C528" s="31" t="str">
        <x:v>000000（选定5-12kg）1.AR20.03.6 youhua a2.5 翼梢反扭-3</x:v>
      </x:c>
      <x:c r="D528" s="31" t="str">
        <x:v>T7-VLM2-Elev(g1.0)</x:v>
      </x:c>
      <x:c r="E528" s="37" t="n">
        <x:v>5.868554613698781</x:v>
      </x:c>
      <x:c r="F528" s="37" t="n">
        <x:v>0</x:v>
      </x:c>
      <x:c r="G528" s="35" t="n">
        <x:v>9.858016226650612</x:v>
      </x:c>
      <x:c r="H528" s="36" t="n">
        <x:v>-2.9</x:v>
      </x:c>
      <x:c r="I528" s="35" t="n">
        <x:v>1.225</x:v>
      </x:c>
      <x:c r="J528" s="35" t="n">
        <x:v>1.5705518175924542</x:v>
      </x:c>
      <x:c r="K528" s="35" t="n">
        <x:v>0.284701945718181</x:v>
      </x:c>
      <x:c r="L528" s="35" t="n">
        <x:v>5.525419388778789</x:v>
      </x:c>
      <x:c r="M528" s="35" t="n">
        <x:v>11.925999999999998</x:v>
      </x:c>
      <x:c r="N528" s="35" t="n">
        <x:v>0.10992231757937915</x:v>
      </x:c>
      <x:c r="O528" s="35" t="n">
        <x:v>-1.546328403528402e-17</x:v>
      </x:c>
      <x:c r="P528" s="35" t="n">
        <x:v>0.014190650827474498</x:v>
      </x:c>
      <x:c r="Q528" s="36" t="n">
        <x:v>1.2531423900432306</x:v>
      </x:c>
      <x:c r="R528" s="36" t="n">
        <x:v>0.05856904787144335</x:v>
      </x:c>
      <x:c r="S528" s="36" t="n">
        <x:v>0.002347093787708374</x:v>
      </x:c>
      <x:c r="T528" s="35" t="n">
        <x:v>0.16858102851378082</x:v>
      </x:c>
      <x:c r="U528" s="36" t="str">
        <x:v>lateral</x:v>
      </x:c>
      <x:c r="V528" s="33" t="n">
        <x:v>7</x:v>
      </x:c>
      <x:c r="W528" s="36" t="n">
        <x:v>-2.15612103258851</x:v>
      </x:c>
      <x:c r="X528" s="36" t="n">
        <x:v>1.1560748739924345</x:v>
      </x:c>
      <x:c r="Y528" s="36" t="n">
        <x:v>2.446500975157616</x:v>
      </x:c>
      <x:c r="Z528" s="36" t="n">
        <x:v>0.183995030780236</x:v>
      </x:c>
      <x:c r="AA528" s="36" t="n">
        <x:v>0.8813080617920463</x:v>
      </x:c>
      <x:c r="AB528" s="36" t="n">
        <x:v>0.46379585602365736</x:v>
      </x:c>
      <x:c r="AC528" s="34" t="b">
        <x:v>1</x:v>
      </x:c>
    </x:row>
    <x:row r="529">
      <x:c r="A529" s="31" t="str">
        <x:v>CFG015</x:v>
      </x:c>
      <x:c r="B529" s="33" t="n">
        <x:v>10</x:v>
      </x:c>
      <x:c r="C529" s="31" t="str">
        <x:v>000000（选定5-12kg）1.AR20.03.6 youhua a2.5 翼梢反扭-3</x:v>
      </x:c>
      <x:c r="D529" s="31" t="str">
        <x:v>T7-VLM2-Elev(g1.0)</x:v>
      </x:c>
      <x:c r="E529" s="37" t="n">
        <x:v>5.868554613698781</x:v>
      </x:c>
      <x:c r="F529" s="37" t="n">
        <x:v>0</x:v>
      </x:c>
      <x:c r="G529" s="35" t="n">
        <x:v>9.858016226650612</x:v>
      </x:c>
      <x:c r="H529" s="36" t="n">
        <x:v>-2.9</x:v>
      </x:c>
      <x:c r="I529" s="35" t="n">
        <x:v>1.225</x:v>
      </x:c>
      <x:c r="J529" s="35" t="n">
        <x:v>1.5705518175924542</x:v>
      </x:c>
      <x:c r="K529" s="35" t="n">
        <x:v>0.284701945718181</x:v>
      </x:c>
      <x:c r="L529" s="35" t="n">
        <x:v>5.525419388778789</x:v>
      </x:c>
      <x:c r="M529" s="35" t="n">
        <x:v>11.925999999999998</x:v>
      </x:c>
      <x:c r="N529" s="35" t="n">
        <x:v>0.10992231757937915</x:v>
      </x:c>
      <x:c r="O529" s="35" t="n">
        <x:v>-1.546328403528402e-17</x:v>
      </x:c>
      <x:c r="P529" s="35" t="n">
        <x:v>0.014190650827474498</x:v>
      </x:c>
      <x:c r="Q529" s="36" t="n">
        <x:v>1.2531423900432306</x:v>
      </x:c>
      <x:c r="R529" s="36" t="n">
        <x:v>0.05856904787144335</x:v>
      </x:c>
      <x:c r="S529" s="36" t="n">
        <x:v>0.002347093787708374</x:v>
      </x:c>
      <x:c r="T529" s="35" t="n">
        <x:v>0.16858102851378082</x:v>
      </x:c>
      <x:c r="U529" s="36" t="str">
        <x:v>lateral</x:v>
      </x:c>
      <x:c r="V529" s="33" t="n">
        <x:v>8</x:v>
      </x:c>
      <x:c r="W529" s="36" t="n">
        <x:v>0.21726379787217986</x:v>
      </x:c>
      <x:c r="X529" s="36" t="n">
        <x:v>0</x:v>
      </x:c>
      <x:c r="Y529" s="36" t="n">
        <x:v>0.21726379787217986</x:v>
      </x:c>
      <x:c r="Z529" s="36" t="n">
        <x:v>0</x:v>
      </x:c>
      <x:c r="AA529" s="36" t="n">
        <x:v>-1</x:v>
      </x:c>
      <x:c r="AB529" s="36"/>
      <x:c r="AC529" s="34" t="b">
        <x:v>0</x:v>
      </x:c>
    </x:row>
    <x:row r="530">
      <x:c r="A530" s="31" t="str">
        <x:v>CFG015</x:v>
      </x:c>
      <x:c r="B530" s="33" t="n">
        <x:v>11</x:v>
      </x:c>
      <x:c r="C530" s="31" t="str">
        <x:v>000000（选定5-12kg）1.AR20.03.6 youhua a2.5 翼梢反扭-3</x:v>
      </x:c>
      <x:c r="D530" s="31" t="str">
        <x:v>T7-VLM2-Elev(g1.0)</x:v>
      </x:c>
      <x:c r="E530" s="37" t="n">
        <x:v>5.695808749941649</x:v>
      </x:c>
      <x:c r="F530" s="37" t="n">
        <x:v>0</x:v>
      </x:c>
      <x:c r="G530" s="35" t="n">
        <x:v>9.920461007390275</x:v>
      </x:c>
      <x:c r="H530" s="36" t="n">
        <x:v>-2.8</x:v>
      </x:c>
      <x:c r="I530" s="35" t="n">
        <x:v>1.225</x:v>
      </x:c>
      <x:c r="J530" s="35" t="n">
        <x:v>1.5705518175924542</x:v>
      </x:c>
      <x:c r="K530" s="35" t="n">
        <x:v>0.284701945718181</x:v>
      </x:c>
      <x:c r="L530" s="35" t="n">
        <x:v>5.525419388778789</x:v>
      </x:c>
      <x:c r="M530" s="35" t="n">
        <x:v>11.925999999999998</x:v>
      </x:c>
      <x:c r="N530" s="35" t="n">
        <x:v>0.10992231757937915</x:v>
      </x:c>
      <x:c r="O530" s="35" t="n">
        <x:v>-1.546328403528402e-17</x:v>
      </x:c>
      <x:c r="P530" s="35" t="n">
        <x:v>0.014190650827474498</x:v>
      </x:c>
      <x:c r="Q530" s="36" t="n">
        <x:v>1.2368270963604457</x:v>
      </x:c>
      <x:c r="R530" s="36" t="n">
        <x:v>0.055636269267306665</x:v>
      </x:c>
      <x:c r="S530" s="36" t="n">
        <x:v>0.002083012759489567</x:v>
      </x:c>
      <x:c r="T530" s="35" t="n">
        <x:v>0.15834099794322598</x:v>
      </x:c>
      <x:c r="U530" s="36" t="str">
        <x:v>longitudinal</x:v>
      </x:c>
      <x:c r="V530" s="33" t="n">
        <x:v>1</x:v>
      </x:c>
      <x:c r="W530" s="36" t="n">
        <x:v>-4.740901349064216</x:v>
      </x:c>
      <x:c r="X530" s="36" t="n">
        <x:v>-4.589015207646998</x:v>
      </x:c>
      <x:c r="Y530" s="36" t="n">
        <x:v>6.598121412763963</x:v>
      </x:c>
      <x:c r="Z530" s="36" t="n">
        <x:v>0.7303644542209002</x:v>
      </x:c>
      <x:c r="AA530" s="36" t="n">
        <x:v>0.7185229025784545</x:v>
      </x:c>
      <x:c r="AB530" s="36" t="n">
        <x:v>0.21093035403434102</x:v>
      </x:c>
      <x:c r="AC530" s="34" t="b">
        <x:v>1</x:v>
      </x:c>
    </x:row>
    <x:row r="531">
      <x:c r="A531" s="31" t="str">
        <x:v>CFG015</x:v>
      </x:c>
      <x:c r="B531" s="33" t="n">
        <x:v>11</x:v>
      </x:c>
      <x:c r="C531" s="31" t="str">
        <x:v>000000（选定5-12kg）1.AR20.03.6 youhua a2.5 翼梢反扭-3</x:v>
      </x:c>
      <x:c r="D531" s="31" t="str">
        <x:v>T7-VLM2-Elev(g1.0)</x:v>
      </x:c>
      <x:c r="E531" s="37" t="n">
        <x:v>5.695808749941649</x:v>
      </x:c>
      <x:c r="F531" s="37" t="n">
        <x:v>0</x:v>
      </x:c>
      <x:c r="G531" s="35" t="n">
        <x:v>9.920461007390275</x:v>
      </x:c>
      <x:c r="H531" s="36" t="n">
        <x:v>-2.8</x:v>
      </x:c>
      <x:c r="I531" s="35" t="n">
        <x:v>1.225</x:v>
      </x:c>
      <x:c r="J531" s="35" t="n">
        <x:v>1.5705518175924542</x:v>
      </x:c>
      <x:c r="K531" s="35" t="n">
        <x:v>0.284701945718181</x:v>
      </x:c>
      <x:c r="L531" s="35" t="n">
        <x:v>5.525419388778789</x:v>
      </x:c>
      <x:c r="M531" s="35" t="n">
        <x:v>11.925999999999998</x:v>
      </x:c>
      <x:c r="N531" s="35" t="n">
        <x:v>0.10992231757937915</x:v>
      </x:c>
      <x:c r="O531" s="35" t="n">
        <x:v>-1.546328403528402e-17</x:v>
      </x:c>
      <x:c r="P531" s="35" t="n">
        <x:v>0.014190650827474498</x:v>
      </x:c>
      <x:c r="Q531" s="36" t="n">
        <x:v>1.2368270963604457</x:v>
      </x:c>
      <x:c r="R531" s="36" t="n">
        <x:v>0.055636269267306665</x:v>
      </x:c>
      <x:c r="S531" s="36" t="n">
        <x:v>0.002083012759489567</x:v>
      </x:c>
      <x:c r="T531" s="35" t="n">
        <x:v>0.15834099794322598</x:v>
      </x:c>
      <x:c r="U531" s="36" t="str">
        <x:v>longitudinal</x:v>
      </x:c>
      <x:c r="V531" s="33" t="n">
        <x:v>2</x:v>
      </x:c>
      <x:c r="W531" s="36" t="n">
        <x:v>-4.740901349064216</x:v>
      </x:c>
      <x:c r="X531" s="36" t="n">
        <x:v>4.589015207646998</x:v>
      </x:c>
      <x:c r="Y531" s="36" t="n">
        <x:v>6.598121412763963</x:v>
      </x:c>
      <x:c r="Z531" s="36" t="n">
        <x:v>0.7303644542209002</x:v>
      </x:c>
      <x:c r="AA531" s="36" t="n">
        <x:v>0.7185229025784545</x:v>
      </x:c>
      <x:c r="AB531" s="36" t="n">
        <x:v>0.21093035403434102</x:v>
      </x:c>
      <x:c r="AC531" s="34" t="b">
        <x:v>1</x:v>
      </x:c>
    </x:row>
    <x:row r="532">
      <x:c r="A532" s="31" t="str">
        <x:v>CFG015</x:v>
      </x:c>
      <x:c r="B532" s="33" t="n">
        <x:v>11</x:v>
      </x:c>
      <x:c r="C532" s="31" t="str">
        <x:v>000000（选定5-12kg）1.AR20.03.6 youhua a2.5 翼梢反扭-3</x:v>
      </x:c>
      <x:c r="D532" s="31" t="str">
        <x:v>T7-VLM2-Elev(g1.0)</x:v>
      </x:c>
      <x:c r="E532" s="37" t="n">
        <x:v>5.695808749941649</x:v>
      </x:c>
      <x:c r="F532" s="37" t="n">
        <x:v>0</x:v>
      </x:c>
      <x:c r="G532" s="35" t="n">
        <x:v>9.920461007390275</x:v>
      </x:c>
      <x:c r="H532" s="36" t="n">
        <x:v>-2.8</x:v>
      </x:c>
      <x:c r="I532" s="35" t="n">
        <x:v>1.225</x:v>
      </x:c>
      <x:c r="J532" s="35" t="n">
        <x:v>1.5705518175924542</x:v>
      </x:c>
      <x:c r="K532" s="35" t="n">
        <x:v>0.284701945718181</x:v>
      </x:c>
      <x:c r="L532" s="35" t="n">
        <x:v>5.525419388778789</x:v>
      </x:c>
      <x:c r="M532" s="35" t="n">
        <x:v>11.925999999999998</x:v>
      </x:c>
      <x:c r="N532" s="35" t="n">
        <x:v>0.10992231757937915</x:v>
      </x:c>
      <x:c r="O532" s="35" t="n">
        <x:v>-1.546328403528402e-17</x:v>
      </x:c>
      <x:c r="P532" s="35" t="n">
        <x:v>0.014190650827474498</x:v>
      </x:c>
      <x:c r="Q532" s="36" t="n">
        <x:v>1.2368270963604457</x:v>
      </x:c>
      <x:c r="R532" s="36" t="n">
        <x:v>0.055636269267306665</x:v>
      </x:c>
      <x:c r="S532" s="36" t="n">
        <x:v>0.002083012759489567</x:v>
      </x:c>
      <x:c r="T532" s="35" t="n">
        <x:v>0.15834099794322598</x:v>
      </x:c>
      <x:c r="U532" s="36" t="str">
        <x:v>longitudinal</x:v>
      </x:c>
      <x:c r="V532" s="33" t="n">
        <x:v>3</x:v>
      </x:c>
      <x:c r="W532" s="36" t="n">
        <x:v>0.03241123187224672</x:v>
      </x:c>
      <x:c r="X532" s="36" t="n">
        <x:v>-0.9952428600620319</x:v>
      </x:c>
      <x:c r="Y532" s="36" t="n">
        <x:v>0.9957704747861977</x:v>
      </x:c>
      <x:c r="Z532" s="36" t="n">
        <x:v>0.15839782075578784</x:v>
      </x:c>
      <x:c r="AA532" s="36" t="n">
        <x:v>-0.03254889825811088</x:v>
      </x:c>
      <x:c r="AB532" s="36"/>
      <x:c r="AC532" s="34" t="b">
        <x:v>0</x:v>
      </x:c>
    </x:row>
    <x:row r="533">
      <x:c r="A533" s="31" t="str">
        <x:v>CFG015</x:v>
      </x:c>
      <x:c r="B533" s="33" t="n">
        <x:v>11</x:v>
      </x:c>
      <x:c r="C533" s="31" t="str">
        <x:v>000000（选定5-12kg）1.AR20.03.6 youhua a2.5 翼梢反扭-3</x:v>
      </x:c>
      <x:c r="D533" s="31" t="str">
        <x:v>T7-VLM2-Elev(g1.0)</x:v>
      </x:c>
      <x:c r="E533" s="37" t="n">
        <x:v>5.695808749941649</x:v>
      </x:c>
      <x:c r="F533" s="37" t="n">
        <x:v>0</x:v>
      </x:c>
      <x:c r="G533" s="35" t="n">
        <x:v>9.920461007390275</x:v>
      </x:c>
      <x:c r="H533" s="36" t="n">
        <x:v>-2.8</x:v>
      </x:c>
      <x:c r="I533" s="35" t="n">
        <x:v>1.225</x:v>
      </x:c>
      <x:c r="J533" s="35" t="n">
        <x:v>1.5705518175924542</x:v>
      </x:c>
      <x:c r="K533" s="35" t="n">
        <x:v>0.284701945718181</x:v>
      </x:c>
      <x:c r="L533" s="35" t="n">
        <x:v>5.525419388778789</x:v>
      </x:c>
      <x:c r="M533" s="35" t="n">
        <x:v>11.925999999999998</x:v>
      </x:c>
      <x:c r="N533" s="35" t="n">
        <x:v>0.10992231757937915</x:v>
      </x:c>
      <x:c r="O533" s="35" t="n">
        <x:v>-1.546328403528402e-17</x:v>
      </x:c>
      <x:c r="P533" s="35" t="n">
        <x:v>0.014190650827474498</x:v>
      </x:c>
      <x:c r="Q533" s="36" t="n">
        <x:v>1.2368270963604457</x:v>
      </x:c>
      <x:c r="R533" s="36" t="n">
        <x:v>0.055636269267306665</x:v>
      </x:c>
      <x:c r="S533" s="36" t="n">
        <x:v>0.002083012759489567</x:v>
      </x:c>
      <x:c r="T533" s="35" t="n">
        <x:v>0.15834099794322598</x:v>
      </x:c>
      <x:c r="U533" s="36" t="str">
        <x:v>longitudinal</x:v>
      </x:c>
      <x:c r="V533" s="33" t="n">
        <x:v>4</x:v>
      </x:c>
      <x:c r="W533" s="36" t="n">
        <x:v>0.03241123187224672</x:v>
      </x:c>
      <x:c r="X533" s="36" t="n">
        <x:v>0.9952428600620319</x:v>
      </x:c>
      <x:c r="Y533" s="36" t="n">
        <x:v>0.9957704747861977</x:v>
      </x:c>
      <x:c r="Z533" s="36" t="n">
        <x:v>0.15839782075578784</x:v>
      </x:c>
      <x:c r="AA533" s="36" t="n">
        <x:v>-0.03254889825811088</x:v>
      </x:c>
      <x:c r="AB533" s="36"/>
      <x:c r="AC533" s="34" t="b">
        <x:v>0</x:v>
      </x:c>
    </x:row>
    <x:row r="534">
      <x:c r="A534" s="31" t="str">
        <x:v>CFG015</x:v>
      </x:c>
      <x:c r="B534" s="33" t="n">
        <x:v>11</x:v>
      </x:c>
      <x:c r="C534" s="31" t="str">
        <x:v>000000（选定5-12kg）1.AR20.03.6 youhua a2.5 翼梢反扭-3</x:v>
      </x:c>
      <x:c r="D534" s="31" t="str">
        <x:v>T7-VLM2-Elev(g1.0)</x:v>
      </x:c>
      <x:c r="E534" s="37" t="n">
        <x:v>5.695808749941649</x:v>
      </x:c>
      <x:c r="F534" s="37" t="n">
        <x:v>0</x:v>
      </x:c>
      <x:c r="G534" s="35" t="n">
        <x:v>9.920461007390275</x:v>
      </x:c>
      <x:c r="H534" s="36" t="n">
        <x:v>-2.8</x:v>
      </x:c>
      <x:c r="I534" s="35" t="n">
        <x:v>1.225</x:v>
      </x:c>
      <x:c r="J534" s="35" t="n">
        <x:v>1.5705518175924542</x:v>
      </x:c>
      <x:c r="K534" s="35" t="n">
        <x:v>0.284701945718181</x:v>
      </x:c>
      <x:c r="L534" s="35" t="n">
        <x:v>5.525419388778789</x:v>
      </x:c>
      <x:c r="M534" s="35" t="n">
        <x:v>11.925999999999998</x:v>
      </x:c>
      <x:c r="N534" s="35" t="n">
        <x:v>0.10992231757937915</x:v>
      </x:c>
      <x:c r="O534" s="35" t="n">
        <x:v>-1.546328403528402e-17</x:v>
      </x:c>
      <x:c r="P534" s="35" t="n">
        <x:v>0.014190650827474498</x:v>
      </x:c>
      <x:c r="Q534" s="36" t="n">
        <x:v>1.2368270963604457</x:v>
      </x:c>
      <x:c r="R534" s="36" t="n">
        <x:v>0.055636269267306665</x:v>
      </x:c>
      <x:c r="S534" s="36" t="n">
        <x:v>0.002083012759489567</x:v>
      </x:c>
      <x:c r="T534" s="35" t="n">
        <x:v>0.15834099794322598</x:v>
      </x:c>
      <x:c r="U534" s="36" t="str">
        <x:v>lateral</x:v>
      </x:c>
      <x:c r="V534" s="33" t="n">
        <x:v>5</x:v>
      </x:c>
      <x:c r="W534" s="36" t="n">
        <x:v>-11.307152848552224</x:v>
      </x:c>
      <x:c r="X534" s="36" t="n">
        <x:v>0</x:v>
      </x:c>
      <x:c r="Y534" s="36" t="n">
        <x:v>11.307152848552224</x:v>
      </x:c>
      <x:c r="Z534" s="36" t="n">
        <x:v>0</x:v>
      </x:c>
      <x:c r="AA534" s="36" t="n">
        <x:v>1</x:v>
      </x:c>
      <x:c r="AB534" s="36" t="n">
        <x:v>0.0884395933612979</x:v>
      </x:c>
      <x:c r="AC534" s="34" t="b">
        <x:v>1</x:v>
      </x:c>
    </x:row>
    <x:row r="535">
      <x:c r="A535" s="31" t="str">
        <x:v>CFG015</x:v>
      </x:c>
      <x:c r="B535" s="33" t="n">
        <x:v>11</x:v>
      </x:c>
      <x:c r="C535" s="31" t="str">
        <x:v>000000（选定5-12kg）1.AR20.03.6 youhua a2.5 翼梢反扭-3</x:v>
      </x:c>
      <x:c r="D535" s="31" t="str">
        <x:v>T7-VLM2-Elev(g1.0)</x:v>
      </x:c>
      <x:c r="E535" s="37" t="n">
        <x:v>5.695808749941649</x:v>
      </x:c>
      <x:c r="F535" s="37" t="n">
        <x:v>0</x:v>
      </x:c>
      <x:c r="G535" s="35" t="n">
        <x:v>9.920461007390275</x:v>
      </x:c>
      <x:c r="H535" s="36" t="n">
        <x:v>-2.8</x:v>
      </x:c>
      <x:c r="I535" s="35" t="n">
        <x:v>1.225</x:v>
      </x:c>
      <x:c r="J535" s="35" t="n">
        <x:v>1.5705518175924542</x:v>
      </x:c>
      <x:c r="K535" s="35" t="n">
        <x:v>0.284701945718181</x:v>
      </x:c>
      <x:c r="L535" s="35" t="n">
        <x:v>5.525419388778789</x:v>
      </x:c>
      <x:c r="M535" s="35" t="n">
        <x:v>11.925999999999998</x:v>
      </x:c>
      <x:c r="N535" s="35" t="n">
        <x:v>0.10992231757937915</x:v>
      </x:c>
      <x:c r="O535" s="35" t="n">
        <x:v>-1.546328403528402e-17</x:v>
      </x:c>
      <x:c r="P535" s="35" t="n">
        <x:v>0.014190650827474498</x:v>
      </x:c>
      <x:c r="Q535" s="36" t="n">
        <x:v>1.2368270963604457</x:v>
      </x:c>
      <x:c r="R535" s="36" t="n">
        <x:v>0.055636269267306665</x:v>
      </x:c>
      <x:c r="S535" s="36" t="n">
        <x:v>0.002083012759489567</x:v>
      </x:c>
      <x:c r="T535" s="35" t="n">
        <x:v>0.15834099794322598</x:v>
      </x:c>
      <x:c r="U535" s="36" t="str">
        <x:v>lateral</x:v>
      </x:c>
      <x:c r="V535" s="33" t="n">
        <x:v>6</x:v>
      </x:c>
      <x:c r="W535" s="36" t="n">
        <x:v>-1.7478617674894126</x:v>
      </x:c>
      <x:c r="X535" s="36" t="n">
        <x:v>-1.5709939426472357</x:v>
      </x:c>
      <x:c r="Y535" s="36" t="n">
        <x:v>2.3501154707983005</x:v>
      </x:c>
      <x:c r="Z535" s="36" t="n">
        <x:v>0.2500314515397331</x:v>
      </x:c>
      <x:c r="AA535" s="36" t="n">
        <x:v>0.7437344203753907</x:v>
      </x:c>
      <x:c r="AB535" s="36" t="n">
        <x:v>0.572127623934687</x:v>
      </x:c>
      <x:c r="AC535" s="34" t="b">
        <x:v>1</x:v>
      </x:c>
    </x:row>
    <x:row r="536">
      <x:c r="A536" s="31" t="str">
        <x:v>CFG015</x:v>
      </x:c>
      <x:c r="B536" s="33" t="n">
        <x:v>11</x:v>
      </x:c>
      <x:c r="C536" s="31" t="str">
        <x:v>000000（选定5-12kg）1.AR20.03.6 youhua a2.5 翼梢反扭-3</x:v>
      </x:c>
      <x:c r="D536" s="31" t="str">
        <x:v>T7-VLM2-Elev(g1.0)</x:v>
      </x:c>
      <x:c r="E536" s="37" t="n">
        <x:v>5.695808749941649</x:v>
      </x:c>
      <x:c r="F536" s="37" t="n">
        <x:v>0</x:v>
      </x:c>
      <x:c r="G536" s="35" t="n">
        <x:v>9.920461007390275</x:v>
      </x:c>
      <x:c r="H536" s="36" t="n">
        <x:v>-2.8</x:v>
      </x:c>
      <x:c r="I536" s="35" t="n">
        <x:v>1.225</x:v>
      </x:c>
      <x:c r="J536" s="35" t="n">
        <x:v>1.5705518175924542</x:v>
      </x:c>
      <x:c r="K536" s="35" t="n">
        <x:v>0.284701945718181</x:v>
      </x:c>
      <x:c r="L536" s="35" t="n">
        <x:v>5.525419388778789</x:v>
      </x:c>
      <x:c r="M536" s="35" t="n">
        <x:v>11.925999999999998</x:v>
      </x:c>
      <x:c r="N536" s="35" t="n">
        <x:v>0.10992231757937915</x:v>
      </x:c>
      <x:c r="O536" s="35" t="n">
        <x:v>-1.546328403528402e-17</x:v>
      </x:c>
      <x:c r="P536" s="35" t="n">
        <x:v>0.014190650827474498</x:v>
      </x:c>
      <x:c r="Q536" s="36" t="n">
        <x:v>1.2368270963604457</x:v>
      </x:c>
      <x:c r="R536" s="36" t="n">
        <x:v>0.055636269267306665</x:v>
      </x:c>
      <x:c r="S536" s="36" t="n">
        <x:v>0.002083012759489567</x:v>
      </x:c>
      <x:c r="T536" s="35" t="n">
        <x:v>0.15834099794322598</x:v>
      </x:c>
      <x:c r="U536" s="36" t="str">
        <x:v>lateral</x:v>
      </x:c>
      <x:c r="V536" s="33" t="n">
        <x:v>7</x:v>
      </x:c>
      <x:c r="W536" s="36" t="n">
        <x:v>-1.7478617674894126</x:v>
      </x:c>
      <x:c r="X536" s="36" t="n">
        <x:v>1.5709939426472357</x:v>
      </x:c>
      <x:c r="Y536" s="36" t="n">
        <x:v>2.3501154707983005</x:v>
      </x:c>
      <x:c r="Z536" s="36" t="n">
        <x:v>0.2500314515397331</x:v>
      </x:c>
      <x:c r="AA536" s="36" t="n">
        <x:v>0.7437344203753907</x:v>
      </x:c>
      <x:c r="AB536" s="36" t="n">
        <x:v>0.572127623934687</x:v>
      </x:c>
      <x:c r="AC536" s="34" t="b">
        <x:v>1</x:v>
      </x:c>
    </x:row>
    <x:row r="537">
      <x:c r="A537" s="31" t="str">
        <x:v>CFG015</x:v>
      </x:c>
      <x:c r="B537" s="33" t="n">
        <x:v>11</x:v>
      </x:c>
      <x:c r="C537" s="31" t="str">
        <x:v>000000（选定5-12kg）1.AR20.03.6 youhua a2.5 翼梢反扭-3</x:v>
      </x:c>
      <x:c r="D537" s="31" t="str">
        <x:v>T7-VLM2-Elev(g1.0)</x:v>
      </x:c>
      <x:c r="E537" s="37" t="n">
        <x:v>5.695808749941649</x:v>
      </x:c>
      <x:c r="F537" s="37" t="n">
        <x:v>0</x:v>
      </x:c>
      <x:c r="G537" s="35" t="n">
        <x:v>9.920461007390275</x:v>
      </x:c>
      <x:c r="H537" s="36" t="n">
        <x:v>-2.8</x:v>
      </x:c>
      <x:c r="I537" s="35" t="n">
        <x:v>1.225</x:v>
      </x:c>
      <x:c r="J537" s="35" t="n">
        <x:v>1.5705518175924542</x:v>
      </x:c>
      <x:c r="K537" s="35" t="n">
        <x:v>0.284701945718181</x:v>
      </x:c>
      <x:c r="L537" s="35" t="n">
        <x:v>5.525419388778789</x:v>
      </x:c>
      <x:c r="M537" s="35" t="n">
        <x:v>11.925999999999998</x:v>
      </x:c>
      <x:c r="N537" s="35" t="n">
        <x:v>0.10992231757937915</x:v>
      </x:c>
      <x:c r="O537" s="35" t="n">
        <x:v>-1.546328403528402e-17</x:v>
      </x:c>
      <x:c r="P537" s="35" t="n">
        <x:v>0.014190650827474498</x:v>
      </x:c>
      <x:c r="Q537" s="36" t="n">
        <x:v>1.2368270963604457</x:v>
      </x:c>
      <x:c r="R537" s="36" t="n">
        <x:v>0.055636269267306665</x:v>
      </x:c>
      <x:c r="S537" s="36" t="n">
        <x:v>0.002083012759489567</x:v>
      </x:c>
      <x:c r="T537" s="35" t="n">
        <x:v>0.15834099794322598</x:v>
      </x:c>
      <x:c r="U537" s="36" t="str">
        <x:v>lateral</x:v>
      </x:c>
      <x:c r="V537" s="33" t="n">
        <x:v>8</x:v>
      </x:c>
      <x:c r="W537" s="36" t="n">
        <x:v>0.24085703750598864</x:v>
      </x:c>
      <x:c r="X537" s="36" t="n">
        <x:v>0</x:v>
      </x:c>
      <x:c r="Y537" s="36" t="n">
        <x:v>0.24085703750598864</x:v>
      </x:c>
      <x:c r="Z537" s="36" t="n">
        <x:v>0</x:v>
      </x:c>
      <x:c r="AA537" s="36" t="n">
        <x:v>-1</x:v>
      </x:c>
      <x:c r="AB537" s="36"/>
      <x:c r="AC537" s="34" t="b">
        <x:v>0</x:v>
      </x:c>
    </x:row>
    <x:row r="538">
      <x:c r="A538" s="31" t="str">
        <x:v>CFG015</x:v>
      </x:c>
      <x:c r="B538" s="33" t="n">
        <x:v>12</x:v>
      </x:c>
      <x:c r="C538" s="31" t="str">
        <x:v>000000（选定5-12kg）1.AR20.03.6 youhua a2.5 翼梢反扭-3</x:v>
      </x:c>
      <x:c r="D538" s="31" t="str">
        <x:v>T7-VLM2-Elev(g1.0)</x:v>
      </x:c>
      <x:c r="E538" s="37" t="n">
        <x:v>5.5219312916341625</x:v>
      </x:c>
      <x:c r="F538" s="37" t="n">
        <x:v>0</x:v>
      </x:c>
      <x:c r="G538" s="35" t="n">
        <x:v>9.986379575708664</x:v>
      </x:c>
      <x:c r="H538" s="36" t="n">
        <x:v>-2.6999999999999997</x:v>
      </x:c>
      <x:c r="I538" s="35" t="n">
        <x:v>1.225</x:v>
      </x:c>
      <x:c r="J538" s="35" t="n">
        <x:v>1.5705518175924542</x:v>
      </x:c>
      <x:c r="K538" s="35" t="n">
        <x:v>0.284701945718181</x:v>
      </x:c>
      <x:c r="L538" s="35" t="n">
        <x:v>5.525419388778789</x:v>
      </x:c>
      <x:c r="M538" s="35" t="n">
        <x:v>11.925999999999998</x:v>
      </x:c>
      <x:c r="N538" s="35" t="n">
        <x:v>0.10992231757937915</x:v>
      </x:c>
      <x:c r="O538" s="35" t="n">
        <x:v>-1.546328403528402e-17</x:v>
      </x:c>
      <x:c r="P538" s="35" t="n">
        <x:v>0.014190650827474498</x:v>
      </x:c>
      <x:c r="Q538" s="36" t="n">
        <x:v>1.2203845381016276</x:v>
      </x:c>
      <x:c r="R538" s="36" t="n">
        <x:v>0.052355561444929186</x:v>
      </x:c>
      <x:c r="S538" s="36" t="n">
        <x:v>0.0018382877045239397</x:v>
      </x:c>
      <x:c r="T538" s="35" t="n">
        <x:v>0.15741266621949118</x:v>
      </x:c>
      <x:c r="U538" s="36" t="str">
        <x:v>longitudinal</x:v>
      </x:c>
      <x:c r="V538" s="33" t="n">
        <x:v>1</x:v>
      </x:c>
      <x:c r="W538" s="36" t="n">
        <x:v>-4.784525619559566</x:v>
      </x:c>
      <x:c r="X538" s="36" t="n">
        <x:v>-4.5652242221781805</x:v>
      </x:c>
      <x:c r="Y538" s="36" t="n">
        <x:v>6.613089868055948</x:v>
      </x:c>
      <x:c r="Z538" s="36" t="n">
        <x:v>0.7265780012825105</x:v>
      </x:c>
      <x:c r="AA538" s="36" t="n">
        <x:v>0.7234932104387195</x:v>
      </x:c>
      <x:c r="AB538" s="36" t="n">
        <x:v>0.20900713665570336</x:v>
      </x:c>
      <x:c r="AC538" s="34" t="b">
        <x:v>1</x:v>
      </x:c>
    </x:row>
    <x:row r="539">
      <x:c r="A539" s="31" t="str">
        <x:v>CFG015</x:v>
      </x:c>
      <x:c r="B539" s="33" t="n">
        <x:v>12</x:v>
      </x:c>
      <x:c r="C539" s="31" t="str">
        <x:v>000000（选定5-12kg）1.AR20.03.6 youhua a2.5 翼梢反扭-3</x:v>
      </x:c>
      <x:c r="D539" s="31" t="str">
        <x:v>T7-VLM2-Elev(g1.0)</x:v>
      </x:c>
      <x:c r="E539" s="37" t="n">
        <x:v>5.5219312916341625</x:v>
      </x:c>
      <x:c r="F539" s="37" t="n">
        <x:v>0</x:v>
      </x:c>
      <x:c r="G539" s="35" t="n">
        <x:v>9.986379575708664</x:v>
      </x:c>
      <x:c r="H539" s="36" t="n">
        <x:v>-2.6999999999999997</x:v>
      </x:c>
      <x:c r="I539" s="35" t="n">
        <x:v>1.225</x:v>
      </x:c>
      <x:c r="J539" s="35" t="n">
        <x:v>1.5705518175924542</x:v>
      </x:c>
      <x:c r="K539" s="35" t="n">
        <x:v>0.284701945718181</x:v>
      </x:c>
      <x:c r="L539" s="35" t="n">
        <x:v>5.525419388778789</x:v>
      </x:c>
      <x:c r="M539" s="35" t="n">
        <x:v>11.925999999999998</x:v>
      </x:c>
      <x:c r="N539" s="35" t="n">
        <x:v>0.10992231757937915</x:v>
      </x:c>
      <x:c r="O539" s="35" t="n">
        <x:v>-1.546328403528402e-17</x:v>
      </x:c>
      <x:c r="P539" s="35" t="n">
        <x:v>0.014190650827474498</x:v>
      </x:c>
      <x:c r="Q539" s="36" t="n">
        <x:v>1.2203845381016276</x:v>
      </x:c>
      <x:c r="R539" s="36" t="n">
        <x:v>0.052355561444929186</x:v>
      </x:c>
      <x:c r="S539" s="36" t="n">
        <x:v>0.0018382877045239397</x:v>
      </x:c>
      <x:c r="T539" s="35" t="n">
        <x:v>0.15741266621949118</x:v>
      </x:c>
      <x:c r="U539" s="36" t="str">
        <x:v>longitudinal</x:v>
      </x:c>
      <x:c r="V539" s="33" t="n">
        <x:v>2</x:v>
      </x:c>
      <x:c r="W539" s="36" t="n">
        <x:v>-4.784525619559566</x:v>
      </x:c>
      <x:c r="X539" s="36" t="n">
        <x:v>4.5652242221781805</x:v>
      </x:c>
      <x:c r="Y539" s="36" t="n">
        <x:v>6.613089868055948</x:v>
      </x:c>
      <x:c r="Z539" s="36" t="n">
        <x:v>0.7265780012825105</x:v>
      </x:c>
      <x:c r="AA539" s="36" t="n">
        <x:v>0.7234932104387195</x:v>
      </x:c>
      <x:c r="AB539" s="36" t="n">
        <x:v>0.20900713665570336</x:v>
      </x:c>
      <x:c r="AC539" s="34" t="b">
        <x:v>1</x:v>
      </x:c>
    </x:row>
    <x:row r="540">
      <x:c r="A540" s="31" t="str">
        <x:v>CFG015</x:v>
      </x:c>
      <x:c r="B540" s="33" t="n">
        <x:v>12</x:v>
      </x:c>
      <x:c r="C540" s="31" t="str">
        <x:v>000000（选定5-12kg）1.AR20.03.6 youhua a2.5 翼梢反扭-3</x:v>
      </x:c>
      <x:c r="D540" s="31" t="str">
        <x:v>T7-VLM2-Elev(g1.0)</x:v>
      </x:c>
      <x:c r="E540" s="37" t="n">
        <x:v>5.5219312916341625</x:v>
      </x:c>
      <x:c r="F540" s="37" t="n">
        <x:v>0</x:v>
      </x:c>
      <x:c r="G540" s="35" t="n">
        <x:v>9.986379575708664</x:v>
      </x:c>
      <x:c r="H540" s="36" t="n">
        <x:v>-2.6999999999999997</x:v>
      </x:c>
      <x:c r="I540" s="35" t="n">
        <x:v>1.225</x:v>
      </x:c>
      <x:c r="J540" s="35" t="n">
        <x:v>1.5705518175924542</x:v>
      </x:c>
      <x:c r="K540" s="35" t="n">
        <x:v>0.284701945718181</x:v>
      </x:c>
      <x:c r="L540" s="35" t="n">
        <x:v>5.525419388778789</x:v>
      </x:c>
      <x:c r="M540" s="35" t="n">
        <x:v>11.925999999999998</x:v>
      </x:c>
      <x:c r="N540" s="35" t="n">
        <x:v>0.10992231757937915</x:v>
      </x:c>
      <x:c r="O540" s="35" t="n">
        <x:v>-1.546328403528402e-17</x:v>
      </x:c>
      <x:c r="P540" s="35" t="n">
        <x:v>0.014190650827474498</x:v>
      </x:c>
      <x:c r="Q540" s="36" t="n">
        <x:v>1.2203845381016276</x:v>
      </x:c>
      <x:c r="R540" s="36" t="n">
        <x:v>0.052355561444929186</x:v>
      </x:c>
      <x:c r="S540" s="36" t="n">
        <x:v>0.0018382877045239397</x:v>
      </x:c>
      <x:c r="T540" s="35" t="n">
        <x:v>0.15741266621949118</x:v>
      </x:c>
      <x:c r="U540" s="36" t="str">
        <x:v>longitudinal</x:v>
      </x:c>
      <x:c r="V540" s="33" t="n">
        <x:v>3</x:v>
      </x:c>
      <x:c r="W540" s="36" t="n">
        <x:v>0.04776006580352954</x:v>
      </x:c>
      <x:c r="X540" s="36" t="n">
        <x:v>-0.9833105412565029</x:v>
      </x:c>
      <x:c r="Y540" s="36" t="n">
        <x:v>0.9844697275344296</x:v>
      </x:c>
      <x:c r="Z540" s="36" t="n">
        <x:v>0.15649873323533953</x:v>
      </x:c>
      <x:c r="AA540" s="36" t="n">
        <x:v>-0.04851349357703763</x:v>
      </x:c>
      <x:c r="AB540" s="36"/>
      <x:c r="AC540" s="34" t="b">
        <x:v>0</x:v>
      </x:c>
    </x:row>
    <x:row r="541">
      <x:c r="A541" s="31" t="str">
        <x:v>CFG015</x:v>
      </x:c>
      <x:c r="B541" s="33" t="n">
        <x:v>12</x:v>
      </x:c>
      <x:c r="C541" s="31" t="str">
        <x:v>000000（选定5-12kg）1.AR20.03.6 youhua a2.5 翼梢反扭-3</x:v>
      </x:c>
      <x:c r="D541" s="31" t="str">
        <x:v>T7-VLM2-Elev(g1.0)</x:v>
      </x:c>
      <x:c r="E541" s="37" t="n">
        <x:v>5.5219312916341625</x:v>
      </x:c>
      <x:c r="F541" s="37" t="n">
        <x:v>0</x:v>
      </x:c>
      <x:c r="G541" s="35" t="n">
        <x:v>9.986379575708664</x:v>
      </x:c>
      <x:c r="H541" s="36" t="n">
        <x:v>-2.6999999999999997</x:v>
      </x:c>
      <x:c r="I541" s="35" t="n">
        <x:v>1.225</x:v>
      </x:c>
      <x:c r="J541" s="35" t="n">
        <x:v>1.5705518175924542</x:v>
      </x:c>
      <x:c r="K541" s="35" t="n">
        <x:v>0.284701945718181</x:v>
      </x:c>
      <x:c r="L541" s="35" t="n">
        <x:v>5.525419388778789</x:v>
      </x:c>
      <x:c r="M541" s="35" t="n">
        <x:v>11.925999999999998</x:v>
      </x:c>
      <x:c r="N541" s="35" t="n">
        <x:v>0.10992231757937915</x:v>
      </x:c>
      <x:c r="O541" s="35" t="n">
        <x:v>-1.546328403528402e-17</x:v>
      </x:c>
      <x:c r="P541" s="35" t="n">
        <x:v>0.014190650827474498</x:v>
      </x:c>
      <x:c r="Q541" s="36" t="n">
        <x:v>1.2203845381016276</x:v>
      </x:c>
      <x:c r="R541" s="36" t="n">
        <x:v>0.052355561444929186</x:v>
      </x:c>
      <x:c r="S541" s="36" t="n">
        <x:v>0.0018382877045239397</x:v>
      </x:c>
      <x:c r="T541" s="35" t="n">
        <x:v>0.15741266621949118</x:v>
      </x:c>
      <x:c r="U541" s="36" t="str">
        <x:v>longitudinal</x:v>
      </x:c>
      <x:c r="V541" s="33" t="n">
        <x:v>4</x:v>
      </x:c>
      <x:c r="W541" s="36" t="n">
        <x:v>0.04776006580352954</x:v>
      </x:c>
      <x:c r="X541" s="36" t="n">
        <x:v>0.9833105412565029</x:v>
      </x:c>
      <x:c r="Y541" s="36" t="n">
        <x:v>0.9844697275344296</x:v>
      </x:c>
      <x:c r="Z541" s="36" t="n">
        <x:v>0.15649873323533953</x:v>
      </x:c>
      <x:c r="AA541" s="36" t="n">
        <x:v>-0.04851349357703763</x:v>
      </x:c>
      <x:c r="AB541" s="36"/>
      <x:c r="AC541" s="34" t="b">
        <x:v>0</x:v>
      </x:c>
    </x:row>
    <x:row r="542">
      <x:c r="A542" s="31" t="str">
        <x:v>CFG015</x:v>
      </x:c>
      <x:c r="B542" s="33" t="n">
        <x:v>12</x:v>
      </x:c>
      <x:c r="C542" s="31" t="str">
        <x:v>000000（选定5-12kg）1.AR20.03.6 youhua a2.5 翼梢反扭-3</x:v>
      </x:c>
      <x:c r="D542" s="31" t="str">
        <x:v>T7-VLM2-Elev(g1.0)</x:v>
      </x:c>
      <x:c r="E542" s="37" t="n">
        <x:v>5.5219312916341625</x:v>
      </x:c>
      <x:c r="F542" s="37" t="n">
        <x:v>0</x:v>
      </x:c>
      <x:c r="G542" s="35" t="n">
        <x:v>9.986379575708664</x:v>
      </x:c>
      <x:c r="H542" s="36" t="n">
        <x:v>-2.6999999999999997</x:v>
      </x:c>
      <x:c r="I542" s="35" t="n">
        <x:v>1.225</x:v>
      </x:c>
      <x:c r="J542" s="35" t="n">
        <x:v>1.5705518175924542</x:v>
      </x:c>
      <x:c r="K542" s="35" t="n">
        <x:v>0.284701945718181</x:v>
      </x:c>
      <x:c r="L542" s="35" t="n">
        <x:v>5.525419388778789</x:v>
      </x:c>
      <x:c r="M542" s="35" t="n">
        <x:v>11.925999999999998</x:v>
      </x:c>
      <x:c r="N542" s="35" t="n">
        <x:v>0.10992231757937915</x:v>
      </x:c>
      <x:c r="O542" s="35" t="n">
        <x:v>-1.546328403528402e-17</x:v>
      </x:c>
      <x:c r="P542" s="35" t="n">
        <x:v>0.014190650827474498</x:v>
      </x:c>
      <x:c r="Q542" s="36" t="n">
        <x:v>1.2203845381016276</x:v>
      </x:c>
      <x:c r="R542" s="36" t="n">
        <x:v>0.052355561444929186</x:v>
      </x:c>
      <x:c r="S542" s="36" t="n">
        <x:v>0.0018382877045239397</x:v>
      </x:c>
      <x:c r="T542" s="35" t="n">
        <x:v>0.15741266621949118</x:v>
      </x:c>
      <x:c r="U542" s="36" t="str">
        <x:v>lateral</x:v>
      </x:c>
      <x:c r="V542" s="33" t="n">
        <x:v>5</x:v>
      </x:c>
      <x:c r="W542" s="36" t="n">
        <x:v>-11.717856930187558</x:v>
      </x:c>
      <x:c r="X542" s="36" t="n">
        <x:v>0</x:v>
      </x:c>
      <x:c r="Y542" s="36" t="n">
        <x:v>11.717856930187558</x:v>
      </x:c>
      <x:c r="Z542" s="36" t="n">
        <x:v>0</x:v>
      </x:c>
      <x:c r="AA542" s="36" t="n">
        <x:v>1</x:v>
      </x:c>
      <x:c r="AB542" s="36" t="n">
        <x:v>0.08533983696488039</x:v>
      </x:c>
      <x:c r="AC542" s="34" t="b">
        <x:v>1</x:v>
      </x:c>
    </x:row>
    <x:row r="543">
      <x:c r="A543" s="31" t="str">
        <x:v>CFG015</x:v>
      </x:c>
      <x:c r="B543" s="33" t="n">
        <x:v>12</x:v>
      </x:c>
      <x:c r="C543" s="31" t="str">
        <x:v>000000（选定5-12kg）1.AR20.03.6 youhua a2.5 翼梢反扭-3</x:v>
      </x:c>
      <x:c r="D543" s="31" t="str">
        <x:v>T7-VLM2-Elev(g1.0)</x:v>
      </x:c>
      <x:c r="E543" s="37" t="n">
        <x:v>5.5219312916341625</x:v>
      </x:c>
      <x:c r="F543" s="37" t="n">
        <x:v>0</x:v>
      </x:c>
      <x:c r="G543" s="35" t="n">
        <x:v>9.986379575708664</x:v>
      </x:c>
      <x:c r="H543" s="36" t="n">
        <x:v>-2.6999999999999997</x:v>
      </x:c>
      <x:c r="I543" s="35" t="n">
        <x:v>1.225</x:v>
      </x:c>
      <x:c r="J543" s="35" t="n">
        <x:v>1.5705518175924542</x:v>
      </x:c>
      <x:c r="K543" s="35" t="n">
        <x:v>0.284701945718181</x:v>
      </x:c>
      <x:c r="L543" s="35" t="n">
        <x:v>5.525419388778789</x:v>
      </x:c>
      <x:c r="M543" s="35" t="n">
        <x:v>11.925999999999998</x:v>
      </x:c>
      <x:c r="N543" s="35" t="n">
        <x:v>0.10992231757937915</x:v>
      </x:c>
      <x:c r="O543" s="35" t="n">
        <x:v>-1.546328403528402e-17</x:v>
      </x:c>
      <x:c r="P543" s="35" t="n">
        <x:v>0.014190650827474498</x:v>
      </x:c>
      <x:c r="Q543" s="36" t="n">
        <x:v>1.2203845381016276</x:v>
      </x:c>
      <x:c r="R543" s="36" t="n">
        <x:v>0.052355561444929186</x:v>
      </x:c>
      <x:c r="S543" s="36" t="n">
        <x:v>0.0018382877045239397</x:v>
      </x:c>
      <x:c r="T543" s="35" t="n">
        <x:v>0.15741266621949118</x:v>
      </x:c>
      <x:c r="U543" s="36" t="str">
        <x:v>lateral</x:v>
      </x:c>
      <x:c r="V543" s="33" t="n">
        <x:v>6</x:v>
      </x:c>
      <x:c r="W543" s="36" t="n">
        <x:v>-1.6026544150693836</x:v>
      </x:c>
      <x:c r="X543" s="36" t="n">
        <x:v>-1.638129559052135</x:v>
      </x:c>
      <x:c r="Y543" s="36" t="n">
        <x:v>2.291717614886644</x:v>
      </x:c>
      <x:c r="Z543" s="36" t="n">
        <x:v>0.26071641674809415</x:v>
      </x:c>
      <x:c r="AA543" s="36" t="n">
        <x:v>0.6993245610448634</x:v>
      </x:c>
      <x:c r="AB543" s="36" t="n">
        <x:v>0.6239648364595851</x:v>
      </x:c>
      <x:c r="AC543" s="34" t="b">
        <x:v>1</x:v>
      </x:c>
    </x:row>
    <x:row r="544">
      <x:c r="A544" s="31" t="str">
        <x:v>CFG015</x:v>
      </x:c>
      <x:c r="B544" s="33" t="n">
        <x:v>12</x:v>
      </x:c>
      <x:c r="C544" s="31" t="str">
        <x:v>000000（选定5-12kg）1.AR20.03.6 youhua a2.5 翼梢反扭-3</x:v>
      </x:c>
      <x:c r="D544" s="31" t="str">
        <x:v>T7-VLM2-Elev(g1.0)</x:v>
      </x:c>
      <x:c r="E544" s="37" t="n">
        <x:v>5.5219312916341625</x:v>
      </x:c>
      <x:c r="F544" s="37" t="n">
        <x:v>0</x:v>
      </x:c>
      <x:c r="G544" s="35" t="n">
        <x:v>9.986379575708664</x:v>
      </x:c>
      <x:c r="H544" s="36" t="n">
        <x:v>-2.6999999999999997</x:v>
      </x:c>
      <x:c r="I544" s="35" t="n">
        <x:v>1.225</x:v>
      </x:c>
      <x:c r="J544" s="35" t="n">
        <x:v>1.5705518175924542</x:v>
      </x:c>
      <x:c r="K544" s="35" t="n">
        <x:v>0.284701945718181</x:v>
      </x:c>
      <x:c r="L544" s="35" t="n">
        <x:v>5.525419388778789</x:v>
      </x:c>
      <x:c r="M544" s="35" t="n">
        <x:v>11.925999999999998</x:v>
      </x:c>
      <x:c r="N544" s="35" t="n">
        <x:v>0.10992231757937915</x:v>
      </x:c>
      <x:c r="O544" s="35" t="n">
        <x:v>-1.546328403528402e-17</x:v>
      </x:c>
      <x:c r="P544" s="35" t="n">
        <x:v>0.014190650827474498</x:v>
      </x:c>
      <x:c r="Q544" s="36" t="n">
        <x:v>1.2203845381016276</x:v>
      </x:c>
      <x:c r="R544" s="36" t="n">
        <x:v>0.052355561444929186</x:v>
      </x:c>
      <x:c r="S544" s="36" t="n">
        <x:v>0.0018382877045239397</x:v>
      </x:c>
      <x:c r="T544" s="35" t="n">
        <x:v>0.15741266621949118</x:v>
      </x:c>
      <x:c r="U544" s="36" t="str">
        <x:v>lateral</x:v>
      </x:c>
      <x:c r="V544" s="33" t="n">
        <x:v>7</x:v>
      </x:c>
      <x:c r="W544" s="36" t="n">
        <x:v>-1.6026544150693836</x:v>
      </x:c>
      <x:c r="X544" s="36" t="n">
        <x:v>1.638129559052135</x:v>
      </x:c>
      <x:c r="Y544" s="36" t="n">
        <x:v>2.291717614886644</x:v>
      </x:c>
      <x:c r="Z544" s="36" t="n">
        <x:v>0.26071641674809415</x:v>
      </x:c>
      <x:c r="AA544" s="36" t="n">
        <x:v>0.6993245610448634</x:v>
      </x:c>
      <x:c r="AB544" s="36" t="n">
        <x:v>0.6239648364595851</x:v>
      </x:c>
      <x:c r="AC544" s="34" t="b">
        <x:v>1</x:v>
      </x:c>
    </x:row>
    <x:row r="545">
      <x:c r="A545" s="31" t="str">
        <x:v>CFG015</x:v>
      </x:c>
      <x:c r="B545" s="33" t="n">
        <x:v>12</x:v>
      </x:c>
      <x:c r="C545" s="31" t="str">
        <x:v>000000（选定5-12kg）1.AR20.03.6 youhua a2.5 翼梢反扭-3</x:v>
      </x:c>
      <x:c r="D545" s="31" t="str">
        <x:v>T7-VLM2-Elev(g1.0)</x:v>
      </x:c>
      <x:c r="E545" s="37" t="n">
        <x:v>5.5219312916341625</x:v>
      </x:c>
      <x:c r="F545" s="37" t="n">
        <x:v>0</x:v>
      </x:c>
      <x:c r="G545" s="35" t="n">
        <x:v>9.986379575708664</x:v>
      </x:c>
      <x:c r="H545" s="36" t="n">
        <x:v>-2.6999999999999997</x:v>
      </x:c>
      <x:c r="I545" s="35" t="n">
        <x:v>1.225</x:v>
      </x:c>
      <x:c r="J545" s="35" t="n">
        <x:v>1.5705518175924542</x:v>
      </x:c>
      <x:c r="K545" s="35" t="n">
        <x:v>0.284701945718181</x:v>
      </x:c>
      <x:c r="L545" s="35" t="n">
        <x:v>5.525419388778789</x:v>
      </x:c>
      <x:c r="M545" s="35" t="n">
        <x:v>11.925999999999998</x:v>
      </x:c>
      <x:c r="N545" s="35" t="n">
        <x:v>0.10992231757937915</x:v>
      </x:c>
      <x:c r="O545" s="35" t="n">
        <x:v>-1.546328403528402e-17</x:v>
      </x:c>
      <x:c r="P545" s="35" t="n">
        <x:v>0.014190650827474498</x:v>
      </x:c>
      <x:c r="Q545" s="36" t="n">
        <x:v>1.2203845381016276</x:v>
      </x:c>
      <x:c r="R545" s="36" t="n">
        <x:v>0.052355561444929186</x:v>
      </x:c>
      <x:c r="S545" s="36" t="n">
        <x:v>0.0018382877045239397</x:v>
      </x:c>
      <x:c r="T545" s="35" t="n">
        <x:v>0.15741266621949118</x:v>
      </x:c>
      <x:c r="U545" s="36" t="str">
        <x:v>lateral</x:v>
      </x:c>
      <x:c r="V545" s="33" t="n">
        <x:v>8</x:v>
      </x:c>
      <x:c r="W545" s="36" t="n">
        <x:v>0.24372743010969966</x:v>
      </x:c>
      <x:c r="X545" s="36" t="n">
        <x:v>0</x:v>
      </x:c>
      <x:c r="Y545" s="36" t="n">
        <x:v>0.24372743010969966</x:v>
      </x:c>
      <x:c r="Z545" s="36" t="n">
        <x:v>0</x:v>
      </x:c>
      <x:c r="AA545" s="36" t="n">
        <x:v>-1</x:v>
      </x:c>
      <x:c r="AB545" s="36"/>
      <x:c r="AC545" s="34" t="b">
        <x:v>0</x:v>
      </x:c>
    </x:row>
    <x:row r="546">
      <x:c r="A546" s="31" t="str">
        <x:v>CFG015</x:v>
      </x:c>
      <x:c r="B546" s="33" t="n">
        <x:v>13</x:v>
      </x:c>
      <x:c r="C546" s="31" t="str">
        <x:v>000000（选定5-12kg）1.AR20.03.6 youhua a2.5 翼梢反扭-3</x:v>
      </x:c>
      <x:c r="D546" s="31" t="str">
        <x:v>T7-VLM2-Elev(g1.0)</x:v>
      </x:c>
      <x:c r="E546" s="37" t="n">
        <x:v>5.346904601422281</x:v>
      </x:c>
      <x:c r="F546" s="37" t="n">
        <x:v>0</x:v>
      </x:c>
      <x:c r="G546" s="35" t="n">
        <x:v>10.05266803759263</x:v>
      </x:c>
      <x:c r="H546" s="36" t="n">
        <x:v>-2.5999999999999996</x:v>
      </x:c>
      <x:c r="I546" s="35" t="n">
        <x:v>1.225</x:v>
      </x:c>
      <x:c r="J546" s="35" t="n">
        <x:v>1.5705518175924542</x:v>
      </x:c>
      <x:c r="K546" s="35" t="n">
        <x:v>0.284701945718181</x:v>
      </x:c>
      <x:c r="L546" s="35" t="n">
        <x:v>5.525419388778789</x:v>
      </x:c>
      <x:c r="M546" s="35" t="n">
        <x:v>11.925999999999998</x:v>
      </x:c>
      <x:c r="N546" s="35" t="n">
        <x:v>0.10992231757937915</x:v>
      </x:c>
      <x:c r="O546" s="35" t="n">
        <x:v>-1.546328403528402e-17</x:v>
      </x:c>
      <x:c r="P546" s="35" t="n">
        <x:v>0.014190650827474498</x:v>
      </x:c>
      <x:c r="Q546" s="36" t="n">
        <x:v>1.2038128769837813</x:v>
      </x:c>
      <x:c r="R546" s="36" t="n">
        <x:v>0.04866300310466125</x:v>
      </x:c>
      <x:c r="S546" s="36" t="n">
        <x:v>0.0016676194292498767</x:v>
      </x:c>
      <x:c r="T546" s="35" t="n">
        <x:v>0.16022478677949575</x:v>
      </x:c>
      <x:c r="U546" s="36" t="str">
        <x:v>longitudinal</x:v>
      </x:c>
      <x:c r="V546" s="33" t="n">
        <x:v>1</x:v>
      </x:c>
      <x:c r="W546" s="36" t="n">
        <x:v>-4.858225512688709</x:v>
      </x:c>
      <x:c r="X546" s="36" t="n">
        <x:v>-4.689657735021971</x:v>
      </x:c>
      <x:c r="Y546" s="36" t="n">
        <x:v>6.752425105381834</x:v>
      </x:c>
      <x:c r="Z546" s="36" t="n">
        <x:v>0.7463822099378886</x:v>
      </x:c>
      <x:c r="AA546" s="36" t="n">
        <x:v>0.719478622401394</x:v>
      </x:c>
      <x:c r="AB546" s="36" t="n">
        <x:v>0.2058364720592325</x:v>
      </x:c>
      <x:c r="AC546" s="34" t="b">
        <x:v>1</x:v>
      </x:c>
    </x:row>
    <x:row r="547">
      <x:c r="A547" s="31" t="str">
        <x:v>CFG015</x:v>
      </x:c>
      <x:c r="B547" s="33" t="n">
        <x:v>13</x:v>
      </x:c>
      <x:c r="C547" s="31" t="str">
        <x:v>000000（选定5-12kg）1.AR20.03.6 youhua a2.5 翼梢反扭-3</x:v>
      </x:c>
      <x:c r="D547" s="31" t="str">
        <x:v>T7-VLM2-Elev(g1.0)</x:v>
      </x:c>
      <x:c r="E547" s="37" t="n">
        <x:v>5.346904601422281</x:v>
      </x:c>
      <x:c r="F547" s="37" t="n">
        <x:v>0</x:v>
      </x:c>
      <x:c r="G547" s="35" t="n">
        <x:v>10.05266803759263</x:v>
      </x:c>
      <x:c r="H547" s="36" t="n">
        <x:v>-2.5999999999999996</x:v>
      </x:c>
      <x:c r="I547" s="35" t="n">
        <x:v>1.225</x:v>
      </x:c>
      <x:c r="J547" s="35" t="n">
        <x:v>1.5705518175924542</x:v>
      </x:c>
      <x:c r="K547" s="35" t="n">
        <x:v>0.284701945718181</x:v>
      </x:c>
      <x:c r="L547" s="35" t="n">
        <x:v>5.525419388778789</x:v>
      </x:c>
      <x:c r="M547" s="35" t="n">
        <x:v>11.925999999999998</x:v>
      </x:c>
      <x:c r="N547" s="35" t="n">
        <x:v>0.10992231757937915</x:v>
      </x:c>
      <x:c r="O547" s="35" t="n">
        <x:v>-1.546328403528402e-17</x:v>
      </x:c>
      <x:c r="P547" s="35" t="n">
        <x:v>0.014190650827474498</x:v>
      </x:c>
      <x:c r="Q547" s="36" t="n">
        <x:v>1.2038128769837813</x:v>
      </x:c>
      <x:c r="R547" s="36" t="n">
        <x:v>0.04866300310466125</x:v>
      </x:c>
      <x:c r="S547" s="36" t="n">
        <x:v>0.0016676194292498767</x:v>
      </x:c>
      <x:c r="T547" s="35" t="n">
        <x:v>0.16022478677949575</x:v>
      </x:c>
      <x:c r="U547" s="36" t="str">
        <x:v>longitudinal</x:v>
      </x:c>
      <x:c r="V547" s="33" t="n">
        <x:v>2</x:v>
      </x:c>
      <x:c r="W547" s="36" t="n">
        <x:v>-4.858225512688709</x:v>
      </x:c>
      <x:c r="X547" s="36" t="n">
        <x:v>4.689657735021971</x:v>
      </x:c>
      <x:c r="Y547" s="36" t="n">
        <x:v>6.752425105381834</x:v>
      </x:c>
      <x:c r="Z547" s="36" t="n">
        <x:v>0.7463822099378886</x:v>
      </x:c>
      <x:c r="AA547" s="36" t="n">
        <x:v>0.719478622401394</x:v>
      </x:c>
      <x:c r="AB547" s="36" t="n">
        <x:v>0.2058364720592325</x:v>
      </x:c>
      <x:c r="AC547" s="34" t="b">
        <x:v>1</x:v>
      </x:c>
    </x:row>
    <x:row r="548">
      <x:c r="A548" s="31" t="str">
        <x:v>CFG015</x:v>
      </x:c>
      <x:c r="B548" s="33" t="n">
        <x:v>13</x:v>
      </x:c>
      <x:c r="C548" s="31" t="str">
        <x:v>000000（选定5-12kg）1.AR20.03.6 youhua a2.5 翼梢反扭-3</x:v>
      </x:c>
      <x:c r="D548" s="31" t="str">
        <x:v>T7-VLM2-Elev(g1.0)</x:v>
      </x:c>
      <x:c r="E548" s="37" t="n">
        <x:v>5.346904601422281</x:v>
      </x:c>
      <x:c r="F548" s="37" t="n">
        <x:v>0</x:v>
      </x:c>
      <x:c r="G548" s="35" t="n">
        <x:v>10.05266803759263</x:v>
      </x:c>
      <x:c r="H548" s="36" t="n">
        <x:v>-2.5999999999999996</x:v>
      </x:c>
      <x:c r="I548" s="35" t="n">
        <x:v>1.225</x:v>
      </x:c>
      <x:c r="J548" s="35" t="n">
        <x:v>1.5705518175924542</x:v>
      </x:c>
      <x:c r="K548" s="35" t="n">
        <x:v>0.284701945718181</x:v>
      </x:c>
      <x:c r="L548" s="35" t="n">
        <x:v>5.525419388778789</x:v>
      </x:c>
      <x:c r="M548" s="35" t="n">
        <x:v>11.925999999999998</x:v>
      </x:c>
      <x:c r="N548" s="35" t="n">
        <x:v>0.10992231757937915</x:v>
      </x:c>
      <x:c r="O548" s="35" t="n">
        <x:v>-1.546328403528402e-17</x:v>
      </x:c>
      <x:c r="P548" s="35" t="n">
        <x:v>0.014190650827474498</x:v>
      </x:c>
      <x:c r="Q548" s="36" t="n">
        <x:v>1.2038128769837813</x:v>
      </x:c>
      <x:c r="R548" s="36" t="n">
        <x:v>0.04866300310466125</x:v>
      </x:c>
      <x:c r="S548" s="36" t="n">
        <x:v>0.0016676194292498767</x:v>
      </x:c>
      <x:c r="T548" s="35" t="n">
        <x:v>0.16022478677949575</x:v>
      </x:c>
      <x:c r="U548" s="36" t="str">
        <x:v>longitudinal</x:v>
      </x:c>
      <x:c r="V548" s="33" t="n">
        <x:v>3</x:v>
      </x:c>
      <x:c r="W548" s="36" t="n">
        <x:v>0.09327173624146289</x:v>
      </x:c>
      <x:c r="X548" s="36" t="n">
        <x:v>-0.9887564439736009</x:v>
      </x:c>
      <x:c r="Y548" s="36" t="n">
        <x:v>0.9931459722925011</x:v>
      </x:c>
      <x:c r="Z548" s="36" t="n">
        <x:v>0.15736547557236324</x:v>
      </x:c>
      <x:c r="AA548" s="36" t="n">
        <x:v>-0.0939154352367373</x:v>
      </x:c>
      <x:c r="AB548" s="36"/>
      <x:c r="AC548" s="34" t="b">
        <x:v>0</x:v>
      </x:c>
    </x:row>
    <x:row r="549">
      <x:c r="A549" s="31" t="str">
        <x:v>CFG015</x:v>
      </x:c>
      <x:c r="B549" s="33" t="n">
        <x:v>13</x:v>
      </x:c>
      <x:c r="C549" s="31" t="str">
        <x:v>000000（选定5-12kg）1.AR20.03.6 youhua a2.5 翼梢反扭-3</x:v>
      </x:c>
      <x:c r="D549" s="31" t="str">
        <x:v>T7-VLM2-Elev(g1.0)</x:v>
      </x:c>
      <x:c r="E549" s="37" t="n">
        <x:v>5.346904601422281</x:v>
      </x:c>
      <x:c r="F549" s="37" t="n">
        <x:v>0</x:v>
      </x:c>
      <x:c r="G549" s="35" t="n">
        <x:v>10.05266803759263</x:v>
      </x:c>
      <x:c r="H549" s="36" t="n">
        <x:v>-2.5999999999999996</x:v>
      </x:c>
      <x:c r="I549" s="35" t="n">
        <x:v>1.225</x:v>
      </x:c>
      <x:c r="J549" s="35" t="n">
        <x:v>1.5705518175924542</x:v>
      </x:c>
      <x:c r="K549" s="35" t="n">
        <x:v>0.284701945718181</x:v>
      </x:c>
      <x:c r="L549" s="35" t="n">
        <x:v>5.525419388778789</x:v>
      </x:c>
      <x:c r="M549" s="35" t="n">
        <x:v>11.925999999999998</x:v>
      </x:c>
      <x:c r="N549" s="35" t="n">
        <x:v>0.10992231757937915</x:v>
      </x:c>
      <x:c r="O549" s="35" t="n">
        <x:v>-1.546328403528402e-17</x:v>
      </x:c>
      <x:c r="P549" s="35" t="n">
        <x:v>0.014190650827474498</x:v>
      </x:c>
      <x:c r="Q549" s="36" t="n">
        <x:v>1.2038128769837813</x:v>
      </x:c>
      <x:c r="R549" s="36" t="n">
        <x:v>0.04866300310466125</x:v>
      </x:c>
      <x:c r="S549" s="36" t="n">
        <x:v>0.0016676194292498767</x:v>
      </x:c>
      <x:c r="T549" s="35" t="n">
        <x:v>0.16022478677949575</x:v>
      </x:c>
      <x:c r="U549" s="36" t="str">
        <x:v>longitudinal</x:v>
      </x:c>
      <x:c r="V549" s="33" t="n">
        <x:v>4</x:v>
      </x:c>
      <x:c r="W549" s="36" t="n">
        <x:v>0.09327173624146289</x:v>
      </x:c>
      <x:c r="X549" s="36" t="n">
        <x:v>0.9887564439736009</x:v>
      </x:c>
      <x:c r="Y549" s="36" t="n">
        <x:v>0.9931459722925011</x:v>
      </x:c>
      <x:c r="Z549" s="36" t="n">
        <x:v>0.15736547557236324</x:v>
      </x:c>
      <x:c r="AA549" s="36" t="n">
        <x:v>-0.0939154352367373</x:v>
      </x:c>
      <x:c r="AB549" s="36"/>
      <x:c r="AC549" s="34" t="b">
        <x:v>0</x:v>
      </x:c>
    </x:row>
    <x:row r="550">
      <x:c r="A550" s="31" t="str">
        <x:v>CFG015</x:v>
      </x:c>
      <x:c r="B550" s="33" t="n">
        <x:v>13</x:v>
      </x:c>
      <x:c r="C550" s="31" t="str">
        <x:v>000000（选定5-12kg）1.AR20.03.6 youhua a2.5 翼梢反扭-3</x:v>
      </x:c>
      <x:c r="D550" s="31" t="str">
        <x:v>T7-VLM2-Elev(g1.0)</x:v>
      </x:c>
      <x:c r="E550" s="37" t="n">
        <x:v>5.346904601422281</x:v>
      </x:c>
      <x:c r="F550" s="37" t="n">
        <x:v>0</x:v>
      </x:c>
      <x:c r="G550" s="35" t="n">
        <x:v>10.05266803759263</x:v>
      </x:c>
      <x:c r="H550" s="36" t="n">
        <x:v>-2.5999999999999996</x:v>
      </x:c>
      <x:c r="I550" s="35" t="n">
        <x:v>1.225</x:v>
      </x:c>
      <x:c r="J550" s="35" t="n">
        <x:v>1.5705518175924542</x:v>
      </x:c>
      <x:c r="K550" s="35" t="n">
        <x:v>0.284701945718181</x:v>
      </x:c>
      <x:c r="L550" s="35" t="n">
        <x:v>5.525419388778789</x:v>
      </x:c>
      <x:c r="M550" s="35" t="n">
        <x:v>11.925999999999998</x:v>
      </x:c>
      <x:c r="N550" s="35" t="n">
        <x:v>0.10992231757937915</x:v>
      </x:c>
      <x:c r="O550" s="35" t="n">
        <x:v>-1.546328403528402e-17</x:v>
      </x:c>
      <x:c r="P550" s="35" t="n">
        <x:v>0.014190650827474498</x:v>
      </x:c>
      <x:c r="Q550" s="36" t="n">
        <x:v>1.2038128769837813</x:v>
      </x:c>
      <x:c r="R550" s="36" t="n">
        <x:v>0.04866300310466125</x:v>
      </x:c>
      <x:c r="S550" s="36" t="n">
        <x:v>0.0016676194292498767</x:v>
      </x:c>
      <x:c r="T550" s="35" t="n">
        <x:v>0.16022478677949575</x:v>
      </x:c>
      <x:c r="U550" s="36" t="str">
        <x:v>lateral</x:v>
      </x:c>
      <x:c r="V550" s="33" t="n">
        <x:v>5</x:v>
      </x:c>
      <x:c r="W550" s="36" t="n">
        <x:v>-11.386377756789965</x:v>
      </x:c>
      <x:c r="X550" s="36" t="n">
        <x:v>0</x:v>
      </x:c>
      <x:c r="Y550" s="36" t="n">
        <x:v>11.386377756789965</x:v>
      </x:c>
      <x:c r="Z550" s="36" t="n">
        <x:v>0</x:v>
      </x:c>
      <x:c r="AA550" s="36" t="n">
        <x:v>1</x:v>
      </x:c>
      <x:c r="AB550" s="36" t="n">
        <x:v>0.0878242423850444</x:v>
      </x:c>
      <x:c r="AC550" s="34" t="b">
        <x:v>1</x:v>
      </x:c>
    </x:row>
    <x:row r="551">
      <x:c r="A551" s="31" t="str">
        <x:v>CFG015</x:v>
      </x:c>
      <x:c r="B551" s="33" t="n">
        <x:v>13</x:v>
      </x:c>
      <x:c r="C551" s="31" t="str">
        <x:v>000000（选定5-12kg）1.AR20.03.6 youhua a2.5 翼梢反扭-3</x:v>
      </x:c>
      <x:c r="D551" s="31" t="str">
        <x:v>T7-VLM2-Elev(g1.0)</x:v>
      </x:c>
      <x:c r="E551" s="37" t="n">
        <x:v>5.346904601422281</x:v>
      </x:c>
      <x:c r="F551" s="37" t="n">
        <x:v>0</x:v>
      </x:c>
      <x:c r="G551" s="35" t="n">
        <x:v>10.05266803759263</x:v>
      </x:c>
      <x:c r="H551" s="36" t="n">
        <x:v>-2.5999999999999996</x:v>
      </x:c>
      <x:c r="I551" s="35" t="n">
        <x:v>1.225</x:v>
      </x:c>
      <x:c r="J551" s="35" t="n">
        <x:v>1.5705518175924542</x:v>
      </x:c>
      <x:c r="K551" s="35" t="n">
        <x:v>0.284701945718181</x:v>
      </x:c>
      <x:c r="L551" s="35" t="n">
        <x:v>5.525419388778789</x:v>
      </x:c>
      <x:c r="M551" s="35" t="n">
        <x:v>11.925999999999998</x:v>
      </x:c>
      <x:c r="N551" s="35" t="n">
        <x:v>0.10992231757937915</x:v>
      </x:c>
      <x:c r="O551" s="35" t="n">
        <x:v>-1.546328403528402e-17</x:v>
      </x:c>
      <x:c r="P551" s="35" t="n">
        <x:v>0.014190650827474498</x:v>
      </x:c>
      <x:c r="Q551" s="36" t="n">
        <x:v>1.2038128769837813</x:v>
      </x:c>
      <x:c r="R551" s="36" t="n">
        <x:v>0.04866300310466125</x:v>
      </x:c>
      <x:c r="S551" s="36" t="n">
        <x:v>0.0016676194292498767</x:v>
      </x:c>
      <x:c r="T551" s="35" t="n">
        <x:v>0.16022478677949575</x:v>
      </x:c>
      <x:c r="U551" s="36" t="str">
        <x:v>lateral</x:v>
      </x:c>
      <x:c r="V551" s="33" t="n">
        <x:v>6</x:v>
      </x:c>
      <x:c r="W551" s="36" t="n">
        <x:v>-1.8153732803255291</x:v>
      </x:c>
      <x:c r="X551" s="36" t="n">
        <x:v>-1.5941365569886838</x:v>
      </x:c>
      <x:c r="Y551" s="36" t="n">
        <x:v>2.4159576795232995</x:v>
      </x:c>
      <x:c r="Z551" s="36" t="n">
        <x:v>0.25371471300824394</x:v>
      </x:c>
      <x:c r="AA551" s="36" t="n">
        <x:v>0.7514093875533971</x:v>
      </x:c>
      <x:c r="AB551" s="36" t="n">
        <x:v>0.550850897078689</x:v>
      </x:c>
      <x:c r="AC551" s="34" t="b">
        <x:v>1</x:v>
      </x:c>
    </x:row>
    <x:row r="552">
      <x:c r="A552" s="31" t="str">
        <x:v>CFG015</x:v>
      </x:c>
      <x:c r="B552" s="33" t="n">
        <x:v>13</x:v>
      </x:c>
      <x:c r="C552" s="31" t="str">
        <x:v>000000（选定5-12kg）1.AR20.03.6 youhua a2.5 翼梢反扭-3</x:v>
      </x:c>
      <x:c r="D552" s="31" t="str">
        <x:v>T7-VLM2-Elev(g1.0)</x:v>
      </x:c>
      <x:c r="E552" s="37" t="n">
        <x:v>5.346904601422281</x:v>
      </x:c>
      <x:c r="F552" s="37" t="n">
        <x:v>0</x:v>
      </x:c>
      <x:c r="G552" s="35" t="n">
        <x:v>10.05266803759263</x:v>
      </x:c>
      <x:c r="H552" s="36" t="n">
        <x:v>-2.5999999999999996</x:v>
      </x:c>
      <x:c r="I552" s="35" t="n">
        <x:v>1.225</x:v>
      </x:c>
      <x:c r="J552" s="35" t="n">
        <x:v>1.5705518175924542</x:v>
      </x:c>
      <x:c r="K552" s="35" t="n">
        <x:v>0.284701945718181</x:v>
      </x:c>
      <x:c r="L552" s="35" t="n">
        <x:v>5.525419388778789</x:v>
      </x:c>
      <x:c r="M552" s="35" t="n">
        <x:v>11.925999999999998</x:v>
      </x:c>
      <x:c r="N552" s="35" t="n">
        <x:v>0.10992231757937915</x:v>
      </x:c>
      <x:c r="O552" s="35" t="n">
        <x:v>-1.546328403528402e-17</x:v>
      </x:c>
      <x:c r="P552" s="35" t="n">
        <x:v>0.014190650827474498</x:v>
      </x:c>
      <x:c r="Q552" s="36" t="n">
        <x:v>1.2038128769837813</x:v>
      </x:c>
      <x:c r="R552" s="36" t="n">
        <x:v>0.04866300310466125</x:v>
      </x:c>
      <x:c r="S552" s="36" t="n">
        <x:v>0.0016676194292498767</x:v>
      </x:c>
      <x:c r="T552" s="35" t="n">
        <x:v>0.16022478677949575</x:v>
      </x:c>
      <x:c r="U552" s="36" t="str">
        <x:v>lateral</x:v>
      </x:c>
      <x:c r="V552" s="33" t="n">
        <x:v>7</x:v>
      </x:c>
      <x:c r="W552" s="36" t="n">
        <x:v>-1.8153732803255291</x:v>
      </x:c>
      <x:c r="X552" s="36" t="n">
        <x:v>1.5941365569886838</x:v>
      </x:c>
      <x:c r="Y552" s="36" t="n">
        <x:v>2.4159576795232995</x:v>
      </x:c>
      <x:c r="Z552" s="36" t="n">
        <x:v>0.25371471300824394</x:v>
      </x:c>
      <x:c r="AA552" s="36" t="n">
        <x:v>0.7514093875533971</x:v>
      </x:c>
      <x:c r="AB552" s="36" t="n">
        <x:v>0.550850897078689</x:v>
      </x:c>
      <x:c r="AC552" s="34" t="b">
        <x:v>1</x:v>
      </x:c>
    </x:row>
    <x:row r="553">
      <x:c r="A553" s="31" t="str">
        <x:v>CFG015</x:v>
      </x:c>
      <x:c r="B553" s="33" t="n">
        <x:v>13</x:v>
      </x:c>
      <x:c r="C553" s="31" t="str">
        <x:v>000000（选定5-12kg）1.AR20.03.6 youhua a2.5 翼梢反扭-3</x:v>
      </x:c>
      <x:c r="D553" s="31" t="str">
        <x:v>T7-VLM2-Elev(g1.0)</x:v>
      </x:c>
      <x:c r="E553" s="37" t="n">
        <x:v>5.346904601422281</x:v>
      </x:c>
      <x:c r="F553" s="37" t="n">
        <x:v>0</x:v>
      </x:c>
      <x:c r="G553" s="35" t="n">
        <x:v>10.05266803759263</x:v>
      </x:c>
      <x:c r="H553" s="36" t="n">
        <x:v>-2.5999999999999996</x:v>
      </x:c>
      <x:c r="I553" s="35" t="n">
        <x:v>1.225</x:v>
      </x:c>
      <x:c r="J553" s="35" t="n">
        <x:v>1.5705518175924542</x:v>
      </x:c>
      <x:c r="K553" s="35" t="n">
        <x:v>0.284701945718181</x:v>
      </x:c>
      <x:c r="L553" s="35" t="n">
        <x:v>5.525419388778789</x:v>
      </x:c>
      <x:c r="M553" s="35" t="n">
        <x:v>11.925999999999998</x:v>
      </x:c>
      <x:c r="N553" s="35" t="n">
        <x:v>0.10992231757937915</x:v>
      </x:c>
      <x:c r="O553" s="35" t="n">
        <x:v>-1.546328403528402e-17</x:v>
      </x:c>
      <x:c r="P553" s="35" t="n">
        <x:v>0.014190650827474498</x:v>
      </x:c>
      <x:c r="Q553" s="36" t="n">
        <x:v>1.2038128769837813</x:v>
      </x:c>
      <x:c r="R553" s="36" t="n">
        <x:v>0.04866300310466125</x:v>
      </x:c>
      <x:c r="S553" s="36" t="n">
        <x:v>0.0016676194292498767</x:v>
      </x:c>
      <x:c r="T553" s="35" t="n">
        <x:v>0.16022478677949575</x:v>
      </x:c>
      <x:c r="U553" s="36" t="str">
        <x:v>lateral</x:v>
      </x:c>
      <x:c r="V553" s="33" t="n">
        <x:v>8</x:v>
      </x:c>
      <x:c r="W553" s="36" t="n">
        <x:v>0.23327366521841153</x:v>
      </x:c>
      <x:c r="X553" s="36" t="n">
        <x:v>0</x:v>
      </x:c>
      <x:c r="Y553" s="36" t="n">
        <x:v>0.23327366521841153</x:v>
      </x:c>
      <x:c r="Z553" s="36" t="n">
        <x:v>0</x:v>
      </x:c>
      <x:c r="AA553" s="36" t="n">
        <x:v>-1</x:v>
      </x:c>
      <x:c r="AB553" s="36"/>
      <x:c r="AC553" s="34" t="b">
        <x:v>0</x:v>
      </x:c>
    </x:row>
    <x:row r="554">
      <x:c r="A554" s="31" t="str">
        <x:v>CFG015</x:v>
      </x:c>
      <x:c r="B554" s="33" t="n">
        <x:v>14</x:v>
      </x:c>
      <x:c r="C554" s="31" t="str">
        <x:v>000000（选定5-12kg）1.AR20.03.6 youhua a2.5 翼梢反扭-3</x:v>
      </x:c>
      <x:c r="D554" s="31" t="str">
        <x:v>T7-VLM2-Elev(g1.0)</x:v>
      </x:c>
      <x:c r="E554" s="37" t="n">
        <x:v>5.17071077250673</x:v>
      </x:c>
      <x:c r="F554" s="37" t="n">
        <x:v>0</x:v>
      </x:c>
      <x:c r="G554" s="35" t="n">
        <x:v>10.121026538620006</x:v>
      </x:c>
      <x:c r="H554" s="36" t="n">
        <x:v>-2.5</x:v>
      </x:c>
      <x:c r="I554" s="35" t="n">
        <x:v>1.225</x:v>
      </x:c>
      <x:c r="J554" s="35" t="n">
        <x:v>1.5705518175924542</x:v>
      </x:c>
      <x:c r="K554" s="35" t="n">
        <x:v>0.284701945718181</x:v>
      </x:c>
      <x:c r="L554" s="35" t="n">
        <x:v>5.525419388778789</x:v>
      </x:c>
      <x:c r="M554" s="35" t="n">
        <x:v>11.925999999999998</x:v>
      </x:c>
      <x:c r="N554" s="35" t="n">
        <x:v>0.10992231757937915</x:v>
      </x:c>
      <x:c r="O554" s="35" t="n">
        <x:v>-1.546328403528402e-17</x:v>
      </x:c>
      <x:c r="P554" s="35" t="n">
        <x:v>0.014190650827474498</x:v>
      </x:c>
      <x:c r="Q554" s="36" t="n">
        <x:v>1.187110248085524</x:v>
      </x:c>
      <x:c r="R554" s="36" t="n">
        <x:v>0.04435828540711913</x:v>
      </x:c>
      <x:c r="S554" s="36" t="n">
        <x:v>0.00159582630832572</x:v>
      </x:c>
      <x:c r="T554" s="35" t="n">
        <x:v>0.15515457208867864</x:v>
      </x:c>
      <x:c r="U554" s="36" t="str">
        <x:v>longitudinal</x:v>
      </x:c>
      <x:c r="V554" s="33" t="n">
        <x:v>1</x:v>
      </x:c>
      <x:c r="W554" s="36" t="n">
        <x:v>-4.878112624125669</x:v>
      </x:c>
      <x:c r="X554" s="36" t="n">
        <x:v>-4.490459469411999</x:v>
      </x:c>
      <x:c r="Y554" s="36" t="n">
        <x:v>6.630249544329844</x:v>
      </x:c>
      <x:c r="Z554" s="36" t="n">
        <x:v>0.7146788213107292</x:v>
      </x:c>
      <x:c r="AA554" s="36" t="n">
        <x:v>0.7357359012674578</x:v>
      </x:c>
      <x:c r="AB554" s="36" t="n">
        <x:v>0.20499731700623364</x:v>
      </x:c>
      <x:c r="AC554" s="34" t="b">
        <x:v>1</x:v>
      </x:c>
    </x:row>
    <x:row r="555">
      <x:c r="A555" s="31" t="str">
        <x:v>CFG015</x:v>
      </x:c>
      <x:c r="B555" s="33" t="n">
        <x:v>14</x:v>
      </x:c>
      <x:c r="C555" s="31" t="str">
        <x:v>000000（选定5-12kg）1.AR20.03.6 youhua a2.5 翼梢反扭-3</x:v>
      </x:c>
      <x:c r="D555" s="31" t="str">
        <x:v>T7-VLM2-Elev(g1.0)</x:v>
      </x:c>
      <x:c r="E555" s="37" t="n">
        <x:v>5.17071077250673</x:v>
      </x:c>
      <x:c r="F555" s="37" t="n">
        <x:v>0</x:v>
      </x:c>
      <x:c r="G555" s="35" t="n">
        <x:v>10.121026538620006</x:v>
      </x:c>
      <x:c r="H555" s="36" t="n">
        <x:v>-2.5</x:v>
      </x:c>
      <x:c r="I555" s="35" t="n">
        <x:v>1.225</x:v>
      </x:c>
      <x:c r="J555" s="35" t="n">
        <x:v>1.5705518175924542</x:v>
      </x:c>
      <x:c r="K555" s="35" t="n">
        <x:v>0.284701945718181</x:v>
      </x:c>
      <x:c r="L555" s="35" t="n">
        <x:v>5.525419388778789</x:v>
      </x:c>
      <x:c r="M555" s="35" t="n">
        <x:v>11.925999999999998</x:v>
      </x:c>
      <x:c r="N555" s="35" t="n">
        <x:v>0.10992231757937915</x:v>
      </x:c>
      <x:c r="O555" s="35" t="n">
        <x:v>-1.546328403528402e-17</x:v>
      </x:c>
      <x:c r="P555" s="35" t="n">
        <x:v>0.014190650827474498</x:v>
      </x:c>
      <x:c r="Q555" s="36" t="n">
        <x:v>1.187110248085524</x:v>
      </x:c>
      <x:c r="R555" s="36" t="n">
        <x:v>0.04435828540711913</x:v>
      </x:c>
      <x:c r="S555" s="36" t="n">
        <x:v>0.00159582630832572</x:v>
      </x:c>
      <x:c r="T555" s="35" t="n">
        <x:v>0.15515457208867864</x:v>
      </x:c>
      <x:c r="U555" s="36" t="str">
        <x:v>longitudinal</x:v>
      </x:c>
      <x:c r="V555" s="33" t="n">
        <x:v>2</x:v>
      </x:c>
      <x:c r="W555" s="36" t="n">
        <x:v>-4.878112624125669</x:v>
      </x:c>
      <x:c r="X555" s="36" t="n">
        <x:v>4.490459469411999</x:v>
      </x:c>
      <x:c r="Y555" s="36" t="n">
        <x:v>6.630249544329844</x:v>
      </x:c>
      <x:c r="Z555" s="36" t="n">
        <x:v>0.7146788213107292</x:v>
      </x:c>
      <x:c r="AA555" s="36" t="n">
        <x:v>0.7357359012674578</x:v>
      </x:c>
      <x:c r="AB555" s="36" t="n">
        <x:v>0.20499731700623364</x:v>
      </x:c>
      <x:c r="AC555" s="34" t="b">
        <x:v>1</x:v>
      </x:c>
    </x:row>
    <x:row r="556">
      <x:c r="A556" s="31" t="str">
        <x:v>CFG015</x:v>
      </x:c>
      <x:c r="B556" s="33" t="n">
        <x:v>14</x:v>
      </x:c>
      <x:c r="C556" s="31" t="str">
        <x:v>000000（选定5-12kg）1.AR20.03.6 youhua a2.5 翼梢反扭-3</x:v>
      </x:c>
      <x:c r="D556" s="31" t="str">
        <x:v>T7-VLM2-Elev(g1.0)</x:v>
      </x:c>
      <x:c r="E556" s="37" t="n">
        <x:v>5.17071077250673</x:v>
      </x:c>
      <x:c r="F556" s="37" t="n">
        <x:v>0</x:v>
      </x:c>
      <x:c r="G556" s="35" t="n">
        <x:v>10.121026538620006</x:v>
      </x:c>
      <x:c r="H556" s="36" t="n">
        <x:v>-2.5</x:v>
      </x:c>
      <x:c r="I556" s="35" t="n">
        <x:v>1.225</x:v>
      </x:c>
      <x:c r="J556" s="35" t="n">
        <x:v>1.5705518175924542</x:v>
      </x:c>
      <x:c r="K556" s="35" t="n">
        <x:v>0.284701945718181</x:v>
      </x:c>
      <x:c r="L556" s="35" t="n">
        <x:v>5.525419388778789</x:v>
      </x:c>
      <x:c r="M556" s="35" t="n">
        <x:v>11.925999999999998</x:v>
      </x:c>
      <x:c r="N556" s="35" t="n">
        <x:v>0.10992231757937915</x:v>
      </x:c>
      <x:c r="O556" s="35" t="n">
        <x:v>-1.546328403528402e-17</x:v>
      </x:c>
      <x:c r="P556" s="35" t="n">
        <x:v>0.014190650827474498</x:v>
      </x:c>
      <x:c r="Q556" s="36" t="n">
        <x:v>1.187110248085524</x:v>
      </x:c>
      <x:c r="R556" s="36" t="n">
        <x:v>0.04435828540711913</x:v>
      </x:c>
      <x:c r="S556" s="36" t="n">
        <x:v>0.00159582630832572</x:v>
      </x:c>
      <x:c r="T556" s="35" t="n">
        <x:v>0.15515457208867864</x:v>
      </x:c>
      <x:c r="U556" s="36" t="str">
        <x:v>longitudinal</x:v>
      </x:c>
      <x:c r="V556" s="33" t="n">
        <x:v>3</x:v>
      </x:c>
      <x:c r="W556" s="36" t="n">
        <x:v>0.08493945102898369</x:v>
      </x:c>
      <x:c r="X556" s="36" t="n">
        <x:v>-0.9545997857637337</x:v>
      </x:c>
      <x:c r="Y556" s="36" t="n">
        <x:v>0.9583712544318466</x:v>
      </x:c>
      <x:c r="Z556" s="36" t="n">
        <x:v>0.1519292745787625</x:v>
      </x:c>
      <x:c r="AA556" s="36" t="n">
        <x:v>-0.08862896360485951</x:v>
      </x:c>
      <x:c r="AB556" s="36"/>
      <x:c r="AC556" s="34" t="b">
        <x:v>0</x:v>
      </x:c>
    </x:row>
    <x:row r="557">
      <x:c r="A557" s="31" t="str">
        <x:v>CFG015</x:v>
      </x:c>
      <x:c r="B557" s="33" t="n">
        <x:v>14</x:v>
      </x:c>
      <x:c r="C557" s="31" t="str">
        <x:v>000000（选定5-12kg）1.AR20.03.6 youhua a2.5 翼梢反扭-3</x:v>
      </x:c>
      <x:c r="D557" s="31" t="str">
        <x:v>T7-VLM2-Elev(g1.0)</x:v>
      </x:c>
      <x:c r="E557" s="37" t="n">
        <x:v>5.17071077250673</x:v>
      </x:c>
      <x:c r="F557" s="37" t="n">
        <x:v>0</x:v>
      </x:c>
      <x:c r="G557" s="35" t="n">
        <x:v>10.121026538620006</x:v>
      </x:c>
      <x:c r="H557" s="36" t="n">
        <x:v>-2.5</x:v>
      </x:c>
      <x:c r="I557" s="35" t="n">
        <x:v>1.225</x:v>
      </x:c>
      <x:c r="J557" s="35" t="n">
        <x:v>1.5705518175924542</x:v>
      </x:c>
      <x:c r="K557" s="35" t="n">
        <x:v>0.284701945718181</x:v>
      </x:c>
      <x:c r="L557" s="35" t="n">
        <x:v>5.525419388778789</x:v>
      </x:c>
      <x:c r="M557" s="35" t="n">
        <x:v>11.925999999999998</x:v>
      </x:c>
      <x:c r="N557" s="35" t="n">
        <x:v>0.10992231757937915</x:v>
      </x:c>
      <x:c r="O557" s="35" t="n">
        <x:v>-1.546328403528402e-17</x:v>
      </x:c>
      <x:c r="P557" s="35" t="n">
        <x:v>0.014190650827474498</x:v>
      </x:c>
      <x:c r="Q557" s="36" t="n">
        <x:v>1.187110248085524</x:v>
      </x:c>
      <x:c r="R557" s="36" t="n">
        <x:v>0.04435828540711913</x:v>
      </x:c>
      <x:c r="S557" s="36" t="n">
        <x:v>0.00159582630832572</x:v>
      </x:c>
      <x:c r="T557" s="35" t="n">
        <x:v>0.15515457208867864</x:v>
      </x:c>
      <x:c r="U557" s="36" t="str">
        <x:v>longitudinal</x:v>
      </x:c>
      <x:c r="V557" s="33" t="n">
        <x:v>4</x:v>
      </x:c>
      <x:c r="W557" s="36" t="n">
        <x:v>0.08493945102898369</x:v>
      </x:c>
      <x:c r="X557" s="36" t="n">
        <x:v>0.9545997857637337</x:v>
      </x:c>
      <x:c r="Y557" s="36" t="n">
        <x:v>0.9583712544318466</x:v>
      </x:c>
      <x:c r="Z557" s="36" t="n">
        <x:v>0.1519292745787625</x:v>
      </x:c>
      <x:c r="AA557" s="36" t="n">
        <x:v>-0.08862896360485951</x:v>
      </x:c>
      <x:c r="AB557" s="36"/>
      <x:c r="AC557" s="34" t="b">
        <x:v>0</x:v>
      </x:c>
    </x:row>
    <x:row r="558">
      <x:c r="A558" s="31" t="str">
        <x:v>CFG015</x:v>
      </x:c>
      <x:c r="B558" s="33" t="n">
        <x:v>14</x:v>
      </x:c>
      <x:c r="C558" s="31" t="str">
        <x:v>000000（选定5-12kg）1.AR20.03.6 youhua a2.5 翼梢反扭-3</x:v>
      </x:c>
      <x:c r="D558" s="31" t="str">
        <x:v>T7-VLM2-Elev(g1.0)</x:v>
      </x:c>
      <x:c r="E558" s="37" t="n">
        <x:v>5.17071077250673</x:v>
      </x:c>
      <x:c r="F558" s="37" t="n">
        <x:v>0</x:v>
      </x:c>
      <x:c r="G558" s="35" t="n">
        <x:v>10.121026538620006</x:v>
      </x:c>
      <x:c r="H558" s="36" t="n">
        <x:v>-2.5</x:v>
      </x:c>
      <x:c r="I558" s="35" t="n">
        <x:v>1.225</x:v>
      </x:c>
      <x:c r="J558" s="35" t="n">
        <x:v>1.5705518175924542</x:v>
      </x:c>
      <x:c r="K558" s="35" t="n">
        <x:v>0.284701945718181</x:v>
      </x:c>
      <x:c r="L558" s="35" t="n">
        <x:v>5.525419388778789</x:v>
      </x:c>
      <x:c r="M558" s="35" t="n">
        <x:v>11.925999999999998</x:v>
      </x:c>
      <x:c r="N558" s="35" t="n">
        <x:v>0.10992231757937915</x:v>
      </x:c>
      <x:c r="O558" s="35" t="n">
        <x:v>-1.546328403528402e-17</x:v>
      </x:c>
      <x:c r="P558" s="35" t="n">
        <x:v>0.014190650827474498</x:v>
      </x:c>
      <x:c r="Q558" s="36" t="n">
        <x:v>1.187110248085524</x:v>
      </x:c>
      <x:c r="R558" s="36" t="n">
        <x:v>0.04435828540711913</x:v>
      </x:c>
      <x:c r="S558" s="36" t="n">
        <x:v>0.00159582630832572</x:v>
      </x:c>
      <x:c r="T558" s="35" t="n">
        <x:v>0.15515457208867864</x:v>
      </x:c>
      <x:c r="U558" s="36" t="str">
        <x:v>lateral</x:v>
      </x:c>
      <x:c r="V558" s="33" t="n">
        <x:v>5</x:v>
      </x:c>
      <x:c r="W558" s="36" t="n">
        <x:v>-11.886231218943985</x:v>
      </x:c>
      <x:c r="X558" s="36" t="n">
        <x:v>0</x:v>
      </x:c>
      <x:c r="Y558" s="36" t="n">
        <x:v>11.886231218943985</x:v>
      </x:c>
      <x:c r="Z558" s="36" t="n">
        <x:v>0</x:v>
      </x:c>
      <x:c r="AA558" s="36" t="n">
        <x:v>1</x:v>
      </x:c>
      <x:c r="AB558" s="36" t="n">
        <x:v>0.0841309563628734</x:v>
      </x:c>
      <x:c r="AC558" s="34" t="b">
        <x:v>1</x:v>
      </x:c>
    </x:row>
    <x:row r="559">
      <x:c r="A559" s="31" t="str">
        <x:v>CFG015</x:v>
      </x:c>
      <x:c r="B559" s="33" t="n">
        <x:v>14</x:v>
      </x:c>
      <x:c r="C559" s="31" t="str">
        <x:v>000000（选定5-12kg）1.AR20.03.6 youhua a2.5 翼梢反扭-3</x:v>
      </x:c>
      <x:c r="D559" s="31" t="str">
        <x:v>T7-VLM2-Elev(g1.0)</x:v>
      </x:c>
      <x:c r="E559" s="37" t="n">
        <x:v>5.17071077250673</x:v>
      </x:c>
      <x:c r="F559" s="37" t="n">
        <x:v>0</x:v>
      </x:c>
      <x:c r="G559" s="35" t="n">
        <x:v>10.121026538620006</x:v>
      </x:c>
      <x:c r="H559" s="36" t="n">
        <x:v>-2.5</x:v>
      </x:c>
      <x:c r="I559" s="35" t="n">
        <x:v>1.225</x:v>
      </x:c>
      <x:c r="J559" s="35" t="n">
        <x:v>1.5705518175924542</x:v>
      </x:c>
      <x:c r="K559" s="35" t="n">
        <x:v>0.284701945718181</x:v>
      </x:c>
      <x:c r="L559" s="35" t="n">
        <x:v>5.525419388778789</x:v>
      </x:c>
      <x:c r="M559" s="35" t="n">
        <x:v>11.925999999999998</x:v>
      </x:c>
      <x:c r="N559" s="35" t="n">
        <x:v>0.10992231757937915</x:v>
      </x:c>
      <x:c r="O559" s="35" t="n">
        <x:v>-1.546328403528402e-17</x:v>
      </x:c>
      <x:c r="P559" s="35" t="n">
        <x:v>0.014190650827474498</x:v>
      </x:c>
      <x:c r="Q559" s="36" t="n">
        <x:v>1.187110248085524</x:v>
      </x:c>
      <x:c r="R559" s="36" t="n">
        <x:v>0.04435828540711913</x:v>
      </x:c>
      <x:c r="S559" s="36" t="n">
        <x:v>0.00159582630832572</x:v>
      </x:c>
      <x:c r="T559" s="35" t="n">
        <x:v>0.15515457208867864</x:v>
      </x:c>
      <x:c r="U559" s="36" t="str">
        <x:v>lateral</x:v>
      </x:c>
      <x:c r="V559" s="33" t="n">
        <x:v>6</x:v>
      </x:c>
      <x:c r="W559" s="36" t="n">
        <x:v>-1.6284455243584706</x:v>
      </x:c>
      <x:c r="X559" s="36" t="n">
        <x:v>-1.7278247145612016</x:v>
      </x:c>
      <x:c r="Y559" s="36" t="n">
        <x:v>2.3742815903029766</x:v>
      </x:c>
      <x:c r="Z559" s="36" t="n">
        <x:v>0.2749918441187583</x:v>
      </x:c>
      <x:c r="AA559" s="36" t="n">
        <x:v>0.6858687406790146</x:v>
      </x:c>
      <x:c r="AB559" s="36" t="n">
        <x:v>0.6140825621992803</x:v>
      </x:c>
      <x:c r="AC559" s="34" t="b">
        <x:v>1</x:v>
      </x:c>
    </x:row>
    <x:row r="560">
      <x:c r="A560" s="31" t="str">
        <x:v>CFG015</x:v>
      </x:c>
      <x:c r="B560" s="33" t="n">
        <x:v>14</x:v>
      </x:c>
      <x:c r="C560" s="31" t="str">
        <x:v>000000（选定5-12kg）1.AR20.03.6 youhua a2.5 翼梢反扭-3</x:v>
      </x:c>
      <x:c r="D560" s="31" t="str">
        <x:v>T7-VLM2-Elev(g1.0)</x:v>
      </x:c>
      <x:c r="E560" s="37" t="n">
        <x:v>5.17071077250673</x:v>
      </x:c>
      <x:c r="F560" s="37" t="n">
        <x:v>0</x:v>
      </x:c>
      <x:c r="G560" s="35" t="n">
        <x:v>10.121026538620006</x:v>
      </x:c>
      <x:c r="H560" s="36" t="n">
        <x:v>-2.5</x:v>
      </x:c>
      <x:c r="I560" s="35" t="n">
        <x:v>1.225</x:v>
      </x:c>
      <x:c r="J560" s="35" t="n">
        <x:v>1.5705518175924542</x:v>
      </x:c>
      <x:c r="K560" s="35" t="n">
        <x:v>0.284701945718181</x:v>
      </x:c>
      <x:c r="L560" s="35" t="n">
        <x:v>5.525419388778789</x:v>
      </x:c>
      <x:c r="M560" s="35" t="n">
        <x:v>11.925999999999998</x:v>
      </x:c>
      <x:c r="N560" s="35" t="n">
        <x:v>0.10992231757937915</x:v>
      </x:c>
      <x:c r="O560" s="35" t="n">
        <x:v>-1.546328403528402e-17</x:v>
      </x:c>
      <x:c r="P560" s="35" t="n">
        <x:v>0.014190650827474498</x:v>
      </x:c>
      <x:c r="Q560" s="36" t="n">
        <x:v>1.187110248085524</x:v>
      </x:c>
      <x:c r="R560" s="36" t="n">
        <x:v>0.04435828540711913</x:v>
      </x:c>
      <x:c r="S560" s="36" t="n">
        <x:v>0.00159582630832572</x:v>
      </x:c>
      <x:c r="T560" s="35" t="n">
        <x:v>0.15515457208867864</x:v>
      </x:c>
      <x:c r="U560" s="36" t="str">
        <x:v>lateral</x:v>
      </x:c>
      <x:c r="V560" s="33" t="n">
        <x:v>7</x:v>
      </x:c>
      <x:c r="W560" s="36" t="n">
        <x:v>-1.6284455243584706</x:v>
      </x:c>
      <x:c r="X560" s="36" t="n">
        <x:v>1.7278247145612016</x:v>
      </x:c>
      <x:c r="Y560" s="36" t="n">
        <x:v>2.3742815903029766</x:v>
      </x:c>
      <x:c r="Z560" s="36" t="n">
        <x:v>0.2749918441187583</x:v>
      </x:c>
      <x:c r="AA560" s="36" t="n">
        <x:v>0.6858687406790146</x:v>
      </x:c>
      <x:c r="AB560" s="36" t="n">
        <x:v>0.6140825621992803</x:v>
      </x:c>
      <x:c r="AC560" s="34" t="b">
        <x:v>1</x:v>
      </x:c>
    </x:row>
    <x:row r="561">
      <x:c r="A561" s="31" t="str">
        <x:v>CFG015</x:v>
      </x:c>
      <x:c r="B561" s="33" t="n">
        <x:v>14</x:v>
      </x:c>
      <x:c r="C561" s="31" t="str">
        <x:v>000000（选定5-12kg）1.AR20.03.6 youhua a2.5 翼梢反扭-3</x:v>
      </x:c>
      <x:c r="D561" s="31" t="str">
        <x:v>T7-VLM2-Elev(g1.0)</x:v>
      </x:c>
      <x:c r="E561" s="37" t="n">
        <x:v>5.17071077250673</x:v>
      </x:c>
      <x:c r="F561" s="37" t="n">
        <x:v>0</x:v>
      </x:c>
      <x:c r="G561" s="35" t="n">
        <x:v>10.121026538620006</x:v>
      </x:c>
      <x:c r="H561" s="36" t="n">
        <x:v>-2.5</x:v>
      </x:c>
      <x:c r="I561" s="35" t="n">
        <x:v>1.225</x:v>
      </x:c>
      <x:c r="J561" s="35" t="n">
        <x:v>1.5705518175924542</x:v>
      </x:c>
      <x:c r="K561" s="35" t="n">
        <x:v>0.284701945718181</x:v>
      </x:c>
      <x:c r="L561" s="35" t="n">
        <x:v>5.525419388778789</x:v>
      </x:c>
      <x:c r="M561" s="35" t="n">
        <x:v>11.925999999999998</x:v>
      </x:c>
      <x:c r="N561" s="35" t="n">
        <x:v>0.10992231757937915</x:v>
      </x:c>
      <x:c r="O561" s="35" t="n">
        <x:v>-1.546328403528402e-17</x:v>
      </x:c>
      <x:c r="P561" s="35" t="n">
        <x:v>0.014190650827474498</x:v>
      </x:c>
      <x:c r="Q561" s="36" t="n">
        <x:v>1.187110248085524</x:v>
      </x:c>
      <x:c r="R561" s="36" t="n">
        <x:v>0.04435828540711913</x:v>
      </x:c>
      <x:c r="S561" s="36" t="n">
        <x:v>0.00159582630832572</x:v>
      </x:c>
      <x:c r="T561" s="35" t="n">
        <x:v>0.15515457208867864</x:v>
      </x:c>
      <x:c r="U561" s="36" t="str">
        <x:v>lateral</x:v>
      </x:c>
      <x:c r="V561" s="33" t="n">
        <x:v>8</x:v>
      </x:c>
      <x:c r="W561" s="36" t="n">
        <x:v>0.2425027122594603</x:v>
      </x:c>
      <x:c r="X561" s="36" t="n">
        <x:v>0</x:v>
      </x:c>
      <x:c r="Y561" s="36" t="n">
        <x:v>0.2425027122594603</x:v>
      </x:c>
      <x:c r="Z561" s="36" t="n">
        <x:v>0</x:v>
      </x:c>
      <x:c r="AA561" s="36" t="n">
        <x:v>-1</x:v>
      </x:c>
      <x:c r="AB561" s="36"/>
      <x:c r="AC561" s="34" t="b">
        <x:v>0</x:v>
      </x:c>
    </x:row>
    <x:row r="562">
      <x:c r="A562" s="31" t="str">
        <x:v>CFG015</x:v>
      </x:c>
      <x:c r="B562" s="33" t="n">
        <x:v>15</x:v>
      </x:c>
      <x:c r="C562" s="31" t="str">
        <x:v>000000（选定5-12kg）1.AR20.03.6 youhua a2.5 翼梢反扭-3</x:v>
      </x:c>
      <x:c r="D562" s="31" t="str">
        <x:v>T7-VLM2-Elev(g1.0)</x:v>
      </x:c>
      <x:c r="E562" s="37" t="n">
        <x:v>4.993331631327805</x:v>
      </x:c>
      <x:c r="F562" s="37" t="n">
        <x:v>0</x:v>
      </x:c>
      <x:c r="G562" s="35" t="n">
        <x:v>10.191557797820291</x:v>
      </x:c>
      <x:c r="H562" s="36" t="n">
        <x:v>-2.4</x:v>
      </x:c>
      <x:c r="I562" s="35" t="n">
        <x:v>1.225</x:v>
      </x:c>
      <x:c r="J562" s="35" t="n">
        <x:v>1.5705518175924542</x:v>
      </x:c>
      <x:c r="K562" s="35" t="n">
        <x:v>0.284701945718181</x:v>
      </x:c>
      <x:c r="L562" s="35" t="n">
        <x:v>5.525419388778789</x:v>
      </x:c>
      <x:c r="M562" s="35" t="n">
        <x:v>11.925999999999998</x:v>
      </x:c>
      <x:c r="N562" s="35" t="n">
        <x:v>0.10992231757937915</x:v>
      </x:c>
      <x:c r="O562" s="35" t="n">
        <x:v>-1.546328403528402e-17</x:v>
      </x:c>
      <x:c r="P562" s="35" t="n">
        <x:v>0.014190650827474498</x:v>
      </x:c>
      <x:c r="Q562" s="36" t="n">
        <x:v>1.1702747602168415</x:v>
      </x:c>
      <x:c r="R562" s="36" t="n">
        <x:v>0.041247351948940185</x:v>
      </x:c>
      <x:c r="S562" s="36" t="n">
        <x:v>0.0016418501940435194</x:v>
      </x:c>
      <x:c r="T562" s="35" t="n">
        <x:v>0.15490452517126255</x:v>
      </x:c>
      <x:c r="U562" s="36" t="str">
        <x:v>longitudinal</x:v>
      </x:c>
      <x:c r="V562" s="33" t="n">
        <x:v>1</x:v>
      </x:c>
      <x:c r="W562" s="36" t="n">
        <x:v>-4.841542571589846</x:v>
      </x:c>
      <x:c r="X562" s="36" t="n">
        <x:v>-4.568942548801179</x:v>
      </x:c>
      <x:c r="Y562" s="36" t="n">
        <x:v>6.657009124731813</x:v>
      </x:c>
      <x:c r="Z562" s="36" t="n">
        <x:v>0.7271697913445908</x:v>
      </x:c>
      <x:c r="AA562" s="36" t="n">
        <x:v>0.7272849534789987</x:v>
      </x:c>
      <x:c r="AB562" s="36" t="n">
        <x:v>0.2065457414064675</x:v>
      </x:c>
      <x:c r="AC562" s="34" t="b">
        <x:v>1</x:v>
      </x:c>
    </x:row>
    <x:row r="563">
      <x:c r="A563" s="31" t="str">
        <x:v>CFG015</x:v>
      </x:c>
      <x:c r="B563" s="33" t="n">
        <x:v>15</x:v>
      </x:c>
      <x:c r="C563" s="31" t="str">
        <x:v>000000（选定5-12kg）1.AR20.03.6 youhua a2.5 翼梢反扭-3</x:v>
      </x:c>
      <x:c r="D563" s="31" t="str">
        <x:v>T7-VLM2-Elev(g1.0)</x:v>
      </x:c>
      <x:c r="E563" s="37" t="n">
        <x:v>4.993331631327805</x:v>
      </x:c>
      <x:c r="F563" s="37" t="n">
        <x:v>0</x:v>
      </x:c>
      <x:c r="G563" s="35" t="n">
        <x:v>10.191557797820291</x:v>
      </x:c>
      <x:c r="H563" s="36" t="n">
        <x:v>-2.4</x:v>
      </x:c>
      <x:c r="I563" s="35" t="n">
        <x:v>1.225</x:v>
      </x:c>
      <x:c r="J563" s="35" t="n">
        <x:v>1.5705518175924542</x:v>
      </x:c>
      <x:c r="K563" s="35" t="n">
        <x:v>0.284701945718181</x:v>
      </x:c>
      <x:c r="L563" s="35" t="n">
        <x:v>5.525419388778789</x:v>
      </x:c>
      <x:c r="M563" s="35" t="n">
        <x:v>11.925999999999998</x:v>
      </x:c>
      <x:c r="N563" s="35" t="n">
        <x:v>0.10992231757937915</x:v>
      </x:c>
      <x:c r="O563" s="35" t="n">
        <x:v>-1.546328403528402e-17</x:v>
      </x:c>
      <x:c r="P563" s="35" t="n">
        <x:v>0.014190650827474498</x:v>
      </x:c>
      <x:c r="Q563" s="36" t="n">
        <x:v>1.1702747602168415</x:v>
      </x:c>
      <x:c r="R563" s="36" t="n">
        <x:v>0.041247351948940185</x:v>
      </x:c>
      <x:c r="S563" s="36" t="n">
        <x:v>0.0016418501940435194</x:v>
      </x:c>
      <x:c r="T563" s="35" t="n">
        <x:v>0.15490452517126255</x:v>
      </x:c>
      <x:c r="U563" s="36" t="str">
        <x:v>longitudinal</x:v>
      </x:c>
      <x:c r="V563" s="33" t="n">
        <x:v>2</x:v>
      </x:c>
      <x:c r="W563" s="36" t="n">
        <x:v>-4.841542571589846</x:v>
      </x:c>
      <x:c r="X563" s="36" t="n">
        <x:v>4.568942548801179</x:v>
      </x:c>
      <x:c r="Y563" s="36" t="n">
        <x:v>6.657009124731813</x:v>
      </x:c>
      <x:c r="Z563" s="36" t="n">
        <x:v>0.7271697913445908</x:v>
      </x:c>
      <x:c r="AA563" s="36" t="n">
        <x:v>0.7272849534789987</x:v>
      </x:c>
      <x:c r="AB563" s="36" t="n">
        <x:v>0.2065457414064675</x:v>
      </x:c>
      <x:c r="AC563" s="34" t="b">
        <x:v>1</x:v>
      </x:c>
    </x:row>
    <x:row r="564">
      <x:c r="A564" s="31" t="str">
        <x:v>CFG015</x:v>
      </x:c>
      <x:c r="B564" s="33" t="n">
        <x:v>15</x:v>
      </x:c>
      <x:c r="C564" s="31" t="str">
        <x:v>000000（选定5-12kg）1.AR20.03.6 youhua a2.5 翼梢反扭-3</x:v>
      </x:c>
      <x:c r="D564" s="31" t="str">
        <x:v>T7-VLM2-Elev(g1.0)</x:v>
      </x:c>
      <x:c r="E564" s="37" t="n">
        <x:v>4.993331631327805</x:v>
      </x:c>
      <x:c r="F564" s="37" t="n">
        <x:v>0</x:v>
      </x:c>
      <x:c r="G564" s="35" t="n">
        <x:v>10.191557797820291</x:v>
      </x:c>
      <x:c r="H564" s="36" t="n">
        <x:v>-2.4</x:v>
      </x:c>
      <x:c r="I564" s="35" t="n">
        <x:v>1.225</x:v>
      </x:c>
      <x:c r="J564" s="35" t="n">
        <x:v>1.5705518175924542</x:v>
      </x:c>
      <x:c r="K564" s="35" t="n">
        <x:v>0.284701945718181</x:v>
      </x:c>
      <x:c r="L564" s="35" t="n">
        <x:v>5.525419388778789</x:v>
      </x:c>
      <x:c r="M564" s="35" t="n">
        <x:v>11.925999999999998</x:v>
      </x:c>
      <x:c r="N564" s="35" t="n">
        <x:v>0.10992231757937915</x:v>
      </x:c>
      <x:c r="O564" s="35" t="n">
        <x:v>-1.546328403528402e-17</x:v>
      </x:c>
      <x:c r="P564" s="35" t="n">
        <x:v>0.014190650827474498</x:v>
      </x:c>
      <x:c r="Q564" s="36" t="n">
        <x:v>1.1702747602168415</x:v>
      </x:c>
      <x:c r="R564" s="36" t="n">
        <x:v>0.041247351948940185</x:v>
      </x:c>
      <x:c r="S564" s="36" t="n">
        <x:v>0.0016418501940435194</x:v>
      </x:c>
      <x:c r="T564" s="35" t="n">
        <x:v>0.15490452517126255</x:v>
      </x:c>
      <x:c r="U564" s="36" t="str">
        <x:v>longitudinal</x:v>
      </x:c>
      <x:c r="V564" s="33" t="n">
        <x:v>3</x:v>
      </x:c>
      <x:c r="W564" s="36" t="n">
        <x:v>0.01327030767667779</x:v>
      </x:c>
      <x:c r="X564" s="36" t="n">
        <x:v>-0.9521796312857829</x:v>
      </x:c>
      <x:c r="Y564" s="36" t="n">
        <x:v>0.9522720994029821</x:v>
      </x:c>
      <x:c r="Z564" s="36" t="n">
        <x:v>0.15154409503055066</x:v>
      </x:c>
      <x:c r="AA564" s="36" t="n">
        <x:v>-0.01393541581759823</x:v>
      </x:c>
      <x:c r="AB564" s="36"/>
      <x:c r="AC564" s="34" t="b">
        <x:v>0</x:v>
      </x:c>
    </x:row>
    <x:row r="565">
      <x:c r="A565" s="31" t="str">
        <x:v>CFG015</x:v>
      </x:c>
      <x:c r="B565" s="33" t="n">
        <x:v>15</x:v>
      </x:c>
      <x:c r="C565" s="31" t="str">
        <x:v>000000（选定5-12kg）1.AR20.03.6 youhua a2.5 翼梢反扭-3</x:v>
      </x:c>
      <x:c r="D565" s="31" t="str">
        <x:v>T7-VLM2-Elev(g1.0)</x:v>
      </x:c>
      <x:c r="E565" s="37" t="n">
        <x:v>4.993331631327805</x:v>
      </x:c>
      <x:c r="F565" s="37" t="n">
        <x:v>0</x:v>
      </x:c>
      <x:c r="G565" s="35" t="n">
        <x:v>10.191557797820291</x:v>
      </x:c>
      <x:c r="H565" s="36" t="n">
        <x:v>-2.4</x:v>
      </x:c>
      <x:c r="I565" s="35" t="n">
        <x:v>1.225</x:v>
      </x:c>
      <x:c r="J565" s="35" t="n">
        <x:v>1.5705518175924542</x:v>
      </x:c>
      <x:c r="K565" s="35" t="n">
        <x:v>0.284701945718181</x:v>
      </x:c>
      <x:c r="L565" s="35" t="n">
        <x:v>5.525419388778789</x:v>
      </x:c>
      <x:c r="M565" s="35" t="n">
        <x:v>11.925999999999998</x:v>
      </x:c>
      <x:c r="N565" s="35" t="n">
        <x:v>0.10992231757937915</x:v>
      </x:c>
      <x:c r="O565" s="35" t="n">
        <x:v>-1.546328403528402e-17</x:v>
      </x:c>
      <x:c r="P565" s="35" t="n">
        <x:v>0.014190650827474498</x:v>
      </x:c>
      <x:c r="Q565" s="36" t="n">
        <x:v>1.1702747602168415</x:v>
      </x:c>
      <x:c r="R565" s="36" t="n">
        <x:v>0.041247351948940185</x:v>
      </x:c>
      <x:c r="S565" s="36" t="n">
        <x:v>0.0016418501940435194</x:v>
      </x:c>
      <x:c r="T565" s="35" t="n">
        <x:v>0.15490452517126255</x:v>
      </x:c>
      <x:c r="U565" s="36" t="str">
        <x:v>longitudinal</x:v>
      </x:c>
      <x:c r="V565" s="33" t="n">
        <x:v>4</x:v>
      </x:c>
      <x:c r="W565" s="36" t="n">
        <x:v>0.01327030767667779</x:v>
      </x:c>
      <x:c r="X565" s="36" t="n">
        <x:v>0.9521796312857829</x:v>
      </x:c>
      <x:c r="Y565" s="36" t="n">
        <x:v>0.9522720994029821</x:v>
      </x:c>
      <x:c r="Z565" s="36" t="n">
        <x:v>0.15154409503055066</x:v>
      </x:c>
      <x:c r="AA565" s="36" t="n">
        <x:v>-0.01393541581759823</x:v>
      </x:c>
      <x:c r="AB565" s="36"/>
      <x:c r="AC565" s="34" t="b">
        <x:v>0</x:v>
      </x:c>
    </x:row>
    <x:row r="566">
      <x:c r="A566" s="31" t="str">
        <x:v>CFG015</x:v>
      </x:c>
      <x:c r="B566" s="33" t="n">
        <x:v>15</x:v>
      </x:c>
      <x:c r="C566" s="31" t="str">
        <x:v>000000（选定5-12kg）1.AR20.03.6 youhua a2.5 翼梢反扭-3</x:v>
      </x:c>
      <x:c r="D566" s="31" t="str">
        <x:v>T7-VLM2-Elev(g1.0)</x:v>
      </x:c>
      <x:c r="E566" s="37" t="n">
        <x:v>4.993331631327805</x:v>
      </x:c>
      <x:c r="F566" s="37" t="n">
        <x:v>0</x:v>
      </x:c>
      <x:c r="G566" s="35" t="n">
        <x:v>10.191557797820291</x:v>
      </x:c>
      <x:c r="H566" s="36" t="n">
        <x:v>-2.4</x:v>
      </x:c>
      <x:c r="I566" s="35" t="n">
        <x:v>1.225</x:v>
      </x:c>
      <x:c r="J566" s="35" t="n">
        <x:v>1.5705518175924542</x:v>
      </x:c>
      <x:c r="K566" s="35" t="n">
        <x:v>0.284701945718181</x:v>
      </x:c>
      <x:c r="L566" s="35" t="n">
        <x:v>5.525419388778789</x:v>
      </x:c>
      <x:c r="M566" s="35" t="n">
        <x:v>11.925999999999998</x:v>
      </x:c>
      <x:c r="N566" s="35" t="n">
        <x:v>0.10992231757937915</x:v>
      </x:c>
      <x:c r="O566" s="35" t="n">
        <x:v>-1.546328403528402e-17</x:v>
      </x:c>
      <x:c r="P566" s="35" t="n">
        <x:v>0.014190650827474498</x:v>
      </x:c>
      <x:c r="Q566" s="36" t="n">
        <x:v>1.1702747602168415</x:v>
      </x:c>
      <x:c r="R566" s="36" t="n">
        <x:v>0.041247351948940185</x:v>
      </x:c>
      <x:c r="S566" s="36" t="n">
        <x:v>0.0016418501940435194</x:v>
      </x:c>
      <x:c r="T566" s="35" t="n">
        <x:v>0.15490452517126255</x:v>
      </x:c>
      <x:c r="U566" s="36" t="str">
        <x:v>lateral</x:v>
      </x:c>
      <x:c r="V566" s="33" t="n">
        <x:v>5</x:v>
      </x:c>
      <x:c r="W566" s="36" t="n">
        <x:v>-12.539012571582898</x:v>
      </x:c>
      <x:c r="X566" s="36" t="n">
        <x:v>0</x:v>
      </x:c>
      <x:c r="Y566" s="36" t="n">
        <x:v>12.539012571582898</x:v>
      </x:c>
      <x:c r="Z566" s="36" t="n">
        <x:v>0</x:v>
      </x:c>
      <x:c r="AA566" s="36" t="n">
        <x:v>1</x:v>
      </x:c>
      <x:c r="AB566" s="36" t="n">
        <x:v>0.07975109637151932</x:v>
      </x:c>
      <x:c r="AC566" s="34" t="b">
        <x:v>1</x:v>
      </x:c>
    </x:row>
    <x:row r="567">
      <x:c r="A567" s="31" t="str">
        <x:v>CFG015</x:v>
      </x:c>
      <x:c r="B567" s="33" t="n">
        <x:v>15</x:v>
      </x:c>
      <x:c r="C567" s="31" t="str">
        <x:v>000000（选定5-12kg）1.AR20.03.6 youhua a2.5 翼梢反扭-3</x:v>
      </x:c>
      <x:c r="D567" s="31" t="str">
        <x:v>T7-VLM2-Elev(g1.0)</x:v>
      </x:c>
      <x:c r="E567" s="37" t="n">
        <x:v>4.993331631327805</x:v>
      </x:c>
      <x:c r="F567" s="37" t="n">
        <x:v>0</x:v>
      </x:c>
      <x:c r="G567" s="35" t="n">
        <x:v>10.191557797820291</x:v>
      </x:c>
      <x:c r="H567" s="36" t="n">
        <x:v>-2.4</x:v>
      </x:c>
      <x:c r="I567" s="35" t="n">
        <x:v>1.225</x:v>
      </x:c>
      <x:c r="J567" s="35" t="n">
        <x:v>1.5705518175924542</x:v>
      </x:c>
      <x:c r="K567" s="35" t="n">
        <x:v>0.284701945718181</x:v>
      </x:c>
      <x:c r="L567" s="35" t="n">
        <x:v>5.525419388778789</x:v>
      </x:c>
      <x:c r="M567" s="35" t="n">
        <x:v>11.925999999999998</x:v>
      </x:c>
      <x:c r="N567" s="35" t="n">
        <x:v>0.10992231757937915</x:v>
      </x:c>
      <x:c r="O567" s="35" t="n">
        <x:v>-1.546328403528402e-17</x:v>
      </x:c>
      <x:c r="P567" s="35" t="n">
        <x:v>0.014190650827474498</x:v>
      </x:c>
      <x:c r="Q567" s="36" t="n">
        <x:v>1.1702747602168415</x:v>
      </x:c>
      <x:c r="R567" s="36" t="n">
        <x:v>0.041247351948940185</x:v>
      </x:c>
      <x:c r="S567" s="36" t="n">
        <x:v>0.0016418501940435194</x:v>
      </x:c>
      <x:c r="T567" s="35" t="n">
        <x:v>0.15490452517126255</x:v>
      </x:c>
      <x:c r="U567" s="36" t="str">
        <x:v>lateral</x:v>
      </x:c>
      <x:c r="V567" s="33" t="n">
        <x:v>6</x:v>
      </x:c>
      <x:c r="W567" s="36" t="n">
        <x:v>-1.3701795554436547</x:v>
      </x:c>
      <x:c r="X567" s="36" t="n">
        <x:v>-1.8507247245320406</x:v>
      </x:c>
      <x:c r="Y567" s="36" t="n">
        <x:v>2.3027318602368725</x:v>
      </x:c>
      <x:c r="Z567" s="36" t="n">
        <x:v>0.2945519882116606</x:v>
      </x:c>
      <x:c r="AA567" s="36" t="n">
        <x:v>0.595023493227175</x:v>
      </x:c>
      <x:c r="AB567" s="36" t="n">
        <x:v>0.72983135387406</x:v>
      </x:c>
      <x:c r="AC567" s="34" t="b">
        <x:v>1</x:v>
      </x:c>
    </x:row>
    <x:row r="568">
      <x:c r="A568" s="31" t="str">
        <x:v>CFG015</x:v>
      </x:c>
      <x:c r="B568" s="33" t="n">
        <x:v>15</x:v>
      </x:c>
      <x:c r="C568" s="31" t="str">
        <x:v>000000（选定5-12kg）1.AR20.03.6 youhua a2.5 翼梢反扭-3</x:v>
      </x:c>
      <x:c r="D568" s="31" t="str">
        <x:v>T7-VLM2-Elev(g1.0)</x:v>
      </x:c>
      <x:c r="E568" s="37" t="n">
        <x:v>4.993331631327805</x:v>
      </x:c>
      <x:c r="F568" s="37" t="n">
        <x:v>0</x:v>
      </x:c>
      <x:c r="G568" s="35" t="n">
        <x:v>10.191557797820291</x:v>
      </x:c>
      <x:c r="H568" s="36" t="n">
        <x:v>-2.4</x:v>
      </x:c>
      <x:c r="I568" s="35" t="n">
        <x:v>1.225</x:v>
      </x:c>
      <x:c r="J568" s="35" t="n">
        <x:v>1.5705518175924542</x:v>
      </x:c>
      <x:c r="K568" s="35" t="n">
        <x:v>0.284701945718181</x:v>
      </x:c>
      <x:c r="L568" s="35" t="n">
        <x:v>5.525419388778789</x:v>
      </x:c>
      <x:c r="M568" s="35" t="n">
        <x:v>11.925999999999998</x:v>
      </x:c>
      <x:c r="N568" s="35" t="n">
        <x:v>0.10992231757937915</x:v>
      </x:c>
      <x:c r="O568" s="35" t="n">
        <x:v>-1.546328403528402e-17</x:v>
      </x:c>
      <x:c r="P568" s="35" t="n">
        <x:v>0.014190650827474498</x:v>
      </x:c>
      <x:c r="Q568" s="36" t="n">
        <x:v>1.1702747602168415</x:v>
      </x:c>
      <x:c r="R568" s="36" t="n">
        <x:v>0.041247351948940185</x:v>
      </x:c>
      <x:c r="S568" s="36" t="n">
        <x:v>0.0016418501940435194</x:v>
      </x:c>
      <x:c r="T568" s="35" t="n">
        <x:v>0.15490452517126255</x:v>
      </x:c>
      <x:c r="U568" s="36" t="str">
        <x:v>lateral</x:v>
      </x:c>
      <x:c r="V568" s="33" t="n">
        <x:v>7</x:v>
      </x:c>
      <x:c r="W568" s="36" t="n">
        <x:v>-1.3701795554436547</x:v>
      </x:c>
      <x:c r="X568" s="36" t="n">
        <x:v>1.8507247245320406</x:v>
      </x:c>
      <x:c r="Y568" s="36" t="n">
        <x:v>2.3027318602368725</x:v>
      </x:c>
      <x:c r="Z568" s="36" t="n">
        <x:v>0.2945519882116606</x:v>
      </x:c>
      <x:c r="AA568" s="36" t="n">
        <x:v>0.595023493227175</x:v>
      </x:c>
      <x:c r="AB568" s="36" t="n">
        <x:v>0.72983135387406</x:v>
      </x:c>
      <x:c r="AC568" s="34" t="b">
        <x:v>1</x:v>
      </x:c>
    </x:row>
    <x:row r="569">
      <x:c r="A569" s="31" t="str">
        <x:v>CFG015</x:v>
      </x:c>
      <x:c r="B569" s="33" t="n">
        <x:v>15</x:v>
      </x:c>
      <x:c r="C569" s="31" t="str">
        <x:v>000000（选定5-12kg）1.AR20.03.6 youhua a2.5 翼梢反扭-3</x:v>
      </x:c>
      <x:c r="D569" s="31" t="str">
        <x:v>T7-VLM2-Elev(g1.0)</x:v>
      </x:c>
      <x:c r="E569" s="37" t="n">
        <x:v>4.993331631327805</x:v>
      </x:c>
      <x:c r="F569" s="37" t="n">
        <x:v>0</x:v>
      </x:c>
      <x:c r="G569" s="35" t="n">
        <x:v>10.191557797820291</x:v>
      </x:c>
      <x:c r="H569" s="36" t="n">
        <x:v>-2.4</x:v>
      </x:c>
      <x:c r="I569" s="35" t="n">
        <x:v>1.225</x:v>
      </x:c>
      <x:c r="J569" s="35" t="n">
        <x:v>1.5705518175924542</x:v>
      </x:c>
      <x:c r="K569" s="35" t="n">
        <x:v>0.284701945718181</x:v>
      </x:c>
      <x:c r="L569" s="35" t="n">
        <x:v>5.525419388778789</x:v>
      </x:c>
      <x:c r="M569" s="35" t="n">
        <x:v>11.925999999999998</x:v>
      </x:c>
      <x:c r="N569" s="35" t="n">
        <x:v>0.10992231757937915</x:v>
      </x:c>
      <x:c r="O569" s="35" t="n">
        <x:v>-1.546328403528402e-17</x:v>
      </x:c>
      <x:c r="P569" s="35" t="n">
        <x:v>0.014190650827474498</x:v>
      </x:c>
      <x:c r="Q569" s="36" t="n">
        <x:v>1.1702747602168415</x:v>
      </x:c>
      <x:c r="R569" s="36" t="n">
        <x:v>0.041247351948940185</x:v>
      </x:c>
      <x:c r="S569" s="36" t="n">
        <x:v>0.0016418501940435194</x:v>
      </x:c>
      <x:c r="T569" s="35" t="n">
        <x:v>0.15490452517126255</x:v>
      </x:c>
      <x:c r="U569" s="36" t="str">
        <x:v>lateral</x:v>
      </x:c>
      <x:c r="V569" s="33" t="n">
        <x:v>8</x:v>
      </x:c>
      <x:c r="W569" s="36" t="n">
        <x:v>0.2576089912517663</x:v>
      </x:c>
      <x:c r="X569" s="36" t="n">
        <x:v>0</x:v>
      </x:c>
      <x:c r="Y569" s="36" t="n">
        <x:v>0.2576089912517663</x:v>
      </x:c>
      <x:c r="Z569" s="36" t="n">
        <x:v>0</x:v>
      </x:c>
      <x:c r="AA569" s="36" t="n">
        <x:v>-1</x:v>
      </x:c>
      <x:c r="AB569" s="36"/>
      <x:c r="AC569" s="34" t="b">
        <x:v>0</x:v>
      </x:c>
    </x:row>
    <x:row r="570">
      <x:c r="A570" s="31" t="str">
        <x:v>CFG015</x:v>
      </x:c>
      <x:c r="B570" s="33" t="n">
        <x:v>16</x:v>
      </x:c>
      <x:c r="C570" s="31" t="str">
        <x:v>000000（选定5-12kg）1.AR20.03.6 youhua a2.5 翼梢反扭-3</x:v>
      </x:c>
      <x:c r="D570" s="31" t="str">
        <x:v>T7-VLM2-Elev(g1.0)</x:v>
      </x:c>
      <x:c r="E570" s="37" t="n">
        <x:v>4.814758766064916</x:v>
      </x:c>
      <x:c r="F570" s="37" t="n">
        <x:v>0</x:v>
      </x:c>
      <x:c r="G570" s="35" t="n">
        <x:v>10.264364823341625</x:v>
      </x:c>
      <x:c r="H570" s="36" t="n">
        <x:v>-2.3</x:v>
      </x:c>
      <x:c r="I570" s="35" t="n">
        <x:v>1.225</x:v>
      </x:c>
      <x:c r="J570" s="35" t="n">
        <x:v>1.5705518175924542</x:v>
      </x:c>
      <x:c r="K570" s="35" t="n">
        <x:v>0.284701945718181</x:v>
      </x:c>
      <x:c r="L570" s="35" t="n">
        <x:v>5.525419388778789</x:v>
      </x:c>
      <x:c r="M570" s="35" t="n">
        <x:v>11.925999999999998</x:v>
      </x:c>
      <x:c r="N570" s="35" t="n">
        <x:v>0.10992231757937915</x:v>
      </x:c>
      <x:c r="O570" s="35" t="n">
        <x:v>-1.546328403528402e-17</x:v>
      </x:c>
      <x:c r="P570" s="35" t="n">
        <x:v>0.014190650827474498</x:v>
      </x:c>
      <x:c r="Q570" s="36" t="n">
        <x:v>1.153305486871663</x:v>
      </x:c>
      <x:c r="R570" s="36" t="n">
        <x:v>0.039882872827689</x:v>
      </x:c>
      <x:c r="S570" s="36" t="n">
        <x:v>0.0016215748326413176</x:v>
      </x:c>
      <x:c r="T570" s="35" t="n">
        <x:v>0.15462175496194025</x:v>
      </x:c>
      <x:c r="U570" s="36" t="str">
        <x:v>longitudinal</x:v>
      </x:c>
      <x:c r="V570" s="33" t="n">
        <x:v>1</x:v>
      </x:c>
      <x:c r="W570" s="36" t="n">
        <x:v>-4.867062555537324</x:v>
      </x:c>
      <x:c r="X570" s="36" t="n">
        <x:v>-4.595659680425009</x:v>
      </x:c>
      <x:c r="Y570" s="36" t="n">
        <x:v>6.693906618544779</x:v>
      </x:c>
      <x:c r="Z570" s="36" t="n">
        <x:v>0.7314219549077603</x:v>
      </x:c>
      <x:c r="AA570" s="36" t="n">
        <x:v>0.727088504947713</x:v>
      </x:c>
      <x:c r="AB570" s="36" t="n">
        <x:v>0.20546273827162673</x:v>
      </x:c>
      <x:c r="AC570" s="34" t="b">
        <x:v>1</x:v>
      </x:c>
    </x:row>
    <x:row r="571">
      <x:c r="A571" s="31" t="str">
        <x:v>CFG015</x:v>
      </x:c>
      <x:c r="B571" s="33" t="n">
        <x:v>16</x:v>
      </x:c>
      <x:c r="C571" s="31" t="str">
        <x:v>000000（选定5-12kg）1.AR20.03.6 youhua a2.5 翼梢反扭-3</x:v>
      </x:c>
      <x:c r="D571" s="31" t="str">
        <x:v>T7-VLM2-Elev(g1.0)</x:v>
      </x:c>
      <x:c r="E571" s="37" t="n">
        <x:v>4.814758766064916</x:v>
      </x:c>
      <x:c r="F571" s="37" t="n">
        <x:v>0</x:v>
      </x:c>
      <x:c r="G571" s="35" t="n">
        <x:v>10.264364823341625</x:v>
      </x:c>
      <x:c r="H571" s="36" t="n">
        <x:v>-2.3</x:v>
      </x:c>
      <x:c r="I571" s="35" t="n">
        <x:v>1.225</x:v>
      </x:c>
      <x:c r="J571" s="35" t="n">
        <x:v>1.5705518175924542</x:v>
      </x:c>
      <x:c r="K571" s="35" t="n">
        <x:v>0.284701945718181</x:v>
      </x:c>
      <x:c r="L571" s="35" t="n">
        <x:v>5.525419388778789</x:v>
      </x:c>
      <x:c r="M571" s="35" t="n">
        <x:v>11.925999999999998</x:v>
      </x:c>
      <x:c r="N571" s="35" t="n">
        <x:v>0.10992231757937915</x:v>
      </x:c>
      <x:c r="O571" s="35" t="n">
        <x:v>-1.546328403528402e-17</x:v>
      </x:c>
      <x:c r="P571" s="35" t="n">
        <x:v>0.014190650827474498</x:v>
      </x:c>
      <x:c r="Q571" s="36" t="n">
        <x:v>1.153305486871663</x:v>
      </x:c>
      <x:c r="R571" s="36" t="n">
        <x:v>0.039882872827689</x:v>
      </x:c>
      <x:c r="S571" s="36" t="n">
        <x:v>0.0016215748326413176</x:v>
      </x:c>
      <x:c r="T571" s="35" t="n">
        <x:v>0.15462175496194025</x:v>
      </x:c>
      <x:c r="U571" s="36" t="str">
        <x:v>longitudinal</x:v>
      </x:c>
      <x:c r="V571" s="33" t="n">
        <x:v>2</x:v>
      </x:c>
      <x:c r="W571" s="36" t="n">
        <x:v>-4.867062555537324</x:v>
      </x:c>
      <x:c r="X571" s="36" t="n">
        <x:v>4.595659680425009</x:v>
      </x:c>
      <x:c r="Y571" s="36" t="n">
        <x:v>6.693906618544779</x:v>
      </x:c>
      <x:c r="Z571" s="36" t="n">
        <x:v>0.7314219549077603</x:v>
      </x:c>
      <x:c r="AA571" s="36" t="n">
        <x:v>0.727088504947713</x:v>
      </x:c>
      <x:c r="AB571" s="36" t="n">
        <x:v>0.20546273827162673</x:v>
      </x:c>
      <x:c r="AC571" s="34" t="b">
        <x:v>1</x:v>
      </x:c>
    </x:row>
    <x:row r="572">
      <x:c r="A572" s="31" t="str">
        <x:v>CFG015</x:v>
      </x:c>
      <x:c r="B572" s="33" t="n">
        <x:v>16</x:v>
      </x:c>
      <x:c r="C572" s="31" t="str">
        <x:v>000000（选定5-12kg）1.AR20.03.6 youhua a2.5 翼梢反扭-3</x:v>
      </x:c>
      <x:c r="D572" s="31" t="str">
        <x:v>T7-VLM2-Elev(g1.0)</x:v>
      </x:c>
      <x:c r="E572" s="37" t="n">
        <x:v>4.814758766064916</x:v>
      </x:c>
      <x:c r="F572" s="37" t="n">
        <x:v>0</x:v>
      </x:c>
      <x:c r="G572" s="35" t="n">
        <x:v>10.264364823341625</x:v>
      </x:c>
      <x:c r="H572" s="36" t="n">
        <x:v>-2.3</x:v>
      </x:c>
      <x:c r="I572" s="35" t="n">
        <x:v>1.225</x:v>
      </x:c>
      <x:c r="J572" s="35" t="n">
        <x:v>1.5705518175924542</x:v>
      </x:c>
      <x:c r="K572" s="35" t="n">
        <x:v>0.284701945718181</x:v>
      </x:c>
      <x:c r="L572" s="35" t="n">
        <x:v>5.525419388778789</x:v>
      </x:c>
      <x:c r="M572" s="35" t="n">
        <x:v>11.925999999999998</x:v>
      </x:c>
      <x:c r="N572" s="35" t="n">
        <x:v>0.10992231757937915</x:v>
      </x:c>
      <x:c r="O572" s="35" t="n">
        <x:v>-1.546328403528402e-17</x:v>
      </x:c>
      <x:c r="P572" s="35" t="n">
        <x:v>0.014190650827474498</x:v>
      </x:c>
      <x:c r="Q572" s="36" t="n">
        <x:v>1.153305486871663</x:v>
      </x:c>
      <x:c r="R572" s="36" t="n">
        <x:v>0.039882872827689</x:v>
      </x:c>
      <x:c r="S572" s="36" t="n">
        <x:v>0.0016215748326413176</x:v>
      </x:c>
      <x:c r="T572" s="35" t="n">
        <x:v>0.15462175496194025</x:v>
      </x:c>
      <x:c r="U572" s="36" t="str">
        <x:v>longitudinal</x:v>
      </x:c>
      <x:c r="V572" s="33" t="n">
        <x:v>3</x:v>
      </x:c>
      <x:c r="W572" s="36" t="n">
        <x:v>0.0037378323153234084</x:v>
      </x:c>
      <x:c r="X572" s="36" t="n">
        <x:v>-0.9443815432160488</x:v>
      </x:c>
      <x:c r="Y572" s="36" t="n">
        <x:v>0.9443889402981928</x:v>
      </x:c>
      <x:c r="Z572" s="36" t="n">
        <x:v>0.15030299076758655</x:v>
      </x:c>
      <x:c r="AA572" s="36" t="n">
        <x:v>-0.003957937408863747</x:v>
      </x:c>
      <x:c r="AB572" s="36"/>
      <x:c r="AC572" s="34" t="b">
        <x:v>0</x:v>
      </x:c>
    </x:row>
    <x:row r="573">
      <x:c r="A573" s="31" t="str">
        <x:v>CFG015</x:v>
      </x:c>
      <x:c r="B573" s="33" t="n">
        <x:v>16</x:v>
      </x:c>
      <x:c r="C573" s="31" t="str">
        <x:v>000000（选定5-12kg）1.AR20.03.6 youhua a2.5 翼梢反扭-3</x:v>
      </x:c>
      <x:c r="D573" s="31" t="str">
        <x:v>T7-VLM2-Elev(g1.0)</x:v>
      </x:c>
      <x:c r="E573" s="37" t="n">
        <x:v>4.814758766064916</x:v>
      </x:c>
      <x:c r="F573" s="37" t="n">
        <x:v>0</x:v>
      </x:c>
      <x:c r="G573" s="35" t="n">
        <x:v>10.264364823341625</x:v>
      </x:c>
      <x:c r="H573" s="36" t="n">
        <x:v>-2.3</x:v>
      </x:c>
      <x:c r="I573" s="35" t="n">
        <x:v>1.225</x:v>
      </x:c>
      <x:c r="J573" s="35" t="n">
        <x:v>1.5705518175924542</x:v>
      </x:c>
      <x:c r="K573" s="35" t="n">
        <x:v>0.284701945718181</x:v>
      </x:c>
      <x:c r="L573" s="35" t="n">
        <x:v>5.525419388778789</x:v>
      </x:c>
      <x:c r="M573" s="35" t="n">
        <x:v>11.925999999999998</x:v>
      </x:c>
      <x:c r="N573" s="35" t="n">
        <x:v>0.10992231757937915</x:v>
      </x:c>
      <x:c r="O573" s="35" t="n">
        <x:v>-1.546328403528402e-17</x:v>
      </x:c>
      <x:c r="P573" s="35" t="n">
        <x:v>0.014190650827474498</x:v>
      </x:c>
      <x:c r="Q573" s="36" t="n">
        <x:v>1.153305486871663</x:v>
      </x:c>
      <x:c r="R573" s="36" t="n">
        <x:v>0.039882872827689</x:v>
      </x:c>
      <x:c r="S573" s="36" t="n">
        <x:v>0.0016215748326413176</x:v>
      </x:c>
      <x:c r="T573" s="35" t="n">
        <x:v>0.15462175496194025</x:v>
      </x:c>
      <x:c r="U573" s="36" t="str">
        <x:v>longitudinal</x:v>
      </x:c>
      <x:c r="V573" s="33" t="n">
        <x:v>4</x:v>
      </x:c>
      <x:c r="W573" s="36" t="n">
        <x:v>0.0037378323153234084</x:v>
      </x:c>
      <x:c r="X573" s="36" t="n">
        <x:v>0.9443815432160488</x:v>
      </x:c>
      <x:c r="Y573" s="36" t="n">
        <x:v>0.9443889402981928</x:v>
      </x:c>
      <x:c r="Z573" s="36" t="n">
        <x:v>0.15030299076758655</x:v>
      </x:c>
      <x:c r="AA573" s="36" t="n">
        <x:v>-0.003957937408863747</x:v>
      </x:c>
      <x:c r="AB573" s="36"/>
      <x:c r="AC573" s="34" t="b">
        <x:v>0</x:v>
      </x:c>
    </x:row>
    <x:row r="574">
      <x:c r="A574" s="31" t="str">
        <x:v>CFG015</x:v>
      </x:c>
      <x:c r="B574" s="33" t="n">
        <x:v>16</x:v>
      </x:c>
      <x:c r="C574" s="31" t="str">
        <x:v>000000（选定5-12kg）1.AR20.03.6 youhua a2.5 翼梢反扭-3</x:v>
      </x:c>
      <x:c r="D574" s="31" t="str">
        <x:v>T7-VLM2-Elev(g1.0)</x:v>
      </x:c>
      <x:c r="E574" s="37" t="n">
        <x:v>4.814758766064916</x:v>
      </x:c>
      <x:c r="F574" s="37" t="n">
        <x:v>0</x:v>
      </x:c>
      <x:c r="G574" s="35" t="n">
        <x:v>10.264364823341625</x:v>
      </x:c>
      <x:c r="H574" s="36" t="n">
        <x:v>-2.3</x:v>
      </x:c>
      <x:c r="I574" s="35" t="n">
        <x:v>1.225</x:v>
      </x:c>
      <x:c r="J574" s="35" t="n">
        <x:v>1.5705518175924542</x:v>
      </x:c>
      <x:c r="K574" s="35" t="n">
        <x:v>0.284701945718181</x:v>
      </x:c>
      <x:c r="L574" s="35" t="n">
        <x:v>5.525419388778789</x:v>
      </x:c>
      <x:c r="M574" s="35" t="n">
        <x:v>11.925999999999998</x:v>
      </x:c>
      <x:c r="N574" s="35" t="n">
        <x:v>0.10992231757937915</x:v>
      </x:c>
      <x:c r="O574" s="35" t="n">
        <x:v>-1.546328403528402e-17</x:v>
      </x:c>
      <x:c r="P574" s="35" t="n">
        <x:v>0.014190650827474498</x:v>
      </x:c>
      <x:c r="Q574" s="36" t="n">
        <x:v>1.153305486871663</x:v>
      </x:c>
      <x:c r="R574" s="36" t="n">
        <x:v>0.039882872827689</x:v>
      </x:c>
      <x:c r="S574" s="36" t="n">
        <x:v>0.0016215748326413176</x:v>
      </x:c>
      <x:c r="T574" s="35" t="n">
        <x:v>0.15462175496194025</x:v>
      </x:c>
      <x:c r="U574" s="36" t="str">
        <x:v>lateral</x:v>
      </x:c>
      <x:c r="V574" s="33" t="n">
        <x:v>5</x:v>
      </x:c>
      <x:c r="W574" s="36" t="n">
        <x:v>-12.748477070954632</x:v>
      </x:c>
      <x:c r="X574" s="36" t="n">
        <x:v>0</x:v>
      </x:c>
      <x:c r="Y574" s="36" t="n">
        <x:v>12.748477070954632</x:v>
      </x:c>
      <x:c r="Z574" s="36" t="n">
        <x:v>0</x:v>
      </x:c>
      <x:c r="AA574" s="36" t="n">
        <x:v>1</x:v>
      </x:c>
      <x:c r="AB574" s="36" t="n">
        <x:v>0.0784407419360184</x:v>
      </x:c>
      <x:c r="AC574" s="34" t="b">
        <x:v>1</x:v>
      </x:c>
    </x:row>
    <x:row r="575">
      <x:c r="A575" s="31" t="str">
        <x:v>CFG015</x:v>
      </x:c>
      <x:c r="B575" s="33" t="n">
        <x:v>16</x:v>
      </x:c>
      <x:c r="C575" s="31" t="str">
        <x:v>000000（选定5-12kg）1.AR20.03.6 youhua a2.5 翼梢反扭-3</x:v>
      </x:c>
      <x:c r="D575" s="31" t="str">
        <x:v>T7-VLM2-Elev(g1.0)</x:v>
      </x:c>
      <x:c r="E575" s="37" t="n">
        <x:v>4.814758766064916</x:v>
      </x:c>
      <x:c r="F575" s="37" t="n">
        <x:v>0</x:v>
      </x:c>
      <x:c r="G575" s="35" t="n">
        <x:v>10.264364823341625</x:v>
      </x:c>
      <x:c r="H575" s="36" t="n">
        <x:v>-2.3</x:v>
      </x:c>
      <x:c r="I575" s="35" t="n">
        <x:v>1.225</x:v>
      </x:c>
      <x:c r="J575" s="35" t="n">
        <x:v>1.5705518175924542</x:v>
      </x:c>
      <x:c r="K575" s="35" t="n">
        <x:v>0.284701945718181</x:v>
      </x:c>
      <x:c r="L575" s="35" t="n">
        <x:v>5.525419388778789</x:v>
      </x:c>
      <x:c r="M575" s="35" t="n">
        <x:v>11.925999999999998</x:v>
      </x:c>
      <x:c r="N575" s="35" t="n">
        <x:v>0.10992231757937915</x:v>
      </x:c>
      <x:c r="O575" s="35" t="n">
        <x:v>-1.546328403528402e-17</x:v>
      </x:c>
      <x:c r="P575" s="35" t="n">
        <x:v>0.014190650827474498</x:v>
      </x:c>
      <x:c r="Q575" s="36" t="n">
        <x:v>1.153305486871663</x:v>
      </x:c>
      <x:c r="R575" s="36" t="n">
        <x:v>0.039882872827689</x:v>
      </x:c>
      <x:c r="S575" s="36" t="n">
        <x:v>0.0016215748326413176</x:v>
      </x:c>
      <x:c r="T575" s="35" t="n">
        <x:v>0.15462175496194025</x:v>
      </x:c>
      <x:c r="U575" s="36" t="str">
        <x:v>lateral</x:v>
      </x:c>
      <x:c r="V575" s="33" t="n">
        <x:v>6</x:v>
      </x:c>
      <x:c r="W575" s="36" t="n">
        <x:v>-1.3249870566224053</x:v>
      </x:c>
      <x:c r="X575" s="36" t="n">
        <x:v>-1.8824614594340585</x:v>
      </x:c>
      <x:c r="Y575" s="36" t="n">
        <x:v>2.3020103923465487</x:v>
      </x:c>
      <x:c r="Z575" s="36" t="n">
        <x:v>0.29960304644891383</x:v>
      </x:c>
      <x:c r="AA575" s="36" t="n">
        <x:v>0.5755782254622157</x:v>
      </x:c>
      <x:c r="AB575" s="36" t="n">
        <x:v>0.7547243537224831</x:v>
      </x:c>
      <x:c r="AC575" s="34" t="b">
        <x:v>1</x:v>
      </x:c>
    </x:row>
    <x:row r="576">
      <x:c r="A576" s="31" t="str">
        <x:v>CFG015</x:v>
      </x:c>
      <x:c r="B576" s="33" t="n">
        <x:v>16</x:v>
      </x:c>
      <x:c r="C576" s="31" t="str">
        <x:v>000000（选定5-12kg）1.AR20.03.6 youhua a2.5 翼梢反扭-3</x:v>
      </x:c>
      <x:c r="D576" s="31" t="str">
        <x:v>T7-VLM2-Elev(g1.0)</x:v>
      </x:c>
      <x:c r="E576" s="37" t="n">
        <x:v>4.814758766064916</x:v>
      </x:c>
      <x:c r="F576" s="37" t="n">
        <x:v>0</x:v>
      </x:c>
      <x:c r="G576" s="35" t="n">
        <x:v>10.264364823341625</x:v>
      </x:c>
      <x:c r="H576" s="36" t="n">
        <x:v>-2.3</x:v>
      </x:c>
      <x:c r="I576" s="35" t="n">
        <x:v>1.225</x:v>
      </x:c>
      <x:c r="J576" s="35" t="n">
        <x:v>1.5705518175924542</x:v>
      </x:c>
      <x:c r="K576" s="35" t="n">
        <x:v>0.284701945718181</x:v>
      </x:c>
      <x:c r="L576" s="35" t="n">
        <x:v>5.525419388778789</x:v>
      </x:c>
      <x:c r="M576" s="35" t="n">
        <x:v>11.925999999999998</x:v>
      </x:c>
      <x:c r="N576" s="35" t="n">
        <x:v>0.10992231757937915</x:v>
      </x:c>
      <x:c r="O576" s="35" t="n">
        <x:v>-1.546328403528402e-17</x:v>
      </x:c>
      <x:c r="P576" s="35" t="n">
        <x:v>0.014190650827474498</x:v>
      </x:c>
      <x:c r="Q576" s="36" t="n">
        <x:v>1.153305486871663</x:v>
      </x:c>
      <x:c r="R576" s="36" t="n">
        <x:v>0.039882872827689</x:v>
      </x:c>
      <x:c r="S576" s="36" t="n">
        <x:v>0.0016215748326413176</x:v>
      </x:c>
      <x:c r="T576" s="35" t="n">
        <x:v>0.15462175496194025</x:v>
      </x:c>
      <x:c r="U576" s="36" t="str">
        <x:v>lateral</x:v>
      </x:c>
      <x:c r="V576" s="33" t="n">
        <x:v>7</x:v>
      </x:c>
      <x:c r="W576" s="36" t="n">
        <x:v>-1.3249870566224053</x:v>
      </x:c>
      <x:c r="X576" s="36" t="n">
        <x:v>1.8824614594340585</x:v>
      </x:c>
      <x:c r="Y576" s="36" t="n">
        <x:v>2.3020103923465487</x:v>
      </x:c>
      <x:c r="Z576" s="36" t="n">
        <x:v>0.29960304644891383</x:v>
      </x:c>
      <x:c r="AA576" s="36" t="n">
        <x:v>0.5755782254622157</x:v>
      </x:c>
      <x:c r="AB576" s="36" t="n">
        <x:v>0.7547243537224831</x:v>
      </x:c>
      <x:c r="AC576" s="34" t="b">
        <x:v>1</x:v>
      </x:c>
    </x:row>
    <x:row r="577">
      <x:c r="A577" s="31" t="str">
        <x:v>CFG015</x:v>
      </x:c>
      <x:c r="B577" s="33" t="n">
        <x:v>16</x:v>
      </x:c>
      <x:c r="C577" s="31" t="str">
        <x:v>000000（选定5-12kg）1.AR20.03.6 youhua a2.5 翼梢反扭-3</x:v>
      </x:c>
      <x:c r="D577" s="31" t="str">
        <x:v>T7-VLM2-Elev(g1.0)</x:v>
      </x:c>
      <x:c r="E577" s="37" t="n">
        <x:v>4.814758766064916</x:v>
      </x:c>
      <x:c r="F577" s="37" t="n">
        <x:v>0</x:v>
      </x:c>
      <x:c r="G577" s="35" t="n">
        <x:v>10.264364823341625</x:v>
      </x:c>
      <x:c r="H577" s="36" t="n">
        <x:v>-2.3</x:v>
      </x:c>
      <x:c r="I577" s="35" t="n">
        <x:v>1.225</x:v>
      </x:c>
      <x:c r="J577" s="35" t="n">
        <x:v>1.5705518175924542</x:v>
      </x:c>
      <x:c r="K577" s="35" t="n">
        <x:v>0.284701945718181</x:v>
      </x:c>
      <x:c r="L577" s="35" t="n">
        <x:v>5.525419388778789</x:v>
      </x:c>
      <x:c r="M577" s="35" t="n">
        <x:v>11.925999999999998</x:v>
      </x:c>
      <x:c r="N577" s="35" t="n">
        <x:v>0.10992231757937915</x:v>
      </x:c>
      <x:c r="O577" s="35" t="n">
        <x:v>-1.546328403528402e-17</x:v>
      </x:c>
      <x:c r="P577" s="35" t="n">
        <x:v>0.014190650827474498</x:v>
      </x:c>
      <x:c r="Q577" s="36" t="n">
        <x:v>1.153305486871663</x:v>
      </x:c>
      <x:c r="R577" s="36" t="n">
        <x:v>0.039882872827689</x:v>
      </x:c>
      <x:c r="S577" s="36" t="n">
        <x:v>0.0016215748326413176</x:v>
      </x:c>
      <x:c r="T577" s="35" t="n">
        <x:v>0.15462175496194025</x:v>
      </x:c>
      <x:c r="U577" s="36" t="str">
        <x:v>lateral</x:v>
      </x:c>
      <x:c r="V577" s="33" t="n">
        <x:v>8</x:v>
      </x:c>
      <x:c r="W577" s="36" t="n">
        <x:v>0.2573416740617116</x:v>
      </x:c>
      <x:c r="X577" s="36" t="n">
        <x:v>0</x:v>
      </x:c>
      <x:c r="Y577" s="36" t="n">
        <x:v>0.2573416740617116</x:v>
      </x:c>
      <x:c r="Z577" s="36" t="n">
        <x:v>0</x:v>
      </x:c>
      <x:c r="AA577" s="36" t="n">
        <x:v>-1</x:v>
      </x:c>
      <x:c r="AB577" s="36"/>
      <x:c r="AC577" s="34" t="b">
        <x:v>0</x:v>
      </x:c>
    </x:row>
    <x:row r="578">
      <x:c r="A578" s="31" t="str">
        <x:v>CFG015</x:v>
      </x:c>
      <x:c r="B578" s="33" t="n">
        <x:v>17</x:v>
      </x:c>
      <x:c r="C578" s="31" t="str">
        <x:v>000000（选定5-12kg）1.AR20.03.6 youhua a2.5 翼梢反扭-3</x:v>
      </x:c>
      <x:c r="D578" s="31" t="str">
        <x:v>T7-VLM2-Elev(g1.0)</x:v>
      </x:c>
      <x:c r="E578" s="37" t="n">
        <x:v>4.634956015301598</x:v>
      </x:c>
      <x:c r="F578" s="37" t="n">
        <x:v>0</x:v>
      </x:c>
      <x:c r="G578" s="35" t="n">
        <x:v>10.33957851932991</x:v>
      </x:c>
      <x:c r="H578" s="36" t="n">
        <x:v>-2.1999999999999997</x:v>
      </x:c>
      <x:c r="I578" s="35" t="n">
        <x:v>1.225</x:v>
      </x:c>
      <x:c r="J578" s="35" t="n">
        <x:v>1.5705518175924542</x:v>
      </x:c>
      <x:c r="K578" s="35" t="n">
        <x:v>0.284701945718181</x:v>
      </x:c>
      <x:c r="L578" s="35" t="n">
        <x:v>5.525419388778789</x:v>
      </x:c>
      <x:c r="M578" s="35" t="n">
        <x:v>11.925999999999998</x:v>
      </x:c>
      <x:c r="N578" s="35" t="n">
        <x:v>0.10992231757937915</x:v>
      </x:c>
      <x:c r="O578" s="35" t="n">
        <x:v>-1.546328403528402e-17</x:v>
      </x:c>
      <x:c r="P578" s="35" t="n">
        <x:v>0.014190650827474498</x:v>
      </x:c>
      <x:c r="Q578" s="36" t="n">
        <x:v>1.1361987614617015</x:v>
      </x:c>
      <x:c r="R578" s="36" t="n">
        <x:v>0.03862065265177713</x:v>
      </x:c>
      <x:c r="S578" s="36" t="n">
        <x:v>0.0016083023971411809</x:v>
      </x:c>
      <x:c r="T578" s="35" t="n">
        <x:v>0.15416935837179596</x:v>
      </x:c>
      <x:c r="U578" s="36" t="str">
        <x:v>longitudinal</x:v>
      </x:c>
      <x:c r="V578" s="33" t="n">
        <x:v>1</x:v>
      </x:c>
      <x:c r="W578" s="36" t="n">
        <x:v>-4.900261184056809</x:v>
      </x:c>
      <x:c r="X578" s="36" t="n">
        <x:v>-4.608663951878506</x:v>
      </x:c>
      <x:c r="Y578" s="36" t="n">
        <x:v>6.726986182037113</x:v>
      </x:c>
      <x:c r="Z578" s="36" t="n">
        <x:v>0.733491648990893</x:v>
      </x:c>
      <x:c r="AA578" s="36" t="n">
        <x:v>0.7284482309688465</x:v>
      </x:c>
      <x:c r="AB578" s="36" t="n">
        <x:v>0.20407075509638933</x:v>
      </x:c>
      <x:c r="AC578" s="34" t="b">
        <x:v>1</x:v>
      </x:c>
    </x:row>
    <x:row r="579">
      <x:c r="A579" s="31" t="str">
        <x:v>CFG015</x:v>
      </x:c>
      <x:c r="B579" s="33" t="n">
        <x:v>17</x:v>
      </x:c>
      <x:c r="C579" s="31" t="str">
        <x:v>000000（选定5-12kg）1.AR20.03.6 youhua a2.5 翼梢反扭-3</x:v>
      </x:c>
      <x:c r="D579" s="31" t="str">
        <x:v>T7-VLM2-Elev(g1.0)</x:v>
      </x:c>
      <x:c r="E579" s="37" t="n">
        <x:v>4.634956015301598</x:v>
      </x:c>
      <x:c r="F579" s="37" t="n">
        <x:v>0</x:v>
      </x:c>
      <x:c r="G579" s="35" t="n">
        <x:v>10.33957851932991</x:v>
      </x:c>
      <x:c r="H579" s="36" t="n">
        <x:v>-2.1999999999999997</x:v>
      </x:c>
      <x:c r="I579" s="35" t="n">
        <x:v>1.225</x:v>
      </x:c>
      <x:c r="J579" s="35" t="n">
        <x:v>1.5705518175924542</x:v>
      </x:c>
      <x:c r="K579" s="35" t="n">
        <x:v>0.284701945718181</x:v>
      </x:c>
      <x:c r="L579" s="35" t="n">
        <x:v>5.525419388778789</x:v>
      </x:c>
      <x:c r="M579" s="35" t="n">
        <x:v>11.925999999999998</x:v>
      </x:c>
      <x:c r="N579" s="35" t="n">
        <x:v>0.10992231757937915</x:v>
      </x:c>
      <x:c r="O579" s="35" t="n">
        <x:v>-1.546328403528402e-17</x:v>
      </x:c>
      <x:c r="P579" s="35" t="n">
        <x:v>0.014190650827474498</x:v>
      </x:c>
      <x:c r="Q579" s="36" t="n">
        <x:v>1.1361987614617015</x:v>
      </x:c>
      <x:c r="R579" s="36" t="n">
        <x:v>0.03862065265177713</x:v>
      </x:c>
      <x:c r="S579" s="36" t="n">
        <x:v>0.0016083023971411809</x:v>
      </x:c>
      <x:c r="T579" s="35" t="n">
        <x:v>0.15416935837179596</x:v>
      </x:c>
      <x:c r="U579" s="36" t="str">
        <x:v>longitudinal</x:v>
      </x:c>
      <x:c r="V579" s="33" t="n">
        <x:v>2</x:v>
      </x:c>
      <x:c r="W579" s="36" t="n">
        <x:v>-4.900261184056809</x:v>
      </x:c>
      <x:c r="X579" s="36" t="n">
        <x:v>4.608663951878506</x:v>
      </x:c>
      <x:c r="Y579" s="36" t="n">
        <x:v>6.726986182037113</x:v>
      </x:c>
      <x:c r="Z579" s="36" t="n">
        <x:v>0.733491648990893</x:v>
      </x:c>
      <x:c r="AA579" s="36" t="n">
        <x:v>0.7284482309688465</x:v>
      </x:c>
      <x:c r="AB579" s="36" t="n">
        <x:v>0.20407075509638933</x:v>
      </x:c>
      <x:c r="AC579" s="34" t="b">
        <x:v>1</x:v>
      </x:c>
    </x:row>
    <x:row r="580">
      <x:c r="A580" s="31" t="str">
        <x:v>CFG015</x:v>
      </x:c>
      <x:c r="B580" s="33" t="n">
        <x:v>17</x:v>
      </x:c>
      <x:c r="C580" s="31" t="str">
        <x:v>000000（选定5-12kg）1.AR20.03.6 youhua a2.5 翼梢反扭-3</x:v>
      </x:c>
      <x:c r="D580" s="31" t="str">
        <x:v>T7-VLM2-Elev(g1.0)</x:v>
      </x:c>
      <x:c r="E580" s="37" t="n">
        <x:v>4.634956015301598</x:v>
      </x:c>
      <x:c r="F580" s="37" t="n">
        <x:v>0</x:v>
      </x:c>
      <x:c r="G580" s="35" t="n">
        <x:v>10.33957851932991</x:v>
      </x:c>
      <x:c r="H580" s="36" t="n">
        <x:v>-2.1999999999999997</x:v>
      </x:c>
      <x:c r="I580" s="35" t="n">
        <x:v>1.225</x:v>
      </x:c>
      <x:c r="J580" s="35" t="n">
        <x:v>1.5705518175924542</x:v>
      </x:c>
      <x:c r="K580" s="35" t="n">
        <x:v>0.284701945718181</x:v>
      </x:c>
      <x:c r="L580" s="35" t="n">
        <x:v>5.525419388778789</x:v>
      </x:c>
      <x:c r="M580" s="35" t="n">
        <x:v>11.925999999999998</x:v>
      </x:c>
      <x:c r="N580" s="35" t="n">
        <x:v>0.10992231757937915</x:v>
      </x:c>
      <x:c r="O580" s="35" t="n">
        <x:v>-1.546328403528402e-17</x:v>
      </x:c>
      <x:c r="P580" s="35" t="n">
        <x:v>0.014190650827474498</x:v>
      </x:c>
      <x:c r="Q580" s="36" t="n">
        <x:v>1.1361987614617015</x:v>
      </x:c>
      <x:c r="R580" s="36" t="n">
        <x:v>0.03862065265177713</x:v>
      </x:c>
      <x:c r="S580" s="36" t="n">
        <x:v>0.0016083023971411809</x:v>
      </x:c>
      <x:c r="T580" s="35" t="n">
        <x:v>0.15416935837179596</x:v>
      </x:c>
      <x:c r="U580" s="36" t="str">
        <x:v>longitudinal</x:v>
      </x:c>
      <x:c r="V580" s="33" t="n">
        <x:v>3</x:v>
      </x:c>
      <x:c r="W580" s="36" t="n">
        <x:v>0.0011007622206165326</x:v>
      </x:c>
      <x:c r="X580" s="36" t="n">
        <x:v>-0.9352967646824659</x:v>
      </x:c>
      <x:c r="Y580" s="36" t="n">
        <x:v>0.9352974124325129</x:v>
      </x:c>
      <x:c r="Z580" s="36" t="n">
        <x:v>0.1488571033570717</x:v>
      </x:c>
      <x:c r="AA580" s="36" t="n">
        <x:v>-0.0011769114358540567</x:v>
      </x:c>
      <x:c r="AB580" s="36"/>
      <x:c r="AC580" s="34" t="b">
        <x:v>0</x:v>
      </x:c>
    </x:row>
    <x:row r="581">
      <x:c r="A581" s="31" t="str">
        <x:v>CFG015</x:v>
      </x:c>
      <x:c r="B581" s="33" t="n">
        <x:v>17</x:v>
      </x:c>
      <x:c r="C581" s="31" t="str">
        <x:v>000000（选定5-12kg）1.AR20.03.6 youhua a2.5 翼梢反扭-3</x:v>
      </x:c>
      <x:c r="D581" s="31" t="str">
        <x:v>T7-VLM2-Elev(g1.0)</x:v>
      </x:c>
      <x:c r="E581" s="37" t="n">
        <x:v>4.634956015301598</x:v>
      </x:c>
      <x:c r="F581" s="37" t="n">
        <x:v>0</x:v>
      </x:c>
      <x:c r="G581" s="35" t="n">
        <x:v>10.33957851932991</x:v>
      </x:c>
      <x:c r="H581" s="36" t="n">
        <x:v>-2.1999999999999997</x:v>
      </x:c>
      <x:c r="I581" s="35" t="n">
        <x:v>1.225</x:v>
      </x:c>
      <x:c r="J581" s="35" t="n">
        <x:v>1.5705518175924542</x:v>
      </x:c>
      <x:c r="K581" s="35" t="n">
        <x:v>0.284701945718181</x:v>
      </x:c>
      <x:c r="L581" s="35" t="n">
        <x:v>5.525419388778789</x:v>
      </x:c>
      <x:c r="M581" s="35" t="n">
        <x:v>11.925999999999998</x:v>
      </x:c>
      <x:c r="N581" s="35" t="n">
        <x:v>0.10992231757937915</x:v>
      </x:c>
      <x:c r="O581" s="35" t="n">
        <x:v>-1.546328403528402e-17</x:v>
      </x:c>
      <x:c r="P581" s="35" t="n">
        <x:v>0.014190650827474498</x:v>
      </x:c>
      <x:c r="Q581" s="36" t="n">
        <x:v>1.1361987614617015</x:v>
      </x:c>
      <x:c r="R581" s="36" t="n">
        <x:v>0.03862065265177713</x:v>
      </x:c>
      <x:c r="S581" s="36" t="n">
        <x:v>0.0016083023971411809</x:v>
      </x:c>
      <x:c r="T581" s="35" t="n">
        <x:v>0.15416935837179596</x:v>
      </x:c>
      <x:c r="U581" s="36" t="str">
        <x:v>longitudinal</x:v>
      </x:c>
      <x:c r="V581" s="33" t="n">
        <x:v>4</x:v>
      </x:c>
      <x:c r="W581" s="36" t="n">
        <x:v>0.0011007622206165326</x:v>
      </x:c>
      <x:c r="X581" s="36" t="n">
        <x:v>0.9352967646824659</x:v>
      </x:c>
      <x:c r="Y581" s="36" t="n">
        <x:v>0.9352974124325129</x:v>
      </x:c>
      <x:c r="Z581" s="36" t="n">
        <x:v>0.1488571033570717</x:v>
      </x:c>
      <x:c r="AA581" s="36" t="n">
        <x:v>-0.0011769114358540567</x:v>
      </x:c>
      <x:c r="AB581" s="36"/>
      <x:c r="AC581" s="34" t="b">
        <x:v>0</x:v>
      </x:c>
    </x:row>
    <x:row r="582">
      <x:c r="A582" s="31" t="str">
        <x:v>CFG015</x:v>
      </x:c>
      <x:c r="B582" s="33" t="n">
        <x:v>17</x:v>
      </x:c>
      <x:c r="C582" s="31" t="str">
        <x:v>000000（选定5-12kg）1.AR20.03.6 youhua a2.5 翼梢反扭-3</x:v>
      </x:c>
      <x:c r="D582" s="31" t="str">
        <x:v>T7-VLM2-Elev(g1.0)</x:v>
      </x:c>
      <x:c r="E582" s="37" t="n">
        <x:v>4.634956015301598</x:v>
      </x:c>
      <x:c r="F582" s="37" t="n">
        <x:v>0</x:v>
      </x:c>
      <x:c r="G582" s="35" t="n">
        <x:v>10.33957851932991</x:v>
      </x:c>
      <x:c r="H582" s="36" t="n">
        <x:v>-2.1999999999999997</x:v>
      </x:c>
      <x:c r="I582" s="35" t="n">
        <x:v>1.225</x:v>
      </x:c>
      <x:c r="J582" s="35" t="n">
        <x:v>1.5705518175924542</x:v>
      </x:c>
      <x:c r="K582" s="35" t="n">
        <x:v>0.284701945718181</x:v>
      </x:c>
      <x:c r="L582" s="35" t="n">
        <x:v>5.525419388778789</x:v>
      </x:c>
      <x:c r="M582" s="35" t="n">
        <x:v>11.925999999999998</x:v>
      </x:c>
      <x:c r="N582" s="35" t="n">
        <x:v>0.10992231757937915</x:v>
      </x:c>
      <x:c r="O582" s="35" t="n">
        <x:v>-1.546328403528402e-17</x:v>
      </x:c>
      <x:c r="P582" s="35" t="n">
        <x:v>0.014190650827474498</x:v>
      </x:c>
      <x:c r="Q582" s="36" t="n">
        <x:v>1.1361987614617015</x:v>
      </x:c>
      <x:c r="R582" s="36" t="n">
        <x:v>0.03862065265177713</x:v>
      </x:c>
      <x:c r="S582" s="36" t="n">
        <x:v>0.0016083023971411809</x:v>
      </x:c>
      <x:c r="T582" s="35" t="n">
        <x:v>0.15416935837179596</x:v>
      </x:c>
      <x:c r="U582" s="36" t="str">
        <x:v>lateral</x:v>
      </x:c>
      <x:c r="V582" s="33" t="n">
        <x:v>5</x:v>
      </x:c>
      <x:c r="W582" s="36" t="n">
        <x:v>-12.93374861197426</x:v>
      </x:c>
      <x:c r="X582" s="36" t="n">
        <x:v>0</x:v>
      </x:c>
      <x:c r="Y582" s="36" t="n">
        <x:v>12.93374861197426</x:v>
      </x:c>
      <x:c r="Z582" s="36" t="n">
        <x:v>0</x:v>
      </x:c>
      <x:c r="AA582" s="36" t="n">
        <x:v>1</x:v>
      </x:c>
      <x:c r="AB582" s="36" t="n">
        <x:v>0.07731710504054369</x:v>
      </x:c>
      <x:c r="AC582" s="34" t="b">
        <x:v>1</x:v>
      </x:c>
    </x:row>
    <x:row r="583">
      <x:c r="A583" s="31" t="str">
        <x:v>CFG015</x:v>
      </x:c>
      <x:c r="B583" s="33" t="n">
        <x:v>17</x:v>
      </x:c>
      <x:c r="C583" s="31" t="str">
        <x:v>000000（选定5-12kg）1.AR20.03.6 youhua a2.5 翼梢反扭-3</x:v>
      </x:c>
      <x:c r="D583" s="31" t="str">
        <x:v>T7-VLM2-Elev(g1.0)</x:v>
      </x:c>
      <x:c r="E583" s="37" t="n">
        <x:v>4.634956015301598</x:v>
      </x:c>
      <x:c r="F583" s="37" t="n">
        <x:v>0</x:v>
      </x:c>
      <x:c r="G583" s="35" t="n">
        <x:v>10.33957851932991</x:v>
      </x:c>
      <x:c r="H583" s="36" t="n">
        <x:v>-2.1999999999999997</x:v>
      </x:c>
      <x:c r="I583" s="35" t="n">
        <x:v>1.225</x:v>
      </x:c>
      <x:c r="J583" s="35" t="n">
        <x:v>1.5705518175924542</x:v>
      </x:c>
      <x:c r="K583" s="35" t="n">
        <x:v>0.284701945718181</x:v>
      </x:c>
      <x:c r="L583" s="35" t="n">
        <x:v>5.525419388778789</x:v>
      </x:c>
      <x:c r="M583" s="35" t="n">
        <x:v>11.925999999999998</x:v>
      </x:c>
      <x:c r="N583" s="35" t="n">
        <x:v>0.10992231757937915</x:v>
      </x:c>
      <x:c r="O583" s="35" t="n">
        <x:v>-1.546328403528402e-17</x:v>
      </x:c>
      <x:c r="P583" s="35" t="n">
        <x:v>0.014190650827474498</x:v>
      </x:c>
      <x:c r="Q583" s="36" t="n">
        <x:v>1.1361987614617015</x:v>
      </x:c>
      <x:c r="R583" s="36" t="n">
        <x:v>0.03862065265177713</x:v>
      </x:c>
      <x:c r="S583" s="36" t="n">
        <x:v>0.0016083023971411809</x:v>
      </x:c>
      <x:c r="T583" s="35" t="n">
        <x:v>0.15416935837179596</x:v>
      </x:c>
      <x:c r="U583" s="36" t="str">
        <x:v>lateral</x:v>
      </x:c>
      <x:c r="V583" s="33" t="n">
        <x:v>6</x:v>
      </x:c>
      <x:c r="W583" s="36" t="n">
        <x:v>-1.2929142920497148</x:v>
      </x:c>
      <x:c r="X583" s="36" t="n">
        <x:v>-1.9065069524417346</x:v>
      </x:c>
      <x:c r="Y583" s="36" t="n">
        <x:v>2.303561617646701</x:v>
      </x:c>
      <x:c r="Z583" s="36" t="n">
        <x:v>0.3034300055201671</x:v>
      </x:c>
      <x:c r="AA583" s="36" t="n">
        <x:v>0.5612675094710707</x:v>
      </x:c>
      <x:c r="AB583" s="36" t="n">
        <x:v>0.7734464737137798</x:v>
      </x:c>
      <x:c r="AC583" s="34" t="b">
        <x:v>1</x:v>
      </x:c>
    </x:row>
    <x:row r="584">
      <x:c r="A584" s="31" t="str">
        <x:v>CFG015</x:v>
      </x:c>
      <x:c r="B584" s="33" t="n">
        <x:v>17</x:v>
      </x:c>
      <x:c r="C584" s="31" t="str">
        <x:v>000000（选定5-12kg）1.AR20.03.6 youhua a2.5 翼梢反扭-3</x:v>
      </x:c>
      <x:c r="D584" s="31" t="str">
        <x:v>T7-VLM2-Elev(g1.0)</x:v>
      </x:c>
      <x:c r="E584" s="37" t="n">
        <x:v>4.634956015301598</x:v>
      </x:c>
      <x:c r="F584" s="37" t="n">
        <x:v>0</x:v>
      </x:c>
      <x:c r="G584" s="35" t="n">
        <x:v>10.33957851932991</x:v>
      </x:c>
      <x:c r="H584" s="36" t="n">
        <x:v>-2.1999999999999997</x:v>
      </x:c>
      <x:c r="I584" s="35" t="n">
        <x:v>1.225</x:v>
      </x:c>
      <x:c r="J584" s="35" t="n">
        <x:v>1.5705518175924542</x:v>
      </x:c>
      <x:c r="K584" s="35" t="n">
        <x:v>0.284701945718181</x:v>
      </x:c>
      <x:c r="L584" s="35" t="n">
        <x:v>5.525419388778789</x:v>
      </x:c>
      <x:c r="M584" s="35" t="n">
        <x:v>11.925999999999998</x:v>
      </x:c>
      <x:c r="N584" s="35" t="n">
        <x:v>0.10992231757937915</x:v>
      </x:c>
      <x:c r="O584" s="35" t="n">
        <x:v>-1.546328403528402e-17</x:v>
      </x:c>
      <x:c r="P584" s="35" t="n">
        <x:v>0.014190650827474498</x:v>
      </x:c>
      <x:c r="Q584" s="36" t="n">
        <x:v>1.1361987614617015</x:v>
      </x:c>
      <x:c r="R584" s="36" t="n">
        <x:v>0.03862065265177713</x:v>
      </x:c>
      <x:c r="S584" s="36" t="n">
        <x:v>0.0016083023971411809</x:v>
      </x:c>
      <x:c r="T584" s="35" t="n">
        <x:v>0.15416935837179596</x:v>
      </x:c>
      <x:c r="U584" s="36" t="str">
        <x:v>lateral</x:v>
      </x:c>
      <x:c r="V584" s="33" t="n">
        <x:v>7</x:v>
      </x:c>
      <x:c r="W584" s="36" t="n">
        <x:v>-1.2929142920497148</x:v>
      </x:c>
      <x:c r="X584" s="36" t="n">
        <x:v>1.9065069524417346</x:v>
      </x:c>
      <x:c r="Y584" s="36" t="n">
        <x:v>2.303561617646701</x:v>
      </x:c>
      <x:c r="Z584" s="36" t="n">
        <x:v>0.3034300055201671</x:v>
      </x:c>
      <x:c r="AA584" s="36" t="n">
        <x:v>0.5612675094710707</x:v>
      </x:c>
      <x:c r="AB584" s="36" t="n">
        <x:v>0.7734464737137798</x:v>
      </x:c>
      <x:c r="AC584" s="34" t="b">
        <x:v>1</x:v>
      </x:c>
    </x:row>
    <x:row r="585">
      <x:c r="A585" s="31" t="str">
        <x:v>CFG015</x:v>
      </x:c>
      <x:c r="B585" s="33" t="n">
        <x:v>17</x:v>
      </x:c>
      <x:c r="C585" s="31" t="str">
        <x:v>000000（选定5-12kg）1.AR20.03.6 youhua a2.5 翼梢反扭-3</x:v>
      </x:c>
      <x:c r="D585" s="31" t="str">
        <x:v>T7-VLM2-Elev(g1.0)</x:v>
      </x:c>
      <x:c r="E585" s="37" t="n">
        <x:v>4.634956015301598</x:v>
      </x:c>
      <x:c r="F585" s="37" t="n">
        <x:v>0</x:v>
      </x:c>
      <x:c r="G585" s="35" t="n">
        <x:v>10.33957851932991</x:v>
      </x:c>
      <x:c r="H585" s="36" t="n">
        <x:v>-2.1999999999999997</x:v>
      </x:c>
      <x:c r="I585" s="35" t="n">
        <x:v>1.225</x:v>
      </x:c>
      <x:c r="J585" s="35" t="n">
        <x:v>1.5705518175924542</x:v>
      </x:c>
      <x:c r="K585" s="35" t="n">
        <x:v>0.284701945718181</x:v>
      </x:c>
      <x:c r="L585" s="35" t="n">
        <x:v>5.525419388778789</x:v>
      </x:c>
      <x:c r="M585" s="35" t="n">
        <x:v>11.925999999999998</x:v>
      </x:c>
      <x:c r="N585" s="35" t="n">
        <x:v>0.10992231757937915</x:v>
      </x:c>
      <x:c r="O585" s="35" t="n">
        <x:v>-1.546328403528402e-17</x:v>
      </x:c>
      <x:c r="P585" s="35" t="n">
        <x:v>0.014190650827474498</x:v>
      </x:c>
      <x:c r="Q585" s="36" t="n">
        <x:v>1.1361987614617015</x:v>
      </x:c>
      <x:c r="R585" s="36" t="n">
        <x:v>0.03862065265177713</x:v>
      </x:c>
      <x:c r="S585" s="36" t="n">
        <x:v>0.0016083023971411809</x:v>
      </x:c>
      <x:c r="T585" s="35" t="n">
        <x:v>0.15416935837179596</x:v>
      </x:c>
      <x:c r="U585" s="36" t="str">
        <x:v>lateral</x:v>
      </x:c>
      <x:c r="V585" s="33" t="n">
        <x:v>8</x:v>
      </x:c>
      <x:c r="W585" s="36" t="n">
        <x:v>0.25560447831241095</x:v>
      </x:c>
      <x:c r="X585" s="36" t="n">
        <x:v>0</x:v>
      </x:c>
      <x:c r="Y585" s="36" t="n">
        <x:v>0.25560447831241095</x:v>
      </x:c>
      <x:c r="Z585" s="36" t="n">
        <x:v>0</x:v>
      </x:c>
      <x:c r="AA585" s="36" t="n">
        <x:v>-1</x:v>
      </x:c>
      <x:c r="AB585" s="36"/>
      <x:c r="AC585" s="34" t="b">
        <x:v>0</x:v>
      </x:c>
    </x:row>
    <x:row r="586">
      <x:c r="A586" s="31" t="str">
        <x:v>CFG015</x:v>
      </x:c>
      <x:c r="B586" s="33" t="n">
        <x:v>18</x:v>
      </x:c>
      <x:c r="C586" s="31" t="str">
        <x:v>000000（选定5-12kg）1.AR20.03.6 youhua a2.5 翼梢反扭-3</x:v>
      </x:c>
      <x:c r="D586" s="31" t="str">
        <x:v>T7-VLM2-Elev(g1.0)</x:v>
      </x:c>
      <x:c r="E586" s="37" t="n">
        <x:v>4.45391251002224</x:v>
      </x:c>
      <x:c r="F586" s="37" t="n">
        <x:v>0</x:v>
      </x:c>
      <x:c r="G586" s="35" t="n">
        <x:v>10.41731717155993</x:v>
      </x:c>
      <x:c r="H586" s="36" t="n">
        <x:v>-2.0999999999999996</x:v>
      </x:c>
      <x:c r="I586" s="35" t="n">
        <x:v>1.225</x:v>
      </x:c>
      <x:c r="J586" s="35" t="n">
        <x:v>1.5705518175924542</x:v>
      </x:c>
      <x:c r="K586" s="35" t="n">
        <x:v>0.284701945718181</x:v>
      </x:c>
      <x:c r="L586" s="35" t="n">
        <x:v>5.525419388778789</x:v>
      </x:c>
      <x:c r="M586" s="35" t="n">
        <x:v>11.925999999999998</x:v>
      </x:c>
      <x:c r="N586" s="35" t="n">
        <x:v>0.10992231757937915</x:v>
      </x:c>
      <x:c r="O586" s="35" t="n">
        <x:v>-1.546328403528402e-17</x:v>
      </x:c>
      <x:c r="P586" s="35" t="n">
        <x:v>0.014190650827474498</x:v>
      </x:c>
      <x:c r="Q586" s="36" t="n">
        <x:v>1.1189534151440281</x:v>
      </x:c>
      <x:c r="R586" s="36" t="n">
        <x:v>0.0374404169806843</x:v>
      </x:c>
      <x:c r="S586" s="36" t="n">
        <x:v>0.0016029014068221399</x:v>
      </x:c>
      <x:c r="T586" s="35" t="n">
        <x:v>0.15372118080301822</x:v>
      </x:c>
      <x:c r="U586" s="36" t="str">
        <x:v>longitudinal</x:v>
      </x:c>
      <x:c r="V586" s="33" t="n">
        <x:v>1</x:v>
      </x:c>
      <x:c r="W586" s="36" t="n">
        <x:v>-4.934879543622119</x:v>
      </x:c>
      <x:c r="X586" s="36" t="n">
        <x:v>-4.622312860411359</x:v>
      </x:c>
      <x:c r="Y586" s="36" t="n">
        <x:v>6.761568774299667</x:v>
      </x:c>
      <x:c r="Z586" s="36" t="n">
        <x:v>0.7356639402517058</x:v>
      </x:c>
      <x:c r="AA586" s="36" t="n">
        <x:v>0.7298423943241267</x:v>
      </x:c>
      <x:c r="AB586" s="36" t="n">
        <x:v>0.20263919132381025</x:v>
      </x:c>
      <x:c r="AC586" s="34" t="b">
        <x:v>1</x:v>
      </x:c>
    </x:row>
    <x:row r="587">
      <x:c r="A587" s="31" t="str">
        <x:v>CFG015</x:v>
      </x:c>
      <x:c r="B587" s="33" t="n">
        <x:v>18</x:v>
      </x:c>
      <x:c r="C587" s="31" t="str">
        <x:v>000000（选定5-12kg）1.AR20.03.6 youhua a2.5 翼梢反扭-3</x:v>
      </x:c>
      <x:c r="D587" s="31" t="str">
        <x:v>T7-VLM2-Elev(g1.0)</x:v>
      </x:c>
      <x:c r="E587" s="37" t="n">
        <x:v>4.45391251002224</x:v>
      </x:c>
      <x:c r="F587" s="37" t="n">
        <x:v>0</x:v>
      </x:c>
      <x:c r="G587" s="35" t="n">
        <x:v>10.41731717155993</x:v>
      </x:c>
      <x:c r="H587" s="36" t="n">
        <x:v>-2.0999999999999996</x:v>
      </x:c>
      <x:c r="I587" s="35" t="n">
        <x:v>1.225</x:v>
      </x:c>
      <x:c r="J587" s="35" t="n">
        <x:v>1.5705518175924542</x:v>
      </x:c>
      <x:c r="K587" s="35" t="n">
        <x:v>0.284701945718181</x:v>
      </x:c>
      <x:c r="L587" s="35" t="n">
        <x:v>5.525419388778789</x:v>
      </x:c>
      <x:c r="M587" s="35" t="n">
        <x:v>11.925999999999998</x:v>
      </x:c>
      <x:c r="N587" s="35" t="n">
        <x:v>0.10992231757937915</x:v>
      </x:c>
      <x:c r="O587" s="35" t="n">
        <x:v>-1.546328403528402e-17</x:v>
      </x:c>
      <x:c r="P587" s="35" t="n">
        <x:v>0.014190650827474498</x:v>
      </x:c>
      <x:c r="Q587" s="36" t="n">
        <x:v>1.1189534151440281</x:v>
      </x:c>
      <x:c r="R587" s="36" t="n">
        <x:v>0.0374404169806843</x:v>
      </x:c>
      <x:c r="S587" s="36" t="n">
        <x:v>0.0016029014068221399</x:v>
      </x:c>
      <x:c r="T587" s="35" t="n">
        <x:v>0.15372118080301822</x:v>
      </x:c>
      <x:c r="U587" s="36" t="str">
        <x:v>longitudinal</x:v>
      </x:c>
      <x:c r="V587" s="33" t="n">
        <x:v>2</x:v>
      </x:c>
      <x:c r="W587" s="36" t="n">
        <x:v>-4.934879543622119</x:v>
      </x:c>
      <x:c r="X587" s="36" t="n">
        <x:v>4.622312860411359</x:v>
      </x:c>
      <x:c r="Y587" s="36" t="n">
        <x:v>6.761568774299667</x:v>
      </x:c>
      <x:c r="Z587" s="36" t="n">
        <x:v>0.7356639402517058</x:v>
      </x:c>
      <x:c r="AA587" s="36" t="n">
        <x:v>0.7298423943241267</x:v>
      </x:c>
      <x:c r="AB587" s="36" t="n">
        <x:v>0.20263919132381025</x:v>
      </x:c>
      <x:c r="AC587" s="34" t="b">
        <x:v>1</x:v>
      </x:c>
    </x:row>
    <x:row r="588">
      <x:c r="A588" s="31" t="str">
        <x:v>CFG015</x:v>
      </x:c>
      <x:c r="B588" s="33" t="n">
        <x:v>18</x:v>
      </x:c>
      <x:c r="C588" s="31" t="str">
        <x:v>000000（选定5-12kg）1.AR20.03.6 youhua a2.5 翼梢反扭-3</x:v>
      </x:c>
      <x:c r="D588" s="31" t="str">
        <x:v>T7-VLM2-Elev(g1.0)</x:v>
      </x:c>
      <x:c r="E588" s="37" t="n">
        <x:v>4.45391251002224</x:v>
      </x:c>
      <x:c r="F588" s="37" t="n">
        <x:v>0</x:v>
      </x:c>
      <x:c r="G588" s="35" t="n">
        <x:v>10.41731717155993</x:v>
      </x:c>
      <x:c r="H588" s="36" t="n">
        <x:v>-2.0999999999999996</x:v>
      </x:c>
      <x:c r="I588" s="35" t="n">
        <x:v>1.225</x:v>
      </x:c>
      <x:c r="J588" s="35" t="n">
        <x:v>1.5705518175924542</x:v>
      </x:c>
      <x:c r="K588" s="35" t="n">
        <x:v>0.284701945718181</x:v>
      </x:c>
      <x:c r="L588" s="35" t="n">
        <x:v>5.525419388778789</x:v>
      </x:c>
      <x:c r="M588" s="35" t="n">
        <x:v>11.925999999999998</x:v>
      </x:c>
      <x:c r="N588" s="35" t="n">
        <x:v>0.10992231757937915</x:v>
      </x:c>
      <x:c r="O588" s="35" t="n">
        <x:v>-1.546328403528402e-17</x:v>
      </x:c>
      <x:c r="P588" s="35" t="n">
        <x:v>0.014190650827474498</x:v>
      </x:c>
      <x:c r="Q588" s="36" t="n">
        <x:v>1.1189534151440281</x:v>
      </x:c>
      <x:c r="R588" s="36" t="n">
        <x:v>0.0374404169806843</x:v>
      </x:c>
      <x:c r="S588" s="36" t="n">
        <x:v>0.0016029014068221399</x:v>
      </x:c>
      <x:c r="T588" s="35" t="n">
        <x:v>0.15372118080301822</x:v>
      </x:c>
      <x:c r="U588" s="36" t="str">
        <x:v>longitudinal</x:v>
      </x:c>
      <x:c r="V588" s="33" t="n">
        <x:v>3</x:v>
      </x:c>
      <x:c r="W588" s="36" t="n">
        <x:v>-0.0014732200746397322</x:v>
      </x:c>
      <x:c r="X588" s="36" t="n">
        <x:v>-0.9260439340443928</x:v>
      </x:c>
      <x:c r="Y588" s="36" t="n">
        <x:v>0.9260451058980896</x:v>
      </x:c>
      <x:c r="Z588" s="36" t="n">
        <x:v>0.14738446962343021</x:v>
      </x:c>
      <x:c r="AA588" s="36" t="n">
        <x:v>0.001590872912406341</x:v>
      </x:c>
      <x:c r="AB588" s="36" t="n">
        <x:v>678.7852115336838</x:v>
      </x:c>
      <x:c r="AC588" s="34" t="b">
        <x:v>1</x:v>
      </x:c>
    </x:row>
    <x:row r="589">
      <x:c r="A589" s="31" t="str">
        <x:v>CFG015</x:v>
      </x:c>
      <x:c r="B589" s="33" t="n">
        <x:v>18</x:v>
      </x:c>
      <x:c r="C589" s="31" t="str">
        <x:v>000000（选定5-12kg）1.AR20.03.6 youhua a2.5 翼梢反扭-3</x:v>
      </x:c>
      <x:c r="D589" s="31" t="str">
        <x:v>T7-VLM2-Elev(g1.0)</x:v>
      </x:c>
      <x:c r="E589" s="37" t="n">
        <x:v>4.45391251002224</x:v>
      </x:c>
      <x:c r="F589" s="37" t="n">
        <x:v>0</x:v>
      </x:c>
      <x:c r="G589" s="35" t="n">
        <x:v>10.41731717155993</x:v>
      </x:c>
      <x:c r="H589" s="36" t="n">
        <x:v>-2.0999999999999996</x:v>
      </x:c>
      <x:c r="I589" s="35" t="n">
        <x:v>1.225</x:v>
      </x:c>
      <x:c r="J589" s="35" t="n">
        <x:v>1.5705518175924542</x:v>
      </x:c>
      <x:c r="K589" s="35" t="n">
        <x:v>0.284701945718181</x:v>
      </x:c>
      <x:c r="L589" s="35" t="n">
        <x:v>5.525419388778789</x:v>
      </x:c>
      <x:c r="M589" s="35" t="n">
        <x:v>11.925999999999998</x:v>
      </x:c>
      <x:c r="N589" s="35" t="n">
        <x:v>0.10992231757937915</x:v>
      </x:c>
      <x:c r="O589" s="35" t="n">
        <x:v>-1.546328403528402e-17</x:v>
      </x:c>
      <x:c r="P589" s="35" t="n">
        <x:v>0.014190650827474498</x:v>
      </x:c>
      <x:c r="Q589" s="36" t="n">
        <x:v>1.1189534151440281</x:v>
      </x:c>
      <x:c r="R589" s="36" t="n">
        <x:v>0.0374404169806843</x:v>
      </x:c>
      <x:c r="S589" s="36" t="n">
        <x:v>0.0016029014068221399</x:v>
      </x:c>
      <x:c r="T589" s="35" t="n">
        <x:v>0.15372118080301822</x:v>
      </x:c>
      <x:c r="U589" s="36" t="str">
        <x:v>longitudinal</x:v>
      </x:c>
      <x:c r="V589" s="33" t="n">
        <x:v>4</x:v>
      </x:c>
      <x:c r="W589" s="36" t="n">
        <x:v>-0.0014732200746397322</x:v>
      </x:c>
      <x:c r="X589" s="36" t="n">
        <x:v>0.9260439340443928</x:v>
      </x:c>
      <x:c r="Y589" s="36" t="n">
        <x:v>0.9260451058980896</x:v>
      </x:c>
      <x:c r="Z589" s="36" t="n">
        <x:v>0.14738446962343021</x:v>
      </x:c>
      <x:c r="AA589" s="36" t="n">
        <x:v>0.001590872912406341</x:v>
      </x:c>
      <x:c r="AB589" s="36" t="n">
        <x:v>678.7852115336838</x:v>
      </x:c>
      <x:c r="AC589" s="34" t="b">
        <x:v>1</x:v>
      </x:c>
    </x:row>
    <x:row r="590">
      <x:c r="A590" s="31" t="str">
        <x:v>CFG015</x:v>
      </x:c>
      <x:c r="B590" s="33" t="n">
        <x:v>18</x:v>
      </x:c>
      <x:c r="C590" s="31" t="str">
        <x:v>000000（选定5-12kg）1.AR20.03.6 youhua a2.5 翼梢反扭-3</x:v>
      </x:c>
      <x:c r="D590" s="31" t="str">
        <x:v>T7-VLM2-Elev(g1.0)</x:v>
      </x:c>
      <x:c r="E590" s="37" t="n">
        <x:v>4.45391251002224</x:v>
      </x:c>
      <x:c r="F590" s="37" t="n">
        <x:v>0</x:v>
      </x:c>
      <x:c r="G590" s="35" t="n">
        <x:v>10.41731717155993</x:v>
      </x:c>
      <x:c r="H590" s="36" t="n">
        <x:v>-2.0999999999999996</x:v>
      </x:c>
      <x:c r="I590" s="35" t="n">
        <x:v>1.225</x:v>
      </x:c>
      <x:c r="J590" s="35" t="n">
        <x:v>1.5705518175924542</x:v>
      </x:c>
      <x:c r="K590" s="35" t="n">
        <x:v>0.284701945718181</x:v>
      </x:c>
      <x:c r="L590" s="35" t="n">
        <x:v>5.525419388778789</x:v>
      </x:c>
      <x:c r="M590" s="35" t="n">
        <x:v>11.925999999999998</x:v>
      </x:c>
      <x:c r="N590" s="35" t="n">
        <x:v>0.10992231757937915</x:v>
      </x:c>
      <x:c r="O590" s="35" t="n">
        <x:v>-1.546328403528402e-17</x:v>
      </x:c>
      <x:c r="P590" s="35" t="n">
        <x:v>0.014190650827474498</x:v>
      </x:c>
      <x:c r="Q590" s="36" t="n">
        <x:v>1.1189534151440281</x:v>
      </x:c>
      <x:c r="R590" s="36" t="n">
        <x:v>0.0374404169806843</x:v>
      </x:c>
      <x:c r="S590" s="36" t="n">
        <x:v>0.0016029014068221399</x:v>
      </x:c>
      <x:c r="T590" s="35" t="n">
        <x:v>0.15372118080301822</x:v>
      </x:c>
      <x:c r="U590" s="36" t="str">
        <x:v>lateral</x:v>
      </x:c>
      <x:c r="V590" s="33" t="n">
        <x:v>5</x:v>
      </x:c>
      <x:c r="W590" s="36" t="n">
        <x:v>-13.119743989286867</x:v>
      </x:c>
      <x:c r="X590" s="36" t="n">
        <x:v>0</x:v>
      </x:c>
      <x:c r="Y590" s="36" t="n">
        <x:v>13.119743989286867</x:v>
      </x:c>
      <x:c r="Z590" s="36" t="n">
        <x:v>0</x:v>
      </x:c>
      <x:c r="AA590" s="36" t="n">
        <x:v>1</x:v>
      </x:c>
      <x:c r="AB590" s="36" t="n">
        <x:v>0.07622099949637476</x:v>
      </x:c>
      <x:c r="AC590" s="34" t="b">
        <x:v>1</x:v>
      </x:c>
    </x:row>
    <x:row r="591">
      <x:c r="A591" s="31" t="str">
        <x:v>CFG015</x:v>
      </x:c>
      <x:c r="B591" s="33" t="n">
        <x:v>18</x:v>
      </x:c>
      <x:c r="C591" s="31" t="str">
        <x:v>000000（选定5-12kg）1.AR20.03.6 youhua a2.5 翼梢反扭-3</x:v>
      </x:c>
      <x:c r="D591" s="31" t="str">
        <x:v>T7-VLM2-Elev(g1.0)</x:v>
      </x:c>
      <x:c r="E591" s="37" t="n">
        <x:v>4.45391251002224</x:v>
      </x:c>
      <x:c r="F591" s="37" t="n">
        <x:v>0</x:v>
      </x:c>
      <x:c r="G591" s="35" t="n">
        <x:v>10.41731717155993</x:v>
      </x:c>
      <x:c r="H591" s="36" t="n">
        <x:v>-2.0999999999999996</x:v>
      </x:c>
      <x:c r="I591" s="35" t="n">
        <x:v>1.225</x:v>
      </x:c>
      <x:c r="J591" s="35" t="n">
        <x:v>1.5705518175924542</x:v>
      </x:c>
      <x:c r="K591" s="35" t="n">
        <x:v>0.284701945718181</x:v>
      </x:c>
      <x:c r="L591" s="35" t="n">
        <x:v>5.525419388778789</x:v>
      </x:c>
      <x:c r="M591" s="35" t="n">
        <x:v>11.925999999999998</x:v>
      </x:c>
      <x:c r="N591" s="35" t="n">
        <x:v>0.10992231757937915</x:v>
      </x:c>
      <x:c r="O591" s="35" t="n">
        <x:v>-1.546328403528402e-17</x:v>
      </x:c>
      <x:c r="P591" s="35" t="n">
        <x:v>0.014190650827474498</x:v>
      </x:c>
      <x:c r="Q591" s="36" t="n">
        <x:v>1.1189534151440281</x:v>
      </x:c>
      <x:c r="R591" s="36" t="n">
        <x:v>0.0374404169806843</x:v>
      </x:c>
      <x:c r="S591" s="36" t="n">
        <x:v>0.0016029014068221399</x:v>
      </x:c>
      <x:c r="T591" s="35" t="n">
        <x:v>0.15372118080301822</x:v>
      </x:c>
      <x:c r="U591" s="36" t="str">
        <x:v>lateral</x:v>
      </x:c>
      <x:c r="V591" s="33" t="n">
        <x:v>6</x:v>
      </x:c>
      <x:c r="W591" s="36" t="n">
        <x:v>-1.2616798700121234</x:v>
      </x:c>
      <x:c r="X591" s="36" t="n">
        <x:v>-1.9303749539579822</x:v>
      </x:c>
      <x:c r="Y591" s="36" t="n">
        <x:v>2.30611872141529</x:v>
      </x:c>
      <x:c r="Z591" s="36" t="n">
        <x:v>0.3072287159432027</x:v>
      </x:c>
      <x:c r="AA591" s="36" t="n">
        <x:v>0.5471010049464483</x:v>
      </x:c>
      <x:c r="AB591" s="36" t="n">
        <x:v>0.7925940833076706</x:v>
      </x:c>
      <x:c r="AC591" s="34" t="b">
        <x:v>1</x:v>
      </x:c>
    </x:row>
    <x:row r="592">
      <x:c r="A592" s="31" t="str">
        <x:v>CFG015</x:v>
      </x:c>
      <x:c r="B592" s="33" t="n">
        <x:v>18</x:v>
      </x:c>
      <x:c r="C592" s="31" t="str">
        <x:v>000000（选定5-12kg）1.AR20.03.6 youhua a2.5 翼梢反扭-3</x:v>
      </x:c>
      <x:c r="D592" s="31" t="str">
        <x:v>T7-VLM2-Elev(g1.0)</x:v>
      </x:c>
      <x:c r="E592" s="37" t="n">
        <x:v>4.45391251002224</x:v>
      </x:c>
      <x:c r="F592" s="37" t="n">
        <x:v>0</x:v>
      </x:c>
      <x:c r="G592" s="35" t="n">
        <x:v>10.41731717155993</x:v>
      </x:c>
      <x:c r="H592" s="36" t="n">
        <x:v>-2.0999999999999996</x:v>
      </x:c>
      <x:c r="I592" s="35" t="n">
        <x:v>1.225</x:v>
      </x:c>
      <x:c r="J592" s="35" t="n">
        <x:v>1.5705518175924542</x:v>
      </x:c>
      <x:c r="K592" s="35" t="n">
        <x:v>0.284701945718181</x:v>
      </x:c>
      <x:c r="L592" s="35" t="n">
        <x:v>5.525419388778789</x:v>
      </x:c>
      <x:c r="M592" s="35" t="n">
        <x:v>11.925999999999998</x:v>
      </x:c>
      <x:c r="N592" s="35" t="n">
        <x:v>0.10992231757937915</x:v>
      </x:c>
      <x:c r="O592" s="35" t="n">
        <x:v>-1.546328403528402e-17</x:v>
      </x:c>
      <x:c r="P592" s="35" t="n">
        <x:v>0.014190650827474498</x:v>
      </x:c>
      <x:c r="Q592" s="36" t="n">
        <x:v>1.1189534151440281</x:v>
      </x:c>
      <x:c r="R592" s="36" t="n">
        <x:v>0.0374404169806843</x:v>
      </x:c>
      <x:c r="S592" s="36" t="n">
        <x:v>0.0016029014068221399</x:v>
      </x:c>
      <x:c r="T592" s="35" t="n">
        <x:v>0.15372118080301822</x:v>
      </x:c>
      <x:c r="U592" s="36" t="str">
        <x:v>lateral</x:v>
      </x:c>
      <x:c r="V592" s="33" t="n">
        <x:v>7</x:v>
      </x:c>
      <x:c r="W592" s="36" t="n">
        <x:v>-1.2616798700121234</x:v>
      </x:c>
      <x:c r="X592" s="36" t="n">
        <x:v>1.9303749539579822</x:v>
      </x:c>
      <x:c r="Y592" s="36" t="n">
        <x:v>2.30611872141529</x:v>
      </x:c>
      <x:c r="Z592" s="36" t="n">
        <x:v>0.3072287159432027</x:v>
      </x:c>
      <x:c r="AA592" s="36" t="n">
        <x:v>0.5471010049464483</x:v>
      </x:c>
      <x:c r="AB592" s="36" t="n">
        <x:v>0.7925940833076706</x:v>
      </x:c>
      <x:c r="AC592" s="34" t="b">
        <x:v>1</x:v>
      </x:c>
    </x:row>
    <x:row r="593">
      <x:c r="A593" s="31" t="str">
        <x:v>CFG015</x:v>
      </x:c>
      <x:c r="B593" s="33" t="n">
        <x:v>18</x:v>
      </x:c>
      <x:c r="C593" s="31" t="str">
        <x:v>000000（选定5-12kg）1.AR20.03.6 youhua a2.5 翼梢反扭-3</x:v>
      </x:c>
      <x:c r="D593" s="31" t="str">
        <x:v>T7-VLM2-Elev(g1.0)</x:v>
      </x:c>
      <x:c r="E593" s="37" t="n">
        <x:v>4.45391251002224</x:v>
      </x:c>
      <x:c r="F593" s="37" t="n">
        <x:v>0</x:v>
      </x:c>
      <x:c r="G593" s="35" t="n">
        <x:v>10.41731717155993</x:v>
      </x:c>
      <x:c r="H593" s="36" t="n">
        <x:v>-2.0999999999999996</x:v>
      </x:c>
      <x:c r="I593" s="35" t="n">
        <x:v>1.225</x:v>
      </x:c>
      <x:c r="J593" s="35" t="n">
        <x:v>1.5705518175924542</x:v>
      </x:c>
      <x:c r="K593" s="35" t="n">
        <x:v>0.284701945718181</x:v>
      </x:c>
      <x:c r="L593" s="35" t="n">
        <x:v>5.525419388778789</x:v>
      </x:c>
      <x:c r="M593" s="35" t="n">
        <x:v>11.925999999999998</x:v>
      </x:c>
      <x:c r="N593" s="35" t="n">
        <x:v>0.10992231757937915</x:v>
      </x:c>
      <x:c r="O593" s="35" t="n">
        <x:v>-1.546328403528402e-17</x:v>
      </x:c>
      <x:c r="P593" s="35" t="n">
        <x:v>0.014190650827474498</x:v>
      </x:c>
      <x:c r="Q593" s="36" t="n">
        <x:v>1.1189534151440281</x:v>
      </x:c>
      <x:c r="R593" s="36" t="n">
        <x:v>0.0374404169806843</x:v>
      </x:c>
      <x:c r="S593" s="36" t="n">
        <x:v>0.0016029014068221399</x:v>
      </x:c>
      <x:c r="T593" s="35" t="n">
        <x:v>0.15372118080301822</x:v>
      </x:c>
      <x:c r="U593" s="36" t="str">
        <x:v>lateral</x:v>
      </x:c>
      <x:c r="V593" s="33" t="n">
        <x:v>8</x:v>
      </x:c>
      <x:c r="W593" s="36" t="n">
        <x:v>0.2537377985532112</x:v>
      </x:c>
      <x:c r="X593" s="36" t="n">
        <x:v>0</x:v>
      </x:c>
      <x:c r="Y593" s="36" t="n">
        <x:v>0.2537377985532112</x:v>
      </x:c>
      <x:c r="Z593" s="36" t="n">
        <x:v>0</x:v>
      </x:c>
      <x:c r="AA593" s="36" t="n">
        <x:v>-1</x:v>
      </x:c>
      <x:c r="AB593" s="36"/>
      <x:c r="AC593" s="34" t="b">
        <x:v>0</x:v>
      </x:c>
    </x:row>
    <x:row r="594">
      <x:c r="A594" s="31" t="str">
        <x:v>CFG015</x:v>
      </x:c>
      <x:c r="B594" s="33" t="n">
        <x:v>19</x:v>
      </x:c>
      <x:c r="C594" s="31" t="str">
        <x:v>000000（选定5-12kg）1.AR20.03.6 youhua a2.5 翼梢反扭-3</x:v>
      </x:c>
      <x:c r="D594" s="31" t="str">
        <x:v>T7-VLM2-Elev(g1.0)</x:v>
      </x:c>
      <x:c r="E594" s="37" t="n">
        <x:v>4.271609125112316</x:v>
      </x:c>
      <x:c r="F594" s="37" t="n">
        <x:v>0</x:v>
      </x:c>
      <x:c r="G594" s="35" t="n">
        <x:v>10.496281063777769</x:v>
      </x:c>
      <x:c r="H594" s="36" t="n">
        <x:v>-2</x:v>
      </x:c>
      <x:c r="I594" s="35" t="n">
        <x:v>1.225</x:v>
      </x:c>
      <x:c r="J594" s="35" t="n">
        <x:v>1.5705518175924542</x:v>
      </x:c>
      <x:c r="K594" s="35" t="n">
        <x:v>0.284701945718181</x:v>
      </x:c>
      <x:c r="L594" s="35" t="n">
        <x:v>5.525419388778789</x:v>
      </x:c>
      <x:c r="M594" s="35" t="n">
        <x:v>11.925999999999998</x:v>
      </x:c>
      <x:c r="N594" s="35" t="n">
        <x:v>0.10992231757937915</x:v>
      </x:c>
      <x:c r="O594" s="35" t="n">
        <x:v>-1.546328403528402e-17</x:v>
      </x:c>
      <x:c r="P594" s="35" t="n">
        <x:v>0.014190650827474498</x:v>
      </x:c>
      <x:c r="Q594" s="36" t="n">
        <x:v>1.1015674649673173</x:v>
      </x:c>
      <x:c r="R594" s="36" t="n">
        <x:v>0.03634903904656335</x:v>
      </x:c>
      <x:c r="S594" s="36" t="n">
        <x:v>0.0016039058975856335</x:v>
      </x:c>
      <x:c r="T594" s="35" t="n">
        <x:v>0.15330124562470174</x:v>
      </x:c>
      <x:c r="U594" s="36" t="str">
        <x:v>longitudinal</x:v>
      </x:c>
      <x:c r="V594" s="33" t="n">
        <x:v>1</x:v>
      </x:c>
      <x:c r="W594" s="36" t="n">
        <x:v>-4.970234780506988</x:v>
      </x:c>
      <x:c r="X594" s="36" t="n">
        <x:v>-4.637440492286089</x:v>
      </x:c>
      <x:c r="Y594" s="36" t="n">
        <x:v>6.797726685654256</x:v>
      </x:c>
      <x:c r="Z594" s="36" t="n">
        <x:v>0.7380715776418436</x:v>
      </x:c>
      <x:c r="AA594" s="36" t="n">
        <x:v>0.7311613147077598</x:v>
      </x:c>
      <x:c r="AB594" s="36" t="n">
        <x:v>0.20119773897240223</x:v>
      </x:c>
      <x:c r="AC594" s="34" t="b">
        <x:v>1</x:v>
      </x:c>
    </x:row>
    <x:row r="595">
      <x:c r="A595" s="31" t="str">
        <x:v>CFG015</x:v>
      </x:c>
      <x:c r="B595" s="33" t="n">
        <x:v>19</x:v>
      </x:c>
      <x:c r="C595" s="31" t="str">
        <x:v>000000（选定5-12kg）1.AR20.03.6 youhua a2.5 翼梢反扭-3</x:v>
      </x:c>
      <x:c r="D595" s="31" t="str">
        <x:v>T7-VLM2-Elev(g1.0)</x:v>
      </x:c>
      <x:c r="E595" s="37" t="n">
        <x:v>4.271609125112316</x:v>
      </x:c>
      <x:c r="F595" s="37" t="n">
        <x:v>0</x:v>
      </x:c>
      <x:c r="G595" s="35" t="n">
        <x:v>10.496281063777769</x:v>
      </x:c>
      <x:c r="H595" s="36" t="n">
        <x:v>-2</x:v>
      </x:c>
      <x:c r="I595" s="35" t="n">
        <x:v>1.225</x:v>
      </x:c>
      <x:c r="J595" s="35" t="n">
        <x:v>1.5705518175924542</x:v>
      </x:c>
      <x:c r="K595" s="35" t="n">
        <x:v>0.284701945718181</x:v>
      </x:c>
      <x:c r="L595" s="35" t="n">
        <x:v>5.525419388778789</x:v>
      </x:c>
      <x:c r="M595" s="35" t="n">
        <x:v>11.925999999999998</x:v>
      </x:c>
      <x:c r="N595" s="35" t="n">
        <x:v>0.10992231757937915</x:v>
      </x:c>
      <x:c r="O595" s="35" t="n">
        <x:v>-1.546328403528402e-17</x:v>
      </x:c>
      <x:c r="P595" s="35" t="n">
        <x:v>0.014190650827474498</x:v>
      </x:c>
      <x:c r="Q595" s="36" t="n">
        <x:v>1.1015674649673173</x:v>
      </x:c>
      <x:c r="R595" s="36" t="n">
        <x:v>0.03634903904656335</x:v>
      </x:c>
      <x:c r="S595" s="36" t="n">
        <x:v>0.0016039058975856335</x:v>
      </x:c>
      <x:c r="T595" s="35" t="n">
        <x:v>0.15330124562470174</x:v>
      </x:c>
      <x:c r="U595" s="36" t="str">
        <x:v>longitudinal</x:v>
      </x:c>
      <x:c r="V595" s="33" t="n">
        <x:v>2</x:v>
      </x:c>
      <x:c r="W595" s="36" t="n">
        <x:v>-4.970234780506988</x:v>
      </x:c>
      <x:c r="X595" s="36" t="n">
        <x:v>4.637440492286089</x:v>
      </x:c>
      <x:c r="Y595" s="36" t="n">
        <x:v>6.797726685654256</x:v>
      </x:c>
      <x:c r="Z595" s="36" t="n">
        <x:v>0.7380715776418436</x:v>
      </x:c>
      <x:c r="AA595" s="36" t="n">
        <x:v>0.7311613147077598</x:v>
      </x:c>
      <x:c r="AB595" s="36" t="n">
        <x:v>0.20119773897240223</x:v>
      </x:c>
      <x:c r="AC595" s="34" t="b">
        <x:v>1</x:v>
      </x:c>
    </x:row>
    <x:row r="596">
      <x:c r="A596" s="31" t="str">
        <x:v>CFG015</x:v>
      </x:c>
      <x:c r="B596" s="33" t="n">
        <x:v>19</x:v>
      </x:c>
      <x:c r="C596" s="31" t="str">
        <x:v>000000（选定5-12kg）1.AR20.03.6 youhua a2.5 翼梢反扭-3</x:v>
      </x:c>
      <x:c r="D596" s="31" t="str">
        <x:v>T7-VLM2-Elev(g1.0)</x:v>
      </x:c>
      <x:c r="E596" s="37" t="n">
        <x:v>4.271609125112316</x:v>
      </x:c>
      <x:c r="F596" s="37" t="n">
        <x:v>0</x:v>
      </x:c>
      <x:c r="G596" s="35" t="n">
        <x:v>10.496281063777769</x:v>
      </x:c>
      <x:c r="H596" s="36" t="n">
        <x:v>-2</x:v>
      </x:c>
      <x:c r="I596" s="35" t="n">
        <x:v>1.225</x:v>
      </x:c>
      <x:c r="J596" s="35" t="n">
        <x:v>1.5705518175924542</x:v>
      </x:c>
      <x:c r="K596" s="35" t="n">
        <x:v>0.284701945718181</x:v>
      </x:c>
      <x:c r="L596" s="35" t="n">
        <x:v>5.525419388778789</x:v>
      </x:c>
      <x:c r="M596" s="35" t="n">
        <x:v>11.925999999999998</x:v>
      </x:c>
      <x:c r="N596" s="35" t="n">
        <x:v>0.10992231757937915</x:v>
      </x:c>
      <x:c r="O596" s="35" t="n">
        <x:v>-1.546328403528402e-17</x:v>
      </x:c>
      <x:c r="P596" s="35" t="n">
        <x:v>0.014190650827474498</x:v>
      </x:c>
      <x:c r="Q596" s="36" t="n">
        <x:v>1.1015674649673173</x:v>
      </x:c>
      <x:c r="R596" s="36" t="n">
        <x:v>0.03634903904656335</x:v>
      </x:c>
      <x:c r="S596" s="36" t="n">
        <x:v>0.0016039058975856335</x:v>
      </x:c>
      <x:c r="T596" s="35" t="n">
        <x:v>0.15330124562470174</x:v>
      </x:c>
      <x:c r="U596" s="36" t="str">
        <x:v>longitudinal</x:v>
      </x:c>
      <x:c r="V596" s="33" t="n">
        <x:v>3</x:v>
      </x:c>
      <x:c r="W596" s="36" t="n">
        <x:v>-0.003843546557166863</x:v>
      </x:c>
      <x:c r="X596" s="36" t="n">
        <x:v>-0.916906563753686</x:v>
      </x:c>
      <x:c r="Y596" s="36" t="n">
        <x:v>0.9169146195283012</x:v>
      </x:c>
      <x:c r="Z596" s="36" t="n">
        <x:v>0.1459302119748032</x:v>
      </x:c>
      <x:c r="AA596" s="36" t="n">
        <x:v>0.004191826016629708</x:v>
      </x:c>
      <x:c r="AB596" s="36" t="n">
        <x:v>260.1763722974427</x:v>
      </x:c>
      <x:c r="AC596" s="34" t="b">
        <x:v>1</x:v>
      </x:c>
    </x:row>
    <x:row r="597">
      <x:c r="A597" s="31" t="str">
        <x:v>CFG015</x:v>
      </x:c>
      <x:c r="B597" s="33" t="n">
        <x:v>19</x:v>
      </x:c>
      <x:c r="C597" s="31" t="str">
        <x:v>000000（选定5-12kg）1.AR20.03.6 youhua a2.5 翼梢反扭-3</x:v>
      </x:c>
      <x:c r="D597" s="31" t="str">
        <x:v>T7-VLM2-Elev(g1.0)</x:v>
      </x:c>
      <x:c r="E597" s="37" t="n">
        <x:v>4.271609125112316</x:v>
      </x:c>
      <x:c r="F597" s="37" t="n">
        <x:v>0</x:v>
      </x:c>
      <x:c r="G597" s="35" t="n">
        <x:v>10.496281063777769</x:v>
      </x:c>
      <x:c r="H597" s="36" t="n">
        <x:v>-2</x:v>
      </x:c>
      <x:c r="I597" s="35" t="n">
        <x:v>1.225</x:v>
      </x:c>
      <x:c r="J597" s="35" t="n">
        <x:v>1.5705518175924542</x:v>
      </x:c>
      <x:c r="K597" s="35" t="n">
        <x:v>0.284701945718181</x:v>
      </x:c>
      <x:c r="L597" s="35" t="n">
        <x:v>5.525419388778789</x:v>
      </x:c>
      <x:c r="M597" s="35" t="n">
        <x:v>11.925999999999998</x:v>
      </x:c>
      <x:c r="N597" s="35" t="n">
        <x:v>0.10992231757937915</x:v>
      </x:c>
      <x:c r="O597" s="35" t="n">
        <x:v>-1.546328403528402e-17</x:v>
      </x:c>
      <x:c r="P597" s="35" t="n">
        <x:v>0.014190650827474498</x:v>
      </x:c>
      <x:c r="Q597" s="36" t="n">
        <x:v>1.1015674649673173</x:v>
      </x:c>
      <x:c r="R597" s="36" t="n">
        <x:v>0.03634903904656335</x:v>
      </x:c>
      <x:c r="S597" s="36" t="n">
        <x:v>0.0016039058975856335</x:v>
      </x:c>
      <x:c r="T597" s="35" t="n">
        <x:v>0.15330124562470174</x:v>
      </x:c>
      <x:c r="U597" s="36" t="str">
        <x:v>longitudinal</x:v>
      </x:c>
      <x:c r="V597" s="33" t="n">
        <x:v>4</x:v>
      </x:c>
      <x:c r="W597" s="36" t="n">
        <x:v>-0.003843546557166863</x:v>
      </x:c>
      <x:c r="X597" s="36" t="n">
        <x:v>0.916906563753686</x:v>
      </x:c>
      <x:c r="Y597" s="36" t="n">
        <x:v>0.9169146195283012</x:v>
      </x:c>
      <x:c r="Z597" s="36" t="n">
        <x:v>0.1459302119748032</x:v>
      </x:c>
      <x:c r="AA597" s="36" t="n">
        <x:v>0.004191826016629708</x:v>
      </x:c>
      <x:c r="AB597" s="36" t="n">
        <x:v>260.1763722974427</x:v>
      </x:c>
      <x:c r="AC597" s="34" t="b">
        <x:v>1</x:v>
      </x:c>
    </x:row>
    <x:row r="598">
      <x:c r="A598" s="31" t="str">
        <x:v>CFG015</x:v>
      </x:c>
      <x:c r="B598" s="33" t="n">
        <x:v>19</x:v>
      </x:c>
      <x:c r="C598" s="31" t="str">
        <x:v>000000（选定5-12kg）1.AR20.03.6 youhua a2.5 翼梢反扭-3</x:v>
      </x:c>
      <x:c r="D598" s="31" t="str">
        <x:v>T7-VLM2-Elev(g1.0)</x:v>
      </x:c>
      <x:c r="E598" s="37" t="n">
        <x:v>4.271609125112316</x:v>
      </x:c>
      <x:c r="F598" s="37" t="n">
        <x:v>0</x:v>
      </x:c>
      <x:c r="G598" s="35" t="n">
        <x:v>10.496281063777769</x:v>
      </x:c>
      <x:c r="H598" s="36" t="n">
        <x:v>-2</x:v>
      </x:c>
      <x:c r="I598" s="35" t="n">
        <x:v>1.225</x:v>
      </x:c>
      <x:c r="J598" s="35" t="n">
        <x:v>1.5705518175924542</x:v>
      </x:c>
      <x:c r="K598" s="35" t="n">
        <x:v>0.284701945718181</x:v>
      </x:c>
      <x:c r="L598" s="35" t="n">
        <x:v>5.525419388778789</x:v>
      </x:c>
      <x:c r="M598" s="35" t="n">
        <x:v>11.925999999999998</x:v>
      </x:c>
      <x:c r="N598" s="35" t="n">
        <x:v>0.10992231757937915</x:v>
      </x:c>
      <x:c r="O598" s="35" t="n">
        <x:v>-1.546328403528402e-17</x:v>
      </x:c>
      <x:c r="P598" s="35" t="n">
        <x:v>0.014190650827474498</x:v>
      </x:c>
      <x:c r="Q598" s="36" t="n">
        <x:v>1.1015674649673173</x:v>
      </x:c>
      <x:c r="R598" s="36" t="n">
        <x:v>0.03634903904656335</x:v>
      </x:c>
      <x:c r="S598" s="36" t="n">
        <x:v>0.0016039058975856335</x:v>
      </x:c>
      <x:c r="T598" s="35" t="n">
        <x:v>0.15330124562470174</x:v>
      </x:c>
      <x:c r="U598" s="36" t="str">
        <x:v>lateral</x:v>
      </x:c>
      <x:c r="V598" s="33" t="n">
        <x:v>5</x:v>
      </x:c>
      <x:c r="W598" s="36" t="n">
        <x:v>-13.304114699205396</x:v>
      </x:c>
      <x:c r="X598" s="36" t="n">
        <x:v>0</x:v>
      </x:c>
      <x:c r="Y598" s="36" t="n">
        <x:v>13.304114699205396</x:v>
      </x:c>
      <x:c r="Z598" s="36" t="n">
        <x:v>0</x:v>
      </x:c>
      <x:c r="AA598" s="36" t="n">
        <x:v>1</x:v>
      </x:c>
      <x:c r="AB598" s="36" t="n">
        <x:v>0.07516471577471638</x:v>
      </x:c>
      <x:c r="AC598" s="34" t="b">
        <x:v>1</x:v>
      </x:c>
    </x:row>
    <x:row r="599">
      <x:c r="A599" s="31" t="str">
        <x:v>CFG015</x:v>
      </x:c>
      <x:c r="B599" s="33" t="n">
        <x:v>19</x:v>
      </x:c>
      <x:c r="C599" s="31" t="str">
        <x:v>000000（选定5-12kg）1.AR20.03.6 youhua a2.5 翼梢反扭-3</x:v>
      </x:c>
      <x:c r="D599" s="31" t="str">
        <x:v>T7-VLM2-Elev(g1.0)</x:v>
      </x:c>
      <x:c r="E599" s="37" t="n">
        <x:v>4.271609125112316</x:v>
      </x:c>
      <x:c r="F599" s="37" t="n">
        <x:v>0</x:v>
      </x:c>
      <x:c r="G599" s="35" t="n">
        <x:v>10.496281063777769</x:v>
      </x:c>
      <x:c r="H599" s="36" t="n">
        <x:v>-2</x:v>
      </x:c>
      <x:c r="I599" s="35" t="n">
        <x:v>1.225</x:v>
      </x:c>
      <x:c r="J599" s="35" t="n">
        <x:v>1.5705518175924542</x:v>
      </x:c>
      <x:c r="K599" s="35" t="n">
        <x:v>0.284701945718181</x:v>
      </x:c>
      <x:c r="L599" s="35" t="n">
        <x:v>5.525419388778789</x:v>
      </x:c>
      <x:c r="M599" s="35" t="n">
        <x:v>11.925999999999998</x:v>
      </x:c>
      <x:c r="N599" s="35" t="n">
        <x:v>0.10992231757937915</x:v>
      </x:c>
      <x:c r="O599" s="35" t="n">
        <x:v>-1.546328403528402e-17</x:v>
      </x:c>
      <x:c r="P599" s="35" t="n">
        <x:v>0.014190650827474498</x:v>
      </x:c>
      <x:c r="Q599" s="36" t="n">
        <x:v>1.1015674649673173</x:v>
      </x:c>
      <x:c r="R599" s="36" t="n">
        <x:v>0.03634903904656335</x:v>
      </x:c>
      <x:c r="S599" s="36" t="n">
        <x:v>0.0016039058975856335</x:v>
      </x:c>
      <x:c r="T599" s="35" t="n">
        <x:v>0.15330124562470174</x:v>
      </x:c>
      <x:c r="U599" s="36" t="str">
        <x:v>lateral</x:v>
      </x:c>
      <x:c r="V599" s="33" t="n">
        <x:v>6</x:v>
      </x:c>
      <x:c r="W599" s="36" t="n">
        <x:v>-1.2324415118160958</x:v>
      </x:c>
      <x:c r="X599" s="36" t="n">
        <x:v>-1.9511543868061896</x:v>
      </x:c>
      <x:c r="Y599" s="36" t="n">
        <x:v>2.3077945145095957</x:v>
      </x:c>
      <x:c r="Z599" s="36" t="n">
        <x:v>0.31053586539564104</x:v>
      </x:c>
      <x:c r="AA599" s="36" t="n">
        <x:v>0.5340343362753804</x:v>
      </x:c>
      <x:c r="AB599" s="36" t="n">
        <x:v>0.8113975311708094</x:v>
      </x:c>
      <x:c r="AC599" s="34" t="b">
        <x:v>1</x:v>
      </x:c>
    </x:row>
    <x:row r="600">
      <x:c r="A600" s="31" t="str">
        <x:v>CFG015</x:v>
      </x:c>
      <x:c r="B600" s="33" t="n">
        <x:v>19</x:v>
      </x:c>
      <x:c r="C600" s="31" t="str">
        <x:v>000000（选定5-12kg）1.AR20.03.6 youhua a2.5 翼梢反扭-3</x:v>
      </x:c>
      <x:c r="D600" s="31" t="str">
        <x:v>T7-VLM2-Elev(g1.0)</x:v>
      </x:c>
      <x:c r="E600" s="37" t="n">
        <x:v>4.271609125112316</x:v>
      </x:c>
      <x:c r="F600" s="37" t="n">
        <x:v>0</x:v>
      </x:c>
      <x:c r="G600" s="35" t="n">
        <x:v>10.496281063777769</x:v>
      </x:c>
      <x:c r="H600" s="36" t="n">
        <x:v>-2</x:v>
      </x:c>
      <x:c r="I600" s="35" t="n">
        <x:v>1.225</x:v>
      </x:c>
      <x:c r="J600" s="35" t="n">
        <x:v>1.5705518175924542</x:v>
      </x:c>
      <x:c r="K600" s="35" t="n">
        <x:v>0.284701945718181</x:v>
      </x:c>
      <x:c r="L600" s="35" t="n">
        <x:v>5.525419388778789</x:v>
      </x:c>
      <x:c r="M600" s="35" t="n">
        <x:v>11.925999999999998</x:v>
      </x:c>
      <x:c r="N600" s="35" t="n">
        <x:v>0.10992231757937915</x:v>
      </x:c>
      <x:c r="O600" s="35" t="n">
        <x:v>-1.546328403528402e-17</x:v>
      </x:c>
      <x:c r="P600" s="35" t="n">
        <x:v>0.014190650827474498</x:v>
      </x:c>
      <x:c r="Q600" s="36" t="n">
        <x:v>1.1015674649673173</x:v>
      </x:c>
      <x:c r="R600" s="36" t="n">
        <x:v>0.03634903904656335</x:v>
      </x:c>
      <x:c r="S600" s="36" t="n">
        <x:v>0.0016039058975856335</x:v>
      </x:c>
      <x:c r="T600" s="35" t="n">
        <x:v>0.15330124562470174</x:v>
      </x:c>
      <x:c r="U600" s="36" t="str">
        <x:v>lateral</x:v>
      </x:c>
      <x:c r="V600" s="33" t="n">
        <x:v>7</x:v>
      </x:c>
      <x:c r="W600" s="36" t="n">
        <x:v>-1.2324415118160958</x:v>
      </x:c>
      <x:c r="X600" s="36" t="n">
        <x:v>1.9511543868061896</x:v>
      </x:c>
      <x:c r="Y600" s="36" t="n">
        <x:v>2.3077945145095957</x:v>
      </x:c>
      <x:c r="Z600" s="36" t="n">
        <x:v>0.31053586539564104</x:v>
      </x:c>
      <x:c r="AA600" s="36" t="n">
        <x:v>0.5340343362753804</x:v>
      </x:c>
      <x:c r="AB600" s="36" t="n">
        <x:v>0.8113975311708094</x:v>
      </x:c>
      <x:c r="AC600" s="34" t="b">
        <x:v>1</x:v>
      </x:c>
    </x:row>
    <x:row r="601">
      <x:c r="A601" s="31" t="str">
        <x:v>CFG015</x:v>
      </x:c>
      <x:c r="B601" s="33" t="n">
        <x:v>19</x:v>
      </x:c>
      <x:c r="C601" s="31" t="str">
        <x:v>000000（选定5-12kg）1.AR20.03.6 youhua a2.5 翼梢反扭-3</x:v>
      </x:c>
      <x:c r="D601" s="31" t="str">
        <x:v>T7-VLM2-Elev(g1.0)</x:v>
      </x:c>
      <x:c r="E601" s="37" t="n">
        <x:v>4.271609125112316</x:v>
      </x:c>
      <x:c r="F601" s="37" t="n">
        <x:v>0</x:v>
      </x:c>
      <x:c r="G601" s="35" t="n">
        <x:v>10.496281063777769</x:v>
      </x:c>
      <x:c r="H601" s="36" t="n">
        <x:v>-2</x:v>
      </x:c>
      <x:c r="I601" s="35" t="n">
        <x:v>1.225</x:v>
      </x:c>
      <x:c r="J601" s="35" t="n">
        <x:v>1.5705518175924542</x:v>
      </x:c>
      <x:c r="K601" s="35" t="n">
        <x:v>0.284701945718181</x:v>
      </x:c>
      <x:c r="L601" s="35" t="n">
        <x:v>5.525419388778789</x:v>
      </x:c>
      <x:c r="M601" s="35" t="n">
        <x:v>11.925999999999998</x:v>
      </x:c>
      <x:c r="N601" s="35" t="n">
        <x:v>0.10992231757937915</x:v>
      </x:c>
      <x:c r="O601" s="35" t="n">
        <x:v>-1.546328403528402e-17</x:v>
      </x:c>
      <x:c r="P601" s="35" t="n">
        <x:v>0.014190650827474498</x:v>
      </x:c>
      <x:c r="Q601" s="36" t="n">
        <x:v>1.1015674649673173</x:v>
      </x:c>
      <x:c r="R601" s="36" t="n">
        <x:v>0.03634903904656335</x:v>
      </x:c>
      <x:c r="S601" s="36" t="n">
        <x:v>0.0016039058975856335</x:v>
      </x:c>
      <x:c r="T601" s="35" t="n">
        <x:v>0.15330124562470174</x:v>
      </x:c>
      <x:c r="U601" s="36" t="str">
        <x:v>lateral</x:v>
      </x:c>
      <x:c r="V601" s="33" t="n">
        <x:v>8</x:v>
      </x:c>
      <x:c r="W601" s="36" t="n">
        <x:v>0.2514141179654823</x:v>
      </x:c>
      <x:c r="X601" s="36" t="n">
        <x:v>0</x:v>
      </x:c>
      <x:c r="Y601" s="36" t="n">
        <x:v>0.2514141179654823</x:v>
      </x:c>
      <x:c r="Z601" s="36" t="n">
        <x:v>0</x:v>
      </x:c>
      <x:c r="AA601" s="36" t="n">
        <x:v>-1</x:v>
      </x:c>
      <x:c r="AB601" s="36"/>
      <x:c r="AC601" s="34" t="b">
        <x:v>0</x:v>
      </x:c>
    </x:row>
    <x:row r="602">
      <x:c r="A602" s="31" t="str">
        <x:v>CFG015</x:v>
      </x:c>
      <x:c r="B602" s="33" t="n">
        <x:v>20</x:v>
      </x:c>
      <x:c r="C602" s="31" t="str">
        <x:v>000000（选定5-12kg）1.AR20.03.6 youhua a2.5 翼梢反扭-3</x:v>
      </x:c>
      <x:c r="D602" s="31" t="str">
        <x:v>T7-VLM2-Elev(g1.0)</x:v>
      </x:c>
      <x:c r="E602" s="37" t="n">
        <x:v>4.088026426446308</x:v>
      </x:c>
      <x:c r="F602" s="37" t="n">
        <x:v>0</x:v>
      </x:c>
      <x:c r="G602" s="35" t="n">
        <x:v>10.576770067469113</x:v>
      </x:c>
      <x:c r="H602" s="36" t="n">
        <x:v>-1.9</x:v>
      </x:c>
      <x:c r="I602" s="35" t="n">
        <x:v>1.225</x:v>
      </x:c>
      <x:c r="J602" s="35" t="n">
        <x:v>1.5705518175924542</x:v>
      </x:c>
      <x:c r="K602" s="35" t="n">
        <x:v>0.284701945718181</x:v>
      </x:c>
      <x:c r="L602" s="35" t="n">
        <x:v>5.525419388778789</x:v>
      </x:c>
      <x:c r="M602" s="35" t="n">
        <x:v>11.925999999999998</x:v>
      </x:c>
      <x:c r="N602" s="35" t="n">
        <x:v>0.10992231757937915</x:v>
      </x:c>
      <x:c r="O602" s="35" t="n">
        <x:v>-1.546328403528402e-17</x:v>
      </x:c>
      <x:c r="P602" s="35" t="n">
        <x:v>0.014190650827474498</x:v>
      </x:c>
      <x:c r="Q602" s="36" t="n">
        <x:v>1.0840388985670566</x:v>
      </x:c>
      <x:c r="R602" s="36" t="n">
        <x:v>0.03534681671881715</x:v>
      </x:c>
      <x:c r="S602" s="36" t="n">
        <x:v>0.001609774446073369</x:v>
      </x:c>
      <x:c r="T602" s="35" t="n">
        <x:v>0.15291651021517072</x:v>
      </x:c>
      <x:c r="U602" s="36" t="str">
        <x:v>longitudinal</x:v>
      </x:c>
      <x:c r="V602" s="33" t="n">
        <x:v>1</x:v>
      </x:c>
      <x:c r="W602" s="36" t="n">
        <x:v>-5.006671186412783</x:v>
      </x:c>
      <x:c r="X602" s="36" t="n">
        <x:v>-4.654424002923668</x:v>
      </x:c>
      <x:c r="Y602" s="36" t="n">
        <x:v>6.835965123363925</x:v>
      </x:c>
      <x:c r="Z602" s="36" t="n">
        <x:v>0.7407745873108681</x:v>
      </x:c>
      <x:c r="AA602" s="36" t="n">
        <x:v>0.7324015111342521</x:v>
      </x:c>
      <x:c r="AB602" s="36" t="n">
        <x:v>0.19973350810690796</x:v>
      </x:c>
      <x:c r="AC602" s="34" t="b">
        <x:v>1</x:v>
      </x:c>
    </x:row>
    <x:row r="603">
      <x:c r="A603" s="31" t="str">
        <x:v>CFG015</x:v>
      </x:c>
      <x:c r="B603" s="33" t="n">
        <x:v>20</x:v>
      </x:c>
      <x:c r="C603" s="31" t="str">
        <x:v>000000（选定5-12kg）1.AR20.03.6 youhua a2.5 翼梢反扭-3</x:v>
      </x:c>
      <x:c r="D603" s="31" t="str">
        <x:v>T7-VLM2-Elev(g1.0)</x:v>
      </x:c>
      <x:c r="E603" s="37" t="n">
        <x:v>4.088026426446308</x:v>
      </x:c>
      <x:c r="F603" s="37" t="n">
        <x:v>0</x:v>
      </x:c>
      <x:c r="G603" s="35" t="n">
        <x:v>10.576770067469113</x:v>
      </x:c>
      <x:c r="H603" s="36" t="n">
        <x:v>-1.9</x:v>
      </x:c>
      <x:c r="I603" s="35" t="n">
        <x:v>1.225</x:v>
      </x:c>
      <x:c r="J603" s="35" t="n">
        <x:v>1.5705518175924542</x:v>
      </x:c>
      <x:c r="K603" s="35" t="n">
        <x:v>0.284701945718181</x:v>
      </x:c>
      <x:c r="L603" s="35" t="n">
        <x:v>5.525419388778789</x:v>
      </x:c>
      <x:c r="M603" s="35" t="n">
        <x:v>11.925999999999998</x:v>
      </x:c>
      <x:c r="N603" s="35" t="n">
        <x:v>0.10992231757937915</x:v>
      </x:c>
      <x:c r="O603" s="35" t="n">
        <x:v>-1.546328403528402e-17</x:v>
      </x:c>
      <x:c r="P603" s="35" t="n">
        <x:v>0.014190650827474498</x:v>
      </x:c>
      <x:c r="Q603" s="36" t="n">
        <x:v>1.0840388985670566</x:v>
      </x:c>
      <x:c r="R603" s="36" t="n">
        <x:v>0.03534681671881715</x:v>
      </x:c>
      <x:c r="S603" s="36" t="n">
        <x:v>0.001609774446073369</x:v>
      </x:c>
      <x:c r="T603" s="35" t="n">
        <x:v>0.15291651021517072</x:v>
      </x:c>
      <x:c r="U603" s="36" t="str">
        <x:v>longitudinal</x:v>
      </x:c>
      <x:c r="V603" s="33" t="n">
        <x:v>2</x:v>
      </x:c>
      <x:c r="W603" s="36" t="n">
        <x:v>-5.006671186412783</x:v>
      </x:c>
      <x:c r="X603" s="36" t="n">
        <x:v>4.654424002923668</x:v>
      </x:c>
      <x:c r="Y603" s="36" t="n">
        <x:v>6.835965123363925</x:v>
      </x:c>
      <x:c r="Z603" s="36" t="n">
        <x:v>0.7407745873108681</x:v>
      </x:c>
      <x:c r="AA603" s="36" t="n">
        <x:v>0.7324015111342521</x:v>
      </x:c>
      <x:c r="AB603" s="36" t="n">
        <x:v>0.19973350810690796</x:v>
      </x:c>
      <x:c r="AC603" s="34" t="b">
        <x:v>1</x:v>
      </x:c>
    </x:row>
    <x:row r="604">
      <x:c r="A604" s="31" t="str">
        <x:v>CFG015</x:v>
      </x:c>
      <x:c r="B604" s="33" t="n">
        <x:v>20</x:v>
      </x:c>
      <x:c r="C604" s="31" t="str">
        <x:v>000000（选定5-12kg）1.AR20.03.6 youhua a2.5 翼梢反扭-3</x:v>
      </x:c>
      <x:c r="D604" s="31" t="str">
        <x:v>T7-VLM2-Elev(g1.0)</x:v>
      </x:c>
      <x:c r="E604" s="37" t="n">
        <x:v>4.088026426446308</x:v>
      </x:c>
      <x:c r="F604" s="37" t="n">
        <x:v>0</x:v>
      </x:c>
      <x:c r="G604" s="35" t="n">
        <x:v>10.576770067469113</x:v>
      </x:c>
      <x:c r="H604" s="36" t="n">
        <x:v>-1.9</x:v>
      </x:c>
      <x:c r="I604" s="35" t="n">
        <x:v>1.225</x:v>
      </x:c>
      <x:c r="J604" s="35" t="n">
        <x:v>1.5705518175924542</x:v>
      </x:c>
      <x:c r="K604" s="35" t="n">
        <x:v>0.284701945718181</x:v>
      </x:c>
      <x:c r="L604" s="35" t="n">
        <x:v>5.525419388778789</x:v>
      </x:c>
      <x:c r="M604" s="35" t="n">
        <x:v>11.925999999999998</x:v>
      </x:c>
      <x:c r="N604" s="35" t="n">
        <x:v>0.10992231757937915</x:v>
      </x:c>
      <x:c r="O604" s="35" t="n">
        <x:v>-1.546328403528402e-17</x:v>
      </x:c>
      <x:c r="P604" s="35" t="n">
        <x:v>0.014190650827474498</x:v>
      </x:c>
      <x:c r="Q604" s="36" t="n">
        <x:v>1.0840388985670566</x:v>
      </x:c>
      <x:c r="R604" s="36" t="n">
        <x:v>0.03534681671881715</x:v>
      </x:c>
      <x:c r="S604" s="36" t="n">
        <x:v>0.001609774446073369</x:v>
      </x:c>
      <x:c r="T604" s="35" t="n">
        <x:v>0.15291651021517072</x:v>
      </x:c>
      <x:c r="U604" s="36" t="str">
        <x:v>longitudinal</x:v>
      </x:c>
      <x:c r="V604" s="33" t="n">
        <x:v>3</x:v>
      </x:c>
      <x:c r="W604" s="36" t="n">
        <x:v>-0.006115084800312252</x:v>
      </x:c>
      <x:c r="X604" s="36" t="n">
        <x:v>-0.9077696830604324</x:v>
      </x:c>
      <x:c r="Y604" s="36" t="n">
        <x:v>0.9077902796052363</x:v>
      </x:c>
      <x:c r="Z604" s="36" t="n">
        <x:v>0.144476032248031</x:v>
      </x:c>
      <x:c r="AA604" s="36" t="n">
        <x:v>0.00673623075471955</x:v>
      </x:c>
      <x:c r="AB604" s="36" t="n">
        <x:v>163.53002986139086</x:v>
      </x:c>
      <x:c r="AC604" s="34" t="b">
        <x:v>1</x:v>
      </x:c>
    </x:row>
    <x:row r="605">
      <x:c r="A605" s="31" t="str">
        <x:v>CFG015</x:v>
      </x:c>
      <x:c r="B605" s="33" t="n">
        <x:v>20</x:v>
      </x:c>
      <x:c r="C605" s="31" t="str">
        <x:v>000000（选定5-12kg）1.AR20.03.6 youhua a2.5 翼梢反扭-3</x:v>
      </x:c>
      <x:c r="D605" s="31" t="str">
        <x:v>T7-VLM2-Elev(g1.0)</x:v>
      </x:c>
      <x:c r="E605" s="37" t="n">
        <x:v>4.088026426446308</x:v>
      </x:c>
      <x:c r="F605" s="37" t="n">
        <x:v>0</x:v>
      </x:c>
      <x:c r="G605" s="35" t="n">
        <x:v>10.576770067469113</x:v>
      </x:c>
      <x:c r="H605" s="36" t="n">
        <x:v>-1.9</x:v>
      </x:c>
      <x:c r="I605" s="35" t="n">
        <x:v>1.225</x:v>
      </x:c>
      <x:c r="J605" s="35" t="n">
        <x:v>1.5705518175924542</x:v>
      </x:c>
      <x:c r="K605" s="35" t="n">
        <x:v>0.284701945718181</x:v>
      </x:c>
      <x:c r="L605" s="35" t="n">
        <x:v>5.525419388778789</x:v>
      </x:c>
      <x:c r="M605" s="35" t="n">
        <x:v>11.925999999999998</x:v>
      </x:c>
      <x:c r="N605" s="35" t="n">
        <x:v>0.10992231757937915</x:v>
      </x:c>
      <x:c r="O605" s="35" t="n">
        <x:v>-1.546328403528402e-17</x:v>
      </x:c>
      <x:c r="P605" s="35" t="n">
        <x:v>0.014190650827474498</x:v>
      </x:c>
      <x:c r="Q605" s="36" t="n">
        <x:v>1.0840388985670566</x:v>
      </x:c>
      <x:c r="R605" s="36" t="n">
        <x:v>0.03534681671881715</x:v>
      </x:c>
      <x:c r="S605" s="36" t="n">
        <x:v>0.001609774446073369</x:v>
      </x:c>
      <x:c r="T605" s="35" t="n">
        <x:v>0.15291651021517072</x:v>
      </x:c>
      <x:c r="U605" s="36" t="str">
        <x:v>longitudinal</x:v>
      </x:c>
      <x:c r="V605" s="33" t="n">
        <x:v>4</x:v>
      </x:c>
      <x:c r="W605" s="36" t="n">
        <x:v>-0.006115084800312252</x:v>
      </x:c>
      <x:c r="X605" s="36" t="n">
        <x:v>0.9077696830604324</x:v>
      </x:c>
      <x:c r="Y605" s="36" t="n">
        <x:v>0.9077902796052363</x:v>
      </x:c>
      <x:c r="Z605" s="36" t="n">
        <x:v>0.144476032248031</x:v>
      </x:c>
      <x:c r="AA605" s="36" t="n">
        <x:v>0.00673623075471955</x:v>
      </x:c>
      <x:c r="AB605" s="36" t="n">
        <x:v>163.53002986139086</x:v>
      </x:c>
      <x:c r="AC605" s="34" t="b">
        <x:v>1</x:v>
      </x:c>
    </x:row>
    <x:row r="606">
      <x:c r="A606" s="31" t="str">
        <x:v>CFG015</x:v>
      </x:c>
      <x:c r="B606" s="33" t="n">
        <x:v>20</x:v>
      </x:c>
      <x:c r="C606" s="31" t="str">
        <x:v>000000（选定5-12kg）1.AR20.03.6 youhua a2.5 翼梢反扭-3</x:v>
      </x:c>
      <x:c r="D606" s="31" t="str">
        <x:v>T7-VLM2-Elev(g1.0)</x:v>
      </x:c>
      <x:c r="E606" s="37" t="n">
        <x:v>4.088026426446308</x:v>
      </x:c>
      <x:c r="F606" s="37" t="n">
        <x:v>0</x:v>
      </x:c>
      <x:c r="G606" s="35" t="n">
        <x:v>10.576770067469113</x:v>
      </x:c>
      <x:c r="H606" s="36" t="n">
        <x:v>-1.9</x:v>
      </x:c>
      <x:c r="I606" s="35" t="n">
        <x:v>1.225</x:v>
      </x:c>
      <x:c r="J606" s="35" t="n">
        <x:v>1.5705518175924542</x:v>
      </x:c>
      <x:c r="K606" s="35" t="n">
        <x:v>0.284701945718181</x:v>
      </x:c>
      <x:c r="L606" s="35" t="n">
        <x:v>5.525419388778789</x:v>
      </x:c>
      <x:c r="M606" s="35" t="n">
        <x:v>11.925999999999998</x:v>
      </x:c>
      <x:c r="N606" s="35" t="n">
        <x:v>0.10992231757937915</x:v>
      </x:c>
      <x:c r="O606" s="35" t="n">
        <x:v>-1.546328403528402e-17</x:v>
      </x:c>
      <x:c r="P606" s="35" t="n">
        <x:v>0.014190650827474498</x:v>
      </x:c>
      <x:c r="Q606" s="36" t="n">
        <x:v>1.0840388985670566</x:v>
      </x:c>
      <x:c r="R606" s="36" t="n">
        <x:v>0.03534681671881715</x:v>
      </x:c>
      <x:c r="S606" s="36" t="n">
        <x:v>0.001609774446073369</x:v>
      </x:c>
      <x:c r="T606" s="35" t="n">
        <x:v>0.15291651021517072</x:v>
      </x:c>
      <x:c r="U606" s="36" t="str">
        <x:v>lateral</x:v>
      </x:c>
      <x:c r="V606" s="33" t="n">
        <x:v>5</x:v>
      </x:c>
      <x:c r="W606" s="36" t="n">
        <x:v>-13.483815010349193</x:v>
      </x:c>
      <x:c r="X606" s="36" t="n">
        <x:v>0</x:v>
      </x:c>
      <x:c r="Y606" s="36" t="n">
        <x:v>13.483815010349193</x:v>
      </x:c>
      <x:c r="Z606" s="36" t="n">
        <x:v>0</x:v>
      </x:c>
      <x:c r="AA606" s="36" t="n">
        <x:v>1</x:v>
      </x:c>
      <x:c r="AB606" s="36" t="n">
        <x:v>0.07416298719853935</x:v>
      </x:c>
      <x:c r="AC606" s="34" t="b">
        <x:v>1</x:v>
      </x:c>
    </x:row>
    <x:row r="607">
      <x:c r="A607" s="31" t="str">
        <x:v>CFG015</x:v>
      </x:c>
      <x:c r="B607" s="33" t="n">
        <x:v>20</x:v>
      </x:c>
      <x:c r="C607" s="31" t="str">
        <x:v>000000（选定5-12kg）1.AR20.03.6 youhua a2.5 翼梢反扭-3</x:v>
      </x:c>
      <x:c r="D607" s="31" t="str">
        <x:v>T7-VLM2-Elev(g1.0)</x:v>
      </x:c>
      <x:c r="E607" s="37" t="n">
        <x:v>4.088026426446308</x:v>
      </x:c>
      <x:c r="F607" s="37" t="n">
        <x:v>0</x:v>
      </x:c>
      <x:c r="G607" s="35" t="n">
        <x:v>10.576770067469113</x:v>
      </x:c>
      <x:c r="H607" s="36" t="n">
        <x:v>-1.9</x:v>
      </x:c>
      <x:c r="I607" s="35" t="n">
        <x:v>1.225</x:v>
      </x:c>
      <x:c r="J607" s="35" t="n">
        <x:v>1.5705518175924542</x:v>
      </x:c>
      <x:c r="K607" s="35" t="n">
        <x:v>0.284701945718181</x:v>
      </x:c>
      <x:c r="L607" s="35" t="n">
        <x:v>5.525419388778789</x:v>
      </x:c>
      <x:c r="M607" s="35" t="n">
        <x:v>11.925999999999998</x:v>
      </x:c>
      <x:c r="N607" s="35" t="n">
        <x:v>0.10992231757937915</x:v>
      </x:c>
      <x:c r="O607" s="35" t="n">
        <x:v>-1.546328403528402e-17</x:v>
      </x:c>
      <x:c r="P607" s="35" t="n">
        <x:v>0.014190650827474498</x:v>
      </x:c>
      <x:c r="Q607" s="36" t="n">
        <x:v>1.0840388985670566</x:v>
      </x:c>
      <x:c r="R607" s="36" t="n">
        <x:v>0.03534681671881715</x:v>
      </x:c>
      <x:c r="S607" s="36" t="n">
        <x:v>0.001609774446073369</x:v>
      </x:c>
      <x:c r="T607" s="35" t="n">
        <x:v>0.15291651021517072</x:v>
      </x:c>
      <x:c r="U607" s="36" t="str">
        <x:v>lateral</x:v>
      </x:c>
      <x:c r="V607" s="33" t="n">
        <x:v>6</x:v>
      </x:c>
      <x:c r="W607" s="36" t="n">
        <x:v>-1.2063598980814838</x:v>
      </x:c>
      <x:c r="X607" s="36" t="n">
        <x:v>-1.974660541927327</x:v>
      </x:c>
      <x:c r="Y607" s="36" t="n">
        <x:v>2.3139983706873894</x:v>
      </x:c>
      <x:c r="Z607" s="36" t="n">
        <x:v>0.31427698617625494</x:v>
      </x:c>
      <x:c r="AA607" s="36" t="n">
        <x:v>0.5213313515528216</x:v>
      </x:c>
      <x:c r="AB607" s="36" t="n">
        <x:v>0.828940021622349</x:v>
      </x:c>
      <x:c r="AC607" s="34" t="b">
        <x:v>1</x:v>
      </x:c>
    </x:row>
    <x:row r="608">
      <x:c r="A608" s="31" t="str">
        <x:v>CFG015</x:v>
      </x:c>
      <x:c r="B608" s="33" t="n">
        <x:v>20</x:v>
      </x:c>
      <x:c r="C608" s="31" t="str">
        <x:v>000000（选定5-12kg）1.AR20.03.6 youhua a2.5 翼梢反扭-3</x:v>
      </x:c>
      <x:c r="D608" s="31" t="str">
        <x:v>T7-VLM2-Elev(g1.0)</x:v>
      </x:c>
      <x:c r="E608" s="37" t="n">
        <x:v>4.088026426446308</x:v>
      </x:c>
      <x:c r="F608" s="37" t="n">
        <x:v>0</x:v>
      </x:c>
      <x:c r="G608" s="35" t="n">
        <x:v>10.576770067469113</x:v>
      </x:c>
      <x:c r="H608" s="36" t="n">
        <x:v>-1.9</x:v>
      </x:c>
      <x:c r="I608" s="35" t="n">
        <x:v>1.225</x:v>
      </x:c>
      <x:c r="J608" s="35" t="n">
        <x:v>1.5705518175924542</x:v>
      </x:c>
      <x:c r="K608" s="35" t="n">
        <x:v>0.284701945718181</x:v>
      </x:c>
      <x:c r="L608" s="35" t="n">
        <x:v>5.525419388778789</x:v>
      </x:c>
      <x:c r="M608" s="35" t="n">
        <x:v>11.925999999999998</x:v>
      </x:c>
      <x:c r="N608" s="35" t="n">
        <x:v>0.10992231757937915</x:v>
      </x:c>
      <x:c r="O608" s="35" t="n">
        <x:v>-1.546328403528402e-17</x:v>
      </x:c>
      <x:c r="P608" s="35" t="n">
        <x:v>0.014190650827474498</x:v>
      </x:c>
      <x:c r="Q608" s="36" t="n">
        <x:v>1.0840388985670566</x:v>
      </x:c>
      <x:c r="R608" s="36" t="n">
        <x:v>0.03534681671881715</x:v>
      </x:c>
      <x:c r="S608" s="36" t="n">
        <x:v>0.001609774446073369</x:v>
      </x:c>
      <x:c r="T608" s="35" t="n">
        <x:v>0.15291651021517072</x:v>
      </x:c>
      <x:c r="U608" s="36" t="str">
        <x:v>lateral</x:v>
      </x:c>
      <x:c r="V608" s="33" t="n">
        <x:v>7</x:v>
      </x:c>
      <x:c r="W608" s="36" t="n">
        <x:v>-1.2063598980814838</x:v>
      </x:c>
      <x:c r="X608" s="36" t="n">
        <x:v>1.974660541927327</x:v>
      </x:c>
      <x:c r="Y608" s="36" t="n">
        <x:v>2.3139983706873894</x:v>
      </x:c>
      <x:c r="Z608" s="36" t="n">
        <x:v>0.31427698617625494</x:v>
      </x:c>
      <x:c r="AA608" s="36" t="n">
        <x:v>0.5213313515528216</x:v>
      </x:c>
      <x:c r="AB608" s="36" t="n">
        <x:v>0.828940021622349</x:v>
      </x:c>
      <x:c r="AC608" s="34" t="b">
        <x:v>1</x:v>
      </x:c>
    </x:row>
    <x:row r="609">
      <x:c r="A609" s="31" t="str">
        <x:v>CFG015</x:v>
      </x:c>
      <x:c r="B609" s="33" t="n">
        <x:v>20</x:v>
      </x:c>
      <x:c r="C609" s="31" t="str">
        <x:v>000000（选定5-12kg）1.AR20.03.6 youhua a2.5 翼梢反扭-3</x:v>
      </x:c>
      <x:c r="D609" s="31" t="str">
        <x:v>T7-VLM2-Elev(g1.0)</x:v>
      </x:c>
      <x:c r="E609" s="37" t="n">
        <x:v>4.088026426446308</x:v>
      </x:c>
      <x:c r="F609" s="37" t="n">
        <x:v>0</x:v>
      </x:c>
      <x:c r="G609" s="35" t="n">
        <x:v>10.576770067469113</x:v>
      </x:c>
      <x:c r="H609" s="36" t="n">
        <x:v>-1.9</x:v>
      </x:c>
      <x:c r="I609" s="35" t="n">
        <x:v>1.225</x:v>
      </x:c>
      <x:c r="J609" s="35" t="n">
        <x:v>1.5705518175924542</x:v>
      </x:c>
      <x:c r="K609" s="35" t="n">
        <x:v>0.284701945718181</x:v>
      </x:c>
      <x:c r="L609" s="35" t="n">
        <x:v>5.525419388778789</x:v>
      </x:c>
      <x:c r="M609" s="35" t="n">
        <x:v>11.925999999999998</x:v>
      </x:c>
      <x:c r="N609" s="35" t="n">
        <x:v>0.10992231757937915</x:v>
      </x:c>
      <x:c r="O609" s="35" t="n">
        <x:v>-1.546328403528402e-17</x:v>
      </x:c>
      <x:c r="P609" s="35" t="n">
        <x:v>0.014190650827474498</x:v>
      </x:c>
      <x:c r="Q609" s="36" t="n">
        <x:v>1.0840388985670566</x:v>
      </x:c>
      <x:c r="R609" s="36" t="n">
        <x:v>0.03534681671881715</x:v>
      </x:c>
      <x:c r="S609" s="36" t="n">
        <x:v>0.001609774446073369</x:v>
      </x:c>
      <x:c r="T609" s="35" t="n">
        <x:v>0.15291651021517072</x:v>
      </x:c>
      <x:c r="U609" s="36" t="str">
        <x:v>lateral</x:v>
      </x:c>
      <x:c r="V609" s="33" t="n">
        <x:v>8</x:v>
      </x:c>
      <x:c r="W609" s="36" t="n">
        <x:v>0.24910733252681183</x:v>
      </x:c>
      <x:c r="X609" s="36" t="n">
        <x:v>0</x:v>
      </x:c>
      <x:c r="Y609" s="36" t="n">
        <x:v>0.24910733252681183</x:v>
      </x:c>
      <x:c r="Z609" s="36" t="n">
        <x:v>0</x:v>
      </x:c>
      <x:c r="AA609" s="36" t="n">
        <x:v>-1</x:v>
      </x:c>
      <x:c r="AB609" s="36"/>
      <x:c r="AC609" s="34" t="b">
        <x:v>0</x:v>
      </x:c>
    </x:row>
    <x:row r="610">
      <x:c r="A610" s="31" t="str">
        <x:v>CFG015</x:v>
      </x:c>
      <x:c r="B610" s="33" t="n">
        <x:v>21</x:v>
      </x:c>
      <x:c r="C610" s="31" t="str">
        <x:v>000000（选定5-12kg）1.AR20.03.6 youhua a2.5 翼梢反扭-3</x:v>
      </x:c>
      <x:c r="D610" s="31" t="str">
        <x:v>T7-VLM2-Elev(g1.0)</x:v>
      </x:c>
      <x:c r="E610" s="37" t="n">
        <x:v>3.9031447532408468</x:v>
      </x:c>
      <x:c r="F610" s="37" t="n">
        <x:v>0</x:v>
      </x:c>
      <x:c r="G610" s="35" t="n">
        <x:v>10.659004775823192</x:v>
      </x:c>
      <x:c r="H610" s="36" t="n">
        <x:v>-1.7999999999999998</x:v>
      </x:c>
      <x:c r="I610" s="35" t="n">
        <x:v>1.225</x:v>
      </x:c>
      <x:c r="J610" s="35" t="n">
        <x:v>1.5705518175924542</x:v>
      </x:c>
      <x:c r="K610" s="35" t="n">
        <x:v>0.284701945718181</x:v>
      </x:c>
      <x:c r="L610" s="35" t="n">
        <x:v>5.525419388778789</x:v>
      </x:c>
      <x:c r="M610" s="35" t="n">
        <x:v>11.925999999999998</x:v>
      </x:c>
      <x:c r="N610" s="35" t="n">
        <x:v>0.10992231757937915</x:v>
      </x:c>
      <x:c r="O610" s="35" t="n">
        <x:v>-1.546328403528402e-17</x:v>
      </x:c>
      <x:c r="P610" s="35" t="n">
        <x:v>0.014190650827474498</x:v>
      </x:c>
      <x:c r="Q610" s="36" t="n">
        <x:v>1.0663656821909848</x:v>
      </x:c>
      <x:c r="R610" s="36" t="n">
        <x:v>0.03441987138815449</x:v>
      </x:c>
      <x:c r="S610" s="36" t="n">
        <x:v>0.0016192662932321938</x:v>
      </x:c>
      <x:c r="T610" s="35" t="n">
        <x:v>0.15253327068462838</x:v>
      </x:c>
      <x:c r="U610" s="36" t="str">
        <x:v>longitudinal</x:v>
      </x:c>
      <x:c r="V610" s="33" t="n">
        <x:v>1</x:v>
      </x:c>
      <x:c r="W610" s="36" t="n">
        <x:v>-5.044122839964035</x:v>
      </x:c>
      <x:c r="X610" s="36" t="n">
        <x:v>-4.671663959905145</x:v>
      </x:c>
      <x:c r="Y610" s="36" t="n">
        <x:v>6.875145044209864</x:v>
      </x:c>
      <x:c r="Z610" s="36" t="n">
        <x:v>0.7435184116831618</x:v>
      </x:c>
      <x:c r="AA610" s="36" t="n">
        <x:v>0.7336751163107625</x:v>
      </x:c>
      <x:c r="AB610" s="36" t="n">
        <x:v>0.19825052476460508</x:v>
      </x:c>
      <x:c r="AC610" s="34" t="b">
        <x:v>1</x:v>
      </x:c>
    </x:row>
    <x:row r="611">
      <x:c r="A611" s="31" t="str">
        <x:v>CFG015</x:v>
      </x:c>
      <x:c r="B611" s="33" t="n">
        <x:v>21</x:v>
      </x:c>
      <x:c r="C611" s="31" t="str">
        <x:v>000000（选定5-12kg）1.AR20.03.6 youhua a2.5 翼梢反扭-3</x:v>
      </x:c>
      <x:c r="D611" s="31" t="str">
        <x:v>T7-VLM2-Elev(g1.0)</x:v>
      </x:c>
      <x:c r="E611" s="37" t="n">
        <x:v>3.9031447532408468</x:v>
      </x:c>
      <x:c r="F611" s="37" t="n">
        <x:v>0</x:v>
      </x:c>
      <x:c r="G611" s="35" t="n">
        <x:v>10.659004775823192</x:v>
      </x:c>
      <x:c r="H611" s="36" t="n">
        <x:v>-1.7999999999999998</x:v>
      </x:c>
      <x:c r="I611" s="35" t="n">
        <x:v>1.225</x:v>
      </x:c>
      <x:c r="J611" s="35" t="n">
        <x:v>1.5705518175924542</x:v>
      </x:c>
      <x:c r="K611" s="35" t="n">
        <x:v>0.284701945718181</x:v>
      </x:c>
      <x:c r="L611" s="35" t="n">
        <x:v>5.525419388778789</x:v>
      </x:c>
      <x:c r="M611" s="35" t="n">
        <x:v>11.925999999999998</x:v>
      </x:c>
      <x:c r="N611" s="35" t="n">
        <x:v>0.10992231757937915</x:v>
      </x:c>
      <x:c r="O611" s="35" t="n">
        <x:v>-1.546328403528402e-17</x:v>
      </x:c>
      <x:c r="P611" s="35" t="n">
        <x:v>0.014190650827474498</x:v>
      </x:c>
      <x:c r="Q611" s="36" t="n">
        <x:v>1.0663656821909848</x:v>
      </x:c>
      <x:c r="R611" s="36" t="n">
        <x:v>0.03441987138815449</x:v>
      </x:c>
      <x:c r="S611" s="36" t="n">
        <x:v>0.0016192662932321938</x:v>
      </x:c>
      <x:c r="T611" s="35" t="n">
        <x:v>0.15253327068462838</x:v>
      </x:c>
      <x:c r="U611" s="36" t="str">
        <x:v>longitudinal</x:v>
      </x:c>
      <x:c r="V611" s="33" t="n">
        <x:v>2</x:v>
      </x:c>
      <x:c r="W611" s="36" t="n">
        <x:v>-5.044122839964035</x:v>
      </x:c>
      <x:c r="X611" s="36" t="n">
        <x:v>4.671663959905145</x:v>
      </x:c>
      <x:c r="Y611" s="36" t="n">
        <x:v>6.875145044209864</x:v>
      </x:c>
      <x:c r="Z611" s="36" t="n">
        <x:v>0.7435184116831618</x:v>
      </x:c>
      <x:c r="AA611" s="36" t="n">
        <x:v>0.7336751163107625</x:v>
      </x:c>
      <x:c r="AB611" s="36" t="n">
        <x:v>0.19825052476460508</x:v>
      </x:c>
      <x:c r="AC611" s="34" t="b">
        <x:v>1</x:v>
      </x:c>
    </x:row>
    <x:row r="612">
      <x:c r="A612" s="31" t="str">
        <x:v>CFG015</x:v>
      </x:c>
      <x:c r="B612" s="33" t="n">
        <x:v>21</x:v>
      </x:c>
      <x:c r="C612" s="31" t="str">
        <x:v>000000（选定5-12kg）1.AR20.03.6 youhua a2.5 翼梢反扭-3</x:v>
      </x:c>
      <x:c r="D612" s="31" t="str">
        <x:v>T7-VLM2-Elev(g1.0)</x:v>
      </x:c>
      <x:c r="E612" s="37" t="n">
        <x:v>3.9031447532408468</x:v>
      </x:c>
      <x:c r="F612" s="37" t="n">
        <x:v>0</x:v>
      </x:c>
      <x:c r="G612" s="35" t="n">
        <x:v>10.659004775823192</x:v>
      </x:c>
      <x:c r="H612" s="36" t="n">
        <x:v>-1.7999999999999998</x:v>
      </x:c>
      <x:c r="I612" s="35" t="n">
        <x:v>1.225</x:v>
      </x:c>
      <x:c r="J612" s="35" t="n">
        <x:v>1.5705518175924542</x:v>
      </x:c>
      <x:c r="K612" s="35" t="n">
        <x:v>0.284701945718181</x:v>
      </x:c>
      <x:c r="L612" s="35" t="n">
        <x:v>5.525419388778789</x:v>
      </x:c>
      <x:c r="M612" s="35" t="n">
        <x:v>11.925999999999998</x:v>
      </x:c>
      <x:c r="N612" s="35" t="n">
        <x:v>0.10992231757937915</x:v>
      </x:c>
      <x:c r="O612" s="35" t="n">
        <x:v>-1.546328403528402e-17</x:v>
      </x:c>
      <x:c r="P612" s="35" t="n">
        <x:v>0.014190650827474498</x:v>
      </x:c>
      <x:c r="Q612" s="36" t="n">
        <x:v>1.0663656821909848</x:v>
      </x:c>
      <x:c r="R612" s="36" t="n">
        <x:v>0.03441987138815449</x:v>
      </x:c>
      <x:c r="S612" s="36" t="n">
        <x:v>0.0016192662932321938</x:v>
      </x:c>
      <x:c r="T612" s="35" t="n">
        <x:v>0.15253327068462838</x:v>
      </x:c>
      <x:c r="U612" s="36" t="str">
        <x:v>longitudinal</x:v>
      </x:c>
      <x:c r="V612" s="33" t="n">
        <x:v>3</x:v>
      </x:c>
      <x:c r="W612" s="36" t="n">
        <x:v>-0.00815201713662884</x:v>
      </x:c>
      <x:c r="X612" s="36" t="n">
        <x:v>-0.8985164197145713</x:v>
      </x:c>
      <x:c r="Y612" s="36" t="n">
        <x:v>0.8985533995707142</x:v>
      </x:c>
      <x:c r="Z612" s="36" t="n">
        <x:v>0.14300332964680615</x:v>
      </x:c>
      <x:c r="AA612" s="36" t="n">
        <x:v>0.009072379160240764</x:v>
      </x:c>
      <x:c r="AB612" s="36" t="n">
        <x:v>122.66902574416532</x:v>
      </x:c>
      <x:c r="AC612" s="34" t="b">
        <x:v>1</x:v>
      </x:c>
    </x:row>
    <x:row r="613">
      <x:c r="A613" s="31" t="str">
        <x:v>CFG015</x:v>
      </x:c>
      <x:c r="B613" s="33" t="n">
        <x:v>21</x:v>
      </x:c>
      <x:c r="C613" s="31" t="str">
        <x:v>000000（选定5-12kg）1.AR20.03.6 youhua a2.5 翼梢反扭-3</x:v>
      </x:c>
      <x:c r="D613" s="31" t="str">
        <x:v>T7-VLM2-Elev(g1.0)</x:v>
      </x:c>
      <x:c r="E613" s="37" t="n">
        <x:v>3.9031447532408468</x:v>
      </x:c>
      <x:c r="F613" s="37" t="n">
        <x:v>0</x:v>
      </x:c>
      <x:c r="G613" s="35" t="n">
        <x:v>10.659004775823192</x:v>
      </x:c>
      <x:c r="H613" s="36" t="n">
        <x:v>-1.7999999999999998</x:v>
      </x:c>
      <x:c r="I613" s="35" t="n">
        <x:v>1.225</x:v>
      </x:c>
      <x:c r="J613" s="35" t="n">
        <x:v>1.5705518175924542</x:v>
      </x:c>
      <x:c r="K613" s="35" t="n">
        <x:v>0.284701945718181</x:v>
      </x:c>
      <x:c r="L613" s="35" t="n">
        <x:v>5.525419388778789</x:v>
      </x:c>
      <x:c r="M613" s="35" t="n">
        <x:v>11.925999999999998</x:v>
      </x:c>
      <x:c r="N613" s="35" t="n">
        <x:v>0.10992231757937915</x:v>
      </x:c>
      <x:c r="O613" s="35" t="n">
        <x:v>-1.546328403528402e-17</x:v>
      </x:c>
      <x:c r="P613" s="35" t="n">
        <x:v>0.014190650827474498</x:v>
      </x:c>
      <x:c r="Q613" s="36" t="n">
        <x:v>1.0663656821909848</x:v>
      </x:c>
      <x:c r="R613" s="36" t="n">
        <x:v>0.03441987138815449</x:v>
      </x:c>
      <x:c r="S613" s="36" t="n">
        <x:v>0.0016192662932321938</x:v>
      </x:c>
      <x:c r="T613" s="35" t="n">
        <x:v>0.15253327068462838</x:v>
      </x:c>
      <x:c r="U613" s="36" t="str">
        <x:v>longitudinal</x:v>
      </x:c>
      <x:c r="V613" s="33" t="n">
        <x:v>4</x:v>
      </x:c>
      <x:c r="W613" s="36" t="n">
        <x:v>-0.00815201713662884</x:v>
      </x:c>
      <x:c r="X613" s="36" t="n">
        <x:v>0.8985164197145713</x:v>
      </x:c>
      <x:c r="Y613" s="36" t="n">
        <x:v>0.8985533995707142</x:v>
      </x:c>
      <x:c r="Z613" s="36" t="n">
        <x:v>0.14300332964680615</x:v>
      </x:c>
      <x:c r="AA613" s="36" t="n">
        <x:v>0.009072379160240764</x:v>
      </x:c>
      <x:c r="AB613" s="36" t="n">
        <x:v>122.66902574416532</x:v>
      </x:c>
      <x:c r="AC613" s="34" t="b">
        <x:v>1</x:v>
      </x:c>
    </x:row>
    <x:row r="614">
      <x:c r="A614" s="31" t="str">
        <x:v>CFG015</x:v>
      </x:c>
      <x:c r="B614" s="33" t="n">
        <x:v>21</x:v>
      </x:c>
      <x:c r="C614" s="31" t="str">
        <x:v>000000（选定5-12kg）1.AR20.03.6 youhua a2.5 翼梢反扭-3</x:v>
      </x:c>
      <x:c r="D614" s="31" t="str">
        <x:v>T7-VLM2-Elev(g1.0)</x:v>
      </x:c>
      <x:c r="E614" s="37" t="n">
        <x:v>3.9031447532408468</x:v>
      </x:c>
      <x:c r="F614" s="37" t="n">
        <x:v>0</x:v>
      </x:c>
      <x:c r="G614" s="35" t="n">
        <x:v>10.659004775823192</x:v>
      </x:c>
      <x:c r="H614" s="36" t="n">
        <x:v>-1.7999999999999998</x:v>
      </x:c>
      <x:c r="I614" s="35" t="n">
        <x:v>1.225</x:v>
      </x:c>
      <x:c r="J614" s="35" t="n">
        <x:v>1.5705518175924542</x:v>
      </x:c>
      <x:c r="K614" s="35" t="n">
        <x:v>0.284701945718181</x:v>
      </x:c>
      <x:c r="L614" s="35" t="n">
        <x:v>5.525419388778789</x:v>
      </x:c>
      <x:c r="M614" s="35" t="n">
        <x:v>11.925999999999998</x:v>
      </x:c>
      <x:c r="N614" s="35" t="n">
        <x:v>0.10992231757937915</x:v>
      </x:c>
      <x:c r="O614" s="35" t="n">
        <x:v>-1.546328403528402e-17</x:v>
      </x:c>
      <x:c r="P614" s="35" t="n">
        <x:v>0.014190650827474498</x:v>
      </x:c>
      <x:c r="Q614" s="36" t="n">
        <x:v>1.0663656821909848</x:v>
      </x:c>
      <x:c r="R614" s="36" t="n">
        <x:v>0.03441987138815449</x:v>
      </x:c>
      <x:c r="S614" s="36" t="n">
        <x:v>0.0016192662932321938</x:v>
      </x:c>
      <x:c r="T614" s="35" t="n">
        <x:v>0.15253327068462838</x:v>
      </x:c>
      <x:c r="U614" s="36" t="str">
        <x:v>lateral</x:v>
      </x:c>
      <x:c r="V614" s="33" t="n">
        <x:v>5</x:v>
      </x:c>
      <x:c r="W614" s="36" t="n">
        <x:v>-13.667445630508112</x:v>
      </x:c>
      <x:c r="X614" s="36" t="n">
        <x:v>0</x:v>
      </x:c>
      <x:c r="Y614" s="36" t="n">
        <x:v>13.667445630508112</x:v>
      </x:c>
      <x:c r="Z614" s="36" t="n">
        <x:v>0</x:v>
      </x:c>
      <x:c r="AA614" s="36" t="n">
        <x:v>1</x:v>
      </x:c>
      <x:c r="AB614" s="36" t="n">
        <x:v>0.07316656140689716</x:v>
      </x:c>
      <x:c r="AC614" s="34" t="b">
        <x:v>1</x:v>
      </x:c>
    </x:row>
    <x:row r="615">
      <x:c r="A615" s="31" t="str">
        <x:v>CFG015</x:v>
      </x:c>
      <x:c r="B615" s="33" t="n">
        <x:v>21</x:v>
      </x:c>
      <x:c r="C615" s="31" t="str">
        <x:v>000000（选定5-12kg）1.AR20.03.6 youhua a2.5 翼梢反扭-3</x:v>
      </x:c>
      <x:c r="D615" s="31" t="str">
        <x:v>T7-VLM2-Elev(g1.0)</x:v>
      </x:c>
      <x:c r="E615" s="37" t="n">
        <x:v>3.9031447532408468</x:v>
      </x:c>
      <x:c r="F615" s="37" t="n">
        <x:v>0</x:v>
      </x:c>
      <x:c r="G615" s="35" t="n">
        <x:v>10.659004775823192</x:v>
      </x:c>
      <x:c r="H615" s="36" t="n">
        <x:v>-1.7999999999999998</x:v>
      </x:c>
      <x:c r="I615" s="35" t="n">
        <x:v>1.225</x:v>
      </x:c>
      <x:c r="J615" s="35" t="n">
        <x:v>1.5705518175924542</x:v>
      </x:c>
      <x:c r="K615" s="35" t="n">
        <x:v>0.284701945718181</x:v>
      </x:c>
      <x:c r="L615" s="35" t="n">
        <x:v>5.525419388778789</x:v>
      </x:c>
      <x:c r="M615" s="35" t="n">
        <x:v>11.925999999999998</x:v>
      </x:c>
      <x:c r="N615" s="35" t="n">
        <x:v>0.10992231757937915</x:v>
      </x:c>
      <x:c r="O615" s="35" t="n">
        <x:v>-1.546328403528402e-17</x:v>
      </x:c>
      <x:c r="P615" s="35" t="n">
        <x:v>0.014190650827474498</x:v>
      </x:c>
      <x:c r="Q615" s="36" t="n">
        <x:v>1.0663656821909848</x:v>
      </x:c>
      <x:c r="R615" s="36" t="n">
        <x:v>0.03441987138815449</x:v>
      </x:c>
      <x:c r="S615" s="36" t="n">
        <x:v>0.0016192662932321938</x:v>
      </x:c>
      <x:c r="T615" s="35" t="n">
        <x:v>0.15253327068462838</x:v>
      </x:c>
      <x:c r="U615" s="36" t="str">
        <x:v>lateral</x:v>
      </x:c>
      <x:c r="V615" s="33" t="n">
        <x:v>6</x:v>
      </x:c>
      <x:c r="W615" s="36" t="n">
        <x:v>-1.1791964420578682</x:v>
      </x:c>
      <x:c r="X615" s="36" t="n">
        <x:v>-1.991537550005149</x:v>
      </x:c>
      <x:c r="Y615" s="36" t="n">
        <x:v>2.3144602096476943</x:v>
      </x:c>
      <x:c r="Z615" s="36" t="n">
        <x:v>0.31696304543644216</x:v>
      </x:c>
      <x:c r="AA615" s="36" t="n">
        <x:v>0.509490911592455</x:v>
      </x:c>
      <x:c r="AB615" s="36" t="n">
        <x:v>0.8480351231851204</x:v>
      </x:c>
      <x:c r="AC615" s="34" t="b">
        <x:v>1</x:v>
      </x:c>
    </x:row>
    <x:row r="616">
      <x:c r="A616" s="31" t="str">
        <x:v>CFG015</x:v>
      </x:c>
      <x:c r="B616" s="33" t="n">
        <x:v>21</x:v>
      </x:c>
      <x:c r="C616" s="31" t="str">
        <x:v>000000（选定5-12kg）1.AR20.03.6 youhua a2.5 翼梢反扭-3</x:v>
      </x:c>
      <x:c r="D616" s="31" t="str">
        <x:v>T7-VLM2-Elev(g1.0)</x:v>
      </x:c>
      <x:c r="E616" s="37" t="n">
        <x:v>3.9031447532408468</x:v>
      </x:c>
      <x:c r="F616" s="37" t="n">
        <x:v>0</x:v>
      </x:c>
      <x:c r="G616" s="35" t="n">
        <x:v>10.659004775823192</x:v>
      </x:c>
      <x:c r="H616" s="36" t="n">
        <x:v>-1.7999999999999998</x:v>
      </x:c>
      <x:c r="I616" s="35" t="n">
        <x:v>1.225</x:v>
      </x:c>
      <x:c r="J616" s="35" t="n">
        <x:v>1.5705518175924542</x:v>
      </x:c>
      <x:c r="K616" s="35" t="n">
        <x:v>0.284701945718181</x:v>
      </x:c>
      <x:c r="L616" s="35" t="n">
        <x:v>5.525419388778789</x:v>
      </x:c>
      <x:c r="M616" s="35" t="n">
        <x:v>11.925999999999998</x:v>
      </x:c>
      <x:c r="N616" s="35" t="n">
        <x:v>0.10992231757937915</x:v>
      </x:c>
      <x:c r="O616" s="35" t="n">
        <x:v>-1.546328403528402e-17</x:v>
      </x:c>
      <x:c r="P616" s="35" t="n">
        <x:v>0.014190650827474498</x:v>
      </x:c>
      <x:c r="Q616" s="36" t="n">
        <x:v>1.0663656821909848</x:v>
      </x:c>
      <x:c r="R616" s="36" t="n">
        <x:v>0.03441987138815449</x:v>
      </x:c>
      <x:c r="S616" s="36" t="n">
        <x:v>0.0016192662932321938</x:v>
      </x:c>
      <x:c r="T616" s="35" t="n">
        <x:v>0.15253327068462838</x:v>
      </x:c>
      <x:c r="U616" s="36" t="str">
        <x:v>lateral</x:v>
      </x:c>
      <x:c r="V616" s="33" t="n">
        <x:v>7</x:v>
      </x:c>
      <x:c r="W616" s="36" t="n">
        <x:v>-1.1791964420578682</x:v>
      </x:c>
      <x:c r="X616" s="36" t="n">
        <x:v>1.991537550005149</x:v>
      </x:c>
      <x:c r="Y616" s="36" t="n">
        <x:v>2.3144602096476943</x:v>
      </x:c>
      <x:c r="Z616" s="36" t="n">
        <x:v>0.31696304543644216</x:v>
      </x:c>
      <x:c r="AA616" s="36" t="n">
        <x:v>0.509490911592455</x:v>
      </x:c>
      <x:c r="AB616" s="36" t="n">
        <x:v>0.8480351231851204</x:v>
      </x:c>
      <x:c r="AC616" s="34" t="b">
        <x:v>1</x:v>
      </x:c>
    </x:row>
    <x:row r="617">
      <x:c r="A617" s="31" t="str">
        <x:v>CFG015</x:v>
      </x:c>
      <x:c r="B617" s="33" t="n">
        <x:v>21</x:v>
      </x:c>
      <x:c r="C617" s="31" t="str">
        <x:v>000000（选定5-12kg）1.AR20.03.6 youhua a2.5 翼梢反扭-3</x:v>
      </x:c>
      <x:c r="D617" s="31" t="str">
        <x:v>T7-VLM2-Elev(g1.0)</x:v>
      </x:c>
      <x:c r="E617" s="37" t="n">
        <x:v>3.9031447532408468</x:v>
      </x:c>
      <x:c r="F617" s="37" t="n">
        <x:v>0</x:v>
      </x:c>
      <x:c r="G617" s="35" t="n">
        <x:v>10.659004775823192</x:v>
      </x:c>
      <x:c r="H617" s="36" t="n">
        <x:v>-1.7999999999999998</x:v>
      </x:c>
      <x:c r="I617" s="35" t="n">
        <x:v>1.225</x:v>
      </x:c>
      <x:c r="J617" s="35" t="n">
        <x:v>1.5705518175924542</x:v>
      </x:c>
      <x:c r="K617" s="35" t="n">
        <x:v>0.284701945718181</x:v>
      </x:c>
      <x:c r="L617" s="35" t="n">
        <x:v>5.525419388778789</x:v>
      </x:c>
      <x:c r="M617" s="35" t="n">
        <x:v>11.925999999999998</x:v>
      </x:c>
      <x:c r="N617" s="35" t="n">
        <x:v>0.10992231757937915</x:v>
      </x:c>
      <x:c r="O617" s="35" t="n">
        <x:v>-1.546328403528402e-17</x:v>
      </x:c>
      <x:c r="P617" s="35" t="n">
        <x:v>0.014190650827474498</x:v>
      </x:c>
      <x:c r="Q617" s="36" t="n">
        <x:v>1.0663656821909848</x:v>
      </x:c>
      <x:c r="R617" s="36" t="n">
        <x:v>0.03441987138815449</x:v>
      </x:c>
      <x:c r="S617" s="36" t="n">
        <x:v>0.0016192662932321938</x:v>
      </x:c>
      <x:c r="T617" s="35" t="n">
        <x:v>0.15253327068462838</x:v>
      </x:c>
      <x:c r="U617" s="36" t="str">
        <x:v>lateral</x:v>
      </x:c>
      <x:c r="V617" s="33" t="n">
        <x:v>8</x:v>
      </x:c>
      <x:c r="W617" s="36" t="n">
        <x:v>0.24616139195939013</x:v>
      </x:c>
      <x:c r="X617" s="36" t="n">
        <x:v>0</x:v>
      </x:c>
      <x:c r="Y617" s="36" t="n">
        <x:v>0.24616139195939013</x:v>
      </x:c>
      <x:c r="Z617" s="36" t="n">
        <x:v>0</x:v>
      </x:c>
      <x:c r="AA617" s="36" t="n">
        <x:v>-1</x:v>
      </x:c>
      <x:c r="AB617" s="36"/>
      <x:c r="AC617" s="34" t="b">
        <x:v>0</x:v>
      </x:c>
    </x:row>
    <x:row r="618">
      <x:c r="A618" s="31" t="str">
        <x:v>CFG015</x:v>
      </x:c>
      <x:c r="B618" s="33" t="n">
        <x:v>22</x:v>
      </x:c>
      <x:c r="C618" s="31" t="str">
        <x:v>000000（选定5-12kg）1.AR20.03.6 youhua a2.5 翼梢反扭-3</x:v>
      </x:c>
      <x:c r="D618" s="31" t="str">
        <x:v>T7-VLM2-Elev(g1.0)</x:v>
      </x:c>
      <x:c r="E618" s="37" t="n">
        <x:v>3.716954389798972</x:v>
      </x:c>
      <x:c r="F618" s="37" t="n">
        <x:v>0</x:v>
      </x:c>
      <x:c r="G618" s="35" t="n">
        <x:v>10.743289243513876</x:v>
      </x:c>
      <x:c r="H618" s="36" t="n">
        <x:v>-1.6999999999999997</x:v>
      </x:c>
      <x:c r="I618" s="35" t="n">
        <x:v>1.225</x:v>
      </x:c>
      <x:c r="J618" s="35" t="n">
        <x:v>1.5705518175924542</x:v>
      </x:c>
      <x:c r="K618" s="35" t="n">
        <x:v>0.284701945718181</x:v>
      </x:c>
      <x:c r="L618" s="35" t="n">
        <x:v>5.525419388778789</x:v>
      </x:c>
      <x:c r="M618" s="35" t="n">
        <x:v>11.925999999999998</x:v>
      </x:c>
      <x:c r="N618" s="35" t="n">
        <x:v>0.10992231757937915</x:v>
      </x:c>
      <x:c r="O618" s="35" t="n">
        <x:v>-1.546328403528402e-17</x:v>
      </x:c>
      <x:c r="P618" s="35" t="n">
        <x:v>0.014190650827474498</x:v>
      </x:c>
      <x:c r="Q618" s="36" t="n">
        <x:v>1.0485467718678447</x:v>
      </x:c>
      <x:c r="R618" s="36" t="n">
        <x:v>0.03357106855493962</x:v>
      </x:c>
      <x:c r="S618" s="36" t="n">
        <x:v>0.0016303346255428168</x:v>
      </x:c>
      <x:c r="T618" s="35" t="n">
        <x:v>0.15220852992616962</x:v>
      </x:c>
      <x:c r="U618" s="36" t="str">
        <x:v>longitudinal</x:v>
      </x:c>
      <x:c r="V618" s="33" t="n">
        <x:v>1</x:v>
      </x:c>
      <x:c r="W618" s="36" t="n">
        <x:v>-5.08318826797383</x:v>
      </x:c>
      <x:c r="X618" s="36" t="n">
        <x:v>-4.6921478180115495</x:v>
      </x:c>
      <x:c r="Y618" s="36" t="n">
        <x:v>6.917734753063124</x:v>
      </x:c>
      <x:c r="Z618" s="36" t="n">
        <x:v>0.7467785189543891</x:v>
      </x:c>
      <x:c r="AA618" s="36" t="n">
        <x:v>0.7348053155294845</x:v>
      </x:c>
      <x:c r="AB618" s="36" t="n">
        <x:v>0.1967269255597732</x:v>
      </x:c>
      <x:c r="AC618" s="34" t="b">
        <x:v>1</x:v>
      </x:c>
    </x:row>
    <x:row r="619">
      <x:c r="A619" s="31" t="str">
        <x:v>CFG015</x:v>
      </x:c>
      <x:c r="B619" s="33" t="n">
        <x:v>22</x:v>
      </x:c>
      <x:c r="C619" s="31" t="str">
        <x:v>000000（选定5-12kg）1.AR20.03.6 youhua a2.5 翼梢反扭-3</x:v>
      </x:c>
      <x:c r="D619" s="31" t="str">
        <x:v>T7-VLM2-Elev(g1.0)</x:v>
      </x:c>
      <x:c r="E619" s="37" t="n">
        <x:v>3.716954389798972</x:v>
      </x:c>
      <x:c r="F619" s="37" t="n">
        <x:v>0</x:v>
      </x:c>
      <x:c r="G619" s="35" t="n">
        <x:v>10.743289243513876</x:v>
      </x:c>
      <x:c r="H619" s="36" t="n">
        <x:v>-1.6999999999999997</x:v>
      </x:c>
      <x:c r="I619" s="35" t="n">
        <x:v>1.225</x:v>
      </x:c>
      <x:c r="J619" s="35" t="n">
        <x:v>1.5705518175924542</x:v>
      </x:c>
      <x:c r="K619" s="35" t="n">
        <x:v>0.284701945718181</x:v>
      </x:c>
      <x:c r="L619" s="35" t="n">
        <x:v>5.525419388778789</x:v>
      </x:c>
      <x:c r="M619" s="35" t="n">
        <x:v>11.925999999999998</x:v>
      </x:c>
      <x:c r="N619" s="35" t="n">
        <x:v>0.10992231757937915</x:v>
      </x:c>
      <x:c r="O619" s="35" t="n">
        <x:v>-1.546328403528402e-17</x:v>
      </x:c>
      <x:c r="P619" s="35" t="n">
        <x:v>0.014190650827474498</x:v>
      </x:c>
      <x:c r="Q619" s="36" t="n">
        <x:v>1.0485467718678447</x:v>
      </x:c>
      <x:c r="R619" s="36" t="n">
        <x:v>0.03357106855493962</x:v>
      </x:c>
      <x:c r="S619" s="36" t="n">
        <x:v>0.0016303346255428168</x:v>
      </x:c>
      <x:c r="T619" s="35" t="n">
        <x:v>0.15220852992616962</x:v>
      </x:c>
      <x:c r="U619" s="36" t="str">
        <x:v>longitudinal</x:v>
      </x:c>
      <x:c r="V619" s="33" t="n">
        <x:v>2</x:v>
      </x:c>
      <x:c r="W619" s="36" t="n">
        <x:v>-5.08318826797383</x:v>
      </x:c>
      <x:c r="X619" s="36" t="n">
        <x:v>4.6921478180115495</x:v>
      </x:c>
      <x:c r="Y619" s="36" t="n">
        <x:v>6.917734753063124</x:v>
      </x:c>
      <x:c r="Z619" s="36" t="n">
        <x:v>0.7467785189543891</x:v>
      </x:c>
      <x:c r="AA619" s="36" t="n">
        <x:v>0.7348053155294845</x:v>
      </x:c>
      <x:c r="AB619" s="36" t="n">
        <x:v>0.1967269255597732</x:v>
      </x:c>
      <x:c r="AC619" s="34" t="b">
        <x:v>1</x:v>
      </x:c>
    </x:row>
    <x:row r="620">
      <x:c r="A620" s="31" t="str">
        <x:v>CFG015</x:v>
      </x:c>
      <x:c r="B620" s="33" t="n">
        <x:v>22</x:v>
      </x:c>
      <x:c r="C620" s="31" t="str">
        <x:v>000000（选定5-12kg）1.AR20.03.6 youhua a2.5 翼梢反扭-3</x:v>
      </x:c>
      <x:c r="D620" s="31" t="str">
        <x:v>T7-VLM2-Elev(g1.0)</x:v>
      </x:c>
      <x:c r="E620" s="37" t="n">
        <x:v>3.716954389798972</x:v>
      </x:c>
      <x:c r="F620" s="37" t="n">
        <x:v>0</x:v>
      </x:c>
      <x:c r="G620" s="35" t="n">
        <x:v>10.743289243513876</x:v>
      </x:c>
      <x:c r="H620" s="36" t="n">
        <x:v>-1.6999999999999997</x:v>
      </x:c>
      <x:c r="I620" s="35" t="n">
        <x:v>1.225</x:v>
      </x:c>
      <x:c r="J620" s="35" t="n">
        <x:v>1.5705518175924542</x:v>
      </x:c>
      <x:c r="K620" s="35" t="n">
        <x:v>0.284701945718181</x:v>
      </x:c>
      <x:c r="L620" s="35" t="n">
        <x:v>5.525419388778789</x:v>
      </x:c>
      <x:c r="M620" s="35" t="n">
        <x:v>11.925999999999998</x:v>
      </x:c>
      <x:c r="N620" s="35" t="n">
        <x:v>0.10992231757937915</x:v>
      </x:c>
      <x:c r="O620" s="35" t="n">
        <x:v>-1.546328403528402e-17</x:v>
      </x:c>
      <x:c r="P620" s="35" t="n">
        <x:v>0.014190650827474498</x:v>
      </x:c>
      <x:c r="Q620" s="36" t="n">
        <x:v>1.0485467718678447</x:v>
      </x:c>
      <x:c r="R620" s="36" t="n">
        <x:v>0.03357106855493962</x:v>
      </x:c>
      <x:c r="S620" s="36" t="n">
        <x:v>0.0016303346255428168</x:v>
      </x:c>
      <x:c r="T620" s="35" t="n">
        <x:v>0.15220852992616962</x:v>
      </x:c>
      <x:c r="U620" s="36" t="str">
        <x:v>longitudinal</x:v>
      </x:c>
      <x:c r="V620" s="33" t="n">
        <x:v>3</x:v>
      </x:c>
      <x:c r="W620" s="36" t="n">
        <x:v>-0.009948063229069711</x:v>
      </x:c>
      <x:c r="X620" s="36" t="n">
        <x:v>-0.8894160327790382</x:v>
      </x:c>
      <x:c r="Y620" s="36" t="n">
        <x:v>0.8894716652746241</x:v>
      </x:c>
      <x:c r="Z620" s="36" t="n">
        <x:v>0.14155495808196716</x:v>
      </x:c>
      <x:c r="AA620" s="36" t="n">
        <x:v>0.011184238483862496</x:v>
      </x:c>
      <x:c r="AB620" s="36" t="n">
        <x:v>100.52207922018954</x:v>
      </x:c>
      <x:c r="AC620" s="34" t="b">
        <x:v>1</x:v>
      </x:c>
    </x:row>
    <x:row r="621">
      <x:c r="A621" s="31" t="str">
        <x:v>CFG015</x:v>
      </x:c>
      <x:c r="B621" s="33" t="n">
        <x:v>22</x:v>
      </x:c>
      <x:c r="C621" s="31" t="str">
        <x:v>000000（选定5-12kg）1.AR20.03.6 youhua a2.5 翼梢反扭-3</x:v>
      </x:c>
      <x:c r="D621" s="31" t="str">
        <x:v>T7-VLM2-Elev(g1.0)</x:v>
      </x:c>
      <x:c r="E621" s="37" t="n">
        <x:v>3.716954389798972</x:v>
      </x:c>
      <x:c r="F621" s="37" t="n">
        <x:v>0</x:v>
      </x:c>
      <x:c r="G621" s="35" t="n">
        <x:v>10.743289243513876</x:v>
      </x:c>
      <x:c r="H621" s="36" t="n">
        <x:v>-1.6999999999999997</x:v>
      </x:c>
      <x:c r="I621" s="35" t="n">
        <x:v>1.225</x:v>
      </x:c>
      <x:c r="J621" s="35" t="n">
        <x:v>1.5705518175924542</x:v>
      </x:c>
      <x:c r="K621" s="35" t="n">
        <x:v>0.284701945718181</x:v>
      </x:c>
      <x:c r="L621" s="35" t="n">
        <x:v>5.525419388778789</x:v>
      </x:c>
      <x:c r="M621" s="35" t="n">
        <x:v>11.925999999999998</x:v>
      </x:c>
      <x:c r="N621" s="35" t="n">
        <x:v>0.10992231757937915</x:v>
      </x:c>
      <x:c r="O621" s="35" t="n">
        <x:v>-1.546328403528402e-17</x:v>
      </x:c>
      <x:c r="P621" s="35" t="n">
        <x:v>0.014190650827474498</x:v>
      </x:c>
      <x:c r="Q621" s="36" t="n">
        <x:v>1.0485467718678447</x:v>
      </x:c>
      <x:c r="R621" s="36" t="n">
        <x:v>0.03357106855493962</x:v>
      </x:c>
      <x:c r="S621" s="36" t="n">
        <x:v>0.0016303346255428168</x:v>
      </x:c>
      <x:c r="T621" s="35" t="n">
        <x:v>0.15220852992616962</x:v>
      </x:c>
      <x:c r="U621" s="36" t="str">
        <x:v>longitudinal</x:v>
      </x:c>
      <x:c r="V621" s="33" t="n">
        <x:v>4</x:v>
      </x:c>
      <x:c r="W621" s="36" t="n">
        <x:v>-0.009948063229069711</x:v>
      </x:c>
      <x:c r="X621" s="36" t="n">
        <x:v>0.8894160327790382</x:v>
      </x:c>
      <x:c r="Y621" s="36" t="n">
        <x:v>0.8894716652746241</x:v>
      </x:c>
      <x:c r="Z621" s="36" t="n">
        <x:v>0.14155495808196716</x:v>
      </x:c>
      <x:c r="AA621" s="36" t="n">
        <x:v>0.011184238483862496</x:v>
      </x:c>
      <x:c r="AB621" s="36" t="n">
        <x:v>100.52207922018954</x:v>
      </x:c>
      <x:c r="AC621" s="34" t="b">
        <x:v>1</x:v>
      </x:c>
    </x:row>
    <x:row r="622">
      <x:c r="A622" s="31" t="str">
        <x:v>CFG015</x:v>
      </x:c>
      <x:c r="B622" s="33" t="n">
        <x:v>22</x:v>
      </x:c>
      <x:c r="C622" s="31" t="str">
        <x:v>000000（选定5-12kg）1.AR20.03.6 youhua a2.5 翼梢反扭-3</x:v>
      </x:c>
      <x:c r="D622" s="31" t="str">
        <x:v>T7-VLM2-Elev(g1.0)</x:v>
      </x:c>
      <x:c r="E622" s="37" t="n">
        <x:v>3.716954389798972</x:v>
      </x:c>
      <x:c r="F622" s="37" t="n">
        <x:v>0</x:v>
      </x:c>
      <x:c r="G622" s="35" t="n">
        <x:v>10.743289243513876</x:v>
      </x:c>
      <x:c r="H622" s="36" t="n">
        <x:v>-1.6999999999999997</x:v>
      </x:c>
      <x:c r="I622" s="35" t="n">
        <x:v>1.225</x:v>
      </x:c>
      <x:c r="J622" s="35" t="n">
        <x:v>1.5705518175924542</x:v>
      </x:c>
      <x:c r="K622" s="35" t="n">
        <x:v>0.284701945718181</x:v>
      </x:c>
      <x:c r="L622" s="35" t="n">
        <x:v>5.525419388778789</x:v>
      </x:c>
      <x:c r="M622" s="35" t="n">
        <x:v>11.925999999999998</x:v>
      </x:c>
      <x:c r="N622" s="35" t="n">
        <x:v>0.10992231757937915</x:v>
      </x:c>
      <x:c r="O622" s="35" t="n">
        <x:v>-1.546328403528402e-17</x:v>
      </x:c>
      <x:c r="P622" s="35" t="n">
        <x:v>0.014190650827474498</x:v>
      </x:c>
      <x:c r="Q622" s="36" t="n">
        <x:v>1.0485467718678447</x:v>
      </x:c>
      <x:c r="R622" s="36" t="n">
        <x:v>0.03357106855493962</x:v>
      </x:c>
      <x:c r="S622" s="36" t="n">
        <x:v>0.0016303346255428168</x:v>
      </x:c>
      <x:c r="T622" s="35" t="n">
        <x:v>0.15220852992616962</x:v>
      </x:c>
      <x:c r="U622" s="36" t="str">
        <x:v>lateral</x:v>
      </x:c>
      <x:c r="V622" s="33" t="n">
        <x:v>5</x:v>
      </x:c>
      <x:c r="W622" s="36" t="n">
        <x:v>-13.84449147310713</x:v>
      </x:c>
      <x:c r="X622" s="36" t="n">
        <x:v>0</x:v>
      </x:c>
      <x:c r="Y622" s="36" t="n">
        <x:v>13.84449147310713</x:v>
      </x:c>
      <x:c r="Z622" s="36" t="n">
        <x:v>0</x:v>
      </x:c>
      <x:c r="AA622" s="36" t="n">
        <x:v>1</x:v>
      </x:c>
      <x:c r="AB622" s="36" t="n">
        <x:v>0.07223089428329643</x:v>
      </x:c>
      <x:c r="AC622" s="34" t="b">
        <x:v>1</x:v>
      </x:c>
    </x:row>
    <x:row r="623">
      <x:c r="A623" s="31" t="str">
        <x:v>CFG015</x:v>
      </x:c>
      <x:c r="B623" s="33" t="n">
        <x:v>22</x:v>
      </x:c>
      <x:c r="C623" s="31" t="str">
        <x:v>000000（选定5-12kg）1.AR20.03.6 youhua a2.5 翼梢反扭-3</x:v>
      </x:c>
      <x:c r="D623" s="31" t="str">
        <x:v>T7-VLM2-Elev(g1.0)</x:v>
      </x:c>
      <x:c r="E623" s="37" t="n">
        <x:v>3.716954389798972</x:v>
      </x:c>
      <x:c r="F623" s="37" t="n">
        <x:v>0</x:v>
      </x:c>
      <x:c r="G623" s="35" t="n">
        <x:v>10.743289243513876</x:v>
      </x:c>
      <x:c r="H623" s="36" t="n">
        <x:v>-1.6999999999999997</x:v>
      </x:c>
      <x:c r="I623" s="35" t="n">
        <x:v>1.225</x:v>
      </x:c>
      <x:c r="J623" s="35" t="n">
        <x:v>1.5705518175924542</x:v>
      </x:c>
      <x:c r="K623" s="35" t="n">
        <x:v>0.284701945718181</x:v>
      </x:c>
      <x:c r="L623" s="35" t="n">
        <x:v>5.525419388778789</x:v>
      </x:c>
      <x:c r="M623" s="35" t="n">
        <x:v>11.925999999999998</x:v>
      </x:c>
      <x:c r="N623" s="35" t="n">
        <x:v>0.10992231757937915</x:v>
      </x:c>
      <x:c r="O623" s="35" t="n">
        <x:v>-1.546328403528402e-17</x:v>
      </x:c>
      <x:c r="P623" s="35" t="n">
        <x:v>0.014190650827474498</x:v>
      </x:c>
      <x:c r="Q623" s="36" t="n">
        <x:v>1.0485467718678447</x:v>
      </x:c>
      <x:c r="R623" s="36" t="n">
        <x:v>0.03357106855493962</x:v>
      </x:c>
      <x:c r="S623" s="36" t="n">
        <x:v>0.0016303346255428168</x:v>
      </x:c>
      <x:c r="T623" s="35" t="n">
        <x:v>0.15220852992616962</x:v>
      </x:c>
      <x:c r="U623" s="36" t="str">
        <x:v>lateral</x:v>
      </x:c>
      <x:c r="V623" s="33" t="n">
        <x:v>6</x:v>
      </x:c>
      <x:c r="W623" s="36" t="n">
        <x:v>-1.1563112133080131</x:v>
      </x:c>
      <x:c r="X623" s="36" t="n">
        <x:v>-2.0088369681563694</x:v>
      </x:c>
      <x:c r="Y623" s="36" t="n">
        <x:v>2.31786142524818</x:v>
      </x:c>
      <x:c r="Z623" s="36" t="n">
        <x:v>0.31971633334782257</x:v>
      </x:c>
      <x:c r="AA623" s="36" t="n">
        <x:v>0.4988698637081825</x:v>
      </x:c>
      <x:c r="AB623" s="36" t="n">
        <x:v>0.8648190802709308</x:v>
      </x:c>
      <x:c r="AC623" s="34" t="b">
        <x:v>1</x:v>
      </x:c>
    </x:row>
    <x:row r="624">
      <x:c r="A624" s="31" t="str">
        <x:v>CFG015</x:v>
      </x:c>
      <x:c r="B624" s="33" t="n">
        <x:v>22</x:v>
      </x:c>
      <x:c r="C624" s="31" t="str">
        <x:v>000000（选定5-12kg）1.AR20.03.6 youhua a2.5 翼梢反扭-3</x:v>
      </x:c>
      <x:c r="D624" s="31" t="str">
        <x:v>T7-VLM2-Elev(g1.0)</x:v>
      </x:c>
      <x:c r="E624" s="37" t="n">
        <x:v>3.716954389798972</x:v>
      </x:c>
      <x:c r="F624" s="37" t="n">
        <x:v>0</x:v>
      </x:c>
      <x:c r="G624" s="35" t="n">
        <x:v>10.743289243513876</x:v>
      </x:c>
      <x:c r="H624" s="36" t="n">
        <x:v>-1.6999999999999997</x:v>
      </x:c>
      <x:c r="I624" s="35" t="n">
        <x:v>1.225</x:v>
      </x:c>
      <x:c r="J624" s="35" t="n">
        <x:v>1.5705518175924542</x:v>
      </x:c>
      <x:c r="K624" s="35" t="n">
        <x:v>0.284701945718181</x:v>
      </x:c>
      <x:c r="L624" s="35" t="n">
        <x:v>5.525419388778789</x:v>
      </x:c>
      <x:c r="M624" s="35" t="n">
        <x:v>11.925999999999998</x:v>
      </x:c>
      <x:c r="N624" s="35" t="n">
        <x:v>0.10992231757937915</x:v>
      </x:c>
      <x:c r="O624" s="35" t="n">
        <x:v>-1.546328403528402e-17</x:v>
      </x:c>
      <x:c r="P624" s="35" t="n">
        <x:v>0.014190650827474498</x:v>
      </x:c>
      <x:c r="Q624" s="36" t="n">
        <x:v>1.0485467718678447</x:v>
      </x:c>
      <x:c r="R624" s="36" t="n">
        <x:v>0.03357106855493962</x:v>
      </x:c>
      <x:c r="S624" s="36" t="n">
        <x:v>0.0016303346255428168</x:v>
      </x:c>
      <x:c r="T624" s="35" t="n">
        <x:v>0.15220852992616962</x:v>
      </x:c>
      <x:c r="U624" s="36" t="str">
        <x:v>lateral</x:v>
      </x:c>
      <x:c r="V624" s="33" t="n">
        <x:v>7</x:v>
      </x:c>
      <x:c r="W624" s="36" t="n">
        <x:v>-1.1563112133080131</x:v>
      </x:c>
      <x:c r="X624" s="36" t="n">
        <x:v>2.0088369681563694</x:v>
      </x:c>
      <x:c r="Y624" s="36" t="n">
        <x:v>2.31786142524818</x:v>
      </x:c>
      <x:c r="Z624" s="36" t="n">
        <x:v>0.31971633334782257</x:v>
      </x:c>
      <x:c r="AA624" s="36" t="n">
        <x:v>0.4988698637081825</x:v>
      </x:c>
      <x:c r="AB624" s="36" t="n">
        <x:v>0.8648190802709308</x:v>
      </x:c>
      <x:c r="AC624" s="34" t="b">
        <x:v>1</x:v>
      </x:c>
    </x:row>
    <x:row r="625">
      <x:c r="A625" s="31" t="str">
        <x:v>CFG015</x:v>
      </x:c>
      <x:c r="B625" s="33" t="n">
        <x:v>22</x:v>
      </x:c>
      <x:c r="C625" s="31" t="str">
        <x:v>000000（选定5-12kg）1.AR20.03.6 youhua a2.5 翼梢反扭-3</x:v>
      </x:c>
      <x:c r="D625" s="31" t="str">
        <x:v>T7-VLM2-Elev(g1.0)</x:v>
      </x:c>
      <x:c r="E625" s="37" t="n">
        <x:v>3.716954389798972</x:v>
      </x:c>
      <x:c r="F625" s="37" t="n">
        <x:v>0</x:v>
      </x:c>
      <x:c r="G625" s="35" t="n">
        <x:v>10.743289243513876</x:v>
      </x:c>
      <x:c r="H625" s="36" t="n">
        <x:v>-1.6999999999999997</x:v>
      </x:c>
      <x:c r="I625" s="35" t="n">
        <x:v>1.225</x:v>
      </x:c>
      <x:c r="J625" s="35" t="n">
        <x:v>1.5705518175924542</x:v>
      </x:c>
      <x:c r="K625" s="35" t="n">
        <x:v>0.284701945718181</x:v>
      </x:c>
      <x:c r="L625" s="35" t="n">
        <x:v>5.525419388778789</x:v>
      </x:c>
      <x:c r="M625" s="35" t="n">
        <x:v>11.925999999999998</x:v>
      </x:c>
      <x:c r="N625" s="35" t="n">
        <x:v>0.10992231757937915</x:v>
      </x:c>
      <x:c r="O625" s="35" t="n">
        <x:v>-1.546328403528402e-17</x:v>
      </x:c>
      <x:c r="P625" s="35" t="n">
        <x:v>0.014190650827474498</x:v>
      </x:c>
      <x:c r="Q625" s="36" t="n">
        <x:v>1.0485467718678447</x:v>
      </x:c>
      <x:c r="R625" s="36" t="n">
        <x:v>0.03357106855493962</x:v>
      </x:c>
      <x:c r="S625" s="36" t="n">
        <x:v>0.0016303346255428168</x:v>
      </x:c>
      <x:c r="T625" s="35" t="n">
        <x:v>0.15220852992616962</x:v>
      </x:c>
      <x:c r="U625" s="36" t="str">
        <x:v>lateral</x:v>
      </x:c>
      <x:c r="V625" s="33" t="n">
        <x:v>8</x:v>
      </x:c>
      <x:c r="W625" s="36" t="n">
        <x:v>0.2429108708290615</x:v>
      </x:c>
      <x:c r="X625" s="36" t="n">
        <x:v>0</x:v>
      </x:c>
      <x:c r="Y625" s="36" t="n">
        <x:v>0.2429108708290615</x:v>
      </x:c>
      <x:c r="Z625" s="36" t="n">
        <x:v>0</x:v>
      </x:c>
      <x:c r="AA625" s="36" t="n">
        <x:v>-1</x:v>
      </x:c>
      <x:c r="AB625" s="36"/>
      <x:c r="AC625" s="34" t="b">
        <x:v>0</x:v>
      </x:c>
    </x:row>
    <x:row r="626">
      <x:c r="A626" s="31" t="str">
        <x:v>CFG015</x:v>
      </x:c>
      <x:c r="B626" s="33" t="n">
        <x:v>23</x:v>
      </x:c>
      <x:c r="C626" s="31" t="str">
        <x:v>000000（选定5-12kg）1.AR20.03.6 youhua a2.5 翼梢反扭-3</x:v>
      </x:c>
      <x:c r="D626" s="31" t="str">
        <x:v>T7-VLM2-Elev(g1.0)</x:v>
      </x:c>
      <x:c r="E626" s="37" t="n">
        <x:v>3.5294176212749315</x:v>
      </x:c>
      <x:c r="F626" s="37" t="n">
        <x:v>0</x:v>
      </x:c>
      <x:c r="G626" s="35" t="n">
        <x:v>10.827433949518127</x:v>
      </x:c>
      <x:c r="H626" s="36" t="n">
        <x:v>-1.5999999999999996</x:v>
      </x:c>
      <x:c r="I626" s="35" t="n">
        <x:v>1.225</x:v>
      </x:c>
      <x:c r="J626" s="35" t="n">
        <x:v>1.5705518175924542</x:v>
      </x:c>
      <x:c r="K626" s="35" t="n">
        <x:v>0.284701945718181</x:v>
      </x:c>
      <x:c r="L626" s="35" t="n">
        <x:v>5.525419388778789</x:v>
      </x:c>
      <x:c r="M626" s="35" t="n">
        <x:v>11.925999999999998</x:v>
      </x:c>
      <x:c r="N626" s="35" t="n">
        <x:v>0.10992231757937915</x:v>
      </x:c>
      <x:c r="O626" s="35" t="n">
        <x:v>-1.546328403528402e-17</x:v>
      </x:c>
      <x:c r="P626" s="35" t="n">
        <x:v>0.014190650827474498</x:v>
      </x:c>
      <x:c r="Q626" s="36" t="n">
        <x:v>1.0305783458708813</x:v>
      </x:c>
      <x:c r="R626" s="36" t="n">
        <x:v>0.032773049460655485</x:v>
      </x:c>
      <x:c r="S626" s="36" t="n">
        <x:v>0.00164146492594044</x:v>
      </x:c>
      <x:c r="T626" s="35" t="n">
        <x:v>0.15188591919334224</x:v>
      </x:c>
      <x:c r="U626" s="36" t="str">
        <x:v>longitudinal</x:v>
      </x:c>
      <x:c r="V626" s="33" t="n">
        <x:v>1</x:v>
      </x:c>
      <x:c r="W626" s="36" t="n">
        <x:v>-5.123155480707732</x:v>
      </x:c>
      <x:c r="X626" s="36" t="n">
        <x:v>-4.711561991063824</x:v>
      </x:c>
      <x:c r="Y626" s="36" t="n">
        <x:v>6.960282930681983</x:v>
      </x:c>
      <x:c r="Z626" s="36" t="n">
        <x:v>0.7498683805616999</x:v>
      </x:c>
      <x:c r="AA626" s="36" t="n">
        <x:v>0.7360556362046843</x:v>
      </x:c>
      <x:c r="AB626" s="36" t="n">
        <x:v>0.1951922021038987</x:v>
      </x:c>
      <x:c r="AC626" s="34" t="b">
        <x:v>1</x:v>
      </x:c>
    </x:row>
    <x:row r="627">
      <x:c r="A627" s="31" t="str">
        <x:v>CFG015</x:v>
      </x:c>
      <x:c r="B627" s="33" t="n">
        <x:v>23</x:v>
      </x:c>
      <x:c r="C627" s="31" t="str">
        <x:v>000000（选定5-12kg）1.AR20.03.6 youhua a2.5 翼梢反扭-3</x:v>
      </x:c>
      <x:c r="D627" s="31" t="str">
        <x:v>T7-VLM2-Elev(g1.0)</x:v>
      </x:c>
      <x:c r="E627" s="37" t="n">
        <x:v>3.5294176212749315</x:v>
      </x:c>
      <x:c r="F627" s="37" t="n">
        <x:v>0</x:v>
      </x:c>
      <x:c r="G627" s="35" t="n">
        <x:v>10.827433949518127</x:v>
      </x:c>
      <x:c r="H627" s="36" t="n">
        <x:v>-1.5999999999999996</x:v>
      </x:c>
      <x:c r="I627" s="35" t="n">
        <x:v>1.225</x:v>
      </x:c>
      <x:c r="J627" s="35" t="n">
        <x:v>1.5705518175924542</x:v>
      </x:c>
      <x:c r="K627" s="35" t="n">
        <x:v>0.284701945718181</x:v>
      </x:c>
      <x:c r="L627" s="35" t="n">
        <x:v>5.525419388778789</x:v>
      </x:c>
      <x:c r="M627" s="35" t="n">
        <x:v>11.925999999999998</x:v>
      </x:c>
      <x:c r="N627" s="35" t="n">
        <x:v>0.10992231757937915</x:v>
      </x:c>
      <x:c r="O627" s="35" t="n">
        <x:v>-1.546328403528402e-17</x:v>
      </x:c>
      <x:c r="P627" s="35" t="n">
        <x:v>0.014190650827474498</x:v>
      </x:c>
      <x:c r="Q627" s="36" t="n">
        <x:v>1.0305783458708813</x:v>
      </x:c>
      <x:c r="R627" s="36" t="n">
        <x:v>0.032773049460655485</x:v>
      </x:c>
      <x:c r="S627" s="36" t="n">
        <x:v>0.00164146492594044</x:v>
      </x:c>
      <x:c r="T627" s="35" t="n">
        <x:v>0.15188591919334224</x:v>
      </x:c>
      <x:c r="U627" s="36" t="str">
        <x:v>longitudinal</x:v>
      </x:c>
      <x:c r="V627" s="33" t="n">
        <x:v>2</x:v>
      </x:c>
      <x:c r="W627" s="36" t="n">
        <x:v>-5.123155480707732</x:v>
      </x:c>
      <x:c r="X627" s="36" t="n">
        <x:v>4.711561991063824</x:v>
      </x:c>
      <x:c r="Y627" s="36" t="n">
        <x:v>6.960282930681983</x:v>
      </x:c>
      <x:c r="Z627" s="36" t="n">
        <x:v>0.7498683805616999</x:v>
      </x:c>
      <x:c r="AA627" s="36" t="n">
        <x:v>0.7360556362046843</x:v>
      </x:c>
      <x:c r="AB627" s="36" t="n">
        <x:v>0.1951922021038987</x:v>
      </x:c>
      <x:c r="AC627" s="34" t="b">
        <x:v>1</x:v>
      </x:c>
    </x:row>
    <x:row r="628">
      <x:c r="A628" s="31" t="str">
        <x:v>CFG015</x:v>
      </x:c>
      <x:c r="B628" s="33" t="n">
        <x:v>23</x:v>
      </x:c>
      <x:c r="C628" s="31" t="str">
        <x:v>000000（选定5-12kg）1.AR20.03.6 youhua a2.5 翼梢反扭-3</x:v>
      </x:c>
      <x:c r="D628" s="31" t="str">
        <x:v>T7-VLM2-Elev(g1.0)</x:v>
      </x:c>
      <x:c r="E628" s="37" t="n">
        <x:v>3.5294176212749315</x:v>
      </x:c>
      <x:c r="F628" s="37" t="n">
        <x:v>0</x:v>
      </x:c>
      <x:c r="G628" s="35" t="n">
        <x:v>10.827433949518127</x:v>
      </x:c>
      <x:c r="H628" s="36" t="n">
        <x:v>-1.5999999999999996</x:v>
      </x:c>
      <x:c r="I628" s="35" t="n">
        <x:v>1.225</x:v>
      </x:c>
      <x:c r="J628" s="35" t="n">
        <x:v>1.5705518175924542</x:v>
      </x:c>
      <x:c r="K628" s="35" t="n">
        <x:v>0.284701945718181</x:v>
      </x:c>
      <x:c r="L628" s="35" t="n">
        <x:v>5.525419388778789</x:v>
      </x:c>
      <x:c r="M628" s="35" t="n">
        <x:v>11.925999999999998</x:v>
      </x:c>
      <x:c r="N628" s="35" t="n">
        <x:v>0.10992231757937915</x:v>
      </x:c>
      <x:c r="O628" s="35" t="n">
        <x:v>-1.546328403528402e-17</x:v>
      </x:c>
      <x:c r="P628" s="35" t="n">
        <x:v>0.014190650827474498</x:v>
      </x:c>
      <x:c r="Q628" s="36" t="n">
        <x:v>1.0305783458708813</x:v>
      </x:c>
      <x:c r="R628" s="36" t="n">
        <x:v>0.032773049460655485</x:v>
      </x:c>
      <x:c r="S628" s="36" t="n">
        <x:v>0.00164146492594044</x:v>
      </x:c>
      <x:c r="T628" s="35" t="n">
        <x:v>0.15188591919334224</x:v>
      </x:c>
      <x:c r="U628" s="36" t="str">
        <x:v>longitudinal</x:v>
      </x:c>
      <x:c r="V628" s="33" t="n">
        <x:v>3</x:v>
      </x:c>
      <x:c r="W628" s="36" t="n">
        <x:v>-0.010784276379145495</x:v>
      </x:c>
      <x:c r="X628" s="36" t="n">
        <x:v>-0.8802292688943316</x:v>
      </x:c>
      <x:c r="Y628" s="36" t="n">
        <x:v>0.8802953290999965</x:v>
      </x:c>
      <x:c r="Z628" s="36" t="n">
        <x:v>0.140092839198698</x:v>
      </x:c>
      <x:c r="AA628" s="36" t="n">
        <x:v>0.012250748155361918</x:v>
      </x:c>
      <x:c r="AB628" s="36" t="n">
        <x:v>92.7275938452197</x:v>
      </x:c>
      <x:c r="AC628" s="34" t="b">
        <x:v>1</x:v>
      </x:c>
    </x:row>
    <x:row r="629">
      <x:c r="A629" s="31" t="str">
        <x:v>CFG015</x:v>
      </x:c>
      <x:c r="B629" s="33" t="n">
        <x:v>23</x:v>
      </x:c>
      <x:c r="C629" s="31" t="str">
        <x:v>000000（选定5-12kg）1.AR20.03.6 youhua a2.5 翼梢反扭-3</x:v>
      </x:c>
      <x:c r="D629" s="31" t="str">
        <x:v>T7-VLM2-Elev(g1.0)</x:v>
      </x:c>
      <x:c r="E629" s="37" t="n">
        <x:v>3.5294176212749315</x:v>
      </x:c>
      <x:c r="F629" s="37" t="n">
        <x:v>0</x:v>
      </x:c>
      <x:c r="G629" s="35" t="n">
        <x:v>10.827433949518127</x:v>
      </x:c>
      <x:c r="H629" s="36" t="n">
        <x:v>-1.5999999999999996</x:v>
      </x:c>
      <x:c r="I629" s="35" t="n">
        <x:v>1.225</x:v>
      </x:c>
      <x:c r="J629" s="35" t="n">
        <x:v>1.5705518175924542</x:v>
      </x:c>
      <x:c r="K629" s="35" t="n">
        <x:v>0.284701945718181</x:v>
      </x:c>
      <x:c r="L629" s="35" t="n">
        <x:v>5.525419388778789</x:v>
      </x:c>
      <x:c r="M629" s="35" t="n">
        <x:v>11.925999999999998</x:v>
      </x:c>
      <x:c r="N629" s="35" t="n">
        <x:v>0.10992231757937915</x:v>
      </x:c>
      <x:c r="O629" s="35" t="n">
        <x:v>-1.546328403528402e-17</x:v>
      </x:c>
      <x:c r="P629" s="35" t="n">
        <x:v>0.014190650827474498</x:v>
      </x:c>
      <x:c r="Q629" s="36" t="n">
        <x:v>1.0305783458708813</x:v>
      </x:c>
      <x:c r="R629" s="36" t="n">
        <x:v>0.032773049460655485</x:v>
      </x:c>
      <x:c r="S629" s="36" t="n">
        <x:v>0.00164146492594044</x:v>
      </x:c>
      <x:c r="T629" s="35" t="n">
        <x:v>0.15188591919334224</x:v>
      </x:c>
      <x:c r="U629" s="36" t="str">
        <x:v>longitudinal</x:v>
      </x:c>
      <x:c r="V629" s="33" t="n">
        <x:v>4</x:v>
      </x:c>
      <x:c r="W629" s="36" t="n">
        <x:v>-0.010784276379145495</x:v>
      </x:c>
      <x:c r="X629" s="36" t="n">
        <x:v>0.8802292688943316</x:v>
      </x:c>
      <x:c r="Y629" s="36" t="n">
        <x:v>0.8802953290999965</x:v>
      </x:c>
      <x:c r="Z629" s="36" t="n">
        <x:v>0.140092839198698</x:v>
      </x:c>
      <x:c r="AA629" s="36" t="n">
        <x:v>0.012250748155361918</x:v>
      </x:c>
      <x:c r="AB629" s="36" t="n">
        <x:v>92.7275938452197</x:v>
      </x:c>
      <x:c r="AC629" s="34" t="b">
        <x:v>1</x:v>
      </x:c>
    </x:row>
    <x:row r="630">
      <x:c r="A630" s="31" t="str">
        <x:v>CFG015</x:v>
      </x:c>
      <x:c r="B630" s="33" t="n">
        <x:v>23</x:v>
      </x:c>
      <x:c r="C630" s="31" t="str">
        <x:v>000000（选定5-12kg）1.AR20.03.6 youhua a2.5 翼梢反扭-3</x:v>
      </x:c>
      <x:c r="D630" s="31" t="str">
        <x:v>T7-VLM2-Elev(g1.0)</x:v>
      </x:c>
      <x:c r="E630" s="37" t="n">
        <x:v>3.5294176212749315</x:v>
      </x:c>
      <x:c r="F630" s="37" t="n">
        <x:v>0</x:v>
      </x:c>
      <x:c r="G630" s="35" t="n">
        <x:v>10.827433949518127</x:v>
      </x:c>
      <x:c r="H630" s="36" t="n">
        <x:v>-1.5999999999999996</x:v>
      </x:c>
      <x:c r="I630" s="35" t="n">
        <x:v>1.225</x:v>
      </x:c>
      <x:c r="J630" s="35" t="n">
        <x:v>1.5705518175924542</x:v>
      </x:c>
      <x:c r="K630" s="35" t="n">
        <x:v>0.284701945718181</x:v>
      </x:c>
      <x:c r="L630" s="35" t="n">
        <x:v>5.525419388778789</x:v>
      </x:c>
      <x:c r="M630" s="35" t="n">
        <x:v>11.925999999999998</x:v>
      </x:c>
      <x:c r="N630" s="35" t="n">
        <x:v>0.10992231757937915</x:v>
      </x:c>
      <x:c r="O630" s="35" t="n">
        <x:v>-1.546328403528402e-17</x:v>
      </x:c>
      <x:c r="P630" s="35" t="n">
        <x:v>0.014190650827474498</x:v>
      </x:c>
      <x:c r="Q630" s="36" t="n">
        <x:v>1.0305783458708813</x:v>
      </x:c>
      <x:c r="R630" s="36" t="n">
        <x:v>0.032773049460655485</x:v>
      </x:c>
      <x:c r="S630" s="36" t="n">
        <x:v>0.00164146492594044</x:v>
      </x:c>
      <x:c r="T630" s="35" t="n">
        <x:v>0.15188591919334224</x:v>
      </x:c>
      <x:c r="U630" s="36" t="str">
        <x:v>lateral</x:v>
      </x:c>
      <x:c r="V630" s="33" t="n">
        <x:v>5</x:v>
      </x:c>
      <x:c r="W630" s="36" t="n">
        <x:v>-14.016172601163344</x:v>
      </x:c>
      <x:c r="X630" s="36" t="n">
        <x:v>0</x:v>
      </x:c>
      <x:c r="Y630" s="36" t="n">
        <x:v>14.016172601163344</x:v>
      </x:c>
      <x:c r="Z630" s="36" t="n">
        <x:v>0</x:v>
      </x:c>
      <x:c r="AA630" s="36" t="n">
        <x:v>1</x:v>
      </x:c>
      <x:c r="AB630" s="36" t="n">
        <x:v>0.07134615336550577</x:v>
      </x:c>
      <x:c r="AC630" s="34" t="b">
        <x:v>1</x:v>
      </x:c>
    </x:row>
    <x:row r="631">
      <x:c r="A631" s="31" t="str">
        <x:v>CFG015</x:v>
      </x:c>
      <x:c r="B631" s="33" t="n">
        <x:v>23</x:v>
      </x:c>
      <x:c r="C631" s="31" t="str">
        <x:v>000000（选定5-12kg）1.AR20.03.6 youhua a2.5 翼梢反扭-3</x:v>
      </x:c>
      <x:c r="D631" s="31" t="str">
        <x:v>T7-VLM2-Elev(g1.0)</x:v>
      </x:c>
      <x:c r="E631" s="37" t="n">
        <x:v>3.5294176212749315</x:v>
      </x:c>
      <x:c r="F631" s="37" t="n">
        <x:v>0</x:v>
      </x:c>
      <x:c r="G631" s="35" t="n">
        <x:v>10.827433949518127</x:v>
      </x:c>
      <x:c r="H631" s="36" t="n">
        <x:v>-1.5999999999999996</x:v>
      </x:c>
      <x:c r="I631" s="35" t="n">
        <x:v>1.225</x:v>
      </x:c>
      <x:c r="J631" s="35" t="n">
        <x:v>1.5705518175924542</x:v>
      </x:c>
      <x:c r="K631" s="35" t="n">
        <x:v>0.284701945718181</x:v>
      </x:c>
      <x:c r="L631" s="35" t="n">
        <x:v>5.525419388778789</x:v>
      </x:c>
      <x:c r="M631" s="35" t="n">
        <x:v>11.925999999999998</x:v>
      </x:c>
      <x:c r="N631" s="35" t="n">
        <x:v>0.10992231757937915</x:v>
      </x:c>
      <x:c r="O631" s="35" t="n">
        <x:v>-1.546328403528402e-17</x:v>
      </x:c>
      <x:c r="P631" s="35" t="n">
        <x:v>0.014190650827474498</x:v>
      </x:c>
      <x:c r="Q631" s="36" t="n">
        <x:v>1.0305783458708813</x:v>
      </x:c>
      <x:c r="R631" s="36" t="n">
        <x:v>0.032773049460655485</x:v>
      </x:c>
      <x:c r="S631" s="36" t="n">
        <x:v>0.00164146492594044</x:v>
      </x:c>
      <x:c r="T631" s="35" t="n">
        <x:v>0.15188591919334224</x:v>
      </x:c>
      <x:c r="U631" s="36" t="str">
        <x:v>lateral</x:v>
      </x:c>
      <x:c r="V631" s="33" t="n">
        <x:v>6</x:v>
      </x:c>
      <x:c r="W631" s="36" t="n">
        <x:v>-1.1358663648370815</x:v>
      </x:c>
      <x:c r="X631" s="36" t="n">
        <x:v>-2.0232205467763515</x:v>
      </x:c>
      <x:c r="Y631" s="36" t="n">
        <x:v>2.3202615756992153</x:v>
      </x:c>
      <x:c r="Z631" s="36" t="n">
        <x:v>0.3220055509845436</x:v>
      </x:c>
      <x:c r="AA631" s="36" t="n">
        <x:v>0.489542376055073</x:v>
      </x:c>
      <x:c r="AB631" s="36" t="n">
        <x:v>0.8803852556576328</x:v>
      </x:c>
      <x:c r="AC631" s="34" t="b">
        <x:v>1</x:v>
      </x:c>
    </x:row>
    <x:row r="632">
      <x:c r="A632" s="31" t="str">
        <x:v>CFG015</x:v>
      </x:c>
      <x:c r="B632" s="33" t="n">
        <x:v>23</x:v>
      </x:c>
      <x:c r="C632" s="31" t="str">
        <x:v>000000（选定5-12kg）1.AR20.03.6 youhua a2.5 翼梢反扭-3</x:v>
      </x:c>
      <x:c r="D632" s="31" t="str">
        <x:v>T7-VLM2-Elev(g1.0)</x:v>
      </x:c>
      <x:c r="E632" s="37" t="n">
        <x:v>3.5294176212749315</x:v>
      </x:c>
      <x:c r="F632" s="37" t="n">
        <x:v>0</x:v>
      </x:c>
      <x:c r="G632" s="35" t="n">
        <x:v>10.827433949518127</x:v>
      </x:c>
      <x:c r="H632" s="36" t="n">
        <x:v>-1.5999999999999996</x:v>
      </x:c>
      <x:c r="I632" s="35" t="n">
        <x:v>1.225</x:v>
      </x:c>
      <x:c r="J632" s="35" t="n">
        <x:v>1.5705518175924542</x:v>
      </x:c>
      <x:c r="K632" s="35" t="n">
        <x:v>0.284701945718181</x:v>
      </x:c>
      <x:c r="L632" s="35" t="n">
        <x:v>5.525419388778789</x:v>
      </x:c>
      <x:c r="M632" s="35" t="n">
        <x:v>11.925999999999998</x:v>
      </x:c>
      <x:c r="N632" s="35" t="n">
        <x:v>0.10992231757937915</x:v>
      </x:c>
      <x:c r="O632" s="35" t="n">
        <x:v>-1.546328403528402e-17</x:v>
      </x:c>
      <x:c r="P632" s="35" t="n">
        <x:v>0.014190650827474498</x:v>
      </x:c>
      <x:c r="Q632" s="36" t="n">
        <x:v>1.0305783458708813</x:v>
      </x:c>
      <x:c r="R632" s="36" t="n">
        <x:v>0.032773049460655485</x:v>
      </x:c>
      <x:c r="S632" s="36" t="n">
        <x:v>0.00164146492594044</x:v>
      </x:c>
      <x:c r="T632" s="35" t="n">
        <x:v>0.15188591919334224</x:v>
      </x:c>
      <x:c r="U632" s="36" t="str">
        <x:v>lateral</x:v>
      </x:c>
      <x:c r="V632" s="33" t="n">
        <x:v>7</x:v>
      </x:c>
      <x:c r="W632" s="36" t="n">
        <x:v>-1.1358663648370815</x:v>
      </x:c>
      <x:c r="X632" s="36" t="n">
        <x:v>2.0232205467763515</x:v>
      </x:c>
      <x:c r="Y632" s="36" t="n">
        <x:v>2.3202615756992153</x:v>
      </x:c>
      <x:c r="Z632" s="36" t="n">
        <x:v>0.3220055509845436</x:v>
      </x:c>
      <x:c r="AA632" s="36" t="n">
        <x:v>0.489542376055073</x:v>
      </x:c>
      <x:c r="AB632" s="36" t="n">
        <x:v>0.8803852556576328</x:v>
      </x:c>
      <x:c r="AC632" s="34" t="b">
        <x:v>1</x:v>
      </x:c>
    </x:row>
    <x:row r="633">
      <x:c r="A633" s="31" t="str">
        <x:v>CFG015</x:v>
      </x:c>
      <x:c r="B633" s="33" t="n">
        <x:v>23</x:v>
      </x:c>
      <x:c r="C633" s="31" t="str">
        <x:v>000000（选定5-12kg）1.AR20.03.6 youhua a2.5 翼梢反扭-3</x:v>
      </x:c>
      <x:c r="D633" s="31" t="str">
        <x:v>T7-VLM2-Elev(g1.0)</x:v>
      </x:c>
      <x:c r="E633" s="37" t="n">
        <x:v>3.5294176212749315</x:v>
      </x:c>
      <x:c r="F633" s="37" t="n">
        <x:v>0</x:v>
      </x:c>
      <x:c r="G633" s="35" t="n">
        <x:v>10.827433949518127</x:v>
      </x:c>
      <x:c r="H633" s="36" t="n">
        <x:v>-1.5999999999999996</x:v>
      </x:c>
      <x:c r="I633" s="35" t="n">
        <x:v>1.225</x:v>
      </x:c>
      <x:c r="J633" s="35" t="n">
        <x:v>1.5705518175924542</x:v>
      </x:c>
      <x:c r="K633" s="35" t="n">
        <x:v>0.284701945718181</x:v>
      </x:c>
      <x:c r="L633" s="35" t="n">
        <x:v>5.525419388778789</x:v>
      </x:c>
      <x:c r="M633" s="35" t="n">
        <x:v>11.925999999999998</x:v>
      </x:c>
      <x:c r="N633" s="35" t="n">
        <x:v>0.10992231757937915</x:v>
      </x:c>
      <x:c r="O633" s="35" t="n">
        <x:v>-1.546328403528402e-17</x:v>
      </x:c>
      <x:c r="P633" s="35" t="n">
        <x:v>0.014190650827474498</x:v>
      </x:c>
      <x:c r="Q633" s="36" t="n">
        <x:v>1.0305783458708813</x:v>
      </x:c>
      <x:c r="R633" s="36" t="n">
        <x:v>0.032773049460655485</x:v>
      </x:c>
      <x:c r="S633" s="36" t="n">
        <x:v>0.00164146492594044</x:v>
      </x:c>
      <x:c r="T633" s="35" t="n">
        <x:v>0.15188591919334224</x:v>
      </x:c>
      <x:c r="U633" s="36" t="str">
        <x:v>lateral</x:v>
      </x:c>
      <x:c r="V633" s="33" t="n">
        <x:v>8</x:v>
      </x:c>
      <x:c r="W633" s="36" t="n">
        <x:v>0.23921359841338852</x:v>
      </x:c>
      <x:c r="X633" s="36" t="n">
        <x:v>0</x:v>
      </x:c>
      <x:c r="Y633" s="36" t="n">
        <x:v>0.23921359841338852</x:v>
      </x:c>
      <x:c r="Z633" s="36" t="n">
        <x:v>0</x:v>
      </x:c>
      <x:c r="AA633" s="36" t="n">
        <x:v>-1</x:v>
      </x:c>
      <x:c r="AB633" s="36"/>
      <x:c r="AC633" s="34" t="b">
        <x:v>0</x:v>
      </x:c>
    </x:row>
    <x:row r="634">
      <x:c r="A634" s="31" t="str">
        <x:v>CFG015</x:v>
      </x:c>
      <x:c r="B634" s="33" t="n">
        <x:v>24</x:v>
      </x:c>
      <x:c r="C634" s="31" t="str">
        <x:v>000000（选定5-12kg）1.AR20.03.6 youhua a2.5 翼梢反扭-3</x:v>
      </x:c>
      <x:c r="D634" s="31" t="str">
        <x:v>T7-VLM2-Elev(g1.0)</x:v>
      </x:c>
      <x:c r="E634" s="37" t="n">
        <x:v>3.340521678473474</x:v>
      </x:c>
      <x:c r="F634" s="37" t="n">
        <x:v>0</x:v>
      </x:c>
      <x:c r="G634" s="35" t="n">
        <x:v>10.905843217347027</x:v>
      </x:c>
      <x:c r="H634" s="36" t="n">
        <x:v>-1.5</x:v>
      </x:c>
      <x:c r="I634" s="35" t="n">
        <x:v>1.225</x:v>
      </x:c>
      <x:c r="J634" s="35" t="n">
        <x:v>1.5705518175924542</x:v>
      </x:c>
      <x:c r="K634" s="35" t="n">
        <x:v>0.284701945718181</x:v>
      </x:c>
      <x:c r="L634" s="35" t="n">
        <x:v>5.525419388778789</x:v>
      </x:c>
      <x:c r="M634" s="35" t="n">
        <x:v>11.925999999999998</x:v>
      </x:c>
      <x:c r="N634" s="35" t="n">
        <x:v>0.10992231757937915</x:v>
      </x:c>
      <x:c r="O634" s="35" t="n">
        <x:v>-1.546328403528402e-17</x:v>
      </x:c>
      <x:c r="P634" s="35" t="n">
        <x:v>0.014190650827474498</x:v>
      </x:c>
      <x:c r="Q634" s="36" t="n">
        <x:v>1.012459060681904</x:v>
      </x:c>
      <x:c r="R634" s="36" t="n">
        <x:v>0.03199987559377005</x:v>
      </x:c>
      <x:c r="S634" s="36" t="n">
        <x:v>0.001653083046520704</x:v>
      </x:c>
      <x:c r="T634" s="35" t="n">
        <x:v>0.15153824384059625</x:v>
      </x:c>
      <x:c r="U634" s="36" t="str">
        <x:v>longitudinal</x:v>
      </x:c>
      <x:c r="V634" s="33" t="n">
        <x:v>1</x:v>
      </x:c>
      <x:c r="W634" s="36" t="n">
        <x:v>-5.161133922568169</x:v>
      </x:c>
      <x:c r="X634" s="36" t="n">
        <x:v>-4.72617200071903</x:v>
      </x:c>
      <x:c r="Y634" s="36" t="n">
        <x:v>6.998142978466817</x:v>
      </x:c>
      <x:c r="Z634" s="36" t="n">
        <x:v>0.7521936358169464</x:v>
      </x:c>
      <x:c r="AA634" s="36" t="n">
        <x:v>0.7375004966958951</x:v>
      </x:c>
      <x:c r="AB634" s="36" t="n">
        <x:v>0.19375587128775806</x:v>
      </x:c>
      <x:c r="AC634" s="34" t="b">
        <x:v>1</x:v>
      </x:c>
    </x:row>
    <x:row r="635">
      <x:c r="A635" s="31" t="str">
        <x:v>CFG015</x:v>
      </x:c>
      <x:c r="B635" s="33" t="n">
        <x:v>24</x:v>
      </x:c>
      <x:c r="C635" s="31" t="str">
        <x:v>000000（选定5-12kg）1.AR20.03.6 youhua a2.5 翼梢反扭-3</x:v>
      </x:c>
      <x:c r="D635" s="31" t="str">
        <x:v>T7-VLM2-Elev(g1.0)</x:v>
      </x:c>
      <x:c r="E635" s="37" t="n">
        <x:v>3.340521678473474</x:v>
      </x:c>
      <x:c r="F635" s="37" t="n">
        <x:v>0</x:v>
      </x:c>
      <x:c r="G635" s="35" t="n">
        <x:v>10.905843217347027</x:v>
      </x:c>
      <x:c r="H635" s="36" t="n">
        <x:v>-1.5</x:v>
      </x:c>
      <x:c r="I635" s="35" t="n">
        <x:v>1.225</x:v>
      </x:c>
      <x:c r="J635" s="35" t="n">
        <x:v>1.5705518175924542</x:v>
      </x:c>
      <x:c r="K635" s="35" t="n">
        <x:v>0.284701945718181</x:v>
      </x:c>
      <x:c r="L635" s="35" t="n">
        <x:v>5.525419388778789</x:v>
      </x:c>
      <x:c r="M635" s="35" t="n">
        <x:v>11.925999999999998</x:v>
      </x:c>
      <x:c r="N635" s="35" t="n">
        <x:v>0.10992231757937915</x:v>
      </x:c>
      <x:c r="O635" s="35" t="n">
        <x:v>-1.546328403528402e-17</x:v>
      </x:c>
      <x:c r="P635" s="35" t="n">
        <x:v>0.014190650827474498</x:v>
      </x:c>
      <x:c r="Q635" s="36" t="n">
        <x:v>1.012459060681904</x:v>
      </x:c>
      <x:c r="R635" s="36" t="n">
        <x:v>0.03199987559377005</x:v>
      </x:c>
      <x:c r="S635" s="36" t="n">
        <x:v>0.001653083046520704</x:v>
      </x:c>
      <x:c r="T635" s="35" t="n">
        <x:v>0.15153824384059625</x:v>
      </x:c>
      <x:c r="U635" s="36" t="str">
        <x:v>longitudinal</x:v>
      </x:c>
      <x:c r="V635" s="33" t="n">
        <x:v>2</x:v>
      </x:c>
      <x:c r="W635" s="36" t="n">
        <x:v>-5.161133922568169</x:v>
      </x:c>
      <x:c r="X635" s="36" t="n">
        <x:v>4.72617200071903</x:v>
      </x:c>
      <x:c r="Y635" s="36" t="n">
        <x:v>6.998142978466817</x:v>
      </x:c>
      <x:c r="Z635" s="36" t="n">
        <x:v>0.7521936358169464</x:v>
      </x:c>
      <x:c r="AA635" s="36" t="n">
        <x:v>0.7375004966958951</x:v>
      </x:c>
      <x:c r="AB635" s="36" t="n">
        <x:v>0.19375587128775806</x:v>
      </x:c>
      <x:c r="AC635" s="34" t="b">
        <x:v>1</x:v>
      </x:c>
    </x:row>
    <x:row r="636">
      <x:c r="A636" s="31" t="str">
        <x:v>CFG015</x:v>
      </x:c>
      <x:c r="B636" s="33" t="n">
        <x:v>24</x:v>
      </x:c>
      <x:c r="C636" s="31" t="str">
        <x:v>000000（选定5-12kg）1.AR20.03.6 youhua a2.5 翼梢反扭-3</x:v>
      </x:c>
      <x:c r="D636" s="31" t="str">
        <x:v>T7-VLM2-Elev(g1.0)</x:v>
      </x:c>
      <x:c r="E636" s="37" t="n">
        <x:v>3.340521678473474</x:v>
      </x:c>
      <x:c r="F636" s="37" t="n">
        <x:v>0</x:v>
      </x:c>
      <x:c r="G636" s="35" t="n">
        <x:v>10.905843217347027</x:v>
      </x:c>
      <x:c r="H636" s="36" t="n">
        <x:v>-1.5</x:v>
      </x:c>
      <x:c r="I636" s="35" t="n">
        <x:v>1.225</x:v>
      </x:c>
      <x:c r="J636" s="35" t="n">
        <x:v>1.5705518175924542</x:v>
      </x:c>
      <x:c r="K636" s="35" t="n">
        <x:v>0.284701945718181</x:v>
      </x:c>
      <x:c r="L636" s="35" t="n">
        <x:v>5.525419388778789</x:v>
      </x:c>
      <x:c r="M636" s="35" t="n">
        <x:v>11.925999999999998</x:v>
      </x:c>
      <x:c r="N636" s="35" t="n">
        <x:v>0.10992231757937915</x:v>
      </x:c>
      <x:c r="O636" s="35" t="n">
        <x:v>-1.546328403528402e-17</x:v>
      </x:c>
      <x:c r="P636" s="35" t="n">
        <x:v>0.014190650827474498</x:v>
      </x:c>
      <x:c r="Q636" s="36" t="n">
        <x:v>1.012459060681904</x:v>
      </x:c>
      <x:c r="R636" s="36" t="n">
        <x:v>0.03199987559377005</x:v>
      </x:c>
      <x:c r="S636" s="36" t="n">
        <x:v>0.001653083046520704</x:v>
      </x:c>
      <x:c r="T636" s="35" t="n">
        <x:v>0.15153824384059625</x:v>
      </x:c>
      <x:c r="U636" s="36" t="str">
        <x:v>longitudinal</x:v>
      </x:c>
      <x:c r="V636" s="33" t="n">
        <x:v>3</x:v>
      </x:c>
      <x:c r="W636" s="36" t="n">
        <x:v>-0.01085450895587886</x:v>
      </x:c>
      <x:c r="X636" s="36" t="n">
        <x:v>-0.8707878094755601</x:v>
      </x:c>
      <x:c r="Y636" s="36" t="n">
        <x:v>0.8708554584406748</x:v>
      </x:c>
      <x:c r="Z636" s="36" t="n">
        <x:v>0.13859018426219896</x:v>
      </x:c>
      <x:c r="AA636" s="36" t="n">
        <x:v>0.012464191216432847</x:v>
      </x:c>
      <x:c r="AB636" s="36" t="n">
        <x:v>92.12761296386371</x:v>
      </x:c>
      <x:c r="AC636" s="34" t="b">
        <x:v>1</x:v>
      </x:c>
    </x:row>
    <x:row r="637">
      <x:c r="A637" s="31" t="str">
        <x:v>CFG015</x:v>
      </x:c>
      <x:c r="B637" s="33" t="n">
        <x:v>24</x:v>
      </x:c>
      <x:c r="C637" s="31" t="str">
        <x:v>000000（选定5-12kg）1.AR20.03.6 youhua a2.5 翼梢反扭-3</x:v>
      </x:c>
      <x:c r="D637" s="31" t="str">
        <x:v>T7-VLM2-Elev(g1.0)</x:v>
      </x:c>
      <x:c r="E637" s="37" t="n">
        <x:v>3.340521678473474</x:v>
      </x:c>
      <x:c r="F637" s="37" t="n">
        <x:v>0</x:v>
      </x:c>
      <x:c r="G637" s="35" t="n">
        <x:v>10.905843217347027</x:v>
      </x:c>
      <x:c r="H637" s="36" t="n">
        <x:v>-1.5</x:v>
      </x:c>
      <x:c r="I637" s="35" t="n">
        <x:v>1.225</x:v>
      </x:c>
      <x:c r="J637" s="35" t="n">
        <x:v>1.5705518175924542</x:v>
      </x:c>
      <x:c r="K637" s="35" t="n">
        <x:v>0.284701945718181</x:v>
      </x:c>
      <x:c r="L637" s="35" t="n">
        <x:v>5.525419388778789</x:v>
      </x:c>
      <x:c r="M637" s="35" t="n">
        <x:v>11.925999999999998</x:v>
      </x:c>
      <x:c r="N637" s="35" t="n">
        <x:v>0.10992231757937915</x:v>
      </x:c>
      <x:c r="O637" s="35" t="n">
        <x:v>-1.546328403528402e-17</x:v>
      </x:c>
      <x:c r="P637" s="35" t="n">
        <x:v>0.014190650827474498</x:v>
      </x:c>
      <x:c r="Q637" s="36" t="n">
        <x:v>1.012459060681904</x:v>
      </x:c>
      <x:c r="R637" s="36" t="n">
        <x:v>0.03199987559377005</x:v>
      </x:c>
      <x:c r="S637" s="36" t="n">
        <x:v>0.001653083046520704</x:v>
      </x:c>
      <x:c r="T637" s="35" t="n">
        <x:v>0.15153824384059625</x:v>
      </x:c>
      <x:c r="U637" s="36" t="str">
        <x:v>longitudinal</x:v>
      </x:c>
      <x:c r="V637" s="33" t="n">
        <x:v>4</x:v>
      </x:c>
      <x:c r="W637" s="36" t="n">
        <x:v>-0.01085450895587886</x:v>
      </x:c>
      <x:c r="X637" s="36" t="n">
        <x:v>0.8707878094755601</x:v>
      </x:c>
      <x:c r="Y637" s="36" t="n">
        <x:v>0.8708554584406748</x:v>
      </x:c>
      <x:c r="Z637" s="36" t="n">
        <x:v>0.13859018426219896</x:v>
      </x:c>
      <x:c r="AA637" s="36" t="n">
        <x:v>0.012464191216432847</x:v>
      </x:c>
      <x:c r="AB637" s="36" t="n">
        <x:v>92.12761296386371</x:v>
      </x:c>
      <x:c r="AC637" s="34" t="b">
        <x:v>1</x:v>
      </x:c>
    </x:row>
    <x:row r="638">
      <x:c r="A638" s="31" t="str">
        <x:v>CFG015</x:v>
      </x:c>
      <x:c r="B638" s="33" t="n">
        <x:v>24</x:v>
      </x:c>
      <x:c r="C638" s="31" t="str">
        <x:v>000000（选定5-12kg）1.AR20.03.6 youhua a2.5 翼梢反扭-3</x:v>
      </x:c>
      <x:c r="D638" s="31" t="str">
        <x:v>T7-VLM2-Elev(g1.0)</x:v>
      </x:c>
      <x:c r="E638" s="37" t="n">
        <x:v>3.340521678473474</x:v>
      </x:c>
      <x:c r="F638" s="37" t="n">
        <x:v>0</x:v>
      </x:c>
      <x:c r="G638" s="35" t="n">
        <x:v>10.905843217347027</x:v>
      </x:c>
      <x:c r="H638" s="36" t="n">
        <x:v>-1.5</x:v>
      </x:c>
      <x:c r="I638" s="35" t="n">
        <x:v>1.225</x:v>
      </x:c>
      <x:c r="J638" s="35" t="n">
        <x:v>1.5705518175924542</x:v>
      </x:c>
      <x:c r="K638" s="35" t="n">
        <x:v>0.284701945718181</x:v>
      </x:c>
      <x:c r="L638" s="35" t="n">
        <x:v>5.525419388778789</x:v>
      </x:c>
      <x:c r="M638" s="35" t="n">
        <x:v>11.925999999999998</x:v>
      </x:c>
      <x:c r="N638" s="35" t="n">
        <x:v>0.10992231757937915</x:v>
      </x:c>
      <x:c r="O638" s="35" t="n">
        <x:v>-1.546328403528402e-17</x:v>
      </x:c>
      <x:c r="P638" s="35" t="n">
        <x:v>0.014190650827474498</x:v>
      </x:c>
      <x:c r="Q638" s="36" t="n">
        <x:v>1.012459060681904</x:v>
      </x:c>
      <x:c r="R638" s="36" t="n">
        <x:v>0.03199987559377005</x:v>
      </x:c>
      <x:c r="S638" s="36" t="n">
        <x:v>0.001653083046520704</x:v>
      </x:c>
      <x:c r="T638" s="35" t="n">
        <x:v>0.15153824384059625</x:v>
      </x:c>
      <x:c r="U638" s="36" t="str">
        <x:v>lateral</x:v>
      </x:c>
      <x:c r="V638" s="33" t="n">
        <x:v>5</x:v>
      </x:c>
      <x:c r="W638" s="36" t="n">
        <x:v>-14.178650120730907</x:v>
      </x:c>
      <x:c r="X638" s="36" t="n">
        <x:v>0</x:v>
      </x:c>
      <x:c r="Y638" s="36" t="n">
        <x:v>14.178650120730907</x:v>
      </x:c>
      <x:c r="Z638" s="36" t="n">
        <x:v>0</x:v>
      </x:c>
      <x:c r="AA638" s="36" t="n">
        <x:v>1</x:v>
      </x:c>
      <x:c r="AB638" s="36" t="n">
        <x:v>0.0705285758154</x:v>
      </x:c>
      <x:c r="AC638" s="34" t="b">
        <x:v>1</x:v>
      </x:c>
    </x:row>
    <x:row r="639">
      <x:c r="A639" s="31" t="str">
        <x:v>CFG015</x:v>
      </x:c>
      <x:c r="B639" s="33" t="n">
        <x:v>24</x:v>
      </x:c>
      <x:c r="C639" s="31" t="str">
        <x:v>000000（选定5-12kg）1.AR20.03.6 youhua a2.5 翼梢反扭-3</x:v>
      </x:c>
      <x:c r="D639" s="31" t="str">
        <x:v>T7-VLM2-Elev(g1.0)</x:v>
      </x:c>
      <x:c r="E639" s="37" t="n">
        <x:v>3.340521678473474</x:v>
      </x:c>
      <x:c r="F639" s="37" t="n">
        <x:v>0</x:v>
      </x:c>
      <x:c r="G639" s="35" t="n">
        <x:v>10.905843217347027</x:v>
      </x:c>
      <x:c r="H639" s="36" t="n">
        <x:v>-1.5</x:v>
      </x:c>
      <x:c r="I639" s="35" t="n">
        <x:v>1.225</x:v>
      </x:c>
      <x:c r="J639" s="35" t="n">
        <x:v>1.5705518175924542</x:v>
      </x:c>
      <x:c r="K639" s="35" t="n">
        <x:v>0.284701945718181</x:v>
      </x:c>
      <x:c r="L639" s="35" t="n">
        <x:v>5.525419388778789</x:v>
      </x:c>
      <x:c r="M639" s="35" t="n">
        <x:v>11.925999999999998</x:v>
      </x:c>
      <x:c r="N639" s="35" t="n">
        <x:v>0.10992231757937915</x:v>
      </x:c>
      <x:c r="O639" s="35" t="n">
        <x:v>-1.546328403528402e-17</x:v>
      </x:c>
      <x:c r="P639" s="35" t="n">
        <x:v>0.014190650827474498</x:v>
      </x:c>
      <x:c r="Q639" s="36" t="n">
        <x:v>1.012459060681904</x:v>
      </x:c>
      <x:c r="R639" s="36" t="n">
        <x:v>0.03199987559377005</x:v>
      </x:c>
      <x:c r="S639" s="36" t="n">
        <x:v>0.001653083046520704</x:v>
      </x:c>
      <x:c r="T639" s="35" t="n">
        <x:v>0.15153824384059625</x:v>
      </x:c>
      <x:c r="U639" s="36" t="str">
        <x:v>lateral</x:v>
      </x:c>
      <x:c r="V639" s="33" t="n">
        <x:v>6</x:v>
      </x:c>
      <x:c r="W639" s="36" t="n">
        <x:v>-1.116077524244303</x:v>
      </x:c>
      <x:c r="X639" s="36" t="n">
        <x:v>-2.0372967555793613</x:v>
      </x:c>
      <x:c r="Y639" s="36" t="n">
        <x:v>2.3229737644703365</x:v>
      </x:c>
      <x:c r="Z639" s="36" t="n">
        <x:v>0.3242458491955363</x:v>
      </x:c>
      <x:c r="AA639" s="36" t="n">
        <x:v>0.48045205732178425</x:v>
      </x:c>
      <x:c r="AB639" s="36" t="n">
        <x:v>0.8959951063230135</x:v>
      </x:c>
      <x:c r="AC639" s="34" t="b">
        <x:v>1</x:v>
      </x:c>
    </x:row>
    <x:row r="640">
      <x:c r="A640" s="31" t="str">
        <x:v>CFG015</x:v>
      </x:c>
      <x:c r="B640" s="33" t="n">
        <x:v>24</x:v>
      </x:c>
      <x:c r="C640" s="31" t="str">
        <x:v>000000（选定5-12kg）1.AR20.03.6 youhua a2.5 翼梢反扭-3</x:v>
      </x:c>
      <x:c r="D640" s="31" t="str">
        <x:v>T7-VLM2-Elev(g1.0)</x:v>
      </x:c>
      <x:c r="E640" s="37" t="n">
        <x:v>3.340521678473474</x:v>
      </x:c>
      <x:c r="F640" s="37" t="n">
        <x:v>0</x:v>
      </x:c>
      <x:c r="G640" s="35" t="n">
        <x:v>10.905843217347027</x:v>
      </x:c>
      <x:c r="H640" s="36" t="n">
        <x:v>-1.5</x:v>
      </x:c>
      <x:c r="I640" s="35" t="n">
        <x:v>1.225</x:v>
      </x:c>
      <x:c r="J640" s="35" t="n">
        <x:v>1.5705518175924542</x:v>
      </x:c>
      <x:c r="K640" s="35" t="n">
        <x:v>0.284701945718181</x:v>
      </x:c>
      <x:c r="L640" s="35" t="n">
        <x:v>5.525419388778789</x:v>
      </x:c>
      <x:c r="M640" s="35" t="n">
        <x:v>11.925999999999998</x:v>
      </x:c>
      <x:c r="N640" s="35" t="n">
        <x:v>0.10992231757937915</x:v>
      </x:c>
      <x:c r="O640" s="35" t="n">
        <x:v>-1.546328403528402e-17</x:v>
      </x:c>
      <x:c r="P640" s="35" t="n">
        <x:v>0.014190650827474498</x:v>
      </x:c>
      <x:c r="Q640" s="36" t="n">
        <x:v>1.012459060681904</x:v>
      </x:c>
      <x:c r="R640" s="36" t="n">
        <x:v>0.03199987559377005</x:v>
      </x:c>
      <x:c r="S640" s="36" t="n">
        <x:v>0.001653083046520704</x:v>
      </x:c>
      <x:c r="T640" s="35" t="n">
        <x:v>0.15153824384059625</x:v>
      </x:c>
      <x:c r="U640" s="36" t="str">
        <x:v>lateral</x:v>
      </x:c>
      <x:c r="V640" s="33" t="n">
        <x:v>7</x:v>
      </x:c>
      <x:c r="W640" s="36" t="n">
        <x:v>-1.116077524244303</x:v>
      </x:c>
      <x:c r="X640" s="36" t="n">
        <x:v>2.0372967555793613</x:v>
      </x:c>
      <x:c r="Y640" s="36" t="n">
        <x:v>2.3229737644703365</x:v>
      </x:c>
      <x:c r="Z640" s="36" t="n">
        <x:v>0.3242458491955363</x:v>
      </x:c>
      <x:c r="AA640" s="36" t="n">
        <x:v>0.48045205732178425</x:v>
      </x:c>
      <x:c r="AB640" s="36" t="n">
        <x:v>0.8959951063230135</x:v>
      </x:c>
      <x:c r="AC640" s="34" t="b">
        <x:v>1</x:v>
      </x:c>
    </x:row>
    <x:row r="641">
      <x:c r="A641" s="31" t="str">
        <x:v>CFG015</x:v>
      </x:c>
      <x:c r="B641" s="33" t="n">
        <x:v>24</x:v>
      </x:c>
      <x:c r="C641" s="31" t="str">
        <x:v>000000（选定5-12kg）1.AR20.03.6 youhua a2.5 翼梢反扭-3</x:v>
      </x:c>
      <x:c r="D641" s="31" t="str">
        <x:v>T7-VLM2-Elev(g1.0)</x:v>
      </x:c>
      <x:c r="E641" s="37" t="n">
        <x:v>3.340521678473474</x:v>
      </x:c>
      <x:c r="F641" s="37" t="n">
        <x:v>0</x:v>
      </x:c>
      <x:c r="G641" s="35" t="n">
        <x:v>10.905843217347027</x:v>
      </x:c>
      <x:c r="H641" s="36" t="n">
        <x:v>-1.5</x:v>
      </x:c>
      <x:c r="I641" s="35" t="n">
        <x:v>1.225</x:v>
      </x:c>
      <x:c r="J641" s="35" t="n">
        <x:v>1.5705518175924542</x:v>
      </x:c>
      <x:c r="K641" s="35" t="n">
        <x:v>0.284701945718181</x:v>
      </x:c>
      <x:c r="L641" s="35" t="n">
        <x:v>5.525419388778789</x:v>
      </x:c>
      <x:c r="M641" s="35" t="n">
        <x:v>11.925999999999998</x:v>
      </x:c>
      <x:c r="N641" s="35" t="n">
        <x:v>0.10992231757937915</x:v>
      </x:c>
      <x:c r="O641" s="35" t="n">
        <x:v>-1.546328403528402e-17</x:v>
      </x:c>
      <x:c r="P641" s="35" t="n">
        <x:v>0.014190650827474498</x:v>
      </x:c>
      <x:c r="Q641" s="36" t="n">
        <x:v>1.012459060681904</x:v>
      </x:c>
      <x:c r="R641" s="36" t="n">
        <x:v>0.03199987559377005</x:v>
      </x:c>
      <x:c r="S641" s="36" t="n">
        <x:v>0.001653083046520704</x:v>
      </x:c>
      <x:c r="T641" s="35" t="n">
        <x:v>0.15153824384059625</x:v>
      </x:c>
      <x:c r="U641" s="36" t="str">
        <x:v>lateral</x:v>
      </x:c>
      <x:c r="V641" s="33" t="n">
        <x:v>8</x:v>
      </x:c>
      <x:c r="W641" s="36" t="n">
        <x:v>0.23555802349989996</x:v>
      </x:c>
      <x:c r="X641" s="36" t="n">
        <x:v>0</x:v>
      </x:c>
      <x:c r="Y641" s="36" t="n">
        <x:v>0.23555802349989996</x:v>
      </x:c>
      <x:c r="Z641" s="36" t="n">
        <x:v>0</x:v>
      </x:c>
      <x:c r="AA641" s="36" t="n">
        <x:v>-1</x:v>
      </x:c>
      <x:c r="AB641" s="36"/>
      <x:c r="AC641" s="34" t="b">
        <x:v>0</x:v>
      </x:c>
    </x:row>
    <x:row r="642">
      <x:c r="A642" s="31" t="str">
        <x:v>CFG015</x:v>
      </x:c>
      <x:c r="B642" s="33" t="n">
        <x:v>25</x:v>
      </x:c>
      <x:c r="C642" s="31" t="str">
        <x:v>000000（选定5-12kg）1.AR20.03.6 youhua a2.5 翼梢反扭-3</x:v>
      </x:c>
      <x:c r="D642" s="31" t="str">
        <x:v>T7-VLM2-Elev(g1.0)</x:v>
      </x:c>
      <x:c r="E642" s="37" t="n">
        <x:v>3.1502455018919293</x:v>
      </x:c>
      <x:c r="F642" s="37" t="n">
        <x:v>0</x:v>
      </x:c>
      <x:c r="G642" s="35" t="n">
        <x:v>10.991160288071903</x:v>
      </x:c>
      <x:c r="H642" s="36" t="n">
        <x:v>-1.4</x:v>
      </x:c>
      <x:c r="I642" s="35" t="n">
        <x:v>1.225</x:v>
      </x:c>
      <x:c r="J642" s="35" t="n">
        <x:v>1.5705518175924542</x:v>
      </x:c>
      <x:c r="K642" s="35" t="n">
        <x:v>0.284701945718181</x:v>
      </x:c>
      <x:c r="L642" s="35" t="n">
        <x:v>5.525419388778789</x:v>
      </x:c>
      <x:c r="M642" s="35" t="n">
        <x:v>11.925999999999998</x:v>
      </x:c>
      <x:c r="N642" s="35" t="n">
        <x:v>0.10992231757937915</x:v>
      </x:c>
      <x:c r="O642" s="35" t="n">
        <x:v>-1.546328403528402e-17</x:v>
      </x:c>
      <x:c r="P642" s="35" t="n">
        <x:v>0.014190650827474498</x:v>
      </x:c>
      <x:c r="Q642" s="36" t="n">
        <x:v>0.9941867528016253</x:v>
      </x:c>
      <x:c r="R642" s="36" t="n">
        <x:v>0.031234882549726513</x:v>
      </x:c>
      <x:c r="S642" s="36" t="n">
        <x:v>0.00166495104269613</x:v>
      </x:c>
      <x:c r="T642" s="35" t="n">
        <x:v>0.15121033690454247</x:v>
      </x:c>
      <x:c r="U642" s="36" t="str">
        <x:v>longitudinal</x:v>
      </x:c>
      <x:c r="V642" s="33" t="n">
        <x:v>1</x:v>
      </x:c>
      <x:c r="W642" s="36" t="n">
        <x:v>-5.202486332802292</x:v>
      </x:c>
      <x:c r="X642" s="36" t="n">
        <x:v>-4.744368240153026</x:v>
      </x:c>
      <x:c r="Y642" s="36" t="n">
        <x:v>7.04094411575375</x:v>
      </x:c>
      <x:c r="Z642" s="36" t="n">
        <x:v>0.7550896572685505</x:v>
      </x:c>
      <x:c r="AA642" s="36" t="n">
        <x:v>0.7388904452688378</x:v>
      </x:c>
      <x:c r="AB642" s="36" t="n">
        <x:v>0.1922157860742241</x:v>
      </x:c>
      <x:c r="AC642" s="34" t="b">
        <x:v>1</x:v>
      </x:c>
    </x:row>
    <x:row r="643">
      <x:c r="A643" s="31" t="str">
        <x:v>CFG015</x:v>
      </x:c>
      <x:c r="B643" s="33" t="n">
        <x:v>25</x:v>
      </x:c>
      <x:c r="C643" s="31" t="str">
        <x:v>000000（选定5-12kg）1.AR20.03.6 youhua a2.5 翼梢反扭-3</x:v>
      </x:c>
      <x:c r="D643" s="31" t="str">
        <x:v>T7-VLM2-Elev(g1.0)</x:v>
      </x:c>
      <x:c r="E643" s="37" t="n">
        <x:v>3.1502455018919293</x:v>
      </x:c>
      <x:c r="F643" s="37" t="n">
        <x:v>0</x:v>
      </x:c>
      <x:c r="G643" s="35" t="n">
        <x:v>10.991160288071903</x:v>
      </x:c>
      <x:c r="H643" s="36" t="n">
        <x:v>-1.4</x:v>
      </x:c>
      <x:c r="I643" s="35" t="n">
        <x:v>1.225</x:v>
      </x:c>
      <x:c r="J643" s="35" t="n">
        <x:v>1.5705518175924542</x:v>
      </x:c>
      <x:c r="K643" s="35" t="n">
        <x:v>0.284701945718181</x:v>
      </x:c>
      <x:c r="L643" s="35" t="n">
        <x:v>5.525419388778789</x:v>
      </x:c>
      <x:c r="M643" s="35" t="n">
        <x:v>11.925999999999998</x:v>
      </x:c>
      <x:c r="N643" s="35" t="n">
        <x:v>0.10992231757937915</x:v>
      </x:c>
      <x:c r="O643" s="35" t="n">
        <x:v>-1.546328403528402e-17</x:v>
      </x:c>
      <x:c r="P643" s="35" t="n">
        <x:v>0.014190650827474498</x:v>
      </x:c>
      <x:c r="Q643" s="36" t="n">
        <x:v>0.9941867528016253</x:v>
      </x:c>
      <x:c r="R643" s="36" t="n">
        <x:v>0.031234882549726513</x:v>
      </x:c>
      <x:c r="S643" s="36" t="n">
        <x:v>0.00166495104269613</x:v>
      </x:c>
      <x:c r="T643" s="35" t="n">
        <x:v>0.15121033690454247</x:v>
      </x:c>
      <x:c r="U643" s="36" t="str">
        <x:v>longitudinal</x:v>
      </x:c>
      <x:c r="V643" s="33" t="n">
        <x:v>2</x:v>
      </x:c>
      <x:c r="W643" s="36" t="n">
        <x:v>-5.202486332802292</x:v>
      </x:c>
      <x:c r="X643" s="36" t="n">
        <x:v>4.744368240153026</x:v>
      </x:c>
      <x:c r="Y643" s="36" t="n">
        <x:v>7.04094411575375</x:v>
      </x:c>
      <x:c r="Z643" s="36" t="n">
        <x:v>0.7550896572685505</x:v>
      </x:c>
      <x:c r="AA643" s="36" t="n">
        <x:v>0.7388904452688378</x:v>
      </x:c>
      <x:c r="AB643" s="36" t="n">
        <x:v>0.1922157860742241</x:v>
      </x:c>
      <x:c r="AC643" s="34" t="b">
        <x:v>1</x:v>
      </x:c>
    </x:row>
    <x:row r="644">
      <x:c r="A644" s="31" t="str">
        <x:v>CFG015</x:v>
      </x:c>
      <x:c r="B644" s="33" t="n">
        <x:v>25</x:v>
      </x:c>
      <x:c r="C644" s="31" t="str">
        <x:v>000000（选定5-12kg）1.AR20.03.6 youhua a2.5 翼梢反扭-3</x:v>
      </x:c>
      <x:c r="D644" s="31" t="str">
        <x:v>T7-VLM2-Elev(g1.0)</x:v>
      </x:c>
      <x:c r="E644" s="37" t="n">
        <x:v>3.1502455018919293</x:v>
      </x:c>
      <x:c r="F644" s="37" t="n">
        <x:v>0</x:v>
      </x:c>
      <x:c r="G644" s="35" t="n">
        <x:v>10.991160288071903</x:v>
      </x:c>
      <x:c r="H644" s="36" t="n">
        <x:v>-1.4</x:v>
      </x:c>
      <x:c r="I644" s="35" t="n">
        <x:v>1.225</x:v>
      </x:c>
      <x:c r="J644" s="35" t="n">
        <x:v>1.5705518175924542</x:v>
      </x:c>
      <x:c r="K644" s="35" t="n">
        <x:v>0.284701945718181</x:v>
      </x:c>
      <x:c r="L644" s="35" t="n">
        <x:v>5.525419388778789</x:v>
      </x:c>
      <x:c r="M644" s="35" t="n">
        <x:v>11.925999999999998</x:v>
      </x:c>
      <x:c r="N644" s="35" t="n">
        <x:v>0.10992231757937915</x:v>
      </x:c>
      <x:c r="O644" s="35" t="n">
        <x:v>-1.546328403528402e-17</x:v>
      </x:c>
      <x:c r="P644" s="35" t="n">
        <x:v>0.014190650827474498</x:v>
      </x:c>
      <x:c r="Q644" s="36" t="n">
        <x:v>0.9941867528016253</x:v>
      </x:c>
      <x:c r="R644" s="36" t="n">
        <x:v>0.031234882549726513</x:v>
      </x:c>
      <x:c r="S644" s="36" t="n">
        <x:v>0.00166495104269613</x:v>
      </x:c>
      <x:c r="T644" s="35" t="n">
        <x:v>0.15121033690454247</x:v>
      </x:c>
      <x:c r="U644" s="36" t="str">
        <x:v>longitudinal</x:v>
      </x:c>
      <x:c r="V644" s="33" t="n">
        <x:v>3</x:v>
      </x:c>
      <x:c r="W644" s="36" t="n">
        <x:v>-0.010978214537416327</x:v>
      </x:c>
      <x:c r="X644" s="36" t="n">
        <x:v>-0.8612876995771394</x:v>
      </x:c>
      <x:c r="Y644" s="36" t="n">
        <x:v>0.861357662436058</x:v>
      </x:c>
      <x:c r="Z644" s="36" t="n">
        <x:v>0.13707819481194908</x:v>
      </x:c>
      <x:c r="AA644" s="36" t="n">
        <x:v>0.012745245112661063</x:v>
      </x:c>
      <x:c r="AB644" s="36" t="n">
        <x:v>91.08949334081291</x:v>
      </x:c>
      <x:c r="AC644" s="34" t="b">
        <x:v>1</x:v>
      </x:c>
    </x:row>
    <x:row r="645">
      <x:c r="A645" s="31" t="str">
        <x:v>CFG015</x:v>
      </x:c>
      <x:c r="B645" s="33" t="n">
        <x:v>25</x:v>
      </x:c>
      <x:c r="C645" s="31" t="str">
        <x:v>000000（选定5-12kg）1.AR20.03.6 youhua a2.5 翼梢反扭-3</x:v>
      </x:c>
      <x:c r="D645" s="31" t="str">
        <x:v>T7-VLM2-Elev(g1.0)</x:v>
      </x:c>
      <x:c r="E645" s="37" t="n">
        <x:v>3.1502455018919293</x:v>
      </x:c>
      <x:c r="F645" s="37" t="n">
        <x:v>0</x:v>
      </x:c>
      <x:c r="G645" s="35" t="n">
        <x:v>10.991160288071903</x:v>
      </x:c>
      <x:c r="H645" s="36" t="n">
        <x:v>-1.4</x:v>
      </x:c>
      <x:c r="I645" s="35" t="n">
        <x:v>1.225</x:v>
      </x:c>
      <x:c r="J645" s="35" t="n">
        <x:v>1.5705518175924542</x:v>
      </x:c>
      <x:c r="K645" s="35" t="n">
        <x:v>0.284701945718181</x:v>
      </x:c>
      <x:c r="L645" s="35" t="n">
        <x:v>5.525419388778789</x:v>
      </x:c>
      <x:c r="M645" s="35" t="n">
        <x:v>11.925999999999998</x:v>
      </x:c>
      <x:c r="N645" s="35" t="n">
        <x:v>0.10992231757937915</x:v>
      </x:c>
      <x:c r="O645" s="35" t="n">
        <x:v>-1.546328403528402e-17</x:v>
      </x:c>
      <x:c r="P645" s="35" t="n">
        <x:v>0.014190650827474498</x:v>
      </x:c>
      <x:c r="Q645" s="36" t="n">
        <x:v>0.9941867528016253</x:v>
      </x:c>
      <x:c r="R645" s="36" t="n">
        <x:v>0.031234882549726513</x:v>
      </x:c>
      <x:c r="S645" s="36" t="n">
        <x:v>0.00166495104269613</x:v>
      </x:c>
      <x:c r="T645" s="35" t="n">
        <x:v>0.15121033690454247</x:v>
      </x:c>
      <x:c r="U645" s="36" t="str">
        <x:v>longitudinal</x:v>
      </x:c>
      <x:c r="V645" s="33" t="n">
        <x:v>4</x:v>
      </x:c>
      <x:c r="W645" s="36" t="n">
        <x:v>-0.010978214537416327</x:v>
      </x:c>
      <x:c r="X645" s="36" t="n">
        <x:v>0.8612876995771394</x:v>
      </x:c>
      <x:c r="Y645" s="36" t="n">
        <x:v>0.861357662436058</x:v>
      </x:c>
      <x:c r="Z645" s="36" t="n">
        <x:v>0.13707819481194908</x:v>
      </x:c>
      <x:c r="AA645" s="36" t="n">
        <x:v>0.012745245112661063</x:v>
      </x:c>
      <x:c r="AB645" s="36" t="n">
        <x:v>91.08949334081291</x:v>
      </x:c>
      <x:c r="AC645" s="34" t="b">
        <x:v>1</x:v>
      </x:c>
    </x:row>
    <x:row r="646">
      <x:c r="A646" s="31" t="str">
        <x:v>CFG015</x:v>
      </x:c>
      <x:c r="B646" s="33" t="n">
        <x:v>25</x:v>
      </x:c>
      <x:c r="C646" s="31" t="str">
        <x:v>000000（选定5-12kg）1.AR20.03.6 youhua a2.5 翼梢反扭-3</x:v>
      </x:c>
      <x:c r="D646" s="31" t="str">
        <x:v>T7-VLM2-Elev(g1.0)</x:v>
      </x:c>
      <x:c r="E646" s="37" t="n">
        <x:v>3.1502455018919293</x:v>
      </x:c>
      <x:c r="F646" s="37" t="n">
        <x:v>0</x:v>
      </x:c>
      <x:c r="G646" s="35" t="n">
        <x:v>10.991160288071903</x:v>
      </x:c>
      <x:c r="H646" s="36" t="n">
        <x:v>-1.4</x:v>
      </x:c>
      <x:c r="I646" s="35" t="n">
        <x:v>1.225</x:v>
      </x:c>
      <x:c r="J646" s="35" t="n">
        <x:v>1.5705518175924542</x:v>
      </x:c>
      <x:c r="K646" s="35" t="n">
        <x:v>0.284701945718181</x:v>
      </x:c>
      <x:c r="L646" s="35" t="n">
        <x:v>5.525419388778789</x:v>
      </x:c>
      <x:c r="M646" s="35" t="n">
        <x:v>11.925999999999998</x:v>
      </x:c>
      <x:c r="N646" s="35" t="n">
        <x:v>0.10992231757937915</x:v>
      </x:c>
      <x:c r="O646" s="35" t="n">
        <x:v>-1.546328403528402e-17</x:v>
      </x:c>
      <x:c r="P646" s="35" t="n">
        <x:v>0.014190650827474498</x:v>
      </x:c>
      <x:c r="Q646" s="36" t="n">
        <x:v>0.9941867528016253</x:v>
      </x:c>
      <x:c r="R646" s="36" t="n">
        <x:v>0.031234882549726513</x:v>
      </x:c>
      <x:c r="S646" s="36" t="n">
        <x:v>0.00166495104269613</x:v>
      </x:c>
      <x:c r="T646" s="35" t="n">
        <x:v>0.15121033690454247</x:v>
      </x:c>
      <x:c r="U646" s="36" t="str">
        <x:v>lateral</x:v>
      </x:c>
      <x:c r="V646" s="33" t="n">
        <x:v>5</x:v>
      </x:c>
      <x:c r="W646" s="36" t="n">
        <x:v>-14.34869247498672</x:v>
      </x:c>
      <x:c r="X646" s="36" t="n">
        <x:v>0</x:v>
      </x:c>
      <x:c r="Y646" s="36" t="n">
        <x:v>14.34869247498672</x:v>
      </x:c>
      <x:c r="Z646" s="36" t="n">
        <x:v>0</x:v>
      </x:c>
      <x:c r="AA646" s="36" t="n">
        <x:v>1</x:v>
      </x:c>
      <x:c r="AB646" s="36" t="n">
        <x:v>0.0696927613260403</x:v>
      </x:c>
      <x:c r="AC646" s="34" t="b">
        <x:v>1</x:v>
      </x:c>
    </x:row>
    <x:row r="647">
      <x:c r="A647" s="31" t="str">
        <x:v>CFG015</x:v>
      </x:c>
      <x:c r="B647" s="33" t="n">
        <x:v>25</x:v>
      </x:c>
      <x:c r="C647" s="31" t="str">
        <x:v>000000（选定5-12kg）1.AR20.03.6 youhua a2.5 翼梢反扭-3</x:v>
      </x:c>
      <x:c r="D647" s="31" t="str">
        <x:v>T7-VLM2-Elev(g1.0)</x:v>
      </x:c>
      <x:c r="E647" s="37" t="n">
        <x:v>3.1502455018919293</x:v>
      </x:c>
      <x:c r="F647" s="37" t="n">
        <x:v>0</x:v>
      </x:c>
      <x:c r="G647" s="35" t="n">
        <x:v>10.991160288071903</x:v>
      </x:c>
      <x:c r="H647" s="36" t="n">
        <x:v>-1.4</x:v>
      </x:c>
      <x:c r="I647" s="35" t="n">
        <x:v>1.225</x:v>
      </x:c>
      <x:c r="J647" s="35" t="n">
        <x:v>1.5705518175924542</x:v>
      </x:c>
      <x:c r="K647" s="35" t="n">
        <x:v>0.284701945718181</x:v>
      </x:c>
      <x:c r="L647" s="35" t="n">
        <x:v>5.525419388778789</x:v>
      </x:c>
      <x:c r="M647" s="35" t="n">
        <x:v>11.925999999999998</x:v>
      </x:c>
      <x:c r="N647" s="35" t="n">
        <x:v>0.10992231757937915</x:v>
      </x:c>
      <x:c r="O647" s="35" t="n">
        <x:v>-1.546328403528402e-17</x:v>
      </x:c>
      <x:c r="P647" s="35" t="n">
        <x:v>0.014190650827474498</x:v>
      </x:c>
      <x:c r="Q647" s="36" t="n">
        <x:v>0.9941867528016253</x:v>
      </x:c>
      <x:c r="R647" s="36" t="n">
        <x:v>0.031234882549726513</x:v>
      </x:c>
      <x:c r="S647" s="36" t="n">
        <x:v>0.00166495104269613</x:v>
      </x:c>
      <x:c r="T647" s="35" t="n">
        <x:v>0.15121033690454247</x:v>
      </x:c>
      <x:c r="U647" s="36" t="str">
        <x:v>lateral</x:v>
      </x:c>
      <x:c r="V647" s="33" t="n">
        <x:v>6</x:v>
      </x:c>
      <x:c r="W647" s="36" t="n">
        <x:v>-1.0968339784254364</x:v>
      </x:c>
      <x:c r="X647" s="36" t="n">
        <x:v>-2.049178835012992</x:v>
      </x:c>
      <x:c r="Y647" s="36" t="n">
        <x:v>2.324258736477885</x:v>
      </x:c>
      <x:c r="Z647" s="36" t="n">
        <x:v>0.32613694087160916</x:v>
      </x:c>
      <x:c r="AA647" s="36" t="n">
        <x:v>0.4719070046769179</x:v>
      </x:c>
      <x:c r="AB647" s="36" t="n">
        <x:v>0.9117150085335187</x:v>
      </x:c>
      <x:c r="AC647" s="34" t="b">
        <x:v>1</x:v>
      </x:c>
    </x:row>
    <x:row r="648">
      <x:c r="A648" s="31" t="str">
        <x:v>CFG015</x:v>
      </x:c>
      <x:c r="B648" s="33" t="n">
        <x:v>25</x:v>
      </x:c>
      <x:c r="C648" s="31" t="str">
        <x:v>000000（选定5-12kg）1.AR20.03.6 youhua a2.5 翼梢反扭-3</x:v>
      </x:c>
      <x:c r="D648" s="31" t="str">
        <x:v>T7-VLM2-Elev(g1.0)</x:v>
      </x:c>
      <x:c r="E648" s="37" t="n">
        <x:v>3.1502455018919293</x:v>
      </x:c>
      <x:c r="F648" s="37" t="n">
        <x:v>0</x:v>
      </x:c>
      <x:c r="G648" s="35" t="n">
        <x:v>10.991160288071903</x:v>
      </x:c>
      <x:c r="H648" s="36" t="n">
        <x:v>-1.4</x:v>
      </x:c>
      <x:c r="I648" s="35" t="n">
        <x:v>1.225</x:v>
      </x:c>
      <x:c r="J648" s="35" t="n">
        <x:v>1.5705518175924542</x:v>
      </x:c>
      <x:c r="K648" s="35" t="n">
        <x:v>0.284701945718181</x:v>
      </x:c>
      <x:c r="L648" s="35" t="n">
        <x:v>5.525419388778789</x:v>
      </x:c>
      <x:c r="M648" s="35" t="n">
        <x:v>11.925999999999998</x:v>
      </x:c>
      <x:c r="N648" s="35" t="n">
        <x:v>0.10992231757937915</x:v>
      </x:c>
      <x:c r="O648" s="35" t="n">
        <x:v>-1.546328403528402e-17</x:v>
      </x:c>
      <x:c r="P648" s="35" t="n">
        <x:v>0.014190650827474498</x:v>
      </x:c>
      <x:c r="Q648" s="36" t="n">
        <x:v>0.9941867528016253</x:v>
      </x:c>
      <x:c r="R648" s="36" t="n">
        <x:v>0.031234882549726513</x:v>
      </x:c>
      <x:c r="S648" s="36" t="n">
        <x:v>0.00166495104269613</x:v>
      </x:c>
      <x:c r="T648" s="35" t="n">
        <x:v>0.15121033690454247</x:v>
      </x:c>
      <x:c r="U648" s="36" t="str">
        <x:v>lateral</x:v>
      </x:c>
      <x:c r="V648" s="33" t="n">
        <x:v>7</x:v>
      </x:c>
      <x:c r="W648" s="36" t="n">
        <x:v>-1.0968339784254364</x:v>
      </x:c>
      <x:c r="X648" s="36" t="n">
        <x:v>2.049178835012992</x:v>
      </x:c>
      <x:c r="Y648" s="36" t="n">
        <x:v>2.324258736477885</x:v>
      </x:c>
      <x:c r="Z648" s="36" t="n">
        <x:v>0.32613694087160916</x:v>
      </x:c>
      <x:c r="AA648" s="36" t="n">
        <x:v>0.4719070046769179</x:v>
      </x:c>
      <x:c r="AB648" s="36" t="n">
        <x:v>0.9117150085335187</x:v>
      </x:c>
      <x:c r="AC648" s="34" t="b">
        <x:v>1</x:v>
      </x:c>
    </x:row>
    <x:row r="649">
      <x:c r="A649" s="31" t="str">
        <x:v>CFG015</x:v>
      </x:c>
      <x:c r="B649" s="33" t="n">
        <x:v>25</x:v>
      </x:c>
      <x:c r="C649" s="31" t="str">
        <x:v>000000（选定5-12kg）1.AR20.03.6 youhua a2.5 翼梢反扭-3</x:v>
      </x:c>
      <x:c r="D649" s="31" t="str">
        <x:v>T7-VLM2-Elev(g1.0)</x:v>
      </x:c>
      <x:c r="E649" s="37" t="n">
        <x:v>3.1502455018919293</x:v>
      </x:c>
      <x:c r="F649" s="37" t="n">
        <x:v>0</x:v>
      </x:c>
      <x:c r="G649" s="35" t="n">
        <x:v>10.991160288071903</x:v>
      </x:c>
      <x:c r="H649" s="36" t="n">
        <x:v>-1.4</x:v>
      </x:c>
      <x:c r="I649" s="35" t="n">
        <x:v>1.225</x:v>
      </x:c>
      <x:c r="J649" s="35" t="n">
        <x:v>1.5705518175924542</x:v>
      </x:c>
      <x:c r="K649" s="35" t="n">
        <x:v>0.284701945718181</x:v>
      </x:c>
      <x:c r="L649" s="35" t="n">
        <x:v>5.525419388778789</x:v>
      </x:c>
      <x:c r="M649" s="35" t="n">
        <x:v>11.925999999999998</x:v>
      </x:c>
      <x:c r="N649" s="35" t="n">
        <x:v>0.10992231757937915</x:v>
      </x:c>
      <x:c r="O649" s="35" t="n">
        <x:v>-1.546328403528402e-17</x:v>
      </x:c>
      <x:c r="P649" s="35" t="n">
        <x:v>0.014190650827474498</x:v>
      </x:c>
      <x:c r="Q649" s="36" t="n">
        <x:v>0.9941867528016253</x:v>
      </x:c>
      <x:c r="R649" s="36" t="n">
        <x:v>0.031234882549726513</x:v>
      </x:c>
      <x:c r="S649" s="36" t="n">
        <x:v>0.00166495104269613</x:v>
      </x:c>
      <x:c r="T649" s="35" t="n">
        <x:v>0.15121033690454247</x:v>
      </x:c>
      <x:c r="U649" s="36" t="str">
        <x:v>lateral</x:v>
      </x:c>
      <x:c r="V649" s="33" t="n">
        <x:v>8</x:v>
      </x:c>
      <x:c r="W649" s="36" t="n">
        <x:v>0.23148439128635534</x:v>
      </x:c>
      <x:c r="X649" s="36" t="n">
        <x:v>0</x:v>
      </x:c>
      <x:c r="Y649" s="36" t="n">
        <x:v>0.23148439128635534</x:v>
      </x:c>
      <x:c r="Z649" s="36" t="n">
        <x:v>0</x:v>
      </x:c>
      <x:c r="AA649" s="36" t="n">
        <x:v>-1</x:v>
      </x:c>
      <x:c r="AB649" s="36"/>
      <x:c r="AC649" s="34" t="b">
        <x:v>0</x:v>
      </x:c>
    </x:row>
    <x:row r="650">
      <x:c r="A650" s="31" t="str">
        <x:v>CFG015</x:v>
      </x:c>
      <x:c r="B650" s="33" t="n">
        <x:v>26</x:v>
      </x:c>
      <x:c r="C650" s="31" t="str">
        <x:v>000000（选定5-12kg）1.AR20.03.6 youhua a2.5 翼梢反扭-3</x:v>
      </x:c>
      <x:c r="D650" s="31" t="str">
        <x:v>T7-VLM2-Elev(g1.0)</x:v>
      </x:c>
      <x:c r="E650" s="37" t="n">
        <x:v>2.95856743521901</x:v>
      </x:c>
      <x:c r="F650" s="37" t="n">
        <x:v>0</x:v>
      </x:c>
      <x:c r="G650" s="35" t="n">
        <x:v>11.098776238777045</x:v>
      </x:c>
      <x:c r="H650" s="36" t="n">
        <x:v>-1.2999999999999998</x:v>
      </x:c>
      <x:c r="I650" s="35" t="n">
        <x:v>1.225</x:v>
      </x:c>
      <x:c r="J650" s="35" t="n">
        <x:v>1.5705518175924542</x:v>
      </x:c>
      <x:c r="K650" s="35" t="n">
        <x:v>0.284701945718181</x:v>
      </x:c>
      <x:c r="L650" s="35" t="n">
        <x:v>5.525419388778789</x:v>
      </x:c>
      <x:c r="M650" s="35" t="n">
        <x:v>11.925999999999998</x:v>
      </x:c>
      <x:c r="N650" s="35" t="n">
        <x:v>0.10992231757937915</x:v>
      </x:c>
      <x:c r="O650" s="35" t="n">
        <x:v>-1.546328403528402e-17</x:v>
      </x:c>
      <x:c r="P650" s="35" t="n">
        <x:v>0.014190650827474498</x:v>
      </x:c>
      <x:c r="Q650" s="36" t="n">
        <x:v>0.975759202359915</x:v>
      </x:c>
      <x:c r="R650" s="36" t="n">
        <x:v>0.030467857058814496</x:v>
      </x:c>
      <x:c r="S650" s="36" t="n">
        <x:v>0.0016753004927226507</x:v>
      </x:c>
      <x:c r="T650" s="35" t="n">
        <x:v>0.15086199680870235</x:v>
      </x:c>
      <x:c r="U650" s="36" t="str">
        <x:v>longitudinal</x:v>
      </x:c>
      <x:c r="V650" s="33" t="n">
        <x:v>1</x:v>
      </x:c>
      <x:c r="W650" s="36" t="n">
        <x:v>-5.254035845399207</x:v>
      </x:c>
      <x:c r="X650" s="36" t="n">
        <x:v>-4.770566628937378</x:v>
      </x:c>
      <x:c r="Y650" s="36" t="n">
        <x:v>7.096703363243436</x:v>
      </x:c>
      <x:c r="Z650" s="36" t="n">
        <x:v>0.7592592603446234</x:v>
      </x:c>
      <x:c r="AA650" s="36" t="n">
        <x:v>0.7403488037293322</x:v>
      </x:c>
      <x:c r="AB650" s="36" t="n">
        <x:v>0.19032987772165058</x:v>
      </x:c>
      <x:c r="AC650" s="34" t="b">
        <x:v>1</x:v>
      </x:c>
    </x:row>
    <x:row r="651">
      <x:c r="A651" s="31" t="str">
        <x:v>CFG015</x:v>
      </x:c>
      <x:c r="B651" s="33" t="n">
        <x:v>26</x:v>
      </x:c>
      <x:c r="C651" s="31" t="str">
        <x:v>000000（选定5-12kg）1.AR20.03.6 youhua a2.5 翼梢反扭-3</x:v>
      </x:c>
      <x:c r="D651" s="31" t="str">
        <x:v>T7-VLM2-Elev(g1.0)</x:v>
      </x:c>
      <x:c r="E651" s="37" t="n">
        <x:v>2.95856743521901</x:v>
      </x:c>
      <x:c r="F651" s="37" t="n">
        <x:v>0</x:v>
      </x:c>
      <x:c r="G651" s="35" t="n">
        <x:v>11.098776238777045</x:v>
      </x:c>
      <x:c r="H651" s="36" t="n">
        <x:v>-1.2999999999999998</x:v>
      </x:c>
      <x:c r="I651" s="35" t="n">
        <x:v>1.225</x:v>
      </x:c>
      <x:c r="J651" s="35" t="n">
        <x:v>1.5705518175924542</x:v>
      </x:c>
      <x:c r="K651" s="35" t="n">
        <x:v>0.284701945718181</x:v>
      </x:c>
      <x:c r="L651" s="35" t="n">
        <x:v>5.525419388778789</x:v>
      </x:c>
      <x:c r="M651" s="35" t="n">
        <x:v>11.925999999999998</x:v>
      </x:c>
      <x:c r="N651" s="35" t="n">
        <x:v>0.10992231757937915</x:v>
      </x:c>
      <x:c r="O651" s="35" t="n">
        <x:v>-1.546328403528402e-17</x:v>
      </x:c>
      <x:c r="P651" s="35" t="n">
        <x:v>0.014190650827474498</x:v>
      </x:c>
      <x:c r="Q651" s="36" t="n">
        <x:v>0.975759202359915</x:v>
      </x:c>
      <x:c r="R651" s="36" t="n">
        <x:v>0.030467857058814496</x:v>
      </x:c>
      <x:c r="S651" s="36" t="n">
        <x:v>0.0016753004927226507</x:v>
      </x:c>
      <x:c r="T651" s="35" t="n">
        <x:v>0.15086199680870235</x:v>
      </x:c>
      <x:c r="U651" s="36" t="str">
        <x:v>longitudinal</x:v>
      </x:c>
      <x:c r="V651" s="33" t="n">
        <x:v>2</x:v>
      </x:c>
      <x:c r="W651" s="36" t="n">
        <x:v>-5.254035845399207</x:v>
      </x:c>
      <x:c r="X651" s="36" t="n">
        <x:v>4.770566628937378</x:v>
      </x:c>
      <x:c r="Y651" s="36" t="n">
        <x:v>7.096703363243436</x:v>
      </x:c>
      <x:c r="Z651" s="36" t="n">
        <x:v>0.7592592603446234</x:v>
      </x:c>
      <x:c r="AA651" s="36" t="n">
        <x:v>0.7403488037293322</x:v>
      </x:c>
      <x:c r="AB651" s="36" t="n">
        <x:v>0.19032987772165058</x:v>
      </x:c>
      <x:c r="AC651" s="34" t="b">
        <x:v>1</x:v>
      </x:c>
    </x:row>
    <x:row r="652">
      <x:c r="A652" s="31" t="str">
        <x:v>CFG015</x:v>
      </x:c>
      <x:c r="B652" s="33" t="n">
        <x:v>26</x:v>
      </x:c>
      <x:c r="C652" s="31" t="str">
        <x:v>000000（选定5-12kg）1.AR20.03.6 youhua a2.5 翼梢反扭-3</x:v>
      </x:c>
      <x:c r="D652" s="31" t="str">
        <x:v>T7-VLM2-Elev(g1.0)</x:v>
      </x:c>
      <x:c r="E652" s="37" t="n">
        <x:v>2.95856743521901</x:v>
      </x:c>
      <x:c r="F652" s="37" t="n">
        <x:v>0</x:v>
      </x:c>
      <x:c r="G652" s="35" t="n">
        <x:v>11.098776238777045</x:v>
      </x:c>
      <x:c r="H652" s="36" t="n">
        <x:v>-1.2999999999999998</x:v>
      </x:c>
      <x:c r="I652" s="35" t="n">
        <x:v>1.225</x:v>
      </x:c>
      <x:c r="J652" s="35" t="n">
        <x:v>1.5705518175924542</x:v>
      </x:c>
      <x:c r="K652" s="35" t="n">
        <x:v>0.284701945718181</x:v>
      </x:c>
      <x:c r="L652" s="35" t="n">
        <x:v>5.525419388778789</x:v>
      </x:c>
      <x:c r="M652" s="35" t="n">
        <x:v>11.925999999999998</x:v>
      </x:c>
      <x:c r="N652" s="35" t="n">
        <x:v>0.10992231757937915</x:v>
      </x:c>
      <x:c r="O652" s="35" t="n">
        <x:v>-1.546328403528402e-17</x:v>
      </x:c>
      <x:c r="P652" s="35" t="n">
        <x:v>0.014190650827474498</x:v>
      </x:c>
      <x:c r="Q652" s="36" t="n">
        <x:v>0.975759202359915</x:v>
      </x:c>
      <x:c r="R652" s="36" t="n">
        <x:v>0.030467857058814496</x:v>
      </x:c>
      <x:c r="S652" s="36" t="n">
        <x:v>0.0016753004927226507</x:v>
      </x:c>
      <x:c r="T652" s="35" t="n">
        <x:v>0.15086199680870235</x:v>
      </x:c>
      <x:c r="U652" s="36" t="str">
        <x:v>longitudinal</x:v>
      </x:c>
      <x:c r="V652" s="33" t="n">
        <x:v>3</x:v>
      </x:c>
      <x:c r="W652" s="36" t="n">
        <x:v>-0.011434150155070575</x:v>
      </x:c>
      <x:c r="X652" s="36" t="n">
        <x:v>-0.8515645515221568</x:v>
      </x:c>
      <x:c r="Y652" s="36" t="n">
        <x:v>0.8516413125247629</x:v>
      </x:c>
      <x:c r="Z652" s="36" t="n">
        <x:v>0.13553070773658424</x:v>
      </x:c>
      <x:c r="AA652" s="36" t="n">
        <x:v>0.013426016313338613</x:v>
      </x:c>
      <x:c r="AB652" s="36" t="n">
        <x:v>87.45730871450391</x:v>
      </x:c>
      <x:c r="AC652" s="34" t="b">
        <x:v>1</x:v>
      </x:c>
    </x:row>
    <x:row r="653">
      <x:c r="A653" s="31" t="str">
        <x:v>CFG015</x:v>
      </x:c>
      <x:c r="B653" s="33" t="n">
        <x:v>26</x:v>
      </x:c>
      <x:c r="C653" s="31" t="str">
        <x:v>000000（选定5-12kg）1.AR20.03.6 youhua a2.5 翼梢反扭-3</x:v>
      </x:c>
      <x:c r="D653" s="31" t="str">
        <x:v>T7-VLM2-Elev(g1.0)</x:v>
      </x:c>
      <x:c r="E653" s="37" t="n">
        <x:v>2.95856743521901</x:v>
      </x:c>
      <x:c r="F653" s="37" t="n">
        <x:v>0</x:v>
      </x:c>
      <x:c r="G653" s="35" t="n">
        <x:v>11.098776238777045</x:v>
      </x:c>
      <x:c r="H653" s="36" t="n">
        <x:v>-1.2999999999999998</x:v>
      </x:c>
      <x:c r="I653" s="35" t="n">
        <x:v>1.225</x:v>
      </x:c>
      <x:c r="J653" s="35" t="n">
        <x:v>1.5705518175924542</x:v>
      </x:c>
      <x:c r="K653" s="35" t="n">
        <x:v>0.284701945718181</x:v>
      </x:c>
      <x:c r="L653" s="35" t="n">
        <x:v>5.525419388778789</x:v>
      </x:c>
      <x:c r="M653" s="35" t="n">
        <x:v>11.925999999999998</x:v>
      </x:c>
      <x:c r="N653" s="35" t="n">
        <x:v>0.10992231757937915</x:v>
      </x:c>
      <x:c r="O653" s="35" t="n">
        <x:v>-1.546328403528402e-17</x:v>
      </x:c>
      <x:c r="P653" s="35" t="n">
        <x:v>0.014190650827474498</x:v>
      </x:c>
      <x:c r="Q653" s="36" t="n">
        <x:v>0.975759202359915</x:v>
      </x:c>
      <x:c r="R653" s="36" t="n">
        <x:v>0.030467857058814496</x:v>
      </x:c>
      <x:c r="S653" s="36" t="n">
        <x:v>0.0016753004927226507</x:v>
      </x:c>
      <x:c r="T653" s="35" t="n">
        <x:v>0.15086199680870235</x:v>
      </x:c>
      <x:c r="U653" s="36" t="str">
        <x:v>longitudinal</x:v>
      </x:c>
      <x:c r="V653" s="33" t="n">
        <x:v>4</x:v>
      </x:c>
      <x:c r="W653" s="36" t="n">
        <x:v>-0.011434150155070575</x:v>
      </x:c>
      <x:c r="X653" s="36" t="n">
        <x:v>0.8515645515221568</x:v>
      </x:c>
      <x:c r="Y653" s="36" t="n">
        <x:v>0.8516413125247629</x:v>
      </x:c>
      <x:c r="Z653" s="36" t="n">
        <x:v>0.13553070773658424</x:v>
      </x:c>
      <x:c r="AA653" s="36" t="n">
        <x:v>0.013426016313338613</x:v>
      </x:c>
      <x:c r="AB653" s="36" t="n">
        <x:v>87.45730871450391</x:v>
      </x:c>
      <x:c r="AC653" s="34" t="b">
        <x:v>1</x:v>
      </x:c>
    </x:row>
    <x:row r="654">
      <x:c r="A654" s="31" t="str">
        <x:v>CFG015</x:v>
      </x:c>
      <x:c r="B654" s="33" t="n">
        <x:v>26</x:v>
      </x:c>
      <x:c r="C654" s="31" t="str">
        <x:v>000000（选定5-12kg）1.AR20.03.6 youhua a2.5 翼梢反扭-3</x:v>
      </x:c>
      <x:c r="D654" s="31" t="str">
        <x:v>T7-VLM2-Elev(g1.0)</x:v>
      </x:c>
      <x:c r="E654" s="37" t="n">
        <x:v>2.95856743521901</x:v>
      </x:c>
      <x:c r="F654" s="37" t="n">
        <x:v>0</x:v>
      </x:c>
      <x:c r="G654" s="35" t="n">
        <x:v>11.098776238777045</x:v>
      </x:c>
      <x:c r="H654" s="36" t="n">
        <x:v>-1.2999999999999998</x:v>
      </x:c>
      <x:c r="I654" s="35" t="n">
        <x:v>1.225</x:v>
      </x:c>
      <x:c r="J654" s="35" t="n">
        <x:v>1.5705518175924542</x:v>
      </x:c>
      <x:c r="K654" s="35" t="n">
        <x:v>0.284701945718181</x:v>
      </x:c>
      <x:c r="L654" s="35" t="n">
        <x:v>5.525419388778789</x:v>
      </x:c>
      <x:c r="M654" s="35" t="n">
        <x:v>11.925999999999998</x:v>
      </x:c>
      <x:c r="N654" s="35" t="n">
        <x:v>0.10992231757937915</x:v>
      </x:c>
      <x:c r="O654" s="35" t="n">
        <x:v>-1.546328403528402e-17</x:v>
      </x:c>
      <x:c r="P654" s="35" t="n">
        <x:v>0.014190650827474498</x:v>
      </x:c>
      <x:c r="Q654" s="36" t="n">
        <x:v>0.975759202359915</x:v>
      </x:c>
      <x:c r="R654" s="36" t="n">
        <x:v>0.030467857058814496</x:v>
      </x:c>
      <x:c r="S654" s="36" t="n">
        <x:v>0.0016753004927226507</x:v>
      </x:c>
      <x:c r="T654" s="35" t="n">
        <x:v>0.15086199680870235</x:v>
      </x:c>
      <x:c r="U654" s="36" t="str">
        <x:v>lateral</x:v>
      </x:c>
      <x:c r="V654" s="33" t="n">
        <x:v>5</x:v>
      </x:c>
      <x:c r="W654" s="36" t="n">
        <x:v>-14.548662420872814</x:v>
      </x:c>
      <x:c r="X654" s="36" t="n">
        <x:v>0</x:v>
      </x:c>
      <x:c r="Y654" s="36" t="n">
        <x:v>14.548662420872814</x:v>
      </x:c>
      <x:c r="Z654" s="36" t="n">
        <x:v>0</x:v>
      </x:c>
      <x:c r="AA654" s="36" t="n">
        <x:v>1</x:v>
      </x:c>
      <x:c r="AB654" s="36" t="n">
        <x:v>0.06873484111950459</x:v>
      </x:c>
      <x:c r="AC654" s="34" t="b">
        <x:v>1</x:v>
      </x:c>
    </x:row>
    <x:row r="655">
      <x:c r="A655" s="31" t="str">
        <x:v>CFG015</x:v>
      </x:c>
      <x:c r="B655" s="33" t="n">
        <x:v>26</x:v>
      </x:c>
      <x:c r="C655" s="31" t="str">
        <x:v>000000（选定5-12kg）1.AR20.03.6 youhua a2.5 翼梢反扭-3</x:v>
      </x:c>
      <x:c r="D655" s="31" t="str">
        <x:v>T7-VLM2-Elev(g1.0)</x:v>
      </x:c>
      <x:c r="E655" s="37" t="n">
        <x:v>2.95856743521901</x:v>
      </x:c>
      <x:c r="F655" s="37" t="n">
        <x:v>0</x:v>
      </x:c>
      <x:c r="G655" s="35" t="n">
        <x:v>11.098776238777045</x:v>
      </x:c>
      <x:c r="H655" s="36" t="n">
        <x:v>-1.2999999999999998</x:v>
      </x:c>
      <x:c r="I655" s="35" t="n">
        <x:v>1.225</x:v>
      </x:c>
      <x:c r="J655" s="35" t="n">
        <x:v>1.5705518175924542</x:v>
      </x:c>
      <x:c r="K655" s="35" t="n">
        <x:v>0.284701945718181</x:v>
      </x:c>
      <x:c r="L655" s="35" t="n">
        <x:v>5.525419388778789</x:v>
      </x:c>
      <x:c r="M655" s="35" t="n">
        <x:v>11.925999999999998</x:v>
      </x:c>
      <x:c r="N655" s="35" t="n">
        <x:v>0.10992231757937915</x:v>
      </x:c>
      <x:c r="O655" s="35" t="n">
        <x:v>-1.546328403528402e-17</x:v>
      </x:c>
      <x:c r="P655" s="35" t="n">
        <x:v>0.014190650827474498</x:v>
      </x:c>
      <x:c r="Q655" s="36" t="n">
        <x:v>0.975759202359915</x:v>
      </x:c>
      <x:c r="R655" s="36" t="n">
        <x:v>0.030467857058814496</x:v>
      </x:c>
      <x:c r="S655" s="36" t="n">
        <x:v>0.0016753004927226507</x:v>
      </x:c>
      <x:c r="T655" s="35" t="n">
        <x:v>0.15086199680870235</x:v>
      </x:c>
      <x:c r="U655" s="36" t="str">
        <x:v>lateral</x:v>
      </x:c>
      <x:c r="V655" s="33" t="n">
        <x:v>6</x:v>
      </x:c>
      <x:c r="W655" s="36" t="n">
        <x:v>-1.0791719211414361</x:v>
      </x:c>
      <x:c r="X655" s="36" t="n">
        <x:v>-2.06693567295049</x:v>
      </x:c>
      <x:c r="Y655" s="36" t="n">
        <x:v>2.3317021918537097</x:v>
      </x:c>
      <x:c r="Z655" s="36" t="n">
        <x:v>0.3289630294030436</x:v>
      </x:c>
      <x:c r="AA655" s="36" t="n">
        <x:v>0.4628257952116481</x:v>
      </x:c>
      <x:c r="AB655" s="36" t="n">
        <x:v>0.9266364148376875</x:v>
      </x:c>
      <x:c r="AC655" s="34" t="b">
        <x:v>1</x:v>
      </x:c>
    </x:row>
    <x:row r="656">
      <x:c r="A656" s="31" t="str">
        <x:v>CFG015</x:v>
      </x:c>
      <x:c r="B656" s="33" t="n">
        <x:v>26</x:v>
      </x:c>
      <x:c r="C656" s="31" t="str">
        <x:v>000000（选定5-12kg）1.AR20.03.6 youhua a2.5 翼梢反扭-3</x:v>
      </x:c>
      <x:c r="D656" s="31" t="str">
        <x:v>T7-VLM2-Elev(g1.0)</x:v>
      </x:c>
      <x:c r="E656" s="37" t="n">
        <x:v>2.95856743521901</x:v>
      </x:c>
      <x:c r="F656" s="37" t="n">
        <x:v>0</x:v>
      </x:c>
      <x:c r="G656" s="35" t="n">
        <x:v>11.098776238777045</x:v>
      </x:c>
      <x:c r="H656" s="36" t="n">
        <x:v>-1.2999999999999998</x:v>
      </x:c>
      <x:c r="I656" s="35" t="n">
        <x:v>1.225</x:v>
      </x:c>
      <x:c r="J656" s="35" t="n">
        <x:v>1.5705518175924542</x:v>
      </x:c>
      <x:c r="K656" s="35" t="n">
        <x:v>0.284701945718181</x:v>
      </x:c>
      <x:c r="L656" s="35" t="n">
        <x:v>5.525419388778789</x:v>
      </x:c>
      <x:c r="M656" s="35" t="n">
        <x:v>11.925999999999998</x:v>
      </x:c>
      <x:c r="N656" s="35" t="n">
        <x:v>0.10992231757937915</x:v>
      </x:c>
      <x:c r="O656" s="35" t="n">
        <x:v>-1.546328403528402e-17</x:v>
      </x:c>
      <x:c r="P656" s="35" t="n">
        <x:v>0.014190650827474498</x:v>
      </x:c>
      <x:c r="Q656" s="36" t="n">
        <x:v>0.975759202359915</x:v>
      </x:c>
      <x:c r="R656" s="36" t="n">
        <x:v>0.030467857058814496</x:v>
      </x:c>
      <x:c r="S656" s="36" t="n">
        <x:v>0.0016753004927226507</x:v>
      </x:c>
      <x:c r="T656" s="35" t="n">
        <x:v>0.15086199680870235</x:v>
      </x:c>
      <x:c r="U656" s="36" t="str">
        <x:v>lateral</x:v>
      </x:c>
      <x:c r="V656" s="33" t="n">
        <x:v>7</x:v>
      </x:c>
      <x:c r="W656" s="36" t="n">
        <x:v>-1.0791719211414361</x:v>
      </x:c>
      <x:c r="X656" s="36" t="n">
        <x:v>2.06693567295049</x:v>
      </x:c>
      <x:c r="Y656" s="36" t="n">
        <x:v>2.3317021918537097</x:v>
      </x:c>
      <x:c r="Z656" s="36" t="n">
        <x:v>0.3289630294030436</x:v>
      </x:c>
      <x:c r="AA656" s="36" t="n">
        <x:v>0.4628257952116481</x:v>
      </x:c>
      <x:c r="AB656" s="36" t="n">
        <x:v>0.9266364148376875</x:v>
      </x:c>
      <x:c r="AC656" s="34" t="b">
        <x:v>1</x:v>
      </x:c>
    </x:row>
    <x:row r="657">
      <x:c r="A657" s="31" t="str">
        <x:v>CFG015</x:v>
      </x:c>
      <x:c r="B657" s="33" t="n">
        <x:v>26</x:v>
      </x:c>
      <x:c r="C657" s="31" t="str">
        <x:v>000000（选定5-12kg）1.AR20.03.6 youhua a2.5 翼梢反扭-3</x:v>
      </x:c>
      <x:c r="D657" s="31" t="str">
        <x:v>T7-VLM2-Elev(g1.0)</x:v>
      </x:c>
      <x:c r="E657" s="37" t="n">
        <x:v>2.95856743521901</x:v>
      </x:c>
      <x:c r="F657" s="37" t="n">
        <x:v>0</x:v>
      </x:c>
      <x:c r="G657" s="35" t="n">
        <x:v>11.098776238777045</x:v>
      </x:c>
      <x:c r="H657" s="36" t="n">
        <x:v>-1.2999999999999998</x:v>
      </x:c>
      <x:c r="I657" s="35" t="n">
        <x:v>1.225</x:v>
      </x:c>
      <x:c r="J657" s="35" t="n">
        <x:v>1.5705518175924542</x:v>
      </x:c>
      <x:c r="K657" s="35" t="n">
        <x:v>0.284701945718181</x:v>
      </x:c>
      <x:c r="L657" s="35" t="n">
        <x:v>5.525419388778789</x:v>
      </x:c>
      <x:c r="M657" s="35" t="n">
        <x:v>11.925999999999998</x:v>
      </x:c>
      <x:c r="N657" s="35" t="n">
        <x:v>0.10992231757937915</x:v>
      </x:c>
      <x:c r="O657" s="35" t="n">
        <x:v>-1.546328403528402e-17</x:v>
      </x:c>
      <x:c r="P657" s="35" t="n">
        <x:v>0.014190650827474498</x:v>
      </x:c>
      <x:c r="Q657" s="36" t="n">
        <x:v>0.975759202359915</x:v>
      </x:c>
      <x:c r="R657" s="36" t="n">
        <x:v>0.030467857058814496</x:v>
      </x:c>
      <x:c r="S657" s="36" t="n">
        <x:v>0.0016753004927226507</x:v>
      </x:c>
      <x:c r="T657" s="35" t="n">
        <x:v>0.15086199680870235</x:v>
      </x:c>
      <x:c r="U657" s="36" t="str">
        <x:v>lateral</x:v>
      </x:c>
      <x:c r="V657" s="33" t="n">
        <x:v>8</x:v>
      </x:c>
      <x:c r="W657" s="36" t="n">
        <x:v>0.22725230857368217</x:v>
      </x:c>
      <x:c r="X657" s="36" t="n">
        <x:v>0</x:v>
      </x:c>
      <x:c r="Y657" s="36" t="n">
        <x:v>0.22725230857368217</x:v>
      </x:c>
      <x:c r="Z657" s="36" t="n">
        <x:v>0</x:v>
      </x:c>
      <x:c r="AA657" s="36" t="n">
        <x:v>-1</x:v>
      </x:c>
      <x:c r="AB657" s="36"/>
      <x:c r="AC657" s="34" t="b">
        <x:v>0</x:v>
      </x:c>
    </x:row>
    <x:row r="658">
      <x:c r="A658" s="31" t="str">
        <x:v>CFG015</x:v>
      </x:c>
      <x:c r="B658" s="33" t="n">
        <x:v>27</x:v>
      </x:c>
      <x:c r="C658" s="31" t="str">
        <x:v>000000（选定5-12kg）1.AR20.03.6 youhua a2.5 翼梢反扭-3</x:v>
      </x:c>
      <x:c r="D658" s="31" t="str">
        <x:v>T7-VLM2-Elev(g1.0)</x:v>
      </x:c>
      <x:c r="E658" s="37" t="n">
        <x:v>2.7654789079267146</x:v>
      </x:c>
      <x:c r="F658" s="37" t="n">
        <x:v>0</x:v>
      </x:c>
      <x:c r="G658" s="35" t="n">
        <x:v>11.210399123093469</x:v>
      </x:c>
      <x:c r="H658" s="36" t="n">
        <x:v>-1.1999999999999997</x:v>
      </x:c>
      <x:c r="I658" s="35" t="n">
        <x:v>1.225</x:v>
      </x:c>
      <x:c r="J658" s="35" t="n">
        <x:v>1.5705518175924542</x:v>
      </x:c>
      <x:c r="K658" s="35" t="n">
        <x:v>0.284701945718181</x:v>
      </x:c>
      <x:c r="L658" s="35" t="n">
        <x:v>5.525419388778789</x:v>
      </x:c>
      <x:c r="M658" s="35" t="n">
        <x:v>11.925999999999998</x:v>
      </x:c>
      <x:c r="N658" s="35" t="n">
        <x:v>0.10992231757937915</x:v>
      </x:c>
      <x:c r="O658" s="35" t="n">
        <x:v>-1.546328403528402e-17</x:v>
      </x:c>
      <x:c r="P658" s="35" t="n">
        <x:v>0.014190650827474498</x:v>
      </x:c>
      <x:c r="Q658" s="36" t="n">
        <x:v>0.9571754978844111</x:v>
      </x:c>
      <x:c r="R658" s="36" t="n">
        <x:v>0.029709154741243176</x:v>
      </x:c>
      <x:c r="S658" s="36" t="n">
        <x:v>0.0016855557143060473</x:v>
      </x:c>
      <x:c r="T658" s="35" t="n">
        <x:v>0.15054108430976748</x:v>
      </x:c>
      <x:c r="U658" s="36" t="str">
        <x:v>longitudinal</x:v>
      </x:c>
      <x:c r="V658" s="33" t="n">
        <x:v>1</x:v>
      </x:c>
      <x:c r="W658" s="36" t="n">
        <x:v>-5.307759895505822</x:v>
      </x:c>
      <x:c r="X658" s="36" t="n">
        <x:v>-4.799440594473961</x:v>
      </x:c>
      <x:c r="Y658" s="36" t="n">
        <x:v>7.155902817131082</x:v>
      </x:c>
      <x:c r="Z658" s="36" t="n">
        <x:v>0.7638546946864356</x:v>
      </x:c>
      <x:c r="AA658" s="36" t="n">
        <x:v>0.7417316907657209</x:v>
      </x:c>
      <x:c r="AB658" s="36" t="n">
        <x:v>0.18840339798465985</x:v>
      </x:c>
      <x:c r="AC658" s="34" t="b">
        <x:v>1</x:v>
      </x:c>
    </x:row>
    <x:row r="659">
      <x:c r="A659" s="31" t="str">
        <x:v>CFG015</x:v>
      </x:c>
      <x:c r="B659" s="33" t="n">
        <x:v>27</x:v>
      </x:c>
      <x:c r="C659" s="31" t="str">
        <x:v>000000（选定5-12kg）1.AR20.03.6 youhua a2.5 翼梢反扭-3</x:v>
      </x:c>
      <x:c r="D659" s="31" t="str">
        <x:v>T7-VLM2-Elev(g1.0)</x:v>
      </x:c>
      <x:c r="E659" s="37" t="n">
        <x:v>2.7654789079267146</x:v>
      </x:c>
      <x:c r="F659" s="37" t="n">
        <x:v>0</x:v>
      </x:c>
      <x:c r="G659" s="35" t="n">
        <x:v>11.210399123093469</x:v>
      </x:c>
      <x:c r="H659" s="36" t="n">
        <x:v>-1.1999999999999997</x:v>
      </x:c>
      <x:c r="I659" s="35" t="n">
        <x:v>1.225</x:v>
      </x:c>
      <x:c r="J659" s="35" t="n">
        <x:v>1.5705518175924542</x:v>
      </x:c>
      <x:c r="K659" s="35" t="n">
        <x:v>0.284701945718181</x:v>
      </x:c>
      <x:c r="L659" s="35" t="n">
        <x:v>5.525419388778789</x:v>
      </x:c>
      <x:c r="M659" s="35" t="n">
        <x:v>11.925999999999998</x:v>
      </x:c>
      <x:c r="N659" s="35" t="n">
        <x:v>0.10992231757937915</x:v>
      </x:c>
      <x:c r="O659" s="35" t="n">
        <x:v>-1.546328403528402e-17</x:v>
      </x:c>
      <x:c r="P659" s="35" t="n">
        <x:v>0.014190650827474498</x:v>
      </x:c>
      <x:c r="Q659" s="36" t="n">
        <x:v>0.9571754978844111</x:v>
      </x:c>
      <x:c r="R659" s="36" t="n">
        <x:v>0.029709154741243176</x:v>
      </x:c>
      <x:c r="S659" s="36" t="n">
        <x:v>0.0016855557143060473</x:v>
      </x:c>
      <x:c r="T659" s="35" t="n">
        <x:v>0.15054108430976748</x:v>
      </x:c>
      <x:c r="U659" s="36" t="str">
        <x:v>longitudinal</x:v>
      </x:c>
      <x:c r="V659" s="33" t="n">
        <x:v>2</x:v>
      </x:c>
      <x:c r="W659" s="36" t="n">
        <x:v>-5.307759895505822</x:v>
      </x:c>
      <x:c r="X659" s="36" t="n">
        <x:v>4.799440594473961</x:v>
      </x:c>
      <x:c r="Y659" s="36" t="n">
        <x:v>7.155902817131082</x:v>
      </x:c>
      <x:c r="Z659" s="36" t="n">
        <x:v>0.7638546946864356</x:v>
      </x:c>
      <x:c r="AA659" s="36" t="n">
        <x:v>0.7417316907657209</x:v>
      </x:c>
      <x:c r="AB659" s="36" t="n">
        <x:v>0.18840339798465985</x:v>
      </x:c>
      <x:c r="AC659" s="34" t="b">
        <x:v>1</x:v>
      </x:c>
    </x:row>
    <x:row r="660">
      <x:c r="A660" s="31" t="str">
        <x:v>CFG015</x:v>
      </x:c>
      <x:c r="B660" s="33" t="n">
        <x:v>27</x:v>
      </x:c>
      <x:c r="C660" s="31" t="str">
        <x:v>000000（选定5-12kg）1.AR20.03.6 youhua a2.5 翼梢反扭-3</x:v>
      </x:c>
      <x:c r="D660" s="31" t="str">
        <x:v>T7-VLM2-Elev(g1.0)</x:v>
      </x:c>
      <x:c r="E660" s="37" t="n">
        <x:v>2.7654789079267146</x:v>
      </x:c>
      <x:c r="F660" s="37" t="n">
        <x:v>0</x:v>
      </x:c>
      <x:c r="G660" s="35" t="n">
        <x:v>11.210399123093469</x:v>
      </x:c>
      <x:c r="H660" s="36" t="n">
        <x:v>-1.1999999999999997</x:v>
      </x:c>
      <x:c r="I660" s="35" t="n">
        <x:v>1.225</x:v>
      </x:c>
      <x:c r="J660" s="35" t="n">
        <x:v>1.5705518175924542</x:v>
      </x:c>
      <x:c r="K660" s="35" t="n">
        <x:v>0.284701945718181</x:v>
      </x:c>
      <x:c r="L660" s="35" t="n">
        <x:v>5.525419388778789</x:v>
      </x:c>
      <x:c r="M660" s="35" t="n">
        <x:v>11.925999999999998</x:v>
      </x:c>
      <x:c r="N660" s="35" t="n">
        <x:v>0.10992231757937915</x:v>
      </x:c>
      <x:c r="O660" s="35" t="n">
        <x:v>-1.546328403528402e-17</x:v>
      </x:c>
      <x:c r="P660" s="35" t="n">
        <x:v>0.014190650827474498</x:v>
      </x:c>
      <x:c r="Q660" s="36" t="n">
        <x:v>0.9571754978844111</x:v>
      </x:c>
      <x:c r="R660" s="36" t="n">
        <x:v>0.029709154741243176</x:v>
      </x:c>
      <x:c r="S660" s="36" t="n">
        <x:v>0.0016855557143060473</x:v>
      </x:c>
      <x:c r="T660" s="35" t="n">
        <x:v>0.15054108430976748</x:v>
      </x:c>
      <x:c r="U660" s="36" t="str">
        <x:v>longitudinal</x:v>
      </x:c>
      <x:c r="V660" s="33" t="n">
        <x:v>3</x:v>
      </x:c>
      <x:c r="W660" s="36" t="n">
        <x:v>-0.011635459179559274</x:v>
      </x:c>
      <x:c r="X660" s="36" t="n">
        <x:v>-0.8419314798162855</x:v>
      </x:c>
      <x:c r="Y660" s="36" t="n">
        <x:v>0.8420118767665687</x:v>
      </x:c>
      <x:c r="Z660" s="36" t="n">
        <x:v>0.13399755675743613</x:v>
      </x:c>
      <x:c r="AA660" s="36" t="n">
        <x:v>0.013818640212345813</x:v>
      </x:c>
      <x:c r="AB660" s="36" t="n">
        <x:v>85.9441801623748</x:v>
      </x:c>
      <x:c r="AC660" s="34" t="b">
        <x:v>1</x:v>
      </x:c>
    </x:row>
    <x:row r="661">
      <x:c r="A661" s="31" t="str">
        <x:v>CFG015</x:v>
      </x:c>
      <x:c r="B661" s="33" t="n">
        <x:v>27</x:v>
      </x:c>
      <x:c r="C661" s="31" t="str">
        <x:v>000000（选定5-12kg）1.AR20.03.6 youhua a2.5 翼梢反扭-3</x:v>
      </x:c>
      <x:c r="D661" s="31" t="str">
        <x:v>T7-VLM2-Elev(g1.0)</x:v>
      </x:c>
      <x:c r="E661" s="37" t="n">
        <x:v>2.7654789079267146</x:v>
      </x:c>
      <x:c r="F661" s="37" t="n">
        <x:v>0</x:v>
      </x:c>
      <x:c r="G661" s="35" t="n">
        <x:v>11.210399123093469</x:v>
      </x:c>
      <x:c r="H661" s="36" t="n">
        <x:v>-1.1999999999999997</x:v>
      </x:c>
      <x:c r="I661" s="35" t="n">
        <x:v>1.225</x:v>
      </x:c>
      <x:c r="J661" s="35" t="n">
        <x:v>1.5705518175924542</x:v>
      </x:c>
      <x:c r="K661" s="35" t="n">
        <x:v>0.284701945718181</x:v>
      </x:c>
      <x:c r="L661" s="35" t="n">
        <x:v>5.525419388778789</x:v>
      </x:c>
      <x:c r="M661" s="35" t="n">
        <x:v>11.925999999999998</x:v>
      </x:c>
      <x:c r="N661" s="35" t="n">
        <x:v>0.10992231757937915</x:v>
      </x:c>
      <x:c r="O661" s="35" t="n">
        <x:v>-1.546328403528402e-17</x:v>
      </x:c>
      <x:c r="P661" s="35" t="n">
        <x:v>0.014190650827474498</x:v>
      </x:c>
      <x:c r="Q661" s="36" t="n">
        <x:v>0.9571754978844111</x:v>
      </x:c>
      <x:c r="R661" s="36" t="n">
        <x:v>0.029709154741243176</x:v>
      </x:c>
      <x:c r="S661" s="36" t="n">
        <x:v>0.0016855557143060473</x:v>
      </x:c>
      <x:c r="T661" s="35" t="n">
        <x:v>0.15054108430976748</x:v>
      </x:c>
      <x:c r="U661" s="36" t="str">
        <x:v>longitudinal</x:v>
      </x:c>
      <x:c r="V661" s="33" t="n">
        <x:v>4</x:v>
      </x:c>
      <x:c r="W661" s="36" t="n">
        <x:v>-0.011635459179559274</x:v>
      </x:c>
      <x:c r="X661" s="36" t="n">
        <x:v>0.8419314798162855</x:v>
      </x:c>
      <x:c r="Y661" s="36" t="n">
        <x:v>0.8420118767665687</x:v>
      </x:c>
      <x:c r="Z661" s="36" t="n">
        <x:v>0.13399755675743613</x:v>
      </x:c>
      <x:c r="AA661" s="36" t="n">
        <x:v>0.013818640212345813</x:v>
      </x:c>
      <x:c r="AB661" s="36" t="n">
        <x:v>85.9441801623748</x:v>
      </x:c>
      <x:c r="AC661" s="34" t="b">
        <x:v>1</x:v>
      </x:c>
    </x:row>
    <x:row r="662">
      <x:c r="A662" s="31" t="str">
        <x:v>CFG015</x:v>
      </x:c>
      <x:c r="B662" s="33" t="n">
        <x:v>27</x:v>
      </x:c>
      <x:c r="C662" s="31" t="str">
        <x:v>000000（选定5-12kg）1.AR20.03.6 youhua a2.5 翼梢反扭-3</x:v>
      </x:c>
      <x:c r="D662" s="31" t="str">
        <x:v>T7-VLM2-Elev(g1.0)</x:v>
      </x:c>
      <x:c r="E662" s="37" t="n">
        <x:v>2.7654789079267146</x:v>
      </x:c>
      <x:c r="F662" s="37" t="n">
        <x:v>0</x:v>
      </x:c>
      <x:c r="G662" s="35" t="n">
        <x:v>11.210399123093469</x:v>
      </x:c>
      <x:c r="H662" s="36" t="n">
        <x:v>-1.1999999999999997</x:v>
      </x:c>
      <x:c r="I662" s="35" t="n">
        <x:v>1.225</x:v>
      </x:c>
      <x:c r="J662" s="35" t="n">
        <x:v>1.5705518175924542</x:v>
      </x:c>
      <x:c r="K662" s="35" t="n">
        <x:v>0.284701945718181</x:v>
      </x:c>
      <x:c r="L662" s="35" t="n">
        <x:v>5.525419388778789</x:v>
      </x:c>
      <x:c r="M662" s="35" t="n">
        <x:v>11.925999999999998</x:v>
      </x:c>
      <x:c r="N662" s="35" t="n">
        <x:v>0.10992231757937915</x:v>
      </x:c>
      <x:c r="O662" s="35" t="n">
        <x:v>-1.546328403528402e-17</x:v>
      </x:c>
      <x:c r="P662" s="35" t="n">
        <x:v>0.014190650827474498</x:v>
      </x:c>
      <x:c r="Q662" s="36" t="n">
        <x:v>0.9571754978844111</x:v>
      </x:c>
      <x:c r="R662" s="36" t="n">
        <x:v>0.029709154741243176</x:v>
      </x:c>
      <x:c r="S662" s="36" t="n">
        <x:v>0.0016855557143060473</x:v>
      </x:c>
      <x:c r="T662" s="35" t="n">
        <x:v>0.15054108430976748</x:v>
      </x:c>
      <x:c r="U662" s="36" t="str">
        <x:v>lateral</x:v>
      </x:c>
      <x:c r="V662" s="33" t="n">
        <x:v>5</x:v>
      </x:c>
      <x:c r="W662" s="36" t="n">
        <x:v>-14.751388165664292</x:v>
      </x:c>
      <x:c r="X662" s="36" t="n">
        <x:v>0</x:v>
      </x:c>
      <x:c r="Y662" s="36" t="n">
        <x:v>14.751388165664292</x:v>
      </x:c>
      <x:c r="Z662" s="36" t="n">
        <x:v>0</x:v>
      </x:c>
      <x:c r="AA662" s="36" t="n">
        <x:v>1</x:v>
      </x:c>
      <x:c r="AB662" s="36" t="n">
        <x:v>0.0677902302325435</x:v>
      </x:c>
      <x:c r="AC662" s="34" t="b">
        <x:v>1</x:v>
      </x:c>
    </x:row>
    <x:row r="663">
      <x:c r="A663" s="31" t="str">
        <x:v>CFG015</x:v>
      </x:c>
      <x:c r="B663" s="33" t="n">
        <x:v>27</x:v>
      </x:c>
      <x:c r="C663" s="31" t="str">
        <x:v>000000（选定5-12kg）1.AR20.03.6 youhua a2.5 翼梢反扭-3</x:v>
      </x:c>
      <x:c r="D663" s="31" t="str">
        <x:v>T7-VLM2-Elev(g1.0)</x:v>
      </x:c>
      <x:c r="E663" s="37" t="n">
        <x:v>2.7654789079267146</x:v>
      </x:c>
      <x:c r="F663" s="37" t="n">
        <x:v>0</x:v>
      </x:c>
      <x:c r="G663" s="35" t="n">
        <x:v>11.210399123093469</x:v>
      </x:c>
      <x:c r="H663" s="36" t="n">
        <x:v>-1.1999999999999997</x:v>
      </x:c>
      <x:c r="I663" s="35" t="n">
        <x:v>1.225</x:v>
      </x:c>
      <x:c r="J663" s="35" t="n">
        <x:v>1.5705518175924542</x:v>
      </x:c>
      <x:c r="K663" s="35" t="n">
        <x:v>0.284701945718181</x:v>
      </x:c>
      <x:c r="L663" s="35" t="n">
        <x:v>5.525419388778789</x:v>
      </x:c>
      <x:c r="M663" s="35" t="n">
        <x:v>11.925999999999998</x:v>
      </x:c>
      <x:c r="N663" s="35" t="n">
        <x:v>0.10992231757937915</x:v>
      </x:c>
      <x:c r="O663" s="35" t="n">
        <x:v>-1.546328403528402e-17</x:v>
      </x:c>
      <x:c r="P663" s="35" t="n">
        <x:v>0.014190650827474498</x:v>
      </x:c>
      <x:c r="Q663" s="36" t="n">
        <x:v>0.9571754978844111</x:v>
      </x:c>
      <x:c r="R663" s="36" t="n">
        <x:v>0.029709154741243176</x:v>
      </x:c>
      <x:c r="S663" s="36" t="n">
        <x:v>0.0016855557143060473</x:v>
      </x:c>
      <x:c r="T663" s="35" t="n">
        <x:v>0.15054108430976748</x:v>
      </x:c>
      <x:c r="U663" s="36" t="str">
        <x:v>lateral</x:v>
      </x:c>
      <x:c r="V663" s="33" t="n">
        <x:v>6</x:v>
      </x:c>
      <x:c r="W663" s="36" t="n">
        <x:v>-1.0633439834269283</x:v>
      </x:c>
      <x:c r="X663" s="36" t="n">
        <x:v>-2.0837728889777387</x:v>
      </x:c>
      <x:c r="Y663" s="36" t="n">
        <x:v>2.3394037445316873</x:v>
      </x:c>
      <x:c r="Z663" s="36" t="n">
        <x:v>0.3316427555616864</x:v>
      </x:c>
      <x:c r="AA663" s="36" t="n">
        <x:v>0.45453632615253997</x:v>
      </x:c>
      <x:c r="AB663" s="36" t="n">
        <x:v>0.9404294523557802</x:v>
      </x:c>
      <x:c r="AC663" s="34" t="b">
        <x:v>1</x:v>
      </x:c>
    </x:row>
    <x:row r="664">
      <x:c r="A664" s="31" t="str">
        <x:v>CFG015</x:v>
      </x:c>
      <x:c r="B664" s="33" t="n">
        <x:v>27</x:v>
      </x:c>
      <x:c r="C664" s="31" t="str">
        <x:v>000000（选定5-12kg）1.AR20.03.6 youhua a2.5 翼梢反扭-3</x:v>
      </x:c>
      <x:c r="D664" s="31" t="str">
        <x:v>T7-VLM2-Elev(g1.0)</x:v>
      </x:c>
      <x:c r="E664" s="37" t="n">
        <x:v>2.7654789079267146</x:v>
      </x:c>
      <x:c r="F664" s="37" t="n">
        <x:v>0</x:v>
      </x:c>
      <x:c r="G664" s="35" t="n">
        <x:v>11.210399123093469</x:v>
      </x:c>
      <x:c r="H664" s="36" t="n">
        <x:v>-1.1999999999999997</x:v>
      </x:c>
      <x:c r="I664" s="35" t="n">
        <x:v>1.225</x:v>
      </x:c>
      <x:c r="J664" s="35" t="n">
        <x:v>1.5705518175924542</x:v>
      </x:c>
      <x:c r="K664" s="35" t="n">
        <x:v>0.284701945718181</x:v>
      </x:c>
      <x:c r="L664" s="35" t="n">
        <x:v>5.525419388778789</x:v>
      </x:c>
      <x:c r="M664" s="35" t="n">
        <x:v>11.925999999999998</x:v>
      </x:c>
      <x:c r="N664" s="35" t="n">
        <x:v>0.10992231757937915</x:v>
      </x:c>
      <x:c r="O664" s="35" t="n">
        <x:v>-1.546328403528402e-17</x:v>
      </x:c>
      <x:c r="P664" s="35" t="n">
        <x:v>0.014190650827474498</x:v>
      </x:c>
      <x:c r="Q664" s="36" t="n">
        <x:v>0.9571754978844111</x:v>
      </x:c>
      <x:c r="R664" s="36" t="n">
        <x:v>0.029709154741243176</x:v>
      </x:c>
      <x:c r="S664" s="36" t="n">
        <x:v>0.0016855557143060473</x:v>
      </x:c>
      <x:c r="T664" s="35" t="n">
        <x:v>0.15054108430976748</x:v>
      </x:c>
      <x:c r="U664" s="36" t="str">
        <x:v>lateral</x:v>
      </x:c>
      <x:c r="V664" s="33" t="n">
        <x:v>7</x:v>
      </x:c>
      <x:c r="W664" s="36" t="n">
        <x:v>-1.0633439834269283</x:v>
      </x:c>
      <x:c r="X664" s="36" t="n">
        <x:v>2.0837728889777387</x:v>
      </x:c>
      <x:c r="Y664" s="36" t="n">
        <x:v>2.3394037445316873</x:v>
      </x:c>
      <x:c r="Z664" s="36" t="n">
        <x:v>0.3316427555616864</x:v>
      </x:c>
      <x:c r="AA664" s="36" t="n">
        <x:v>0.45453632615253997</x:v>
      </x:c>
      <x:c r="AB664" s="36" t="n">
        <x:v>0.9404294523557802</x:v>
      </x:c>
      <x:c r="AC664" s="34" t="b">
        <x:v>1</x:v>
      </x:c>
    </x:row>
    <x:row r="665">
      <x:c r="A665" s="31" t="str">
        <x:v>CFG015</x:v>
      </x:c>
      <x:c r="B665" s="33" t="n">
        <x:v>27</x:v>
      </x:c>
      <x:c r="C665" s="31" t="str">
        <x:v>000000（选定5-12kg）1.AR20.03.6 youhua a2.5 翼梢反扭-3</x:v>
      </x:c>
      <x:c r="D665" s="31" t="str">
        <x:v>T7-VLM2-Elev(g1.0)</x:v>
      </x:c>
      <x:c r="E665" s="37" t="n">
        <x:v>2.7654789079267146</x:v>
      </x:c>
      <x:c r="F665" s="37" t="n">
        <x:v>0</x:v>
      </x:c>
      <x:c r="G665" s="35" t="n">
        <x:v>11.210399123093469</x:v>
      </x:c>
      <x:c r="H665" s="36" t="n">
        <x:v>-1.1999999999999997</x:v>
      </x:c>
      <x:c r="I665" s="35" t="n">
        <x:v>1.225</x:v>
      </x:c>
      <x:c r="J665" s="35" t="n">
        <x:v>1.5705518175924542</x:v>
      </x:c>
      <x:c r="K665" s="35" t="n">
        <x:v>0.284701945718181</x:v>
      </x:c>
      <x:c r="L665" s="35" t="n">
        <x:v>5.525419388778789</x:v>
      </x:c>
      <x:c r="M665" s="35" t="n">
        <x:v>11.925999999999998</x:v>
      </x:c>
      <x:c r="N665" s="35" t="n">
        <x:v>0.10992231757937915</x:v>
      </x:c>
      <x:c r="O665" s="35" t="n">
        <x:v>-1.546328403528402e-17</x:v>
      </x:c>
      <x:c r="P665" s="35" t="n">
        <x:v>0.014190650827474498</x:v>
      </x:c>
      <x:c r="Q665" s="36" t="n">
        <x:v>0.9571754978844111</x:v>
      </x:c>
      <x:c r="R665" s="36" t="n">
        <x:v>0.029709154741243176</x:v>
      </x:c>
      <x:c r="S665" s="36" t="n">
        <x:v>0.0016855557143060473</x:v>
      </x:c>
      <x:c r="T665" s="35" t="n">
        <x:v>0.15054108430976748</x:v>
      </x:c>
      <x:c r="U665" s="36" t="str">
        <x:v>lateral</x:v>
      </x:c>
      <x:c r="V665" s="33" t="n">
        <x:v>8</x:v>
      </x:c>
      <x:c r="W665" s="36" t="n">
        <x:v>0.22270518131698402</x:v>
      </x:c>
      <x:c r="X665" s="36" t="n">
        <x:v>0</x:v>
      </x:c>
      <x:c r="Y665" s="36" t="n">
        <x:v>0.22270518131698402</x:v>
      </x:c>
      <x:c r="Z665" s="36" t="n">
        <x:v>0</x:v>
      </x:c>
      <x:c r="AA665" s="36" t="n">
        <x:v>-1</x:v>
      </x:c>
      <x:c r="AB665" s="36"/>
      <x:c r="AC665" s="34" t="b">
        <x:v>0</x:v>
      </x:c>
    </x:row>
    <x:row r="666">
      <x:c r="A666" s="31" t="str">
        <x:v>CFG015</x:v>
      </x:c>
      <x:c r="B666" s="33" t="n">
        <x:v>28</x:v>
      </x:c>
      <x:c r="C666" s="31" t="str">
        <x:v>000000（选定5-12kg）1.AR20.03.6 youhua a2.5 翼梢反扭-3</x:v>
      </x:c>
      <x:c r="D666" s="31" t="str">
        <x:v>T7-VLM2-Elev(g1.0)</x:v>
      </x:c>
      <x:c r="E666" s="37" t="n">
        <x:v>2.5709358168963137</x:v>
      </x:c>
      <x:c r="F666" s="37" t="n">
        <x:v>0</x:v>
      </x:c>
      <x:c r="G666" s="35" t="n">
        <x:v>11.32630302606564</x:v>
      </x:c>
      <x:c r="H666" s="36" t="n">
        <x:v>-1.0999999999999996</x:v>
      </x:c>
      <x:c r="I666" s="35" t="n">
        <x:v>1.225</x:v>
      </x:c>
      <x:c r="J666" s="35" t="n">
        <x:v>1.5705518175924542</x:v>
      </x:c>
      <x:c r="K666" s="35" t="n">
        <x:v>0.284701945718181</x:v>
      </x:c>
      <x:c r="L666" s="35" t="n">
        <x:v>5.525419388778789</x:v>
      </x:c>
      <x:c r="M666" s="35" t="n">
        <x:v>11.925999999999998</x:v>
      </x:c>
      <x:c r="N666" s="35" t="n">
        <x:v>0.10992231757937915</x:v>
      </x:c>
      <x:c r="O666" s="35" t="n">
        <x:v>-1.546328403528402e-17</x:v>
      </x:c>
      <x:c r="P666" s="35" t="n">
        <x:v>0.014190650827474498</x:v>
      </x:c>
      <x:c r="Q666" s="36" t="n">
        <x:v>0.9384311900287473</x:v>
      </x:c>
      <x:c r="R666" s="36" t="n">
        <x:v>0.028957886967865623</x:v>
      </x:c>
      <x:c r="S666" s="36" t="n">
        <x:v>0.0016953471207112277</x:v>
      </x:c>
      <x:c r="T666" s="35" t="n">
        <x:v>0.15020170967789898</x:v>
      </x:c>
      <x:c r="U666" s="36" t="str">
        <x:v>longitudinal</x:v>
      </x:c>
      <x:c r="V666" s="33" t="n">
        <x:v>1</x:v>
      </x:c>
      <x:c r="W666" s="36" t="n">
        <x:v>-5.363438447783588</x:v>
      </x:c>
      <x:c r="X666" s="36" t="n">
        <x:v>-4.828579193332434</x:v>
      </x:c>
      <x:c r="Y666" s="36" t="n">
        <x:v>7.216761670544908</x:v>
      </x:c>
      <x:c r="Z666" s="36" t="n">
        <x:v>0.7684922467295334</x:v>
      </x:c>
      <x:c r="AA666" s="36" t="n">
        <x:v>0.7431918487310414</x:v>
      </x:c>
      <x:c r="AB666" s="36" t="n">
        <x:v>0.1864475578000237</x:v>
      </x:c>
      <x:c r="AC666" s="34" t="b">
        <x:v>1</x:v>
      </x:c>
    </x:row>
    <x:row r="667">
      <x:c r="A667" s="31" t="str">
        <x:v>CFG015</x:v>
      </x:c>
      <x:c r="B667" s="33" t="n">
        <x:v>28</x:v>
      </x:c>
      <x:c r="C667" s="31" t="str">
        <x:v>000000（选定5-12kg）1.AR20.03.6 youhua a2.5 翼梢反扭-3</x:v>
      </x:c>
      <x:c r="D667" s="31" t="str">
        <x:v>T7-VLM2-Elev(g1.0)</x:v>
      </x:c>
      <x:c r="E667" s="37" t="n">
        <x:v>2.5709358168963137</x:v>
      </x:c>
      <x:c r="F667" s="37" t="n">
        <x:v>0</x:v>
      </x:c>
      <x:c r="G667" s="35" t="n">
        <x:v>11.32630302606564</x:v>
      </x:c>
      <x:c r="H667" s="36" t="n">
        <x:v>-1.0999999999999996</x:v>
      </x:c>
      <x:c r="I667" s="35" t="n">
        <x:v>1.225</x:v>
      </x:c>
      <x:c r="J667" s="35" t="n">
        <x:v>1.5705518175924542</x:v>
      </x:c>
      <x:c r="K667" s="35" t="n">
        <x:v>0.284701945718181</x:v>
      </x:c>
      <x:c r="L667" s="35" t="n">
        <x:v>5.525419388778789</x:v>
      </x:c>
      <x:c r="M667" s="35" t="n">
        <x:v>11.925999999999998</x:v>
      </x:c>
      <x:c r="N667" s="35" t="n">
        <x:v>0.10992231757937915</x:v>
      </x:c>
      <x:c r="O667" s="35" t="n">
        <x:v>-1.546328403528402e-17</x:v>
      </x:c>
      <x:c r="P667" s="35" t="n">
        <x:v>0.014190650827474498</x:v>
      </x:c>
      <x:c r="Q667" s="36" t="n">
        <x:v>0.9384311900287473</x:v>
      </x:c>
      <x:c r="R667" s="36" t="n">
        <x:v>0.028957886967865623</x:v>
      </x:c>
      <x:c r="S667" s="36" t="n">
        <x:v>0.0016953471207112277</x:v>
      </x:c>
      <x:c r="T667" s="35" t="n">
        <x:v>0.15020170967789898</x:v>
      </x:c>
      <x:c r="U667" s="36" t="str">
        <x:v>longitudinal</x:v>
      </x:c>
      <x:c r="V667" s="33" t="n">
        <x:v>2</x:v>
      </x:c>
      <x:c r="W667" s="36" t="n">
        <x:v>-5.363438447783588</x:v>
      </x:c>
      <x:c r="X667" s="36" t="n">
        <x:v>4.828579193332434</x:v>
      </x:c>
      <x:c r="Y667" s="36" t="n">
        <x:v>7.216761670544908</x:v>
      </x:c>
      <x:c r="Z667" s="36" t="n">
        <x:v>0.7684922467295334</x:v>
      </x:c>
      <x:c r="AA667" s="36" t="n">
        <x:v>0.7431918487310414</x:v>
      </x:c>
      <x:c r="AB667" s="36" t="n">
        <x:v>0.1864475578000237</x:v>
      </x:c>
      <x:c r="AC667" s="34" t="b">
        <x:v>1</x:v>
      </x:c>
    </x:row>
    <x:row r="668">
      <x:c r="A668" s="31" t="str">
        <x:v>CFG015</x:v>
      </x:c>
      <x:c r="B668" s="33" t="n">
        <x:v>28</x:v>
      </x:c>
      <x:c r="C668" s="31" t="str">
        <x:v>000000（选定5-12kg）1.AR20.03.6 youhua a2.5 翼梢反扭-3</x:v>
      </x:c>
      <x:c r="D668" s="31" t="str">
        <x:v>T7-VLM2-Elev(g1.0)</x:v>
      </x:c>
      <x:c r="E668" s="37" t="n">
        <x:v>2.5709358168963137</x:v>
      </x:c>
      <x:c r="F668" s="37" t="n">
        <x:v>0</x:v>
      </x:c>
      <x:c r="G668" s="35" t="n">
        <x:v>11.32630302606564</x:v>
      </x:c>
      <x:c r="H668" s="36" t="n">
        <x:v>-1.0999999999999996</x:v>
      </x:c>
      <x:c r="I668" s="35" t="n">
        <x:v>1.225</x:v>
      </x:c>
      <x:c r="J668" s="35" t="n">
        <x:v>1.5705518175924542</x:v>
      </x:c>
      <x:c r="K668" s="35" t="n">
        <x:v>0.284701945718181</x:v>
      </x:c>
      <x:c r="L668" s="35" t="n">
        <x:v>5.525419388778789</x:v>
      </x:c>
      <x:c r="M668" s="35" t="n">
        <x:v>11.925999999999998</x:v>
      </x:c>
      <x:c r="N668" s="35" t="n">
        <x:v>0.10992231757937915</x:v>
      </x:c>
      <x:c r="O668" s="35" t="n">
        <x:v>-1.546328403528402e-17</x:v>
      </x:c>
      <x:c r="P668" s="35" t="n">
        <x:v>0.014190650827474498</x:v>
      </x:c>
      <x:c r="Q668" s="36" t="n">
        <x:v>0.9384311900287473</x:v>
      </x:c>
      <x:c r="R668" s="36" t="n">
        <x:v>0.028957886967865623</x:v>
      </x:c>
      <x:c r="S668" s="36" t="n">
        <x:v>0.0016953471207112277</x:v>
      </x:c>
      <x:c r="T668" s="35" t="n">
        <x:v>0.15020170967789898</x:v>
      </x:c>
      <x:c r="U668" s="36" t="str">
        <x:v>longitudinal</x:v>
      </x:c>
      <x:c r="V668" s="33" t="n">
        <x:v>3</x:v>
      </x:c>
      <x:c r="W668" s="36" t="n">
        <x:v>-0.012030296036628271</x:v>
      </x:c>
      <x:c r="X668" s="36" t="n">
        <x:v>-0.8319468121566381</x:v>
      </x:c>
      <x:c r="Y668" s="36" t="n">
        <x:v>0.8320337891458024</x:v>
      </x:c>
      <x:c r="Z668" s="36" t="n">
        <x:v>0.13240844754427347</x:v>
      </x:c>
      <x:c r="AA668" s="36" t="n">
        <x:v>0.014458903224325819</x:v>
      </x:c>
      <x:c r="AB668" s="36" t="n">
        <x:v>83.12347401554632</x:v>
      </x:c>
      <x:c r="AC668" s="34" t="b">
        <x:v>1</x:v>
      </x:c>
    </x:row>
    <x:row r="669">
      <x:c r="A669" s="31" t="str">
        <x:v>CFG015</x:v>
      </x:c>
      <x:c r="B669" s="33" t="n">
        <x:v>28</x:v>
      </x:c>
      <x:c r="C669" s="31" t="str">
        <x:v>000000（选定5-12kg）1.AR20.03.6 youhua a2.5 翼梢反扭-3</x:v>
      </x:c>
      <x:c r="D669" s="31" t="str">
        <x:v>T7-VLM2-Elev(g1.0)</x:v>
      </x:c>
      <x:c r="E669" s="37" t="n">
        <x:v>2.5709358168963137</x:v>
      </x:c>
      <x:c r="F669" s="37" t="n">
        <x:v>0</x:v>
      </x:c>
      <x:c r="G669" s="35" t="n">
        <x:v>11.32630302606564</x:v>
      </x:c>
      <x:c r="H669" s="36" t="n">
        <x:v>-1.0999999999999996</x:v>
      </x:c>
      <x:c r="I669" s="35" t="n">
        <x:v>1.225</x:v>
      </x:c>
      <x:c r="J669" s="35" t="n">
        <x:v>1.5705518175924542</x:v>
      </x:c>
      <x:c r="K669" s="35" t="n">
        <x:v>0.284701945718181</x:v>
      </x:c>
      <x:c r="L669" s="35" t="n">
        <x:v>5.525419388778789</x:v>
      </x:c>
      <x:c r="M669" s="35" t="n">
        <x:v>11.925999999999998</x:v>
      </x:c>
      <x:c r="N669" s="35" t="n">
        <x:v>0.10992231757937915</x:v>
      </x:c>
      <x:c r="O669" s="35" t="n">
        <x:v>-1.546328403528402e-17</x:v>
      </x:c>
      <x:c r="P669" s="35" t="n">
        <x:v>0.014190650827474498</x:v>
      </x:c>
      <x:c r="Q669" s="36" t="n">
        <x:v>0.9384311900287473</x:v>
      </x:c>
      <x:c r="R669" s="36" t="n">
        <x:v>0.028957886967865623</x:v>
      </x:c>
      <x:c r="S669" s="36" t="n">
        <x:v>0.0016953471207112277</x:v>
      </x:c>
      <x:c r="T669" s="35" t="n">
        <x:v>0.15020170967789898</x:v>
      </x:c>
      <x:c r="U669" s="36" t="str">
        <x:v>longitudinal</x:v>
      </x:c>
      <x:c r="V669" s="33" t="n">
        <x:v>4</x:v>
      </x:c>
      <x:c r="W669" s="36" t="n">
        <x:v>-0.012030296036628271</x:v>
      </x:c>
      <x:c r="X669" s="36" t="n">
        <x:v>0.8319468121566381</x:v>
      </x:c>
      <x:c r="Y669" s="36" t="n">
        <x:v>0.8320337891458024</x:v>
      </x:c>
      <x:c r="Z669" s="36" t="n">
        <x:v>0.13240844754427347</x:v>
      </x:c>
      <x:c r="AA669" s="36" t="n">
        <x:v>0.014458903224325819</x:v>
      </x:c>
      <x:c r="AB669" s="36" t="n">
        <x:v>83.12347401554632</x:v>
      </x:c>
      <x:c r="AC669" s="34" t="b">
        <x:v>1</x:v>
      </x:c>
    </x:row>
    <x:row r="670">
      <x:c r="A670" s="31" t="str">
        <x:v>CFG015</x:v>
      </x:c>
      <x:c r="B670" s="33" t="n">
        <x:v>28</x:v>
      </x:c>
      <x:c r="C670" s="31" t="str">
        <x:v>000000（选定5-12kg）1.AR20.03.6 youhua a2.5 翼梢反扭-3</x:v>
      </x:c>
      <x:c r="D670" s="31" t="str">
        <x:v>T7-VLM2-Elev(g1.0)</x:v>
      </x:c>
      <x:c r="E670" s="37" t="n">
        <x:v>2.5709358168963137</x:v>
      </x:c>
      <x:c r="F670" s="37" t="n">
        <x:v>0</x:v>
      </x:c>
      <x:c r="G670" s="35" t="n">
        <x:v>11.32630302606564</x:v>
      </x:c>
      <x:c r="H670" s="36" t="n">
        <x:v>-1.0999999999999996</x:v>
      </x:c>
      <x:c r="I670" s="35" t="n">
        <x:v>1.225</x:v>
      </x:c>
      <x:c r="J670" s="35" t="n">
        <x:v>1.5705518175924542</x:v>
      </x:c>
      <x:c r="K670" s="35" t="n">
        <x:v>0.284701945718181</x:v>
      </x:c>
      <x:c r="L670" s="35" t="n">
        <x:v>5.525419388778789</x:v>
      </x:c>
      <x:c r="M670" s="35" t="n">
        <x:v>11.925999999999998</x:v>
      </x:c>
      <x:c r="N670" s="35" t="n">
        <x:v>0.10992231757937915</x:v>
      </x:c>
      <x:c r="O670" s="35" t="n">
        <x:v>-1.546328403528402e-17</x:v>
      </x:c>
      <x:c r="P670" s="35" t="n">
        <x:v>0.014190650827474498</x:v>
      </x:c>
      <x:c r="Q670" s="36" t="n">
        <x:v>0.9384311900287473</x:v>
      </x:c>
      <x:c r="R670" s="36" t="n">
        <x:v>0.028957886967865623</x:v>
      </x:c>
      <x:c r="S670" s="36" t="n">
        <x:v>0.0016953471207112277</x:v>
      </x:c>
      <x:c r="T670" s="35" t="n">
        <x:v>0.15020170967789898</x:v>
      </x:c>
      <x:c r="U670" s="36" t="str">
        <x:v>lateral</x:v>
      </x:c>
      <x:c r="V670" s="33" t="n">
        <x:v>5</x:v>
      </x:c>
      <x:c r="W670" s="36" t="n">
        <x:v>-14.961129623647825</x:v>
      </x:c>
      <x:c r="X670" s="36" t="n">
        <x:v>0</x:v>
      </x:c>
      <x:c r="Y670" s="36" t="n">
        <x:v>14.961129623647825</x:v>
      </x:c>
      <x:c r="Z670" s="36" t="n">
        <x:v>0</x:v>
      </x:c>
      <x:c r="AA670" s="36" t="n">
        <x:v>1</x:v>
      </x:c>
      <x:c r="AB670" s="36" t="n">
        <x:v>0.06683987273389988</x:v>
      </x:c>
      <x:c r="AC670" s="34" t="b">
        <x:v>1</x:v>
      </x:c>
    </x:row>
    <x:row r="671">
      <x:c r="A671" s="31" t="str">
        <x:v>CFG015</x:v>
      </x:c>
      <x:c r="B671" s="33" t="n">
        <x:v>28</x:v>
      </x:c>
      <x:c r="C671" s="31" t="str">
        <x:v>000000（选定5-12kg）1.AR20.03.6 youhua a2.5 翼梢反扭-3</x:v>
      </x:c>
      <x:c r="D671" s="31" t="str">
        <x:v>T7-VLM2-Elev(g1.0)</x:v>
      </x:c>
      <x:c r="E671" s="37" t="n">
        <x:v>2.5709358168963137</x:v>
      </x:c>
      <x:c r="F671" s="37" t="n">
        <x:v>0</x:v>
      </x:c>
      <x:c r="G671" s="35" t="n">
        <x:v>11.32630302606564</x:v>
      </x:c>
      <x:c r="H671" s="36" t="n">
        <x:v>-1.0999999999999996</x:v>
      </x:c>
      <x:c r="I671" s="35" t="n">
        <x:v>1.225</x:v>
      </x:c>
      <x:c r="J671" s="35" t="n">
        <x:v>1.5705518175924542</x:v>
      </x:c>
      <x:c r="K671" s="35" t="n">
        <x:v>0.284701945718181</x:v>
      </x:c>
      <x:c r="L671" s="35" t="n">
        <x:v>5.525419388778789</x:v>
      </x:c>
      <x:c r="M671" s="35" t="n">
        <x:v>11.925999999999998</x:v>
      </x:c>
      <x:c r="N671" s="35" t="n">
        <x:v>0.10992231757937915</x:v>
      </x:c>
      <x:c r="O671" s="35" t="n">
        <x:v>-1.546328403528402e-17</x:v>
      </x:c>
      <x:c r="P671" s="35" t="n">
        <x:v>0.014190650827474498</x:v>
      </x:c>
      <x:c r="Q671" s="36" t="n">
        <x:v>0.9384311900287473</x:v>
      </x:c>
      <x:c r="R671" s="36" t="n">
        <x:v>0.028957886967865623</x:v>
      </x:c>
      <x:c r="S671" s="36" t="n">
        <x:v>0.0016953471207112277</x:v>
      </x:c>
      <x:c r="T671" s="35" t="n">
        <x:v>0.15020170967789898</x:v>
      </x:c>
      <x:c r="U671" s="36" t="str">
        <x:v>lateral</x:v>
      </x:c>
      <x:c r="V671" s="33" t="n">
        <x:v>6</x:v>
      </x:c>
      <x:c r="W671" s="36" t="n">
        <x:v>-1.0466494968494644</x:v>
      </x:c>
      <x:c r="X671" s="36" t="n">
        <x:v>-2.1023946845314434</x:v>
      </x:c>
      <x:c r="Y671" s="36" t="n">
        <x:v>2.3485183794897804</x:v>
      </x:c>
      <x:c r="Z671" s="36" t="n">
        <x:v>0.33460650637330513</x:v>
      </x:c>
      <x:c r="AA671" s="36" t="n">
        <x:v>0.445663745274521</x:v>
      </x:c>
      <x:c r="AB671" s="36" t="n">
        <x:v>0.9554296858787161</x:v>
      </x:c>
      <x:c r="AC671" s="34" t="b">
        <x:v>1</x:v>
      </x:c>
    </x:row>
    <x:row r="672">
      <x:c r="A672" s="31" t="str">
        <x:v>CFG015</x:v>
      </x:c>
      <x:c r="B672" s="33" t="n">
        <x:v>28</x:v>
      </x:c>
      <x:c r="C672" s="31" t="str">
        <x:v>000000（选定5-12kg）1.AR20.03.6 youhua a2.5 翼梢反扭-3</x:v>
      </x:c>
      <x:c r="D672" s="31" t="str">
        <x:v>T7-VLM2-Elev(g1.0)</x:v>
      </x:c>
      <x:c r="E672" s="37" t="n">
        <x:v>2.5709358168963137</x:v>
      </x:c>
      <x:c r="F672" s="37" t="n">
        <x:v>0</x:v>
      </x:c>
      <x:c r="G672" s="35" t="n">
        <x:v>11.32630302606564</x:v>
      </x:c>
      <x:c r="H672" s="36" t="n">
        <x:v>-1.0999999999999996</x:v>
      </x:c>
      <x:c r="I672" s="35" t="n">
        <x:v>1.225</x:v>
      </x:c>
      <x:c r="J672" s="35" t="n">
        <x:v>1.5705518175924542</x:v>
      </x:c>
      <x:c r="K672" s="35" t="n">
        <x:v>0.284701945718181</x:v>
      </x:c>
      <x:c r="L672" s="35" t="n">
        <x:v>5.525419388778789</x:v>
      </x:c>
      <x:c r="M672" s="35" t="n">
        <x:v>11.925999999999998</x:v>
      </x:c>
      <x:c r="N672" s="35" t="n">
        <x:v>0.10992231757937915</x:v>
      </x:c>
      <x:c r="O672" s="35" t="n">
        <x:v>-1.546328403528402e-17</x:v>
      </x:c>
      <x:c r="P672" s="35" t="n">
        <x:v>0.014190650827474498</x:v>
      </x:c>
      <x:c r="Q672" s="36" t="n">
        <x:v>0.9384311900287473</x:v>
      </x:c>
      <x:c r="R672" s="36" t="n">
        <x:v>0.028957886967865623</x:v>
      </x:c>
      <x:c r="S672" s="36" t="n">
        <x:v>0.0016953471207112277</x:v>
      </x:c>
      <x:c r="T672" s="35" t="n">
        <x:v>0.15020170967789898</x:v>
      </x:c>
      <x:c r="U672" s="36" t="str">
        <x:v>lateral</x:v>
      </x:c>
      <x:c r="V672" s="33" t="n">
        <x:v>7</x:v>
      </x:c>
      <x:c r="W672" s="36" t="n">
        <x:v>-1.0466494968494644</x:v>
      </x:c>
      <x:c r="X672" s="36" t="n">
        <x:v>2.1023946845314434</x:v>
      </x:c>
      <x:c r="Y672" s="36" t="n">
        <x:v>2.3485183794897804</x:v>
      </x:c>
      <x:c r="Z672" s="36" t="n">
        <x:v>0.33460650637330513</x:v>
      </x:c>
      <x:c r="AA672" s="36" t="n">
        <x:v>0.445663745274521</x:v>
      </x:c>
      <x:c r="AB672" s="36" t="n">
        <x:v>0.9554296858787161</x:v>
      </x:c>
      <x:c r="AC672" s="34" t="b">
        <x:v>1</x:v>
      </x:c>
    </x:row>
    <x:row r="673">
      <x:c r="A673" s="31" t="str">
        <x:v>CFG015</x:v>
      </x:c>
      <x:c r="B673" s="33" t="n">
        <x:v>28</x:v>
      </x:c>
      <x:c r="C673" s="31" t="str">
        <x:v>000000（选定5-12kg）1.AR20.03.6 youhua a2.5 翼梢反扭-3</x:v>
      </x:c>
      <x:c r="D673" s="31" t="str">
        <x:v>T7-VLM2-Elev(g1.0)</x:v>
      </x:c>
      <x:c r="E673" s="37" t="n">
        <x:v>2.5709358168963137</x:v>
      </x:c>
      <x:c r="F673" s="37" t="n">
        <x:v>0</x:v>
      </x:c>
      <x:c r="G673" s="35" t="n">
        <x:v>11.32630302606564</x:v>
      </x:c>
      <x:c r="H673" s="36" t="n">
        <x:v>-1.0999999999999996</x:v>
      </x:c>
      <x:c r="I673" s="35" t="n">
        <x:v>1.225</x:v>
      </x:c>
      <x:c r="J673" s="35" t="n">
        <x:v>1.5705518175924542</x:v>
      </x:c>
      <x:c r="K673" s="35" t="n">
        <x:v>0.284701945718181</x:v>
      </x:c>
      <x:c r="L673" s="35" t="n">
        <x:v>5.525419388778789</x:v>
      </x:c>
      <x:c r="M673" s="35" t="n">
        <x:v>11.925999999999998</x:v>
      </x:c>
      <x:c r="N673" s="35" t="n">
        <x:v>0.10992231757937915</x:v>
      </x:c>
      <x:c r="O673" s="35" t="n">
        <x:v>-1.546328403528402e-17</x:v>
      </x:c>
      <x:c r="P673" s="35" t="n">
        <x:v>0.014190650827474498</x:v>
      </x:c>
      <x:c r="Q673" s="36" t="n">
        <x:v>0.9384311900287473</x:v>
      </x:c>
      <x:c r="R673" s="36" t="n">
        <x:v>0.028957886967865623</x:v>
      </x:c>
      <x:c r="S673" s="36" t="n">
        <x:v>0.0016953471207112277</x:v>
      </x:c>
      <x:c r="T673" s="35" t="n">
        <x:v>0.15020170967789898</x:v>
      </x:c>
      <x:c r="U673" s="36" t="str">
        <x:v>lateral</x:v>
      </x:c>
      <x:c r="V673" s="33" t="n">
        <x:v>8</x:v>
      </x:c>
      <x:c r="W673" s="36" t="n">
        <x:v>0.21823514573965408</x:v>
      </x:c>
      <x:c r="X673" s="36" t="n">
        <x:v>0</x:v>
      </x:c>
      <x:c r="Y673" s="36" t="n">
        <x:v>0.21823514573965408</x:v>
      </x:c>
      <x:c r="Z673" s="36" t="n">
        <x:v>0</x:v>
      </x:c>
      <x:c r="AA673" s="36" t="n">
        <x:v>-1</x:v>
      </x:c>
      <x:c r="AB673" s="36"/>
      <x:c r="AC673" s="34" t="b">
        <x:v>0</x:v>
      </x:c>
    </x:row>
    <x:row r="674">
      <x:c r="A674" s="31" t="str">
        <x:v>CFG015</x:v>
      </x:c>
      <x:c r="B674" s="33" t="n">
        <x:v>29</x:v>
      </x:c>
      <x:c r="C674" s="31" t="str">
        <x:v>000000（选定5-12kg）1.AR20.03.6 youhua a2.5 翼梢反扭-3</x:v>
      </x:c>
      <x:c r="D674" s="31" t="str">
        <x:v>T7-VLM2-Elev(g1.0)</x:v>
      </x:c>
      <x:c r="E674" s="37" t="n">
        <x:v>2.3749236431112055</x:v>
      </x:c>
      <x:c r="F674" s="37" t="n">
        <x:v>0</x:v>
      </x:c>
      <x:c r="G674" s="35" t="n">
        <x:v>11.446732628215477</x:v>
      </x:c>
      <x:c r="H674" s="36" t="n">
        <x:v>-1</x:v>
      </x:c>
      <x:c r="I674" s="35" t="n">
        <x:v>1.225</x:v>
      </x:c>
      <x:c r="J674" s="35" t="n">
        <x:v>1.5705518175924542</x:v>
      </x:c>
      <x:c r="K674" s="35" t="n">
        <x:v>0.284701945718181</x:v>
      </x:c>
      <x:c r="L674" s="35" t="n">
        <x:v>5.525419388778789</x:v>
      </x:c>
      <x:c r="M674" s="35" t="n">
        <x:v>11.925999999999998</x:v>
      </x:c>
      <x:c r="N674" s="35" t="n">
        <x:v>0.10992231757937915</x:v>
      </x:c>
      <x:c r="O674" s="35" t="n">
        <x:v>-1.546328403528402e-17</x:v>
      </x:c>
      <x:c r="P674" s="35" t="n">
        <x:v>0.014190650827474498</x:v>
      </x:c>
      <x:c r="Q674" s="36" t="n">
        <x:v>0.9195247818121736</x:v>
      </x:c>
      <x:c r="R674" s="36" t="n">
        <x:v>0.02821755745210397</x:v>
      </x:c>
      <x:c r="S674" s="36" t="n">
        <x:v>0.0017057639727322605</x:v>
      </x:c>
      <x:c r="T674" s="35" t="n">
        <x:v>0.14987042206825582</x:v>
      </x:c>
      <x:c r="U674" s="36" t="str">
        <x:v>longitudinal</x:v>
      </x:c>
      <x:c r="V674" s="33" t="n">
        <x:v>1</x:v>
      </x:c>
      <x:c r="W674" s="36" t="n">
        <x:v>-5.421379318532151</x:v>
      </x:c>
      <x:c r="X674" s="36" t="n">
        <x:v>-4.859529270366018</x:v>
      </x:c>
      <x:c r="Y674" s="36" t="n">
        <x:v>7.280547949498871</x:v>
      </x:c>
      <x:c r="Z674" s="36" t="n">
        <x:v>0.7734181044785032</x:v>
      </x:c>
      <x:c r="AA674" s="36" t="n">
        <x:v>0.7446389140126892</x:v>
      </x:c>
      <x:c r="AB674" s="36" t="n">
        <x:v>0.18445490367767736</x:v>
      </x:c>
      <x:c r="AC674" s="34" t="b">
        <x:v>1</x:v>
      </x:c>
    </x:row>
    <x:row r="675">
      <x:c r="A675" s="31" t="str">
        <x:v>CFG015</x:v>
      </x:c>
      <x:c r="B675" s="33" t="n">
        <x:v>29</x:v>
      </x:c>
      <x:c r="C675" s="31" t="str">
        <x:v>000000（选定5-12kg）1.AR20.03.6 youhua a2.5 翼梢反扭-3</x:v>
      </x:c>
      <x:c r="D675" s="31" t="str">
        <x:v>T7-VLM2-Elev(g1.0)</x:v>
      </x:c>
      <x:c r="E675" s="37" t="n">
        <x:v>2.3749236431112055</x:v>
      </x:c>
      <x:c r="F675" s="37" t="n">
        <x:v>0</x:v>
      </x:c>
      <x:c r="G675" s="35" t="n">
        <x:v>11.446732628215477</x:v>
      </x:c>
      <x:c r="H675" s="36" t="n">
        <x:v>-1</x:v>
      </x:c>
      <x:c r="I675" s="35" t="n">
        <x:v>1.225</x:v>
      </x:c>
      <x:c r="J675" s="35" t="n">
        <x:v>1.5705518175924542</x:v>
      </x:c>
      <x:c r="K675" s="35" t="n">
        <x:v>0.284701945718181</x:v>
      </x:c>
      <x:c r="L675" s="35" t="n">
        <x:v>5.525419388778789</x:v>
      </x:c>
      <x:c r="M675" s="35" t="n">
        <x:v>11.925999999999998</x:v>
      </x:c>
      <x:c r="N675" s="35" t="n">
        <x:v>0.10992231757937915</x:v>
      </x:c>
      <x:c r="O675" s="35" t="n">
        <x:v>-1.546328403528402e-17</x:v>
      </x:c>
      <x:c r="P675" s="35" t="n">
        <x:v>0.014190650827474498</x:v>
      </x:c>
      <x:c r="Q675" s="36" t="n">
        <x:v>0.9195247818121736</x:v>
      </x:c>
      <x:c r="R675" s="36" t="n">
        <x:v>0.02821755745210397</x:v>
      </x:c>
      <x:c r="S675" s="36" t="n">
        <x:v>0.0017057639727322605</x:v>
      </x:c>
      <x:c r="T675" s="35" t="n">
        <x:v>0.14987042206825582</x:v>
      </x:c>
      <x:c r="U675" s="36" t="str">
        <x:v>longitudinal</x:v>
      </x:c>
      <x:c r="V675" s="33" t="n">
        <x:v>2</x:v>
      </x:c>
      <x:c r="W675" s="36" t="n">
        <x:v>-5.421379318532151</x:v>
      </x:c>
      <x:c r="X675" s="36" t="n">
        <x:v>4.859529270366018</x:v>
      </x:c>
      <x:c r="Y675" s="36" t="n">
        <x:v>7.280547949498871</x:v>
      </x:c>
      <x:c r="Z675" s="36" t="n">
        <x:v>0.7734181044785032</x:v>
      </x:c>
      <x:c r="AA675" s="36" t="n">
        <x:v>0.7446389140126892</x:v>
      </x:c>
      <x:c r="AB675" s="36" t="n">
        <x:v>0.18445490367767736</x:v>
      </x:c>
      <x:c r="AC675" s="34" t="b">
        <x:v>1</x:v>
      </x:c>
    </x:row>
    <x:row r="676">
      <x:c r="A676" s="31" t="str">
        <x:v>CFG015</x:v>
      </x:c>
      <x:c r="B676" s="33" t="n">
        <x:v>29</x:v>
      </x:c>
      <x:c r="C676" s="31" t="str">
        <x:v>000000（选定5-12kg）1.AR20.03.6 youhua a2.5 翼梢反扭-3</x:v>
      </x:c>
      <x:c r="D676" s="31" t="str">
        <x:v>T7-VLM2-Elev(g1.0)</x:v>
      </x:c>
      <x:c r="E676" s="37" t="n">
        <x:v>2.3749236431112055</x:v>
      </x:c>
      <x:c r="F676" s="37" t="n">
        <x:v>0</x:v>
      </x:c>
      <x:c r="G676" s="35" t="n">
        <x:v>11.446732628215477</x:v>
      </x:c>
      <x:c r="H676" s="36" t="n">
        <x:v>-1</x:v>
      </x:c>
      <x:c r="I676" s="35" t="n">
        <x:v>1.225</x:v>
      </x:c>
      <x:c r="J676" s="35" t="n">
        <x:v>1.5705518175924542</x:v>
      </x:c>
      <x:c r="K676" s="35" t="n">
        <x:v>0.284701945718181</x:v>
      </x:c>
      <x:c r="L676" s="35" t="n">
        <x:v>5.525419388778789</x:v>
      </x:c>
      <x:c r="M676" s="35" t="n">
        <x:v>11.925999999999998</x:v>
      </x:c>
      <x:c r="N676" s="35" t="n">
        <x:v>0.10992231757937915</x:v>
      </x:c>
      <x:c r="O676" s="35" t="n">
        <x:v>-1.546328403528402e-17</x:v>
      </x:c>
      <x:c r="P676" s="35" t="n">
        <x:v>0.014190650827474498</x:v>
      </x:c>
      <x:c r="Q676" s="36" t="n">
        <x:v>0.9195247818121736</x:v>
      </x:c>
      <x:c r="R676" s="36" t="n">
        <x:v>0.02821755745210397</x:v>
      </x:c>
      <x:c r="S676" s="36" t="n">
        <x:v>0.0017057639727322605</x:v>
      </x:c>
      <x:c r="T676" s="35" t="n">
        <x:v>0.14987042206825582</x:v>
      </x:c>
      <x:c r="U676" s="36" t="str">
        <x:v>longitudinal</x:v>
      </x:c>
      <x:c r="V676" s="33" t="n">
        <x:v>3</x:v>
      </x:c>
      <x:c r="W676" s="36" t="n">
        <x:v>-0.012150743907074473</x:v>
      </x:c>
      <x:c r="X676" s="36" t="n">
        <x:v>-0.8220032576898472</x:v>
      </x:c>
      <x:c r="Y676" s="36" t="n">
        <x:v>0.8220930581328469</x:v>
      </x:c>
      <x:c r="Z676" s="36" t="n">
        <x:v>0.1308258816989802</x:v>
      </x:c>
      <x:c r="AA676" s="36" t="n">
        <x:v>0.014780253630497099</x:v>
      </x:c>
      <x:c r="AB676" s="36" t="n">
        <x:v>82.29948780483922</x:v>
      </x:c>
      <x:c r="AC676" s="34" t="b">
        <x:v>1</x:v>
      </x:c>
    </x:row>
    <x:row r="677">
      <x:c r="A677" s="31" t="str">
        <x:v>CFG015</x:v>
      </x:c>
      <x:c r="B677" s="33" t="n">
        <x:v>29</x:v>
      </x:c>
      <x:c r="C677" s="31" t="str">
        <x:v>000000（选定5-12kg）1.AR20.03.6 youhua a2.5 翼梢反扭-3</x:v>
      </x:c>
      <x:c r="D677" s="31" t="str">
        <x:v>T7-VLM2-Elev(g1.0)</x:v>
      </x:c>
      <x:c r="E677" s="37" t="n">
        <x:v>2.3749236431112055</x:v>
      </x:c>
      <x:c r="F677" s="37" t="n">
        <x:v>0</x:v>
      </x:c>
      <x:c r="G677" s="35" t="n">
        <x:v>11.446732628215477</x:v>
      </x:c>
      <x:c r="H677" s="36" t="n">
        <x:v>-1</x:v>
      </x:c>
      <x:c r="I677" s="35" t="n">
        <x:v>1.225</x:v>
      </x:c>
      <x:c r="J677" s="35" t="n">
        <x:v>1.5705518175924542</x:v>
      </x:c>
      <x:c r="K677" s="35" t="n">
        <x:v>0.284701945718181</x:v>
      </x:c>
      <x:c r="L677" s="35" t="n">
        <x:v>5.525419388778789</x:v>
      </x:c>
      <x:c r="M677" s="35" t="n">
        <x:v>11.925999999999998</x:v>
      </x:c>
      <x:c r="N677" s="35" t="n">
        <x:v>0.10992231757937915</x:v>
      </x:c>
      <x:c r="O677" s="35" t="n">
        <x:v>-1.546328403528402e-17</x:v>
      </x:c>
      <x:c r="P677" s="35" t="n">
        <x:v>0.014190650827474498</x:v>
      </x:c>
      <x:c r="Q677" s="36" t="n">
        <x:v>0.9195247818121736</x:v>
      </x:c>
      <x:c r="R677" s="36" t="n">
        <x:v>0.02821755745210397</x:v>
      </x:c>
      <x:c r="S677" s="36" t="n">
        <x:v>0.0017057639727322605</x:v>
      </x:c>
      <x:c r="T677" s="35" t="n">
        <x:v>0.14987042206825582</x:v>
      </x:c>
      <x:c r="U677" s="36" t="str">
        <x:v>longitudinal</x:v>
      </x:c>
      <x:c r="V677" s="33" t="n">
        <x:v>4</x:v>
      </x:c>
      <x:c r="W677" s="36" t="n">
        <x:v>-0.012150743907074473</x:v>
      </x:c>
      <x:c r="X677" s="36" t="n">
        <x:v>0.8220032576898472</x:v>
      </x:c>
      <x:c r="Y677" s="36" t="n">
        <x:v>0.8220930581328469</x:v>
      </x:c>
      <x:c r="Z677" s="36" t="n">
        <x:v>0.1308258816989802</x:v>
      </x:c>
      <x:c r="AA677" s="36" t="n">
        <x:v>0.014780253630497099</x:v>
      </x:c>
      <x:c r="AB677" s="36" t="n">
        <x:v>82.29948780483922</x:v>
      </x:c>
      <x:c r="AC677" s="34" t="b">
        <x:v>1</x:v>
      </x:c>
    </x:row>
    <x:row r="678">
      <x:c r="A678" s="31" t="str">
        <x:v>CFG015</x:v>
      </x:c>
      <x:c r="B678" s="33" t="n">
        <x:v>29</x:v>
      </x:c>
      <x:c r="C678" s="31" t="str">
        <x:v>000000（选定5-12kg）1.AR20.03.6 youhua a2.5 翼梢反扭-3</x:v>
      </x:c>
      <x:c r="D678" s="31" t="str">
        <x:v>T7-VLM2-Elev(g1.0)</x:v>
      </x:c>
      <x:c r="E678" s="37" t="n">
        <x:v>2.3749236431112055</x:v>
      </x:c>
      <x:c r="F678" s="37" t="n">
        <x:v>0</x:v>
      </x:c>
      <x:c r="G678" s="35" t="n">
        <x:v>11.446732628215477</x:v>
      </x:c>
      <x:c r="H678" s="36" t="n">
        <x:v>-1</x:v>
      </x:c>
      <x:c r="I678" s="35" t="n">
        <x:v>1.225</x:v>
      </x:c>
      <x:c r="J678" s="35" t="n">
        <x:v>1.5705518175924542</x:v>
      </x:c>
      <x:c r="K678" s="35" t="n">
        <x:v>0.284701945718181</x:v>
      </x:c>
      <x:c r="L678" s="35" t="n">
        <x:v>5.525419388778789</x:v>
      </x:c>
      <x:c r="M678" s="35" t="n">
        <x:v>11.925999999999998</x:v>
      </x:c>
      <x:c r="N678" s="35" t="n">
        <x:v>0.10992231757937915</x:v>
      </x:c>
      <x:c r="O678" s="35" t="n">
        <x:v>-1.546328403528402e-17</x:v>
      </x:c>
      <x:c r="P678" s="35" t="n">
        <x:v>0.014190650827474498</x:v>
      </x:c>
      <x:c r="Q678" s="36" t="n">
        <x:v>0.9195247818121736</x:v>
      </x:c>
      <x:c r="R678" s="36" t="n">
        <x:v>0.02821755745210397</x:v>
      </x:c>
      <x:c r="S678" s="36" t="n">
        <x:v>0.0017057639727322605</x:v>
      </x:c>
      <x:c r="T678" s="35" t="n">
        <x:v>0.14987042206825582</x:v>
      </x:c>
      <x:c r="U678" s="36" t="str">
        <x:v>lateral</x:v>
      </x:c>
      <x:c r="V678" s="33" t="n">
        <x:v>5</x:v>
      </x:c>
      <x:c r="W678" s="36" t="n">
        <x:v>-15.176917312877599</x:v>
      </x:c>
      <x:c r="X678" s="36" t="n">
        <x:v>0</x:v>
      </x:c>
      <x:c r="Y678" s="36" t="n">
        <x:v>15.176917312877599</x:v>
      </x:c>
      <x:c r="Z678" s="36" t="n">
        <x:v>0</x:v>
      </x:c>
      <x:c r="AA678" s="36" t="n">
        <x:v>1</x:v>
      </x:c>
      <x:c r="AB678" s="36" t="n">
        <x:v>0.06588953338709311</x:v>
      </x:c>
      <x:c r="AC678" s="34" t="b">
        <x:v>1</x:v>
      </x:c>
    </x:row>
    <x:row r="679">
      <x:c r="A679" s="31" t="str">
        <x:v>CFG015</x:v>
      </x:c>
      <x:c r="B679" s="33" t="n">
        <x:v>29</x:v>
      </x:c>
      <x:c r="C679" s="31" t="str">
        <x:v>000000（选定5-12kg）1.AR20.03.6 youhua a2.5 翼梢反扭-3</x:v>
      </x:c>
      <x:c r="D679" s="31" t="str">
        <x:v>T7-VLM2-Elev(g1.0)</x:v>
      </x:c>
      <x:c r="E679" s="37" t="n">
        <x:v>2.3749236431112055</x:v>
      </x:c>
      <x:c r="F679" s="37" t="n">
        <x:v>0</x:v>
      </x:c>
      <x:c r="G679" s="35" t="n">
        <x:v>11.446732628215477</x:v>
      </x:c>
      <x:c r="H679" s="36" t="n">
        <x:v>-1</x:v>
      </x:c>
      <x:c r="I679" s="35" t="n">
        <x:v>1.225</x:v>
      </x:c>
      <x:c r="J679" s="35" t="n">
        <x:v>1.5705518175924542</x:v>
      </x:c>
      <x:c r="K679" s="35" t="n">
        <x:v>0.284701945718181</x:v>
      </x:c>
      <x:c r="L679" s="35" t="n">
        <x:v>5.525419388778789</x:v>
      </x:c>
      <x:c r="M679" s="35" t="n">
        <x:v>11.925999999999998</x:v>
      </x:c>
      <x:c r="N679" s="35" t="n">
        <x:v>0.10992231757937915</x:v>
      </x:c>
      <x:c r="O679" s="35" t="n">
        <x:v>-1.546328403528402e-17</x:v>
      </x:c>
      <x:c r="P679" s="35" t="n">
        <x:v>0.014190650827474498</x:v>
      </x:c>
      <x:c r="Q679" s="36" t="n">
        <x:v>0.9195247818121736</x:v>
      </x:c>
      <x:c r="R679" s="36" t="n">
        <x:v>0.02821755745210397</x:v>
      </x:c>
      <x:c r="S679" s="36" t="n">
        <x:v>0.0017057639727322605</x:v>
      </x:c>
      <x:c r="T679" s="35" t="n">
        <x:v>0.14987042206825582</x:v>
      </x:c>
      <x:c r="U679" s="36" t="str">
        <x:v>lateral</x:v>
      </x:c>
      <x:c r="V679" s="33" t="n">
        <x:v>6</x:v>
      </x:c>
      <x:c r="W679" s="36" t="n">
        <x:v>-1.030745833467314</x:v>
      </x:c>
      <x:c r="X679" s="36" t="n">
        <x:v>-2.118982913280897</x:v>
      </x:c>
      <x:c r="Y679" s="36" t="n">
        <x:v>2.356379757167046</x:v>
      </x:c>
      <x:c r="Z679" s="36" t="n">
        <x:v>0.3372466049759198</x:v>
      </x:c>
      <x:c r="AA679" s="36" t="n">
        <x:v>0.43742772374964156</x:v>
      </x:c>
      <x:c r="AB679" s="36" t="n">
        <x:v>0.9701712755278491</x:v>
      </x:c>
      <x:c r="AC679" s="34" t="b">
        <x:v>1</x:v>
      </x:c>
    </x:row>
    <x:row r="680">
      <x:c r="A680" s="31" t="str">
        <x:v>CFG015</x:v>
      </x:c>
      <x:c r="B680" s="33" t="n">
        <x:v>29</x:v>
      </x:c>
      <x:c r="C680" s="31" t="str">
        <x:v>000000（选定5-12kg）1.AR20.03.6 youhua a2.5 翼梢反扭-3</x:v>
      </x:c>
      <x:c r="D680" s="31" t="str">
        <x:v>T7-VLM2-Elev(g1.0)</x:v>
      </x:c>
      <x:c r="E680" s="37" t="n">
        <x:v>2.3749236431112055</x:v>
      </x:c>
      <x:c r="F680" s="37" t="n">
        <x:v>0</x:v>
      </x:c>
      <x:c r="G680" s="35" t="n">
        <x:v>11.446732628215477</x:v>
      </x:c>
      <x:c r="H680" s="36" t="n">
        <x:v>-1</x:v>
      </x:c>
      <x:c r="I680" s="35" t="n">
        <x:v>1.225</x:v>
      </x:c>
      <x:c r="J680" s="35" t="n">
        <x:v>1.5705518175924542</x:v>
      </x:c>
      <x:c r="K680" s="35" t="n">
        <x:v>0.284701945718181</x:v>
      </x:c>
      <x:c r="L680" s="35" t="n">
        <x:v>5.525419388778789</x:v>
      </x:c>
      <x:c r="M680" s="35" t="n">
        <x:v>11.925999999999998</x:v>
      </x:c>
      <x:c r="N680" s="35" t="n">
        <x:v>0.10992231757937915</x:v>
      </x:c>
      <x:c r="O680" s="35" t="n">
        <x:v>-1.546328403528402e-17</x:v>
      </x:c>
      <x:c r="P680" s="35" t="n">
        <x:v>0.014190650827474498</x:v>
      </x:c>
      <x:c r="Q680" s="36" t="n">
        <x:v>0.9195247818121736</x:v>
      </x:c>
      <x:c r="R680" s="36" t="n">
        <x:v>0.02821755745210397</x:v>
      </x:c>
      <x:c r="S680" s="36" t="n">
        <x:v>0.0017057639727322605</x:v>
      </x:c>
      <x:c r="T680" s="35" t="n">
        <x:v>0.14987042206825582</x:v>
      </x:c>
      <x:c r="U680" s="36" t="str">
        <x:v>lateral</x:v>
      </x:c>
      <x:c r="V680" s="33" t="n">
        <x:v>7</x:v>
      </x:c>
      <x:c r="W680" s="36" t="n">
        <x:v>-1.030745833467314</x:v>
      </x:c>
      <x:c r="X680" s="36" t="n">
        <x:v>2.118982913280897</x:v>
      </x:c>
      <x:c r="Y680" s="36" t="n">
        <x:v>2.356379757167046</x:v>
      </x:c>
      <x:c r="Z680" s="36" t="n">
        <x:v>0.3372466049759198</x:v>
      </x:c>
      <x:c r="AA680" s="36" t="n">
        <x:v>0.43742772374964156</x:v>
      </x:c>
      <x:c r="AB680" s="36" t="n">
        <x:v>0.9701712755278491</x:v>
      </x:c>
      <x:c r="AC680" s="34" t="b">
        <x:v>1</x:v>
      </x:c>
    </x:row>
    <x:row r="681">
      <x:c r="A681" s="31" t="str">
        <x:v>CFG015</x:v>
      </x:c>
      <x:c r="B681" s="33" t="n">
        <x:v>29</x:v>
      </x:c>
      <x:c r="C681" s="31" t="str">
        <x:v>000000（选定5-12kg）1.AR20.03.6 youhua a2.5 翼梢反扭-3</x:v>
      </x:c>
      <x:c r="D681" s="31" t="str">
        <x:v>T7-VLM2-Elev(g1.0)</x:v>
      </x:c>
      <x:c r="E681" s="37" t="n">
        <x:v>2.3749236431112055</x:v>
      </x:c>
      <x:c r="F681" s="37" t="n">
        <x:v>0</x:v>
      </x:c>
      <x:c r="G681" s="35" t="n">
        <x:v>11.446732628215477</x:v>
      </x:c>
      <x:c r="H681" s="36" t="n">
        <x:v>-1</x:v>
      </x:c>
      <x:c r="I681" s="35" t="n">
        <x:v>1.225</x:v>
      </x:c>
      <x:c r="J681" s="35" t="n">
        <x:v>1.5705518175924542</x:v>
      </x:c>
      <x:c r="K681" s="35" t="n">
        <x:v>0.284701945718181</x:v>
      </x:c>
      <x:c r="L681" s="35" t="n">
        <x:v>5.525419388778789</x:v>
      </x:c>
      <x:c r="M681" s="35" t="n">
        <x:v>11.925999999999998</x:v>
      </x:c>
      <x:c r="N681" s="35" t="n">
        <x:v>0.10992231757937915</x:v>
      </x:c>
      <x:c r="O681" s="35" t="n">
        <x:v>-1.546328403528402e-17</x:v>
      </x:c>
      <x:c r="P681" s="35" t="n">
        <x:v>0.014190650827474498</x:v>
      </x:c>
      <x:c r="Q681" s="36" t="n">
        <x:v>0.9195247818121736</x:v>
      </x:c>
      <x:c r="R681" s="36" t="n">
        <x:v>0.02821755745210397</x:v>
      </x:c>
      <x:c r="S681" s="36" t="n">
        <x:v>0.0017057639727322605</x:v>
      </x:c>
      <x:c r="T681" s="35" t="n">
        <x:v>0.14987042206825582</x:v>
      </x:c>
      <x:c r="U681" s="36" t="str">
        <x:v>lateral</x:v>
      </x:c>
      <x:c r="V681" s="33" t="n">
        <x:v>8</x:v>
      </x:c>
      <x:c r="W681" s="36" t="n">
        <x:v>0.2134442797745919</x:v>
      </x:c>
      <x:c r="X681" s="36" t="n">
        <x:v>0</x:v>
      </x:c>
      <x:c r="Y681" s="36" t="n">
        <x:v>0.2134442797745919</x:v>
      </x:c>
      <x:c r="Z681" s="36" t="n">
        <x:v>0</x:v>
      </x:c>
      <x:c r="AA681" s="36" t="n">
        <x:v>-1</x:v>
      </x:c>
      <x:c r="AB681" s="36"/>
      <x:c r="AC681" s="34" t="b">
        <x:v>0</x:v>
      </x:c>
    </x:row>
    <x:row r="682">
      <x:c r="A682" s="31" t="str">
        <x:v>CFG015</x:v>
      </x:c>
      <x:c r="B682" s="33" t="n">
        <x:v>30</x:v>
      </x:c>
      <x:c r="C682" s="31" t="str">
        <x:v>000000（选定5-12kg）1.AR20.03.6 youhua a2.5 翼梢反扭-3</x:v>
      </x:c>
      <x:c r="D682" s="31" t="str">
        <x:v>T7-VLM2-Elev(g1.0)</x:v>
      </x:c>
      <x:c r="E682" s="37" t="n">
        <x:v>2.1774332622392425</x:v>
      </x:c>
      <x:c r="F682" s="37" t="n">
        <x:v>0</x:v>
      </x:c>
      <x:c r="G682" s="35" t="n">
        <x:v>11.57197020479898</x:v>
      </x:c>
      <x:c r="H682" s="36" t="n">
        <x:v>-0.8999999999999995</x:v>
      </x:c>
      <x:c r="I682" s="35" t="n">
        <x:v>1.225</x:v>
      </x:c>
      <x:c r="J682" s="35" t="n">
        <x:v>1.5705518175924542</x:v>
      </x:c>
      <x:c r="K682" s="35" t="n">
        <x:v>0.284701945718181</x:v>
      </x:c>
      <x:c r="L682" s="35" t="n">
        <x:v>5.525419388778789</x:v>
      </x:c>
      <x:c r="M682" s="35" t="n">
        <x:v>11.925999999999998</x:v>
      </x:c>
      <x:c r="N682" s="35" t="n">
        <x:v>0.10992231757937915</x:v>
      </x:c>
      <x:c r="O682" s="35" t="n">
        <x:v>-1.546328403528402e-17</x:v>
      </x:c>
      <x:c r="P682" s="35" t="n">
        <x:v>0.014190650827474498</x:v>
      </x:c>
      <x:c r="Q682" s="36" t="n">
        <x:v>0.9004553230009155</x:v>
      </x:c>
      <x:c r="R682" s="36" t="n">
        <x:v>0.027483040563358756</x:v>
      </x:c>
      <x:c r="S682" s="36" t="n">
        <x:v>0.0017154780208486246</x:v>
      </x:c>
      <x:c r="T682" s="35" t="n">
        <x:v>0.14954032642612308</x:v>
      </x:c>
      <x:c r="U682" s="36" t="str">
        <x:v>longitudinal</x:v>
      </x:c>
      <x:c r="V682" s="33" t="n">
        <x:v>1</x:v>
      </x:c>
      <x:c r="W682" s="36" t="n">
        <x:v>-5.481683294094723</x:v>
      </x:c>
      <x:c r="X682" s="36" t="n">
        <x:v>-4.892044757072608</x:v>
      </x:c>
      <x:c r="Y682" s="36" t="n">
        <x:v>7.347173173538158</x:v>
      </x:c>
      <x:c r="Z682" s="36" t="n">
        <x:v>0.778593104914896</x:v>
      </x:c>
      <x:c r="AA682" s="36" t="n">
        <x:v>0.7460942003977462</x:v>
      </x:c>
      <x:c r="AB682" s="36" t="n">
        <x:v>0.18242571603457544</x:v>
      </x:c>
      <x:c r="AC682" s="34" t="b">
        <x:v>1</x:v>
      </x:c>
    </x:row>
    <x:row r="683">
      <x:c r="A683" s="31" t="str">
        <x:v>CFG015</x:v>
      </x:c>
      <x:c r="B683" s="33" t="n">
        <x:v>30</x:v>
      </x:c>
      <x:c r="C683" s="31" t="str">
        <x:v>000000（选定5-12kg）1.AR20.03.6 youhua a2.5 翼梢反扭-3</x:v>
      </x:c>
      <x:c r="D683" s="31" t="str">
        <x:v>T7-VLM2-Elev(g1.0)</x:v>
      </x:c>
      <x:c r="E683" s="37" t="n">
        <x:v>2.1774332622392425</x:v>
      </x:c>
      <x:c r="F683" s="37" t="n">
        <x:v>0</x:v>
      </x:c>
      <x:c r="G683" s="35" t="n">
        <x:v>11.57197020479898</x:v>
      </x:c>
      <x:c r="H683" s="36" t="n">
        <x:v>-0.8999999999999995</x:v>
      </x:c>
      <x:c r="I683" s="35" t="n">
        <x:v>1.225</x:v>
      </x:c>
      <x:c r="J683" s="35" t="n">
        <x:v>1.5705518175924542</x:v>
      </x:c>
      <x:c r="K683" s="35" t="n">
        <x:v>0.284701945718181</x:v>
      </x:c>
      <x:c r="L683" s="35" t="n">
        <x:v>5.525419388778789</x:v>
      </x:c>
      <x:c r="M683" s="35" t="n">
        <x:v>11.925999999999998</x:v>
      </x:c>
      <x:c r="N683" s="35" t="n">
        <x:v>0.10992231757937915</x:v>
      </x:c>
      <x:c r="O683" s="35" t="n">
        <x:v>-1.546328403528402e-17</x:v>
      </x:c>
      <x:c r="P683" s="35" t="n">
        <x:v>0.014190650827474498</x:v>
      </x:c>
      <x:c r="Q683" s="36" t="n">
        <x:v>0.9004553230009155</x:v>
      </x:c>
      <x:c r="R683" s="36" t="n">
        <x:v>0.027483040563358756</x:v>
      </x:c>
      <x:c r="S683" s="36" t="n">
        <x:v>0.0017154780208486246</x:v>
      </x:c>
      <x:c r="T683" s="35" t="n">
        <x:v>0.14954032642612308</x:v>
      </x:c>
      <x:c r="U683" s="36" t="str">
        <x:v>longitudinal</x:v>
      </x:c>
      <x:c r="V683" s="33" t="n">
        <x:v>2</x:v>
      </x:c>
      <x:c r="W683" s="36" t="n">
        <x:v>-5.481683294094723</x:v>
      </x:c>
      <x:c r="X683" s="36" t="n">
        <x:v>4.892044757072608</x:v>
      </x:c>
      <x:c r="Y683" s="36" t="n">
        <x:v>7.347173173538158</x:v>
      </x:c>
      <x:c r="Z683" s="36" t="n">
        <x:v>0.778593104914896</x:v>
      </x:c>
      <x:c r="AA683" s="36" t="n">
        <x:v>0.7460942003977462</x:v>
      </x:c>
      <x:c r="AB683" s="36" t="n">
        <x:v>0.18242571603457544</x:v>
      </x:c>
      <x:c r="AC683" s="34" t="b">
        <x:v>1</x:v>
      </x:c>
    </x:row>
    <x:row r="684">
      <x:c r="A684" s="31" t="str">
        <x:v>CFG015</x:v>
      </x:c>
      <x:c r="B684" s="33" t="n">
        <x:v>30</x:v>
      </x:c>
      <x:c r="C684" s="31" t="str">
        <x:v>000000（选定5-12kg）1.AR20.03.6 youhua a2.5 翼梢反扭-3</x:v>
      </x:c>
      <x:c r="D684" s="31" t="str">
        <x:v>T7-VLM2-Elev(g1.0)</x:v>
      </x:c>
      <x:c r="E684" s="37" t="n">
        <x:v>2.1774332622392425</x:v>
      </x:c>
      <x:c r="F684" s="37" t="n">
        <x:v>0</x:v>
      </x:c>
      <x:c r="G684" s="35" t="n">
        <x:v>11.57197020479898</x:v>
      </x:c>
      <x:c r="H684" s="36" t="n">
        <x:v>-0.8999999999999995</x:v>
      </x:c>
      <x:c r="I684" s="35" t="n">
        <x:v>1.225</x:v>
      </x:c>
      <x:c r="J684" s="35" t="n">
        <x:v>1.5705518175924542</x:v>
      </x:c>
      <x:c r="K684" s="35" t="n">
        <x:v>0.284701945718181</x:v>
      </x:c>
      <x:c r="L684" s="35" t="n">
        <x:v>5.525419388778789</x:v>
      </x:c>
      <x:c r="M684" s="35" t="n">
        <x:v>11.925999999999998</x:v>
      </x:c>
      <x:c r="N684" s="35" t="n">
        <x:v>0.10992231757937915</x:v>
      </x:c>
      <x:c r="O684" s="35" t="n">
        <x:v>-1.546328403528402e-17</x:v>
      </x:c>
      <x:c r="P684" s="35" t="n">
        <x:v>0.014190650827474498</x:v>
      </x:c>
      <x:c r="Q684" s="36" t="n">
        <x:v>0.9004553230009155</x:v>
      </x:c>
      <x:c r="R684" s="36" t="n">
        <x:v>0.027483040563358756</x:v>
      </x:c>
      <x:c r="S684" s="36" t="n">
        <x:v>0.0017154780208486246</x:v>
      </x:c>
      <x:c r="T684" s="35" t="n">
        <x:v>0.14954032642612308</x:v>
      </x:c>
      <x:c r="U684" s="36" t="str">
        <x:v>longitudinal</x:v>
      </x:c>
      <x:c r="V684" s="33" t="n">
        <x:v>3</x:v>
      </x:c>
      <x:c r="W684" s="36" t="n">
        <x:v>-0.012332118090640465</x:v>
      </x:c>
      <x:c r="X684" s="36" t="n">
        <x:v>-0.8119347461113433</x:v>
      </x:c>
      <x:c r="Y684" s="36" t="n">
        <x:v>0.812028394256933</x:v>
      </x:c>
      <x:c r="Z684" s="36" t="n">
        <x:v>0.12922342831168335</x:v>
      </x:c>
      <x:c r="AA684" s="36" t="n">
        <x:v>0.015186806493294217</x:v>
      </x:c>
      <x:c r="AB684" s="36" t="n">
        <x:v>81.0890710460319</x:v>
      </x:c>
      <x:c r="AC684" s="34" t="b">
        <x:v>1</x:v>
      </x:c>
    </x:row>
    <x:row r="685">
      <x:c r="A685" s="31" t="str">
        <x:v>CFG015</x:v>
      </x:c>
      <x:c r="B685" s="33" t="n">
        <x:v>30</x:v>
      </x:c>
      <x:c r="C685" s="31" t="str">
        <x:v>000000（选定5-12kg）1.AR20.03.6 youhua a2.5 翼梢反扭-3</x:v>
      </x:c>
      <x:c r="D685" s="31" t="str">
        <x:v>T7-VLM2-Elev(g1.0)</x:v>
      </x:c>
      <x:c r="E685" s="37" t="n">
        <x:v>2.1774332622392425</x:v>
      </x:c>
      <x:c r="F685" s="37" t="n">
        <x:v>0</x:v>
      </x:c>
      <x:c r="G685" s="35" t="n">
        <x:v>11.57197020479898</x:v>
      </x:c>
      <x:c r="H685" s="36" t="n">
        <x:v>-0.8999999999999995</x:v>
      </x:c>
      <x:c r="I685" s="35" t="n">
        <x:v>1.225</x:v>
      </x:c>
      <x:c r="J685" s="35" t="n">
        <x:v>1.5705518175924542</x:v>
      </x:c>
      <x:c r="K685" s="35" t="n">
        <x:v>0.284701945718181</x:v>
      </x:c>
      <x:c r="L685" s="35" t="n">
        <x:v>5.525419388778789</x:v>
      </x:c>
      <x:c r="M685" s="35" t="n">
        <x:v>11.925999999999998</x:v>
      </x:c>
      <x:c r="N685" s="35" t="n">
        <x:v>0.10992231757937915</x:v>
      </x:c>
      <x:c r="O685" s="35" t="n">
        <x:v>-1.546328403528402e-17</x:v>
      </x:c>
      <x:c r="P685" s="35" t="n">
        <x:v>0.014190650827474498</x:v>
      </x:c>
      <x:c r="Q685" s="36" t="n">
        <x:v>0.9004553230009155</x:v>
      </x:c>
      <x:c r="R685" s="36" t="n">
        <x:v>0.027483040563358756</x:v>
      </x:c>
      <x:c r="S685" s="36" t="n">
        <x:v>0.0017154780208486246</x:v>
      </x:c>
      <x:c r="T685" s="35" t="n">
        <x:v>0.14954032642612308</x:v>
      </x:c>
      <x:c r="U685" s="36" t="str">
        <x:v>longitudinal</x:v>
      </x:c>
      <x:c r="V685" s="33" t="n">
        <x:v>4</x:v>
      </x:c>
      <x:c r="W685" s="36" t="n">
        <x:v>-0.012332118090640465</x:v>
      </x:c>
      <x:c r="X685" s="36" t="n">
        <x:v>0.8119347461113433</x:v>
      </x:c>
      <x:c r="Y685" s="36" t="n">
        <x:v>0.812028394256933</x:v>
      </x:c>
      <x:c r="Z685" s="36" t="n">
        <x:v>0.12922342831168335</x:v>
      </x:c>
      <x:c r="AA685" s="36" t="n">
        <x:v>0.015186806493294217</x:v>
      </x:c>
      <x:c r="AB685" s="36" t="n">
        <x:v>81.0890710460319</x:v>
      </x:c>
      <x:c r="AC685" s="34" t="b">
        <x:v>1</x:v>
      </x:c>
    </x:row>
    <x:row r="686">
      <x:c r="A686" s="31" t="str">
        <x:v>CFG015</x:v>
      </x:c>
      <x:c r="B686" s="33" t="n">
        <x:v>30</x:v>
      </x:c>
      <x:c r="C686" s="31" t="str">
        <x:v>000000（选定5-12kg）1.AR20.03.6 youhua a2.5 翼梢反扭-3</x:v>
      </x:c>
      <x:c r="D686" s="31" t="str">
        <x:v>T7-VLM2-Elev(g1.0)</x:v>
      </x:c>
      <x:c r="E686" s="37" t="n">
        <x:v>2.1774332622392425</x:v>
      </x:c>
      <x:c r="F686" s="37" t="n">
        <x:v>0</x:v>
      </x:c>
      <x:c r="G686" s="35" t="n">
        <x:v>11.57197020479898</x:v>
      </x:c>
      <x:c r="H686" s="36" t="n">
        <x:v>-0.8999999999999995</x:v>
      </x:c>
      <x:c r="I686" s="35" t="n">
        <x:v>1.225</x:v>
      </x:c>
      <x:c r="J686" s="35" t="n">
        <x:v>1.5705518175924542</x:v>
      </x:c>
      <x:c r="K686" s="35" t="n">
        <x:v>0.284701945718181</x:v>
      </x:c>
      <x:c r="L686" s="35" t="n">
        <x:v>5.525419388778789</x:v>
      </x:c>
      <x:c r="M686" s="35" t="n">
        <x:v>11.925999999999998</x:v>
      </x:c>
      <x:c r="N686" s="35" t="n">
        <x:v>0.10992231757937915</x:v>
      </x:c>
      <x:c r="O686" s="35" t="n">
        <x:v>-1.546328403528402e-17</x:v>
      </x:c>
      <x:c r="P686" s="35" t="n">
        <x:v>0.014190650827474498</x:v>
      </x:c>
      <x:c r="Q686" s="36" t="n">
        <x:v>0.9004553230009155</x:v>
      </x:c>
      <x:c r="R686" s="36" t="n">
        <x:v>0.027483040563358756</x:v>
      </x:c>
      <x:c r="S686" s="36" t="n">
        <x:v>0.0017154780208486246</x:v>
      </x:c>
      <x:c r="T686" s="35" t="n">
        <x:v>0.14954032642612308</x:v>
      </x:c>
      <x:c r="U686" s="36" t="str">
        <x:v>lateral</x:v>
      </x:c>
      <x:c r="V686" s="33" t="n">
        <x:v>5</x:v>
      </x:c>
      <x:c r="W686" s="36" t="n">
        <x:v>-15.398989680083389</x:v>
      </x:c>
      <x:c r="X686" s="36" t="n">
        <x:v>0</x:v>
      </x:c>
      <x:c r="Y686" s="36" t="n">
        <x:v>15.398989680083389</x:v>
      </x:c>
      <x:c r="Z686" s="36" t="n">
        <x:v>0</x:v>
      </x:c>
      <x:c r="AA686" s="36" t="n">
        <x:v>1</x:v>
      </x:c>
      <x:c r="AB686" s="36" t="n">
        <x:v>0.06493932529179958</x:v>
      </x:c>
      <x:c r="AC686" s="34" t="b">
        <x:v>1</x:v>
      </x:c>
    </x:row>
    <x:row r="687">
      <x:c r="A687" s="31" t="str">
        <x:v>CFG015</x:v>
      </x:c>
      <x:c r="B687" s="33" t="n">
        <x:v>30</x:v>
      </x:c>
      <x:c r="C687" s="31" t="str">
        <x:v>000000（选定5-12kg）1.AR20.03.6 youhua a2.5 翼梢反扭-3</x:v>
      </x:c>
      <x:c r="D687" s="31" t="str">
        <x:v>T7-VLM2-Elev(g1.0)</x:v>
      </x:c>
      <x:c r="E687" s="37" t="n">
        <x:v>2.1774332622392425</x:v>
      </x:c>
      <x:c r="F687" s="37" t="n">
        <x:v>0</x:v>
      </x:c>
      <x:c r="G687" s="35" t="n">
        <x:v>11.57197020479898</x:v>
      </x:c>
      <x:c r="H687" s="36" t="n">
        <x:v>-0.8999999999999995</x:v>
      </x:c>
      <x:c r="I687" s="35" t="n">
        <x:v>1.225</x:v>
      </x:c>
      <x:c r="J687" s="35" t="n">
        <x:v>1.5705518175924542</x:v>
      </x:c>
      <x:c r="K687" s="35" t="n">
        <x:v>0.284701945718181</x:v>
      </x:c>
      <x:c r="L687" s="35" t="n">
        <x:v>5.525419388778789</x:v>
      </x:c>
      <x:c r="M687" s="35" t="n">
        <x:v>11.925999999999998</x:v>
      </x:c>
      <x:c r="N687" s="35" t="n">
        <x:v>0.10992231757937915</x:v>
      </x:c>
      <x:c r="O687" s="35" t="n">
        <x:v>-1.546328403528402e-17</x:v>
      </x:c>
      <x:c r="P687" s="35" t="n">
        <x:v>0.014190650827474498</x:v>
      </x:c>
      <x:c r="Q687" s="36" t="n">
        <x:v>0.9004553230009155</x:v>
      </x:c>
      <x:c r="R687" s="36" t="n">
        <x:v>0.027483040563358756</x:v>
      </x:c>
      <x:c r="S687" s="36" t="n">
        <x:v>0.0017154780208486246</x:v>
      </x:c>
      <x:c r="T687" s="35" t="n">
        <x:v>0.14954032642612308</x:v>
      </x:c>
      <x:c r="U687" s="36" t="str">
        <x:v>lateral</x:v>
      </x:c>
      <x:c r="V687" s="33" t="n">
        <x:v>6</x:v>
      </x:c>
      <x:c r="W687" s="36" t="n">
        <x:v>-1.0152306265732136</x:v>
      </x:c>
      <x:c r="X687" s="36" t="n">
        <x:v>-2.136867289632567</x:v>
      </x:c>
      <x:c r="Y687" s="36" t="n">
        <x:v>2.365775779450342</x:v>
      </x:c>
      <x:c r="Z687" s="36" t="n">
        <x:v>0.34009299187640385</x:v>
      </x:c>
      <x:c r="AA687" s="36" t="n">
        <x:v>0.4291322260510629</x:v>
      </x:c>
      <x:c r="AB687" s="36" t="n">
        <x:v>0.98499786533763</x:v>
      </x:c>
      <x:c r="AC687" s="34" t="b">
        <x:v>1</x:v>
      </x:c>
    </x:row>
    <x:row r="688">
      <x:c r="A688" s="31" t="str">
        <x:v>CFG015</x:v>
      </x:c>
      <x:c r="B688" s="33" t="n">
        <x:v>30</x:v>
      </x:c>
      <x:c r="C688" s="31" t="str">
        <x:v>000000（选定5-12kg）1.AR20.03.6 youhua a2.5 翼梢反扭-3</x:v>
      </x:c>
      <x:c r="D688" s="31" t="str">
        <x:v>T7-VLM2-Elev(g1.0)</x:v>
      </x:c>
      <x:c r="E688" s="37" t="n">
        <x:v>2.1774332622392425</x:v>
      </x:c>
      <x:c r="F688" s="37" t="n">
        <x:v>0</x:v>
      </x:c>
      <x:c r="G688" s="35" t="n">
        <x:v>11.57197020479898</x:v>
      </x:c>
      <x:c r="H688" s="36" t="n">
        <x:v>-0.8999999999999995</x:v>
      </x:c>
      <x:c r="I688" s="35" t="n">
        <x:v>1.225</x:v>
      </x:c>
      <x:c r="J688" s="35" t="n">
        <x:v>1.5705518175924542</x:v>
      </x:c>
      <x:c r="K688" s="35" t="n">
        <x:v>0.284701945718181</x:v>
      </x:c>
      <x:c r="L688" s="35" t="n">
        <x:v>5.525419388778789</x:v>
      </x:c>
      <x:c r="M688" s="35" t="n">
        <x:v>11.925999999999998</x:v>
      </x:c>
      <x:c r="N688" s="35" t="n">
        <x:v>0.10992231757937915</x:v>
      </x:c>
      <x:c r="O688" s="35" t="n">
        <x:v>-1.546328403528402e-17</x:v>
      </x:c>
      <x:c r="P688" s="35" t="n">
        <x:v>0.014190650827474498</x:v>
      </x:c>
      <x:c r="Q688" s="36" t="n">
        <x:v>0.9004553230009155</x:v>
      </x:c>
      <x:c r="R688" s="36" t="n">
        <x:v>0.027483040563358756</x:v>
      </x:c>
      <x:c r="S688" s="36" t="n">
        <x:v>0.0017154780208486246</x:v>
      </x:c>
      <x:c r="T688" s="35" t="n">
        <x:v>0.14954032642612308</x:v>
      </x:c>
      <x:c r="U688" s="36" t="str">
        <x:v>lateral</x:v>
      </x:c>
      <x:c r="V688" s="33" t="n">
        <x:v>7</x:v>
      </x:c>
      <x:c r="W688" s="36" t="n">
        <x:v>-1.0152306265732136</x:v>
      </x:c>
      <x:c r="X688" s="36" t="n">
        <x:v>2.136867289632567</x:v>
      </x:c>
      <x:c r="Y688" s="36" t="n">
        <x:v>2.365775779450342</x:v>
      </x:c>
      <x:c r="Z688" s="36" t="n">
        <x:v>0.34009299187640385</x:v>
      </x:c>
      <x:c r="AA688" s="36" t="n">
        <x:v>0.4291322260510629</x:v>
      </x:c>
      <x:c r="AB688" s="36" t="n">
        <x:v>0.98499786533763</x:v>
      </x:c>
      <x:c r="AC688" s="34" t="b">
        <x:v>1</x:v>
      </x:c>
    </x:row>
    <x:row r="689">
      <x:c r="A689" s="31" t="str">
        <x:v>CFG015</x:v>
      </x:c>
      <x:c r="B689" s="33" t="n">
        <x:v>30</x:v>
      </x:c>
      <x:c r="C689" s="31" t="str">
        <x:v>000000（选定5-12kg）1.AR20.03.6 youhua a2.5 翼梢反扭-3</x:v>
      </x:c>
      <x:c r="D689" s="31" t="str">
        <x:v>T7-VLM2-Elev(g1.0)</x:v>
      </x:c>
      <x:c r="E689" s="37" t="n">
        <x:v>2.1774332622392425</x:v>
      </x:c>
      <x:c r="F689" s="37" t="n">
        <x:v>0</x:v>
      </x:c>
      <x:c r="G689" s="35" t="n">
        <x:v>11.57197020479898</x:v>
      </x:c>
      <x:c r="H689" s="36" t="n">
        <x:v>-0.8999999999999995</x:v>
      </x:c>
      <x:c r="I689" s="35" t="n">
        <x:v>1.225</x:v>
      </x:c>
      <x:c r="J689" s="35" t="n">
        <x:v>1.5705518175924542</x:v>
      </x:c>
      <x:c r="K689" s="35" t="n">
        <x:v>0.284701945718181</x:v>
      </x:c>
      <x:c r="L689" s="35" t="n">
        <x:v>5.525419388778789</x:v>
      </x:c>
      <x:c r="M689" s="35" t="n">
        <x:v>11.925999999999998</x:v>
      </x:c>
      <x:c r="N689" s="35" t="n">
        <x:v>0.10992231757937915</x:v>
      </x:c>
      <x:c r="O689" s="35" t="n">
        <x:v>-1.546328403528402e-17</x:v>
      </x:c>
      <x:c r="P689" s="35" t="n">
        <x:v>0.014190650827474498</x:v>
      </x:c>
      <x:c r="Q689" s="36" t="n">
        <x:v>0.9004553230009155</x:v>
      </x:c>
      <x:c r="R689" s="36" t="n">
        <x:v>0.027483040563358756</x:v>
      </x:c>
      <x:c r="S689" s="36" t="n">
        <x:v>0.0017154780208486246</x:v>
      </x:c>
      <x:c r="T689" s="35" t="n">
        <x:v>0.14954032642612308</x:v>
      </x:c>
      <x:c r="U689" s="36" t="str">
        <x:v>lateral</x:v>
      </x:c>
      <x:c r="V689" s="33" t="n">
        <x:v>8</x:v>
      </x:c>
      <x:c r="W689" s="36" t="n">
        <x:v>0.20860765961182626</x:v>
      </x:c>
      <x:c r="X689" s="36" t="n">
        <x:v>0</x:v>
      </x:c>
      <x:c r="Y689" s="36" t="n">
        <x:v>0.20860765961182626</x:v>
      </x:c>
      <x:c r="Z689" s="36" t="n">
        <x:v>0</x:v>
      </x:c>
      <x:c r="AA689" s="36" t="n">
        <x:v>-1</x:v>
      </x:c>
      <x:c r="AB689" s="36"/>
      <x:c r="AC689" s="34" t="b">
        <x:v>0</x:v>
      </x:c>
    </x:row>
    <x:row r="690">
      <x:c r="A690" s="31" t="str">
        <x:v>CFG015</x:v>
      </x:c>
      <x:c r="B690" s="33" t="n">
        <x:v>31</x:v>
      </x:c>
      <x:c r="C690" s="31" t="str">
        <x:v>000000（选定5-12kg）1.AR20.03.6 youhua a2.5 翼梢反扭-3</x:v>
      </x:c>
      <x:c r="D690" s="31" t="str">
        <x:v>T7-VLM2-Elev(g1.0)</x:v>
      </x:c>
      <x:c r="E690" s="37" t="n">
        <x:v>1.9784252589800104</x:v>
      </x:c>
      <x:c r="F690" s="37" t="n">
        <x:v>0</x:v>
      </x:c>
      <x:c r="G690" s="35" t="n">
        <x:v>11.702356631209465</x:v>
      </x:c>
      <x:c r="H690" s="36" t="n">
        <x:v>-0.7999999999999998</x:v>
      </x:c>
      <x:c r="I690" s="35" t="n">
        <x:v>1.225</x:v>
      </x:c>
      <x:c r="J690" s="35" t="n">
        <x:v>1.5705518175924542</x:v>
      </x:c>
      <x:c r="K690" s="35" t="n">
        <x:v>0.284701945718181</x:v>
      </x:c>
      <x:c r="L690" s="35" t="n">
        <x:v>5.525419388778789</x:v>
      </x:c>
      <x:c r="M690" s="35" t="n">
        <x:v>11.925999999999998</x:v>
      </x:c>
      <x:c r="N690" s="35" t="n">
        <x:v>0.10992231757937915</x:v>
      </x:c>
      <x:c r="O690" s="35" t="n">
        <x:v>-1.546328403528402e-17</x:v>
      </x:c>
      <x:c r="P690" s="35" t="n">
        <x:v>0.014190650827474498</x:v>
      </x:c>
      <x:c r="Q690" s="36" t="n">
        <x:v>0.8812188433383313</x:v>
      </x:c>
      <x:c r="R690" s="36" t="n">
        <x:v>0.02675624619943886</x:v>
      </x:c>
      <x:c r="S690" s="36" t="n">
        <x:v>0.0017250850483534002</x:v>
      </x:c>
      <x:c r="T690" s="35" t="n">
        <x:v>0.1492142865632411</x:v>
      </x:c>
      <x:c r="U690" s="36" t="str">
        <x:v>longitudinal</x:v>
      </x:c>
      <x:c r="V690" s="33" t="n">
        <x:v>1</x:v>
      </x:c>
      <x:c r="W690" s="36" t="n">
        <x:v>-5.544450025767452</x:v>
      </x:c>
      <x:c r="X690" s="36" t="n">
        <x:v>-4.926403638522193</x:v>
      </x:c>
      <x:c r="Y690" s="36" t="n">
        <x:v>7.4168981992391805</x:v>
      </x:c>
      <x:c r="Z690" s="36" t="n">
        <x:v>0.7840614907367057</x:v>
      </x:c>
      <x:c r="AA690" s="36" t="n">
        <x:v>0.7475429589064869</x:v>
      </x:c>
      <x:c r="AB690" s="36" t="n">
        <x:v>0.18036053988268783</x:v>
      </x:c>
      <x:c r="AC690" s="34" t="b">
        <x:v>1</x:v>
      </x:c>
    </x:row>
    <x:row r="691">
      <x:c r="A691" s="31" t="str">
        <x:v>CFG015</x:v>
      </x:c>
      <x:c r="B691" s="33" t="n">
        <x:v>31</x:v>
      </x:c>
      <x:c r="C691" s="31" t="str">
        <x:v>000000（选定5-12kg）1.AR20.03.6 youhua a2.5 翼梢反扭-3</x:v>
      </x:c>
      <x:c r="D691" s="31" t="str">
        <x:v>T7-VLM2-Elev(g1.0)</x:v>
      </x:c>
      <x:c r="E691" s="37" t="n">
        <x:v>1.9784252589800104</x:v>
      </x:c>
      <x:c r="F691" s="37" t="n">
        <x:v>0</x:v>
      </x:c>
      <x:c r="G691" s="35" t="n">
        <x:v>11.702356631209465</x:v>
      </x:c>
      <x:c r="H691" s="36" t="n">
        <x:v>-0.7999999999999998</x:v>
      </x:c>
      <x:c r="I691" s="35" t="n">
        <x:v>1.225</x:v>
      </x:c>
      <x:c r="J691" s="35" t="n">
        <x:v>1.5705518175924542</x:v>
      </x:c>
      <x:c r="K691" s="35" t="n">
        <x:v>0.284701945718181</x:v>
      </x:c>
      <x:c r="L691" s="35" t="n">
        <x:v>5.525419388778789</x:v>
      </x:c>
      <x:c r="M691" s="35" t="n">
        <x:v>11.925999999999998</x:v>
      </x:c>
      <x:c r="N691" s="35" t="n">
        <x:v>0.10992231757937915</x:v>
      </x:c>
      <x:c r="O691" s="35" t="n">
        <x:v>-1.546328403528402e-17</x:v>
      </x:c>
      <x:c r="P691" s="35" t="n">
        <x:v>0.014190650827474498</x:v>
      </x:c>
      <x:c r="Q691" s="36" t="n">
        <x:v>0.8812188433383313</x:v>
      </x:c>
      <x:c r="R691" s="36" t="n">
        <x:v>0.02675624619943886</x:v>
      </x:c>
      <x:c r="S691" s="36" t="n">
        <x:v>0.0017250850483534002</x:v>
      </x:c>
      <x:c r="T691" s="35" t="n">
        <x:v>0.1492142865632411</x:v>
      </x:c>
      <x:c r="U691" s="36" t="str">
        <x:v>longitudinal</x:v>
      </x:c>
      <x:c r="V691" s="33" t="n">
        <x:v>2</x:v>
      </x:c>
      <x:c r="W691" s="36" t="n">
        <x:v>-5.544450025767452</x:v>
      </x:c>
      <x:c r="X691" s="36" t="n">
        <x:v>4.926403638522193</x:v>
      </x:c>
      <x:c r="Y691" s="36" t="n">
        <x:v>7.4168981992391805</x:v>
      </x:c>
      <x:c r="Z691" s="36" t="n">
        <x:v>0.7840614907367057</x:v>
      </x:c>
      <x:c r="AA691" s="36" t="n">
        <x:v>0.7475429589064869</x:v>
      </x:c>
      <x:c r="AB691" s="36" t="n">
        <x:v>0.18036053988268783</x:v>
      </x:c>
      <x:c r="AC691" s="34" t="b">
        <x:v>1</x:v>
      </x:c>
    </x:row>
    <x:row r="692">
      <x:c r="A692" s="31" t="str">
        <x:v>CFG015</x:v>
      </x:c>
      <x:c r="B692" s="33" t="n">
        <x:v>31</x:v>
      </x:c>
      <x:c r="C692" s="31" t="str">
        <x:v>000000（选定5-12kg）1.AR20.03.6 youhua a2.5 翼梢反扭-3</x:v>
      </x:c>
      <x:c r="D692" s="31" t="str">
        <x:v>T7-VLM2-Elev(g1.0)</x:v>
      </x:c>
      <x:c r="E692" s="37" t="n">
        <x:v>1.9784252589800104</x:v>
      </x:c>
      <x:c r="F692" s="37" t="n">
        <x:v>0</x:v>
      </x:c>
      <x:c r="G692" s="35" t="n">
        <x:v>11.702356631209465</x:v>
      </x:c>
      <x:c r="H692" s="36" t="n">
        <x:v>-0.7999999999999998</x:v>
      </x:c>
      <x:c r="I692" s="35" t="n">
        <x:v>1.225</x:v>
      </x:c>
      <x:c r="J692" s="35" t="n">
        <x:v>1.5705518175924542</x:v>
      </x:c>
      <x:c r="K692" s="35" t="n">
        <x:v>0.284701945718181</x:v>
      </x:c>
      <x:c r="L692" s="35" t="n">
        <x:v>5.525419388778789</x:v>
      </x:c>
      <x:c r="M692" s="35" t="n">
        <x:v>11.925999999999998</x:v>
      </x:c>
      <x:c r="N692" s="35" t="n">
        <x:v>0.10992231757937915</x:v>
      </x:c>
      <x:c r="O692" s="35" t="n">
        <x:v>-1.546328403528402e-17</x:v>
      </x:c>
      <x:c r="P692" s="35" t="n">
        <x:v>0.014190650827474498</x:v>
      </x:c>
      <x:c r="Q692" s="36" t="n">
        <x:v>0.8812188433383313</x:v>
      </x:c>
      <x:c r="R692" s="36" t="n">
        <x:v>0.02675624619943886</x:v>
      </x:c>
      <x:c r="S692" s="36" t="n">
        <x:v>0.0017250850483534002</x:v>
      </x:c>
      <x:c r="T692" s="35" t="n">
        <x:v>0.1492142865632411</x:v>
      </x:c>
      <x:c r="U692" s="36" t="str">
        <x:v>longitudinal</x:v>
      </x:c>
      <x:c r="V692" s="33" t="n">
        <x:v>3</x:v>
      </x:c>
      <x:c r="W692" s="36" t="n">
        <x:v>-0.012654170580170047</x:v>
      </x:c>
      <x:c r="X692" s="36" t="n">
        <x:v>-0.8016013543562671</x:v>
      </x:c>
      <x:c r="Y692" s="36" t="n">
        <x:v>0.8017012282258733</x:v>
      </x:c>
      <x:c r="Z692" s="36" t="n">
        <x:v>0.12757881793495793</x:v>
      </x:c>
      <x:c r="AA692" s="36" t="n">
        <x:v>0.01578414767827302</x:v>
      </x:c>
      <x:c r="AB692" s="36" t="n">
        <x:v>79.02532952788455</x:v>
      </x:c>
      <x:c r="AC692" s="34" t="b">
        <x:v>1</x:v>
      </x:c>
    </x:row>
    <x:row r="693">
      <x:c r="A693" s="31" t="str">
        <x:v>CFG015</x:v>
      </x:c>
      <x:c r="B693" s="33" t="n">
        <x:v>31</x:v>
      </x:c>
      <x:c r="C693" s="31" t="str">
        <x:v>000000（选定5-12kg）1.AR20.03.6 youhua a2.5 翼梢反扭-3</x:v>
      </x:c>
      <x:c r="D693" s="31" t="str">
        <x:v>T7-VLM2-Elev(g1.0)</x:v>
      </x:c>
      <x:c r="E693" s="37" t="n">
        <x:v>1.9784252589800104</x:v>
      </x:c>
      <x:c r="F693" s="37" t="n">
        <x:v>0</x:v>
      </x:c>
      <x:c r="G693" s="35" t="n">
        <x:v>11.702356631209465</x:v>
      </x:c>
      <x:c r="H693" s="36" t="n">
        <x:v>-0.7999999999999998</x:v>
      </x:c>
      <x:c r="I693" s="35" t="n">
        <x:v>1.225</x:v>
      </x:c>
      <x:c r="J693" s="35" t="n">
        <x:v>1.5705518175924542</x:v>
      </x:c>
      <x:c r="K693" s="35" t="n">
        <x:v>0.284701945718181</x:v>
      </x:c>
      <x:c r="L693" s="35" t="n">
        <x:v>5.525419388778789</x:v>
      </x:c>
      <x:c r="M693" s="35" t="n">
        <x:v>11.925999999999998</x:v>
      </x:c>
      <x:c r="N693" s="35" t="n">
        <x:v>0.10992231757937915</x:v>
      </x:c>
      <x:c r="O693" s="35" t="n">
        <x:v>-1.546328403528402e-17</x:v>
      </x:c>
      <x:c r="P693" s="35" t="n">
        <x:v>0.014190650827474498</x:v>
      </x:c>
      <x:c r="Q693" s="36" t="n">
        <x:v>0.8812188433383313</x:v>
      </x:c>
      <x:c r="R693" s="36" t="n">
        <x:v>0.02675624619943886</x:v>
      </x:c>
      <x:c r="S693" s="36" t="n">
        <x:v>0.0017250850483534002</x:v>
      </x:c>
      <x:c r="T693" s="35" t="n">
        <x:v>0.1492142865632411</x:v>
      </x:c>
      <x:c r="U693" s="36" t="str">
        <x:v>longitudinal</x:v>
      </x:c>
      <x:c r="V693" s="33" t="n">
        <x:v>4</x:v>
      </x:c>
      <x:c r="W693" s="36" t="n">
        <x:v>-0.012654170580170047</x:v>
      </x:c>
      <x:c r="X693" s="36" t="n">
        <x:v>0.8016013543562671</x:v>
      </x:c>
      <x:c r="Y693" s="36" t="n">
        <x:v>0.8017012282258733</x:v>
      </x:c>
      <x:c r="Z693" s="36" t="n">
        <x:v>0.12757881793495793</x:v>
      </x:c>
      <x:c r="AA693" s="36" t="n">
        <x:v>0.01578414767827302</x:v>
      </x:c>
      <x:c r="AB693" s="36" t="n">
        <x:v>79.02532952788455</x:v>
      </x:c>
      <x:c r="AC693" s="34" t="b">
        <x:v>1</x:v>
      </x:c>
    </x:row>
    <x:row r="694">
      <x:c r="A694" s="31" t="str">
        <x:v>CFG015</x:v>
      </x:c>
      <x:c r="B694" s="33" t="n">
        <x:v>31</x:v>
      </x:c>
      <x:c r="C694" s="31" t="str">
        <x:v>000000（选定5-12kg）1.AR20.03.6 youhua a2.5 翼梢反扭-3</x:v>
      </x:c>
      <x:c r="D694" s="31" t="str">
        <x:v>T7-VLM2-Elev(g1.0)</x:v>
      </x:c>
      <x:c r="E694" s="37" t="n">
        <x:v>1.9784252589800104</x:v>
      </x:c>
      <x:c r="F694" s="37" t="n">
        <x:v>0</x:v>
      </x:c>
      <x:c r="G694" s="35" t="n">
        <x:v>11.702356631209465</x:v>
      </x:c>
      <x:c r="H694" s="36" t="n">
        <x:v>-0.7999999999999998</x:v>
      </x:c>
      <x:c r="I694" s="35" t="n">
        <x:v>1.225</x:v>
      </x:c>
      <x:c r="J694" s="35" t="n">
        <x:v>1.5705518175924542</x:v>
      </x:c>
      <x:c r="K694" s="35" t="n">
        <x:v>0.284701945718181</x:v>
      </x:c>
      <x:c r="L694" s="35" t="n">
        <x:v>5.525419388778789</x:v>
      </x:c>
      <x:c r="M694" s="35" t="n">
        <x:v>11.925999999999998</x:v>
      </x:c>
      <x:c r="N694" s="35" t="n">
        <x:v>0.10992231757937915</x:v>
      </x:c>
      <x:c r="O694" s="35" t="n">
        <x:v>-1.546328403528402e-17</x:v>
      </x:c>
      <x:c r="P694" s="35" t="n">
        <x:v>0.014190650827474498</x:v>
      </x:c>
      <x:c r="Q694" s="36" t="n">
        <x:v>0.8812188433383313</x:v>
      </x:c>
      <x:c r="R694" s="36" t="n">
        <x:v>0.02675624619943886</x:v>
      </x:c>
      <x:c r="S694" s="36" t="n">
        <x:v>0.0017250850483534002</x:v>
      </x:c>
      <x:c r="T694" s="35" t="n">
        <x:v>0.1492142865632411</x:v>
      </x:c>
      <x:c r="U694" s="36" t="str">
        <x:v>lateral</x:v>
      </x:c>
      <x:c r="V694" s="33" t="n">
        <x:v>5</x:v>
      </x:c>
      <x:c r="W694" s="36" t="n">
        <x:v>-15.626790053505488</x:v>
      </x:c>
      <x:c r="X694" s="36" t="n">
        <x:v>0</x:v>
      </x:c>
      <x:c r="Y694" s="36" t="n">
        <x:v>15.626790053505488</x:v>
      </x:c>
      <x:c r="Z694" s="36" t="n">
        <x:v>0</x:v>
      </x:c>
      <x:c r="AA694" s="36" t="n">
        <x:v>1</x:v>
      </x:c>
      <x:c r="AB694" s="36" t="n">
        <x:v>0.06399266878073111</x:v>
      </x:c>
      <x:c r="AC694" s="34" t="b">
        <x:v>1</x:v>
      </x:c>
    </x:row>
    <x:row r="695">
      <x:c r="A695" s="31" t="str">
        <x:v>CFG015</x:v>
      </x:c>
      <x:c r="B695" s="33" t="n">
        <x:v>31</x:v>
      </x:c>
      <x:c r="C695" s="31" t="str">
        <x:v>000000（选定5-12kg）1.AR20.03.6 youhua a2.5 翼梢反扭-3</x:v>
      </x:c>
      <x:c r="D695" s="31" t="str">
        <x:v>T7-VLM2-Elev(g1.0)</x:v>
      </x:c>
      <x:c r="E695" s="37" t="n">
        <x:v>1.9784252589800104</x:v>
      </x:c>
      <x:c r="F695" s="37" t="n">
        <x:v>0</x:v>
      </x:c>
      <x:c r="G695" s="35" t="n">
        <x:v>11.702356631209465</x:v>
      </x:c>
      <x:c r="H695" s="36" t="n">
        <x:v>-0.7999999999999998</x:v>
      </x:c>
      <x:c r="I695" s="35" t="n">
        <x:v>1.225</x:v>
      </x:c>
      <x:c r="J695" s="35" t="n">
        <x:v>1.5705518175924542</x:v>
      </x:c>
      <x:c r="K695" s="35" t="n">
        <x:v>0.284701945718181</x:v>
      </x:c>
      <x:c r="L695" s="35" t="n">
        <x:v>5.525419388778789</x:v>
      </x:c>
      <x:c r="M695" s="35" t="n">
        <x:v>11.925999999999998</x:v>
      </x:c>
      <x:c r="N695" s="35" t="n">
        <x:v>0.10992231757937915</x:v>
      </x:c>
      <x:c r="O695" s="35" t="n">
        <x:v>-1.546328403528402e-17</x:v>
      </x:c>
      <x:c r="P695" s="35" t="n">
        <x:v>0.014190650827474498</x:v>
      </x:c>
      <x:c r="Q695" s="36" t="n">
        <x:v>0.8812188433383313</x:v>
      </x:c>
      <x:c r="R695" s="36" t="n">
        <x:v>0.02675624619943886</x:v>
      </x:c>
      <x:c r="S695" s="36" t="n">
        <x:v>0.0017250850483534002</x:v>
      </x:c>
      <x:c r="T695" s="35" t="n">
        <x:v>0.1492142865632411</x:v>
      </x:c>
      <x:c r="U695" s="36" t="str">
        <x:v>lateral</x:v>
      </x:c>
      <x:c r="V695" s="33" t="n">
        <x:v>6</x:v>
      </x:c>
      <x:c r="W695" s="36" t="n">
        <x:v>-1.0004113506829355</x:v>
      </x:c>
      <x:c r="X695" s="36" t="n">
        <x:v>-2.1587730674390126</x:v>
      </x:c>
      <x:c r="Y695" s="36" t="n">
        <x:v>2.3793116708988125</x:v>
      </x:c>
      <x:c r="Z695" s="36" t="n">
        <x:v>0.3435794046965724</x:v>
      </x:c>
      <x:c r="AA695" s="36" t="n">
        <x:v>0.4204625072532085</x:v>
      </x:c>
      <x:c r="AB695" s="36" t="n">
        <x:v>0.9995888184568731</x:v>
      </x:c>
      <x:c r="AC695" s="34" t="b">
        <x:v>1</x:v>
      </x:c>
    </x:row>
    <x:row r="696">
      <x:c r="A696" s="31" t="str">
        <x:v>CFG015</x:v>
      </x:c>
      <x:c r="B696" s="33" t="n">
        <x:v>31</x:v>
      </x:c>
      <x:c r="C696" s="31" t="str">
        <x:v>000000（选定5-12kg）1.AR20.03.6 youhua a2.5 翼梢反扭-3</x:v>
      </x:c>
      <x:c r="D696" s="31" t="str">
        <x:v>T7-VLM2-Elev(g1.0)</x:v>
      </x:c>
      <x:c r="E696" s="37" t="n">
        <x:v>1.9784252589800104</x:v>
      </x:c>
      <x:c r="F696" s="37" t="n">
        <x:v>0</x:v>
      </x:c>
      <x:c r="G696" s="35" t="n">
        <x:v>11.702356631209465</x:v>
      </x:c>
      <x:c r="H696" s="36" t="n">
        <x:v>-0.7999999999999998</x:v>
      </x:c>
      <x:c r="I696" s="35" t="n">
        <x:v>1.225</x:v>
      </x:c>
      <x:c r="J696" s="35" t="n">
        <x:v>1.5705518175924542</x:v>
      </x:c>
      <x:c r="K696" s="35" t="n">
        <x:v>0.284701945718181</x:v>
      </x:c>
      <x:c r="L696" s="35" t="n">
        <x:v>5.525419388778789</x:v>
      </x:c>
      <x:c r="M696" s="35" t="n">
        <x:v>11.925999999999998</x:v>
      </x:c>
      <x:c r="N696" s="35" t="n">
        <x:v>0.10992231757937915</x:v>
      </x:c>
      <x:c r="O696" s="35" t="n">
        <x:v>-1.546328403528402e-17</x:v>
      </x:c>
      <x:c r="P696" s="35" t="n">
        <x:v>0.014190650827474498</x:v>
      </x:c>
      <x:c r="Q696" s="36" t="n">
        <x:v>0.8812188433383313</x:v>
      </x:c>
      <x:c r="R696" s="36" t="n">
        <x:v>0.02675624619943886</x:v>
      </x:c>
      <x:c r="S696" s="36" t="n">
        <x:v>0.0017250850483534002</x:v>
      </x:c>
      <x:c r="T696" s="35" t="n">
        <x:v>0.1492142865632411</x:v>
      </x:c>
      <x:c r="U696" s="36" t="str">
        <x:v>lateral</x:v>
      </x:c>
      <x:c r="V696" s="33" t="n">
        <x:v>7</x:v>
      </x:c>
      <x:c r="W696" s="36" t="n">
        <x:v>-1.0004113506829355</x:v>
      </x:c>
      <x:c r="X696" s="36" t="n">
        <x:v>2.1587730674390126</x:v>
      </x:c>
      <x:c r="Y696" s="36" t="n">
        <x:v>2.3793116708988125</x:v>
      </x:c>
      <x:c r="Z696" s="36" t="n">
        <x:v>0.3435794046965724</x:v>
      </x:c>
      <x:c r="AA696" s="36" t="n">
        <x:v>0.4204625072532085</x:v>
      </x:c>
      <x:c r="AB696" s="36" t="n">
        <x:v>0.9995888184568731</x:v>
      </x:c>
      <x:c r="AC696" s="34" t="b">
        <x:v>1</x:v>
      </x:c>
    </x:row>
    <x:row r="697">
      <x:c r="A697" s="31" t="str">
        <x:v>CFG015</x:v>
      </x:c>
      <x:c r="B697" s="33" t="n">
        <x:v>31</x:v>
      </x:c>
      <x:c r="C697" s="31" t="str">
        <x:v>000000（选定5-12kg）1.AR20.03.6 youhua a2.5 翼梢反扭-3</x:v>
      </x:c>
      <x:c r="D697" s="31" t="str">
        <x:v>T7-VLM2-Elev(g1.0)</x:v>
      </x:c>
      <x:c r="E697" s="37" t="n">
        <x:v>1.9784252589800104</x:v>
      </x:c>
      <x:c r="F697" s="37" t="n">
        <x:v>0</x:v>
      </x:c>
      <x:c r="G697" s="35" t="n">
        <x:v>11.702356631209465</x:v>
      </x:c>
      <x:c r="H697" s="36" t="n">
        <x:v>-0.7999999999999998</x:v>
      </x:c>
      <x:c r="I697" s="35" t="n">
        <x:v>1.225</x:v>
      </x:c>
      <x:c r="J697" s="35" t="n">
        <x:v>1.5705518175924542</x:v>
      </x:c>
      <x:c r="K697" s="35" t="n">
        <x:v>0.284701945718181</x:v>
      </x:c>
      <x:c r="L697" s="35" t="n">
        <x:v>5.525419388778789</x:v>
      </x:c>
      <x:c r="M697" s="35" t="n">
        <x:v>11.925999999999998</x:v>
      </x:c>
      <x:c r="N697" s="35" t="n">
        <x:v>0.10992231757937915</x:v>
      </x:c>
      <x:c r="O697" s="35" t="n">
        <x:v>-1.546328403528402e-17</x:v>
      </x:c>
      <x:c r="P697" s="35" t="n">
        <x:v>0.014190650827474498</x:v>
      </x:c>
      <x:c r="Q697" s="36" t="n">
        <x:v>0.8812188433383313</x:v>
      </x:c>
      <x:c r="R697" s="36" t="n">
        <x:v>0.02675624619943886</x:v>
      </x:c>
      <x:c r="S697" s="36" t="n">
        <x:v>0.0017250850483534002</x:v>
      </x:c>
      <x:c r="T697" s="35" t="n">
        <x:v>0.1492142865632411</x:v>
      </x:c>
      <x:c r="U697" s="36" t="str">
        <x:v>lateral</x:v>
      </x:c>
      <x:c r="V697" s="33" t="n">
        <x:v>8</x:v>
      </x:c>
      <x:c r="W697" s="36" t="n">
        <x:v>0.203874625400716</x:v>
      </x:c>
      <x:c r="X697" s="36" t="n">
        <x:v>0</x:v>
      </x:c>
      <x:c r="Y697" s="36" t="n">
        <x:v>0.203874625400716</x:v>
      </x:c>
      <x:c r="Z697" s="36" t="n">
        <x:v>0</x:v>
      </x:c>
      <x:c r="AA697" s="36" t="n">
        <x:v>-1</x:v>
      </x:c>
      <x:c r="AB697" s="36"/>
      <x:c r="AC697" s="34" t="b">
        <x:v>0</x:v>
      </x:c>
    </x:row>
    <x:row r="698">
      <x:c r="A698" s="31" t="str">
        <x:v>CFG015</x:v>
      </x:c>
      <x:c r="B698" s="33" t="n">
        <x:v>32</x:v>
      </x:c>
      <x:c r="C698" s="31" t="str">
        <x:v>000000（选定5-12kg）1.AR20.03.6 youhua a2.5 翼梢反扭-3</x:v>
      </x:c>
      <x:c r="D698" s="31" t="str">
        <x:v>T7-VLM2-Elev(g1.0)</x:v>
      </x:c>
      <x:c r="E698" s="37" t="n">
        <x:v>1.7778756300001557</x:v>
      </x:c>
      <x:c r="F698" s="37" t="n">
        <x:v>0</x:v>
      </x:c>
      <x:c r="G698" s="35" t="n">
        <x:v>11.838215032461994</x:v>
      </x:c>
      <x:c r="H698" s="36" t="n">
        <x:v>-0.7000000000000002</x:v>
      </x:c>
      <x:c r="I698" s="35" t="n">
        <x:v>1.225</x:v>
      </x:c>
      <x:c r="J698" s="35" t="n">
        <x:v>1.5705518175924542</x:v>
      </x:c>
      <x:c r="K698" s="35" t="n">
        <x:v>0.284701945718181</x:v>
      </x:c>
      <x:c r="L698" s="35" t="n">
        <x:v>5.525419388778789</x:v>
      </x:c>
      <x:c r="M698" s="35" t="n">
        <x:v>11.925999999999998</x:v>
      </x:c>
      <x:c r="N698" s="35" t="n">
        <x:v>0.10992231757937915</x:v>
      </x:c>
      <x:c r="O698" s="35" t="n">
        <x:v>-1.546328403528402e-17</x:v>
      </x:c>
      <x:c r="P698" s="35" t="n">
        <x:v>0.014190650827474498</x:v>
      </x:c>
      <x:c r="Q698" s="36" t="n">
        <x:v>0.8618129166143498</x:v>
      </x:c>
      <x:c r="R698" s="36" t="n">
        <x:v>0.026039262802309903</x:v>
      </x:c>
      <x:c r="S698" s="36" t="n">
        <x:v>0.0017346366550388325</x:v>
      </x:c>
      <x:c r="T698" s="35" t="n">
        <x:v>0.14887722163981879</x:v>
      </x:c>
      <x:c r="U698" s="36" t="str">
        <x:v>longitudinal</x:v>
      </x:c>
      <x:c r="V698" s="33" t="n">
        <x:v>1</x:v>
      </x:c>
      <x:c r="W698" s="36" t="n">
        <x:v>-5.6097603177335</x:v>
      </x:c>
      <x:c r="X698" s="36" t="n">
        <x:v>-4.961829962783311</x:v>
      </x:c>
      <x:c r="Y698" s="36" t="n">
        <x:v>7.489270151489508</x:v>
      </x:c>
      <x:c r="Z698" s="36" t="n">
        <x:v>0.789699765358439</x:v>
      </x:c>
      <x:c r="AA698" s="36" t="n">
        <x:v>0.7490396532988998</x:v>
      </x:c>
      <x:c r="AB698" s="36" t="n">
        <x:v>0.17826073546115925</x:v>
      </x:c>
      <x:c r="AC698" s="34" t="b">
        <x:v>1</x:v>
      </x:c>
    </x:row>
    <x:row r="699">
      <x:c r="A699" s="31" t="str">
        <x:v>CFG015</x:v>
      </x:c>
      <x:c r="B699" s="33" t="n">
        <x:v>32</x:v>
      </x:c>
      <x:c r="C699" s="31" t="str">
        <x:v>000000（选定5-12kg）1.AR20.03.6 youhua a2.5 翼梢反扭-3</x:v>
      </x:c>
      <x:c r="D699" s="31" t="str">
        <x:v>T7-VLM2-Elev(g1.0)</x:v>
      </x:c>
      <x:c r="E699" s="37" t="n">
        <x:v>1.7778756300001557</x:v>
      </x:c>
      <x:c r="F699" s="37" t="n">
        <x:v>0</x:v>
      </x:c>
      <x:c r="G699" s="35" t="n">
        <x:v>11.838215032461994</x:v>
      </x:c>
      <x:c r="H699" s="36" t="n">
        <x:v>-0.7000000000000002</x:v>
      </x:c>
      <x:c r="I699" s="35" t="n">
        <x:v>1.225</x:v>
      </x:c>
      <x:c r="J699" s="35" t="n">
        <x:v>1.5705518175924542</x:v>
      </x:c>
      <x:c r="K699" s="35" t="n">
        <x:v>0.284701945718181</x:v>
      </x:c>
      <x:c r="L699" s="35" t="n">
        <x:v>5.525419388778789</x:v>
      </x:c>
      <x:c r="M699" s="35" t="n">
        <x:v>11.925999999999998</x:v>
      </x:c>
      <x:c r="N699" s="35" t="n">
        <x:v>0.10992231757937915</x:v>
      </x:c>
      <x:c r="O699" s="35" t="n">
        <x:v>-1.546328403528402e-17</x:v>
      </x:c>
      <x:c r="P699" s="35" t="n">
        <x:v>0.014190650827474498</x:v>
      </x:c>
      <x:c r="Q699" s="36" t="n">
        <x:v>0.8618129166143498</x:v>
      </x:c>
      <x:c r="R699" s="36" t="n">
        <x:v>0.026039262802309903</x:v>
      </x:c>
      <x:c r="S699" s="36" t="n">
        <x:v>0.0017346366550388325</x:v>
      </x:c>
      <x:c r="T699" s="35" t="n">
        <x:v>0.14887722163981879</x:v>
      </x:c>
      <x:c r="U699" s="36" t="str">
        <x:v>longitudinal</x:v>
      </x:c>
      <x:c r="V699" s="33" t="n">
        <x:v>2</x:v>
      </x:c>
      <x:c r="W699" s="36" t="n">
        <x:v>-5.6097603177335</x:v>
      </x:c>
      <x:c r="X699" s="36" t="n">
        <x:v>4.961829962783311</x:v>
      </x:c>
      <x:c r="Y699" s="36" t="n">
        <x:v>7.489270151489508</x:v>
      </x:c>
      <x:c r="Z699" s="36" t="n">
        <x:v>0.789699765358439</x:v>
      </x:c>
      <x:c r="AA699" s="36" t="n">
        <x:v>0.7490396532988998</x:v>
      </x:c>
      <x:c r="AB699" s="36" t="n">
        <x:v>0.17826073546115925</x:v>
      </x:c>
      <x:c r="AC699" s="34" t="b">
        <x:v>1</x:v>
      </x:c>
    </x:row>
    <x:row r="700">
      <x:c r="A700" s="31" t="str">
        <x:v>CFG015</x:v>
      </x:c>
      <x:c r="B700" s="33" t="n">
        <x:v>32</x:v>
      </x:c>
      <x:c r="C700" s="31" t="str">
        <x:v>000000（选定5-12kg）1.AR20.03.6 youhua a2.5 翼梢反扭-3</x:v>
      </x:c>
      <x:c r="D700" s="31" t="str">
        <x:v>T7-VLM2-Elev(g1.0)</x:v>
      </x:c>
      <x:c r="E700" s="37" t="n">
        <x:v>1.7778756300001557</x:v>
      </x:c>
      <x:c r="F700" s="37" t="n">
        <x:v>0</x:v>
      </x:c>
      <x:c r="G700" s="35" t="n">
        <x:v>11.838215032461994</x:v>
      </x:c>
      <x:c r="H700" s="36" t="n">
        <x:v>-0.7000000000000002</x:v>
      </x:c>
      <x:c r="I700" s="35" t="n">
        <x:v>1.225</x:v>
      </x:c>
      <x:c r="J700" s="35" t="n">
        <x:v>1.5705518175924542</x:v>
      </x:c>
      <x:c r="K700" s="35" t="n">
        <x:v>0.284701945718181</x:v>
      </x:c>
      <x:c r="L700" s="35" t="n">
        <x:v>5.525419388778789</x:v>
      </x:c>
      <x:c r="M700" s="35" t="n">
        <x:v>11.925999999999998</x:v>
      </x:c>
      <x:c r="N700" s="35" t="n">
        <x:v>0.10992231757937915</x:v>
      </x:c>
      <x:c r="O700" s="35" t="n">
        <x:v>-1.546328403528402e-17</x:v>
      </x:c>
      <x:c r="P700" s="35" t="n">
        <x:v>0.014190650827474498</x:v>
      </x:c>
      <x:c r="Q700" s="36" t="n">
        <x:v>0.8618129166143498</x:v>
      </x:c>
      <x:c r="R700" s="36" t="n">
        <x:v>0.026039262802309903</x:v>
      </x:c>
      <x:c r="S700" s="36" t="n">
        <x:v>0.0017346366550388325</x:v>
      </x:c>
      <x:c r="T700" s="35" t="n">
        <x:v>0.14887722163981879</x:v>
      </x:c>
      <x:c r="U700" s="36" t="str">
        <x:v>longitudinal</x:v>
      </x:c>
      <x:c r="V700" s="33" t="n">
        <x:v>3</x:v>
      </x:c>
      <x:c r="W700" s="36" t="n">
        <x:v>-0.01282793941523553</x:v>
      </x:c>
      <x:c r="X700" s="36" t="n">
        <x:v>-0.791165903012033</x:v>
      </x:c>
      <x:c r="Y700" s="36" t="n">
        <x:v>0.7912698920839126</x:v>
      </x:c>
      <x:c r="Z700" s="36" t="n">
        <x:v>0.1259179642701281</x:v>
      </x:c>
      <x:c r="AA700" s="36" t="n">
        <x:v>0.01621183813964092</x:v>
      </x:c>
      <x:c r="AB700" s="36" t="n">
        <x:v>77.95484275614186</x:v>
      </x:c>
      <x:c r="AC700" s="34" t="b">
        <x:v>1</x:v>
      </x:c>
    </x:row>
    <x:row r="701">
      <x:c r="A701" s="31" t="str">
        <x:v>CFG015</x:v>
      </x:c>
      <x:c r="B701" s="33" t="n">
        <x:v>32</x:v>
      </x:c>
      <x:c r="C701" s="31" t="str">
        <x:v>000000（选定5-12kg）1.AR20.03.6 youhua a2.5 翼梢反扭-3</x:v>
      </x:c>
      <x:c r="D701" s="31" t="str">
        <x:v>T7-VLM2-Elev(g1.0)</x:v>
      </x:c>
      <x:c r="E701" s="37" t="n">
        <x:v>1.7778756300001557</x:v>
      </x:c>
      <x:c r="F701" s="37" t="n">
        <x:v>0</x:v>
      </x:c>
      <x:c r="G701" s="35" t="n">
        <x:v>11.838215032461994</x:v>
      </x:c>
      <x:c r="H701" s="36" t="n">
        <x:v>-0.7000000000000002</x:v>
      </x:c>
      <x:c r="I701" s="35" t="n">
        <x:v>1.225</x:v>
      </x:c>
      <x:c r="J701" s="35" t="n">
        <x:v>1.5705518175924542</x:v>
      </x:c>
      <x:c r="K701" s="35" t="n">
        <x:v>0.284701945718181</x:v>
      </x:c>
      <x:c r="L701" s="35" t="n">
        <x:v>5.525419388778789</x:v>
      </x:c>
      <x:c r="M701" s="35" t="n">
        <x:v>11.925999999999998</x:v>
      </x:c>
      <x:c r="N701" s="35" t="n">
        <x:v>0.10992231757937915</x:v>
      </x:c>
      <x:c r="O701" s="35" t="n">
        <x:v>-1.546328403528402e-17</x:v>
      </x:c>
      <x:c r="P701" s="35" t="n">
        <x:v>0.014190650827474498</x:v>
      </x:c>
      <x:c r="Q701" s="36" t="n">
        <x:v>0.8618129166143498</x:v>
      </x:c>
      <x:c r="R701" s="36" t="n">
        <x:v>0.026039262802309903</x:v>
      </x:c>
      <x:c r="S701" s="36" t="n">
        <x:v>0.0017346366550388325</x:v>
      </x:c>
      <x:c r="T701" s="35" t="n">
        <x:v>0.14887722163981879</x:v>
      </x:c>
      <x:c r="U701" s="36" t="str">
        <x:v>longitudinal</x:v>
      </x:c>
      <x:c r="V701" s="33" t="n">
        <x:v>4</x:v>
      </x:c>
      <x:c r="W701" s="36" t="n">
        <x:v>-0.01282793941523553</x:v>
      </x:c>
      <x:c r="X701" s="36" t="n">
        <x:v>0.791165903012033</x:v>
      </x:c>
      <x:c r="Y701" s="36" t="n">
        <x:v>0.7912698920839126</x:v>
      </x:c>
      <x:c r="Z701" s="36" t="n">
        <x:v>0.1259179642701281</x:v>
      </x:c>
      <x:c r="AA701" s="36" t="n">
        <x:v>0.01621183813964092</x:v>
      </x:c>
      <x:c r="AB701" s="36" t="n">
        <x:v>77.95484275614186</x:v>
      </x:c>
      <x:c r="AC701" s="34" t="b">
        <x:v>1</x:v>
      </x:c>
    </x:row>
    <x:row r="702">
      <x:c r="A702" s="31" t="str">
        <x:v>CFG015</x:v>
      </x:c>
      <x:c r="B702" s="33" t="n">
        <x:v>32</x:v>
      </x:c>
      <x:c r="C702" s="31" t="str">
        <x:v>000000（选定5-12kg）1.AR20.03.6 youhua a2.5 翼梢反扭-3</x:v>
      </x:c>
      <x:c r="D702" s="31" t="str">
        <x:v>T7-VLM2-Elev(g1.0)</x:v>
      </x:c>
      <x:c r="E702" s="37" t="n">
        <x:v>1.7778756300001557</x:v>
      </x:c>
      <x:c r="F702" s="37" t="n">
        <x:v>0</x:v>
      </x:c>
      <x:c r="G702" s="35" t="n">
        <x:v>11.838215032461994</x:v>
      </x:c>
      <x:c r="H702" s="36" t="n">
        <x:v>-0.7000000000000002</x:v>
      </x:c>
      <x:c r="I702" s="35" t="n">
        <x:v>1.225</x:v>
      </x:c>
      <x:c r="J702" s="35" t="n">
        <x:v>1.5705518175924542</x:v>
      </x:c>
      <x:c r="K702" s="35" t="n">
        <x:v>0.284701945718181</x:v>
      </x:c>
      <x:c r="L702" s="35" t="n">
        <x:v>5.525419388778789</x:v>
      </x:c>
      <x:c r="M702" s="35" t="n">
        <x:v>11.925999999999998</x:v>
      </x:c>
      <x:c r="N702" s="35" t="n">
        <x:v>0.10992231757937915</x:v>
      </x:c>
      <x:c r="O702" s="35" t="n">
        <x:v>-1.546328403528402e-17</x:v>
      </x:c>
      <x:c r="P702" s="35" t="n">
        <x:v>0.014190650827474498</x:v>
      </x:c>
      <x:c r="Q702" s="36" t="n">
        <x:v>0.8618129166143498</x:v>
      </x:c>
      <x:c r="R702" s="36" t="n">
        <x:v>0.026039262802309903</x:v>
      </x:c>
      <x:c r="S702" s="36" t="n">
        <x:v>0.0017346366550388325</x:v>
      </x:c>
      <x:c r="T702" s="35" t="n">
        <x:v>0.14887722163981879</x:v>
      </x:c>
      <x:c r="U702" s="36" t="str">
        <x:v>lateral</x:v>
      </x:c>
      <x:c r="V702" s="33" t="n">
        <x:v>5</x:v>
      </x:c>
      <x:c r="W702" s="36" t="n">
        <x:v>-15.864283847385366</x:v>
      </x:c>
      <x:c r="X702" s="36" t="n">
        <x:v>0</x:v>
      </x:c>
      <x:c r="Y702" s="36" t="n">
        <x:v>15.864283847385366</x:v>
      </x:c>
      <x:c r="Z702" s="36" t="n">
        <x:v>0</x:v>
      </x:c>
      <x:c r="AA702" s="36" t="n">
        <x:v>1</x:v>
      </x:c>
      <x:c r="AB702" s="36" t="n">
        <x:v>0.06303467648587317</x:v>
      </x:c>
      <x:c r="AC702" s="34" t="b">
        <x:v>1</x:v>
      </x:c>
    </x:row>
    <x:row r="703">
      <x:c r="A703" s="31" t="str">
        <x:v>CFG015</x:v>
      </x:c>
      <x:c r="B703" s="33" t="n">
        <x:v>32</x:v>
      </x:c>
      <x:c r="C703" s="31" t="str">
        <x:v>000000（选定5-12kg）1.AR20.03.6 youhua a2.5 翼梢反扭-3</x:v>
      </x:c>
      <x:c r="D703" s="31" t="str">
        <x:v>T7-VLM2-Elev(g1.0)</x:v>
      </x:c>
      <x:c r="E703" s="37" t="n">
        <x:v>1.7778756300001557</x:v>
      </x:c>
      <x:c r="F703" s="37" t="n">
        <x:v>0</x:v>
      </x:c>
      <x:c r="G703" s="35" t="n">
        <x:v>11.838215032461994</x:v>
      </x:c>
      <x:c r="H703" s="36" t="n">
        <x:v>-0.7000000000000002</x:v>
      </x:c>
      <x:c r="I703" s="35" t="n">
        <x:v>1.225</x:v>
      </x:c>
      <x:c r="J703" s="35" t="n">
        <x:v>1.5705518175924542</x:v>
      </x:c>
      <x:c r="K703" s="35" t="n">
        <x:v>0.284701945718181</x:v>
      </x:c>
      <x:c r="L703" s="35" t="n">
        <x:v>5.525419388778789</x:v>
      </x:c>
      <x:c r="M703" s="35" t="n">
        <x:v>11.925999999999998</x:v>
      </x:c>
      <x:c r="N703" s="35" t="n">
        <x:v>0.10992231757937915</x:v>
      </x:c>
      <x:c r="O703" s="35" t="n">
        <x:v>-1.546328403528402e-17</x:v>
      </x:c>
      <x:c r="P703" s="35" t="n">
        <x:v>0.014190650827474498</x:v>
      </x:c>
      <x:c r="Q703" s="36" t="n">
        <x:v>0.8618129166143498</x:v>
      </x:c>
      <x:c r="R703" s="36" t="n">
        <x:v>0.026039262802309903</x:v>
      </x:c>
      <x:c r="S703" s="36" t="n">
        <x:v>0.0017346366550388325</x:v>
      </x:c>
      <x:c r="T703" s="35" t="n">
        <x:v>0.14887722163981879</x:v>
      </x:c>
      <x:c r="U703" s="36" t="str">
        <x:v>lateral</x:v>
      </x:c>
      <x:c r="V703" s="33" t="n">
        <x:v>6</x:v>
      </x:c>
      <x:c r="W703" s="36" t="n">
        <x:v>-0.9849798681035431</x:v>
      </x:c>
      <x:c r="X703" s="36" t="n">
        <x:v>-2.177027350468039</x:v>
      </x:c>
      <x:c r="Y703" s="36" t="n">
        <x:v>2.389483924460502</x:v>
      </x:c>
      <x:c r="Z703" s="36" t="n">
        <x:v>0.3464846640732404</x:v>
      </x:c>
      <x:c r="AA703" s="36" t="n">
        <x:v>0.4122144777876804</x:v>
      </x:c>
      <x:c r="AB703" s="36" t="n">
        <x:v>1.015249176539391</x:v>
      </x:c>
      <x:c r="AC703" s="34" t="b">
        <x:v>1</x:v>
      </x:c>
    </x:row>
    <x:row r="704">
      <x:c r="A704" s="31" t="str">
        <x:v>CFG015</x:v>
      </x:c>
      <x:c r="B704" s="33" t="n">
        <x:v>32</x:v>
      </x:c>
      <x:c r="C704" s="31" t="str">
        <x:v>000000（选定5-12kg）1.AR20.03.6 youhua a2.5 翼梢反扭-3</x:v>
      </x:c>
      <x:c r="D704" s="31" t="str">
        <x:v>T7-VLM2-Elev(g1.0)</x:v>
      </x:c>
      <x:c r="E704" s="37" t="n">
        <x:v>1.7778756300001557</x:v>
      </x:c>
      <x:c r="F704" s="37" t="n">
        <x:v>0</x:v>
      </x:c>
      <x:c r="G704" s="35" t="n">
        <x:v>11.838215032461994</x:v>
      </x:c>
      <x:c r="H704" s="36" t="n">
        <x:v>-0.7000000000000002</x:v>
      </x:c>
      <x:c r="I704" s="35" t="n">
        <x:v>1.225</x:v>
      </x:c>
      <x:c r="J704" s="35" t="n">
        <x:v>1.5705518175924542</x:v>
      </x:c>
      <x:c r="K704" s="35" t="n">
        <x:v>0.284701945718181</x:v>
      </x:c>
      <x:c r="L704" s="35" t="n">
        <x:v>5.525419388778789</x:v>
      </x:c>
      <x:c r="M704" s="35" t="n">
        <x:v>11.925999999999998</x:v>
      </x:c>
      <x:c r="N704" s="35" t="n">
        <x:v>0.10992231757937915</x:v>
      </x:c>
      <x:c r="O704" s="35" t="n">
        <x:v>-1.546328403528402e-17</x:v>
      </x:c>
      <x:c r="P704" s="35" t="n">
        <x:v>0.014190650827474498</x:v>
      </x:c>
      <x:c r="Q704" s="36" t="n">
        <x:v>0.8618129166143498</x:v>
      </x:c>
      <x:c r="R704" s="36" t="n">
        <x:v>0.026039262802309903</x:v>
      </x:c>
      <x:c r="S704" s="36" t="n">
        <x:v>0.0017346366550388325</x:v>
      </x:c>
      <x:c r="T704" s="35" t="n">
        <x:v>0.14887722163981879</x:v>
      </x:c>
      <x:c r="U704" s="36" t="str">
        <x:v>lateral</x:v>
      </x:c>
      <x:c r="V704" s="33" t="n">
        <x:v>7</x:v>
      </x:c>
      <x:c r="W704" s="36" t="n">
        <x:v>-0.9849798681035431</x:v>
      </x:c>
      <x:c r="X704" s="36" t="n">
        <x:v>2.177027350468039</x:v>
      </x:c>
      <x:c r="Y704" s="36" t="n">
        <x:v>2.389483924460502</x:v>
      </x:c>
      <x:c r="Z704" s="36" t="n">
        <x:v>0.3464846640732404</x:v>
      </x:c>
      <x:c r="AA704" s="36" t="n">
        <x:v>0.4122144777876804</x:v>
      </x:c>
      <x:c r="AB704" s="36" t="n">
        <x:v>1.015249176539391</x:v>
      </x:c>
      <x:c r="AC704" s="34" t="b">
        <x:v>1</x:v>
      </x:c>
    </x:row>
    <x:row r="705">
      <x:c r="A705" s="31" t="str">
        <x:v>CFG015</x:v>
      </x:c>
      <x:c r="B705" s="33" t="n">
        <x:v>32</x:v>
      </x:c>
      <x:c r="C705" s="31" t="str">
        <x:v>000000（选定5-12kg）1.AR20.03.6 youhua a2.5 翼梢反扭-3</x:v>
      </x:c>
      <x:c r="D705" s="31" t="str">
        <x:v>T7-VLM2-Elev(g1.0)</x:v>
      </x:c>
      <x:c r="E705" s="37" t="n">
        <x:v>1.7778756300001557</x:v>
      </x:c>
      <x:c r="F705" s="37" t="n">
        <x:v>0</x:v>
      </x:c>
      <x:c r="G705" s="35" t="n">
        <x:v>11.838215032461994</x:v>
      </x:c>
      <x:c r="H705" s="36" t="n">
        <x:v>-0.7000000000000002</x:v>
      </x:c>
      <x:c r="I705" s="35" t="n">
        <x:v>1.225</x:v>
      </x:c>
      <x:c r="J705" s="35" t="n">
        <x:v>1.5705518175924542</x:v>
      </x:c>
      <x:c r="K705" s="35" t="n">
        <x:v>0.284701945718181</x:v>
      </x:c>
      <x:c r="L705" s="35" t="n">
        <x:v>5.525419388778789</x:v>
      </x:c>
      <x:c r="M705" s="35" t="n">
        <x:v>11.925999999999998</x:v>
      </x:c>
      <x:c r="N705" s="35" t="n">
        <x:v>0.10992231757937915</x:v>
      </x:c>
      <x:c r="O705" s="35" t="n">
        <x:v>-1.546328403528402e-17</x:v>
      </x:c>
      <x:c r="P705" s="35" t="n">
        <x:v>0.014190650827474498</x:v>
      </x:c>
      <x:c r="Q705" s="36" t="n">
        <x:v>0.8618129166143498</x:v>
      </x:c>
      <x:c r="R705" s="36" t="n">
        <x:v>0.026039262802309903</x:v>
      </x:c>
      <x:c r="S705" s="36" t="n">
        <x:v>0.0017346366550388325</x:v>
      </x:c>
      <x:c r="T705" s="35" t="n">
        <x:v>0.14887722163981879</x:v>
      </x:c>
      <x:c r="U705" s="36" t="str">
        <x:v>lateral</x:v>
      </x:c>
      <x:c r="V705" s="33" t="n">
        <x:v>8</x:v>
      </x:c>
      <x:c r="W705" s="36" t="n">
        <x:v>0.19881998849676297</x:v>
      </x:c>
      <x:c r="X705" s="36" t="n">
        <x:v>0</x:v>
      </x:c>
      <x:c r="Y705" s="36" t="n">
        <x:v>0.19881998849676297</x:v>
      </x:c>
      <x:c r="Z705" s="36" t="n">
        <x:v>0</x:v>
      </x:c>
      <x:c r="AA705" s="36" t="n">
        <x:v>-1</x:v>
      </x:c>
      <x:c r="AB705" s="36"/>
      <x:c r="AC705" s="34" t="b">
        <x:v>0</x:v>
      </x:c>
    </x:row>
    <x:row r="706">
      <x:c r="A706" s="31" t="str">
        <x:v>CFG015</x:v>
      </x:c>
      <x:c r="B706" s="33" t="n">
        <x:v>33</x:v>
      </x:c>
      <x:c r="C706" s="31" t="str">
        <x:v>000000（选定5-12kg）1.AR20.03.6 youhua a2.5 翼梢反扭-3</x:v>
      </x:c>
      <x:c r="D706" s="31" t="str">
        <x:v>T7-VLM2-Elev(g1.0)</x:v>
      </x:c>
      <x:c r="E706" s="37" t="n">
        <x:v>1.575757015664228</x:v>
      </x:c>
      <x:c r="F706" s="37" t="n">
        <x:v>0</x:v>
      </x:c>
      <x:c r="G706" s="35" t="n">
        <x:v>11.979940005405146</x:v>
      </x:c>
      <x:c r="H706" s="36" t="n">
        <x:v>-0.5999999999999996</x:v>
      </x:c>
      <x:c r="I706" s="35" t="n">
        <x:v>1.225</x:v>
      </x:c>
      <x:c r="J706" s="35" t="n">
        <x:v>1.5705518175924542</x:v>
      </x:c>
      <x:c r="K706" s="35" t="n">
        <x:v>0.284701945718181</x:v>
      </x:c>
      <x:c r="L706" s="35" t="n">
        <x:v>5.525419388778789</x:v>
      </x:c>
      <x:c r="M706" s="35" t="n">
        <x:v>11.925999999999998</x:v>
      </x:c>
      <x:c r="N706" s="35" t="n">
        <x:v>0.10992231757937915</x:v>
      </x:c>
      <x:c r="O706" s="35" t="n">
        <x:v>-1.546328403528402e-17</x:v>
      </x:c>
      <x:c r="P706" s="35" t="n">
        <x:v>0.014190650827474498</x:v>
      </x:c>
      <x:c r="Q706" s="36" t="n">
        <x:v>0.8422347873992001</x:v>
      </x:c>
      <x:c r="R706" s="36" t="n">
        <x:v>0.025328381281799137</x:v>
      </x:c>
      <x:c r="S706" s="36" t="n">
        <x:v>0.0017436638957195258</x:v>
      </x:c>
      <x:c r="T706" s="35" t="n">
        <x:v>0.14853245074852722</x:v>
      </x:c>
      <x:c r="U706" s="36" t="str">
        <x:v>longitudinal</x:v>
      </x:c>
      <x:c r="V706" s="33" t="n">
        <x:v>1</x:v>
      </x:c>
      <x:c r="W706" s="36" t="n">
        <x:v>-5.6778604891045115</x:v>
      </x:c>
      <x:c r="X706" s="36" t="n">
        <x:v>-4.9985659640127444</x:v>
      </x:c>
      <x:c r="Y706" s="36" t="n">
        <x:v>7.564638883008281</x:v>
      </x:c>
      <x:c r="Z706" s="36" t="n">
        <x:v>0.7955464815435334</x:v>
      </x:c>
      <x:c r="AA706" s="36" t="n">
        <x:v>0.7505791851952301</x:v>
      </x:c>
      <x:c r="AB706" s="36" t="n">
        <x:v>0.17612267894199632</x:v>
      </x:c>
      <x:c r="AC706" s="34" t="b">
        <x:v>1</x:v>
      </x:c>
    </x:row>
    <x:row r="707">
      <x:c r="A707" s="31" t="str">
        <x:v>CFG015</x:v>
      </x:c>
      <x:c r="B707" s="33" t="n">
        <x:v>33</x:v>
      </x:c>
      <x:c r="C707" s="31" t="str">
        <x:v>000000（选定5-12kg）1.AR20.03.6 youhua a2.5 翼梢反扭-3</x:v>
      </x:c>
      <x:c r="D707" s="31" t="str">
        <x:v>T7-VLM2-Elev(g1.0)</x:v>
      </x:c>
      <x:c r="E707" s="37" t="n">
        <x:v>1.575757015664228</x:v>
      </x:c>
      <x:c r="F707" s="37" t="n">
        <x:v>0</x:v>
      </x:c>
      <x:c r="G707" s="35" t="n">
        <x:v>11.979940005405146</x:v>
      </x:c>
      <x:c r="H707" s="36" t="n">
        <x:v>-0.5999999999999996</x:v>
      </x:c>
      <x:c r="I707" s="35" t="n">
        <x:v>1.225</x:v>
      </x:c>
      <x:c r="J707" s="35" t="n">
        <x:v>1.5705518175924542</x:v>
      </x:c>
      <x:c r="K707" s="35" t="n">
        <x:v>0.284701945718181</x:v>
      </x:c>
      <x:c r="L707" s="35" t="n">
        <x:v>5.525419388778789</x:v>
      </x:c>
      <x:c r="M707" s="35" t="n">
        <x:v>11.925999999999998</x:v>
      </x:c>
      <x:c r="N707" s="35" t="n">
        <x:v>0.10992231757937915</x:v>
      </x:c>
      <x:c r="O707" s="35" t="n">
        <x:v>-1.546328403528402e-17</x:v>
      </x:c>
      <x:c r="P707" s="35" t="n">
        <x:v>0.014190650827474498</x:v>
      </x:c>
      <x:c r="Q707" s="36" t="n">
        <x:v>0.8422347873992001</x:v>
      </x:c>
      <x:c r="R707" s="36" t="n">
        <x:v>0.025328381281799137</x:v>
      </x:c>
      <x:c r="S707" s="36" t="n">
        <x:v>0.0017436638957195258</x:v>
      </x:c>
      <x:c r="T707" s="35" t="n">
        <x:v>0.14853245074852722</x:v>
      </x:c>
      <x:c r="U707" s="36" t="str">
        <x:v>longitudinal</x:v>
      </x:c>
      <x:c r="V707" s="33" t="n">
        <x:v>2</x:v>
      </x:c>
      <x:c r="W707" s="36" t="n">
        <x:v>-5.6778604891045115</x:v>
      </x:c>
      <x:c r="X707" s="36" t="n">
        <x:v>4.9985659640127444</x:v>
      </x:c>
      <x:c r="Y707" s="36" t="n">
        <x:v>7.564638883008281</x:v>
      </x:c>
      <x:c r="Z707" s="36" t="n">
        <x:v>0.7955464815435334</x:v>
      </x:c>
      <x:c r="AA707" s="36" t="n">
        <x:v>0.7505791851952301</x:v>
      </x:c>
      <x:c r="AB707" s="36" t="n">
        <x:v>0.17612267894199632</x:v>
      </x:c>
      <x:c r="AC707" s="34" t="b">
        <x:v>1</x:v>
      </x:c>
    </x:row>
    <x:row r="708">
      <x:c r="A708" s="31" t="str">
        <x:v>CFG015</x:v>
      </x:c>
      <x:c r="B708" s="33" t="n">
        <x:v>33</x:v>
      </x:c>
      <x:c r="C708" s="31" t="str">
        <x:v>000000（选定5-12kg）1.AR20.03.6 youhua a2.5 翼梢反扭-3</x:v>
      </x:c>
      <x:c r="D708" s="31" t="str">
        <x:v>T7-VLM2-Elev(g1.0)</x:v>
      </x:c>
      <x:c r="E708" s="37" t="n">
        <x:v>1.575757015664228</x:v>
      </x:c>
      <x:c r="F708" s="37" t="n">
        <x:v>0</x:v>
      </x:c>
      <x:c r="G708" s="35" t="n">
        <x:v>11.979940005405146</x:v>
      </x:c>
      <x:c r="H708" s="36" t="n">
        <x:v>-0.5999999999999996</x:v>
      </x:c>
      <x:c r="I708" s="35" t="n">
        <x:v>1.225</x:v>
      </x:c>
      <x:c r="J708" s="35" t="n">
        <x:v>1.5705518175924542</x:v>
      </x:c>
      <x:c r="K708" s="35" t="n">
        <x:v>0.284701945718181</x:v>
      </x:c>
      <x:c r="L708" s="35" t="n">
        <x:v>5.525419388778789</x:v>
      </x:c>
      <x:c r="M708" s="35" t="n">
        <x:v>11.925999999999998</x:v>
      </x:c>
      <x:c r="N708" s="35" t="n">
        <x:v>0.10992231757937915</x:v>
      </x:c>
      <x:c r="O708" s="35" t="n">
        <x:v>-1.546328403528402e-17</x:v>
      </x:c>
      <x:c r="P708" s="35" t="n">
        <x:v>0.014190650827474498</x:v>
      </x:c>
      <x:c r="Q708" s="36" t="n">
        <x:v>0.8422347873992001</x:v>
      </x:c>
      <x:c r="R708" s="36" t="n">
        <x:v>0.025328381281799137</x:v>
      </x:c>
      <x:c r="S708" s="36" t="n">
        <x:v>0.0017436638957195258</x:v>
      </x:c>
      <x:c r="T708" s="35" t="n">
        <x:v>0.14853245074852722</x:v>
      </x:c>
      <x:c r="U708" s="36" t="str">
        <x:v>longitudinal</x:v>
      </x:c>
      <x:c r="V708" s="33" t="n">
        <x:v>3</x:v>
      </x:c>
      <x:c r="W708" s="36" t="n">
        <x:v>-0.012964153674777283</x:v>
      </x:c>
      <x:c r="X708" s="36" t="n">
        <x:v>-0.7805789054828886</x:v>
      </x:c>
      <x:c r="Y708" s="36" t="n">
        <x:v>0.7806865548767747</x:v>
      </x:c>
      <x:c r="Z708" s="36" t="n">
        <x:v>0.12423299128086308</x:v>
      </x:c>
      <x:c r="AA708" s="36" t="n">
        <x:v>0.016606093180154196</x:v>
      </x:c>
      <x:c r="AB708" s="36" t="n">
        <x:v>77.13577184336944</x:v>
      </x:c>
      <x:c r="AC708" s="34" t="b">
        <x:v>1</x:v>
      </x:c>
    </x:row>
    <x:row r="709">
      <x:c r="A709" s="31" t="str">
        <x:v>CFG015</x:v>
      </x:c>
      <x:c r="B709" s="33" t="n">
        <x:v>33</x:v>
      </x:c>
      <x:c r="C709" s="31" t="str">
        <x:v>000000（选定5-12kg）1.AR20.03.6 youhua a2.5 翼梢反扭-3</x:v>
      </x:c>
      <x:c r="D709" s="31" t="str">
        <x:v>T7-VLM2-Elev(g1.0)</x:v>
      </x:c>
      <x:c r="E709" s="37" t="n">
        <x:v>1.575757015664228</x:v>
      </x:c>
      <x:c r="F709" s="37" t="n">
        <x:v>0</x:v>
      </x:c>
      <x:c r="G709" s="35" t="n">
        <x:v>11.979940005405146</x:v>
      </x:c>
      <x:c r="H709" s="36" t="n">
        <x:v>-0.5999999999999996</x:v>
      </x:c>
      <x:c r="I709" s="35" t="n">
        <x:v>1.225</x:v>
      </x:c>
      <x:c r="J709" s="35" t="n">
        <x:v>1.5705518175924542</x:v>
      </x:c>
      <x:c r="K709" s="35" t="n">
        <x:v>0.284701945718181</x:v>
      </x:c>
      <x:c r="L709" s="35" t="n">
        <x:v>5.525419388778789</x:v>
      </x:c>
      <x:c r="M709" s="35" t="n">
        <x:v>11.925999999999998</x:v>
      </x:c>
      <x:c r="N709" s="35" t="n">
        <x:v>0.10992231757937915</x:v>
      </x:c>
      <x:c r="O709" s="35" t="n">
        <x:v>-1.546328403528402e-17</x:v>
      </x:c>
      <x:c r="P709" s="35" t="n">
        <x:v>0.014190650827474498</x:v>
      </x:c>
      <x:c r="Q709" s="36" t="n">
        <x:v>0.8422347873992001</x:v>
      </x:c>
      <x:c r="R709" s="36" t="n">
        <x:v>0.025328381281799137</x:v>
      </x:c>
      <x:c r="S709" s="36" t="n">
        <x:v>0.0017436638957195258</x:v>
      </x:c>
      <x:c r="T709" s="35" t="n">
        <x:v>0.14853245074852722</x:v>
      </x:c>
      <x:c r="U709" s="36" t="str">
        <x:v>longitudinal</x:v>
      </x:c>
      <x:c r="V709" s="33" t="n">
        <x:v>4</x:v>
      </x:c>
      <x:c r="W709" s="36" t="n">
        <x:v>-0.012964153674777283</x:v>
      </x:c>
      <x:c r="X709" s="36" t="n">
        <x:v>0.7805789054828886</x:v>
      </x:c>
      <x:c r="Y709" s="36" t="n">
        <x:v>0.7806865548767747</x:v>
      </x:c>
      <x:c r="Z709" s="36" t="n">
        <x:v>0.12423299128086308</x:v>
      </x:c>
      <x:c r="AA709" s="36" t="n">
        <x:v>0.016606093180154196</x:v>
      </x:c>
      <x:c r="AB709" s="36" t="n">
        <x:v>77.13577184336944</x:v>
      </x:c>
      <x:c r="AC709" s="34" t="b">
        <x:v>1</x:v>
      </x:c>
    </x:row>
    <x:row r="710">
      <x:c r="A710" s="31" t="str">
        <x:v>CFG015</x:v>
      </x:c>
      <x:c r="B710" s="33" t="n">
        <x:v>33</x:v>
      </x:c>
      <x:c r="C710" s="31" t="str">
        <x:v>000000（选定5-12kg）1.AR20.03.6 youhua a2.5 翼梢反扭-3</x:v>
      </x:c>
      <x:c r="D710" s="31" t="str">
        <x:v>T7-VLM2-Elev(g1.0)</x:v>
      </x:c>
      <x:c r="E710" s="37" t="n">
        <x:v>1.575757015664228</x:v>
      </x:c>
      <x:c r="F710" s="37" t="n">
        <x:v>0</x:v>
      </x:c>
      <x:c r="G710" s="35" t="n">
        <x:v>11.979940005405146</x:v>
      </x:c>
      <x:c r="H710" s="36" t="n">
        <x:v>-0.5999999999999996</x:v>
      </x:c>
      <x:c r="I710" s="35" t="n">
        <x:v>1.225</x:v>
      </x:c>
      <x:c r="J710" s="35" t="n">
        <x:v>1.5705518175924542</x:v>
      </x:c>
      <x:c r="K710" s="35" t="n">
        <x:v>0.284701945718181</x:v>
      </x:c>
      <x:c r="L710" s="35" t="n">
        <x:v>5.525419388778789</x:v>
      </x:c>
      <x:c r="M710" s="35" t="n">
        <x:v>11.925999999999998</x:v>
      </x:c>
      <x:c r="N710" s="35" t="n">
        <x:v>0.10992231757937915</x:v>
      </x:c>
      <x:c r="O710" s="35" t="n">
        <x:v>-1.546328403528402e-17</x:v>
      </x:c>
      <x:c r="P710" s="35" t="n">
        <x:v>0.014190650827474498</x:v>
      </x:c>
      <x:c r="Q710" s="36" t="n">
        <x:v>0.8422347873992001</x:v>
      </x:c>
      <x:c r="R710" s="36" t="n">
        <x:v>0.025328381281799137</x:v>
      </x:c>
      <x:c r="S710" s="36" t="n">
        <x:v>0.0017436638957195258</x:v>
      </x:c>
      <x:c r="T710" s="35" t="n">
        <x:v>0.14853245074852722</x:v>
      </x:c>
      <x:c r="U710" s="36" t="str">
        <x:v>lateral</x:v>
      </x:c>
      <x:c r="V710" s="33" t="n">
        <x:v>5</x:v>
      </x:c>
      <x:c r="W710" s="36" t="n">
        <x:v>-16.110209564851974</x:v>
      </x:c>
      <x:c r="X710" s="36" t="n">
        <x:v>0</x:v>
      </x:c>
      <x:c r="Y710" s="36" t="n">
        <x:v>16.110209564851974</x:v>
      </x:c>
      <x:c r="Z710" s="36" t="n">
        <x:v>0</x:v>
      </x:c>
      <x:c r="AA710" s="36" t="n">
        <x:v>1</x:v>
      </x:c>
      <x:c r="AB710" s="36" t="n">
        <x:v>0.06207243896949197</x:v>
      </x:c>
      <x:c r="AC710" s="34" t="b">
        <x:v>1</x:v>
      </x:c>
    </x:row>
    <x:row r="711">
      <x:c r="A711" s="31" t="str">
        <x:v>CFG015</x:v>
      </x:c>
      <x:c r="B711" s="33" t="n">
        <x:v>33</x:v>
      </x:c>
      <x:c r="C711" s="31" t="str">
        <x:v>000000（选定5-12kg）1.AR20.03.6 youhua a2.5 翼梢反扭-3</x:v>
      </x:c>
      <x:c r="D711" s="31" t="str">
        <x:v>T7-VLM2-Elev(g1.0)</x:v>
      </x:c>
      <x:c r="E711" s="37" t="n">
        <x:v>1.575757015664228</x:v>
      </x:c>
      <x:c r="F711" s="37" t="n">
        <x:v>0</x:v>
      </x:c>
      <x:c r="G711" s="35" t="n">
        <x:v>11.979940005405146</x:v>
      </x:c>
      <x:c r="H711" s="36" t="n">
        <x:v>-0.5999999999999996</x:v>
      </x:c>
      <x:c r="I711" s="35" t="n">
        <x:v>1.225</x:v>
      </x:c>
      <x:c r="J711" s="35" t="n">
        <x:v>1.5705518175924542</x:v>
      </x:c>
      <x:c r="K711" s="35" t="n">
        <x:v>0.284701945718181</x:v>
      </x:c>
      <x:c r="L711" s="35" t="n">
        <x:v>5.525419388778789</x:v>
      </x:c>
      <x:c r="M711" s="35" t="n">
        <x:v>11.925999999999998</x:v>
      </x:c>
      <x:c r="N711" s="35" t="n">
        <x:v>0.10992231757937915</x:v>
      </x:c>
      <x:c r="O711" s="35" t="n">
        <x:v>-1.546328403528402e-17</x:v>
      </x:c>
      <x:c r="P711" s="35" t="n">
        <x:v>0.014190650827474498</x:v>
      </x:c>
      <x:c r="Q711" s="36" t="n">
        <x:v>0.8422347873992001</x:v>
      </x:c>
      <x:c r="R711" s="36" t="n">
        <x:v>0.025328381281799137</x:v>
      </x:c>
      <x:c r="S711" s="36" t="n">
        <x:v>0.0017436638957195258</x:v>
      </x:c>
      <x:c r="T711" s="35" t="n">
        <x:v>0.14853245074852722</x:v>
      </x:c>
      <x:c r="U711" s="36" t="str">
        <x:v>lateral</x:v>
      </x:c>
      <x:c r="V711" s="33" t="n">
        <x:v>6</x:v>
      </x:c>
      <x:c r="W711" s="36" t="n">
        <x:v>-0.9697448534155033</x:v>
      </x:c>
      <x:c r="X711" s="36" t="n">
        <x:v>-2.196071886941255</x:v>
      </x:c>
      <x:c r="Y711" s="36" t="n">
        <x:v>2.4006534138312383</x:v>
      </x:c>
      <x:c r="Z711" s="36" t="n">
        <x:v>0.34951569619184664</x:v>
      </x:c>
      <x:c r="AA711" s="36" t="n">
        <x:v>0.4039503777714723</x:v>
      </x:c>
      <x:c r="AB711" s="36" t="n">
        <x:v>1.0311990793020824</x:v>
      </x:c>
      <x:c r="AC711" s="34" t="b">
        <x:v>1</x:v>
      </x:c>
    </x:row>
    <x:row r="712">
      <x:c r="A712" s="31" t="str">
        <x:v>CFG015</x:v>
      </x:c>
      <x:c r="B712" s="33" t="n">
        <x:v>33</x:v>
      </x:c>
      <x:c r="C712" s="31" t="str">
        <x:v>000000（选定5-12kg）1.AR20.03.6 youhua a2.5 翼梢反扭-3</x:v>
      </x:c>
      <x:c r="D712" s="31" t="str">
        <x:v>T7-VLM2-Elev(g1.0)</x:v>
      </x:c>
      <x:c r="E712" s="37" t="n">
        <x:v>1.575757015664228</x:v>
      </x:c>
      <x:c r="F712" s="37" t="n">
        <x:v>0</x:v>
      </x:c>
      <x:c r="G712" s="35" t="n">
        <x:v>11.979940005405146</x:v>
      </x:c>
      <x:c r="H712" s="36" t="n">
        <x:v>-0.5999999999999996</x:v>
      </x:c>
      <x:c r="I712" s="35" t="n">
        <x:v>1.225</x:v>
      </x:c>
      <x:c r="J712" s="35" t="n">
        <x:v>1.5705518175924542</x:v>
      </x:c>
      <x:c r="K712" s="35" t="n">
        <x:v>0.284701945718181</x:v>
      </x:c>
      <x:c r="L712" s="35" t="n">
        <x:v>5.525419388778789</x:v>
      </x:c>
      <x:c r="M712" s="35" t="n">
        <x:v>11.925999999999998</x:v>
      </x:c>
      <x:c r="N712" s="35" t="n">
        <x:v>0.10992231757937915</x:v>
      </x:c>
      <x:c r="O712" s="35" t="n">
        <x:v>-1.546328403528402e-17</x:v>
      </x:c>
      <x:c r="P712" s="35" t="n">
        <x:v>0.014190650827474498</x:v>
      </x:c>
      <x:c r="Q712" s="36" t="n">
        <x:v>0.8422347873992001</x:v>
      </x:c>
      <x:c r="R712" s="36" t="n">
        <x:v>0.025328381281799137</x:v>
      </x:c>
      <x:c r="S712" s="36" t="n">
        <x:v>0.0017436638957195258</x:v>
      </x:c>
      <x:c r="T712" s="35" t="n">
        <x:v>0.14853245074852722</x:v>
      </x:c>
      <x:c r="U712" s="36" t="str">
        <x:v>lateral</x:v>
      </x:c>
      <x:c r="V712" s="33" t="n">
        <x:v>7</x:v>
      </x:c>
      <x:c r="W712" s="36" t="n">
        <x:v>-0.9697448534155033</x:v>
      </x:c>
      <x:c r="X712" s="36" t="n">
        <x:v>2.196071886941255</x:v>
      </x:c>
      <x:c r="Y712" s="36" t="n">
        <x:v>2.4006534138312383</x:v>
      </x:c>
      <x:c r="Z712" s="36" t="n">
        <x:v>0.34951569619184664</x:v>
      </x:c>
      <x:c r="AA712" s="36" t="n">
        <x:v>0.4039503777714723</x:v>
      </x:c>
      <x:c r="AB712" s="36" t="n">
        <x:v>1.0311990793020824</x:v>
      </x:c>
      <x:c r="AC712" s="34" t="b">
        <x:v>1</x:v>
      </x:c>
    </x:row>
    <x:row r="713">
      <x:c r="A713" s="31" t="str">
        <x:v>CFG015</x:v>
      </x:c>
      <x:c r="B713" s="33" t="n">
        <x:v>33</x:v>
      </x:c>
      <x:c r="C713" s="31" t="str">
        <x:v>000000（选定5-12kg）1.AR20.03.6 youhua a2.5 翼梢反扭-3</x:v>
      </x:c>
      <x:c r="D713" s="31" t="str">
        <x:v>T7-VLM2-Elev(g1.0)</x:v>
      </x:c>
      <x:c r="E713" s="37" t="n">
        <x:v>1.575757015664228</x:v>
      </x:c>
      <x:c r="F713" s="37" t="n">
        <x:v>0</x:v>
      </x:c>
      <x:c r="G713" s="35" t="n">
        <x:v>11.979940005405146</x:v>
      </x:c>
      <x:c r="H713" s="36" t="n">
        <x:v>-0.5999999999999996</x:v>
      </x:c>
      <x:c r="I713" s="35" t="n">
        <x:v>1.225</x:v>
      </x:c>
      <x:c r="J713" s="35" t="n">
        <x:v>1.5705518175924542</x:v>
      </x:c>
      <x:c r="K713" s="35" t="n">
        <x:v>0.284701945718181</x:v>
      </x:c>
      <x:c r="L713" s="35" t="n">
        <x:v>5.525419388778789</x:v>
      </x:c>
      <x:c r="M713" s="35" t="n">
        <x:v>11.925999999999998</x:v>
      </x:c>
      <x:c r="N713" s="35" t="n">
        <x:v>0.10992231757937915</x:v>
      </x:c>
      <x:c r="O713" s="35" t="n">
        <x:v>-1.546328403528402e-17</x:v>
      </x:c>
      <x:c r="P713" s="35" t="n">
        <x:v>0.014190650827474498</x:v>
      </x:c>
      <x:c r="Q713" s="36" t="n">
        <x:v>0.8422347873992001</x:v>
      </x:c>
      <x:c r="R713" s="36" t="n">
        <x:v>0.025328381281799137</x:v>
      </x:c>
      <x:c r="S713" s="36" t="n">
        <x:v>0.0017436638957195258</x:v>
      </x:c>
      <x:c r="T713" s="35" t="n">
        <x:v>0.14853245074852722</x:v>
      </x:c>
      <x:c r="U713" s="36" t="str">
        <x:v>lateral</x:v>
      </x:c>
      <x:c r="V713" s="33" t="n">
        <x:v>8</x:v>
      </x:c>
      <x:c r="W713" s="36" t="n">
        <x:v>0.1936907218910724</x:v>
      </x:c>
      <x:c r="X713" s="36" t="n">
        <x:v>0</x:v>
      </x:c>
      <x:c r="Y713" s="36" t="n">
        <x:v>0.1936907218910724</x:v>
      </x:c>
      <x:c r="Z713" s="36" t="n">
        <x:v>0</x:v>
      </x:c>
      <x:c r="AA713" s="36" t="n">
        <x:v>-1</x:v>
      </x:c>
      <x:c r="AB713" s="36"/>
      <x:c r="AC713" s="34" t="b">
        <x:v>0</x:v>
      </x:c>
    </x:row>
    <x:row r="714">
      <x:c r="A714" s="31" t="str">
        <x:v>CFG015</x:v>
      </x:c>
      <x:c r="B714" s="33" t="n">
        <x:v>34</x:v>
      </x:c>
      <x:c r="C714" s="31" t="str">
        <x:v>000000（选定5-12kg）1.AR20.03.6 youhua a2.5 翼梢反扭-3</x:v>
      </x:c>
      <x:c r="D714" s="31" t="str">
        <x:v>T7-VLM2-Elev(g1.0)</x:v>
      </x:c>
      <x:c r="E714" s="37" t="n">
        <x:v>1.3720639160677814</x:v>
      </x:c>
      <x:c r="F714" s="37" t="n">
        <x:v>0</x:v>
      </x:c>
      <x:c r="G714" s="35" t="n">
        <x:v>12.127905715360976</x:v>
      </x:c>
      <x:c r="H714" s="36" t="n">
        <x:v>-0.5</x:v>
      </x:c>
      <x:c r="I714" s="35" t="n">
        <x:v>1.225</x:v>
      </x:c>
      <x:c r="J714" s="35" t="n">
        <x:v>1.5705518175924542</x:v>
      </x:c>
      <x:c r="K714" s="35" t="n">
        <x:v>0.284701945718181</x:v>
      </x:c>
      <x:c r="L714" s="35" t="n">
        <x:v>5.525419388778789</x:v>
      </x:c>
      <x:c r="M714" s="35" t="n">
        <x:v>11.925999999999998</x:v>
      </x:c>
      <x:c r="N714" s="35" t="n">
        <x:v>0.10992231757937915</x:v>
      </x:c>
      <x:c r="O714" s="35" t="n">
        <x:v>-1.546328403528402e-17</x:v>
      </x:c>
      <x:c r="P714" s="35" t="n">
        <x:v>0.014190650827474498</x:v>
      </x:c>
      <x:c r="Q714" s="36" t="n">
        <x:v>0.8224838982623025</x:v>
      </x:c>
      <x:c r="R714" s="36" t="n">
        <x:v>0.02462422438273867</x:v>
      </x:c>
      <x:c r="S714" s="36" t="n">
        <x:v>0.001752065971661066</x:v>
      </x:c>
      <x:c r="T714" s="35" t="n">
        <x:v>0.14820913285941142</x:v>
      </x:c>
      <x:c r="U714" s="36" t="str">
        <x:v>longitudinal</x:v>
      </x:c>
      <x:c r="V714" s="33" t="n">
        <x:v>1</x:v>
      </x:c>
      <x:c r="W714" s="36" t="n">
        <x:v>-5.7491243653756525</x:v>
      </x:c>
      <x:c r="X714" s="36" t="n">
        <x:v>-5.038551755091308</x:v>
      </x:c>
      <x:c r="Y714" s="36" t="n">
        <x:v>7.644568971321385</x:v>
      </x:c>
      <x:c r="Z714" s="36" t="n">
        <x:v>0.8019104178471265</x:v>
      </x:c>
      <x:c r="AA714" s="36" t="n">
        <x:v>0.7520534364911224</x:v>
      </x:c>
      <x:c r="AB714" s="36" t="n">
        <x:v>0.1739395317350487</x:v>
      </x:c>
      <x:c r="AC714" s="34" t="b">
        <x:v>1</x:v>
      </x:c>
    </x:row>
    <x:row r="715">
      <x:c r="A715" s="31" t="str">
        <x:v>CFG015</x:v>
      </x:c>
      <x:c r="B715" s="33" t="n">
        <x:v>34</x:v>
      </x:c>
      <x:c r="C715" s="31" t="str">
        <x:v>000000（选定5-12kg）1.AR20.03.6 youhua a2.5 翼梢反扭-3</x:v>
      </x:c>
      <x:c r="D715" s="31" t="str">
        <x:v>T7-VLM2-Elev(g1.0)</x:v>
      </x:c>
      <x:c r="E715" s="37" t="n">
        <x:v>1.3720639160677814</x:v>
      </x:c>
      <x:c r="F715" s="37" t="n">
        <x:v>0</x:v>
      </x:c>
      <x:c r="G715" s="35" t="n">
        <x:v>12.127905715360976</x:v>
      </x:c>
      <x:c r="H715" s="36" t="n">
        <x:v>-0.5</x:v>
      </x:c>
      <x:c r="I715" s="35" t="n">
        <x:v>1.225</x:v>
      </x:c>
      <x:c r="J715" s="35" t="n">
        <x:v>1.5705518175924542</x:v>
      </x:c>
      <x:c r="K715" s="35" t="n">
        <x:v>0.284701945718181</x:v>
      </x:c>
      <x:c r="L715" s="35" t="n">
        <x:v>5.525419388778789</x:v>
      </x:c>
      <x:c r="M715" s="35" t="n">
        <x:v>11.925999999999998</x:v>
      </x:c>
      <x:c r="N715" s="35" t="n">
        <x:v>0.10992231757937915</x:v>
      </x:c>
      <x:c r="O715" s="35" t="n">
        <x:v>-1.546328403528402e-17</x:v>
      </x:c>
      <x:c r="P715" s="35" t="n">
        <x:v>0.014190650827474498</x:v>
      </x:c>
      <x:c r="Q715" s="36" t="n">
        <x:v>0.8224838982623025</x:v>
      </x:c>
      <x:c r="R715" s="36" t="n">
        <x:v>0.02462422438273867</x:v>
      </x:c>
      <x:c r="S715" s="36" t="n">
        <x:v>0.001752065971661066</x:v>
      </x:c>
      <x:c r="T715" s="35" t="n">
        <x:v>0.14820913285941142</x:v>
      </x:c>
      <x:c r="U715" s="36" t="str">
        <x:v>longitudinal</x:v>
      </x:c>
      <x:c r="V715" s="33" t="n">
        <x:v>2</x:v>
      </x:c>
      <x:c r="W715" s="36" t="n">
        <x:v>-5.7491243653756525</x:v>
      </x:c>
      <x:c r="X715" s="36" t="n">
        <x:v>5.038551755091308</x:v>
      </x:c>
      <x:c r="Y715" s="36" t="n">
        <x:v>7.644568971321385</x:v>
      </x:c>
      <x:c r="Z715" s="36" t="n">
        <x:v>0.8019104178471265</x:v>
      </x:c>
      <x:c r="AA715" s="36" t="n">
        <x:v>0.7520534364911224</x:v>
      </x:c>
      <x:c r="AB715" s="36" t="n">
        <x:v>0.1739395317350487</x:v>
      </x:c>
      <x:c r="AC715" s="34" t="b">
        <x:v>1</x:v>
      </x:c>
    </x:row>
    <x:row r="716">
      <x:c r="A716" s="31" t="str">
        <x:v>CFG015</x:v>
      </x:c>
      <x:c r="B716" s="33" t="n">
        <x:v>34</x:v>
      </x:c>
      <x:c r="C716" s="31" t="str">
        <x:v>000000（选定5-12kg）1.AR20.03.6 youhua a2.5 翼梢反扭-3</x:v>
      </x:c>
      <x:c r="D716" s="31" t="str">
        <x:v>T7-VLM2-Elev(g1.0)</x:v>
      </x:c>
      <x:c r="E716" s="37" t="n">
        <x:v>1.3720639160677814</x:v>
      </x:c>
      <x:c r="F716" s="37" t="n">
        <x:v>0</x:v>
      </x:c>
      <x:c r="G716" s="35" t="n">
        <x:v>12.127905715360976</x:v>
      </x:c>
      <x:c r="H716" s="36" t="n">
        <x:v>-0.5</x:v>
      </x:c>
      <x:c r="I716" s="35" t="n">
        <x:v>1.225</x:v>
      </x:c>
      <x:c r="J716" s="35" t="n">
        <x:v>1.5705518175924542</x:v>
      </x:c>
      <x:c r="K716" s="35" t="n">
        <x:v>0.284701945718181</x:v>
      </x:c>
      <x:c r="L716" s="35" t="n">
        <x:v>5.525419388778789</x:v>
      </x:c>
      <x:c r="M716" s="35" t="n">
        <x:v>11.925999999999998</x:v>
      </x:c>
      <x:c r="N716" s="35" t="n">
        <x:v>0.10992231757937915</x:v>
      </x:c>
      <x:c r="O716" s="35" t="n">
        <x:v>-1.546328403528402e-17</x:v>
      </x:c>
      <x:c r="P716" s="35" t="n">
        <x:v>0.014190650827474498</x:v>
      </x:c>
      <x:c r="Q716" s="36" t="n">
        <x:v>0.8224838982623025</x:v>
      </x:c>
      <x:c r="R716" s="36" t="n">
        <x:v>0.02462422438273867</x:v>
      </x:c>
      <x:c r="S716" s="36" t="n">
        <x:v>0.001752065971661066</x:v>
      </x:c>
      <x:c r="T716" s="35" t="n">
        <x:v>0.14820913285941142</x:v>
      </x:c>
      <x:c r="U716" s="36" t="str">
        <x:v>longitudinal</x:v>
      </x:c>
      <x:c r="V716" s="33" t="n">
        <x:v>3</x:v>
      </x:c>
      <x:c r="W716" s="36" t="n">
        <x:v>-0.012982920152960252</x:v>
      </x:c>
      <x:c r="X716" s="36" t="n">
        <x:v>-0.7699344708167078</x:v>
      </x:c>
      <x:c r="Y716" s="36" t="n">
        <x:v>0.7700439244403543</x:v>
      </x:c>
      <x:c r="Z716" s="36" t="n">
        <x:v>0.1225388768873217</x:v>
      </x:c>
      <x:c r="AA716" s="36" t="n">
        <x:v>0.016859973490987366</x:v>
      </x:c>
      <x:c r="AB716" s="36" t="n">
        <x:v>77.02427406302647</x:v>
      </x:c>
      <x:c r="AC716" s="34" t="b">
        <x:v>1</x:v>
      </x:c>
    </x:row>
    <x:row r="717">
      <x:c r="A717" s="31" t="str">
        <x:v>CFG015</x:v>
      </x:c>
      <x:c r="B717" s="33" t="n">
        <x:v>34</x:v>
      </x:c>
      <x:c r="C717" s="31" t="str">
        <x:v>000000（选定5-12kg）1.AR20.03.6 youhua a2.5 翼梢反扭-3</x:v>
      </x:c>
      <x:c r="D717" s="31" t="str">
        <x:v>T7-VLM2-Elev(g1.0)</x:v>
      </x:c>
      <x:c r="E717" s="37" t="n">
        <x:v>1.3720639160677814</x:v>
      </x:c>
      <x:c r="F717" s="37" t="n">
        <x:v>0</x:v>
      </x:c>
      <x:c r="G717" s="35" t="n">
        <x:v>12.127905715360976</x:v>
      </x:c>
      <x:c r="H717" s="36" t="n">
        <x:v>-0.5</x:v>
      </x:c>
      <x:c r="I717" s="35" t="n">
        <x:v>1.225</x:v>
      </x:c>
      <x:c r="J717" s="35" t="n">
        <x:v>1.5705518175924542</x:v>
      </x:c>
      <x:c r="K717" s="35" t="n">
        <x:v>0.284701945718181</x:v>
      </x:c>
      <x:c r="L717" s="35" t="n">
        <x:v>5.525419388778789</x:v>
      </x:c>
      <x:c r="M717" s="35" t="n">
        <x:v>11.925999999999998</x:v>
      </x:c>
      <x:c r="N717" s="35" t="n">
        <x:v>0.10992231757937915</x:v>
      </x:c>
      <x:c r="O717" s="35" t="n">
        <x:v>-1.546328403528402e-17</x:v>
      </x:c>
      <x:c r="P717" s="35" t="n">
        <x:v>0.014190650827474498</x:v>
      </x:c>
      <x:c r="Q717" s="36" t="n">
        <x:v>0.8224838982623025</x:v>
      </x:c>
      <x:c r="R717" s="36" t="n">
        <x:v>0.02462422438273867</x:v>
      </x:c>
      <x:c r="S717" s="36" t="n">
        <x:v>0.001752065971661066</x:v>
      </x:c>
      <x:c r="T717" s="35" t="n">
        <x:v>0.14820913285941142</x:v>
      </x:c>
      <x:c r="U717" s="36" t="str">
        <x:v>longitudinal</x:v>
      </x:c>
      <x:c r="V717" s="33" t="n">
        <x:v>4</x:v>
      </x:c>
      <x:c r="W717" s="36" t="n">
        <x:v>-0.012982920152960252</x:v>
      </x:c>
      <x:c r="X717" s="36" t="n">
        <x:v>0.7699344708167078</x:v>
      </x:c>
      <x:c r="Y717" s="36" t="n">
        <x:v>0.7700439244403543</x:v>
      </x:c>
      <x:c r="Z717" s="36" t="n">
        <x:v>0.1225388768873217</x:v>
      </x:c>
      <x:c r="AA717" s="36" t="n">
        <x:v>0.016859973490987366</x:v>
      </x:c>
      <x:c r="AB717" s="36" t="n">
        <x:v>77.02427406302647</x:v>
      </x:c>
      <x:c r="AC717" s="34" t="b">
        <x:v>1</x:v>
      </x:c>
    </x:row>
    <x:row r="718">
      <x:c r="A718" s="31" t="str">
        <x:v>CFG015</x:v>
      </x:c>
      <x:c r="B718" s="33" t="n">
        <x:v>34</x:v>
      </x:c>
      <x:c r="C718" s="31" t="str">
        <x:v>000000（选定5-12kg）1.AR20.03.6 youhua a2.5 翼梢反扭-3</x:v>
      </x:c>
      <x:c r="D718" s="31" t="str">
        <x:v>T7-VLM2-Elev(g1.0)</x:v>
      </x:c>
      <x:c r="E718" s="37" t="n">
        <x:v>1.3720639160677814</x:v>
      </x:c>
      <x:c r="F718" s="37" t="n">
        <x:v>0</x:v>
      </x:c>
      <x:c r="G718" s="35" t="n">
        <x:v>12.127905715360976</x:v>
      </x:c>
      <x:c r="H718" s="36" t="n">
        <x:v>-0.5</x:v>
      </x:c>
      <x:c r="I718" s="35" t="n">
        <x:v>1.225</x:v>
      </x:c>
      <x:c r="J718" s="35" t="n">
        <x:v>1.5705518175924542</x:v>
      </x:c>
      <x:c r="K718" s="35" t="n">
        <x:v>0.284701945718181</x:v>
      </x:c>
      <x:c r="L718" s="35" t="n">
        <x:v>5.525419388778789</x:v>
      </x:c>
      <x:c r="M718" s="35" t="n">
        <x:v>11.925999999999998</x:v>
      </x:c>
      <x:c r="N718" s="35" t="n">
        <x:v>0.10992231757937915</x:v>
      </x:c>
      <x:c r="O718" s="35" t="n">
        <x:v>-1.546328403528402e-17</x:v>
      </x:c>
      <x:c r="P718" s="35" t="n">
        <x:v>0.014190650827474498</x:v>
      </x:c>
      <x:c r="Q718" s="36" t="n">
        <x:v>0.8224838982623025</x:v>
      </x:c>
      <x:c r="R718" s="36" t="n">
        <x:v>0.02462422438273867</x:v>
      </x:c>
      <x:c r="S718" s="36" t="n">
        <x:v>0.001752065971661066</x:v>
      </x:c>
      <x:c r="T718" s="35" t="n">
        <x:v>0.14820913285941142</x:v>
      </x:c>
      <x:c r="U718" s="36" t="str">
        <x:v>lateral</x:v>
      </x:c>
      <x:c r="V718" s="33" t="n">
        <x:v>5</x:v>
      </x:c>
      <x:c r="W718" s="36" t="n">
        <x:v>-16.36073955970646</x:v>
      </x:c>
      <x:c r="X718" s="36" t="n">
        <x:v>0</x:v>
      </x:c>
      <x:c r="Y718" s="36" t="n">
        <x:v>16.36073955970646</x:v>
      </x:c>
      <x:c r="Z718" s="36" t="n">
        <x:v>0</x:v>
      </x:c>
      <x:c r="AA718" s="36" t="n">
        <x:v>1</x:v>
      </x:c>
      <x:c r="AB718" s="36" t="n">
        <x:v>0.06112193133755512</x:v>
      </x:c>
      <x:c r="AC718" s="34" t="b">
        <x:v>1</x:v>
      </x:c>
    </x:row>
    <x:row r="719">
      <x:c r="A719" s="31" t="str">
        <x:v>CFG015</x:v>
      </x:c>
      <x:c r="B719" s="33" t="n">
        <x:v>34</x:v>
      </x:c>
      <x:c r="C719" s="31" t="str">
        <x:v>000000（选定5-12kg）1.AR20.03.6 youhua a2.5 翼梢反扭-3</x:v>
      </x:c>
      <x:c r="D719" s="31" t="str">
        <x:v>T7-VLM2-Elev(g1.0)</x:v>
      </x:c>
      <x:c r="E719" s="37" t="n">
        <x:v>1.3720639160677814</x:v>
      </x:c>
      <x:c r="F719" s="37" t="n">
        <x:v>0</x:v>
      </x:c>
      <x:c r="G719" s="35" t="n">
        <x:v>12.127905715360976</x:v>
      </x:c>
      <x:c r="H719" s="36" t="n">
        <x:v>-0.5</x:v>
      </x:c>
      <x:c r="I719" s="35" t="n">
        <x:v>1.225</x:v>
      </x:c>
      <x:c r="J719" s="35" t="n">
        <x:v>1.5705518175924542</x:v>
      </x:c>
      <x:c r="K719" s="35" t="n">
        <x:v>0.284701945718181</x:v>
      </x:c>
      <x:c r="L719" s="35" t="n">
        <x:v>5.525419388778789</x:v>
      </x:c>
      <x:c r="M719" s="35" t="n">
        <x:v>11.925999999999998</x:v>
      </x:c>
      <x:c r="N719" s="35" t="n">
        <x:v>0.10992231757937915</x:v>
      </x:c>
      <x:c r="O719" s="35" t="n">
        <x:v>-1.546328403528402e-17</x:v>
      </x:c>
      <x:c r="P719" s="35" t="n">
        <x:v>0.014190650827474498</x:v>
      </x:c>
      <x:c r="Q719" s="36" t="n">
        <x:v>0.8224838982623025</x:v>
      </x:c>
      <x:c r="R719" s="36" t="n">
        <x:v>0.02462422438273867</x:v>
      </x:c>
      <x:c r="S719" s="36" t="n">
        <x:v>0.001752065971661066</x:v>
      </x:c>
      <x:c r="T719" s="35" t="n">
        <x:v>0.14820913285941142</x:v>
      </x:c>
      <x:c r="U719" s="36" t="str">
        <x:v>lateral</x:v>
      </x:c>
      <x:c r="V719" s="33" t="n">
        <x:v>6</x:v>
      </x:c>
      <x:c r="W719" s="36" t="n">
        <x:v>-0.9572416526824779</x:v>
      </x:c>
      <x:c r="X719" s="36" t="n">
        <x:v>-2.2206308356669466</x:v>
      </x:c>
      <x:c r="Y719" s="36" t="n">
        <x:v>2.4181631231050487</x:v>
      </x:c>
      <x:c r="Z719" s="36" t="n">
        <x:v>0.3534243742786809</x:v>
      </x:c>
      <x:c r="AA719" s="36" t="n">
        <x:v>0.39585487163220373</x:v>
      </x:c>
      <x:c r="AB719" s="36" t="n">
        <x:v>1.0446682895564567</x:v>
      </x:c>
      <x:c r="AC719" s="34" t="b">
        <x:v>1</x:v>
      </x:c>
    </x:row>
    <x:row r="720">
      <x:c r="A720" s="31" t="str">
        <x:v>CFG015</x:v>
      </x:c>
      <x:c r="B720" s="33" t="n">
        <x:v>34</x:v>
      </x:c>
      <x:c r="C720" s="31" t="str">
        <x:v>000000（选定5-12kg）1.AR20.03.6 youhua a2.5 翼梢反扭-3</x:v>
      </x:c>
      <x:c r="D720" s="31" t="str">
        <x:v>T7-VLM2-Elev(g1.0)</x:v>
      </x:c>
      <x:c r="E720" s="37" t="n">
        <x:v>1.3720639160677814</x:v>
      </x:c>
      <x:c r="F720" s="37" t="n">
        <x:v>0</x:v>
      </x:c>
      <x:c r="G720" s="35" t="n">
        <x:v>12.127905715360976</x:v>
      </x:c>
      <x:c r="H720" s="36" t="n">
        <x:v>-0.5</x:v>
      </x:c>
      <x:c r="I720" s="35" t="n">
        <x:v>1.225</x:v>
      </x:c>
      <x:c r="J720" s="35" t="n">
        <x:v>1.5705518175924542</x:v>
      </x:c>
      <x:c r="K720" s="35" t="n">
        <x:v>0.284701945718181</x:v>
      </x:c>
      <x:c r="L720" s="35" t="n">
        <x:v>5.525419388778789</x:v>
      </x:c>
      <x:c r="M720" s="35" t="n">
        <x:v>11.925999999999998</x:v>
      </x:c>
      <x:c r="N720" s="35" t="n">
        <x:v>0.10992231757937915</x:v>
      </x:c>
      <x:c r="O720" s="35" t="n">
        <x:v>-1.546328403528402e-17</x:v>
      </x:c>
      <x:c r="P720" s="35" t="n">
        <x:v>0.014190650827474498</x:v>
      </x:c>
      <x:c r="Q720" s="36" t="n">
        <x:v>0.8224838982623025</x:v>
      </x:c>
      <x:c r="R720" s="36" t="n">
        <x:v>0.02462422438273867</x:v>
      </x:c>
      <x:c r="S720" s="36" t="n">
        <x:v>0.001752065971661066</x:v>
      </x:c>
      <x:c r="T720" s="35" t="n">
        <x:v>0.14820913285941142</x:v>
      </x:c>
      <x:c r="U720" s="36" t="str">
        <x:v>lateral</x:v>
      </x:c>
      <x:c r="V720" s="33" t="n">
        <x:v>7</x:v>
      </x:c>
      <x:c r="W720" s="36" t="n">
        <x:v>-0.9572416526824779</x:v>
      </x:c>
      <x:c r="X720" s="36" t="n">
        <x:v>2.2206308356669466</x:v>
      </x:c>
      <x:c r="Y720" s="36" t="n">
        <x:v>2.4181631231050487</x:v>
      </x:c>
      <x:c r="Z720" s="36" t="n">
        <x:v>0.3534243742786809</x:v>
      </x:c>
      <x:c r="AA720" s="36" t="n">
        <x:v>0.39585487163220373</x:v>
      </x:c>
      <x:c r="AB720" s="36" t="n">
        <x:v>1.0446682895564567</x:v>
      </x:c>
      <x:c r="AC720" s="34" t="b">
        <x:v>1</x:v>
      </x:c>
    </x:row>
    <x:row r="721">
      <x:c r="A721" s="31" t="str">
        <x:v>CFG015</x:v>
      </x:c>
      <x:c r="B721" s="33" t="n">
        <x:v>34</x:v>
      </x:c>
      <x:c r="C721" s="31" t="str">
        <x:v>000000（选定5-12kg）1.AR20.03.6 youhua a2.5 翼梢反扭-3</x:v>
      </x:c>
      <x:c r="D721" s="31" t="str">
        <x:v>T7-VLM2-Elev(g1.0)</x:v>
      </x:c>
      <x:c r="E721" s="37" t="n">
        <x:v>1.3720639160677814</x:v>
      </x:c>
      <x:c r="F721" s="37" t="n">
        <x:v>0</x:v>
      </x:c>
      <x:c r="G721" s="35" t="n">
        <x:v>12.127905715360976</x:v>
      </x:c>
      <x:c r="H721" s="36" t="n">
        <x:v>-0.5</x:v>
      </x:c>
      <x:c r="I721" s="35" t="n">
        <x:v>1.225</x:v>
      </x:c>
      <x:c r="J721" s="35" t="n">
        <x:v>1.5705518175924542</x:v>
      </x:c>
      <x:c r="K721" s="35" t="n">
        <x:v>0.284701945718181</x:v>
      </x:c>
      <x:c r="L721" s="35" t="n">
        <x:v>5.525419388778789</x:v>
      </x:c>
      <x:c r="M721" s="35" t="n">
        <x:v>11.925999999999998</x:v>
      </x:c>
      <x:c r="N721" s="35" t="n">
        <x:v>0.10992231757937915</x:v>
      </x:c>
      <x:c r="O721" s="35" t="n">
        <x:v>-1.546328403528402e-17</x:v>
      </x:c>
      <x:c r="P721" s="35" t="n">
        <x:v>0.014190650827474498</x:v>
      </x:c>
      <x:c r="Q721" s="36" t="n">
        <x:v>0.8224838982623025</x:v>
      </x:c>
      <x:c r="R721" s="36" t="n">
        <x:v>0.02462422438273867</x:v>
      </x:c>
      <x:c r="S721" s="36" t="n">
        <x:v>0.001752065971661066</x:v>
      </x:c>
      <x:c r="T721" s="35" t="n">
        <x:v>0.14820913285941142</x:v>
      </x:c>
      <x:c r="U721" s="36" t="str">
        <x:v>lateral</x:v>
      </x:c>
      <x:c r="V721" s="33" t="n">
        <x:v>8</x:v>
      </x:c>
      <x:c r="W721" s="36" t="n">
        <x:v>0.18858784214955193</x:v>
      </x:c>
      <x:c r="X721" s="36" t="n">
        <x:v>0</x:v>
      </x:c>
      <x:c r="Y721" s="36" t="n">
        <x:v>0.18858784214955193</x:v>
      </x:c>
      <x:c r="Z721" s="36" t="n">
        <x:v>0</x:v>
      </x:c>
      <x:c r="AA721" s="36" t="n">
        <x:v>-1</x:v>
      </x:c>
      <x:c r="AB721" s="36"/>
      <x:c r="AC721" s="34" t="b">
        <x:v>0</x:v>
      </x:c>
    </x:row>
    <x:row r="722">
      <x:c r="A722" s="31" t="str">
        <x:v>CFG015</x:v>
      </x:c>
      <x:c r="B722" s="33" t="n">
        <x:v>35</x:v>
      </x:c>
      <x:c r="C722" s="31" t="str">
        <x:v>000000（选定5-12kg）1.AR20.03.6 youhua a2.5 翼梢反扭-3</x:v>
      </x:c>
      <x:c r="D722" s="31" t="str">
        <x:v>T7-VLM2-Elev(g1.0)</x:v>
      </x:c>
      <x:c r="E722" s="37" t="n">
        <x:v>1.1667445922147517</x:v>
      </x:c>
      <x:c r="F722" s="37" t="n">
        <x:v>0</x:v>
      </x:c>
      <x:c r="G722" s="35" t="n">
        <x:v>12.282593720531118</x:v>
      </x:c>
      <x:c r="H722" s="36" t="n">
        <x:v>-0.39999999999999947</x:v>
      </x:c>
      <x:c r="I722" s="35" t="n">
        <x:v>1.225</x:v>
      </x:c>
      <x:c r="J722" s="35" t="n">
        <x:v>1.5705518175924542</x:v>
      </x:c>
      <x:c r="K722" s="35" t="n">
        <x:v>0.284701945718181</x:v>
      </x:c>
      <x:c r="L722" s="35" t="n">
        <x:v>5.525419388778789</x:v>
      </x:c>
      <x:c r="M722" s="35" t="n">
        <x:v>11.925999999999998</x:v>
      </x:c>
      <x:c r="N722" s="35" t="n">
        <x:v>0.10992231757937915</x:v>
      </x:c>
      <x:c r="O722" s="35" t="n">
        <x:v>-1.546328403528402e-17</x:v>
      </x:c>
      <x:c r="P722" s="35" t="n">
        <x:v>0.014190650827474498</x:v>
      </x:c>
      <x:c r="Q722" s="36" t="n">
        <x:v>0.8025550670956326</x:v>
      </x:c>
      <x:c r="R722" s="36" t="n">
        <x:v>0.023924767909665752</x:v>
      </x:c>
      <x:c r="S722" s="36" t="n">
        <x:v>0.0017598216983134311</x:v>
      </x:c>
      <x:c r="T722" s="35" t="n">
        <x:v>0.14787987304762465</x:v>
      </x:c>
      <x:c r="U722" s="36" t="str">
        <x:v>longitudinal</x:v>
      </x:c>
      <x:c r="V722" s="33" t="n">
        <x:v>1</x:v>
      </x:c>
      <x:c r="W722" s="36" t="n">
        <x:v>-5.823634178588307</x:v>
      </x:c>
      <x:c r="X722" s="36" t="n">
        <x:v>-5.080271914710818</x:v>
      </x:c>
      <x:c r="Y722" s="36" t="n">
        <x:v>7.72812252577697</x:v>
      </x:c>
      <x:c r="Z722" s="36" t="n">
        <x:v>0.8085503874771545</x:v>
      </x:c>
      <x:c r="AA722" s="36" t="n">
        <x:v>0.7535639036730736</x:v>
      </x:c>
      <x:c r="AB722" s="36" t="n">
        <x:v>0.17171408253572815</x:v>
      </x:c>
      <x:c r="AC722" s="34" t="b">
        <x:v>1</x:v>
      </x:c>
    </x:row>
    <x:row r="723">
      <x:c r="A723" s="31" t="str">
        <x:v>CFG015</x:v>
      </x:c>
      <x:c r="B723" s="33" t="n">
        <x:v>35</x:v>
      </x:c>
      <x:c r="C723" s="31" t="str">
        <x:v>000000（选定5-12kg）1.AR20.03.6 youhua a2.5 翼梢反扭-3</x:v>
      </x:c>
      <x:c r="D723" s="31" t="str">
        <x:v>T7-VLM2-Elev(g1.0)</x:v>
      </x:c>
      <x:c r="E723" s="37" t="n">
        <x:v>1.1667445922147517</x:v>
      </x:c>
      <x:c r="F723" s="37" t="n">
        <x:v>0</x:v>
      </x:c>
      <x:c r="G723" s="35" t="n">
        <x:v>12.282593720531118</x:v>
      </x:c>
      <x:c r="H723" s="36" t="n">
        <x:v>-0.39999999999999947</x:v>
      </x:c>
      <x:c r="I723" s="35" t="n">
        <x:v>1.225</x:v>
      </x:c>
      <x:c r="J723" s="35" t="n">
        <x:v>1.5705518175924542</x:v>
      </x:c>
      <x:c r="K723" s="35" t="n">
        <x:v>0.284701945718181</x:v>
      </x:c>
      <x:c r="L723" s="35" t="n">
        <x:v>5.525419388778789</x:v>
      </x:c>
      <x:c r="M723" s="35" t="n">
        <x:v>11.925999999999998</x:v>
      </x:c>
      <x:c r="N723" s="35" t="n">
        <x:v>0.10992231757937915</x:v>
      </x:c>
      <x:c r="O723" s="35" t="n">
        <x:v>-1.546328403528402e-17</x:v>
      </x:c>
      <x:c r="P723" s="35" t="n">
        <x:v>0.014190650827474498</x:v>
      </x:c>
      <x:c r="Q723" s="36" t="n">
        <x:v>0.8025550670956326</x:v>
      </x:c>
      <x:c r="R723" s="36" t="n">
        <x:v>0.023924767909665752</x:v>
      </x:c>
      <x:c r="S723" s="36" t="n">
        <x:v>0.0017598216983134311</x:v>
      </x:c>
      <x:c r="T723" s="35" t="n">
        <x:v>0.14787987304762465</x:v>
      </x:c>
      <x:c r="U723" s="36" t="str">
        <x:v>longitudinal</x:v>
      </x:c>
      <x:c r="V723" s="33" t="n">
        <x:v>2</x:v>
      </x:c>
      <x:c r="W723" s="36" t="n">
        <x:v>-5.823634178588307</x:v>
      </x:c>
      <x:c r="X723" s="36" t="n">
        <x:v>5.080271914710818</x:v>
      </x:c>
      <x:c r="Y723" s="36" t="n">
        <x:v>7.72812252577697</x:v>
      </x:c>
      <x:c r="Z723" s="36" t="n">
        <x:v>0.8085503874771545</x:v>
      </x:c>
      <x:c r="AA723" s="36" t="n">
        <x:v>0.7535639036730736</x:v>
      </x:c>
      <x:c r="AB723" s="36" t="n">
        <x:v>0.17171408253572815</x:v>
      </x:c>
      <x:c r="AC723" s="34" t="b">
        <x:v>1</x:v>
      </x:c>
    </x:row>
    <x:row r="724">
      <x:c r="A724" s="31" t="str">
        <x:v>CFG015</x:v>
      </x:c>
      <x:c r="B724" s="33" t="n">
        <x:v>35</x:v>
      </x:c>
      <x:c r="C724" s="31" t="str">
        <x:v>000000（选定5-12kg）1.AR20.03.6 youhua a2.5 翼梢反扭-3</x:v>
      </x:c>
      <x:c r="D724" s="31" t="str">
        <x:v>T7-VLM2-Elev(g1.0)</x:v>
      </x:c>
      <x:c r="E724" s="37" t="n">
        <x:v>1.1667445922147517</x:v>
      </x:c>
      <x:c r="F724" s="37" t="n">
        <x:v>0</x:v>
      </x:c>
      <x:c r="G724" s="35" t="n">
        <x:v>12.282593720531118</x:v>
      </x:c>
      <x:c r="H724" s="36" t="n">
        <x:v>-0.39999999999999947</x:v>
      </x:c>
      <x:c r="I724" s="35" t="n">
        <x:v>1.225</x:v>
      </x:c>
      <x:c r="J724" s="35" t="n">
        <x:v>1.5705518175924542</x:v>
      </x:c>
      <x:c r="K724" s="35" t="n">
        <x:v>0.284701945718181</x:v>
      </x:c>
      <x:c r="L724" s="35" t="n">
        <x:v>5.525419388778789</x:v>
      </x:c>
      <x:c r="M724" s="35" t="n">
        <x:v>11.925999999999998</x:v>
      </x:c>
      <x:c r="N724" s="35" t="n">
        <x:v>0.10992231757937915</x:v>
      </x:c>
      <x:c r="O724" s="35" t="n">
        <x:v>-1.546328403528402e-17</x:v>
      </x:c>
      <x:c r="P724" s="35" t="n">
        <x:v>0.014190650827474498</x:v>
      </x:c>
      <x:c r="Q724" s="36" t="n">
        <x:v>0.8025550670956326</x:v>
      </x:c>
      <x:c r="R724" s="36" t="n">
        <x:v>0.023924767909665752</x:v>
      </x:c>
      <x:c r="S724" s="36" t="n">
        <x:v>0.0017598216983134311</x:v>
      </x:c>
      <x:c r="T724" s="35" t="n">
        <x:v>0.14787987304762465</x:v>
      </x:c>
      <x:c r="U724" s="36" t="str">
        <x:v>longitudinal</x:v>
      </x:c>
      <x:c r="V724" s="33" t="n">
        <x:v>3</x:v>
      </x:c>
      <x:c r="W724" s="36" t="n">
        <x:v>-0.012953853154923088</x:v>
      </x:c>
      <x:c r="X724" s="36" t="n">
        <x:v>-0.7590960574113905</x:v>
      </x:c>
      <x:c r="Y724" s="36" t="n">
        <x:v>0.75920657708497</x:v>
      </x:c>
      <x:c r="Z724" s="36" t="n">
        <x:v>0.12081388981859198</x:v>
      </x:c>
      <x:c r="AA724" s="36" t="n">
        <x:v>0.017062356341353585</x:v>
      </x:c>
      <x:c r="AB724" s="36" t="n">
        <x:v>77.19710792151074</x:v>
      </x:c>
      <x:c r="AC724" s="34" t="b">
        <x:v>1</x:v>
      </x:c>
    </x:row>
    <x:row r="725">
      <x:c r="A725" s="31" t="str">
        <x:v>CFG015</x:v>
      </x:c>
      <x:c r="B725" s="33" t="n">
        <x:v>35</x:v>
      </x:c>
      <x:c r="C725" s="31" t="str">
        <x:v>000000（选定5-12kg）1.AR20.03.6 youhua a2.5 翼梢反扭-3</x:v>
      </x:c>
      <x:c r="D725" s="31" t="str">
        <x:v>T7-VLM2-Elev(g1.0)</x:v>
      </x:c>
      <x:c r="E725" s="37" t="n">
        <x:v>1.1667445922147517</x:v>
      </x:c>
      <x:c r="F725" s="37" t="n">
        <x:v>0</x:v>
      </x:c>
      <x:c r="G725" s="35" t="n">
        <x:v>12.282593720531118</x:v>
      </x:c>
      <x:c r="H725" s="36" t="n">
        <x:v>-0.39999999999999947</x:v>
      </x:c>
      <x:c r="I725" s="35" t="n">
        <x:v>1.225</x:v>
      </x:c>
      <x:c r="J725" s="35" t="n">
        <x:v>1.5705518175924542</x:v>
      </x:c>
      <x:c r="K725" s="35" t="n">
        <x:v>0.284701945718181</x:v>
      </x:c>
      <x:c r="L725" s="35" t="n">
        <x:v>5.525419388778789</x:v>
      </x:c>
      <x:c r="M725" s="35" t="n">
        <x:v>11.925999999999998</x:v>
      </x:c>
      <x:c r="N725" s="35" t="n">
        <x:v>0.10992231757937915</x:v>
      </x:c>
      <x:c r="O725" s="35" t="n">
        <x:v>-1.546328403528402e-17</x:v>
      </x:c>
      <x:c r="P725" s="35" t="n">
        <x:v>0.014190650827474498</x:v>
      </x:c>
      <x:c r="Q725" s="36" t="n">
        <x:v>0.8025550670956326</x:v>
      </x:c>
      <x:c r="R725" s="36" t="n">
        <x:v>0.023924767909665752</x:v>
      </x:c>
      <x:c r="S725" s="36" t="n">
        <x:v>0.0017598216983134311</x:v>
      </x:c>
      <x:c r="T725" s="35" t="n">
        <x:v>0.14787987304762465</x:v>
      </x:c>
      <x:c r="U725" s="36" t="str">
        <x:v>longitudinal</x:v>
      </x:c>
      <x:c r="V725" s="33" t="n">
        <x:v>4</x:v>
      </x:c>
      <x:c r="W725" s="36" t="n">
        <x:v>-0.012953853154923088</x:v>
      </x:c>
      <x:c r="X725" s="36" t="n">
        <x:v>0.7590960574113905</x:v>
      </x:c>
      <x:c r="Y725" s="36" t="n">
        <x:v>0.75920657708497</x:v>
      </x:c>
      <x:c r="Z725" s="36" t="n">
        <x:v>0.12081388981859198</x:v>
      </x:c>
      <x:c r="AA725" s="36" t="n">
        <x:v>0.017062356341353585</x:v>
      </x:c>
      <x:c r="AB725" s="36" t="n">
        <x:v>77.19710792151074</x:v>
      </x:c>
      <x:c r="AC725" s="34" t="b">
        <x:v>1</x:v>
      </x:c>
    </x:row>
    <x:row r="726">
      <x:c r="A726" s="31" t="str">
        <x:v>CFG015</x:v>
      </x:c>
      <x:c r="B726" s="33" t="n">
        <x:v>35</x:v>
      </x:c>
      <x:c r="C726" s="31" t="str">
        <x:v>000000（选定5-12kg）1.AR20.03.6 youhua a2.5 翼梢反扭-3</x:v>
      </x:c>
      <x:c r="D726" s="31" t="str">
        <x:v>T7-VLM2-Elev(g1.0)</x:v>
      </x:c>
      <x:c r="E726" s="37" t="n">
        <x:v>1.1667445922147517</x:v>
      </x:c>
      <x:c r="F726" s="37" t="n">
        <x:v>0</x:v>
      </x:c>
      <x:c r="G726" s="35" t="n">
        <x:v>12.282593720531118</x:v>
      </x:c>
      <x:c r="H726" s="36" t="n">
        <x:v>-0.39999999999999947</x:v>
      </x:c>
      <x:c r="I726" s="35" t="n">
        <x:v>1.225</x:v>
      </x:c>
      <x:c r="J726" s="35" t="n">
        <x:v>1.5705518175924542</x:v>
      </x:c>
      <x:c r="K726" s="35" t="n">
        <x:v>0.284701945718181</x:v>
      </x:c>
      <x:c r="L726" s="35" t="n">
        <x:v>5.525419388778789</x:v>
      </x:c>
      <x:c r="M726" s="35" t="n">
        <x:v>11.925999999999998</x:v>
      </x:c>
      <x:c r="N726" s="35" t="n">
        <x:v>0.10992231757937915</x:v>
      </x:c>
      <x:c r="O726" s="35" t="n">
        <x:v>-1.546328403528402e-17</x:v>
      </x:c>
      <x:c r="P726" s="35" t="n">
        <x:v>0.014190650827474498</x:v>
      </x:c>
      <x:c r="Q726" s="36" t="n">
        <x:v>0.8025550670956326</x:v>
      </x:c>
      <x:c r="R726" s="36" t="n">
        <x:v>0.023924767909665752</x:v>
      </x:c>
      <x:c r="S726" s="36" t="n">
        <x:v>0.0017598216983134311</x:v>
      </x:c>
      <x:c r="T726" s="35" t="n">
        <x:v>0.14787987304762465</x:v>
      </x:c>
      <x:c r="U726" s="36" t="str">
        <x:v>lateral</x:v>
      </x:c>
      <x:c r="V726" s="33" t="n">
        <x:v>5</x:v>
      </x:c>
      <x:c r="W726" s="36" t="n">
        <x:v>-16.622076410514182</x:v>
      </x:c>
      <x:c r="X726" s="36" t="n">
        <x:v>0</x:v>
      </x:c>
      <x:c r="Y726" s="36" t="n">
        <x:v>16.622076410514182</x:v>
      </x:c>
      <x:c r="Z726" s="36" t="n">
        <x:v>0</x:v>
      </x:c>
      <x:c r="AA726" s="36" t="n">
        <x:v>1</x:v>
      </x:c>
      <x:c r="AB726" s="36" t="n">
        <x:v>0.06016095554508802</x:v>
      </x:c>
      <x:c r="AC726" s="34" t="b">
        <x:v>1</x:v>
      </x:c>
    </x:row>
    <x:row r="727">
      <x:c r="A727" s="31" t="str">
        <x:v>CFG015</x:v>
      </x:c>
      <x:c r="B727" s="33" t="n">
        <x:v>35</x:v>
      </x:c>
      <x:c r="C727" s="31" t="str">
        <x:v>000000（选定5-12kg）1.AR20.03.6 youhua a2.5 翼梢反扭-3</x:v>
      </x:c>
      <x:c r="D727" s="31" t="str">
        <x:v>T7-VLM2-Elev(g1.0)</x:v>
      </x:c>
      <x:c r="E727" s="37" t="n">
        <x:v>1.1667445922147517</x:v>
      </x:c>
      <x:c r="F727" s="37" t="n">
        <x:v>0</x:v>
      </x:c>
      <x:c r="G727" s="35" t="n">
        <x:v>12.282593720531118</x:v>
      </x:c>
      <x:c r="H727" s="36" t="n">
        <x:v>-0.39999999999999947</x:v>
      </x:c>
      <x:c r="I727" s="35" t="n">
        <x:v>1.225</x:v>
      </x:c>
      <x:c r="J727" s="35" t="n">
        <x:v>1.5705518175924542</x:v>
      </x:c>
      <x:c r="K727" s="35" t="n">
        <x:v>0.284701945718181</x:v>
      </x:c>
      <x:c r="L727" s="35" t="n">
        <x:v>5.525419388778789</x:v>
      </x:c>
      <x:c r="M727" s="35" t="n">
        <x:v>11.925999999999998</x:v>
      </x:c>
      <x:c r="N727" s="35" t="n">
        <x:v>0.10992231757937915</x:v>
      </x:c>
      <x:c r="O727" s="35" t="n">
        <x:v>-1.546328403528402e-17</x:v>
      </x:c>
      <x:c r="P727" s="35" t="n">
        <x:v>0.014190650827474498</x:v>
      </x:c>
      <x:c r="Q727" s="36" t="n">
        <x:v>0.8025550670956326</x:v>
      </x:c>
      <x:c r="R727" s="36" t="n">
        <x:v>0.023924767909665752</x:v>
      </x:c>
      <x:c r="S727" s="36" t="n">
        <x:v>0.0017598216983134311</x:v>
      </x:c>
      <x:c r="T727" s="35" t="n">
        <x:v>0.14787987304762465</x:v>
      </x:c>
      <x:c r="U727" s="36" t="str">
        <x:v>lateral</x:v>
      </x:c>
      <x:c r="V727" s="33" t="n">
        <x:v>6</x:v>
      </x:c>
      <x:c r="W727" s="36" t="n">
        <x:v>-0.9443861086835398</x:v>
      </x:c>
      <x:c r="X727" s="36" t="n">
        <x:v>-2.2463980397386556</x:v>
      </x:c>
      <x:c r="Y727" s="36" t="n">
        <x:v>2.4368359147090954</x:v>
      </x:c>
      <x:c r="Z727" s="36" t="n">
        <x:v>0.357525352176351</x:v>
      </x:c>
      <x:c r="AA727" s="36" t="n">
        <x:v>0.38754603992131276</x:v>
      </x:c>
      <x:c r="AB727" s="36" t="n">
        <x:v>1.0588889340970773</x:v>
      </x:c>
      <x:c r="AC727" s="34" t="b">
        <x:v>1</x:v>
      </x:c>
    </x:row>
    <x:row r="728">
      <x:c r="A728" s="31" t="str">
        <x:v>CFG015</x:v>
      </x:c>
      <x:c r="B728" s="33" t="n">
        <x:v>35</x:v>
      </x:c>
      <x:c r="C728" s="31" t="str">
        <x:v>000000（选定5-12kg）1.AR20.03.6 youhua a2.5 翼梢反扭-3</x:v>
      </x:c>
      <x:c r="D728" s="31" t="str">
        <x:v>T7-VLM2-Elev(g1.0)</x:v>
      </x:c>
      <x:c r="E728" s="37" t="n">
        <x:v>1.1667445922147517</x:v>
      </x:c>
      <x:c r="F728" s="37" t="n">
        <x:v>0</x:v>
      </x:c>
      <x:c r="G728" s="35" t="n">
        <x:v>12.282593720531118</x:v>
      </x:c>
      <x:c r="H728" s="36" t="n">
        <x:v>-0.39999999999999947</x:v>
      </x:c>
      <x:c r="I728" s="35" t="n">
        <x:v>1.225</x:v>
      </x:c>
      <x:c r="J728" s="35" t="n">
        <x:v>1.5705518175924542</x:v>
      </x:c>
      <x:c r="K728" s="35" t="n">
        <x:v>0.284701945718181</x:v>
      </x:c>
      <x:c r="L728" s="35" t="n">
        <x:v>5.525419388778789</x:v>
      </x:c>
      <x:c r="M728" s="35" t="n">
        <x:v>11.925999999999998</x:v>
      </x:c>
      <x:c r="N728" s="35" t="n">
        <x:v>0.10992231757937915</x:v>
      </x:c>
      <x:c r="O728" s="35" t="n">
        <x:v>-1.546328403528402e-17</x:v>
      </x:c>
      <x:c r="P728" s="35" t="n">
        <x:v>0.014190650827474498</x:v>
      </x:c>
      <x:c r="Q728" s="36" t="n">
        <x:v>0.8025550670956326</x:v>
      </x:c>
      <x:c r="R728" s="36" t="n">
        <x:v>0.023924767909665752</x:v>
      </x:c>
      <x:c r="S728" s="36" t="n">
        <x:v>0.0017598216983134311</x:v>
      </x:c>
      <x:c r="T728" s="35" t="n">
        <x:v>0.14787987304762465</x:v>
      </x:c>
      <x:c r="U728" s="36" t="str">
        <x:v>lateral</x:v>
      </x:c>
      <x:c r="V728" s="33" t="n">
        <x:v>7</x:v>
      </x:c>
      <x:c r="W728" s="36" t="n">
        <x:v>-0.9443861086835398</x:v>
      </x:c>
      <x:c r="X728" s="36" t="n">
        <x:v>2.2463980397386556</x:v>
      </x:c>
      <x:c r="Y728" s="36" t="n">
        <x:v>2.4368359147090954</x:v>
      </x:c>
      <x:c r="Z728" s="36" t="n">
        <x:v>0.357525352176351</x:v>
      </x:c>
      <x:c r="AA728" s="36" t="n">
        <x:v>0.38754603992131276</x:v>
      </x:c>
      <x:c r="AB728" s="36" t="n">
        <x:v>1.0588889340970773</x:v>
      </x:c>
      <x:c r="AC728" s="34" t="b">
        <x:v>1</x:v>
      </x:c>
    </x:row>
    <x:row r="729">
      <x:c r="A729" s="31" t="str">
        <x:v>CFG015</x:v>
      </x:c>
      <x:c r="B729" s="33" t="n">
        <x:v>35</x:v>
      </x:c>
      <x:c r="C729" s="31" t="str">
        <x:v>000000（选定5-12kg）1.AR20.03.6 youhua a2.5 翼梢反扭-3</x:v>
      </x:c>
      <x:c r="D729" s="31" t="str">
        <x:v>T7-VLM2-Elev(g1.0)</x:v>
      </x:c>
      <x:c r="E729" s="37" t="n">
        <x:v>1.1667445922147517</x:v>
      </x:c>
      <x:c r="F729" s="37" t="n">
        <x:v>0</x:v>
      </x:c>
      <x:c r="G729" s="35" t="n">
        <x:v>12.282593720531118</x:v>
      </x:c>
      <x:c r="H729" s="36" t="n">
        <x:v>-0.39999999999999947</x:v>
      </x:c>
      <x:c r="I729" s="35" t="n">
        <x:v>1.225</x:v>
      </x:c>
      <x:c r="J729" s="35" t="n">
        <x:v>1.5705518175924542</x:v>
      </x:c>
      <x:c r="K729" s="35" t="n">
        <x:v>0.284701945718181</x:v>
      </x:c>
      <x:c r="L729" s="35" t="n">
        <x:v>5.525419388778789</x:v>
      </x:c>
      <x:c r="M729" s="35" t="n">
        <x:v>11.925999999999998</x:v>
      </x:c>
      <x:c r="N729" s="35" t="n">
        <x:v>0.10992231757937915</x:v>
      </x:c>
      <x:c r="O729" s="35" t="n">
        <x:v>-1.546328403528402e-17</x:v>
      </x:c>
      <x:c r="P729" s="35" t="n">
        <x:v>0.014190650827474498</x:v>
      </x:c>
      <x:c r="Q729" s="36" t="n">
        <x:v>0.8025550670956326</x:v>
      </x:c>
      <x:c r="R729" s="36" t="n">
        <x:v>0.023924767909665752</x:v>
      </x:c>
      <x:c r="S729" s="36" t="n">
        <x:v>0.0017598216983134311</x:v>
      </x:c>
      <x:c r="T729" s="35" t="n">
        <x:v>0.14787987304762465</x:v>
      </x:c>
      <x:c r="U729" s="36" t="str">
        <x:v>lateral</x:v>
      </x:c>
      <x:c r="V729" s="33" t="n">
        <x:v>8</x:v>
      </x:c>
      <x:c r="W729" s="36" t="n">
        <x:v>0.18344394720794455</x:v>
      </x:c>
      <x:c r="X729" s="36" t="n">
        <x:v>0</x:v>
      </x:c>
      <x:c r="Y729" s="36" t="n">
        <x:v>0.18344394720794455</x:v>
      </x:c>
      <x:c r="Z729" s="36" t="n">
        <x:v>0</x:v>
      </x:c>
      <x:c r="AA729" s="36" t="n">
        <x:v>-1</x:v>
      </x:c>
      <x:c r="AB729" s="36"/>
      <x:c r="AC729" s="34" t="b">
        <x:v>0</x:v>
      </x:c>
    </x:row>
    <x:row r="730">
      <x:c r="A730" s="31" t="str">
        <x:v>CFG015</x:v>
      </x:c>
      <x:c r="B730" s="33" t="n">
        <x:v>36</x:v>
      </x:c>
      <x:c r="C730" s="31" t="str">
        <x:v>000000（选定5-12kg）1.AR20.03.6 youhua a2.5 翼梢反扭-3</x:v>
      </x:c>
      <x:c r="D730" s="31" t="str">
        <x:v>T7-VLM2-Elev(g1.0)</x:v>
      </x:c>
      <x:c r="E730" s="37" t="n">
        <x:v>0.959779449263071</x:v>
      </x:c>
      <x:c r="F730" s="37" t="n">
        <x:v>0</x:v>
      </x:c>
      <x:c r="G730" s="35" t="n">
        <x:v>12.444484106176134</x:v>
      </x:c>
      <x:c r="H730" s="36" t="n">
        <x:v>-0.2999999999999998</x:v>
      </x:c>
      <x:c r="I730" s="35" t="n">
        <x:v>1.225</x:v>
      </x:c>
      <x:c r="J730" s="35" t="n">
        <x:v>1.5705518175924542</x:v>
      </x:c>
      <x:c r="K730" s="35" t="n">
        <x:v>0.284701945718181</x:v>
      </x:c>
      <x:c r="L730" s="35" t="n">
        <x:v>5.525419388778789</x:v>
      </x:c>
      <x:c r="M730" s="35" t="n">
        <x:v>11.925999999999998</x:v>
      </x:c>
      <x:c r="N730" s="35" t="n">
        <x:v>0.10992231757937915</x:v>
      </x:c>
      <x:c r="O730" s="35" t="n">
        <x:v>-1.546328403528402e-17</x:v>
      </x:c>
      <x:c r="P730" s="35" t="n">
        <x:v>0.014190650827474498</x:v>
      </x:c>
      <x:c r="Q730" s="36" t="n">
        <x:v>0.7824463402586642</x:v>
      </x:c>
      <x:c r="R730" s="36" t="n">
        <x:v>0.02324224451917075</x:v>
      </x:c>
      <x:c r="S730" s="36" t="n">
        <x:v>0.0017687422035438862</x:v>
      </x:c>
      <x:c r="T730" s="35" t="n">
        <x:v>0.14752304638967598</x:v>
      </x:c>
      <x:c r="U730" s="36" t="str">
        <x:v>longitudinal</x:v>
      </x:c>
      <x:c r="V730" s="33" t="n">
        <x:v>1</x:v>
      </x:c>
      <x:c r="W730" s="36" t="n">
        <x:v>-5.901275278479206</x:v>
      </x:c>
      <x:c r="X730" s="36" t="n">
        <x:v>-5.122554019930123</x:v>
      </x:c>
      <x:c r="Y730" s="36" t="n">
        <x:v>7.814448771314078</x:v>
      </x:c>
      <x:c r="Z730" s="36" t="n">
        <x:v>0.8152797935271385</x:v>
      </x:c>
      <x:c r="AA730" s="36" t="n">
        <x:v>0.7551748627673002</x:v>
      </x:c>
      <x:c r="AB730" s="36" t="n">
        <x:v>0.16945489793482502</x:v>
      </x:c>
      <x:c r="AC730" s="34" t="b">
        <x:v>1</x:v>
      </x:c>
    </x:row>
    <x:row r="731">
      <x:c r="A731" s="31" t="str">
        <x:v>CFG015</x:v>
      </x:c>
      <x:c r="B731" s="33" t="n">
        <x:v>36</x:v>
      </x:c>
      <x:c r="C731" s="31" t="str">
        <x:v>000000（选定5-12kg）1.AR20.03.6 youhua a2.5 翼梢反扭-3</x:v>
      </x:c>
      <x:c r="D731" s="31" t="str">
        <x:v>T7-VLM2-Elev(g1.0)</x:v>
      </x:c>
      <x:c r="E731" s="37" t="n">
        <x:v>0.959779449263071</x:v>
      </x:c>
      <x:c r="F731" s="37" t="n">
        <x:v>0</x:v>
      </x:c>
      <x:c r="G731" s="35" t="n">
        <x:v>12.444484106176134</x:v>
      </x:c>
      <x:c r="H731" s="36" t="n">
        <x:v>-0.2999999999999998</x:v>
      </x:c>
      <x:c r="I731" s="35" t="n">
        <x:v>1.225</x:v>
      </x:c>
      <x:c r="J731" s="35" t="n">
        <x:v>1.5705518175924542</x:v>
      </x:c>
      <x:c r="K731" s="35" t="n">
        <x:v>0.284701945718181</x:v>
      </x:c>
      <x:c r="L731" s="35" t="n">
        <x:v>5.525419388778789</x:v>
      </x:c>
      <x:c r="M731" s="35" t="n">
        <x:v>11.925999999999998</x:v>
      </x:c>
      <x:c r="N731" s="35" t="n">
        <x:v>0.10992231757937915</x:v>
      </x:c>
      <x:c r="O731" s="35" t="n">
        <x:v>-1.546328403528402e-17</x:v>
      </x:c>
      <x:c r="P731" s="35" t="n">
        <x:v>0.014190650827474498</x:v>
      </x:c>
      <x:c r="Q731" s="36" t="n">
        <x:v>0.7824463402586642</x:v>
      </x:c>
      <x:c r="R731" s="36" t="n">
        <x:v>0.02324224451917075</x:v>
      </x:c>
      <x:c r="S731" s="36" t="n">
        <x:v>0.0017687422035438862</x:v>
      </x:c>
      <x:c r="T731" s="35" t="n">
        <x:v>0.14752304638967598</x:v>
      </x:c>
      <x:c r="U731" s="36" t="str">
        <x:v>longitudinal</x:v>
      </x:c>
      <x:c r="V731" s="33" t="n">
        <x:v>2</x:v>
      </x:c>
      <x:c r="W731" s="36" t="n">
        <x:v>-5.901275278479206</x:v>
      </x:c>
      <x:c r="X731" s="36" t="n">
        <x:v>5.122554019930123</x:v>
      </x:c>
      <x:c r="Y731" s="36" t="n">
        <x:v>7.814448771314078</x:v>
      </x:c>
      <x:c r="Z731" s="36" t="n">
        <x:v>0.8152797935271385</x:v>
      </x:c>
      <x:c r="AA731" s="36" t="n">
        <x:v>0.7551748627673002</x:v>
      </x:c>
      <x:c r="AB731" s="36" t="n">
        <x:v>0.16945489793482502</x:v>
      </x:c>
      <x:c r="AC731" s="34" t="b">
        <x:v>1</x:v>
      </x:c>
    </x:row>
    <x:row r="732">
      <x:c r="A732" s="31" t="str">
        <x:v>CFG015</x:v>
      </x:c>
      <x:c r="B732" s="33" t="n">
        <x:v>36</x:v>
      </x:c>
      <x:c r="C732" s="31" t="str">
        <x:v>000000（选定5-12kg）1.AR20.03.6 youhua a2.5 翼梢反扭-3</x:v>
      </x:c>
      <x:c r="D732" s="31" t="str">
        <x:v>T7-VLM2-Elev(g1.0)</x:v>
      </x:c>
      <x:c r="E732" s="37" t="n">
        <x:v>0.959779449263071</x:v>
      </x:c>
      <x:c r="F732" s="37" t="n">
        <x:v>0</x:v>
      </x:c>
      <x:c r="G732" s="35" t="n">
        <x:v>12.444484106176134</x:v>
      </x:c>
      <x:c r="H732" s="36" t="n">
        <x:v>-0.2999999999999998</x:v>
      </x:c>
      <x:c r="I732" s="35" t="n">
        <x:v>1.225</x:v>
      </x:c>
      <x:c r="J732" s="35" t="n">
        <x:v>1.5705518175924542</x:v>
      </x:c>
      <x:c r="K732" s="35" t="n">
        <x:v>0.284701945718181</x:v>
      </x:c>
      <x:c r="L732" s="35" t="n">
        <x:v>5.525419388778789</x:v>
      </x:c>
      <x:c r="M732" s="35" t="n">
        <x:v>11.925999999999998</x:v>
      </x:c>
      <x:c r="N732" s="35" t="n">
        <x:v>0.10992231757937915</x:v>
      </x:c>
      <x:c r="O732" s="35" t="n">
        <x:v>-1.546328403528402e-17</x:v>
      </x:c>
      <x:c r="P732" s="35" t="n">
        <x:v>0.014190650827474498</x:v>
      </x:c>
      <x:c r="Q732" s="36" t="n">
        <x:v>0.7824463402586642</x:v>
      </x:c>
      <x:c r="R732" s="36" t="n">
        <x:v>0.02324224451917075</x:v>
      </x:c>
      <x:c r="S732" s="36" t="n">
        <x:v>0.0017687422035438862</x:v>
      </x:c>
      <x:c r="T732" s="35" t="n">
        <x:v>0.14752304638967598</x:v>
      </x:c>
      <x:c r="U732" s="36" t="str">
        <x:v>longitudinal</x:v>
      </x:c>
      <x:c r="V732" s="33" t="n">
        <x:v>3</x:v>
      </x:c>
      <x:c r="W732" s="36" t="n">
        <x:v>-0.013517522341079365</x:v>
      </x:c>
      <x:c r="X732" s="36" t="n">
        <x:v>-0.7476853538531317</x:v>
      </x:c>
      <x:c r="Y732" s="36" t="n">
        <x:v>0.7478075365872722</x:v>
      </x:c>
      <x:c r="Z732" s="36" t="n">
        <x:v>0.11899781994313881</x:v>
      </x:c>
      <x:c r="AA732" s="36" t="n">
        <x:v>0.018076205012279675</x:v>
      </x:c>
      <x:c r="AB732" s="36" t="n">
        <x:v>73.9780541705508</x:v>
      </x:c>
      <x:c r="AC732" s="34" t="b">
        <x:v>1</x:v>
      </x:c>
    </x:row>
    <x:row r="733">
      <x:c r="A733" s="31" t="str">
        <x:v>CFG015</x:v>
      </x:c>
      <x:c r="B733" s="33" t="n">
        <x:v>36</x:v>
      </x:c>
      <x:c r="C733" s="31" t="str">
        <x:v>000000（选定5-12kg）1.AR20.03.6 youhua a2.5 翼梢反扭-3</x:v>
      </x:c>
      <x:c r="D733" s="31" t="str">
        <x:v>T7-VLM2-Elev(g1.0)</x:v>
      </x:c>
      <x:c r="E733" s="37" t="n">
        <x:v>0.959779449263071</x:v>
      </x:c>
      <x:c r="F733" s="37" t="n">
        <x:v>0</x:v>
      </x:c>
      <x:c r="G733" s="35" t="n">
        <x:v>12.444484106176134</x:v>
      </x:c>
      <x:c r="H733" s="36" t="n">
        <x:v>-0.2999999999999998</x:v>
      </x:c>
      <x:c r="I733" s="35" t="n">
        <x:v>1.225</x:v>
      </x:c>
      <x:c r="J733" s="35" t="n">
        <x:v>1.5705518175924542</x:v>
      </x:c>
      <x:c r="K733" s="35" t="n">
        <x:v>0.284701945718181</x:v>
      </x:c>
      <x:c r="L733" s="35" t="n">
        <x:v>5.525419388778789</x:v>
      </x:c>
      <x:c r="M733" s="35" t="n">
        <x:v>11.925999999999998</x:v>
      </x:c>
      <x:c r="N733" s="35" t="n">
        <x:v>0.10992231757937915</x:v>
      </x:c>
      <x:c r="O733" s="35" t="n">
        <x:v>-1.546328403528402e-17</x:v>
      </x:c>
      <x:c r="P733" s="35" t="n">
        <x:v>0.014190650827474498</x:v>
      </x:c>
      <x:c r="Q733" s="36" t="n">
        <x:v>0.7824463402586642</x:v>
      </x:c>
      <x:c r="R733" s="36" t="n">
        <x:v>0.02324224451917075</x:v>
      </x:c>
      <x:c r="S733" s="36" t="n">
        <x:v>0.0017687422035438862</x:v>
      </x:c>
      <x:c r="T733" s="35" t="n">
        <x:v>0.14752304638967598</x:v>
      </x:c>
      <x:c r="U733" s="36" t="str">
        <x:v>longitudinal</x:v>
      </x:c>
      <x:c r="V733" s="33" t="n">
        <x:v>4</x:v>
      </x:c>
      <x:c r="W733" s="36" t="n">
        <x:v>-0.013517522341079365</x:v>
      </x:c>
      <x:c r="X733" s="36" t="n">
        <x:v>0.7476853538531317</x:v>
      </x:c>
      <x:c r="Y733" s="36" t="n">
        <x:v>0.7478075365872722</x:v>
      </x:c>
      <x:c r="Z733" s="36" t="n">
        <x:v>0.11899781994313881</x:v>
      </x:c>
      <x:c r="AA733" s="36" t="n">
        <x:v>0.018076205012279675</x:v>
      </x:c>
      <x:c r="AB733" s="36" t="n">
        <x:v>73.9780541705508</x:v>
      </x:c>
      <x:c r="AC733" s="34" t="b">
        <x:v>1</x:v>
      </x:c>
    </x:row>
    <x:row r="734">
      <x:c r="A734" s="31" t="str">
        <x:v>CFG015</x:v>
      </x:c>
      <x:c r="B734" s="33" t="n">
        <x:v>36</x:v>
      </x:c>
      <x:c r="C734" s="31" t="str">
        <x:v>000000（选定5-12kg）1.AR20.03.6 youhua a2.5 翼梢反扭-3</x:v>
      </x:c>
      <x:c r="D734" s="31" t="str">
        <x:v>T7-VLM2-Elev(g1.0)</x:v>
      </x:c>
      <x:c r="E734" s="37" t="n">
        <x:v>0.959779449263071</x:v>
      </x:c>
      <x:c r="F734" s="37" t="n">
        <x:v>0</x:v>
      </x:c>
      <x:c r="G734" s="35" t="n">
        <x:v>12.444484106176134</x:v>
      </x:c>
      <x:c r="H734" s="36" t="n">
        <x:v>-0.2999999999999998</x:v>
      </x:c>
      <x:c r="I734" s="35" t="n">
        <x:v>1.225</x:v>
      </x:c>
      <x:c r="J734" s="35" t="n">
        <x:v>1.5705518175924542</x:v>
      </x:c>
      <x:c r="K734" s="35" t="n">
        <x:v>0.284701945718181</x:v>
      </x:c>
      <x:c r="L734" s="35" t="n">
        <x:v>5.525419388778789</x:v>
      </x:c>
      <x:c r="M734" s="35" t="n">
        <x:v>11.925999999999998</x:v>
      </x:c>
      <x:c r="N734" s="35" t="n">
        <x:v>0.10992231757937915</x:v>
      </x:c>
      <x:c r="O734" s="35" t="n">
        <x:v>-1.546328403528402e-17</x:v>
      </x:c>
      <x:c r="P734" s="35" t="n">
        <x:v>0.014190650827474498</x:v>
      </x:c>
      <x:c r="Q734" s="36" t="n">
        <x:v>0.7824463402586642</x:v>
      </x:c>
      <x:c r="R734" s="36" t="n">
        <x:v>0.02324224451917075</x:v>
      </x:c>
      <x:c r="S734" s="36" t="n">
        <x:v>0.0017687422035438862</x:v>
      </x:c>
      <x:c r="T734" s="35" t="n">
        <x:v>0.14752304638967598</x:v>
      </x:c>
      <x:c r="U734" s="36" t="str">
        <x:v>lateral</x:v>
      </x:c>
      <x:c r="V734" s="33" t="n">
        <x:v>5</x:v>
      </x:c>
      <x:c r="W734" s="36" t="n">
        <x:v>-16.898212069246156</x:v>
      </x:c>
      <x:c r="X734" s="36" t="n">
        <x:v>0</x:v>
      </x:c>
      <x:c r="Y734" s="36" t="n">
        <x:v>16.898212069246156</x:v>
      </x:c>
      <x:c r="Z734" s="36" t="n">
        <x:v>0</x:v>
      </x:c>
      <x:c r="AA734" s="36" t="n">
        <x:v>1</x:v>
      </x:c>
      <x:c r="AB734" s="36" t="n">
        <x:v>0.059177858338039596</x:v>
      </x:c>
      <x:c r="AC734" s="34" t="b">
        <x:v>1</x:v>
      </x:c>
    </x:row>
    <x:row r="735">
      <x:c r="A735" s="31" t="str">
        <x:v>CFG015</x:v>
      </x:c>
      <x:c r="B735" s="33" t="n">
        <x:v>36</x:v>
      </x:c>
      <x:c r="C735" s="31" t="str">
        <x:v>000000（选定5-12kg）1.AR20.03.6 youhua a2.5 翼梢反扭-3</x:v>
      </x:c>
      <x:c r="D735" s="31" t="str">
        <x:v>T7-VLM2-Elev(g1.0)</x:v>
      </x:c>
      <x:c r="E735" s="37" t="n">
        <x:v>0.959779449263071</x:v>
      </x:c>
      <x:c r="F735" s="37" t="n">
        <x:v>0</x:v>
      </x:c>
      <x:c r="G735" s="35" t="n">
        <x:v>12.444484106176134</x:v>
      </x:c>
      <x:c r="H735" s="36" t="n">
        <x:v>-0.2999999999999998</x:v>
      </x:c>
      <x:c r="I735" s="35" t="n">
        <x:v>1.225</x:v>
      </x:c>
      <x:c r="J735" s="35" t="n">
        <x:v>1.5705518175924542</x:v>
      </x:c>
      <x:c r="K735" s="35" t="n">
        <x:v>0.284701945718181</x:v>
      </x:c>
      <x:c r="L735" s="35" t="n">
        <x:v>5.525419388778789</x:v>
      </x:c>
      <x:c r="M735" s="35" t="n">
        <x:v>11.925999999999998</x:v>
      </x:c>
      <x:c r="N735" s="35" t="n">
        <x:v>0.10992231757937915</x:v>
      </x:c>
      <x:c r="O735" s="35" t="n">
        <x:v>-1.546328403528402e-17</x:v>
      </x:c>
      <x:c r="P735" s="35" t="n">
        <x:v>0.014190650827474498</x:v>
      </x:c>
      <x:c r="Q735" s="36" t="n">
        <x:v>0.7824463402586642</x:v>
      </x:c>
      <x:c r="R735" s="36" t="n">
        <x:v>0.02324224451917075</x:v>
      </x:c>
      <x:c r="S735" s="36" t="n">
        <x:v>0.0017687422035438862</x:v>
      </x:c>
      <x:c r="T735" s="35" t="n">
        <x:v>0.14752304638967598</x:v>
      </x:c>
      <x:c r="U735" s="36" t="str">
        <x:v>lateral</x:v>
      </x:c>
      <x:c r="V735" s="33" t="n">
        <x:v>6</x:v>
      </x:c>
      <x:c r="W735" s="36" t="n">
        <x:v>-0.9279262272082885</x:v>
      </x:c>
      <x:c r="X735" s="36" t="n">
        <x:v>-2.2654676279780497</x:v>
      </x:c>
      <x:c r="Y735" s="36" t="n">
        <x:v>2.4481402444626204</x:v>
      </x:c>
      <x:c r="Z735" s="36" t="n">
        <x:v>0.3605603714073776</x:v>
      </x:c>
      <x:c r="AA735" s="36" t="n">
        <x:v>0.37903311679432533</x:v>
      </x:c>
      <x:c r="AB735" s="36" t="n">
        <x:v>1.0776718780851242</x:v>
      </x:c>
      <x:c r="AC735" s="34" t="b">
        <x:v>1</x:v>
      </x:c>
    </x:row>
    <x:row r="736">
      <x:c r="A736" s="31" t="str">
        <x:v>CFG015</x:v>
      </x:c>
      <x:c r="B736" s="33" t="n">
        <x:v>36</x:v>
      </x:c>
      <x:c r="C736" s="31" t="str">
        <x:v>000000（选定5-12kg）1.AR20.03.6 youhua a2.5 翼梢反扭-3</x:v>
      </x:c>
      <x:c r="D736" s="31" t="str">
        <x:v>T7-VLM2-Elev(g1.0)</x:v>
      </x:c>
      <x:c r="E736" s="37" t="n">
        <x:v>0.959779449263071</x:v>
      </x:c>
      <x:c r="F736" s="37" t="n">
        <x:v>0</x:v>
      </x:c>
      <x:c r="G736" s="35" t="n">
        <x:v>12.444484106176134</x:v>
      </x:c>
      <x:c r="H736" s="36" t="n">
        <x:v>-0.2999999999999998</x:v>
      </x:c>
      <x:c r="I736" s="35" t="n">
        <x:v>1.225</x:v>
      </x:c>
      <x:c r="J736" s="35" t="n">
        <x:v>1.5705518175924542</x:v>
      </x:c>
      <x:c r="K736" s="35" t="n">
        <x:v>0.284701945718181</x:v>
      </x:c>
      <x:c r="L736" s="35" t="n">
        <x:v>5.525419388778789</x:v>
      </x:c>
      <x:c r="M736" s="35" t="n">
        <x:v>11.925999999999998</x:v>
      </x:c>
      <x:c r="N736" s="35" t="n">
        <x:v>0.10992231757937915</x:v>
      </x:c>
      <x:c r="O736" s="35" t="n">
        <x:v>-1.546328403528402e-17</x:v>
      </x:c>
      <x:c r="P736" s="35" t="n">
        <x:v>0.014190650827474498</x:v>
      </x:c>
      <x:c r="Q736" s="36" t="n">
        <x:v>0.7824463402586642</x:v>
      </x:c>
      <x:c r="R736" s="36" t="n">
        <x:v>0.02324224451917075</x:v>
      </x:c>
      <x:c r="S736" s="36" t="n">
        <x:v>0.0017687422035438862</x:v>
      </x:c>
      <x:c r="T736" s="35" t="n">
        <x:v>0.14752304638967598</x:v>
      </x:c>
      <x:c r="U736" s="36" t="str">
        <x:v>lateral</x:v>
      </x:c>
      <x:c r="V736" s="33" t="n">
        <x:v>7</x:v>
      </x:c>
      <x:c r="W736" s="36" t="n">
        <x:v>-0.9279262272082885</x:v>
      </x:c>
      <x:c r="X736" s="36" t="n">
        <x:v>2.2654676279780497</x:v>
      </x:c>
      <x:c r="Y736" s="36" t="n">
        <x:v>2.4481402444626204</x:v>
      </x:c>
      <x:c r="Z736" s="36" t="n">
        <x:v>0.3605603714073776</x:v>
      </x:c>
      <x:c r="AA736" s="36" t="n">
        <x:v>0.37903311679432533</x:v>
      </x:c>
      <x:c r="AB736" s="36" t="n">
        <x:v>1.0776718780851242</x:v>
      </x:c>
      <x:c r="AC736" s="34" t="b">
        <x:v>1</x:v>
      </x:c>
    </x:row>
    <x:row r="737">
      <x:c r="A737" s="31" t="str">
        <x:v>CFG015</x:v>
      </x:c>
      <x:c r="B737" s="33" t="n">
        <x:v>36</x:v>
      </x:c>
      <x:c r="C737" s="31" t="str">
        <x:v>000000（选定5-12kg）1.AR20.03.6 youhua a2.5 翼梢反扭-3</x:v>
      </x:c>
      <x:c r="D737" s="31" t="str">
        <x:v>T7-VLM2-Elev(g1.0)</x:v>
      </x:c>
      <x:c r="E737" s="37" t="n">
        <x:v>0.959779449263071</x:v>
      </x:c>
      <x:c r="F737" s="37" t="n">
        <x:v>0</x:v>
      </x:c>
      <x:c r="G737" s="35" t="n">
        <x:v>12.444484106176134</x:v>
      </x:c>
      <x:c r="H737" s="36" t="n">
        <x:v>-0.2999999999999998</x:v>
      </x:c>
      <x:c r="I737" s="35" t="n">
        <x:v>1.225</x:v>
      </x:c>
      <x:c r="J737" s="35" t="n">
        <x:v>1.5705518175924542</x:v>
      </x:c>
      <x:c r="K737" s="35" t="n">
        <x:v>0.284701945718181</x:v>
      </x:c>
      <x:c r="L737" s="35" t="n">
        <x:v>5.525419388778789</x:v>
      </x:c>
      <x:c r="M737" s="35" t="n">
        <x:v>11.925999999999998</x:v>
      </x:c>
      <x:c r="N737" s="35" t="n">
        <x:v>0.10992231757937915</x:v>
      </x:c>
      <x:c r="O737" s="35" t="n">
        <x:v>-1.546328403528402e-17</x:v>
      </x:c>
      <x:c r="P737" s="35" t="n">
        <x:v>0.014190650827474498</x:v>
      </x:c>
      <x:c r="Q737" s="36" t="n">
        <x:v>0.7824463402586642</x:v>
      </x:c>
      <x:c r="R737" s="36" t="n">
        <x:v>0.02324224451917075</x:v>
      </x:c>
      <x:c r="S737" s="36" t="n">
        <x:v>0.0017687422035438862</x:v>
      </x:c>
      <x:c r="T737" s="35" t="n">
        <x:v>0.14752304638967598</x:v>
      </x:c>
      <x:c r="U737" s="36" t="str">
        <x:v>lateral</x:v>
      </x:c>
      <x:c r="V737" s="33" t="n">
        <x:v>8</x:v>
      </x:c>
      <x:c r="W737" s="36" t="n">
        <x:v>0.17805054215851968</x:v>
      </x:c>
      <x:c r="X737" s="36" t="n">
        <x:v>0</x:v>
      </x:c>
      <x:c r="Y737" s="36" t="n">
        <x:v>0.17805054215851968</x:v>
      </x:c>
      <x:c r="Z737" s="36" t="n">
        <x:v>0</x:v>
      </x:c>
      <x:c r="AA737" s="36" t="n">
        <x:v>-1</x:v>
      </x:c>
      <x:c r="AB737" s="36"/>
      <x:c r="AC737" s="34" t="b">
        <x:v>0</x:v>
      </x:c>
    </x:row>
    <x:row r="738">
      <x:c r="A738" s="31" t="str">
        <x:v>CFG015</x:v>
      </x:c>
      <x:c r="B738" s="33" t="n">
        <x:v>37</x:v>
      </x:c>
      <x:c r="C738" s="31" t="str">
        <x:v>000000（选定5-12kg）1.AR20.03.6 youhua a2.5 翼梢反扭-3</x:v>
      </x:c>
      <x:c r="D738" s="31" t="str">
        <x:v>T7-VLM2-Elev(g1.0)</x:v>
      </x:c>
      <x:c r="E738" s="37" t="n">
        <x:v>0.7511385592813821</x:v>
      </x:c>
      <x:c r="F738" s="37" t="n">
        <x:v>0</x:v>
      </x:c>
      <x:c r="G738" s="35" t="n">
        <x:v>12.614159513512169</x:v>
      </x:c>
      <x:c r="H738" s="36" t="n">
        <x:v>-0.1999999999999993</x:v>
      </x:c>
      <x:c r="I738" s="35" t="n">
        <x:v>1.225</x:v>
      </x:c>
      <x:c r="J738" s="35" t="n">
        <x:v>1.5705518175924542</x:v>
      </x:c>
      <x:c r="K738" s="35" t="n">
        <x:v>0.284701945718181</x:v>
      </x:c>
      <x:c r="L738" s="35" t="n">
        <x:v>5.525419388778789</x:v>
      </x:c>
      <x:c r="M738" s="35" t="n">
        <x:v>11.925999999999998</x:v>
      </x:c>
      <x:c r="N738" s="35" t="n">
        <x:v>0.10992231757937915</x:v>
      </x:c>
      <x:c r="O738" s="35" t="n">
        <x:v>-1.546328403528402e-17</x:v>
      </x:c>
      <x:c r="P738" s="35" t="n">
        <x:v>0.014190650827474498</x:v>
      </x:c>
      <x:c r="Q738" s="36" t="n">
        <x:v>0.7621547378129129</x:v>
      </x:c>
      <x:c r="R738" s="36" t="n">
        <x:v>0.02256835421260425</x:v>
      </x:c>
      <x:c r="S738" s="36" t="n">
        <x:v>0.001778036698083632</x:v>
      </x:c>
      <x:c r="T738" s="35" t="n">
        <x:v>0.14718712217027155</x:v>
      </x:c>
      <x:c r="U738" s="36" t="str">
        <x:v>longitudinal</x:v>
      </x:c>
      <x:c r="V738" s="33" t="n">
        <x:v>1</x:v>
      </x:c>
      <x:c r="W738" s="36" t="n">
        <x:v>-5.9829329551164</x:v>
      </x:c>
      <x:c r="X738" s="36" t="n">
        <x:v>-5.168523061403357</x:v>
      </x:c>
      <x:c r="Y738" s="36" t="n">
        <x:v>7.906270763240795</x:v>
      </x:c>
      <x:c r="Z738" s="36" t="n">
        <x:v>0.8225959937067999</x:v>
      </x:c>
      <x:c r="AA738" s="36" t="n">
        <x:v>0.7567326157021196</x:v>
      </x:c>
      <x:c r="AB738" s="36" t="n">
        <x:v>0.1671421036307676</x:v>
      </x:c>
      <x:c r="AC738" s="34" t="b">
        <x:v>1</x:v>
      </x:c>
    </x:row>
    <x:row r="739">
      <x:c r="A739" s="31" t="str">
        <x:v>CFG015</x:v>
      </x:c>
      <x:c r="B739" s="33" t="n">
        <x:v>37</x:v>
      </x:c>
      <x:c r="C739" s="31" t="str">
        <x:v>000000（选定5-12kg）1.AR20.03.6 youhua a2.5 翼梢反扭-3</x:v>
      </x:c>
      <x:c r="D739" s="31" t="str">
        <x:v>T7-VLM2-Elev(g1.0)</x:v>
      </x:c>
      <x:c r="E739" s="37" t="n">
        <x:v>0.7511385592813821</x:v>
      </x:c>
      <x:c r="F739" s="37" t="n">
        <x:v>0</x:v>
      </x:c>
      <x:c r="G739" s="35" t="n">
        <x:v>12.614159513512169</x:v>
      </x:c>
      <x:c r="H739" s="36" t="n">
        <x:v>-0.1999999999999993</x:v>
      </x:c>
      <x:c r="I739" s="35" t="n">
        <x:v>1.225</x:v>
      </x:c>
      <x:c r="J739" s="35" t="n">
        <x:v>1.5705518175924542</x:v>
      </x:c>
      <x:c r="K739" s="35" t="n">
        <x:v>0.284701945718181</x:v>
      </x:c>
      <x:c r="L739" s="35" t="n">
        <x:v>5.525419388778789</x:v>
      </x:c>
      <x:c r="M739" s="35" t="n">
        <x:v>11.925999999999998</x:v>
      </x:c>
      <x:c r="N739" s="35" t="n">
        <x:v>0.10992231757937915</x:v>
      </x:c>
      <x:c r="O739" s="35" t="n">
        <x:v>-1.546328403528402e-17</x:v>
      </x:c>
      <x:c r="P739" s="35" t="n">
        <x:v>0.014190650827474498</x:v>
      </x:c>
      <x:c r="Q739" s="36" t="n">
        <x:v>0.7621547378129129</x:v>
      </x:c>
      <x:c r="R739" s="36" t="n">
        <x:v>0.02256835421260425</x:v>
      </x:c>
      <x:c r="S739" s="36" t="n">
        <x:v>0.001778036698083632</x:v>
      </x:c>
      <x:c r="T739" s="35" t="n">
        <x:v>0.14718712217027155</x:v>
      </x:c>
      <x:c r="U739" s="36" t="str">
        <x:v>longitudinal</x:v>
      </x:c>
      <x:c r="V739" s="33" t="n">
        <x:v>2</x:v>
      </x:c>
      <x:c r="W739" s="36" t="n">
        <x:v>-5.9829329551164</x:v>
      </x:c>
      <x:c r="X739" s="36" t="n">
        <x:v>5.168523061403357</x:v>
      </x:c>
      <x:c r="Y739" s="36" t="n">
        <x:v>7.906270763240795</x:v>
      </x:c>
      <x:c r="Z739" s="36" t="n">
        <x:v>0.8225959937067999</x:v>
      </x:c>
      <x:c r="AA739" s="36" t="n">
        <x:v>0.7567326157021196</x:v>
      </x:c>
      <x:c r="AB739" s="36" t="n">
        <x:v>0.1671421036307676</x:v>
      </x:c>
      <x:c r="AC739" s="34" t="b">
        <x:v>1</x:v>
      </x:c>
    </x:row>
    <x:row r="740">
      <x:c r="A740" s="31" t="str">
        <x:v>CFG015</x:v>
      </x:c>
      <x:c r="B740" s="33" t="n">
        <x:v>37</x:v>
      </x:c>
      <x:c r="C740" s="31" t="str">
        <x:v>000000（选定5-12kg）1.AR20.03.6 youhua a2.5 翼梢反扭-3</x:v>
      </x:c>
      <x:c r="D740" s="31" t="str">
        <x:v>T7-VLM2-Elev(g1.0)</x:v>
      </x:c>
      <x:c r="E740" s="37" t="n">
        <x:v>0.7511385592813821</x:v>
      </x:c>
      <x:c r="F740" s="37" t="n">
        <x:v>0</x:v>
      </x:c>
      <x:c r="G740" s="35" t="n">
        <x:v>12.614159513512169</x:v>
      </x:c>
      <x:c r="H740" s="36" t="n">
        <x:v>-0.1999999999999993</x:v>
      </x:c>
      <x:c r="I740" s="35" t="n">
        <x:v>1.225</x:v>
      </x:c>
      <x:c r="J740" s="35" t="n">
        <x:v>1.5705518175924542</x:v>
      </x:c>
      <x:c r="K740" s="35" t="n">
        <x:v>0.284701945718181</x:v>
      </x:c>
      <x:c r="L740" s="35" t="n">
        <x:v>5.525419388778789</x:v>
      </x:c>
      <x:c r="M740" s="35" t="n">
        <x:v>11.925999999999998</x:v>
      </x:c>
      <x:c r="N740" s="35" t="n">
        <x:v>0.10992231757937915</x:v>
      </x:c>
      <x:c r="O740" s="35" t="n">
        <x:v>-1.546328403528402e-17</x:v>
      </x:c>
      <x:c r="P740" s="35" t="n">
        <x:v>0.014190650827474498</x:v>
      </x:c>
      <x:c r="Q740" s="36" t="n">
        <x:v>0.7621547378129129</x:v>
      </x:c>
      <x:c r="R740" s="36" t="n">
        <x:v>0.02256835421260425</x:v>
      </x:c>
      <x:c r="S740" s="36" t="n">
        <x:v>0.001778036698083632</x:v>
      </x:c>
      <x:c r="T740" s="35" t="n">
        <x:v>0.14718712217027155</x:v>
      </x:c>
      <x:c r="U740" s="36" t="str">
        <x:v>longitudinal</x:v>
      </x:c>
      <x:c r="V740" s="33" t="n">
        <x:v>3</x:v>
      </x:c>
      <x:c r="W740" s="36" t="n">
        <x:v>-0.01350363728906101</x:v>
      </x:c>
      <x:c r="X740" s="36" t="n">
        <x:v>-0.7364734913473655</x:v>
      </x:c>
      <x:c r="Y740" s="36" t="n">
        <x:v>0.7365972791678046</x:v>
      </x:c>
      <x:c r="Z740" s="36" t="n">
        <x:v>0.11721339660407944</x:v>
      </x:c>
      <x:c r="AA740" s="36" t="n">
        <x:v>0.01833245610724655</x:v>
      </x:c>
      <x:c r="AB740" s="36" t="n">
        <x:v>74.05412175948159</x:v>
      </x:c>
      <x:c r="AC740" s="34" t="b">
        <x:v>1</x:v>
      </x:c>
    </x:row>
    <x:row r="741">
      <x:c r="A741" s="31" t="str">
        <x:v>CFG015</x:v>
      </x:c>
      <x:c r="B741" s="33" t="n">
        <x:v>37</x:v>
      </x:c>
      <x:c r="C741" s="31" t="str">
        <x:v>000000（选定5-12kg）1.AR20.03.6 youhua a2.5 翼梢反扭-3</x:v>
      </x:c>
      <x:c r="D741" s="31" t="str">
        <x:v>T7-VLM2-Elev(g1.0)</x:v>
      </x:c>
      <x:c r="E741" s="37" t="n">
        <x:v>0.7511385592813821</x:v>
      </x:c>
      <x:c r="F741" s="37" t="n">
        <x:v>0</x:v>
      </x:c>
      <x:c r="G741" s="35" t="n">
        <x:v>12.614159513512169</x:v>
      </x:c>
      <x:c r="H741" s="36" t="n">
        <x:v>-0.1999999999999993</x:v>
      </x:c>
      <x:c r="I741" s="35" t="n">
        <x:v>1.225</x:v>
      </x:c>
      <x:c r="J741" s="35" t="n">
        <x:v>1.5705518175924542</x:v>
      </x:c>
      <x:c r="K741" s="35" t="n">
        <x:v>0.284701945718181</x:v>
      </x:c>
      <x:c r="L741" s="35" t="n">
        <x:v>5.525419388778789</x:v>
      </x:c>
      <x:c r="M741" s="35" t="n">
        <x:v>11.925999999999998</x:v>
      </x:c>
      <x:c r="N741" s="35" t="n">
        <x:v>0.10992231757937915</x:v>
      </x:c>
      <x:c r="O741" s="35" t="n">
        <x:v>-1.546328403528402e-17</x:v>
      </x:c>
      <x:c r="P741" s="35" t="n">
        <x:v>0.014190650827474498</x:v>
      </x:c>
      <x:c r="Q741" s="36" t="n">
        <x:v>0.7621547378129129</x:v>
      </x:c>
      <x:c r="R741" s="36" t="n">
        <x:v>0.02256835421260425</x:v>
      </x:c>
      <x:c r="S741" s="36" t="n">
        <x:v>0.001778036698083632</x:v>
      </x:c>
      <x:c r="T741" s="35" t="n">
        <x:v>0.14718712217027155</x:v>
      </x:c>
      <x:c r="U741" s="36" t="str">
        <x:v>longitudinal</x:v>
      </x:c>
      <x:c r="V741" s="33" t="n">
        <x:v>4</x:v>
      </x:c>
      <x:c r="W741" s="36" t="n">
        <x:v>-0.01350363728906101</x:v>
      </x:c>
      <x:c r="X741" s="36" t="n">
        <x:v>0.7364734913473655</x:v>
      </x:c>
      <x:c r="Y741" s="36" t="n">
        <x:v>0.7365972791678046</x:v>
      </x:c>
      <x:c r="Z741" s="36" t="n">
        <x:v>0.11721339660407944</x:v>
      </x:c>
      <x:c r="AA741" s="36" t="n">
        <x:v>0.01833245610724655</x:v>
      </x:c>
      <x:c r="AB741" s="36" t="n">
        <x:v>74.05412175948159</x:v>
      </x:c>
      <x:c r="AC741" s="34" t="b">
        <x:v>1</x:v>
      </x:c>
    </x:row>
    <x:row r="742">
      <x:c r="A742" s="31" t="str">
        <x:v>CFG015</x:v>
      </x:c>
      <x:c r="B742" s="33" t="n">
        <x:v>37</x:v>
      </x:c>
      <x:c r="C742" s="31" t="str">
        <x:v>000000（选定5-12kg）1.AR20.03.6 youhua a2.5 翼梢反扭-3</x:v>
      </x:c>
      <x:c r="D742" s="31" t="str">
        <x:v>T7-VLM2-Elev(g1.0)</x:v>
      </x:c>
      <x:c r="E742" s="37" t="n">
        <x:v>0.7511385592813821</x:v>
      </x:c>
      <x:c r="F742" s="37" t="n">
        <x:v>0</x:v>
      </x:c>
      <x:c r="G742" s="35" t="n">
        <x:v>12.614159513512169</x:v>
      </x:c>
      <x:c r="H742" s="36" t="n">
        <x:v>-0.1999999999999993</x:v>
      </x:c>
      <x:c r="I742" s="35" t="n">
        <x:v>1.225</x:v>
      </x:c>
      <x:c r="J742" s="35" t="n">
        <x:v>1.5705518175924542</x:v>
      </x:c>
      <x:c r="K742" s="35" t="n">
        <x:v>0.284701945718181</x:v>
      </x:c>
      <x:c r="L742" s="35" t="n">
        <x:v>5.525419388778789</x:v>
      </x:c>
      <x:c r="M742" s="35" t="n">
        <x:v>11.925999999999998</x:v>
      </x:c>
      <x:c r="N742" s="35" t="n">
        <x:v>0.10992231757937915</x:v>
      </x:c>
      <x:c r="O742" s="35" t="n">
        <x:v>-1.546328403528402e-17</x:v>
      </x:c>
      <x:c r="P742" s="35" t="n">
        <x:v>0.014190650827474498</x:v>
      </x:c>
      <x:c r="Q742" s="36" t="n">
        <x:v>0.7621547378129129</x:v>
      </x:c>
      <x:c r="R742" s="36" t="n">
        <x:v>0.02256835421260425</x:v>
      </x:c>
      <x:c r="S742" s="36" t="n">
        <x:v>0.001778036698083632</x:v>
      </x:c>
      <x:c r="T742" s="35" t="n">
        <x:v>0.14718712217027155</x:v>
      </x:c>
      <x:c r="U742" s="36" t="str">
        <x:v>lateral</x:v>
      </x:c>
      <x:c r="V742" s="33" t="n">
        <x:v>5</x:v>
      </x:c>
      <x:c r="W742" s="36" t="n">
        <x:v>-17.179955760635174</x:v>
      </x:c>
      <x:c r="X742" s="36" t="n">
        <x:v>0</x:v>
      </x:c>
      <x:c r="Y742" s="36" t="n">
        <x:v>17.179955760635174</x:v>
      </x:c>
      <x:c r="Z742" s="36" t="n">
        <x:v>0</x:v>
      </x:c>
      <x:c r="AA742" s="36" t="n">
        <x:v>1</x:v>
      </x:c>
      <x:c r="AB742" s="36" t="n">
        <x:v>0.05820736758189581</x:v>
      </x:c>
      <x:c r="AC742" s="34" t="b">
        <x:v>1</x:v>
      </x:c>
    </x:row>
    <x:row r="743">
      <x:c r="A743" s="31" t="str">
        <x:v>CFG015</x:v>
      </x:c>
      <x:c r="B743" s="33" t="n">
        <x:v>37</x:v>
      </x:c>
      <x:c r="C743" s="31" t="str">
        <x:v>000000（选定5-12kg）1.AR20.03.6 youhua a2.5 翼梢反扭-3</x:v>
      </x:c>
      <x:c r="D743" s="31" t="str">
        <x:v>T7-VLM2-Elev(g1.0)</x:v>
      </x:c>
      <x:c r="E743" s="37" t="n">
        <x:v>0.7511385592813821</x:v>
      </x:c>
      <x:c r="F743" s="37" t="n">
        <x:v>0</x:v>
      </x:c>
      <x:c r="G743" s="35" t="n">
        <x:v>12.614159513512169</x:v>
      </x:c>
      <x:c r="H743" s="36" t="n">
        <x:v>-0.1999999999999993</x:v>
      </x:c>
      <x:c r="I743" s="35" t="n">
        <x:v>1.225</x:v>
      </x:c>
      <x:c r="J743" s="35" t="n">
        <x:v>1.5705518175924542</x:v>
      </x:c>
      <x:c r="K743" s="35" t="n">
        <x:v>0.284701945718181</x:v>
      </x:c>
      <x:c r="L743" s="35" t="n">
        <x:v>5.525419388778789</x:v>
      </x:c>
      <x:c r="M743" s="35" t="n">
        <x:v>11.925999999999998</x:v>
      </x:c>
      <x:c r="N743" s="35" t="n">
        <x:v>0.10992231757937915</x:v>
      </x:c>
      <x:c r="O743" s="35" t="n">
        <x:v>-1.546328403528402e-17</x:v>
      </x:c>
      <x:c r="P743" s="35" t="n">
        <x:v>0.014190650827474498</x:v>
      </x:c>
      <x:c r="Q743" s="36" t="n">
        <x:v>0.7621547378129129</x:v>
      </x:c>
      <x:c r="R743" s="36" t="n">
        <x:v>0.02256835421260425</x:v>
      </x:c>
      <x:c r="S743" s="36" t="n">
        <x:v>0.001778036698083632</x:v>
      </x:c>
      <x:c r="T743" s="35" t="n">
        <x:v>0.14718712217027155</x:v>
      </x:c>
      <x:c r="U743" s="36" t="str">
        <x:v>lateral</x:v>
      </x:c>
      <x:c r="V743" s="33" t="n">
        <x:v>6</x:v>
      </x:c>
      <x:c r="W743" s="36" t="n">
        <x:v>-0.9161610980232235</x:v>
      </x:c>
      <x:c r="X743" s="36" t="n">
        <x:v>-2.29319823361527</x:v>
      </x:c>
      <x:c r="Y743" s="36" t="n">
        <x:v>2.4694350155829805</x:v>
      </x:c>
      <x:c r="Z743" s="36" t="n">
        <x:v>0.3649738343694732</x:v>
      </x:c>
      <x:c r="AA743" s="36" t="n">
        <x:v>0.3710002863982787</x:v>
      </x:c>
      <x:c r="AB743" s="36" t="n">
        <x:v>1.091511091398307</x:v>
      </x:c>
      <x:c r="AC743" s="34" t="b">
        <x:v>1</x:v>
      </x:c>
    </x:row>
    <x:row r="744">
      <x:c r="A744" s="31" t="str">
        <x:v>CFG015</x:v>
      </x:c>
      <x:c r="B744" s="33" t="n">
        <x:v>37</x:v>
      </x:c>
      <x:c r="C744" s="31" t="str">
        <x:v>000000（选定5-12kg）1.AR20.03.6 youhua a2.5 翼梢反扭-3</x:v>
      </x:c>
      <x:c r="D744" s="31" t="str">
        <x:v>T7-VLM2-Elev(g1.0)</x:v>
      </x:c>
      <x:c r="E744" s="37" t="n">
        <x:v>0.7511385592813821</x:v>
      </x:c>
      <x:c r="F744" s="37" t="n">
        <x:v>0</x:v>
      </x:c>
      <x:c r="G744" s="35" t="n">
        <x:v>12.614159513512169</x:v>
      </x:c>
      <x:c r="H744" s="36" t="n">
        <x:v>-0.1999999999999993</x:v>
      </x:c>
      <x:c r="I744" s="35" t="n">
        <x:v>1.225</x:v>
      </x:c>
      <x:c r="J744" s="35" t="n">
        <x:v>1.5705518175924542</x:v>
      </x:c>
      <x:c r="K744" s="35" t="n">
        <x:v>0.284701945718181</x:v>
      </x:c>
      <x:c r="L744" s="35" t="n">
        <x:v>5.525419388778789</x:v>
      </x:c>
      <x:c r="M744" s="35" t="n">
        <x:v>11.925999999999998</x:v>
      </x:c>
      <x:c r="N744" s="35" t="n">
        <x:v>0.10992231757937915</x:v>
      </x:c>
      <x:c r="O744" s="35" t="n">
        <x:v>-1.546328403528402e-17</x:v>
      </x:c>
      <x:c r="P744" s="35" t="n">
        <x:v>0.014190650827474498</x:v>
      </x:c>
      <x:c r="Q744" s="36" t="n">
        <x:v>0.7621547378129129</x:v>
      </x:c>
      <x:c r="R744" s="36" t="n">
        <x:v>0.02256835421260425</x:v>
      </x:c>
      <x:c r="S744" s="36" t="n">
        <x:v>0.001778036698083632</x:v>
      </x:c>
      <x:c r="T744" s="35" t="n">
        <x:v>0.14718712217027155</x:v>
      </x:c>
      <x:c r="U744" s="36" t="str">
        <x:v>lateral</x:v>
      </x:c>
      <x:c r="V744" s="33" t="n">
        <x:v>7</x:v>
      </x:c>
      <x:c r="W744" s="36" t="n">
        <x:v>-0.9161610980232235</x:v>
      </x:c>
      <x:c r="X744" s="36" t="n">
        <x:v>2.29319823361527</x:v>
      </x:c>
      <x:c r="Y744" s="36" t="n">
        <x:v>2.4694350155829805</x:v>
      </x:c>
      <x:c r="Z744" s="36" t="n">
        <x:v>0.3649738343694732</x:v>
      </x:c>
      <x:c r="AA744" s="36" t="n">
        <x:v>0.3710002863982787</x:v>
      </x:c>
      <x:c r="AB744" s="36" t="n">
        <x:v>1.091511091398307</x:v>
      </x:c>
      <x:c r="AC744" s="34" t="b">
        <x:v>1</x:v>
      </x:c>
    </x:row>
    <x:row r="745">
      <x:c r="A745" s="31" t="str">
        <x:v>CFG015</x:v>
      </x:c>
      <x:c r="B745" s="33" t="n">
        <x:v>37</x:v>
      </x:c>
      <x:c r="C745" s="31" t="str">
        <x:v>000000（选定5-12kg）1.AR20.03.6 youhua a2.5 翼梢反扭-3</x:v>
      </x:c>
      <x:c r="D745" s="31" t="str">
        <x:v>T7-VLM2-Elev(g1.0)</x:v>
      </x:c>
      <x:c r="E745" s="37" t="n">
        <x:v>0.7511385592813821</x:v>
      </x:c>
      <x:c r="F745" s="37" t="n">
        <x:v>0</x:v>
      </x:c>
      <x:c r="G745" s="35" t="n">
        <x:v>12.614159513512169</x:v>
      </x:c>
      <x:c r="H745" s="36" t="n">
        <x:v>-0.1999999999999993</x:v>
      </x:c>
      <x:c r="I745" s="35" t="n">
        <x:v>1.225</x:v>
      </x:c>
      <x:c r="J745" s="35" t="n">
        <x:v>1.5705518175924542</x:v>
      </x:c>
      <x:c r="K745" s="35" t="n">
        <x:v>0.284701945718181</x:v>
      </x:c>
      <x:c r="L745" s="35" t="n">
        <x:v>5.525419388778789</x:v>
      </x:c>
      <x:c r="M745" s="35" t="n">
        <x:v>11.925999999999998</x:v>
      </x:c>
      <x:c r="N745" s="35" t="n">
        <x:v>0.10992231757937915</x:v>
      </x:c>
      <x:c r="O745" s="35" t="n">
        <x:v>-1.546328403528402e-17</x:v>
      </x:c>
      <x:c r="P745" s="35" t="n">
        <x:v>0.014190650827474498</x:v>
      </x:c>
      <x:c r="Q745" s="36" t="n">
        <x:v>0.7621547378129129</x:v>
      </x:c>
      <x:c r="R745" s="36" t="n">
        <x:v>0.02256835421260425</x:v>
      </x:c>
      <x:c r="S745" s="36" t="n">
        <x:v>0.001778036698083632</x:v>
      </x:c>
      <x:c r="T745" s="35" t="n">
        <x:v>0.14718712217027155</x:v>
      </x:c>
      <x:c r="U745" s="36" t="str">
        <x:v>lateral</x:v>
      </x:c>
      <x:c r="V745" s="33" t="n">
        <x:v>8</x:v>
      </x:c>
      <x:c r="W745" s="36" t="n">
        <x:v>0.17268983670400395</x:v>
      </x:c>
      <x:c r="X745" s="36" t="n">
        <x:v>0</x:v>
      </x:c>
      <x:c r="Y745" s="36" t="n">
        <x:v>0.17268983670400395</x:v>
      </x:c>
      <x:c r="Z745" s="36" t="n">
        <x:v>0</x:v>
      </x:c>
      <x:c r="AA745" s="36" t="n">
        <x:v>-1</x:v>
      </x:c>
      <x:c r="AB745" s="36"/>
      <x:c r="AC745" s="34" t="b">
        <x:v>0</x:v>
      </x:c>
    </x:row>
    <x:row r="746">
      <x:c r="A746" s="31" t="str">
        <x:v>CFG015</x:v>
      </x:c>
      <x:c r="B746" s="33" t="n">
        <x:v>38</x:v>
      </x:c>
      <x:c r="C746" s="31" t="str">
        <x:v>000000（选定5-12kg）1.AR20.03.6 youhua a2.5 翼梢反扭-3</x:v>
      </x:c>
      <x:c r="D746" s="31" t="str">
        <x:v>T7-VLM2-Elev(g1.0)</x:v>
      </x:c>
      <x:c r="E746" s="37" t="n">
        <x:v>0.5407904867264904</x:v>
      </x:c>
      <x:c r="F746" s="37" t="n">
        <x:v>0</x:v>
      </x:c>
      <x:c r="G746" s="35" t="n">
        <x:v>12.792272395293491</x:v>
      </x:c>
      <x:c r="H746" s="36" t="n">
        <x:v>-0.09999999999999964</x:v>
      </x:c>
      <x:c r="I746" s="35" t="n">
        <x:v>1.225</x:v>
      </x:c>
      <x:c r="J746" s="35" t="n">
        <x:v>1.5705518175924542</x:v>
      </x:c>
      <x:c r="K746" s="35" t="n">
        <x:v>0.284701945718181</x:v>
      </x:c>
      <x:c r="L746" s="35" t="n">
        <x:v>5.525419388778789</x:v>
      </x:c>
      <x:c r="M746" s="35" t="n">
        <x:v>11.925999999999998</x:v>
      </x:c>
      <x:c r="N746" s="35" t="n">
        <x:v>0.10992231757937915</x:v>
      </x:c>
      <x:c r="O746" s="35" t="n">
        <x:v>-1.546328403528402e-17</x:v>
      </x:c>
      <x:c r="P746" s="35" t="n">
        <x:v>0.014190650827474498</x:v>
      </x:c>
      <x:c r="Q746" s="36" t="n">
        <x:v>0.7416771381931855</x:v>
      </x:c>
      <x:c r="R746" s="36" t="n">
        <x:v>0.021905377003926696</x:v>
      </x:c>
      <x:c r="S746" s="36" t="n">
        <x:v>0.0017877473125703844</x:v>
      </x:c>
      <x:c r="T746" s="35" t="n">
        <x:v>0.14683732985044406</x:v>
      </x:c>
      <x:c r="U746" s="36" t="str">
        <x:v>longitudinal</x:v>
      </x:c>
      <x:c r="V746" s="33" t="n">
        <x:v>1</x:v>
      </x:c>
      <x:c r="W746" s="36" t="n">
        <x:v>-6.068482058219391</x:v>
      </x:c>
      <x:c r="X746" s="36" t="n">
        <x:v>-5.216267736433261</x:v>
      </x:c>
      <x:c r="Y746" s="36" t="n">
        <x:v>8.002244909341705</x:v>
      </x:c>
      <x:c r="Z746" s="36" t="n">
        <x:v>0.8301947947441254</x:v>
      </x:c>
      <x:c r="AA746" s="36" t="n">
        <x:v>0.7583474546167829</x:v>
      </x:c>
      <x:c r="AB746" s="36" t="n">
        <x:v>0.1647858542558531</x:v>
      </x:c>
      <x:c r="AC746" s="34" t="b">
        <x:v>1</x:v>
      </x:c>
    </x:row>
    <x:row r="747">
      <x:c r="A747" s="31" t="str">
        <x:v>CFG015</x:v>
      </x:c>
      <x:c r="B747" s="33" t="n">
        <x:v>38</x:v>
      </x:c>
      <x:c r="C747" s="31" t="str">
        <x:v>000000（选定5-12kg）1.AR20.03.6 youhua a2.5 翼梢反扭-3</x:v>
      </x:c>
      <x:c r="D747" s="31" t="str">
        <x:v>T7-VLM2-Elev(g1.0)</x:v>
      </x:c>
      <x:c r="E747" s="37" t="n">
        <x:v>0.5407904867264904</x:v>
      </x:c>
      <x:c r="F747" s="37" t="n">
        <x:v>0</x:v>
      </x:c>
      <x:c r="G747" s="35" t="n">
        <x:v>12.792272395293491</x:v>
      </x:c>
      <x:c r="H747" s="36" t="n">
        <x:v>-0.09999999999999964</x:v>
      </x:c>
      <x:c r="I747" s="35" t="n">
        <x:v>1.225</x:v>
      </x:c>
      <x:c r="J747" s="35" t="n">
        <x:v>1.5705518175924542</x:v>
      </x:c>
      <x:c r="K747" s="35" t="n">
        <x:v>0.284701945718181</x:v>
      </x:c>
      <x:c r="L747" s="35" t="n">
        <x:v>5.525419388778789</x:v>
      </x:c>
      <x:c r="M747" s="35" t="n">
        <x:v>11.925999999999998</x:v>
      </x:c>
      <x:c r="N747" s="35" t="n">
        <x:v>0.10992231757937915</x:v>
      </x:c>
      <x:c r="O747" s="35" t="n">
        <x:v>-1.546328403528402e-17</x:v>
      </x:c>
      <x:c r="P747" s="35" t="n">
        <x:v>0.014190650827474498</x:v>
      </x:c>
      <x:c r="Q747" s="36" t="n">
        <x:v>0.7416771381931855</x:v>
      </x:c>
      <x:c r="R747" s="36" t="n">
        <x:v>0.021905377003926696</x:v>
      </x:c>
      <x:c r="S747" s="36" t="n">
        <x:v>0.0017877473125703844</x:v>
      </x:c>
      <x:c r="T747" s="35" t="n">
        <x:v>0.14683732985044406</x:v>
      </x:c>
      <x:c r="U747" s="36" t="str">
        <x:v>longitudinal</x:v>
      </x:c>
      <x:c r="V747" s="33" t="n">
        <x:v>2</x:v>
      </x:c>
      <x:c r="W747" s="36" t="n">
        <x:v>-6.068482058219391</x:v>
      </x:c>
      <x:c r="X747" s="36" t="n">
        <x:v>5.216267736433261</x:v>
      </x:c>
      <x:c r="Y747" s="36" t="n">
        <x:v>8.002244909341705</x:v>
      </x:c>
      <x:c r="Z747" s="36" t="n">
        <x:v>0.8301947947441254</x:v>
      </x:c>
      <x:c r="AA747" s="36" t="n">
        <x:v>0.7583474546167829</x:v>
      </x:c>
      <x:c r="AB747" s="36" t="n">
        <x:v>0.1647858542558531</x:v>
      </x:c>
      <x:c r="AC747" s="34" t="b">
        <x:v>1</x:v>
      </x:c>
    </x:row>
    <x:row r="748">
      <x:c r="A748" s="31" t="str">
        <x:v>CFG015</x:v>
      </x:c>
      <x:c r="B748" s="33" t="n">
        <x:v>38</x:v>
      </x:c>
      <x:c r="C748" s="31" t="str">
        <x:v>000000（选定5-12kg）1.AR20.03.6 youhua a2.5 翼梢反扭-3</x:v>
      </x:c>
      <x:c r="D748" s="31" t="str">
        <x:v>T7-VLM2-Elev(g1.0)</x:v>
      </x:c>
      <x:c r="E748" s="37" t="n">
        <x:v>0.5407904867264904</x:v>
      </x:c>
      <x:c r="F748" s="37" t="n">
        <x:v>0</x:v>
      </x:c>
      <x:c r="G748" s="35" t="n">
        <x:v>12.792272395293491</x:v>
      </x:c>
      <x:c r="H748" s="36" t="n">
        <x:v>-0.09999999999999964</x:v>
      </x:c>
      <x:c r="I748" s="35" t="n">
        <x:v>1.225</x:v>
      </x:c>
      <x:c r="J748" s="35" t="n">
        <x:v>1.5705518175924542</x:v>
      </x:c>
      <x:c r="K748" s="35" t="n">
        <x:v>0.284701945718181</x:v>
      </x:c>
      <x:c r="L748" s="35" t="n">
        <x:v>5.525419388778789</x:v>
      </x:c>
      <x:c r="M748" s="35" t="n">
        <x:v>11.925999999999998</x:v>
      </x:c>
      <x:c r="N748" s="35" t="n">
        <x:v>0.10992231757937915</x:v>
      </x:c>
      <x:c r="O748" s="35" t="n">
        <x:v>-1.546328403528402e-17</x:v>
      </x:c>
      <x:c r="P748" s="35" t="n">
        <x:v>0.014190650827474498</x:v>
      </x:c>
      <x:c r="Q748" s="36" t="n">
        <x:v>0.7416771381931855</x:v>
      </x:c>
      <x:c r="R748" s="36" t="n">
        <x:v>0.021905377003926696</x:v>
      </x:c>
      <x:c r="S748" s="36" t="n">
        <x:v>0.0017877473125703844</x:v>
      </x:c>
      <x:c r="T748" s="35" t="n">
        <x:v>0.14683732985044406</x:v>
      </x:c>
      <x:c r="U748" s="36" t="str">
        <x:v>longitudinal</x:v>
      </x:c>
      <x:c r="V748" s="33" t="n">
        <x:v>3</x:v>
      </x:c>
      <x:c r="W748" s="36" t="n">
        <x:v>-0.013557737864933226</x:v>
      </x:c>
      <x:c r="X748" s="36" t="n">
        <x:v>-0.7249372769747034</x:v>
      </x:c>
      <x:c r="Y748" s="36" t="n">
        <x:v>0.7250640439323358</x:v>
      </x:c>
      <x:c r="Z748" s="36" t="n">
        <x:v>0.11537735106210249</x:v>
      </x:c>
      <x:c r="AA748" s="36" t="n">
        <x:v>0.018698676314720768</x:v>
      </x:c>
      <x:c r="AB748" s="36" t="n">
        <x:v>73.75861740080377</x:v>
      </x:c>
      <x:c r="AC748" s="34" t="b">
        <x:v>1</x:v>
      </x:c>
    </x:row>
    <x:row r="749">
      <x:c r="A749" s="31" t="str">
        <x:v>CFG015</x:v>
      </x:c>
      <x:c r="B749" s="33" t="n">
        <x:v>38</x:v>
      </x:c>
      <x:c r="C749" s="31" t="str">
        <x:v>000000（选定5-12kg）1.AR20.03.6 youhua a2.5 翼梢反扭-3</x:v>
      </x:c>
      <x:c r="D749" s="31" t="str">
        <x:v>T7-VLM2-Elev(g1.0)</x:v>
      </x:c>
      <x:c r="E749" s="37" t="n">
        <x:v>0.5407904867264904</x:v>
      </x:c>
      <x:c r="F749" s="37" t="n">
        <x:v>0</x:v>
      </x:c>
      <x:c r="G749" s="35" t="n">
        <x:v>12.792272395293491</x:v>
      </x:c>
      <x:c r="H749" s="36" t="n">
        <x:v>-0.09999999999999964</x:v>
      </x:c>
      <x:c r="I749" s="35" t="n">
        <x:v>1.225</x:v>
      </x:c>
      <x:c r="J749" s="35" t="n">
        <x:v>1.5705518175924542</x:v>
      </x:c>
      <x:c r="K749" s="35" t="n">
        <x:v>0.284701945718181</x:v>
      </x:c>
      <x:c r="L749" s="35" t="n">
        <x:v>5.525419388778789</x:v>
      </x:c>
      <x:c r="M749" s="35" t="n">
        <x:v>11.925999999999998</x:v>
      </x:c>
      <x:c r="N749" s="35" t="n">
        <x:v>0.10992231757937915</x:v>
      </x:c>
      <x:c r="O749" s="35" t="n">
        <x:v>-1.546328403528402e-17</x:v>
      </x:c>
      <x:c r="P749" s="35" t="n">
        <x:v>0.014190650827474498</x:v>
      </x:c>
      <x:c r="Q749" s="36" t="n">
        <x:v>0.7416771381931855</x:v>
      </x:c>
      <x:c r="R749" s="36" t="n">
        <x:v>0.021905377003926696</x:v>
      </x:c>
      <x:c r="S749" s="36" t="n">
        <x:v>0.0017877473125703844</x:v>
      </x:c>
      <x:c r="T749" s="35" t="n">
        <x:v>0.14683732985044406</x:v>
      </x:c>
      <x:c r="U749" s="36" t="str">
        <x:v>longitudinal</x:v>
      </x:c>
      <x:c r="V749" s="33" t="n">
        <x:v>4</x:v>
      </x:c>
      <x:c r="W749" s="36" t="n">
        <x:v>-0.013557737864933226</x:v>
      </x:c>
      <x:c r="X749" s="36" t="n">
        <x:v>0.7249372769747034</x:v>
      </x:c>
      <x:c r="Y749" s="36" t="n">
        <x:v>0.7250640439323358</x:v>
      </x:c>
      <x:c r="Z749" s="36" t="n">
        <x:v>0.11537735106210249</x:v>
      </x:c>
      <x:c r="AA749" s="36" t="n">
        <x:v>0.018698676314720768</x:v>
      </x:c>
      <x:c r="AB749" s="36" t="n">
        <x:v>73.75861740080377</x:v>
      </x:c>
      <x:c r="AC749" s="34" t="b">
        <x:v>1</x:v>
      </x:c>
    </x:row>
    <x:row r="750">
      <x:c r="A750" s="31" t="str">
        <x:v>CFG015</x:v>
      </x:c>
      <x:c r="B750" s="33" t="n">
        <x:v>38</x:v>
      </x:c>
      <x:c r="C750" s="31" t="str">
        <x:v>000000（选定5-12kg）1.AR20.03.6 youhua a2.5 翼梢反扭-3</x:v>
      </x:c>
      <x:c r="D750" s="31" t="str">
        <x:v>T7-VLM2-Elev(g1.0)</x:v>
      </x:c>
      <x:c r="E750" s="37" t="n">
        <x:v>0.5407904867264904</x:v>
      </x:c>
      <x:c r="F750" s="37" t="n">
        <x:v>0</x:v>
      </x:c>
      <x:c r="G750" s="35" t="n">
        <x:v>12.792272395293491</x:v>
      </x:c>
      <x:c r="H750" s="36" t="n">
        <x:v>-0.09999999999999964</x:v>
      </x:c>
      <x:c r="I750" s="35" t="n">
        <x:v>1.225</x:v>
      </x:c>
      <x:c r="J750" s="35" t="n">
        <x:v>1.5705518175924542</x:v>
      </x:c>
      <x:c r="K750" s="35" t="n">
        <x:v>0.284701945718181</x:v>
      </x:c>
      <x:c r="L750" s="35" t="n">
        <x:v>5.525419388778789</x:v>
      </x:c>
      <x:c r="M750" s="35" t="n">
        <x:v>11.925999999999998</x:v>
      </x:c>
      <x:c r="N750" s="35" t="n">
        <x:v>0.10992231757937915</x:v>
      </x:c>
      <x:c r="O750" s="35" t="n">
        <x:v>-1.546328403528402e-17</x:v>
      </x:c>
      <x:c r="P750" s="35" t="n">
        <x:v>0.014190650827474498</x:v>
      </x:c>
      <x:c r="Q750" s="36" t="n">
        <x:v>0.7416771381931855</x:v>
      </x:c>
      <x:c r="R750" s="36" t="n">
        <x:v>0.021905377003926696</x:v>
      </x:c>
      <x:c r="S750" s="36" t="n">
        <x:v>0.0017877473125703844</x:v>
      </x:c>
      <x:c r="T750" s="35" t="n">
        <x:v>0.14683732985044406</x:v>
      </x:c>
      <x:c r="U750" s="36" t="str">
        <x:v>lateral</x:v>
      </x:c>
      <x:c r="V750" s="33" t="n">
        <x:v>5</x:v>
      </x:c>
      <x:c r="W750" s="36" t="n">
        <x:v>-17.47555101739978</x:v>
      </x:c>
      <x:c r="X750" s="36" t="n">
        <x:v>0</x:v>
      </x:c>
      <x:c r="Y750" s="36" t="n">
        <x:v>17.47555101739978</x:v>
      </x:c>
      <x:c r="Z750" s="36" t="n">
        <x:v>0</x:v>
      </x:c>
      <x:c r="AA750" s="36" t="n">
        <x:v>1</x:v>
      </x:c>
      <x:c r="AB750" s="36" t="n">
        <x:v>0.05722280224551064</x:v>
      </x:c>
      <x:c r="AC750" s="34" t="b">
        <x:v>1</x:v>
      </x:c>
    </x:row>
    <x:row r="751">
      <x:c r="A751" s="31" t="str">
        <x:v>CFG015</x:v>
      </x:c>
      <x:c r="B751" s="33" t="n">
        <x:v>38</x:v>
      </x:c>
      <x:c r="C751" s="31" t="str">
        <x:v>000000（选定5-12kg）1.AR20.03.6 youhua a2.5 翼梢反扭-3</x:v>
      </x:c>
      <x:c r="D751" s="31" t="str">
        <x:v>T7-VLM2-Elev(g1.0)</x:v>
      </x:c>
      <x:c r="E751" s="37" t="n">
        <x:v>0.5407904867264904</x:v>
      </x:c>
      <x:c r="F751" s="37" t="n">
        <x:v>0</x:v>
      </x:c>
      <x:c r="G751" s="35" t="n">
        <x:v>12.792272395293491</x:v>
      </x:c>
      <x:c r="H751" s="36" t="n">
        <x:v>-0.09999999999999964</x:v>
      </x:c>
      <x:c r="I751" s="35" t="n">
        <x:v>1.225</x:v>
      </x:c>
      <x:c r="J751" s="35" t="n">
        <x:v>1.5705518175924542</x:v>
      </x:c>
      <x:c r="K751" s="35" t="n">
        <x:v>0.284701945718181</x:v>
      </x:c>
      <x:c r="L751" s="35" t="n">
        <x:v>5.525419388778789</x:v>
      </x:c>
      <x:c r="M751" s="35" t="n">
        <x:v>11.925999999999998</x:v>
      </x:c>
      <x:c r="N751" s="35" t="n">
        <x:v>0.10992231757937915</x:v>
      </x:c>
      <x:c r="O751" s="35" t="n">
        <x:v>-1.546328403528402e-17</x:v>
      </x:c>
      <x:c r="P751" s="35" t="n">
        <x:v>0.014190650827474498</x:v>
      </x:c>
      <x:c r="Q751" s="36" t="n">
        <x:v>0.7416771381931855</x:v>
      </x:c>
      <x:c r="R751" s="36" t="n">
        <x:v>0.021905377003926696</x:v>
      </x:c>
      <x:c r="S751" s="36" t="n">
        <x:v>0.0017877473125703844</x:v>
      </x:c>
      <x:c r="T751" s="35" t="n">
        <x:v>0.14683732985044406</x:v>
      </x:c>
      <x:c r="U751" s="36" t="str">
        <x:v>lateral</x:v>
      </x:c>
      <x:c r="V751" s="33" t="n">
        <x:v>6</x:v>
      </x:c>
      <x:c r="W751" s="36" t="n">
        <x:v>-0.9035072378575985</x:v>
      </x:c>
      <x:c r="X751" s="36" t="n">
        <x:v>-2.3208414704921365</x:v>
      </x:c>
      <x:c r="Y751" s="36" t="n">
        <x:v>2.4905080726665334</x:v>
      </x:c>
      <x:c r="Z751" s="36" t="n">
        <x:v>0.3693733921614867</x:v>
      </x:c>
      <x:c r="AA751" s="36" t="n">
        <x:v>0.3627802887987561</x:v>
      </x:c>
      <x:c r="AB751" s="36" t="n">
        <x:v>1.106797995742907</x:v>
      </x:c>
      <x:c r="AC751" s="34" t="b">
        <x:v>1</x:v>
      </x:c>
    </x:row>
    <x:row r="752">
      <x:c r="A752" s="31" t="str">
        <x:v>CFG015</x:v>
      </x:c>
      <x:c r="B752" s="33" t="n">
        <x:v>38</x:v>
      </x:c>
      <x:c r="C752" s="31" t="str">
        <x:v>000000（选定5-12kg）1.AR20.03.6 youhua a2.5 翼梢反扭-3</x:v>
      </x:c>
      <x:c r="D752" s="31" t="str">
        <x:v>T7-VLM2-Elev(g1.0)</x:v>
      </x:c>
      <x:c r="E752" s="37" t="n">
        <x:v>0.5407904867264904</x:v>
      </x:c>
      <x:c r="F752" s="37" t="n">
        <x:v>0</x:v>
      </x:c>
      <x:c r="G752" s="35" t="n">
        <x:v>12.792272395293491</x:v>
      </x:c>
      <x:c r="H752" s="36" t="n">
        <x:v>-0.09999999999999964</x:v>
      </x:c>
      <x:c r="I752" s="35" t="n">
        <x:v>1.225</x:v>
      </x:c>
      <x:c r="J752" s="35" t="n">
        <x:v>1.5705518175924542</x:v>
      </x:c>
      <x:c r="K752" s="35" t="n">
        <x:v>0.284701945718181</x:v>
      </x:c>
      <x:c r="L752" s="35" t="n">
        <x:v>5.525419388778789</x:v>
      </x:c>
      <x:c r="M752" s="35" t="n">
        <x:v>11.925999999999998</x:v>
      </x:c>
      <x:c r="N752" s="35" t="n">
        <x:v>0.10992231757937915</x:v>
      </x:c>
      <x:c r="O752" s="35" t="n">
        <x:v>-1.546328403528402e-17</x:v>
      </x:c>
      <x:c r="P752" s="35" t="n">
        <x:v>0.014190650827474498</x:v>
      </x:c>
      <x:c r="Q752" s="36" t="n">
        <x:v>0.7416771381931855</x:v>
      </x:c>
      <x:c r="R752" s="36" t="n">
        <x:v>0.021905377003926696</x:v>
      </x:c>
      <x:c r="S752" s="36" t="n">
        <x:v>0.0017877473125703844</x:v>
      </x:c>
      <x:c r="T752" s="35" t="n">
        <x:v>0.14683732985044406</x:v>
      </x:c>
      <x:c r="U752" s="36" t="str">
        <x:v>lateral</x:v>
      </x:c>
      <x:c r="V752" s="33" t="n">
        <x:v>7</x:v>
      </x:c>
      <x:c r="W752" s="36" t="n">
        <x:v>-0.9035072378575985</x:v>
      </x:c>
      <x:c r="X752" s="36" t="n">
        <x:v>2.3208414704921365</x:v>
      </x:c>
      <x:c r="Y752" s="36" t="n">
        <x:v>2.4905080726665334</x:v>
      </x:c>
      <x:c r="Z752" s="36" t="n">
        <x:v>0.3693733921614867</x:v>
      </x:c>
      <x:c r="AA752" s="36" t="n">
        <x:v>0.3627802887987561</x:v>
      </x:c>
      <x:c r="AB752" s="36" t="n">
        <x:v>1.106797995742907</x:v>
      </x:c>
      <x:c r="AC752" s="34" t="b">
        <x:v>1</x:v>
      </x:c>
    </x:row>
    <x:row r="753">
      <x:c r="A753" s="31" t="str">
        <x:v>CFG015</x:v>
      </x:c>
      <x:c r="B753" s="33" t="n">
        <x:v>38</x:v>
      </x:c>
      <x:c r="C753" s="31" t="str">
        <x:v>000000（选定5-12kg）1.AR20.03.6 youhua a2.5 翼梢反扭-3</x:v>
      </x:c>
      <x:c r="D753" s="31" t="str">
        <x:v>T7-VLM2-Elev(g1.0)</x:v>
      </x:c>
      <x:c r="E753" s="37" t="n">
        <x:v>0.5407904867264904</x:v>
      </x:c>
      <x:c r="F753" s="37" t="n">
        <x:v>0</x:v>
      </x:c>
      <x:c r="G753" s="35" t="n">
        <x:v>12.792272395293491</x:v>
      </x:c>
      <x:c r="H753" s="36" t="n">
        <x:v>-0.09999999999999964</x:v>
      </x:c>
      <x:c r="I753" s="35" t="n">
        <x:v>1.225</x:v>
      </x:c>
      <x:c r="J753" s="35" t="n">
        <x:v>1.5705518175924542</x:v>
      </x:c>
      <x:c r="K753" s="35" t="n">
        <x:v>0.284701945718181</x:v>
      </x:c>
      <x:c r="L753" s="35" t="n">
        <x:v>5.525419388778789</x:v>
      </x:c>
      <x:c r="M753" s="35" t="n">
        <x:v>11.925999999999998</x:v>
      </x:c>
      <x:c r="N753" s="35" t="n">
        <x:v>0.10992231757937915</x:v>
      </x:c>
      <x:c r="O753" s="35" t="n">
        <x:v>-1.546328403528402e-17</x:v>
      </x:c>
      <x:c r="P753" s="35" t="n">
        <x:v>0.014190650827474498</x:v>
      </x:c>
      <x:c r="Q753" s="36" t="n">
        <x:v>0.7416771381931855</x:v>
      </x:c>
      <x:c r="R753" s="36" t="n">
        <x:v>0.021905377003926696</x:v>
      </x:c>
      <x:c r="S753" s="36" t="n">
        <x:v>0.0017877473125703844</x:v>
      </x:c>
      <x:c r="T753" s="35" t="n">
        <x:v>0.14683732985044406</x:v>
      </x:c>
      <x:c r="U753" s="36" t="str">
        <x:v>lateral</x:v>
      </x:c>
      <x:c r="V753" s="33" t="n">
        <x:v>8</x:v>
      </x:c>
      <x:c r="W753" s="36" t="n">
        <x:v>0.16725420425393978</x:v>
      </x:c>
      <x:c r="X753" s="36" t="n">
        <x:v>0</x:v>
      </x:c>
      <x:c r="Y753" s="36" t="n">
        <x:v>0.16725420425393978</x:v>
      </x:c>
      <x:c r="Z753" s="36" t="n">
        <x:v>0</x:v>
      </x:c>
      <x:c r="AA753" s="36" t="n">
        <x:v>-1</x:v>
      </x:c>
      <x:c r="AB753" s="36"/>
      <x:c r="AC753" s="34" t="b">
        <x:v>0</x:v>
      </x:c>
    </x:row>
    <x:row r="754">
      <x:c r="A754" s="31" t="str">
        <x:v>CFG015</x:v>
      </x:c>
      <x:c r="B754" s="33" t="n">
        <x:v>39</x:v>
      </x:c>
      <x:c r="C754" s="31" t="str">
        <x:v>000000（选定5-12kg）1.AR20.03.6 youhua a2.5 翼梢反扭-3</x:v>
      </x:c>
      <x:c r="D754" s="31" t="str">
        <x:v>T7-VLM2-Elev(g1.0)</x:v>
      </x:c>
      <x:c r="E754" s="37" t="n">
        <x:v>0.328702131129505</x:v>
      </x:c>
      <x:c r="F754" s="37" t="n">
        <x:v>0</x:v>
      </x:c>
      <x:c r="G754" s="35" t="n">
        <x:v>12.979568504821353</x:v>
      </x:c>
      <x:c r="H754" s="36" t="n">
        <x:v>0</x:v>
      </x:c>
      <x:c r="I754" s="35" t="n">
        <x:v>1.225</x:v>
      </x:c>
      <x:c r="J754" s="35" t="n">
        <x:v>1.5705518175924542</x:v>
      </x:c>
      <x:c r="K754" s="35" t="n">
        <x:v>0.284701945718181</x:v>
      </x:c>
      <x:c r="L754" s="35" t="n">
        <x:v>5.525419388778789</x:v>
      </x:c>
      <x:c r="M754" s="35" t="n">
        <x:v>11.925999999999998</x:v>
      </x:c>
      <x:c r="N754" s="35" t="n">
        <x:v>0.10992231757937915</x:v>
      </x:c>
      <x:c r="O754" s="35" t="n">
        <x:v>-1.546328403528402e-17</x:v>
      </x:c>
      <x:c r="P754" s="35" t="n">
        <x:v>0.014190650827474498</x:v>
      </x:c>
      <x:c r="Q754" s="36" t="n">
        <x:v>0.7210102629439843</x:v>
      </x:c>
      <x:c r="R754" s="36" t="n">
        <x:v>0.02125218401548458</x:v>
      </x:c>
      <x:c r="S754" s="36" t="n">
        <x:v>0.0017983665513706816</x:v>
      </x:c>
      <x:c r="T754" s="35" t="n">
        <x:v>0.14648231958173483</x:v>
      </x:c>
      <x:c r="U754" s="36" t="str">
        <x:v>longitudinal</x:v>
      </x:c>
      <x:c r="V754" s="33" t="n">
        <x:v>1</x:v>
      </x:c>
      <x:c r="W754" s="36" t="n">
        <x:v>-6.158436811342573</x:v>
      </x:c>
      <x:c r="X754" s="36" t="n">
        <x:v>-5.2664995610306775</x:v>
      </x:c>
      <x:c r="Y754" s="36" t="n">
        <x:v>8.10323155201896</x:v>
      </x:c>
      <x:c r="Z754" s="36" t="n">
        <x:v>0.8381894379293293</x:v>
      </x:c>
      <x:c r="AA754" s="36" t="n">
        <x:v>0.7599976345002961</x:v>
      </x:c>
      <x:c r="AB754" s="36" t="n">
        <x:v>0.16237886831252468</x:v>
      </x:c>
      <x:c r="AC754" s="34" t="b">
        <x:v>1</x:v>
      </x:c>
    </x:row>
    <x:row r="755">
      <x:c r="A755" s="31" t="str">
        <x:v>CFG015</x:v>
      </x:c>
      <x:c r="B755" s="33" t="n">
        <x:v>39</x:v>
      </x:c>
      <x:c r="C755" s="31" t="str">
        <x:v>000000（选定5-12kg）1.AR20.03.6 youhua a2.5 翼梢反扭-3</x:v>
      </x:c>
      <x:c r="D755" s="31" t="str">
        <x:v>T7-VLM2-Elev(g1.0)</x:v>
      </x:c>
      <x:c r="E755" s="37" t="n">
        <x:v>0.328702131129505</x:v>
      </x:c>
      <x:c r="F755" s="37" t="n">
        <x:v>0</x:v>
      </x:c>
      <x:c r="G755" s="35" t="n">
        <x:v>12.979568504821353</x:v>
      </x:c>
      <x:c r="H755" s="36" t="n">
        <x:v>0</x:v>
      </x:c>
      <x:c r="I755" s="35" t="n">
        <x:v>1.225</x:v>
      </x:c>
      <x:c r="J755" s="35" t="n">
        <x:v>1.5705518175924542</x:v>
      </x:c>
      <x:c r="K755" s="35" t="n">
        <x:v>0.284701945718181</x:v>
      </x:c>
      <x:c r="L755" s="35" t="n">
        <x:v>5.525419388778789</x:v>
      </x:c>
      <x:c r="M755" s="35" t="n">
        <x:v>11.925999999999998</x:v>
      </x:c>
      <x:c r="N755" s="35" t="n">
        <x:v>0.10992231757937915</x:v>
      </x:c>
      <x:c r="O755" s="35" t="n">
        <x:v>-1.546328403528402e-17</x:v>
      </x:c>
      <x:c r="P755" s="35" t="n">
        <x:v>0.014190650827474498</x:v>
      </x:c>
      <x:c r="Q755" s="36" t="n">
        <x:v>0.7210102629439843</x:v>
      </x:c>
      <x:c r="R755" s="36" t="n">
        <x:v>0.02125218401548458</x:v>
      </x:c>
      <x:c r="S755" s="36" t="n">
        <x:v>0.0017983665513706816</x:v>
      </x:c>
      <x:c r="T755" s="35" t="n">
        <x:v>0.14648231958173483</x:v>
      </x:c>
      <x:c r="U755" s="36" t="str">
        <x:v>longitudinal</x:v>
      </x:c>
      <x:c r="V755" s="33" t="n">
        <x:v>2</x:v>
      </x:c>
      <x:c r="W755" s="36" t="n">
        <x:v>-6.158436811342573</x:v>
      </x:c>
      <x:c r="X755" s="36" t="n">
        <x:v>5.2664995610306775</x:v>
      </x:c>
      <x:c r="Y755" s="36" t="n">
        <x:v>8.10323155201896</x:v>
      </x:c>
      <x:c r="Z755" s="36" t="n">
        <x:v>0.8381894379293293</x:v>
      </x:c>
      <x:c r="AA755" s="36" t="n">
        <x:v>0.7599976345002961</x:v>
      </x:c>
      <x:c r="AB755" s="36" t="n">
        <x:v>0.16237886831252468</x:v>
      </x:c>
      <x:c r="AC755" s="34" t="b">
        <x:v>1</x:v>
      </x:c>
    </x:row>
    <x:row r="756">
      <x:c r="A756" s="31" t="str">
        <x:v>CFG015</x:v>
      </x:c>
      <x:c r="B756" s="33" t="n">
        <x:v>39</x:v>
      </x:c>
      <x:c r="C756" s="31" t="str">
        <x:v>000000（选定5-12kg）1.AR20.03.6 youhua a2.5 翼梢反扭-3</x:v>
      </x:c>
      <x:c r="D756" s="31" t="str">
        <x:v>T7-VLM2-Elev(g1.0)</x:v>
      </x:c>
      <x:c r="E756" s="37" t="n">
        <x:v>0.328702131129505</x:v>
      </x:c>
      <x:c r="F756" s="37" t="n">
        <x:v>0</x:v>
      </x:c>
      <x:c r="G756" s="35" t="n">
        <x:v>12.979568504821353</x:v>
      </x:c>
      <x:c r="H756" s="36" t="n">
        <x:v>0</x:v>
      </x:c>
      <x:c r="I756" s="35" t="n">
        <x:v>1.225</x:v>
      </x:c>
      <x:c r="J756" s="35" t="n">
        <x:v>1.5705518175924542</x:v>
      </x:c>
      <x:c r="K756" s="35" t="n">
        <x:v>0.284701945718181</x:v>
      </x:c>
      <x:c r="L756" s="35" t="n">
        <x:v>5.525419388778789</x:v>
      </x:c>
      <x:c r="M756" s="35" t="n">
        <x:v>11.925999999999998</x:v>
      </x:c>
      <x:c r="N756" s="35" t="n">
        <x:v>0.10992231757937915</x:v>
      </x:c>
      <x:c r="O756" s="35" t="n">
        <x:v>-1.546328403528402e-17</x:v>
      </x:c>
      <x:c r="P756" s="35" t="n">
        <x:v>0.014190650827474498</x:v>
      </x:c>
      <x:c r="Q756" s="36" t="n">
        <x:v>0.7210102629439843</x:v>
      </x:c>
      <x:c r="R756" s="36" t="n">
        <x:v>0.02125218401548458</x:v>
      </x:c>
      <x:c r="S756" s="36" t="n">
        <x:v>0.0017983665513706816</x:v>
      </x:c>
      <x:c r="T756" s="35" t="n">
        <x:v>0.14648231958173483</x:v>
      </x:c>
      <x:c r="U756" s="36" t="str">
        <x:v>longitudinal</x:v>
      </x:c>
      <x:c r="V756" s="33" t="n">
        <x:v>3</x:v>
      </x:c>
      <x:c r="W756" s="36" t="n">
        <x:v>-0.013864969359742806</x:v>
      </x:c>
      <x:c r="X756" s="36" t="n">
        <x:v>-0.7130041959952991</x:v>
      </x:c>
      <x:c r="Y756" s="36" t="n">
        <x:v>0.7131389912788737</x:v>
      </x:c>
      <x:c r="Z756" s="36" t="n">
        <x:v>0.11347814223791441</x:v>
      </x:c>
      <x:c r="AA756" s="36" t="n">
        <x:v>0.019442169800418185</x:v>
      </x:c>
      <x:c r="AB756" s="36" t="n">
        <x:v>72.12421275906446</x:v>
      </x:c>
      <x:c r="AC756" s="34" t="b">
        <x:v>1</x:v>
      </x:c>
    </x:row>
    <x:row r="757">
      <x:c r="A757" s="31" t="str">
        <x:v>CFG015</x:v>
      </x:c>
      <x:c r="B757" s="33" t="n">
        <x:v>39</x:v>
      </x:c>
      <x:c r="C757" s="31" t="str">
        <x:v>000000（选定5-12kg）1.AR20.03.6 youhua a2.5 翼梢反扭-3</x:v>
      </x:c>
      <x:c r="D757" s="31" t="str">
        <x:v>T7-VLM2-Elev(g1.0)</x:v>
      </x:c>
      <x:c r="E757" s="37" t="n">
        <x:v>0.328702131129505</x:v>
      </x:c>
      <x:c r="F757" s="37" t="n">
        <x:v>0</x:v>
      </x:c>
      <x:c r="G757" s="35" t="n">
        <x:v>12.979568504821353</x:v>
      </x:c>
      <x:c r="H757" s="36" t="n">
        <x:v>0</x:v>
      </x:c>
      <x:c r="I757" s="35" t="n">
        <x:v>1.225</x:v>
      </x:c>
      <x:c r="J757" s="35" t="n">
        <x:v>1.5705518175924542</x:v>
      </x:c>
      <x:c r="K757" s="35" t="n">
        <x:v>0.284701945718181</x:v>
      </x:c>
      <x:c r="L757" s="35" t="n">
        <x:v>5.525419388778789</x:v>
      </x:c>
      <x:c r="M757" s="35" t="n">
        <x:v>11.925999999999998</x:v>
      </x:c>
      <x:c r="N757" s="35" t="n">
        <x:v>0.10992231757937915</x:v>
      </x:c>
      <x:c r="O757" s="35" t="n">
        <x:v>-1.546328403528402e-17</x:v>
      </x:c>
      <x:c r="P757" s="35" t="n">
        <x:v>0.014190650827474498</x:v>
      </x:c>
      <x:c r="Q757" s="36" t="n">
        <x:v>0.7210102629439843</x:v>
      </x:c>
      <x:c r="R757" s="36" t="n">
        <x:v>0.02125218401548458</x:v>
      </x:c>
      <x:c r="S757" s="36" t="n">
        <x:v>0.0017983665513706816</x:v>
      </x:c>
      <x:c r="T757" s="35" t="n">
        <x:v>0.14648231958173483</x:v>
      </x:c>
      <x:c r="U757" s="36" t="str">
        <x:v>longitudinal</x:v>
      </x:c>
      <x:c r="V757" s="33" t="n">
        <x:v>4</x:v>
      </x:c>
      <x:c r="W757" s="36" t="n">
        <x:v>-0.013864969359742806</x:v>
      </x:c>
      <x:c r="X757" s="36" t="n">
        <x:v>0.7130041959952991</x:v>
      </x:c>
      <x:c r="Y757" s="36" t="n">
        <x:v>0.7131389912788737</x:v>
      </x:c>
      <x:c r="Z757" s="36" t="n">
        <x:v>0.11347814223791441</x:v>
      </x:c>
      <x:c r="AA757" s="36" t="n">
        <x:v>0.019442169800418185</x:v>
      </x:c>
      <x:c r="AB757" s="36" t="n">
        <x:v>72.12421275906446</x:v>
      </x:c>
      <x:c r="AC757" s="34" t="b">
        <x:v>1</x:v>
      </x:c>
    </x:row>
    <x:row r="758">
      <x:c r="A758" s="31" t="str">
        <x:v>CFG015</x:v>
      </x:c>
      <x:c r="B758" s="33" t="n">
        <x:v>39</x:v>
      </x:c>
      <x:c r="C758" s="31" t="str">
        <x:v>000000（选定5-12kg）1.AR20.03.6 youhua a2.5 翼梢反扭-3</x:v>
      </x:c>
      <x:c r="D758" s="31" t="str">
        <x:v>T7-VLM2-Elev(g1.0)</x:v>
      </x:c>
      <x:c r="E758" s="37" t="n">
        <x:v>0.328702131129505</x:v>
      </x:c>
      <x:c r="F758" s="37" t="n">
        <x:v>0</x:v>
      </x:c>
      <x:c r="G758" s="35" t="n">
        <x:v>12.979568504821353</x:v>
      </x:c>
      <x:c r="H758" s="36" t="n">
        <x:v>0</x:v>
      </x:c>
      <x:c r="I758" s="35" t="n">
        <x:v>1.225</x:v>
      </x:c>
      <x:c r="J758" s="35" t="n">
        <x:v>1.5705518175924542</x:v>
      </x:c>
      <x:c r="K758" s="35" t="n">
        <x:v>0.284701945718181</x:v>
      </x:c>
      <x:c r="L758" s="35" t="n">
        <x:v>5.525419388778789</x:v>
      </x:c>
      <x:c r="M758" s="35" t="n">
        <x:v>11.925999999999998</x:v>
      </x:c>
      <x:c r="N758" s="35" t="n">
        <x:v>0.10992231757937915</x:v>
      </x:c>
      <x:c r="O758" s="35" t="n">
        <x:v>-1.546328403528402e-17</x:v>
      </x:c>
      <x:c r="P758" s="35" t="n">
        <x:v>0.014190650827474498</x:v>
      </x:c>
      <x:c r="Q758" s="36" t="n">
        <x:v>0.7210102629439843</x:v>
      </x:c>
      <x:c r="R758" s="36" t="n">
        <x:v>0.02125218401548458</x:v>
      </x:c>
      <x:c r="S758" s="36" t="n">
        <x:v>0.0017983665513706816</x:v>
      </x:c>
      <x:c r="T758" s="35" t="n">
        <x:v>0.14648231958173483</x:v>
      </x:c>
      <x:c r="U758" s="36" t="str">
        <x:v>lateral</x:v>
      </x:c>
      <x:c r="V758" s="33" t="n">
        <x:v>5</x:v>
      </x:c>
      <x:c r="W758" s="36" t="n">
        <x:v>-17.785051916216624</x:v>
      </x:c>
      <x:c r="X758" s="36" t="n">
        <x:v>0</x:v>
      </x:c>
      <x:c r="Y758" s="36" t="n">
        <x:v>17.785051916216624</x:v>
      </x:c>
      <x:c r="Z758" s="36" t="n">
        <x:v>0</x:v>
      </x:c>
      <x:c r="AA758" s="36" t="n">
        <x:v>1</x:v>
      </x:c>
      <x:c r="AB758" s="36" t="n">
        <x:v>0.056226993584887315</x:v>
      </x:c>
      <x:c r="AC758" s="34" t="b">
        <x:v>1</x:v>
      </x:c>
    </x:row>
    <x:row r="759">
      <x:c r="A759" s="31" t="str">
        <x:v>CFG015</x:v>
      </x:c>
      <x:c r="B759" s="33" t="n">
        <x:v>39</x:v>
      </x:c>
      <x:c r="C759" s="31" t="str">
        <x:v>000000（选定5-12kg）1.AR20.03.6 youhua a2.5 翼梢反扭-3</x:v>
      </x:c>
      <x:c r="D759" s="31" t="str">
        <x:v>T7-VLM2-Elev(g1.0)</x:v>
      </x:c>
      <x:c r="E759" s="37" t="n">
        <x:v>0.328702131129505</x:v>
      </x:c>
      <x:c r="F759" s="37" t="n">
        <x:v>0</x:v>
      </x:c>
      <x:c r="G759" s="35" t="n">
        <x:v>12.979568504821353</x:v>
      </x:c>
      <x:c r="H759" s="36" t="n">
        <x:v>0</x:v>
      </x:c>
      <x:c r="I759" s="35" t="n">
        <x:v>1.225</x:v>
      </x:c>
      <x:c r="J759" s="35" t="n">
        <x:v>1.5705518175924542</x:v>
      </x:c>
      <x:c r="K759" s="35" t="n">
        <x:v>0.284701945718181</x:v>
      </x:c>
      <x:c r="L759" s="35" t="n">
        <x:v>5.525419388778789</x:v>
      </x:c>
      <x:c r="M759" s="35" t="n">
        <x:v>11.925999999999998</x:v>
      </x:c>
      <x:c r="N759" s="35" t="n">
        <x:v>0.10992231757937915</x:v>
      </x:c>
      <x:c r="O759" s="35" t="n">
        <x:v>-1.546328403528402e-17</x:v>
      </x:c>
      <x:c r="P759" s="35" t="n">
        <x:v>0.014190650827474498</x:v>
      </x:c>
      <x:c r="Q759" s="36" t="n">
        <x:v>0.7210102629439843</x:v>
      </x:c>
      <x:c r="R759" s="36" t="n">
        <x:v>0.02125218401548458</x:v>
      </x:c>
      <x:c r="S759" s="36" t="n">
        <x:v>0.0017983665513706816</x:v>
      </x:c>
      <x:c r="T759" s="35" t="n">
        <x:v>0.14648231958173483</x:v>
      </x:c>
      <x:c r="U759" s="36" t="str">
        <x:v>lateral</x:v>
      </x:c>
      <x:c r="V759" s="33" t="n">
        <x:v>6</x:v>
      </x:c>
      <x:c r="W759" s="36" t="n">
        <x:v>-0.8896388933170404</x:v>
      </x:c>
      <x:c r="X759" s="36" t="n">
        <x:v>-2.348183301216714</x:v>
      </x:c>
      <x:c r="Y759" s="36" t="n">
        <x:v>2.511059970732558</x:v>
      </x:c>
      <x:c r="Z759" s="36" t="n">
        <x:v>0.37372497967448504</x:v>
      </x:c>
      <x:c r="AA759" s="36" t="n">
        <x:v>0.3542881905196011</x:v>
      </x:c>
      <x:c r="AB759" s="36" t="n">
        <x:v>1.1240515758831942</x:v>
      </x:c>
      <x:c r="AC759" s="34" t="b">
        <x:v>1</x:v>
      </x:c>
    </x:row>
    <x:row r="760">
      <x:c r="A760" s="31" t="str">
        <x:v>CFG015</x:v>
      </x:c>
      <x:c r="B760" s="33" t="n">
        <x:v>39</x:v>
      </x:c>
      <x:c r="C760" s="31" t="str">
        <x:v>000000（选定5-12kg）1.AR20.03.6 youhua a2.5 翼梢反扭-3</x:v>
      </x:c>
      <x:c r="D760" s="31" t="str">
        <x:v>T7-VLM2-Elev(g1.0)</x:v>
      </x:c>
      <x:c r="E760" s="37" t="n">
        <x:v>0.328702131129505</x:v>
      </x:c>
      <x:c r="F760" s="37" t="n">
        <x:v>0</x:v>
      </x:c>
      <x:c r="G760" s="35" t="n">
        <x:v>12.979568504821353</x:v>
      </x:c>
      <x:c r="H760" s="36" t="n">
        <x:v>0</x:v>
      </x:c>
      <x:c r="I760" s="35" t="n">
        <x:v>1.225</x:v>
      </x:c>
      <x:c r="J760" s="35" t="n">
        <x:v>1.5705518175924542</x:v>
      </x:c>
      <x:c r="K760" s="35" t="n">
        <x:v>0.284701945718181</x:v>
      </x:c>
      <x:c r="L760" s="35" t="n">
        <x:v>5.525419388778789</x:v>
      </x:c>
      <x:c r="M760" s="35" t="n">
        <x:v>11.925999999999998</x:v>
      </x:c>
      <x:c r="N760" s="35" t="n">
        <x:v>0.10992231757937915</x:v>
      </x:c>
      <x:c r="O760" s="35" t="n">
        <x:v>-1.546328403528402e-17</x:v>
      </x:c>
      <x:c r="P760" s="35" t="n">
        <x:v>0.014190650827474498</x:v>
      </x:c>
      <x:c r="Q760" s="36" t="n">
        <x:v>0.7210102629439843</x:v>
      </x:c>
      <x:c r="R760" s="36" t="n">
        <x:v>0.02125218401548458</x:v>
      </x:c>
      <x:c r="S760" s="36" t="n">
        <x:v>0.0017983665513706816</x:v>
      </x:c>
      <x:c r="T760" s="35" t="n">
        <x:v>0.14648231958173483</x:v>
      </x:c>
      <x:c r="U760" s="36" t="str">
        <x:v>lateral</x:v>
      </x:c>
      <x:c r="V760" s="33" t="n">
        <x:v>7</x:v>
      </x:c>
      <x:c r="W760" s="36" t="n">
        <x:v>-0.8896388933170404</x:v>
      </x:c>
      <x:c r="X760" s="36" t="n">
        <x:v>2.348183301216714</x:v>
      </x:c>
      <x:c r="Y760" s="36" t="n">
        <x:v>2.511059970732558</x:v>
      </x:c>
      <x:c r="Z760" s="36" t="n">
        <x:v>0.37372497967448504</x:v>
      </x:c>
      <x:c r="AA760" s="36" t="n">
        <x:v>0.3542881905196011</x:v>
      </x:c>
      <x:c r="AB760" s="36" t="n">
        <x:v>1.1240515758831942</x:v>
      </x:c>
      <x:c r="AC760" s="34" t="b">
        <x:v>1</x:v>
      </x:c>
    </x:row>
    <x:row r="761">
      <x:c r="A761" s="31" t="str">
        <x:v>CFG015</x:v>
      </x:c>
      <x:c r="B761" s="33" t="n">
        <x:v>39</x:v>
      </x:c>
      <x:c r="C761" s="31" t="str">
        <x:v>000000（选定5-12kg）1.AR20.03.6 youhua a2.5 翼梢反扭-3</x:v>
      </x:c>
      <x:c r="D761" s="31" t="str">
        <x:v>T7-VLM2-Elev(g1.0)</x:v>
      </x:c>
      <x:c r="E761" s="37" t="n">
        <x:v>0.328702131129505</x:v>
      </x:c>
      <x:c r="F761" s="37" t="n">
        <x:v>0</x:v>
      </x:c>
      <x:c r="G761" s="35" t="n">
        <x:v>12.979568504821353</x:v>
      </x:c>
      <x:c r="H761" s="36" t="n">
        <x:v>0</x:v>
      </x:c>
      <x:c r="I761" s="35" t="n">
        <x:v>1.225</x:v>
      </x:c>
      <x:c r="J761" s="35" t="n">
        <x:v>1.5705518175924542</x:v>
      </x:c>
      <x:c r="K761" s="35" t="n">
        <x:v>0.284701945718181</x:v>
      </x:c>
      <x:c r="L761" s="35" t="n">
        <x:v>5.525419388778789</x:v>
      </x:c>
      <x:c r="M761" s="35" t="n">
        <x:v>11.925999999999998</x:v>
      </x:c>
      <x:c r="N761" s="35" t="n">
        <x:v>0.10992231757937915</x:v>
      </x:c>
      <x:c r="O761" s="35" t="n">
        <x:v>-1.546328403528402e-17</x:v>
      </x:c>
      <x:c r="P761" s="35" t="n">
        <x:v>0.014190650827474498</x:v>
      </x:c>
      <x:c r="Q761" s="36" t="n">
        <x:v>0.7210102629439843</x:v>
      </x:c>
      <x:c r="R761" s="36" t="n">
        <x:v>0.02125218401548458</x:v>
      </x:c>
      <x:c r="S761" s="36" t="n">
        <x:v>0.0017983665513706816</x:v>
      </x:c>
      <x:c r="T761" s="35" t="n">
        <x:v>0.14648231958173483</x:v>
      </x:c>
      <x:c r="U761" s="36" t="str">
        <x:v>lateral</x:v>
      </x:c>
      <x:c r="V761" s="33" t="n">
        <x:v>8</x:v>
      </x:c>
      <x:c r="W761" s="36" t="n">
        <x:v>0.16175683622207515</x:v>
      </x:c>
      <x:c r="X761" s="36" t="n">
        <x:v>0</x:v>
      </x:c>
      <x:c r="Y761" s="36" t="n">
        <x:v>0.16175683622207515</x:v>
      </x:c>
      <x:c r="Z761" s="36" t="n">
        <x:v>0</x:v>
      </x:c>
      <x:c r="AA761" s="36" t="n">
        <x:v>-1</x:v>
      </x:c>
      <x:c r="AB761" s="36"/>
      <x:c r="AC761" s="34" t="b">
        <x:v>0</x:v>
      </x:c>
    </x:row>
    <x:row r="762">
      <x:c r="A762" s="31" t="str">
        <x:v>CFG015</x:v>
      </x:c>
      <x:c r="B762" s="33" t="n">
        <x:v>40</x:v>
      </x:c>
      <x:c r="C762" s="31" t="str">
        <x:v>000000（选定5-12kg）1.AR20.03.6 youhua a2.5 翼梢反扭-3</x:v>
      </x:c>
      <x:c r="D762" s="31" t="str">
        <x:v>T7-VLM2-Elev(g1.0)</x:v>
      </x:c>
      <x:c r="E762" s="37" t="n">
        <x:v>0.11484983426888215</x:v>
      </x:c>
      <x:c r="F762" s="37" t="n">
        <x:v>0</x:v>
      </x:c>
      <x:c r="G762" s="35" t="n">
        <x:v>13.176855084752702</x:v>
      </x:c>
      <x:c r="H762" s="36" t="n">
        <x:v>0.10000000000000053</x:v>
      </x:c>
      <x:c r="I762" s="35" t="n">
        <x:v>1.225</x:v>
      </x:c>
      <x:c r="J762" s="35" t="n">
        <x:v>1.5705518175924542</x:v>
      </x:c>
      <x:c r="K762" s="35" t="n">
        <x:v>0.284701945718181</x:v>
      </x:c>
      <x:c r="L762" s="35" t="n">
        <x:v>5.525419388778789</x:v>
      </x:c>
      <x:c r="M762" s="35" t="n">
        <x:v>11.925999999999998</x:v>
      </x:c>
      <x:c r="N762" s="35" t="n">
        <x:v>0.10992231757937915</x:v>
      </x:c>
      <x:c r="O762" s="35" t="n">
        <x:v>-1.546328403528402e-17</x:v>
      </x:c>
      <x:c r="P762" s="35" t="n">
        <x:v>0.014190650827474498</x:v>
      </x:c>
      <x:c r="Q762" s="36" t="n">
        <x:v>0.7001517951326017</x:v>
      </x:c>
      <x:c r="R762" s="36" t="n">
        <x:v>0.020616595165289776</x:v>
      </x:c>
      <x:c r="S762" s="36" t="n">
        <x:v>0.0018101427011545637</x:v>
      </x:c>
      <x:c r="T762" s="35" t="n">
        <x:v>0.14612548635111333</x:v>
      </x:c>
      <x:c r="U762" s="36" t="str">
        <x:v>longitudinal</x:v>
      </x:c>
      <x:c r="V762" s="33" t="n">
        <x:v>1</x:v>
      </x:c>
      <x:c r="W762" s="36" t="n">
        <x:v>-6.253181804143431</x:v>
      </x:c>
      <x:c r="X762" s="36" t="n">
        <x:v>-5.319712311264853</x:v>
      </x:c>
      <x:c r="Y762" s="36" t="n">
        <x:v>8.209849069885106</x:v>
      </x:c>
      <x:c r="Z762" s="36" t="n">
        <x:v>0.8466585101646127</x:v>
      </x:c>
      <x:c r="AA762" s="36" t="n">
        <x:v>0.7616683024150822</x:v>
      </x:c>
      <x:c r="AB762" s="36" t="n">
        <x:v>0.159918587260231</x:v>
      </x:c>
      <x:c r="AC762" s="34" t="b">
        <x:v>1</x:v>
      </x:c>
    </x:row>
    <x:row r="763">
      <x:c r="A763" s="31" t="str">
        <x:v>CFG015</x:v>
      </x:c>
      <x:c r="B763" s="33" t="n">
        <x:v>40</x:v>
      </x:c>
      <x:c r="C763" s="31" t="str">
        <x:v>000000（选定5-12kg）1.AR20.03.6 youhua a2.5 翼梢反扭-3</x:v>
      </x:c>
      <x:c r="D763" s="31" t="str">
        <x:v>T7-VLM2-Elev(g1.0)</x:v>
      </x:c>
      <x:c r="E763" s="37" t="n">
        <x:v>0.11484983426888215</x:v>
      </x:c>
      <x:c r="F763" s="37" t="n">
        <x:v>0</x:v>
      </x:c>
      <x:c r="G763" s="35" t="n">
        <x:v>13.176855084752702</x:v>
      </x:c>
      <x:c r="H763" s="36" t="n">
        <x:v>0.10000000000000053</x:v>
      </x:c>
      <x:c r="I763" s="35" t="n">
        <x:v>1.225</x:v>
      </x:c>
      <x:c r="J763" s="35" t="n">
        <x:v>1.5705518175924542</x:v>
      </x:c>
      <x:c r="K763" s="35" t="n">
        <x:v>0.284701945718181</x:v>
      </x:c>
      <x:c r="L763" s="35" t="n">
        <x:v>5.525419388778789</x:v>
      </x:c>
      <x:c r="M763" s="35" t="n">
        <x:v>11.925999999999998</x:v>
      </x:c>
      <x:c r="N763" s="35" t="n">
        <x:v>0.10992231757937915</x:v>
      </x:c>
      <x:c r="O763" s="35" t="n">
        <x:v>-1.546328403528402e-17</x:v>
      </x:c>
      <x:c r="P763" s="35" t="n">
        <x:v>0.014190650827474498</x:v>
      </x:c>
      <x:c r="Q763" s="36" t="n">
        <x:v>0.7001517951326017</x:v>
      </x:c>
      <x:c r="R763" s="36" t="n">
        <x:v>0.020616595165289776</x:v>
      </x:c>
      <x:c r="S763" s="36" t="n">
        <x:v>0.0018101427011545637</x:v>
      </x:c>
      <x:c r="T763" s="35" t="n">
        <x:v>0.14612548635111333</x:v>
      </x:c>
      <x:c r="U763" s="36" t="str">
        <x:v>longitudinal</x:v>
      </x:c>
      <x:c r="V763" s="33" t="n">
        <x:v>2</x:v>
      </x:c>
      <x:c r="W763" s="36" t="n">
        <x:v>-6.253181804143431</x:v>
      </x:c>
      <x:c r="X763" s="36" t="n">
        <x:v>5.319712311264853</x:v>
      </x:c>
      <x:c r="Y763" s="36" t="n">
        <x:v>8.209849069885106</x:v>
      </x:c>
      <x:c r="Z763" s="36" t="n">
        <x:v>0.8466585101646127</x:v>
      </x:c>
      <x:c r="AA763" s="36" t="n">
        <x:v>0.7616683024150822</x:v>
      </x:c>
      <x:c r="AB763" s="36" t="n">
        <x:v>0.159918587260231</x:v>
      </x:c>
      <x:c r="AC763" s="34" t="b">
        <x:v>1</x:v>
      </x:c>
    </x:row>
    <x:row r="764">
      <x:c r="A764" s="31" t="str">
        <x:v>CFG015</x:v>
      </x:c>
      <x:c r="B764" s="33" t="n">
        <x:v>40</x:v>
      </x:c>
      <x:c r="C764" s="31" t="str">
        <x:v>000000（选定5-12kg）1.AR20.03.6 youhua a2.5 翼梢反扭-3</x:v>
      </x:c>
      <x:c r="D764" s="31" t="str">
        <x:v>T7-VLM2-Elev(g1.0)</x:v>
      </x:c>
      <x:c r="E764" s="37" t="n">
        <x:v>0.11484983426888215</x:v>
      </x:c>
      <x:c r="F764" s="37" t="n">
        <x:v>0</x:v>
      </x:c>
      <x:c r="G764" s="35" t="n">
        <x:v>13.176855084752702</x:v>
      </x:c>
      <x:c r="H764" s="36" t="n">
        <x:v>0.10000000000000053</x:v>
      </x:c>
      <x:c r="I764" s="35" t="n">
        <x:v>1.225</x:v>
      </x:c>
      <x:c r="J764" s="35" t="n">
        <x:v>1.5705518175924542</x:v>
      </x:c>
      <x:c r="K764" s="35" t="n">
        <x:v>0.284701945718181</x:v>
      </x:c>
      <x:c r="L764" s="35" t="n">
        <x:v>5.525419388778789</x:v>
      </x:c>
      <x:c r="M764" s="35" t="n">
        <x:v>11.925999999999998</x:v>
      </x:c>
      <x:c r="N764" s="35" t="n">
        <x:v>0.10992231757937915</x:v>
      </x:c>
      <x:c r="O764" s="35" t="n">
        <x:v>-1.546328403528402e-17</x:v>
      </x:c>
      <x:c r="P764" s="35" t="n">
        <x:v>0.014190650827474498</x:v>
      </x:c>
      <x:c r="Q764" s="36" t="n">
        <x:v>0.7001517951326017</x:v>
      </x:c>
      <x:c r="R764" s="36" t="n">
        <x:v>0.020616595165289776</x:v>
      </x:c>
      <x:c r="S764" s="36" t="n">
        <x:v>0.0018101427011545637</x:v>
      </x:c>
      <x:c r="T764" s="35" t="n">
        <x:v>0.14612548635111333</x:v>
      </x:c>
      <x:c r="U764" s="36" t="str">
        <x:v>longitudinal</x:v>
      </x:c>
      <x:c r="V764" s="33" t="n">
        <x:v>3</x:v>
      </x:c>
      <x:c r="W764" s="36" t="n">
        <x:v>-0.013983014269302553</x:v>
      </x:c>
      <x:c r="X764" s="36" t="n">
        <x:v>-0.7010736700912192</x:v>
      </x:c>
      <x:c r="Y764" s="36" t="n">
        <x:v>0.7012131028319616</x:v>
      </x:c>
      <x:c r="Z764" s="36" t="n">
        <x:v>0.1115793400665942</x:v>
      </x:c>
      <x:c r="AA764" s="36" t="n">
        <x:v>0.019941176530829084</x:v>
      </x:c>
      <x:c r="AB764" s="36" t="n">
        <x:v>71.51533859157523</x:v>
      </x:c>
      <x:c r="AC764" s="34" t="b">
        <x:v>1</x:v>
      </x:c>
    </x:row>
    <x:row r="765">
      <x:c r="A765" s="31" t="str">
        <x:v>CFG015</x:v>
      </x:c>
      <x:c r="B765" s="33" t="n">
        <x:v>40</x:v>
      </x:c>
      <x:c r="C765" s="31" t="str">
        <x:v>000000（选定5-12kg）1.AR20.03.6 youhua a2.5 翼梢反扭-3</x:v>
      </x:c>
      <x:c r="D765" s="31" t="str">
        <x:v>T7-VLM2-Elev(g1.0)</x:v>
      </x:c>
      <x:c r="E765" s="37" t="n">
        <x:v>0.11484983426888215</x:v>
      </x:c>
      <x:c r="F765" s="37" t="n">
        <x:v>0</x:v>
      </x:c>
      <x:c r="G765" s="35" t="n">
        <x:v>13.176855084752702</x:v>
      </x:c>
      <x:c r="H765" s="36" t="n">
        <x:v>0.10000000000000053</x:v>
      </x:c>
      <x:c r="I765" s="35" t="n">
        <x:v>1.225</x:v>
      </x:c>
      <x:c r="J765" s="35" t="n">
        <x:v>1.5705518175924542</x:v>
      </x:c>
      <x:c r="K765" s="35" t="n">
        <x:v>0.284701945718181</x:v>
      </x:c>
      <x:c r="L765" s="35" t="n">
        <x:v>5.525419388778789</x:v>
      </x:c>
      <x:c r="M765" s="35" t="n">
        <x:v>11.925999999999998</x:v>
      </x:c>
      <x:c r="N765" s="35" t="n">
        <x:v>0.10992231757937915</x:v>
      </x:c>
      <x:c r="O765" s="35" t="n">
        <x:v>-1.546328403528402e-17</x:v>
      </x:c>
      <x:c r="P765" s="35" t="n">
        <x:v>0.014190650827474498</x:v>
      </x:c>
      <x:c r="Q765" s="36" t="n">
        <x:v>0.7001517951326017</x:v>
      </x:c>
      <x:c r="R765" s="36" t="n">
        <x:v>0.020616595165289776</x:v>
      </x:c>
      <x:c r="S765" s="36" t="n">
        <x:v>0.0018101427011545637</x:v>
      </x:c>
      <x:c r="T765" s="35" t="n">
        <x:v>0.14612548635111333</x:v>
      </x:c>
      <x:c r="U765" s="36" t="str">
        <x:v>longitudinal</x:v>
      </x:c>
      <x:c r="V765" s="33" t="n">
        <x:v>4</x:v>
      </x:c>
      <x:c r="W765" s="36" t="n">
        <x:v>-0.013983014269302553</x:v>
      </x:c>
      <x:c r="X765" s="36" t="n">
        <x:v>0.7010736700912192</x:v>
      </x:c>
      <x:c r="Y765" s="36" t="n">
        <x:v>0.7012131028319616</x:v>
      </x:c>
      <x:c r="Z765" s="36" t="n">
        <x:v>0.1115793400665942</x:v>
      </x:c>
      <x:c r="AA765" s="36" t="n">
        <x:v>0.019941176530829084</x:v>
      </x:c>
      <x:c r="AB765" s="36" t="n">
        <x:v>71.51533859157523</x:v>
      </x:c>
      <x:c r="AC765" s="34" t="b">
        <x:v>1</x:v>
      </x:c>
    </x:row>
    <x:row r="766">
      <x:c r="A766" s="31" t="str">
        <x:v>CFG015</x:v>
      </x:c>
      <x:c r="B766" s="33" t="n">
        <x:v>40</x:v>
      </x:c>
      <x:c r="C766" s="31" t="str">
        <x:v>000000（选定5-12kg）1.AR20.03.6 youhua a2.5 翼梢反扭-3</x:v>
      </x:c>
      <x:c r="D766" s="31" t="str">
        <x:v>T7-VLM2-Elev(g1.0)</x:v>
      </x:c>
      <x:c r="E766" s="37" t="n">
        <x:v>0.11484983426888215</x:v>
      </x:c>
      <x:c r="F766" s="37" t="n">
        <x:v>0</x:v>
      </x:c>
      <x:c r="G766" s="35" t="n">
        <x:v>13.176855084752702</x:v>
      </x:c>
      <x:c r="H766" s="36" t="n">
        <x:v>0.10000000000000053</x:v>
      </x:c>
      <x:c r="I766" s="35" t="n">
        <x:v>1.225</x:v>
      </x:c>
      <x:c r="J766" s="35" t="n">
        <x:v>1.5705518175924542</x:v>
      </x:c>
      <x:c r="K766" s="35" t="n">
        <x:v>0.284701945718181</x:v>
      </x:c>
      <x:c r="L766" s="35" t="n">
        <x:v>5.525419388778789</x:v>
      </x:c>
      <x:c r="M766" s="35" t="n">
        <x:v>11.925999999999998</x:v>
      </x:c>
      <x:c r="N766" s="35" t="n">
        <x:v>0.10992231757937915</x:v>
      </x:c>
      <x:c r="O766" s="35" t="n">
        <x:v>-1.546328403528402e-17</x:v>
      </x:c>
      <x:c r="P766" s="35" t="n">
        <x:v>0.014190650827474498</x:v>
      </x:c>
      <x:c r="Q766" s="36" t="n">
        <x:v>0.7001517951326017</x:v>
      </x:c>
      <x:c r="R766" s="36" t="n">
        <x:v>0.020616595165289776</x:v>
      </x:c>
      <x:c r="S766" s="36" t="n">
        <x:v>0.0018101427011545637</x:v>
      </x:c>
      <x:c r="T766" s="35" t="n">
        <x:v>0.14612548635111333</x:v>
      </x:c>
      <x:c r="U766" s="36" t="str">
        <x:v>lateral</x:v>
      </x:c>
      <x:c r="V766" s="33" t="n">
        <x:v>5</x:v>
      </x:c>
      <x:c r="W766" s="36" t="n">
        <x:v>-18.10749730595059</x:v>
      </x:c>
      <x:c r="X766" s="36" t="n">
        <x:v>0</x:v>
      </x:c>
      <x:c r="Y766" s="36" t="n">
        <x:v>18.10749730595059</x:v>
      </x:c>
      <x:c r="Z766" s="36" t="n">
        <x:v>0</x:v>
      </x:c>
      <x:c r="AA766" s="36" t="n">
        <x:v>1</x:v>
      </x:c>
      <x:c r="AB766" s="36" t="n">
        <x:v>0.055225743409133304</x:v>
      </x:c>
      <x:c r="AC766" s="34" t="b">
        <x:v>1</x:v>
      </x:c>
    </x:row>
    <x:row r="767">
      <x:c r="A767" s="31" t="str">
        <x:v>CFG015</x:v>
      </x:c>
      <x:c r="B767" s="33" t="n">
        <x:v>40</x:v>
      </x:c>
      <x:c r="C767" s="31" t="str">
        <x:v>000000（选定5-12kg）1.AR20.03.6 youhua a2.5 翼梢反扭-3</x:v>
      </x:c>
      <x:c r="D767" s="31" t="str">
        <x:v>T7-VLM2-Elev(g1.0)</x:v>
      </x:c>
      <x:c r="E767" s="37" t="n">
        <x:v>0.11484983426888215</x:v>
      </x:c>
      <x:c r="F767" s="37" t="n">
        <x:v>0</x:v>
      </x:c>
      <x:c r="G767" s="35" t="n">
        <x:v>13.176855084752702</x:v>
      </x:c>
      <x:c r="H767" s="36" t="n">
        <x:v>0.10000000000000053</x:v>
      </x:c>
      <x:c r="I767" s="35" t="n">
        <x:v>1.225</x:v>
      </x:c>
      <x:c r="J767" s="35" t="n">
        <x:v>1.5705518175924542</x:v>
      </x:c>
      <x:c r="K767" s="35" t="n">
        <x:v>0.284701945718181</x:v>
      </x:c>
      <x:c r="L767" s="35" t="n">
        <x:v>5.525419388778789</x:v>
      </x:c>
      <x:c r="M767" s="35" t="n">
        <x:v>11.925999999999998</x:v>
      </x:c>
      <x:c r="N767" s="35" t="n">
        <x:v>0.10992231757937915</x:v>
      </x:c>
      <x:c r="O767" s="35" t="n">
        <x:v>-1.546328403528402e-17</x:v>
      </x:c>
      <x:c r="P767" s="35" t="n">
        <x:v>0.014190650827474498</x:v>
      </x:c>
      <x:c r="Q767" s="36" t="n">
        <x:v>0.7001517951326017</x:v>
      </x:c>
      <x:c r="R767" s="36" t="n">
        <x:v>0.020616595165289776</x:v>
      </x:c>
      <x:c r="S767" s="36" t="n">
        <x:v>0.0018101427011545637</x:v>
      </x:c>
      <x:c r="T767" s="35" t="n">
        <x:v>0.14612548635111333</x:v>
      </x:c>
      <x:c r="U767" s="36" t="str">
        <x:v>lateral</x:v>
      </x:c>
      <x:c r="V767" s="33" t="n">
        <x:v>6</x:v>
      </x:c>
      <x:c r="W767" s="36" t="n">
        <x:v>-0.8776525832906901</x:v>
      </x:c>
      <x:c r="X767" s="36" t="n">
        <x:v>-2.3787707888538177</x:v>
      </x:c>
      <x:c r="Y767" s="36" t="n">
        <x:v>2.5355126745613075</x:v>
      </x:c>
      <x:c r="Z767" s="36" t="n">
        <x:v>0.37859312952869234</x:v>
      </x:c>
      <x:c r="AA767" s="36" t="n">
        <x:v>0.3461440331559537</x:v>
      </x:c>
      <x:c r="AB767" s="36" t="n">
        <x:v>1.1394030155424117</x:v>
      </x:c>
      <x:c r="AC767" s="34" t="b">
        <x:v>1</x:v>
      </x:c>
    </x:row>
    <x:row r="768">
      <x:c r="A768" s="31" t="str">
        <x:v>CFG015</x:v>
      </x:c>
      <x:c r="B768" s="33" t="n">
        <x:v>40</x:v>
      </x:c>
      <x:c r="C768" s="31" t="str">
        <x:v>000000（选定5-12kg）1.AR20.03.6 youhua a2.5 翼梢反扭-3</x:v>
      </x:c>
      <x:c r="D768" s="31" t="str">
        <x:v>T7-VLM2-Elev(g1.0)</x:v>
      </x:c>
      <x:c r="E768" s="37" t="n">
        <x:v>0.11484983426888215</x:v>
      </x:c>
      <x:c r="F768" s="37" t="n">
        <x:v>0</x:v>
      </x:c>
      <x:c r="G768" s="35" t="n">
        <x:v>13.176855084752702</x:v>
      </x:c>
      <x:c r="H768" s="36" t="n">
        <x:v>0.10000000000000053</x:v>
      </x:c>
      <x:c r="I768" s="35" t="n">
        <x:v>1.225</x:v>
      </x:c>
      <x:c r="J768" s="35" t="n">
        <x:v>1.5705518175924542</x:v>
      </x:c>
      <x:c r="K768" s="35" t="n">
        <x:v>0.284701945718181</x:v>
      </x:c>
      <x:c r="L768" s="35" t="n">
        <x:v>5.525419388778789</x:v>
      </x:c>
      <x:c r="M768" s="35" t="n">
        <x:v>11.925999999999998</x:v>
      </x:c>
      <x:c r="N768" s="35" t="n">
        <x:v>0.10992231757937915</x:v>
      </x:c>
      <x:c r="O768" s="35" t="n">
        <x:v>-1.546328403528402e-17</x:v>
      </x:c>
      <x:c r="P768" s="35" t="n">
        <x:v>0.014190650827474498</x:v>
      </x:c>
      <x:c r="Q768" s="36" t="n">
        <x:v>0.7001517951326017</x:v>
      </x:c>
      <x:c r="R768" s="36" t="n">
        <x:v>0.020616595165289776</x:v>
      </x:c>
      <x:c r="S768" s="36" t="n">
        <x:v>0.0018101427011545637</x:v>
      </x:c>
      <x:c r="T768" s="35" t="n">
        <x:v>0.14612548635111333</x:v>
      </x:c>
      <x:c r="U768" s="36" t="str">
        <x:v>lateral</x:v>
      </x:c>
      <x:c r="V768" s="33" t="n">
        <x:v>7</x:v>
      </x:c>
      <x:c r="W768" s="36" t="n">
        <x:v>-0.8776525832906901</x:v>
      </x:c>
      <x:c r="X768" s="36" t="n">
        <x:v>2.3787707888538177</x:v>
      </x:c>
      <x:c r="Y768" s="36" t="n">
        <x:v>2.5355126745613075</x:v>
      </x:c>
      <x:c r="Z768" s="36" t="n">
        <x:v>0.37859312952869234</x:v>
      </x:c>
      <x:c r="AA768" s="36" t="n">
        <x:v>0.3461440331559537</x:v>
      </x:c>
      <x:c r="AB768" s="36" t="n">
        <x:v>1.1394030155424117</x:v>
      </x:c>
      <x:c r="AC768" s="34" t="b">
        <x:v>1</x:v>
      </x:c>
    </x:row>
    <x:row r="769">
      <x:c r="A769" s="31" t="str">
        <x:v>CFG015</x:v>
      </x:c>
      <x:c r="B769" s="33" t="n">
        <x:v>40</x:v>
      </x:c>
      <x:c r="C769" s="31" t="str">
        <x:v>000000（选定5-12kg）1.AR20.03.6 youhua a2.5 翼梢反扭-3</x:v>
      </x:c>
      <x:c r="D769" s="31" t="str">
        <x:v>T7-VLM2-Elev(g1.0)</x:v>
      </x:c>
      <x:c r="E769" s="37" t="n">
        <x:v>0.11484983426888215</x:v>
      </x:c>
      <x:c r="F769" s="37" t="n">
        <x:v>0</x:v>
      </x:c>
      <x:c r="G769" s="35" t="n">
        <x:v>13.176855084752702</x:v>
      </x:c>
      <x:c r="H769" s="36" t="n">
        <x:v>0.10000000000000053</x:v>
      </x:c>
      <x:c r="I769" s="35" t="n">
        <x:v>1.225</x:v>
      </x:c>
      <x:c r="J769" s="35" t="n">
        <x:v>1.5705518175924542</x:v>
      </x:c>
      <x:c r="K769" s="35" t="n">
        <x:v>0.284701945718181</x:v>
      </x:c>
      <x:c r="L769" s="35" t="n">
        <x:v>5.525419388778789</x:v>
      </x:c>
      <x:c r="M769" s="35" t="n">
        <x:v>11.925999999999998</x:v>
      </x:c>
      <x:c r="N769" s="35" t="n">
        <x:v>0.10992231757937915</x:v>
      </x:c>
      <x:c r="O769" s="35" t="n">
        <x:v>-1.546328403528402e-17</x:v>
      </x:c>
      <x:c r="P769" s="35" t="n">
        <x:v>0.014190650827474498</x:v>
      </x:c>
      <x:c r="Q769" s="36" t="n">
        <x:v>0.7001517951326017</x:v>
      </x:c>
      <x:c r="R769" s="36" t="n">
        <x:v>0.020616595165289776</x:v>
      </x:c>
      <x:c r="S769" s="36" t="n">
        <x:v>0.0018101427011545637</x:v>
      </x:c>
      <x:c r="T769" s="35" t="n">
        <x:v>0.14612548635111333</x:v>
      </x:c>
      <x:c r="U769" s="36" t="str">
        <x:v>lateral</x:v>
      </x:c>
      <x:c r="V769" s="33" t="n">
        <x:v>8</x:v>
      </x:c>
      <x:c r="W769" s="36" t="n">
        <x:v>0.15616726460775965</x:v>
      </x:c>
      <x:c r="X769" s="36" t="n">
        <x:v>0</x:v>
      </x:c>
      <x:c r="Y769" s="36" t="n">
        <x:v>0.15616726460775965</x:v>
      </x:c>
      <x:c r="Z769" s="36" t="n">
        <x:v>0</x:v>
      </x:c>
      <x:c r="AA769" s="36" t="n">
        <x:v>-1</x:v>
      </x:c>
      <x:c r="AB769" s="36"/>
      <x:c r="AC769" s="34" t="b">
        <x:v>0</x:v>
      </x:c>
    </x:row>
    <x:row r="770">
      <x:c r="A770" s="31" t="str">
        <x:v>CFG015</x:v>
      </x:c>
      <x:c r="B770" s="33" t="n">
        <x:v>41</x:v>
      </x:c>
      <x:c r="C770" s="31" t="str">
        <x:v>000000（选定5-12kg）1.AR20.03.6 youhua a2.5 翼梢反扭-3</x:v>
      </x:c>
      <x:c r="D770" s="31" t="str">
        <x:v>T7-VLM2-Elev(g1.0)</x:v>
      </x:c>
      <x:c r="E770" s="37" t="n">
        <x:v>-0.10082301400195692</x:v>
      </x:c>
      <x:c r="F770" s="37" t="n">
        <x:v>0</x:v>
      </x:c>
      <x:c r="G770" s="35" t="n">
        <x:v>13.3850538401881</x:v>
      </x:c>
      <x:c r="H770" s="36" t="n">
        <x:v>0.20000000000000018</x:v>
      </x:c>
      <x:c r="I770" s="35" t="n">
        <x:v>1.225</x:v>
      </x:c>
      <x:c r="J770" s="35" t="n">
        <x:v>1.5705518175924542</x:v>
      </x:c>
      <x:c r="K770" s="35" t="n">
        <x:v>0.284701945718181</x:v>
      </x:c>
      <x:c r="L770" s="35" t="n">
        <x:v>5.525419388778789</x:v>
      </x:c>
      <x:c r="M770" s="35" t="n">
        <x:v>11.925999999999998</x:v>
      </x:c>
      <x:c r="N770" s="35" t="n">
        <x:v>0.10992231757937915</x:v>
      </x:c>
      <x:c r="O770" s="35" t="n">
        <x:v>-1.546328403528402e-17</x:v>
      </x:c>
      <x:c r="P770" s="35" t="n">
        <x:v>0.014190650827474498</x:v>
      </x:c>
      <x:c r="Q770" s="36" t="n">
        <x:v>0.6790961141937546</x:v>
      </x:c>
      <x:c r="R770" s="36" t="n">
        <x:v>0.019995149734011276</x:v>
      </x:c>
      <x:c r="S770" s="36" t="n">
        <x:v>0.0018226891312638108</x:v>
      </x:c>
      <x:c r="T770" s="35" t="n">
        <x:v>0.14577210518290803</x:v>
      </x:c>
      <x:c r="U770" s="36" t="str">
        <x:v>longitudinal</x:v>
      </x:c>
      <x:c r="V770" s="33" t="n">
        <x:v>1</x:v>
      </x:c>
      <x:c r="W770" s="36" t="n">
        <x:v>-6.352972970799452</x:v>
      </x:c>
      <x:c r="X770" s="36" t="n">
        <x:v>-5.376758511234369</x:v>
      </x:c>
      <x:c r="Y770" s="36" t="n">
        <x:v>8.3228479293953</x:v>
      </x:c>
      <x:c r="Z770" s="36" t="n">
        <x:v>0.8557376948743699</x:v>
      </x:c>
      <x:c r="AA770" s="36" t="n">
        <x:v>0.7633171991959044</x:v>
      </x:c>
      <x:c r="AB770" s="36" t="n">
        <x:v>0.15740661964034156</x:v>
      </x:c>
      <x:c r="AC770" s="34" t="b">
        <x:v>1</x:v>
      </x:c>
    </x:row>
    <x:row r="771">
      <x:c r="A771" s="31" t="str">
        <x:v>CFG015</x:v>
      </x:c>
      <x:c r="B771" s="33" t="n">
        <x:v>41</x:v>
      </x:c>
      <x:c r="C771" s="31" t="str">
        <x:v>000000（选定5-12kg）1.AR20.03.6 youhua a2.5 翼梢反扭-3</x:v>
      </x:c>
      <x:c r="D771" s="31" t="str">
        <x:v>T7-VLM2-Elev(g1.0)</x:v>
      </x:c>
      <x:c r="E771" s="37" t="n">
        <x:v>-0.10082301400195692</x:v>
      </x:c>
      <x:c r="F771" s="37" t="n">
        <x:v>0</x:v>
      </x:c>
      <x:c r="G771" s="35" t="n">
        <x:v>13.3850538401881</x:v>
      </x:c>
      <x:c r="H771" s="36" t="n">
        <x:v>0.20000000000000018</x:v>
      </x:c>
      <x:c r="I771" s="35" t="n">
        <x:v>1.225</x:v>
      </x:c>
      <x:c r="J771" s="35" t="n">
        <x:v>1.5705518175924542</x:v>
      </x:c>
      <x:c r="K771" s="35" t="n">
        <x:v>0.284701945718181</x:v>
      </x:c>
      <x:c r="L771" s="35" t="n">
        <x:v>5.525419388778789</x:v>
      </x:c>
      <x:c r="M771" s="35" t="n">
        <x:v>11.925999999999998</x:v>
      </x:c>
      <x:c r="N771" s="35" t="n">
        <x:v>0.10992231757937915</x:v>
      </x:c>
      <x:c r="O771" s="35" t="n">
        <x:v>-1.546328403528402e-17</x:v>
      </x:c>
      <x:c r="P771" s="35" t="n">
        <x:v>0.014190650827474498</x:v>
      </x:c>
      <x:c r="Q771" s="36" t="n">
        <x:v>0.6790961141937546</x:v>
      </x:c>
      <x:c r="R771" s="36" t="n">
        <x:v>0.019995149734011276</x:v>
      </x:c>
      <x:c r="S771" s="36" t="n">
        <x:v>0.0018226891312638108</x:v>
      </x:c>
      <x:c r="T771" s="35" t="n">
        <x:v>0.14577210518290803</x:v>
      </x:c>
      <x:c r="U771" s="36" t="str">
        <x:v>longitudinal</x:v>
      </x:c>
      <x:c r="V771" s="33" t="n">
        <x:v>2</x:v>
      </x:c>
      <x:c r="W771" s="36" t="n">
        <x:v>-6.352972970799452</x:v>
      </x:c>
      <x:c r="X771" s="36" t="n">
        <x:v>5.376758511234369</x:v>
      </x:c>
      <x:c r="Y771" s="36" t="n">
        <x:v>8.3228479293953</x:v>
      </x:c>
      <x:c r="Z771" s="36" t="n">
        <x:v>0.8557376948743699</x:v>
      </x:c>
      <x:c r="AA771" s="36" t="n">
        <x:v>0.7633171991959044</x:v>
      </x:c>
      <x:c r="AB771" s="36" t="n">
        <x:v>0.15740661964034156</x:v>
      </x:c>
      <x:c r="AC771" s="34" t="b">
        <x:v>1</x:v>
      </x:c>
    </x:row>
    <x:row r="772">
      <x:c r="A772" s="31" t="str">
        <x:v>CFG015</x:v>
      </x:c>
      <x:c r="B772" s="33" t="n">
        <x:v>41</x:v>
      </x:c>
      <x:c r="C772" s="31" t="str">
        <x:v>000000（选定5-12kg）1.AR20.03.6 youhua a2.5 翼梢反扭-3</x:v>
      </x:c>
      <x:c r="D772" s="31" t="str">
        <x:v>T7-VLM2-Elev(g1.0)</x:v>
      </x:c>
      <x:c r="E772" s="37" t="n">
        <x:v>-0.10082301400195692</x:v>
      </x:c>
      <x:c r="F772" s="37" t="n">
        <x:v>0</x:v>
      </x:c>
      <x:c r="G772" s="35" t="n">
        <x:v>13.3850538401881</x:v>
      </x:c>
      <x:c r="H772" s="36" t="n">
        <x:v>0.20000000000000018</x:v>
      </x:c>
      <x:c r="I772" s="35" t="n">
        <x:v>1.225</x:v>
      </x:c>
      <x:c r="J772" s="35" t="n">
        <x:v>1.5705518175924542</x:v>
      </x:c>
      <x:c r="K772" s="35" t="n">
        <x:v>0.284701945718181</x:v>
      </x:c>
      <x:c r="L772" s="35" t="n">
        <x:v>5.525419388778789</x:v>
      </x:c>
      <x:c r="M772" s="35" t="n">
        <x:v>11.925999999999998</x:v>
      </x:c>
      <x:c r="N772" s="35" t="n">
        <x:v>0.10992231757937915</x:v>
      </x:c>
      <x:c r="O772" s="35" t="n">
        <x:v>-1.546328403528402e-17</x:v>
      </x:c>
      <x:c r="P772" s="35" t="n">
        <x:v>0.014190650827474498</x:v>
      </x:c>
      <x:c r="Q772" s="36" t="n">
        <x:v>0.6790961141937546</x:v>
      </x:c>
      <x:c r="R772" s="36" t="n">
        <x:v>0.019995149734011276</x:v>
      </x:c>
      <x:c r="S772" s="36" t="n">
        <x:v>0.0018226891312638108</x:v>
      </x:c>
      <x:c r="T772" s="35" t="n">
        <x:v>0.14577210518290803</x:v>
      </x:c>
      <x:c r="U772" s="36" t="str">
        <x:v>longitudinal</x:v>
      </x:c>
      <x:c r="V772" s="33" t="n">
        <x:v>3</x:v>
      </x:c>
      <x:c r="W772" s="36" t="n">
        <x:v>-0.0143353528255885</x:v>
      </x:c>
      <x:c r="X772" s="36" t="n">
        <x:v>-0.6887922012882456</x:v>
      </x:c>
      <x:c r="Y772" s="36" t="n">
        <x:v>0.6889413609997161</x:v>
      </x:c>
      <x:c r="Z772" s="36" t="n">
        <x:v>0.10962468359817205</x:v>
      </x:c>
      <x:c r="AA772" s="36" t="n">
        <x:v>0.020807798220717374</x:v>
      </x:c>
      <x:c r="AB772" s="36" t="n">
        <x:v>69.75761337488724</x:v>
      </x:c>
      <x:c r="AC772" s="34" t="b">
        <x:v>1</x:v>
      </x:c>
    </x:row>
    <x:row r="773">
      <x:c r="A773" s="31" t="str">
        <x:v>CFG015</x:v>
      </x:c>
      <x:c r="B773" s="33" t="n">
        <x:v>41</x:v>
      </x:c>
      <x:c r="C773" s="31" t="str">
        <x:v>000000（选定5-12kg）1.AR20.03.6 youhua a2.5 翼梢反扭-3</x:v>
      </x:c>
      <x:c r="D773" s="31" t="str">
        <x:v>T7-VLM2-Elev(g1.0)</x:v>
      </x:c>
      <x:c r="E773" s="37" t="n">
        <x:v>-0.10082301400195692</x:v>
      </x:c>
      <x:c r="F773" s="37" t="n">
        <x:v>0</x:v>
      </x:c>
      <x:c r="G773" s="35" t="n">
        <x:v>13.3850538401881</x:v>
      </x:c>
      <x:c r="H773" s="36" t="n">
        <x:v>0.20000000000000018</x:v>
      </x:c>
      <x:c r="I773" s="35" t="n">
        <x:v>1.225</x:v>
      </x:c>
      <x:c r="J773" s="35" t="n">
        <x:v>1.5705518175924542</x:v>
      </x:c>
      <x:c r="K773" s="35" t="n">
        <x:v>0.284701945718181</x:v>
      </x:c>
      <x:c r="L773" s="35" t="n">
        <x:v>5.525419388778789</x:v>
      </x:c>
      <x:c r="M773" s="35" t="n">
        <x:v>11.925999999999998</x:v>
      </x:c>
      <x:c r="N773" s="35" t="n">
        <x:v>0.10992231757937915</x:v>
      </x:c>
      <x:c r="O773" s="35" t="n">
        <x:v>-1.546328403528402e-17</x:v>
      </x:c>
      <x:c r="P773" s="35" t="n">
        <x:v>0.014190650827474498</x:v>
      </x:c>
      <x:c r="Q773" s="36" t="n">
        <x:v>0.6790961141937546</x:v>
      </x:c>
      <x:c r="R773" s="36" t="n">
        <x:v>0.019995149734011276</x:v>
      </x:c>
      <x:c r="S773" s="36" t="n">
        <x:v>0.0018226891312638108</x:v>
      </x:c>
      <x:c r="T773" s="35" t="n">
        <x:v>0.14577210518290803</x:v>
      </x:c>
      <x:c r="U773" s="36" t="str">
        <x:v>longitudinal</x:v>
      </x:c>
      <x:c r="V773" s="33" t="n">
        <x:v>4</x:v>
      </x:c>
      <x:c r="W773" s="36" t="n">
        <x:v>-0.0143353528255885</x:v>
      </x:c>
      <x:c r="X773" s="36" t="n">
        <x:v>0.6887922012882456</x:v>
      </x:c>
      <x:c r="Y773" s="36" t="n">
        <x:v>0.6889413609997161</x:v>
      </x:c>
      <x:c r="Z773" s="36" t="n">
        <x:v>0.10962468359817205</x:v>
      </x:c>
      <x:c r="AA773" s="36" t="n">
        <x:v>0.020807798220717374</x:v>
      </x:c>
      <x:c r="AB773" s="36" t="n">
        <x:v>69.75761337488724</x:v>
      </x:c>
      <x:c r="AC773" s="34" t="b">
        <x:v>1</x:v>
      </x:c>
    </x:row>
    <x:row r="774">
      <x:c r="A774" s="31" t="str">
        <x:v>CFG015</x:v>
      </x:c>
      <x:c r="B774" s="33" t="n">
        <x:v>41</x:v>
      </x:c>
      <x:c r="C774" s="31" t="str">
        <x:v>000000（选定5-12kg）1.AR20.03.6 youhua a2.5 翼梢反扭-3</x:v>
      </x:c>
      <x:c r="D774" s="31" t="str">
        <x:v>T7-VLM2-Elev(g1.0)</x:v>
      </x:c>
      <x:c r="E774" s="37" t="n">
        <x:v>-0.10082301400195692</x:v>
      </x:c>
      <x:c r="F774" s="37" t="n">
        <x:v>0</x:v>
      </x:c>
      <x:c r="G774" s="35" t="n">
        <x:v>13.3850538401881</x:v>
      </x:c>
      <x:c r="H774" s="36" t="n">
        <x:v>0.20000000000000018</x:v>
      </x:c>
      <x:c r="I774" s="35" t="n">
        <x:v>1.225</x:v>
      </x:c>
      <x:c r="J774" s="35" t="n">
        <x:v>1.5705518175924542</x:v>
      </x:c>
      <x:c r="K774" s="35" t="n">
        <x:v>0.284701945718181</x:v>
      </x:c>
      <x:c r="L774" s="35" t="n">
        <x:v>5.525419388778789</x:v>
      </x:c>
      <x:c r="M774" s="35" t="n">
        <x:v>11.925999999999998</x:v>
      </x:c>
      <x:c r="N774" s="35" t="n">
        <x:v>0.10992231757937915</x:v>
      </x:c>
      <x:c r="O774" s="35" t="n">
        <x:v>-1.546328403528402e-17</x:v>
      </x:c>
      <x:c r="P774" s="35" t="n">
        <x:v>0.014190650827474498</x:v>
      </x:c>
      <x:c r="Q774" s="36" t="n">
        <x:v>0.6790961141937546</x:v>
      </x:c>
      <x:c r="R774" s="36" t="n">
        <x:v>0.019995149734011276</x:v>
      </x:c>
      <x:c r="S774" s="36" t="n">
        <x:v>0.0018226891312638108</x:v>
      </x:c>
      <x:c r="T774" s="35" t="n">
        <x:v>0.14577210518290803</x:v>
      </x:c>
      <x:c r="U774" s="36" t="str">
        <x:v>lateral</x:v>
      </x:c>
      <x:c r="V774" s="33" t="n">
        <x:v>5</x:v>
      </x:c>
      <x:c r="W774" s="36" t="n">
        <x:v>-18.44729602373012</x:v>
      </x:c>
      <x:c r="X774" s="36" t="n">
        <x:v>0</x:v>
      </x:c>
      <x:c r="Y774" s="36" t="n">
        <x:v>18.44729602373012</x:v>
      </x:c>
      <x:c r="Z774" s="36" t="n">
        <x:v>0</x:v>
      </x:c>
      <x:c r="AA774" s="36" t="n">
        <x:v>1</x:v>
      </x:c>
      <x:c r="AB774" s="36" t="n">
        <x:v>0.05420848663747934</x:v>
      </x:c>
      <x:c r="AC774" s="34" t="b">
        <x:v>1</x:v>
      </x:c>
    </x:row>
    <x:row r="775">
      <x:c r="A775" s="31" t="str">
        <x:v>CFG015</x:v>
      </x:c>
      <x:c r="B775" s="33" t="n">
        <x:v>41</x:v>
      </x:c>
      <x:c r="C775" s="31" t="str">
        <x:v>000000（选定5-12kg）1.AR20.03.6 youhua a2.5 翼梢反扭-3</x:v>
      </x:c>
      <x:c r="D775" s="31" t="str">
        <x:v>T7-VLM2-Elev(g1.0)</x:v>
      </x:c>
      <x:c r="E775" s="37" t="n">
        <x:v>-0.10082301400195692</x:v>
      </x:c>
      <x:c r="F775" s="37" t="n">
        <x:v>0</x:v>
      </x:c>
      <x:c r="G775" s="35" t="n">
        <x:v>13.3850538401881</x:v>
      </x:c>
      <x:c r="H775" s="36" t="n">
        <x:v>0.20000000000000018</x:v>
      </x:c>
      <x:c r="I775" s="35" t="n">
        <x:v>1.225</x:v>
      </x:c>
      <x:c r="J775" s="35" t="n">
        <x:v>1.5705518175924542</x:v>
      </x:c>
      <x:c r="K775" s="35" t="n">
        <x:v>0.284701945718181</x:v>
      </x:c>
      <x:c r="L775" s="35" t="n">
        <x:v>5.525419388778789</x:v>
      </x:c>
      <x:c r="M775" s="35" t="n">
        <x:v>11.925999999999998</x:v>
      </x:c>
      <x:c r="N775" s="35" t="n">
        <x:v>0.10992231757937915</x:v>
      </x:c>
      <x:c r="O775" s="35" t="n">
        <x:v>-1.546328403528402e-17</x:v>
      </x:c>
      <x:c r="P775" s="35" t="n">
        <x:v>0.014190650827474498</x:v>
      </x:c>
      <x:c r="Q775" s="36" t="n">
        <x:v>0.6790961141937546</x:v>
      </x:c>
      <x:c r="R775" s="36" t="n">
        <x:v>0.019995149734011276</x:v>
      </x:c>
      <x:c r="S775" s="36" t="n">
        <x:v>0.0018226891312638108</x:v>
      </x:c>
      <x:c r="T775" s="35" t="n">
        <x:v>0.14577210518290803</x:v>
      </x:c>
      <x:c r="U775" s="36" t="str">
        <x:v>lateral</x:v>
      </x:c>
      <x:c r="V775" s="33" t="n">
        <x:v>6</x:v>
      </x:c>
      <x:c r="W775" s="36" t="n">
        <x:v>-0.8645278472919005</x:v>
      </x:c>
      <x:c r="X775" s="36" t="n">
        <x:v>-2.409368791759719</x:v>
      </x:c>
      <x:c r="Y775" s="36" t="n">
        <x:v>2.559778578988592</x:v>
      </x:c>
      <x:c r="Z775" s="36" t="n">
        <x:v>0.3834629529399067</x:v>
      </x:c>
      <x:c r="AA775" s="36" t="n">
        <x:v>0.3377354019555429</x:v>
      </x:c>
      <x:c r="AB775" s="36" t="n">
        <x:v>1.156700739175101</x:v>
      </x:c>
      <x:c r="AC775" s="34" t="b">
        <x:v>1</x:v>
      </x:c>
    </x:row>
    <x:row r="776">
      <x:c r="A776" s="31" t="str">
        <x:v>CFG015</x:v>
      </x:c>
      <x:c r="B776" s="33" t="n">
        <x:v>41</x:v>
      </x:c>
      <x:c r="C776" s="31" t="str">
        <x:v>000000（选定5-12kg）1.AR20.03.6 youhua a2.5 翼梢反扭-3</x:v>
      </x:c>
      <x:c r="D776" s="31" t="str">
        <x:v>T7-VLM2-Elev(g1.0)</x:v>
      </x:c>
      <x:c r="E776" s="37" t="n">
        <x:v>-0.10082301400195692</x:v>
      </x:c>
      <x:c r="F776" s="37" t="n">
        <x:v>0</x:v>
      </x:c>
      <x:c r="G776" s="35" t="n">
        <x:v>13.3850538401881</x:v>
      </x:c>
      <x:c r="H776" s="36" t="n">
        <x:v>0.20000000000000018</x:v>
      </x:c>
      <x:c r="I776" s="35" t="n">
        <x:v>1.225</x:v>
      </x:c>
      <x:c r="J776" s="35" t="n">
        <x:v>1.5705518175924542</x:v>
      </x:c>
      <x:c r="K776" s="35" t="n">
        <x:v>0.284701945718181</x:v>
      </x:c>
      <x:c r="L776" s="35" t="n">
        <x:v>5.525419388778789</x:v>
      </x:c>
      <x:c r="M776" s="35" t="n">
        <x:v>11.925999999999998</x:v>
      </x:c>
      <x:c r="N776" s="35" t="n">
        <x:v>0.10992231757937915</x:v>
      </x:c>
      <x:c r="O776" s="35" t="n">
        <x:v>-1.546328403528402e-17</x:v>
      </x:c>
      <x:c r="P776" s="35" t="n">
        <x:v>0.014190650827474498</x:v>
      </x:c>
      <x:c r="Q776" s="36" t="n">
        <x:v>0.6790961141937546</x:v>
      </x:c>
      <x:c r="R776" s="36" t="n">
        <x:v>0.019995149734011276</x:v>
      </x:c>
      <x:c r="S776" s="36" t="n">
        <x:v>0.0018226891312638108</x:v>
      </x:c>
      <x:c r="T776" s="35" t="n">
        <x:v>0.14577210518290803</x:v>
      </x:c>
      <x:c r="U776" s="36" t="str">
        <x:v>lateral</x:v>
      </x:c>
      <x:c r="V776" s="33" t="n">
        <x:v>7</x:v>
      </x:c>
      <x:c r="W776" s="36" t="n">
        <x:v>-0.8645278472919005</x:v>
      </x:c>
      <x:c r="X776" s="36" t="n">
        <x:v>2.409368791759719</x:v>
      </x:c>
      <x:c r="Y776" s="36" t="n">
        <x:v>2.559778578988592</x:v>
      </x:c>
      <x:c r="Z776" s="36" t="n">
        <x:v>0.3834629529399067</x:v>
      </x:c>
      <x:c r="AA776" s="36" t="n">
        <x:v>0.3377354019555429</x:v>
      </x:c>
      <x:c r="AB776" s="36" t="n">
        <x:v>1.156700739175101</x:v>
      </x:c>
      <x:c r="AC776" s="34" t="b">
        <x:v>1</x:v>
      </x:c>
    </x:row>
    <x:row r="777">
      <x:c r="A777" s="31" t="str">
        <x:v>CFG015</x:v>
      </x:c>
      <x:c r="B777" s="33" t="n">
        <x:v>41</x:v>
      </x:c>
      <x:c r="C777" s="31" t="str">
        <x:v>000000（选定5-12kg）1.AR20.03.6 youhua a2.5 翼梢反扭-3</x:v>
      </x:c>
      <x:c r="D777" s="31" t="str">
        <x:v>T7-VLM2-Elev(g1.0)</x:v>
      </x:c>
      <x:c r="E777" s="37" t="n">
        <x:v>-0.10082301400195692</x:v>
      </x:c>
      <x:c r="F777" s="37" t="n">
        <x:v>0</x:v>
      </x:c>
      <x:c r="G777" s="35" t="n">
        <x:v>13.3850538401881</x:v>
      </x:c>
      <x:c r="H777" s="36" t="n">
        <x:v>0.20000000000000018</x:v>
      </x:c>
      <x:c r="I777" s="35" t="n">
        <x:v>1.225</x:v>
      </x:c>
      <x:c r="J777" s="35" t="n">
        <x:v>1.5705518175924542</x:v>
      </x:c>
      <x:c r="K777" s="35" t="n">
        <x:v>0.284701945718181</x:v>
      </x:c>
      <x:c r="L777" s="35" t="n">
        <x:v>5.525419388778789</x:v>
      </x:c>
      <x:c r="M777" s="35" t="n">
        <x:v>11.925999999999998</x:v>
      </x:c>
      <x:c r="N777" s="35" t="n">
        <x:v>0.10992231757937915</x:v>
      </x:c>
      <x:c r="O777" s="35" t="n">
        <x:v>-1.546328403528402e-17</x:v>
      </x:c>
      <x:c r="P777" s="35" t="n">
        <x:v>0.014190650827474498</x:v>
      </x:c>
      <x:c r="Q777" s="36" t="n">
        <x:v>0.6790961141937546</x:v>
      </x:c>
      <x:c r="R777" s="36" t="n">
        <x:v>0.019995149734011276</x:v>
      </x:c>
      <x:c r="S777" s="36" t="n">
        <x:v>0.0018226891312638108</x:v>
      </x:c>
      <x:c r="T777" s="35" t="n">
        <x:v>0.14577210518290803</x:v>
      </x:c>
      <x:c r="U777" s="36" t="str">
        <x:v>lateral</x:v>
      </x:c>
      <x:c r="V777" s="33" t="n">
        <x:v>8</x:v>
      </x:c>
      <x:c r="W777" s="36" t="n">
        <x:v>0.15052871950151214</x:v>
      </x:c>
      <x:c r="X777" s="36" t="n">
        <x:v>0</x:v>
      </x:c>
      <x:c r="Y777" s="36" t="n">
        <x:v>0.15052871950151214</x:v>
      </x:c>
      <x:c r="Z777" s="36" t="n">
        <x:v>0</x:v>
      </x:c>
      <x:c r="AA777" s="36" t="n">
        <x:v>-1</x:v>
      </x:c>
      <x:c r="AB777" s="36"/>
      <x:c r="AC777" s="34" t="b">
        <x:v>0</x:v>
      </x:c>
    </x:row>
    <x:row r="778">
      <x:c r="A778" s="31" t="str">
        <x:v>CFG015</x:v>
      </x:c>
      <x:c r="B778" s="33" t="n">
        <x:v>42</x:v>
      </x:c>
      <x:c r="C778" s="31" t="str">
        <x:v>000000（选定5-12kg）1.AR20.03.6 youhua a2.5 翼梢反扭-3</x:v>
      </x:c>
      <x:c r="D778" s="31" t="str">
        <x:v>T7-VLM2-Elev(g1.0)</x:v>
      </x:c>
      <x:c r="E778" s="37" t="n">
        <x:v>-0.3183464319307618</x:v>
      </x:c>
      <x:c r="F778" s="37" t="n">
        <x:v>0</x:v>
      </x:c>
      <x:c r="G778" s="35" t="n">
        <x:v>13.605146911148795</x:v>
      </x:c>
      <x:c r="H778" s="36" t="n">
        <x:v>0.3000000000000007</x:v>
      </x:c>
      <x:c r="I778" s="35" t="n">
        <x:v>1.225</x:v>
      </x:c>
      <x:c r="J778" s="35" t="n">
        <x:v>1.5705518175924542</x:v>
      </x:c>
      <x:c r="K778" s="35" t="n">
        <x:v>0.284701945718181</x:v>
      </x:c>
      <x:c r="L778" s="35" t="n">
        <x:v>5.525419388778789</x:v>
      </x:c>
      <x:c r="M778" s="35" t="n">
        <x:v>11.925999999999998</x:v>
      </x:c>
      <x:c r="N778" s="35" t="n">
        <x:v>0.10992231757937915</x:v>
      </x:c>
      <x:c r="O778" s="35" t="n">
        <x:v>-1.546328403528402e-17</x:v>
      </x:c>
      <x:c r="P778" s="35" t="n">
        <x:v>0.014190650827474498</x:v>
      </x:c>
      <x:c r="Q778" s="36" t="n">
        <x:v>0.6578402870704279</x:v>
      </x:c>
      <x:c r="R778" s="36" t="n">
        <x:v>0.019391613566883067</x:v>
      </x:c>
      <x:c r="S778" s="36" t="n">
        <x:v>0.0018357939397401371</x:v>
      </x:c>
      <x:c r="T778" s="35" t="n">
        <x:v>0.14539214550851334</x:v>
      </x:c>
      <x:c r="U778" s="36" t="str">
        <x:v>longitudinal</x:v>
      </x:c>
      <x:c r="V778" s="33" t="n">
        <x:v>1</x:v>
      </x:c>
      <x:c r="W778" s="36" t="n">
        <x:v>-6.458429766200686</x:v>
      </x:c>
      <x:c r="X778" s="36" t="n">
        <x:v>-5.435453017136683</x:v>
      </x:c>
      <x:c r="Y778" s="36" t="n">
        <x:v>8.44129519365644</x:v>
      </x:c>
      <x:c r="Z778" s="36" t="n">
        <x:v>0.8650792156210596</x:v>
      </x:c>
      <x:c r="AA778" s="36" t="n">
        <x:v>0.765099385584115</x:v>
      </x:c>
      <x:c r="AB778" s="36" t="n">
        <x:v>0.15483639773143684</x:v>
      </x:c>
      <x:c r="AC778" s="34" t="b">
        <x:v>1</x:v>
      </x:c>
    </x:row>
    <x:row r="779">
      <x:c r="A779" s="31" t="str">
        <x:v>CFG015</x:v>
      </x:c>
      <x:c r="B779" s="33" t="n">
        <x:v>42</x:v>
      </x:c>
      <x:c r="C779" s="31" t="str">
        <x:v>000000（选定5-12kg）1.AR20.03.6 youhua a2.5 翼梢反扭-3</x:v>
      </x:c>
      <x:c r="D779" s="31" t="str">
        <x:v>T7-VLM2-Elev(g1.0)</x:v>
      </x:c>
      <x:c r="E779" s="37" t="n">
        <x:v>-0.3183464319307618</x:v>
      </x:c>
      <x:c r="F779" s="37" t="n">
        <x:v>0</x:v>
      </x:c>
      <x:c r="G779" s="35" t="n">
        <x:v>13.605146911148795</x:v>
      </x:c>
      <x:c r="H779" s="36" t="n">
        <x:v>0.3000000000000007</x:v>
      </x:c>
      <x:c r="I779" s="35" t="n">
        <x:v>1.225</x:v>
      </x:c>
      <x:c r="J779" s="35" t="n">
        <x:v>1.5705518175924542</x:v>
      </x:c>
      <x:c r="K779" s="35" t="n">
        <x:v>0.284701945718181</x:v>
      </x:c>
      <x:c r="L779" s="35" t="n">
        <x:v>5.525419388778789</x:v>
      </x:c>
      <x:c r="M779" s="35" t="n">
        <x:v>11.925999999999998</x:v>
      </x:c>
      <x:c r="N779" s="35" t="n">
        <x:v>0.10992231757937915</x:v>
      </x:c>
      <x:c r="O779" s="35" t="n">
        <x:v>-1.546328403528402e-17</x:v>
      </x:c>
      <x:c r="P779" s="35" t="n">
        <x:v>0.014190650827474498</x:v>
      </x:c>
      <x:c r="Q779" s="36" t="n">
        <x:v>0.6578402870704279</x:v>
      </x:c>
      <x:c r="R779" s="36" t="n">
        <x:v>0.019391613566883067</x:v>
      </x:c>
      <x:c r="S779" s="36" t="n">
        <x:v>0.0018357939397401371</x:v>
      </x:c>
      <x:c r="T779" s="35" t="n">
        <x:v>0.14539214550851334</x:v>
      </x:c>
      <x:c r="U779" s="36" t="str">
        <x:v>longitudinal</x:v>
      </x:c>
      <x:c r="V779" s="33" t="n">
        <x:v>2</x:v>
      </x:c>
      <x:c r="W779" s="36" t="n">
        <x:v>-6.458429766200686</x:v>
      </x:c>
      <x:c r="X779" s="36" t="n">
        <x:v>5.435453017136683</x:v>
      </x:c>
      <x:c r="Y779" s="36" t="n">
        <x:v>8.44129519365644</x:v>
      </x:c>
      <x:c r="Z779" s="36" t="n">
        <x:v>0.8650792156210596</x:v>
      </x:c>
      <x:c r="AA779" s="36" t="n">
        <x:v>0.765099385584115</x:v>
      </x:c>
      <x:c r="AB779" s="36" t="n">
        <x:v>0.15483639773143684</x:v>
      </x:c>
      <x:c r="AC779" s="34" t="b">
        <x:v>1</x:v>
      </x:c>
    </x:row>
    <x:row r="780">
      <x:c r="A780" s="31" t="str">
        <x:v>CFG015</x:v>
      </x:c>
      <x:c r="B780" s="33" t="n">
        <x:v>42</x:v>
      </x:c>
      <x:c r="C780" s="31" t="str">
        <x:v>000000（选定5-12kg）1.AR20.03.6 youhua a2.5 翼梢反扭-3</x:v>
      </x:c>
      <x:c r="D780" s="31" t="str">
        <x:v>T7-VLM2-Elev(g1.0)</x:v>
      </x:c>
      <x:c r="E780" s="37" t="n">
        <x:v>-0.3183464319307618</x:v>
      </x:c>
      <x:c r="F780" s="37" t="n">
        <x:v>0</x:v>
      </x:c>
      <x:c r="G780" s="35" t="n">
        <x:v>13.605146911148795</x:v>
      </x:c>
      <x:c r="H780" s="36" t="n">
        <x:v>0.3000000000000007</x:v>
      </x:c>
      <x:c r="I780" s="35" t="n">
        <x:v>1.225</x:v>
      </x:c>
      <x:c r="J780" s="35" t="n">
        <x:v>1.5705518175924542</x:v>
      </x:c>
      <x:c r="K780" s="35" t="n">
        <x:v>0.284701945718181</x:v>
      </x:c>
      <x:c r="L780" s="35" t="n">
        <x:v>5.525419388778789</x:v>
      </x:c>
      <x:c r="M780" s="35" t="n">
        <x:v>11.925999999999998</x:v>
      </x:c>
      <x:c r="N780" s="35" t="n">
        <x:v>0.10992231757937915</x:v>
      </x:c>
      <x:c r="O780" s="35" t="n">
        <x:v>-1.546328403528402e-17</x:v>
      </x:c>
      <x:c r="P780" s="35" t="n">
        <x:v>0.014190650827474498</x:v>
      </x:c>
      <x:c r="Q780" s="36" t="n">
        <x:v>0.6578402870704279</x:v>
      </x:c>
      <x:c r="R780" s="36" t="n">
        <x:v>0.019391613566883067</x:v>
      </x:c>
      <x:c r="S780" s="36" t="n">
        <x:v>0.0018357939397401371</x:v>
      </x:c>
      <x:c r="T780" s="35" t="n">
        <x:v>0.14539214550851334</x:v>
      </x:c>
      <x:c r="U780" s="36" t="str">
        <x:v>longitudinal</x:v>
      </x:c>
      <x:c r="V780" s="33" t="n">
        <x:v>3</x:v>
      </x:c>
      <x:c r="W780" s="36" t="n">
        <x:v>-0.014789781386049587</x:v>
      </x:c>
      <x:c r="X780" s="36" t="n">
        <x:v>-0.6760953231584151</x:v>
      </x:c>
      <x:c r="Y780" s="36" t="n">
        <x:v>0.6762570691905031</x:v>
      </x:c>
      <x:c r="Z780" s="36" t="n">
        <x:v>0.10760391268197415</x:v>
      </x:c>
      <x:c r="AA780" s="36" t="n">
        <x:v>0.02187005808863977</x:v>
      </x:c>
      <x:c r="AB780" s="36" t="n">
        <x:v>67.61425161721773</x:v>
      </x:c>
      <x:c r="AC780" s="34" t="b">
        <x:v>1</x:v>
      </x:c>
    </x:row>
    <x:row r="781">
      <x:c r="A781" s="31" t="str">
        <x:v>CFG015</x:v>
      </x:c>
      <x:c r="B781" s="33" t="n">
        <x:v>42</x:v>
      </x:c>
      <x:c r="C781" s="31" t="str">
        <x:v>000000（选定5-12kg）1.AR20.03.6 youhua a2.5 翼梢反扭-3</x:v>
      </x:c>
      <x:c r="D781" s="31" t="str">
        <x:v>T7-VLM2-Elev(g1.0)</x:v>
      </x:c>
      <x:c r="E781" s="37" t="n">
        <x:v>-0.3183464319307618</x:v>
      </x:c>
      <x:c r="F781" s="37" t="n">
        <x:v>0</x:v>
      </x:c>
      <x:c r="G781" s="35" t="n">
        <x:v>13.605146911148795</x:v>
      </x:c>
      <x:c r="H781" s="36" t="n">
        <x:v>0.3000000000000007</x:v>
      </x:c>
      <x:c r="I781" s="35" t="n">
        <x:v>1.225</x:v>
      </x:c>
      <x:c r="J781" s="35" t="n">
        <x:v>1.5705518175924542</x:v>
      </x:c>
      <x:c r="K781" s="35" t="n">
        <x:v>0.284701945718181</x:v>
      </x:c>
      <x:c r="L781" s="35" t="n">
        <x:v>5.525419388778789</x:v>
      </x:c>
      <x:c r="M781" s="35" t="n">
        <x:v>11.925999999999998</x:v>
      </x:c>
      <x:c r="N781" s="35" t="n">
        <x:v>0.10992231757937915</x:v>
      </x:c>
      <x:c r="O781" s="35" t="n">
        <x:v>-1.546328403528402e-17</x:v>
      </x:c>
      <x:c r="P781" s="35" t="n">
        <x:v>0.014190650827474498</x:v>
      </x:c>
      <x:c r="Q781" s="36" t="n">
        <x:v>0.6578402870704279</x:v>
      </x:c>
      <x:c r="R781" s="36" t="n">
        <x:v>0.019391613566883067</x:v>
      </x:c>
      <x:c r="S781" s="36" t="n">
        <x:v>0.0018357939397401371</x:v>
      </x:c>
      <x:c r="T781" s="35" t="n">
        <x:v>0.14539214550851334</x:v>
      </x:c>
      <x:c r="U781" s="36" t="str">
        <x:v>longitudinal</x:v>
      </x:c>
      <x:c r="V781" s="33" t="n">
        <x:v>4</x:v>
      </x:c>
      <x:c r="W781" s="36" t="n">
        <x:v>-0.014789781386049587</x:v>
      </x:c>
      <x:c r="X781" s="36" t="n">
        <x:v>0.6760953231584151</x:v>
      </x:c>
      <x:c r="Y781" s="36" t="n">
        <x:v>0.6762570691905031</x:v>
      </x:c>
      <x:c r="Z781" s="36" t="n">
        <x:v>0.10760391268197415</x:v>
      </x:c>
      <x:c r="AA781" s="36" t="n">
        <x:v>0.02187005808863977</x:v>
      </x:c>
      <x:c r="AB781" s="36" t="n">
        <x:v>67.61425161721773</x:v>
      </x:c>
      <x:c r="AC781" s="34" t="b">
        <x:v>1</x:v>
      </x:c>
    </x:row>
    <x:row r="782">
      <x:c r="A782" s="31" t="str">
        <x:v>CFG015</x:v>
      </x:c>
      <x:c r="B782" s="33" t="n">
        <x:v>42</x:v>
      </x:c>
      <x:c r="C782" s="31" t="str">
        <x:v>000000（选定5-12kg）1.AR20.03.6 youhua a2.5 翼梢反扭-3</x:v>
      </x:c>
      <x:c r="D782" s="31" t="str">
        <x:v>T7-VLM2-Elev(g1.0)</x:v>
      </x:c>
      <x:c r="E782" s="37" t="n">
        <x:v>-0.3183464319307618</x:v>
      </x:c>
      <x:c r="F782" s="37" t="n">
        <x:v>0</x:v>
      </x:c>
      <x:c r="G782" s="35" t="n">
        <x:v>13.605146911148795</x:v>
      </x:c>
      <x:c r="H782" s="36" t="n">
        <x:v>0.3000000000000007</x:v>
      </x:c>
      <x:c r="I782" s="35" t="n">
        <x:v>1.225</x:v>
      </x:c>
      <x:c r="J782" s="35" t="n">
        <x:v>1.5705518175924542</x:v>
      </x:c>
      <x:c r="K782" s="35" t="n">
        <x:v>0.284701945718181</x:v>
      </x:c>
      <x:c r="L782" s="35" t="n">
        <x:v>5.525419388778789</x:v>
      </x:c>
      <x:c r="M782" s="35" t="n">
        <x:v>11.925999999999998</x:v>
      </x:c>
      <x:c r="N782" s="35" t="n">
        <x:v>0.10992231757937915</x:v>
      </x:c>
      <x:c r="O782" s="35" t="n">
        <x:v>-1.546328403528402e-17</x:v>
      </x:c>
      <x:c r="P782" s="35" t="n">
        <x:v>0.014190650827474498</x:v>
      </x:c>
      <x:c r="Q782" s="36" t="n">
        <x:v>0.6578402870704279</x:v>
      </x:c>
      <x:c r="R782" s="36" t="n">
        <x:v>0.019391613566883067</x:v>
      </x:c>
      <x:c r="S782" s="36" t="n">
        <x:v>0.0018357939397401371</x:v>
      </x:c>
      <x:c r="T782" s="35" t="n">
        <x:v>0.14539214550851334</x:v>
      </x:c>
      <x:c r="U782" s="36" t="str">
        <x:v>lateral</x:v>
      </x:c>
      <x:c r="V782" s="33" t="n">
        <x:v>5</x:v>
      </x:c>
      <x:c r="W782" s="36" t="n">
        <x:v>-18.803864024475164</x:v>
      </x:c>
      <x:c r="X782" s="36" t="n">
        <x:v>0</x:v>
      </x:c>
      <x:c r="Y782" s="36" t="n">
        <x:v>18.803864024475164</x:v>
      </x:c>
      <x:c r="Z782" s="36" t="n">
        <x:v>0</x:v>
      </x:c>
      <x:c r="AA782" s="36" t="n">
        <x:v>1</x:v>
      </x:c>
      <x:c r="AB782" s="36" t="n">
        <x:v>0.05318055899034353</x:v>
      </x:c>
      <x:c r="AC782" s="34" t="b">
        <x:v>1</x:v>
      </x:c>
    </x:row>
    <x:row r="783">
      <x:c r="A783" s="31" t="str">
        <x:v>CFG015</x:v>
      </x:c>
      <x:c r="B783" s="33" t="n">
        <x:v>42</x:v>
      </x:c>
      <x:c r="C783" s="31" t="str">
        <x:v>000000（选定5-12kg）1.AR20.03.6 youhua a2.5 翼梢反扭-3</x:v>
      </x:c>
      <x:c r="D783" s="31" t="str">
        <x:v>T7-VLM2-Elev(g1.0)</x:v>
      </x:c>
      <x:c r="E783" s="37" t="n">
        <x:v>-0.3183464319307618</x:v>
      </x:c>
      <x:c r="F783" s="37" t="n">
        <x:v>0</x:v>
      </x:c>
      <x:c r="G783" s="35" t="n">
        <x:v>13.605146911148795</x:v>
      </x:c>
      <x:c r="H783" s="36" t="n">
        <x:v>0.3000000000000007</x:v>
      </x:c>
      <x:c r="I783" s="35" t="n">
        <x:v>1.225</x:v>
      </x:c>
      <x:c r="J783" s="35" t="n">
        <x:v>1.5705518175924542</x:v>
      </x:c>
      <x:c r="K783" s="35" t="n">
        <x:v>0.284701945718181</x:v>
      </x:c>
      <x:c r="L783" s="35" t="n">
        <x:v>5.525419388778789</x:v>
      </x:c>
      <x:c r="M783" s="35" t="n">
        <x:v>11.925999999999998</x:v>
      </x:c>
      <x:c r="N783" s="35" t="n">
        <x:v>0.10992231757937915</x:v>
      </x:c>
      <x:c r="O783" s="35" t="n">
        <x:v>-1.546328403528402e-17</x:v>
      </x:c>
      <x:c r="P783" s="35" t="n">
        <x:v>0.014190650827474498</x:v>
      </x:c>
      <x:c r="Q783" s="36" t="n">
        <x:v>0.6578402870704279</x:v>
      </x:c>
      <x:c r="R783" s="36" t="n">
        <x:v>0.019391613566883067</x:v>
      </x:c>
      <x:c r="S783" s="36" t="n">
        <x:v>0.0018357939397401371</x:v>
      </x:c>
      <x:c r="T783" s="35" t="n">
        <x:v>0.14539214550851334</x:v>
      </x:c>
      <x:c r="U783" s="36" t="str">
        <x:v>lateral</x:v>
      </x:c>
      <x:c r="V783" s="33" t="n">
        <x:v>6</x:v>
      </x:c>
      <x:c r="W783" s="36" t="n">
        <x:v>-0.8517130488237006</x:v>
      </x:c>
      <x:c r="X783" s="36" t="n">
        <x:v>-2.4427303057944347</x:v>
      </x:c>
      <x:c r="Y783" s="36" t="n">
        <x:v>2.5869569892797086</x:v>
      </x:c>
      <x:c r="Z783" s="36" t="n">
        <x:v>0.3887726028075614</x:v>
      </x:c>
      <x:c r="AA783" s="36" t="n">
        <x:v>0.3292335560093114</x:v>
      </x:c>
      <x:c r="AB783" s="36" t="n">
        <x:v>1.174104355194626</x:v>
      </x:c>
      <x:c r="AC783" s="34" t="b">
        <x:v>1</x:v>
      </x:c>
    </x:row>
    <x:row r="784">
      <x:c r="A784" s="31" t="str">
        <x:v>CFG015</x:v>
      </x:c>
      <x:c r="B784" s="33" t="n">
        <x:v>42</x:v>
      </x:c>
      <x:c r="C784" s="31" t="str">
        <x:v>000000（选定5-12kg）1.AR20.03.6 youhua a2.5 翼梢反扭-3</x:v>
      </x:c>
      <x:c r="D784" s="31" t="str">
        <x:v>T7-VLM2-Elev(g1.0)</x:v>
      </x:c>
      <x:c r="E784" s="37" t="n">
        <x:v>-0.3183464319307618</x:v>
      </x:c>
      <x:c r="F784" s="37" t="n">
        <x:v>0</x:v>
      </x:c>
      <x:c r="G784" s="35" t="n">
        <x:v>13.605146911148795</x:v>
      </x:c>
      <x:c r="H784" s="36" t="n">
        <x:v>0.3000000000000007</x:v>
      </x:c>
      <x:c r="I784" s="35" t="n">
        <x:v>1.225</x:v>
      </x:c>
      <x:c r="J784" s="35" t="n">
        <x:v>1.5705518175924542</x:v>
      </x:c>
      <x:c r="K784" s="35" t="n">
        <x:v>0.284701945718181</x:v>
      </x:c>
      <x:c r="L784" s="35" t="n">
        <x:v>5.525419388778789</x:v>
      </x:c>
      <x:c r="M784" s="35" t="n">
        <x:v>11.925999999999998</x:v>
      </x:c>
      <x:c r="N784" s="35" t="n">
        <x:v>0.10992231757937915</x:v>
      </x:c>
      <x:c r="O784" s="35" t="n">
        <x:v>-1.546328403528402e-17</x:v>
      </x:c>
      <x:c r="P784" s="35" t="n">
        <x:v>0.014190650827474498</x:v>
      </x:c>
      <x:c r="Q784" s="36" t="n">
        <x:v>0.6578402870704279</x:v>
      </x:c>
      <x:c r="R784" s="36" t="n">
        <x:v>0.019391613566883067</x:v>
      </x:c>
      <x:c r="S784" s="36" t="n">
        <x:v>0.0018357939397401371</x:v>
      </x:c>
      <x:c r="T784" s="35" t="n">
        <x:v>0.14539214550851334</x:v>
      </x:c>
      <x:c r="U784" s="36" t="str">
        <x:v>lateral</x:v>
      </x:c>
      <x:c r="V784" s="33" t="n">
        <x:v>7</x:v>
      </x:c>
      <x:c r="W784" s="36" t="n">
        <x:v>-0.8517130488237006</x:v>
      </x:c>
      <x:c r="X784" s="36" t="n">
        <x:v>2.4427303057944347</x:v>
      </x:c>
      <x:c r="Y784" s="36" t="n">
        <x:v>2.5869569892797086</x:v>
      </x:c>
      <x:c r="Z784" s="36" t="n">
        <x:v>0.3887726028075614</x:v>
      </x:c>
      <x:c r="AA784" s="36" t="n">
        <x:v>0.3292335560093114</x:v>
      </x:c>
      <x:c r="AB784" s="36" t="n">
        <x:v>1.174104355194626</x:v>
      </x:c>
      <x:c r="AC784" s="34" t="b">
        <x:v>1</x:v>
      </x:c>
    </x:row>
    <x:row r="785">
      <x:c r="A785" s="31" t="str">
        <x:v>CFG015</x:v>
      </x:c>
      <x:c r="B785" s="33" t="n">
        <x:v>42</x:v>
      </x:c>
      <x:c r="C785" s="31" t="str">
        <x:v>000000（选定5-12kg）1.AR20.03.6 youhua a2.5 翼梢反扭-3</x:v>
      </x:c>
      <x:c r="D785" s="31" t="str">
        <x:v>T7-VLM2-Elev(g1.0)</x:v>
      </x:c>
      <x:c r="E785" s="37" t="n">
        <x:v>-0.3183464319307618</x:v>
      </x:c>
      <x:c r="F785" s="37" t="n">
        <x:v>0</x:v>
      </x:c>
      <x:c r="G785" s="35" t="n">
        <x:v>13.605146911148795</x:v>
      </x:c>
      <x:c r="H785" s="36" t="n">
        <x:v>0.3000000000000007</x:v>
      </x:c>
      <x:c r="I785" s="35" t="n">
        <x:v>1.225</x:v>
      </x:c>
      <x:c r="J785" s="35" t="n">
        <x:v>1.5705518175924542</x:v>
      </x:c>
      <x:c r="K785" s="35" t="n">
        <x:v>0.284701945718181</x:v>
      </x:c>
      <x:c r="L785" s="35" t="n">
        <x:v>5.525419388778789</x:v>
      </x:c>
      <x:c r="M785" s="35" t="n">
        <x:v>11.925999999999998</x:v>
      </x:c>
      <x:c r="N785" s="35" t="n">
        <x:v>0.10992231757937915</x:v>
      </x:c>
      <x:c r="O785" s="35" t="n">
        <x:v>-1.546328403528402e-17</x:v>
      </x:c>
      <x:c r="P785" s="35" t="n">
        <x:v>0.014190650827474498</x:v>
      </x:c>
      <x:c r="Q785" s="36" t="n">
        <x:v>0.6578402870704279</x:v>
      </x:c>
      <x:c r="R785" s="36" t="n">
        <x:v>0.019391613566883067</x:v>
      </x:c>
      <x:c r="S785" s="36" t="n">
        <x:v>0.0018357939397401371</x:v>
      </x:c>
      <x:c r="T785" s="35" t="n">
        <x:v>0.14539214550851334</x:v>
      </x:c>
      <x:c r="U785" s="36" t="str">
        <x:v>lateral</x:v>
      </x:c>
      <x:c r="V785" s="33" t="n">
        <x:v>8</x:v>
      </x:c>
      <x:c r="W785" s="36" t="n">
        <x:v>0.14486370801360238</x:v>
      </x:c>
      <x:c r="X785" s="36" t="n">
        <x:v>0</x:v>
      </x:c>
      <x:c r="Y785" s="36" t="n">
        <x:v>0.14486370801360238</x:v>
      </x:c>
      <x:c r="Z785" s="36" t="n">
        <x:v>0</x:v>
      </x:c>
      <x:c r="AA785" s="36" t="n">
        <x:v>-1</x:v>
      </x:c>
      <x:c r="AB785" s="36"/>
      <x:c r="AC785" s="34" t="b">
        <x:v>0</x:v>
      </x:c>
    </x:row>
    <x:row r="786">
      <x:c r="A786" s="31" t="str">
        <x:v>CFG015</x:v>
      </x:c>
      <x:c r="B786" s="33" t="n">
        <x:v>43</x:v>
      </x:c>
      <x:c r="C786" s="31" t="str">
        <x:v>000000（选定5-12kg）1.AR20.03.6 youhua a2.5 翼梢反扭-3</x:v>
      </x:c>
      <x:c r="D786" s="31" t="str">
        <x:v>T7-VLM2-Elev(g1.0)</x:v>
      </x:c>
      <x:c r="E786" s="37" t="n">
        <x:v>-0.5377618020575349</x:v>
      </x:c>
      <x:c r="F786" s="37" t="n">
        <x:v>0</x:v>
      </x:c>
      <x:c r="G786" s="35" t="n">
        <x:v>13.838215749045343</x:v>
      </x:c>
      <x:c r="H786" s="36" t="n">
        <x:v>0.40000000000000036</x:v>
      </x:c>
      <x:c r="I786" s="35" t="n">
        <x:v>1.225</x:v>
      </x:c>
      <x:c r="J786" s="35" t="n">
        <x:v>1.5705518175924542</x:v>
      </x:c>
      <x:c r="K786" s="35" t="n">
        <x:v>0.284701945718181</x:v>
      </x:c>
      <x:c r="L786" s="35" t="n">
        <x:v>5.525419388778789</x:v>
      </x:c>
      <x:c r="M786" s="35" t="n">
        <x:v>11.925999999999998</x:v>
      </x:c>
      <x:c r="N786" s="35" t="n">
        <x:v>0.10992231757937915</x:v>
      </x:c>
      <x:c r="O786" s="35" t="n">
        <x:v>-1.546328403528402e-17</x:v>
      </x:c>
      <x:c r="P786" s="35" t="n">
        <x:v>0.014190650827474498</x:v>
      </x:c>
      <x:c r="Q786" s="36" t="n">
        <x:v>0.6363802506248263</x:v>
      </x:c>
      <x:c r="R786" s="36" t="n">
        <x:v>0.018814727338082225</x:v>
      </x:c>
      <x:c r="S786" s="36" t="n">
        <x:v>0.0018510758729486081</x:v>
      </x:c>
      <x:c r="T786" s="35" t="n">
        <x:v>0.14501781119858453</x:v>
      </x:c>
      <x:c r="U786" s="36" t="str">
        <x:v>longitudinal</x:v>
      </x:c>
      <x:c r="V786" s="33" t="n">
        <x:v>1</x:v>
      </x:c>
      <x:c r="W786" s="36" t="n">
        <x:v>-6.56985746127999</x:v>
      </x:c>
      <x:c r="X786" s="36" t="n">
        <x:v>-5.4988267213695705</x:v>
      </x:c>
      <x:c r="Y786" s="36" t="n">
        <x:v>8.567387138047655</x:v>
      </x:c>
      <x:c r="Z786" s="36" t="n">
        <x:v>0.8751654539117675</x:v>
      </x:c>
      <x:c r="AA786" s="36" t="n">
        <x:v>0.7668449383013566</x:v>
      </x:c>
      <x:c r="AB786" s="36" t="n">
        <x:v>0.15221030378415126</x:v>
      </x:c>
      <x:c r="AC786" s="34" t="b">
        <x:v>1</x:v>
      </x:c>
    </x:row>
    <x:row r="787">
      <x:c r="A787" s="31" t="str">
        <x:v>CFG015</x:v>
      </x:c>
      <x:c r="B787" s="33" t="n">
        <x:v>43</x:v>
      </x:c>
      <x:c r="C787" s="31" t="str">
        <x:v>000000（选定5-12kg）1.AR20.03.6 youhua a2.5 翼梢反扭-3</x:v>
      </x:c>
      <x:c r="D787" s="31" t="str">
        <x:v>T7-VLM2-Elev(g1.0)</x:v>
      </x:c>
      <x:c r="E787" s="37" t="n">
        <x:v>-0.5377618020575349</x:v>
      </x:c>
      <x:c r="F787" s="37" t="n">
        <x:v>0</x:v>
      </x:c>
      <x:c r="G787" s="35" t="n">
        <x:v>13.838215749045343</x:v>
      </x:c>
      <x:c r="H787" s="36" t="n">
        <x:v>0.40000000000000036</x:v>
      </x:c>
      <x:c r="I787" s="35" t="n">
        <x:v>1.225</x:v>
      </x:c>
      <x:c r="J787" s="35" t="n">
        <x:v>1.5705518175924542</x:v>
      </x:c>
      <x:c r="K787" s="35" t="n">
        <x:v>0.284701945718181</x:v>
      </x:c>
      <x:c r="L787" s="35" t="n">
        <x:v>5.525419388778789</x:v>
      </x:c>
      <x:c r="M787" s="35" t="n">
        <x:v>11.925999999999998</x:v>
      </x:c>
      <x:c r="N787" s="35" t="n">
        <x:v>0.10992231757937915</x:v>
      </x:c>
      <x:c r="O787" s="35" t="n">
        <x:v>-1.546328403528402e-17</x:v>
      </x:c>
      <x:c r="P787" s="35" t="n">
        <x:v>0.014190650827474498</x:v>
      </x:c>
      <x:c r="Q787" s="36" t="n">
        <x:v>0.6363802506248263</x:v>
      </x:c>
      <x:c r="R787" s="36" t="n">
        <x:v>0.018814727338082225</x:v>
      </x:c>
      <x:c r="S787" s="36" t="n">
        <x:v>0.0018510758729486081</x:v>
      </x:c>
      <x:c r="T787" s="35" t="n">
        <x:v>0.14501781119858453</x:v>
      </x:c>
      <x:c r="U787" s="36" t="str">
        <x:v>longitudinal</x:v>
      </x:c>
      <x:c r="V787" s="33" t="n">
        <x:v>2</x:v>
      </x:c>
      <x:c r="W787" s="36" t="n">
        <x:v>-6.56985746127999</x:v>
      </x:c>
      <x:c r="X787" s="36" t="n">
        <x:v>5.4988267213695705</x:v>
      </x:c>
      <x:c r="Y787" s="36" t="n">
        <x:v>8.567387138047655</x:v>
      </x:c>
      <x:c r="Z787" s="36" t="n">
        <x:v>0.8751654539117675</x:v>
      </x:c>
      <x:c r="AA787" s="36" t="n">
        <x:v>0.7668449383013566</x:v>
      </x:c>
      <x:c r="AB787" s="36" t="n">
        <x:v>0.15221030378415126</x:v>
      </x:c>
      <x:c r="AC787" s="34" t="b">
        <x:v>1</x:v>
      </x:c>
    </x:row>
    <x:row r="788">
      <x:c r="A788" s="31" t="str">
        <x:v>CFG015</x:v>
      </x:c>
      <x:c r="B788" s="33" t="n">
        <x:v>43</x:v>
      </x:c>
      <x:c r="C788" s="31" t="str">
        <x:v>000000（选定5-12kg）1.AR20.03.6 youhua a2.5 翼梢反扭-3</x:v>
      </x:c>
      <x:c r="D788" s="31" t="str">
        <x:v>T7-VLM2-Elev(g1.0)</x:v>
      </x:c>
      <x:c r="E788" s="37" t="n">
        <x:v>-0.5377618020575349</x:v>
      </x:c>
      <x:c r="F788" s="37" t="n">
        <x:v>0</x:v>
      </x:c>
      <x:c r="G788" s="35" t="n">
        <x:v>13.838215749045343</x:v>
      </x:c>
      <x:c r="H788" s="36" t="n">
        <x:v>0.40000000000000036</x:v>
      </x:c>
      <x:c r="I788" s="35" t="n">
        <x:v>1.225</x:v>
      </x:c>
      <x:c r="J788" s="35" t="n">
        <x:v>1.5705518175924542</x:v>
      </x:c>
      <x:c r="K788" s="35" t="n">
        <x:v>0.284701945718181</x:v>
      </x:c>
      <x:c r="L788" s="35" t="n">
        <x:v>5.525419388778789</x:v>
      </x:c>
      <x:c r="M788" s="35" t="n">
        <x:v>11.925999999999998</x:v>
      </x:c>
      <x:c r="N788" s="35" t="n">
        <x:v>0.10992231757937915</x:v>
      </x:c>
      <x:c r="O788" s="35" t="n">
        <x:v>-1.546328403528402e-17</x:v>
      </x:c>
      <x:c r="P788" s="35" t="n">
        <x:v>0.014190650827474498</x:v>
      </x:c>
      <x:c r="Q788" s="36" t="n">
        <x:v>0.6363802506248263</x:v>
      </x:c>
      <x:c r="R788" s="36" t="n">
        <x:v>0.018814727338082225</x:v>
      </x:c>
      <x:c r="S788" s="36" t="n">
        <x:v>0.0018510758729486081</x:v>
      </x:c>
      <x:c r="T788" s="35" t="n">
        <x:v>0.14501781119858453</x:v>
      </x:c>
      <x:c r="U788" s="36" t="str">
        <x:v>longitudinal</x:v>
      </x:c>
      <x:c r="V788" s="33" t="n">
        <x:v>3</x:v>
      </x:c>
      <x:c r="W788" s="36" t="n">
        <x:v>-0.015257185753360044</x:v>
      </x:c>
      <x:c r="X788" s="36" t="n">
        <x:v>-0.6633187418866645</x:v>
      </x:c>
      <x:c r="Y788" s="36" t="n">
        <x:v>0.6634941861502782</x:v>
      </x:c>
      <x:c r="Z788" s="36" t="n">
        <x:v>0.1055704566167597</x:v>
      </x:c>
      <x:c r="AA788" s="36" t="n">
        <x:v>0.022995206396434594</x:v>
      </x:c>
      <x:c r="AB788" s="36" t="n">
        <x:v>65.54288688395715</x:v>
      </x:c>
      <x:c r="AC788" s="34" t="b">
        <x:v>1</x:v>
      </x:c>
    </x:row>
    <x:row r="789">
      <x:c r="A789" s="31" t="str">
        <x:v>CFG015</x:v>
      </x:c>
      <x:c r="B789" s="33" t="n">
        <x:v>43</x:v>
      </x:c>
      <x:c r="C789" s="31" t="str">
        <x:v>000000（选定5-12kg）1.AR20.03.6 youhua a2.5 翼梢反扭-3</x:v>
      </x:c>
      <x:c r="D789" s="31" t="str">
        <x:v>T7-VLM2-Elev(g1.0)</x:v>
      </x:c>
      <x:c r="E789" s="37" t="n">
        <x:v>-0.5377618020575349</x:v>
      </x:c>
      <x:c r="F789" s="37" t="n">
        <x:v>0</x:v>
      </x:c>
      <x:c r="G789" s="35" t="n">
        <x:v>13.838215749045343</x:v>
      </x:c>
      <x:c r="H789" s="36" t="n">
        <x:v>0.40000000000000036</x:v>
      </x:c>
      <x:c r="I789" s="35" t="n">
        <x:v>1.225</x:v>
      </x:c>
      <x:c r="J789" s="35" t="n">
        <x:v>1.5705518175924542</x:v>
      </x:c>
      <x:c r="K789" s="35" t="n">
        <x:v>0.284701945718181</x:v>
      </x:c>
      <x:c r="L789" s="35" t="n">
        <x:v>5.525419388778789</x:v>
      </x:c>
      <x:c r="M789" s="35" t="n">
        <x:v>11.925999999999998</x:v>
      </x:c>
      <x:c r="N789" s="35" t="n">
        <x:v>0.10992231757937915</x:v>
      </x:c>
      <x:c r="O789" s="35" t="n">
        <x:v>-1.546328403528402e-17</x:v>
      </x:c>
      <x:c r="P789" s="35" t="n">
        <x:v>0.014190650827474498</x:v>
      </x:c>
      <x:c r="Q789" s="36" t="n">
        <x:v>0.6363802506248263</x:v>
      </x:c>
      <x:c r="R789" s="36" t="n">
        <x:v>0.018814727338082225</x:v>
      </x:c>
      <x:c r="S789" s="36" t="n">
        <x:v>0.0018510758729486081</x:v>
      </x:c>
      <x:c r="T789" s="35" t="n">
        <x:v>0.14501781119858453</x:v>
      </x:c>
      <x:c r="U789" s="36" t="str">
        <x:v>longitudinal</x:v>
      </x:c>
      <x:c r="V789" s="33" t="n">
        <x:v>4</x:v>
      </x:c>
      <x:c r="W789" s="36" t="n">
        <x:v>-0.015257185753360044</x:v>
      </x:c>
      <x:c r="X789" s="36" t="n">
        <x:v>0.6633187418866645</x:v>
      </x:c>
      <x:c r="Y789" s="36" t="n">
        <x:v>0.6634941861502782</x:v>
      </x:c>
      <x:c r="Z789" s="36" t="n">
        <x:v>0.1055704566167597</x:v>
      </x:c>
      <x:c r="AA789" s="36" t="n">
        <x:v>0.022995206396434594</x:v>
      </x:c>
      <x:c r="AB789" s="36" t="n">
        <x:v>65.54288688395715</x:v>
      </x:c>
      <x:c r="AC789" s="34" t="b">
        <x:v>1</x:v>
      </x:c>
    </x:row>
    <x:row r="790">
      <x:c r="A790" s="31" t="str">
        <x:v>CFG015</x:v>
      </x:c>
      <x:c r="B790" s="33" t="n">
        <x:v>43</x:v>
      </x:c>
      <x:c r="C790" s="31" t="str">
        <x:v>000000（选定5-12kg）1.AR20.03.6 youhua a2.5 翼梢反扭-3</x:v>
      </x:c>
      <x:c r="D790" s="31" t="str">
        <x:v>T7-VLM2-Elev(g1.0)</x:v>
      </x:c>
      <x:c r="E790" s="37" t="n">
        <x:v>-0.5377618020575349</x:v>
      </x:c>
      <x:c r="F790" s="37" t="n">
        <x:v>0</x:v>
      </x:c>
      <x:c r="G790" s="35" t="n">
        <x:v>13.838215749045343</x:v>
      </x:c>
      <x:c r="H790" s="36" t="n">
        <x:v>0.40000000000000036</x:v>
      </x:c>
      <x:c r="I790" s="35" t="n">
        <x:v>1.225</x:v>
      </x:c>
      <x:c r="J790" s="35" t="n">
        <x:v>1.5705518175924542</x:v>
      </x:c>
      <x:c r="K790" s="35" t="n">
        <x:v>0.284701945718181</x:v>
      </x:c>
      <x:c r="L790" s="35" t="n">
        <x:v>5.525419388778789</x:v>
      </x:c>
      <x:c r="M790" s="35" t="n">
        <x:v>11.925999999999998</x:v>
      </x:c>
      <x:c r="N790" s="35" t="n">
        <x:v>0.10992231757937915</x:v>
      </x:c>
      <x:c r="O790" s="35" t="n">
        <x:v>-1.546328403528402e-17</x:v>
      </x:c>
      <x:c r="P790" s="35" t="n">
        <x:v>0.014190650827474498</x:v>
      </x:c>
      <x:c r="Q790" s="36" t="n">
        <x:v>0.6363802506248263</x:v>
      </x:c>
      <x:c r="R790" s="36" t="n">
        <x:v>0.018814727338082225</x:v>
      </x:c>
      <x:c r="S790" s="36" t="n">
        <x:v>0.0018510758729486081</x:v>
      </x:c>
      <x:c r="T790" s="35" t="n">
        <x:v>0.14501781119858453</x:v>
      </x:c>
      <x:c r="U790" s="36" t="str">
        <x:v>lateral</x:v>
      </x:c>
      <x:c r="V790" s="33" t="n">
        <x:v>5</x:v>
      </x:c>
      <x:c r="W790" s="36" t="n">
        <x:v>-19.179946007796893</x:v>
      </x:c>
      <x:c r="X790" s="36" t="n">
        <x:v>0</x:v>
      </x:c>
      <x:c r="Y790" s="36" t="n">
        <x:v>19.179946007796893</x:v>
      </x:c>
      <x:c r="Z790" s="36" t="n">
        <x:v>0</x:v>
      </x:c>
      <x:c r="AA790" s="36" t="n">
        <x:v>1</x:v>
      </x:c>
      <x:c r="AB790" s="36" t="n">
        <x:v>0.05213779014776617</x:v>
      </x:c>
      <x:c r="AC790" s="34" t="b">
        <x:v>1</x:v>
      </x:c>
    </x:row>
    <x:row r="791">
      <x:c r="A791" s="31" t="str">
        <x:v>CFG015</x:v>
      </x:c>
      <x:c r="B791" s="33" t="n">
        <x:v>43</x:v>
      </x:c>
      <x:c r="C791" s="31" t="str">
        <x:v>000000（选定5-12kg）1.AR20.03.6 youhua a2.5 翼梢反扭-3</x:v>
      </x:c>
      <x:c r="D791" s="31" t="str">
        <x:v>T7-VLM2-Elev(g1.0)</x:v>
      </x:c>
      <x:c r="E791" s="37" t="n">
        <x:v>-0.5377618020575349</x:v>
      </x:c>
      <x:c r="F791" s="37" t="n">
        <x:v>0</x:v>
      </x:c>
      <x:c r="G791" s="35" t="n">
        <x:v>13.838215749045343</x:v>
      </x:c>
      <x:c r="H791" s="36" t="n">
        <x:v>0.40000000000000036</x:v>
      </x:c>
      <x:c r="I791" s="35" t="n">
        <x:v>1.225</x:v>
      </x:c>
      <x:c r="J791" s="35" t="n">
        <x:v>1.5705518175924542</x:v>
      </x:c>
      <x:c r="K791" s="35" t="n">
        <x:v>0.284701945718181</x:v>
      </x:c>
      <x:c r="L791" s="35" t="n">
        <x:v>5.525419388778789</x:v>
      </x:c>
      <x:c r="M791" s="35" t="n">
        <x:v>11.925999999999998</x:v>
      </x:c>
      <x:c r="N791" s="35" t="n">
        <x:v>0.10992231757937915</x:v>
      </x:c>
      <x:c r="O791" s="35" t="n">
        <x:v>-1.546328403528402e-17</x:v>
      </x:c>
      <x:c r="P791" s="35" t="n">
        <x:v>0.014190650827474498</x:v>
      </x:c>
      <x:c r="Q791" s="36" t="n">
        <x:v>0.6363802506248263</x:v>
      </x:c>
      <x:c r="R791" s="36" t="n">
        <x:v>0.018814727338082225</x:v>
      </x:c>
      <x:c r="S791" s="36" t="n">
        <x:v>0.0018510758729486081</x:v>
      </x:c>
      <x:c r="T791" s="35" t="n">
        <x:v>0.14501781119858453</x:v>
      </x:c>
      <x:c r="U791" s="36" t="str">
        <x:v>lateral</x:v>
      </x:c>
      <x:c r="V791" s="33" t="n">
        <x:v>6</x:v>
      </x:c>
      <x:c r="W791" s="36" t="n">
        <x:v>-0.8394424264254391</x:v>
      </x:c>
      <x:c r="X791" s="36" t="n">
        <x:v>-2.478622146437287</x:v>
      </x:c>
      <x:c r="Y791" s="36" t="n">
        <x:v>2.6169125572117258</x:v>
      </x:c>
      <x:c r="Z791" s="36" t="n">
        <x:v>0.39448496666253785</x:v>
      </x:c>
      <x:c r="AA791" s="36" t="n">
        <x:v>0.32077587923680956</x:v>
      </x:c>
      <x:c r="AB791" s="36" t="n">
        <x:v>1.191266927332058</x:v>
      </x:c>
      <x:c r="AC791" s="34" t="b">
        <x:v>1</x:v>
      </x:c>
    </x:row>
    <x:row r="792">
      <x:c r="A792" s="31" t="str">
        <x:v>CFG015</x:v>
      </x:c>
      <x:c r="B792" s="33" t="n">
        <x:v>43</x:v>
      </x:c>
      <x:c r="C792" s="31" t="str">
        <x:v>000000（选定5-12kg）1.AR20.03.6 youhua a2.5 翼梢反扭-3</x:v>
      </x:c>
      <x:c r="D792" s="31" t="str">
        <x:v>T7-VLM2-Elev(g1.0)</x:v>
      </x:c>
      <x:c r="E792" s="37" t="n">
        <x:v>-0.5377618020575349</x:v>
      </x:c>
      <x:c r="F792" s="37" t="n">
        <x:v>0</x:v>
      </x:c>
      <x:c r="G792" s="35" t="n">
        <x:v>13.838215749045343</x:v>
      </x:c>
      <x:c r="H792" s="36" t="n">
        <x:v>0.40000000000000036</x:v>
      </x:c>
      <x:c r="I792" s="35" t="n">
        <x:v>1.225</x:v>
      </x:c>
      <x:c r="J792" s="35" t="n">
        <x:v>1.5705518175924542</x:v>
      </x:c>
      <x:c r="K792" s="35" t="n">
        <x:v>0.284701945718181</x:v>
      </x:c>
      <x:c r="L792" s="35" t="n">
        <x:v>5.525419388778789</x:v>
      </x:c>
      <x:c r="M792" s="35" t="n">
        <x:v>11.925999999999998</x:v>
      </x:c>
      <x:c r="N792" s="35" t="n">
        <x:v>0.10992231757937915</x:v>
      </x:c>
      <x:c r="O792" s="35" t="n">
        <x:v>-1.546328403528402e-17</x:v>
      </x:c>
      <x:c r="P792" s="35" t="n">
        <x:v>0.014190650827474498</x:v>
      </x:c>
      <x:c r="Q792" s="36" t="n">
        <x:v>0.6363802506248263</x:v>
      </x:c>
      <x:c r="R792" s="36" t="n">
        <x:v>0.018814727338082225</x:v>
      </x:c>
      <x:c r="S792" s="36" t="n">
        <x:v>0.0018510758729486081</x:v>
      </x:c>
      <x:c r="T792" s="35" t="n">
        <x:v>0.14501781119858453</x:v>
      </x:c>
      <x:c r="U792" s="36" t="str">
        <x:v>lateral</x:v>
      </x:c>
      <x:c r="V792" s="33" t="n">
        <x:v>7</x:v>
      </x:c>
      <x:c r="W792" s="36" t="n">
        <x:v>-0.8394424264254391</x:v>
      </x:c>
      <x:c r="X792" s="36" t="n">
        <x:v>2.478622146437287</x:v>
      </x:c>
      <x:c r="Y792" s="36" t="n">
        <x:v>2.6169125572117258</x:v>
      </x:c>
      <x:c r="Z792" s="36" t="n">
        <x:v>0.39448496666253785</x:v>
      </x:c>
      <x:c r="AA792" s="36" t="n">
        <x:v>0.32077587923680956</x:v>
      </x:c>
      <x:c r="AB792" s="36" t="n">
        <x:v>1.191266927332058</x:v>
      </x:c>
      <x:c r="AC792" s="34" t="b">
        <x:v>1</x:v>
      </x:c>
    </x:row>
    <x:row r="793">
      <x:c r="A793" s="31" t="str">
        <x:v>CFG015</x:v>
      </x:c>
      <x:c r="B793" s="33" t="n">
        <x:v>43</x:v>
      </x:c>
      <x:c r="C793" s="31" t="str">
        <x:v>000000（选定5-12kg）1.AR20.03.6 youhua a2.5 翼梢反扭-3</x:v>
      </x:c>
      <x:c r="D793" s="31" t="str">
        <x:v>T7-VLM2-Elev(g1.0)</x:v>
      </x:c>
      <x:c r="E793" s="37" t="n">
        <x:v>-0.5377618020575349</x:v>
      </x:c>
      <x:c r="F793" s="37" t="n">
        <x:v>0</x:v>
      </x:c>
      <x:c r="G793" s="35" t="n">
        <x:v>13.838215749045343</x:v>
      </x:c>
      <x:c r="H793" s="36" t="n">
        <x:v>0.40000000000000036</x:v>
      </x:c>
      <x:c r="I793" s="35" t="n">
        <x:v>1.225</x:v>
      </x:c>
      <x:c r="J793" s="35" t="n">
        <x:v>1.5705518175924542</x:v>
      </x:c>
      <x:c r="K793" s="35" t="n">
        <x:v>0.284701945718181</x:v>
      </x:c>
      <x:c r="L793" s="35" t="n">
        <x:v>5.525419388778789</x:v>
      </x:c>
      <x:c r="M793" s="35" t="n">
        <x:v>11.925999999999998</x:v>
      </x:c>
      <x:c r="N793" s="35" t="n">
        <x:v>0.10992231757937915</x:v>
      </x:c>
      <x:c r="O793" s="35" t="n">
        <x:v>-1.546328403528402e-17</x:v>
      </x:c>
      <x:c r="P793" s="35" t="n">
        <x:v>0.014190650827474498</x:v>
      </x:c>
      <x:c r="Q793" s="36" t="n">
        <x:v>0.6363802506248263</x:v>
      </x:c>
      <x:c r="R793" s="36" t="n">
        <x:v>0.018814727338082225</x:v>
      </x:c>
      <x:c r="S793" s="36" t="n">
        <x:v>0.0018510758729486081</x:v>
      </x:c>
      <x:c r="T793" s="35" t="n">
        <x:v>0.14501781119858453</x:v>
      </x:c>
      <x:c r="U793" s="36" t="str">
        <x:v>lateral</x:v>
      </x:c>
      <x:c r="V793" s="33" t="n">
        <x:v>8</x:v>
      </x:c>
      <x:c r="W793" s="36" t="n">
        <x:v>0.13914663303753194</x:v>
      </x:c>
      <x:c r="X793" s="36" t="n">
        <x:v>0</x:v>
      </x:c>
      <x:c r="Y793" s="36" t="n">
        <x:v>0.13914663303753194</x:v>
      </x:c>
      <x:c r="Z793" s="36" t="n">
        <x:v>0</x:v>
      </x:c>
      <x:c r="AA793" s="36" t="n">
        <x:v>-1</x:v>
      </x:c>
      <x:c r="AB793" s="36"/>
      <x:c r="AC793" s="34" t="b">
        <x:v>0</x:v>
      </x:c>
    </x:row>
    <x:row r="794">
      <x:c r="A794" s="31" t="str">
        <x:v>CFG015</x:v>
      </x:c>
      <x:c r="B794" s="33" t="n">
        <x:v>44</x:v>
      </x:c>
      <x:c r="C794" s="31" t="str">
        <x:v>000000（选定5-12kg）1.AR20.03.6 youhua a2.5 翼梢反扭-3</x:v>
      </x:c>
      <x:c r="D794" s="31" t="str">
        <x:v>T7-VLM2-Elev(g1.0)</x:v>
      </x:c>
      <x:c r="E794" s="37" t="n">
        <x:v>-0.7591130633850983</x:v>
      </x:c>
      <x:c r="F794" s="37" t="n">
        <x:v>0</x:v>
      </x:c>
      <x:c r="G794" s="35" t="n">
        <x:v>14.085597517982126</x:v>
      </x:c>
      <x:c r="H794" s="36" t="n">
        <x:v>0.5</x:v>
      </x:c>
      <x:c r="I794" s="35" t="n">
        <x:v>1.225</x:v>
      </x:c>
      <x:c r="J794" s="35" t="n">
        <x:v>1.5705518175924542</x:v>
      </x:c>
      <x:c r="K794" s="35" t="n">
        <x:v>0.284701945718181</x:v>
      </x:c>
      <x:c r="L794" s="35" t="n">
        <x:v>5.525419388778789</x:v>
      </x:c>
      <x:c r="M794" s="35" t="n">
        <x:v>11.925999999999998</x:v>
      </x:c>
      <x:c r="N794" s="35" t="n">
        <x:v>0.10992231757937915</x:v>
      </x:c>
      <x:c r="O794" s="35" t="n">
        <x:v>-1.546328403528402e-17</x:v>
      </x:c>
      <x:c r="P794" s="35" t="n">
        <x:v>0.014190650827474498</x:v>
      </x:c>
      <x:c r="Q794" s="36" t="n">
        <x:v>0.6147116981102393</x:v>
      </x:c>
      <x:c r="R794" s="36" t="n">
        <x:v>0.018272725493595487</x:v>
      </x:c>
      <x:c r="S794" s="36" t="n">
        <x:v>0.0018682233224192307</x:v>
      </x:c>
      <x:c r="T794" s="35" t="n">
        <x:v>0.1446528527964641</x:v>
      </x:c>
      <x:c r="U794" s="36" t="str">
        <x:v>longitudinal</x:v>
      </x:c>
      <x:c r="V794" s="33" t="n">
        <x:v>1</x:v>
      </x:c>
      <x:c r="W794" s="36" t="n">
        <x:v>-6.687716355894643</x:v>
      </x:c>
      <x:c r="X794" s="36" t="n">
        <x:v>-5.567727257145207</x:v>
      </x:c>
      <x:c r="Y794" s="36" t="n">
        <x:v>8.702019125861446</x:v>
      </x:c>
      <x:c r="Z794" s="36" t="n">
        <x:v>0.8861313147621399</x:v>
      </x:c>
      <x:c r="AA794" s="36" t="n">
        <x:v>0.7685246675704819</x:v>
      </x:c>
      <x:c r="AB794" s="36" t="n">
        <x:v>0.14952787271227294</x:v>
      </x:c>
      <x:c r="AC794" s="34" t="b">
        <x:v>1</x:v>
      </x:c>
    </x:row>
    <x:row r="795">
      <x:c r="A795" s="31" t="str">
        <x:v>CFG015</x:v>
      </x:c>
      <x:c r="B795" s="33" t="n">
        <x:v>44</x:v>
      </x:c>
      <x:c r="C795" s="31" t="str">
        <x:v>000000（选定5-12kg）1.AR20.03.6 youhua a2.5 翼梢反扭-3</x:v>
      </x:c>
      <x:c r="D795" s="31" t="str">
        <x:v>T7-VLM2-Elev(g1.0)</x:v>
      </x:c>
      <x:c r="E795" s="37" t="n">
        <x:v>-0.7591130633850983</x:v>
      </x:c>
      <x:c r="F795" s="37" t="n">
        <x:v>0</x:v>
      </x:c>
      <x:c r="G795" s="35" t="n">
        <x:v>14.085597517982126</x:v>
      </x:c>
      <x:c r="H795" s="36" t="n">
        <x:v>0.5</x:v>
      </x:c>
      <x:c r="I795" s="35" t="n">
        <x:v>1.225</x:v>
      </x:c>
      <x:c r="J795" s="35" t="n">
        <x:v>1.5705518175924542</x:v>
      </x:c>
      <x:c r="K795" s="35" t="n">
        <x:v>0.284701945718181</x:v>
      </x:c>
      <x:c r="L795" s="35" t="n">
        <x:v>5.525419388778789</x:v>
      </x:c>
      <x:c r="M795" s="35" t="n">
        <x:v>11.925999999999998</x:v>
      </x:c>
      <x:c r="N795" s="35" t="n">
        <x:v>0.10992231757937915</x:v>
      </x:c>
      <x:c r="O795" s="35" t="n">
        <x:v>-1.546328403528402e-17</x:v>
      </x:c>
      <x:c r="P795" s="35" t="n">
        <x:v>0.014190650827474498</x:v>
      </x:c>
      <x:c r="Q795" s="36" t="n">
        <x:v>0.6147116981102393</x:v>
      </x:c>
      <x:c r="R795" s="36" t="n">
        <x:v>0.018272725493595487</x:v>
      </x:c>
      <x:c r="S795" s="36" t="n">
        <x:v>0.0018682233224192307</x:v>
      </x:c>
      <x:c r="T795" s="35" t="n">
        <x:v>0.1446528527964641</x:v>
      </x:c>
      <x:c r="U795" s="36" t="str">
        <x:v>longitudinal</x:v>
      </x:c>
      <x:c r="V795" s="33" t="n">
        <x:v>2</x:v>
      </x:c>
      <x:c r="W795" s="36" t="n">
        <x:v>-6.687716355894643</x:v>
      </x:c>
      <x:c r="X795" s="36" t="n">
        <x:v>5.567727257145207</x:v>
      </x:c>
      <x:c r="Y795" s="36" t="n">
        <x:v>8.702019125861446</x:v>
      </x:c>
      <x:c r="Z795" s="36" t="n">
        <x:v>0.8861313147621399</x:v>
      </x:c>
      <x:c r="AA795" s="36" t="n">
        <x:v>0.7685246675704819</x:v>
      </x:c>
      <x:c r="AB795" s="36" t="n">
        <x:v>0.14952787271227294</x:v>
      </x:c>
      <x:c r="AC795" s="34" t="b">
        <x:v>1</x:v>
      </x:c>
    </x:row>
    <x:row r="796">
      <x:c r="A796" s="31" t="str">
        <x:v>CFG015</x:v>
      </x:c>
      <x:c r="B796" s="33" t="n">
        <x:v>44</x:v>
      </x:c>
      <x:c r="C796" s="31" t="str">
        <x:v>000000（选定5-12kg）1.AR20.03.6 youhua a2.5 翼梢反扭-3</x:v>
      </x:c>
      <x:c r="D796" s="31" t="str">
        <x:v>T7-VLM2-Elev(g1.0)</x:v>
      </x:c>
      <x:c r="E796" s="37" t="n">
        <x:v>-0.7591130633850983</x:v>
      </x:c>
      <x:c r="F796" s="37" t="n">
        <x:v>0</x:v>
      </x:c>
      <x:c r="G796" s="35" t="n">
        <x:v>14.085597517982126</x:v>
      </x:c>
      <x:c r="H796" s="36" t="n">
        <x:v>0.5</x:v>
      </x:c>
      <x:c r="I796" s="35" t="n">
        <x:v>1.225</x:v>
      </x:c>
      <x:c r="J796" s="35" t="n">
        <x:v>1.5705518175924542</x:v>
      </x:c>
      <x:c r="K796" s="35" t="n">
        <x:v>0.284701945718181</x:v>
      </x:c>
      <x:c r="L796" s="35" t="n">
        <x:v>5.525419388778789</x:v>
      </x:c>
      <x:c r="M796" s="35" t="n">
        <x:v>11.925999999999998</x:v>
      </x:c>
      <x:c r="N796" s="35" t="n">
        <x:v>0.10992231757937915</x:v>
      </x:c>
      <x:c r="O796" s="35" t="n">
        <x:v>-1.546328403528402e-17</x:v>
      </x:c>
      <x:c r="P796" s="35" t="n">
        <x:v>0.014190650827474498</x:v>
      </x:c>
      <x:c r="Q796" s="36" t="n">
        <x:v>0.6147116981102393</x:v>
      </x:c>
      <x:c r="R796" s="36" t="n">
        <x:v>0.018272725493595487</x:v>
      </x:c>
      <x:c r="S796" s="36" t="n">
        <x:v>0.0018682233224192307</x:v>
      </x:c>
      <x:c r="T796" s="35" t="n">
        <x:v>0.1446528527964641</x:v>
      </x:c>
      <x:c r="U796" s="36" t="str">
        <x:v>longitudinal</x:v>
      </x:c>
      <x:c r="V796" s="33" t="n">
        <x:v>3</x:v>
      </x:c>
      <x:c r="W796" s="36" t="n">
        <x:v>-0.01635919042537399</x:v>
      </x:c>
      <x:c r="X796" s="36" t="n">
        <x:v>-0.6503069563752835</x:v>
      </x:c>
      <x:c r="Y796" s="36" t="n">
        <x:v>0.6505126905921654</x:v>
      </x:c>
      <x:c r="Z796" s="36" t="n">
        <x:v>0.10349956663417191</x:v>
      </x:c>
      <x:c r="AA796" s="36" t="n">
        <x:v>0.025148149547216555</x:v>
      </x:c>
      <x:c r="AB796" s="36" t="n">
        <x:v>61.12771928181397</x:v>
      </x:c>
      <x:c r="AC796" s="34" t="b">
        <x:v>1</x:v>
      </x:c>
    </x:row>
    <x:row r="797">
      <x:c r="A797" s="31" t="str">
        <x:v>CFG015</x:v>
      </x:c>
      <x:c r="B797" s="33" t="n">
        <x:v>44</x:v>
      </x:c>
      <x:c r="C797" s="31" t="str">
        <x:v>000000（选定5-12kg）1.AR20.03.6 youhua a2.5 翼梢反扭-3</x:v>
      </x:c>
      <x:c r="D797" s="31" t="str">
        <x:v>T7-VLM2-Elev(g1.0)</x:v>
      </x:c>
      <x:c r="E797" s="37" t="n">
        <x:v>-0.7591130633850983</x:v>
      </x:c>
      <x:c r="F797" s="37" t="n">
        <x:v>0</x:v>
      </x:c>
      <x:c r="G797" s="35" t="n">
        <x:v>14.085597517982126</x:v>
      </x:c>
      <x:c r="H797" s="36" t="n">
        <x:v>0.5</x:v>
      </x:c>
      <x:c r="I797" s="35" t="n">
        <x:v>1.225</x:v>
      </x:c>
      <x:c r="J797" s="35" t="n">
        <x:v>1.5705518175924542</x:v>
      </x:c>
      <x:c r="K797" s="35" t="n">
        <x:v>0.284701945718181</x:v>
      </x:c>
      <x:c r="L797" s="35" t="n">
        <x:v>5.525419388778789</x:v>
      </x:c>
      <x:c r="M797" s="35" t="n">
        <x:v>11.925999999999998</x:v>
      </x:c>
      <x:c r="N797" s="35" t="n">
        <x:v>0.10992231757937915</x:v>
      </x:c>
      <x:c r="O797" s="35" t="n">
        <x:v>-1.546328403528402e-17</x:v>
      </x:c>
      <x:c r="P797" s="35" t="n">
        <x:v>0.014190650827474498</x:v>
      </x:c>
      <x:c r="Q797" s="36" t="n">
        <x:v>0.6147116981102393</x:v>
      </x:c>
      <x:c r="R797" s="36" t="n">
        <x:v>0.018272725493595487</x:v>
      </x:c>
      <x:c r="S797" s="36" t="n">
        <x:v>0.0018682233224192307</x:v>
      </x:c>
      <x:c r="T797" s="35" t="n">
        <x:v>0.1446528527964641</x:v>
      </x:c>
      <x:c r="U797" s="36" t="str">
        <x:v>longitudinal</x:v>
      </x:c>
      <x:c r="V797" s="33" t="n">
        <x:v>4</x:v>
      </x:c>
      <x:c r="W797" s="36" t="n">
        <x:v>-0.01635919042537399</x:v>
      </x:c>
      <x:c r="X797" s="36" t="n">
        <x:v>0.6503069563752835</x:v>
      </x:c>
      <x:c r="Y797" s="36" t="n">
        <x:v>0.6505126905921654</x:v>
      </x:c>
      <x:c r="Z797" s="36" t="n">
        <x:v>0.10349956663417191</x:v>
      </x:c>
      <x:c r="AA797" s="36" t="n">
        <x:v>0.025148149547216555</x:v>
      </x:c>
      <x:c r="AB797" s="36" t="n">
        <x:v>61.12771928181397</x:v>
      </x:c>
      <x:c r="AC797" s="34" t="b">
        <x:v>1</x:v>
      </x:c>
    </x:row>
    <x:row r="798">
      <x:c r="A798" s="31" t="str">
        <x:v>CFG015</x:v>
      </x:c>
      <x:c r="B798" s="33" t="n">
        <x:v>44</x:v>
      </x:c>
      <x:c r="C798" s="31" t="str">
        <x:v>000000（选定5-12kg）1.AR20.03.6 youhua a2.5 翼梢反扭-3</x:v>
      </x:c>
      <x:c r="D798" s="31" t="str">
        <x:v>T7-VLM2-Elev(g1.0)</x:v>
      </x:c>
      <x:c r="E798" s="37" t="n">
        <x:v>-0.7591130633850983</x:v>
      </x:c>
      <x:c r="F798" s="37" t="n">
        <x:v>0</x:v>
      </x:c>
      <x:c r="G798" s="35" t="n">
        <x:v>14.085597517982126</x:v>
      </x:c>
      <x:c r="H798" s="36" t="n">
        <x:v>0.5</x:v>
      </x:c>
      <x:c r="I798" s="35" t="n">
        <x:v>1.225</x:v>
      </x:c>
      <x:c r="J798" s="35" t="n">
        <x:v>1.5705518175924542</x:v>
      </x:c>
      <x:c r="K798" s="35" t="n">
        <x:v>0.284701945718181</x:v>
      </x:c>
      <x:c r="L798" s="35" t="n">
        <x:v>5.525419388778789</x:v>
      </x:c>
      <x:c r="M798" s="35" t="n">
        <x:v>11.925999999999998</x:v>
      </x:c>
      <x:c r="N798" s="35" t="n">
        <x:v>0.10992231757937915</x:v>
      </x:c>
      <x:c r="O798" s="35" t="n">
        <x:v>-1.546328403528402e-17</x:v>
      </x:c>
      <x:c r="P798" s="35" t="n">
        <x:v>0.014190650827474498</x:v>
      </x:c>
      <x:c r="Q798" s="36" t="n">
        <x:v>0.6147116981102393</x:v>
      </x:c>
      <x:c r="R798" s="36" t="n">
        <x:v>0.018272725493595487</x:v>
      </x:c>
      <x:c r="S798" s="36" t="n">
        <x:v>0.0018682233224192307</x:v>
      </x:c>
      <x:c r="T798" s="35" t="n">
        <x:v>0.1446528527964641</x:v>
      </x:c>
      <x:c r="U798" s="36" t="str">
        <x:v>lateral</x:v>
      </x:c>
      <x:c r="V798" s="33" t="n">
        <x:v>5</x:v>
      </x:c>
      <x:c r="W798" s="36" t="n">
        <x:v>-19.576434353809105</x:v>
      </x:c>
      <x:c r="X798" s="36" t="n">
        <x:v>0</x:v>
      </x:c>
      <x:c r="Y798" s="36" t="n">
        <x:v>19.576434353809105</x:v>
      </x:c>
      <x:c r="Z798" s="36" t="n">
        <x:v>0</x:v>
      </x:c>
      <x:c r="AA798" s="36" t="n">
        <x:v>1</x:v>
      </x:c>
      <x:c r="AB798" s="36" t="n">
        <x:v>0.051081825317460014</x:v>
      </x:c>
      <x:c r="AC798" s="34" t="b">
        <x:v>1</x:v>
      </x:c>
    </x:row>
    <x:row r="799">
      <x:c r="A799" s="31" t="str">
        <x:v>CFG015</x:v>
      </x:c>
      <x:c r="B799" s="33" t="n">
        <x:v>44</x:v>
      </x:c>
      <x:c r="C799" s="31" t="str">
        <x:v>000000（选定5-12kg）1.AR20.03.6 youhua a2.5 翼梢反扭-3</x:v>
      </x:c>
      <x:c r="D799" s="31" t="str">
        <x:v>T7-VLM2-Elev(g1.0)</x:v>
      </x:c>
      <x:c r="E799" s="37" t="n">
        <x:v>-0.7591130633850983</x:v>
      </x:c>
      <x:c r="F799" s="37" t="n">
        <x:v>0</x:v>
      </x:c>
      <x:c r="G799" s="35" t="n">
        <x:v>14.085597517982126</x:v>
      </x:c>
      <x:c r="H799" s="36" t="n">
        <x:v>0.5</x:v>
      </x:c>
      <x:c r="I799" s="35" t="n">
        <x:v>1.225</x:v>
      </x:c>
      <x:c r="J799" s="35" t="n">
        <x:v>1.5705518175924542</x:v>
      </x:c>
      <x:c r="K799" s="35" t="n">
        <x:v>0.284701945718181</x:v>
      </x:c>
      <x:c r="L799" s="35" t="n">
        <x:v>5.525419388778789</x:v>
      </x:c>
      <x:c r="M799" s="35" t="n">
        <x:v>11.925999999999998</x:v>
      </x:c>
      <x:c r="N799" s="35" t="n">
        <x:v>0.10992231757937915</x:v>
      </x:c>
      <x:c r="O799" s="35" t="n">
        <x:v>-1.546328403528402e-17</x:v>
      </x:c>
      <x:c r="P799" s="35" t="n">
        <x:v>0.014190650827474498</x:v>
      </x:c>
      <x:c r="Q799" s="36" t="n">
        <x:v>0.6147116981102393</x:v>
      </x:c>
      <x:c r="R799" s="36" t="n">
        <x:v>0.018272725493595487</x:v>
      </x:c>
      <x:c r="S799" s="36" t="n">
        <x:v>0.0018682233224192307</x:v>
      </x:c>
      <x:c r="T799" s="35" t="n">
        <x:v>0.1446528527964641</x:v>
      </x:c>
      <x:c r="U799" s="36" t="str">
        <x:v>lateral</x:v>
      </x:c>
      <x:c r="V799" s="33" t="n">
        <x:v>6</x:v>
      </x:c>
      <x:c r="W799" s="36" t="n">
        <x:v>-0.8276978424386856</x:v>
      </x:c>
      <x:c r="X799" s="36" t="n">
        <x:v>-2.5210044041985515</x:v>
      </x:c>
      <x:c r="Y799" s="36" t="n">
        <x:v>2.653402895220805</x:v>
      </x:c>
      <x:c r="Z799" s="36" t="n">
        <x:v>0.401230312484638</x:v>
      </x:c>
      <x:c r="AA799" s="36" t="n">
        <x:v>0.3119382450096438</x:v>
      </x:c>
      <x:c r="AB799" s="36" t="n">
        <x:v>1.2081703596733468</x:v>
      </x:c>
      <x:c r="AC799" s="34" t="b">
        <x:v>1</x:v>
      </x:c>
    </x:row>
    <x:row r="800">
      <x:c r="A800" s="31" t="str">
        <x:v>CFG015</x:v>
      </x:c>
      <x:c r="B800" s="33" t="n">
        <x:v>44</x:v>
      </x:c>
      <x:c r="C800" s="31" t="str">
        <x:v>000000（选定5-12kg）1.AR20.03.6 youhua a2.5 翼梢反扭-3</x:v>
      </x:c>
      <x:c r="D800" s="31" t="str">
        <x:v>T7-VLM2-Elev(g1.0)</x:v>
      </x:c>
      <x:c r="E800" s="37" t="n">
        <x:v>-0.7591130633850983</x:v>
      </x:c>
      <x:c r="F800" s="37" t="n">
        <x:v>0</x:v>
      </x:c>
      <x:c r="G800" s="35" t="n">
        <x:v>14.085597517982126</x:v>
      </x:c>
      <x:c r="H800" s="36" t="n">
        <x:v>0.5</x:v>
      </x:c>
      <x:c r="I800" s="35" t="n">
        <x:v>1.225</x:v>
      </x:c>
      <x:c r="J800" s="35" t="n">
        <x:v>1.5705518175924542</x:v>
      </x:c>
      <x:c r="K800" s="35" t="n">
        <x:v>0.284701945718181</x:v>
      </x:c>
      <x:c r="L800" s="35" t="n">
        <x:v>5.525419388778789</x:v>
      </x:c>
      <x:c r="M800" s="35" t="n">
        <x:v>11.925999999999998</x:v>
      </x:c>
      <x:c r="N800" s="35" t="n">
        <x:v>0.10992231757937915</x:v>
      </x:c>
      <x:c r="O800" s="35" t="n">
        <x:v>-1.546328403528402e-17</x:v>
      </x:c>
      <x:c r="P800" s="35" t="n">
        <x:v>0.014190650827474498</x:v>
      </x:c>
      <x:c r="Q800" s="36" t="n">
        <x:v>0.6147116981102393</x:v>
      </x:c>
      <x:c r="R800" s="36" t="n">
        <x:v>0.018272725493595487</x:v>
      </x:c>
      <x:c r="S800" s="36" t="n">
        <x:v>0.0018682233224192307</x:v>
      </x:c>
      <x:c r="T800" s="35" t="n">
        <x:v>0.1446528527964641</x:v>
      </x:c>
      <x:c r="U800" s="36" t="str">
        <x:v>lateral</x:v>
      </x:c>
      <x:c r="V800" s="33" t="n">
        <x:v>7</x:v>
      </x:c>
      <x:c r="W800" s="36" t="n">
        <x:v>-0.8276978424386856</x:v>
      </x:c>
      <x:c r="X800" s="36" t="n">
        <x:v>2.5210044041985515</x:v>
      </x:c>
      <x:c r="Y800" s="36" t="n">
        <x:v>2.653402895220805</x:v>
      </x:c>
      <x:c r="Z800" s="36" t="n">
        <x:v>0.401230312484638</x:v>
      </x:c>
      <x:c r="AA800" s="36" t="n">
        <x:v>0.3119382450096438</x:v>
      </x:c>
      <x:c r="AB800" s="36" t="n">
        <x:v>1.2081703596733468</x:v>
      </x:c>
      <x:c r="AC800" s="34" t="b">
        <x:v>1</x:v>
      </x:c>
    </x:row>
    <x:row r="801">
      <x:c r="A801" s="31" t="str">
        <x:v>CFG015</x:v>
      </x:c>
      <x:c r="B801" s="33" t="n">
        <x:v>44</x:v>
      </x:c>
      <x:c r="C801" s="31" t="str">
        <x:v>000000（选定5-12kg）1.AR20.03.6 youhua a2.5 翼梢反扭-3</x:v>
      </x:c>
      <x:c r="D801" s="31" t="str">
        <x:v>T7-VLM2-Elev(g1.0)</x:v>
      </x:c>
      <x:c r="E801" s="37" t="n">
        <x:v>-0.7591130633850983</x:v>
      </x:c>
      <x:c r="F801" s="37" t="n">
        <x:v>0</x:v>
      </x:c>
      <x:c r="G801" s="35" t="n">
        <x:v>14.085597517982126</x:v>
      </x:c>
      <x:c r="H801" s="36" t="n">
        <x:v>0.5</x:v>
      </x:c>
      <x:c r="I801" s="35" t="n">
        <x:v>1.225</x:v>
      </x:c>
      <x:c r="J801" s="35" t="n">
        <x:v>1.5705518175924542</x:v>
      </x:c>
      <x:c r="K801" s="35" t="n">
        <x:v>0.284701945718181</x:v>
      </x:c>
      <x:c r="L801" s="35" t="n">
        <x:v>5.525419388778789</x:v>
      </x:c>
      <x:c r="M801" s="35" t="n">
        <x:v>11.925999999999998</x:v>
      </x:c>
      <x:c r="N801" s="35" t="n">
        <x:v>0.10992231757937915</x:v>
      </x:c>
      <x:c r="O801" s="35" t="n">
        <x:v>-1.546328403528402e-17</x:v>
      </x:c>
      <x:c r="P801" s="35" t="n">
        <x:v>0.014190650827474498</x:v>
      </x:c>
      <x:c r="Q801" s="36" t="n">
        <x:v>0.6147116981102393</x:v>
      </x:c>
      <x:c r="R801" s="36" t="n">
        <x:v>0.018272725493595487</x:v>
      </x:c>
      <x:c r="S801" s="36" t="n">
        <x:v>0.0018682233224192307</x:v>
      </x:c>
      <x:c r="T801" s="35" t="n">
        <x:v>0.1446528527964641</x:v>
      </x:c>
      <x:c r="U801" s="36" t="str">
        <x:v>lateral</x:v>
      </x:c>
      <x:c r="V801" s="33" t="n">
        <x:v>8</x:v>
      </x:c>
      <x:c r="W801" s="36" t="n">
        <x:v>0.1334989713892636</x:v>
      </x:c>
      <x:c r="X801" s="36" t="n">
        <x:v>0</x:v>
      </x:c>
      <x:c r="Y801" s="36" t="n">
        <x:v>0.1334989713892636</x:v>
      </x:c>
      <x:c r="Z801" s="36" t="n">
        <x:v>0</x:v>
      </x:c>
      <x:c r="AA801" s="36" t="n">
        <x:v>-1</x:v>
      </x:c>
      <x:c r="AB801" s="36"/>
      <x:c r="AC801" s="34" t="b">
        <x:v>0</x:v>
      </x:c>
    </x:row>
    <x:row r="802">
      <x:c r="A802" s="31" t="str">
        <x:v>CFG015</x:v>
      </x:c>
      <x:c r="B802" s="33" t="n">
        <x:v>45</x:v>
      </x:c>
      <x:c r="C802" s="31" t="str">
        <x:v>000000（选定5-12kg）1.AR20.03.6 youhua a2.5 翼梢反扭-3</x:v>
      </x:c>
      <x:c r="D802" s="31" t="str">
        <x:v>T7-VLM2-Elev(g1.0)</x:v>
      </x:c>
      <x:c r="E802" s="37" t="n">
        <x:v>-0.9824356434497491</x:v>
      </x:c>
      <x:c r="F802" s="37" t="n">
        <x:v>0</x:v>
      </x:c>
      <x:c r="G802" s="35" t="n">
        <x:v>14.348865050963306</x:v>
      </x:c>
      <x:c r="H802" s="36" t="n">
        <x:v>0.6000000000000005</x:v>
      </x:c>
      <x:c r="I802" s="35" t="n">
        <x:v>1.225</x:v>
      </x:c>
      <x:c r="J802" s="35" t="n">
        <x:v>1.5705518175924542</x:v>
      </x:c>
      <x:c r="K802" s="35" t="n">
        <x:v>0.284701945718181</x:v>
      </x:c>
      <x:c r="L802" s="35" t="n">
        <x:v>5.525419388778789</x:v>
      </x:c>
      <x:c r="M802" s="35" t="n">
        <x:v>11.925999999999998</x:v>
      </x:c>
      <x:c r="N802" s="35" t="n">
        <x:v>0.10992231757937915</x:v>
      </x:c>
      <x:c r="O802" s="35" t="n">
        <x:v>-1.546328403528402e-17</x:v>
      </x:c>
      <x:c r="P802" s="35" t="n">
        <x:v>0.014190650827474498</x:v>
      </x:c>
      <x:c r="Q802" s="36" t="n">
        <x:v>0.5928311971551371</x:v>
      </x:c>
      <x:c r="R802" s="36" t="n">
        <x:v>0.01779399654529703</x:v>
      </x:c>
      <x:c r="S802" s="36" t="n">
        <x:v>0.0018853791091286206</x:v>
      </x:c>
      <x:c r="T802" s="35" t="n">
        <x:v>0.14433275012538177</x:v>
      </x:c>
      <x:c r="U802" s="36" t="str">
        <x:v>longitudinal</x:v>
      </x:c>
      <x:c r="V802" s="33" t="n">
        <x:v>1</x:v>
      </x:c>
      <x:c r="W802" s="36" t="n">
        <x:v>-6.81373271073728</x:v>
      </x:c>
      <x:c r="X802" s="36" t="n">
        <x:v>-5.644997542106333</x:v>
      </x:c>
      <x:c r="Y802" s="36" t="n">
        <x:v>8.848330390743653</x:v>
      </x:c>
      <x:c r="Z802" s="36" t="n">
        <x:v>0.8984292625678225</x:v>
      </x:c>
      <x:c r="AA802" s="36" t="n">
        <x:v>0.7700585771373556</x:v>
      </x:c>
      <x:c r="AB802" s="36" t="n">
        <x:v>0.14676243440312395</x:v>
      </x:c>
      <x:c r="AC802" s="34" t="b">
        <x:v>1</x:v>
      </x:c>
    </x:row>
    <x:row r="803">
      <x:c r="A803" s="31" t="str">
        <x:v>CFG015</x:v>
      </x:c>
      <x:c r="B803" s="33" t="n">
        <x:v>45</x:v>
      </x:c>
      <x:c r="C803" s="31" t="str">
        <x:v>000000（选定5-12kg）1.AR20.03.6 youhua a2.5 翼梢反扭-3</x:v>
      </x:c>
      <x:c r="D803" s="31" t="str">
        <x:v>T7-VLM2-Elev(g1.0)</x:v>
      </x:c>
      <x:c r="E803" s="37" t="n">
        <x:v>-0.9824356434497491</x:v>
      </x:c>
      <x:c r="F803" s="37" t="n">
        <x:v>0</x:v>
      </x:c>
      <x:c r="G803" s="35" t="n">
        <x:v>14.348865050963306</x:v>
      </x:c>
      <x:c r="H803" s="36" t="n">
        <x:v>0.6000000000000005</x:v>
      </x:c>
      <x:c r="I803" s="35" t="n">
        <x:v>1.225</x:v>
      </x:c>
      <x:c r="J803" s="35" t="n">
        <x:v>1.5705518175924542</x:v>
      </x:c>
      <x:c r="K803" s="35" t="n">
        <x:v>0.284701945718181</x:v>
      </x:c>
      <x:c r="L803" s="35" t="n">
        <x:v>5.525419388778789</x:v>
      </x:c>
      <x:c r="M803" s="35" t="n">
        <x:v>11.925999999999998</x:v>
      </x:c>
      <x:c r="N803" s="35" t="n">
        <x:v>0.10992231757937915</x:v>
      </x:c>
      <x:c r="O803" s="35" t="n">
        <x:v>-1.546328403528402e-17</x:v>
      </x:c>
      <x:c r="P803" s="35" t="n">
        <x:v>0.014190650827474498</x:v>
      </x:c>
      <x:c r="Q803" s="36" t="n">
        <x:v>0.5928311971551371</x:v>
      </x:c>
      <x:c r="R803" s="36" t="n">
        <x:v>0.01779399654529703</x:v>
      </x:c>
      <x:c r="S803" s="36" t="n">
        <x:v>0.0018853791091286206</x:v>
      </x:c>
      <x:c r="T803" s="35" t="n">
        <x:v>0.14433275012538177</x:v>
      </x:c>
      <x:c r="U803" s="36" t="str">
        <x:v>longitudinal</x:v>
      </x:c>
      <x:c r="V803" s="33" t="n">
        <x:v>2</x:v>
      </x:c>
      <x:c r="W803" s="36" t="n">
        <x:v>-6.81373271073728</x:v>
      </x:c>
      <x:c r="X803" s="36" t="n">
        <x:v>5.644997542106333</x:v>
      </x:c>
      <x:c r="Y803" s="36" t="n">
        <x:v>8.848330390743653</x:v>
      </x:c>
      <x:c r="Z803" s="36" t="n">
        <x:v>0.8984292625678225</x:v>
      </x:c>
      <x:c r="AA803" s="36" t="n">
        <x:v>0.7700585771373556</x:v>
      </x:c>
      <x:c r="AB803" s="36" t="n">
        <x:v>0.14676243440312395</x:v>
      </x:c>
      <x:c r="AC803" s="34" t="b">
        <x:v>1</x:v>
      </x:c>
    </x:row>
    <x:row r="804">
      <x:c r="A804" s="31" t="str">
        <x:v>CFG015</x:v>
      </x:c>
      <x:c r="B804" s="33" t="n">
        <x:v>45</x:v>
      </x:c>
      <x:c r="C804" s="31" t="str">
        <x:v>000000（选定5-12kg）1.AR20.03.6 youhua a2.5 翼梢反扭-3</x:v>
      </x:c>
      <x:c r="D804" s="31" t="str">
        <x:v>T7-VLM2-Elev(g1.0)</x:v>
      </x:c>
      <x:c r="E804" s="37" t="n">
        <x:v>-0.9824356434497491</x:v>
      </x:c>
      <x:c r="F804" s="37" t="n">
        <x:v>0</x:v>
      </x:c>
      <x:c r="G804" s="35" t="n">
        <x:v>14.348865050963306</x:v>
      </x:c>
      <x:c r="H804" s="36" t="n">
        <x:v>0.6000000000000005</x:v>
      </x:c>
      <x:c r="I804" s="35" t="n">
        <x:v>1.225</x:v>
      </x:c>
      <x:c r="J804" s="35" t="n">
        <x:v>1.5705518175924542</x:v>
      </x:c>
      <x:c r="K804" s="35" t="n">
        <x:v>0.284701945718181</x:v>
      </x:c>
      <x:c r="L804" s="35" t="n">
        <x:v>5.525419388778789</x:v>
      </x:c>
      <x:c r="M804" s="35" t="n">
        <x:v>11.925999999999998</x:v>
      </x:c>
      <x:c r="N804" s="35" t="n">
        <x:v>0.10992231757937915</x:v>
      </x:c>
      <x:c r="O804" s="35" t="n">
        <x:v>-1.546328403528402e-17</x:v>
      </x:c>
      <x:c r="P804" s="35" t="n">
        <x:v>0.014190650827474498</x:v>
      </x:c>
      <x:c r="Q804" s="36" t="n">
        <x:v>0.5928311971551371</x:v>
      </x:c>
      <x:c r="R804" s="36" t="n">
        <x:v>0.01779399654529703</x:v>
      </x:c>
      <x:c r="S804" s="36" t="n">
        <x:v>0.0018853791091286206</x:v>
      </x:c>
      <x:c r="T804" s="35" t="n">
        <x:v>0.14433275012538177</x:v>
      </x:c>
      <x:c r="U804" s="36" t="str">
        <x:v>longitudinal</x:v>
      </x:c>
      <x:c r="V804" s="33" t="n">
        <x:v>3</x:v>
      </x:c>
      <x:c r="W804" s="36" t="n">
        <x:v>-0.017265953079808338</x:v>
      </x:c>
      <x:c r="X804" s="36" t="n">
        <x:v>-0.6372843848846867</x:v>
      </x:c>
      <x:c r="Y804" s="36" t="n">
        <x:v>0.6375182353106519</x:v>
      </x:c>
      <x:c r="Z804" s="36" t="n">
        <x:v>0.10142696000967585</x:v>
      </x:c>
      <x:c r="AA804" s="36" t="n">
        <x:v>0.027083073273025563</x:v>
      </x:c>
      <x:c r="AB804" s="36" t="n">
        <x:v>57.91745149414599</x:v>
      </x:c>
      <x:c r="AC804" s="34" t="b">
        <x:v>1</x:v>
      </x:c>
    </x:row>
    <x:row r="805">
      <x:c r="A805" s="31" t="str">
        <x:v>CFG015</x:v>
      </x:c>
      <x:c r="B805" s="33" t="n">
        <x:v>45</x:v>
      </x:c>
      <x:c r="C805" s="31" t="str">
        <x:v>000000（选定5-12kg）1.AR20.03.6 youhua a2.5 翼梢反扭-3</x:v>
      </x:c>
      <x:c r="D805" s="31" t="str">
        <x:v>T7-VLM2-Elev(g1.0)</x:v>
      </x:c>
      <x:c r="E805" s="37" t="n">
        <x:v>-0.9824356434497491</x:v>
      </x:c>
      <x:c r="F805" s="37" t="n">
        <x:v>0</x:v>
      </x:c>
      <x:c r="G805" s="35" t="n">
        <x:v>14.348865050963306</x:v>
      </x:c>
      <x:c r="H805" s="36" t="n">
        <x:v>0.6000000000000005</x:v>
      </x:c>
      <x:c r="I805" s="35" t="n">
        <x:v>1.225</x:v>
      </x:c>
      <x:c r="J805" s="35" t="n">
        <x:v>1.5705518175924542</x:v>
      </x:c>
      <x:c r="K805" s="35" t="n">
        <x:v>0.284701945718181</x:v>
      </x:c>
      <x:c r="L805" s="35" t="n">
        <x:v>5.525419388778789</x:v>
      </x:c>
      <x:c r="M805" s="35" t="n">
        <x:v>11.925999999999998</x:v>
      </x:c>
      <x:c r="N805" s="35" t="n">
        <x:v>0.10992231757937915</x:v>
      </x:c>
      <x:c r="O805" s="35" t="n">
        <x:v>-1.546328403528402e-17</x:v>
      </x:c>
      <x:c r="P805" s="35" t="n">
        <x:v>0.014190650827474498</x:v>
      </x:c>
      <x:c r="Q805" s="36" t="n">
        <x:v>0.5928311971551371</x:v>
      </x:c>
      <x:c r="R805" s="36" t="n">
        <x:v>0.01779399654529703</x:v>
      </x:c>
      <x:c r="S805" s="36" t="n">
        <x:v>0.0018853791091286206</x:v>
      </x:c>
      <x:c r="T805" s="35" t="n">
        <x:v>0.14433275012538177</x:v>
      </x:c>
      <x:c r="U805" s="36" t="str">
        <x:v>longitudinal</x:v>
      </x:c>
      <x:c r="V805" s="33" t="n">
        <x:v>4</x:v>
      </x:c>
      <x:c r="W805" s="36" t="n">
        <x:v>-0.017265953079808338</x:v>
      </x:c>
      <x:c r="X805" s="36" t="n">
        <x:v>0.6372843848846867</x:v>
      </x:c>
      <x:c r="Y805" s="36" t="n">
        <x:v>0.6375182353106519</x:v>
      </x:c>
      <x:c r="Z805" s="36" t="n">
        <x:v>0.10142696000967585</x:v>
      </x:c>
      <x:c r="AA805" s="36" t="n">
        <x:v>0.027083073273025563</x:v>
      </x:c>
      <x:c r="AB805" s="36" t="n">
        <x:v>57.91745149414599</x:v>
      </x:c>
      <x:c r="AC805" s="34" t="b">
        <x:v>1</x:v>
      </x:c>
    </x:row>
    <x:row r="806">
      <x:c r="A806" s="31" t="str">
        <x:v>CFG015</x:v>
      </x:c>
      <x:c r="B806" s="33" t="n">
        <x:v>45</x:v>
      </x:c>
      <x:c r="C806" s="31" t="str">
        <x:v>000000（选定5-12kg）1.AR20.03.6 youhua a2.5 翼梢反扭-3</x:v>
      </x:c>
      <x:c r="D806" s="31" t="str">
        <x:v>T7-VLM2-Elev(g1.0)</x:v>
      </x:c>
      <x:c r="E806" s="37" t="n">
        <x:v>-0.9824356434497491</x:v>
      </x:c>
      <x:c r="F806" s="37" t="n">
        <x:v>0</x:v>
      </x:c>
      <x:c r="G806" s="35" t="n">
        <x:v>14.348865050963306</x:v>
      </x:c>
      <x:c r="H806" s="36" t="n">
        <x:v>0.6000000000000005</x:v>
      </x:c>
      <x:c r="I806" s="35" t="n">
        <x:v>1.225</x:v>
      </x:c>
      <x:c r="J806" s="35" t="n">
        <x:v>1.5705518175924542</x:v>
      </x:c>
      <x:c r="K806" s="35" t="n">
        <x:v>0.284701945718181</x:v>
      </x:c>
      <x:c r="L806" s="35" t="n">
        <x:v>5.525419388778789</x:v>
      </x:c>
      <x:c r="M806" s="35" t="n">
        <x:v>11.925999999999998</x:v>
      </x:c>
      <x:c r="N806" s="35" t="n">
        <x:v>0.10992231757937915</x:v>
      </x:c>
      <x:c r="O806" s="35" t="n">
        <x:v>-1.546328403528402e-17</x:v>
      </x:c>
      <x:c r="P806" s="35" t="n">
        <x:v>0.014190650827474498</x:v>
      </x:c>
      <x:c r="Q806" s="36" t="n">
        <x:v>0.5928311971551371</x:v>
      </x:c>
      <x:c r="R806" s="36" t="n">
        <x:v>0.01779399654529703</x:v>
      </x:c>
      <x:c r="S806" s="36" t="n">
        <x:v>0.0018853791091286206</x:v>
      </x:c>
      <x:c r="T806" s="35" t="n">
        <x:v>0.14433275012538177</x:v>
      </x:c>
      <x:c r="U806" s="36" t="str">
        <x:v>lateral</x:v>
      </x:c>
      <x:c r="V806" s="33" t="n">
        <x:v>5</x:v>
      </x:c>
      <x:c r="W806" s="36" t="n">
        <x:v>-19.991973097439462</x:v>
      </x:c>
      <x:c r="X806" s="36" t="n">
        <x:v>0</x:v>
      </x:c>
      <x:c r="Y806" s="36" t="n">
        <x:v>19.991973097439462</x:v>
      </x:c>
      <x:c r="Z806" s="36" t="n">
        <x:v>0</x:v>
      </x:c>
      <x:c r="AA806" s="36" t="n">
        <x:v>1</x:v>
      </x:c>
      <x:c r="AB806" s="36" t="n">
        <x:v>0.05002007531353062</x:v>
      </x:c>
      <x:c r="AC806" s="34" t="b">
        <x:v>1</x:v>
      </x:c>
    </x:row>
    <x:row r="807">
      <x:c r="A807" s="31" t="str">
        <x:v>CFG015</x:v>
      </x:c>
      <x:c r="B807" s="33" t="n">
        <x:v>45</x:v>
      </x:c>
      <x:c r="C807" s="31" t="str">
        <x:v>000000（选定5-12kg）1.AR20.03.6 youhua a2.5 翼梢反扭-3</x:v>
      </x:c>
      <x:c r="D807" s="31" t="str">
        <x:v>T7-VLM2-Elev(g1.0)</x:v>
      </x:c>
      <x:c r="E807" s="37" t="n">
        <x:v>-0.9824356434497491</x:v>
      </x:c>
      <x:c r="F807" s="37" t="n">
        <x:v>0</x:v>
      </x:c>
      <x:c r="G807" s="35" t="n">
        <x:v>14.348865050963306</x:v>
      </x:c>
      <x:c r="H807" s="36" t="n">
        <x:v>0.6000000000000005</x:v>
      </x:c>
      <x:c r="I807" s="35" t="n">
        <x:v>1.225</x:v>
      </x:c>
      <x:c r="J807" s="35" t="n">
        <x:v>1.5705518175924542</x:v>
      </x:c>
      <x:c r="K807" s="35" t="n">
        <x:v>0.284701945718181</x:v>
      </x:c>
      <x:c r="L807" s="35" t="n">
        <x:v>5.525419388778789</x:v>
      </x:c>
      <x:c r="M807" s="35" t="n">
        <x:v>11.925999999999998</x:v>
      </x:c>
      <x:c r="N807" s="35" t="n">
        <x:v>0.10992231757937915</x:v>
      </x:c>
      <x:c r="O807" s="35" t="n">
        <x:v>-1.546328403528402e-17</x:v>
      </x:c>
      <x:c r="P807" s="35" t="n">
        <x:v>0.014190650827474498</x:v>
      </x:c>
      <x:c r="Q807" s="36" t="n">
        <x:v>0.5928311971551371</x:v>
      </x:c>
      <x:c r="R807" s="36" t="n">
        <x:v>0.01779399654529703</x:v>
      </x:c>
      <x:c r="S807" s="36" t="n">
        <x:v>0.0018853791091286206</x:v>
      </x:c>
      <x:c r="T807" s="35" t="n">
        <x:v>0.14433275012538177</x:v>
      </x:c>
      <x:c r="U807" s="36" t="str">
        <x:v>lateral</x:v>
      </x:c>
      <x:c r="V807" s="33" t="n">
        <x:v>6</x:v>
      </x:c>
      <x:c r="W807" s="36" t="n">
        <x:v>-0.8176055728723683</x:v>
      </x:c>
      <x:c r="X807" s="36" t="n">
        <x:v>-2.5614808560354896</x:v>
      </x:c>
      <x:c r="Y807" s="36" t="n">
        <x:v>2.688803274437953</x:v>
      </x:c>
      <x:c r="Z807" s="36" t="n">
        <x:v>0.4076723398733077</x:v>
      </x:c>
      <x:c r="AA807" s="36" t="n">
        <x:v>0.3040778701235681</x:v>
      </x:c>
      <x:c r="AB807" s="36" t="n">
        <x:v>1.223083639812842</x:v>
      </x:c>
      <x:c r="AC807" s="34" t="b">
        <x:v>1</x:v>
      </x:c>
    </x:row>
    <x:row r="808">
      <x:c r="A808" s="31" t="str">
        <x:v>CFG015</x:v>
      </x:c>
      <x:c r="B808" s="33" t="n">
        <x:v>45</x:v>
      </x:c>
      <x:c r="C808" s="31" t="str">
        <x:v>000000（选定5-12kg）1.AR20.03.6 youhua a2.5 翼梢反扭-3</x:v>
      </x:c>
      <x:c r="D808" s="31" t="str">
        <x:v>T7-VLM2-Elev(g1.0)</x:v>
      </x:c>
      <x:c r="E808" s="37" t="n">
        <x:v>-0.9824356434497491</x:v>
      </x:c>
      <x:c r="F808" s="37" t="n">
        <x:v>0</x:v>
      </x:c>
      <x:c r="G808" s="35" t="n">
        <x:v>14.348865050963306</x:v>
      </x:c>
      <x:c r="H808" s="36" t="n">
        <x:v>0.6000000000000005</x:v>
      </x:c>
      <x:c r="I808" s="35" t="n">
        <x:v>1.225</x:v>
      </x:c>
      <x:c r="J808" s="35" t="n">
        <x:v>1.5705518175924542</x:v>
      </x:c>
      <x:c r="K808" s="35" t="n">
        <x:v>0.284701945718181</x:v>
      </x:c>
      <x:c r="L808" s="35" t="n">
        <x:v>5.525419388778789</x:v>
      </x:c>
      <x:c r="M808" s="35" t="n">
        <x:v>11.925999999999998</x:v>
      </x:c>
      <x:c r="N808" s="35" t="n">
        <x:v>0.10992231757937915</x:v>
      </x:c>
      <x:c r="O808" s="35" t="n">
        <x:v>-1.546328403528402e-17</x:v>
      </x:c>
      <x:c r="P808" s="35" t="n">
        <x:v>0.014190650827474498</x:v>
      </x:c>
      <x:c r="Q808" s="36" t="n">
        <x:v>0.5928311971551371</x:v>
      </x:c>
      <x:c r="R808" s="36" t="n">
        <x:v>0.01779399654529703</x:v>
      </x:c>
      <x:c r="S808" s="36" t="n">
        <x:v>0.0018853791091286206</x:v>
      </x:c>
      <x:c r="T808" s="35" t="n">
        <x:v>0.14433275012538177</x:v>
      </x:c>
      <x:c r="U808" s="36" t="str">
        <x:v>lateral</x:v>
      </x:c>
      <x:c r="V808" s="33" t="n">
        <x:v>7</x:v>
      </x:c>
      <x:c r="W808" s="36" t="n">
        <x:v>-0.8176055728723683</x:v>
      </x:c>
      <x:c r="X808" s="36" t="n">
        <x:v>2.5614808560354896</x:v>
      </x:c>
      <x:c r="Y808" s="36" t="n">
        <x:v>2.688803274437953</x:v>
      </x:c>
      <x:c r="Z808" s="36" t="n">
        <x:v>0.4076723398733077</x:v>
      </x:c>
      <x:c r="AA808" s="36" t="n">
        <x:v>0.3040778701235681</x:v>
      </x:c>
      <x:c r="AB808" s="36" t="n">
        <x:v>1.223083639812842</x:v>
      </x:c>
      <x:c r="AC808" s="34" t="b">
        <x:v>1</x:v>
      </x:c>
    </x:row>
    <x:row r="809">
      <x:c r="A809" s="31" t="str">
        <x:v>CFG015</x:v>
      </x:c>
      <x:c r="B809" s="33" t="n">
        <x:v>45</x:v>
      </x:c>
      <x:c r="C809" s="31" t="str">
        <x:v>000000（选定5-12kg）1.AR20.03.6 youhua a2.5 翼梢反扭-3</x:v>
      </x:c>
      <x:c r="D809" s="31" t="str">
        <x:v>T7-VLM2-Elev(g1.0)</x:v>
      </x:c>
      <x:c r="E809" s="37" t="n">
        <x:v>-0.9824356434497491</x:v>
      </x:c>
      <x:c r="F809" s="37" t="n">
        <x:v>0</x:v>
      </x:c>
      <x:c r="G809" s="35" t="n">
        <x:v>14.348865050963306</x:v>
      </x:c>
      <x:c r="H809" s="36" t="n">
        <x:v>0.6000000000000005</x:v>
      </x:c>
      <x:c r="I809" s="35" t="n">
        <x:v>1.225</x:v>
      </x:c>
      <x:c r="J809" s="35" t="n">
        <x:v>1.5705518175924542</x:v>
      </x:c>
      <x:c r="K809" s="35" t="n">
        <x:v>0.284701945718181</x:v>
      </x:c>
      <x:c r="L809" s="35" t="n">
        <x:v>5.525419388778789</x:v>
      </x:c>
      <x:c r="M809" s="35" t="n">
        <x:v>11.925999999999998</x:v>
      </x:c>
      <x:c r="N809" s="35" t="n">
        <x:v>0.10992231757937915</x:v>
      </x:c>
      <x:c r="O809" s="35" t="n">
        <x:v>-1.546328403528402e-17</x:v>
      </x:c>
      <x:c r="P809" s="35" t="n">
        <x:v>0.014190650827474498</x:v>
      </x:c>
      <x:c r="Q809" s="36" t="n">
        <x:v>0.5928311971551371</x:v>
      </x:c>
      <x:c r="R809" s="36" t="n">
        <x:v>0.01779399654529703</x:v>
      </x:c>
      <x:c r="S809" s="36" t="n">
        <x:v>0.0018853791091286206</x:v>
      </x:c>
      <x:c r="T809" s="35" t="n">
        <x:v>0.14433275012538177</x:v>
      </x:c>
      <x:c r="U809" s="36" t="str">
        <x:v>lateral</x:v>
      </x:c>
      <x:c r="V809" s="33" t="n">
        <x:v>8</x:v>
      </x:c>
      <x:c r="W809" s="36" t="n">
        <x:v>0.12757639461062453</x:v>
      </x:c>
      <x:c r="X809" s="36" t="n">
        <x:v>0</x:v>
      </x:c>
      <x:c r="Y809" s="36" t="n">
        <x:v>0.12757639461062453</x:v>
      </x:c>
      <x:c r="Z809" s="36" t="n">
        <x:v>0</x:v>
      </x:c>
      <x:c r="AA809" s="36" t="n">
        <x:v>-1</x:v>
      </x:c>
      <x:c r="AB809" s="36"/>
      <x:c r="AC809" s="34" t="b">
        <x:v>0</x:v>
      </x:c>
    </x:row>
    <x:row r="810">
      <x:c r="A810" s="31" t="str">
        <x:v>CFG015</x:v>
      </x:c>
      <x:c r="B810" s="33" t="n">
        <x:v>46</x:v>
      </x:c>
      <x:c r="C810" s="31" t="str">
        <x:v>000000（选定5-12kg）1.AR20.03.6 youhua a2.5 翼梢反扭-3</x:v>
      </x:c>
      <x:c r="D810" s="31" t="str">
        <x:v>T7-VLM2-Elev(g1.0)</x:v>
      </x:c>
      <x:c r="E810" s="37" t="n">
        <x:v>-1.2077985619086375</x:v>
      </x:c>
      <x:c r="F810" s="37" t="n">
        <x:v>0</x:v>
      </x:c>
      <x:c r="G810" s="35" t="n">
        <x:v>14.62983538440613</x:v>
      </x:c>
      <x:c r="H810" s="36" t="n">
        <x:v>0.7000000000000002</x:v>
      </x:c>
      <x:c r="I810" s="35" t="n">
        <x:v>1.225</x:v>
      </x:c>
      <x:c r="J810" s="35" t="n">
        <x:v>1.5705518175924542</x:v>
      </x:c>
      <x:c r="K810" s="35" t="n">
        <x:v>0.284701945718181</x:v>
      </x:c>
      <x:c r="L810" s="35" t="n">
        <x:v>5.525419388778789</x:v>
      </x:c>
      <x:c r="M810" s="35" t="n">
        <x:v>11.925999999999998</x:v>
      </x:c>
      <x:c r="N810" s="35" t="n">
        <x:v>0.10992231757937915</x:v>
      </x:c>
      <x:c r="O810" s="35" t="n">
        <x:v>-1.546328403528402e-17</x:v>
      </x:c>
      <x:c r="P810" s="35" t="n">
        <x:v>0.014190650827474498</x:v>
      </x:c>
      <x:c r="Q810" s="36" t="n">
        <x:v>0.5707319410989316</x:v>
      </x:c>
      <x:c r="R810" s="36" t="n">
        <x:v>0.01733519340691187</x:v>
      </x:c>
      <x:c r="S810" s="36" t="n">
        <x:v>0.0018982678685842342</x:v>
      </x:c>
      <x:c r="T810" s="35" t="n">
        <x:v>0.14404023721976422</x:v>
      </x:c>
      <x:c r="U810" s="36" t="str">
        <x:v>longitudinal</x:v>
      </x:c>
      <x:c r="V810" s="33" t="n">
        <x:v>1</x:v>
      </x:c>
      <x:c r="W810" s="36" t="n">
        <x:v>-6.949248347335825</x:v>
      </x:c>
      <x:c r="X810" s="36" t="n">
        <x:v>-5.729636562384352</x:v>
      </x:c>
      <x:c r="Y810" s="36" t="n">
        <x:v>9.006707929646728</x:v>
      </x:c>
      <x:c r="Z810" s="36" t="n">
        <x:v>0.9118999810235243</x:v>
      </x:c>
      <x:c r="AA810" s="36" t="n">
        <x:v>0.7715636391917947</x:v>
      </x:c>
      <x:c r="AB810" s="36" t="n">
        <x:v>0.14390045513100364</x:v>
      </x:c>
      <x:c r="AC810" s="34" t="b">
        <x:v>1</x:v>
      </x:c>
    </x:row>
    <x:row r="811">
      <x:c r="A811" s="31" t="str">
        <x:v>CFG015</x:v>
      </x:c>
      <x:c r="B811" s="33" t="n">
        <x:v>46</x:v>
      </x:c>
      <x:c r="C811" s="31" t="str">
        <x:v>000000（选定5-12kg）1.AR20.03.6 youhua a2.5 翼梢反扭-3</x:v>
      </x:c>
      <x:c r="D811" s="31" t="str">
        <x:v>T7-VLM2-Elev(g1.0)</x:v>
      </x:c>
      <x:c r="E811" s="37" t="n">
        <x:v>-1.2077985619086375</x:v>
      </x:c>
      <x:c r="F811" s="37" t="n">
        <x:v>0</x:v>
      </x:c>
      <x:c r="G811" s="35" t="n">
        <x:v>14.62983538440613</x:v>
      </x:c>
      <x:c r="H811" s="36" t="n">
        <x:v>0.7000000000000002</x:v>
      </x:c>
      <x:c r="I811" s="35" t="n">
        <x:v>1.225</x:v>
      </x:c>
      <x:c r="J811" s="35" t="n">
        <x:v>1.5705518175924542</x:v>
      </x:c>
      <x:c r="K811" s="35" t="n">
        <x:v>0.284701945718181</x:v>
      </x:c>
      <x:c r="L811" s="35" t="n">
        <x:v>5.525419388778789</x:v>
      </x:c>
      <x:c r="M811" s="35" t="n">
        <x:v>11.925999999999998</x:v>
      </x:c>
      <x:c r="N811" s="35" t="n">
        <x:v>0.10992231757937915</x:v>
      </x:c>
      <x:c r="O811" s="35" t="n">
        <x:v>-1.546328403528402e-17</x:v>
      </x:c>
      <x:c r="P811" s="35" t="n">
        <x:v>0.014190650827474498</x:v>
      </x:c>
      <x:c r="Q811" s="36" t="n">
        <x:v>0.5707319410989316</x:v>
      </x:c>
      <x:c r="R811" s="36" t="n">
        <x:v>0.01733519340691187</x:v>
      </x:c>
      <x:c r="S811" s="36" t="n">
        <x:v>0.0018982678685842342</x:v>
      </x:c>
      <x:c r="T811" s="35" t="n">
        <x:v>0.14404023721976422</x:v>
      </x:c>
      <x:c r="U811" s="36" t="str">
        <x:v>longitudinal</x:v>
      </x:c>
      <x:c r="V811" s="33" t="n">
        <x:v>2</x:v>
      </x:c>
      <x:c r="W811" s="36" t="n">
        <x:v>-6.949248347335825</x:v>
      </x:c>
      <x:c r="X811" s="36" t="n">
        <x:v>5.729636562384352</x:v>
      </x:c>
      <x:c r="Y811" s="36" t="n">
        <x:v>9.006707929646728</x:v>
      </x:c>
      <x:c r="Z811" s="36" t="n">
        <x:v>0.9118999810235243</x:v>
      </x:c>
      <x:c r="AA811" s="36" t="n">
        <x:v>0.7715636391917947</x:v>
      </x:c>
      <x:c r="AB811" s="36" t="n">
        <x:v>0.14390045513100364</x:v>
      </x:c>
      <x:c r="AC811" s="34" t="b">
        <x:v>1</x:v>
      </x:c>
    </x:row>
    <x:row r="812">
      <x:c r="A812" s="31" t="str">
        <x:v>CFG015</x:v>
      </x:c>
      <x:c r="B812" s="33" t="n">
        <x:v>46</x:v>
      </x:c>
      <x:c r="C812" s="31" t="str">
        <x:v>000000（选定5-12kg）1.AR20.03.6 youhua a2.5 翼梢反扭-3</x:v>
      </x:c>
      <x:c r="D812" s="31" t="str">
        <x:v>T7-VLM2-Elev(g1.0)</x:v>
      </x:c>
      <x:c r="E812" s="37" t="n">
        <x:v>-1.2077985619086375</x:v>
      </x:c>
      <x:c r="F812" s="37" t="n">
        <x:v>0</x:v>
      </x:c>
      <x:c r="G812" s="35" t="n">
        <x:v>14.62983538440613</x:v>
      </x:c>
      <x:c r="H812" s="36" t="n">
        <x:v>0.7000000000000002</x:v>
      </x:c>
      <x:c r="I812" s="35" t="n">
        <x:v>1.225</x:v>
      </x:c>
      <x:c r="J812" s="35" t="n">
        <x:v>1.5705518175924542</x:v>
      </x:c>
      <x:c r="K812" s="35" t="n">
        <x:v>0.284701945718181</x:v>
      </x:c>
      <x:c r="L812" s="35" t="n">
        <x:v>5.525419388778789</x:v>
      </x:c>
      <x:c r="M812" s="35" t="n">
        <x:v>11.925999999999998</x:v>
      </x:c>
      <x:c r="N812" s="35" t="n">
        <x:v>0.10992231757937915</x:v>
      </x:c>
      <x:c r="O812" s="35" t="n">
        <x:v>-1.546328403528402e-17</x:v>
      </x:c>
      <x:c r="P812" s="35" t="n">
        <x:v>0.014190650827474498</x:v>
      </x:c>
      <x:c r="Q812" s="36" t="n">
        <x:v>0.5707319410989316</x:v>
      </x:c>
      <x:c r="R812" s="36" t="n">
        <x:v>0.01733519340691187</x:v>
      </x:c>
      <x:c r="S812" s="36" t="n">
        <x:v>0.0018982678685842342</x:v>
      </x:c>
      <x:c r="T812" s="35" t="n">
        <x:v>0.14404023721976422</x:v>
      </x:c>
      <x:c r="U812" s="36" t="str">
        <x:v>longitudinal</x:v>
      </x:c>
      <x:c r="V812" s="33" t="n">
        <x:v>3</x:v>
      </x:c>
      <x:c r="W812" s="36" t="n">
        <x:v>-0.01674768530800168</x:v>
      </x:c>
      <x:c r="X812" s="36" t="n">
        <x:v>-0.624337293847439</x:v>
      </x:c>
      <x:c r="Y812" s="36" t="n">
        <x:v>0.6245618796019488</x:v>
      </x:c>
      <x:c r="Z812" s="36" t="n">
        <x:v>0.09936636647243709</x:v>
      </x:c>
      <x:c r="AA812" s="36" t="n">
        <x:v>0.026815093676026885</x:v>
      </x:c>
      <x:c r="AB812" s="36" t="n">
        <x:v>59.709743860676774</x:v>
      </x:c>
      <x:c r="AC812" s="34" t="b">
        <x:v>1</x:v>
      </x:c>
    </x:row>
    <x:row r="813">
      <x:c r="A813" s="31" t="str">
        <x:v>CFG015</x:v>
      </x:c>
      <x:c r="B813" s="33" t="n">
        <x:v>46</x:v>
      </x:c>
      <x:c r="C813" s="31" t="str">
        <x:v>000000（选定5-12kg）1.AR20.03.6 youhua a2.5 翼梢反扭-3</x:v>
      </x:c>
      <x:c r="D813" s="31" t="str">
        <x:v>T7-VLM2-Elev(g1.0)</x:v>
      </x:c>
      <x:c r="E813" s="37" t="n">
        <x:v>-1.2077985619086375</x:v>
      </x:c>
      <x:c r="F813" s="37" t="n">
        <x:v>0</x:v>
      </x:c>
      <x:c r="G813" s="35" t="n">
        <x:v>14.62983538440613</x:v>
      </x:c>
      <x:c r="H813" s="36" t="n">
        <x:v>0.7000000000000002</x:v>
      </x:c>
      <x:c r="I813" s="35" t="n">
        <x:v>1.225</x:v>
      </x:c>
      <x:c r="J813" s="35" t="n">
        <x:v>1.5705518175924542</x:v>
      </x:c>
      <x:c r="K813" s="35" t="n">
        <x:v>0.284701945718181</x:v>
      </x:c>
      <x:c r="L813" s="35" t="n">
        <x:v>5.525419388778789</x:v>
      </x:c>
      <x:c r="M813" s="35" t="n">
        <x:v>11.925999999999998</x:v>
      </x:c>
      <x:c r="N813" s="35" t="n">
        <x:v>0.10992231757937915</x:v>
      </x:c>
      <x:c r="O813" s="35" t="n">
        <x:v>-1.546328403528402e-17</x:v>
      </x:c>
      <x:c r="P813" s="35" t="n">
        <x:v>0.014190650827474498</x:v>
      </x:c>
      <x:c r="Q813" s="36" t="n">
        <x:v>0.5707319410989316</x:v>
      </x:c>
      <x:c r="R813" s="36" t="n">
        <x:v>0.01733519340691187</x:v>
      </x:c>
      <x:c r="S813" s="36" t="n">
        <x:v>0.0018982678685842342</x:v>
      </x:c>
      <x:c r="T813" s="35" t="n">
        <x:v>0.14404023721976422</x:v>
      </x:c>
      <x:c r="U813" s="36" t="str">
        <x:v>longitudinal</x:v>
      </x:c>
      <x:c r="V813" s="33" t="n">
        <x:v>4</x:v>
      </x:c>
      <x:c r="W813" s="36" t="n">
        <x:v>-0.01674768530800168</x:v>
      </x:c>
      <x:c r="X813" s="36" t="n">
        <x:v>0.624337293847439</x:v>
      </x:c>
      <x:c r="Y813" s="36" t="n">
        <x:v>0.6245618796019488</x:v>
      </x:c>
      <x:c r="Z813" s="36" t="n">
        <x:v>0.09936636647243709</x:v>
      </x:c>
      <x:c r="AA813" s="36" t="n">
        <x:v>0.026815093676026885</x:v>
      </x:c>
      <x:c r="AB813" s="36" t="n">
        <x:v>59.709743860676774</x:v>
      </x:c>
      <x:c r="AC813" s="34" t="b">
        <x:v>1</x:v>
      </x:c>
    </x:row>
    <x:row r="814">
      <x:c r="A814" s="31" t="str">
        <x:v>CFG015</x:v>
      </x:c>
      <x:c r="B814" s="33" t="n">
        <x:v>46</x:v>
      </x:c>
      <x:c r="C814" s="31" t="str">
        <x:v>000000（选定5-12kg）1.AR20.03.6 youhua a2.5 翼梢反扭-3</x:v>
      </x:c>
      <x:c r="D814" s="31" t="str">
        <x:v>T7-VLM2-Elev(g1.0)</x:v>
      </x:c>
      <x:c r="E814" s="37" t="n">
        <x:v>-1.2077985619086375</x:v>
      </x:c>
      <x:c r="F814" s="37" t="n">
        <x:v>0</x:v>
      </x:c>
      <x:c r="G814" s="35" t="n">
        <x:v>14.62983538440613</x:v>
      </x:c>
      <x:c r="H814" s="36" t="n">
        <x:v>0.7000000000000002</x:v>
      </x:c>
      <x:c r="I814" s="35" t="n">
        <x:v>1.225</x:v>
      </x:c>
      <x:c r="J814" s="35" t="n">
        <x:v>1.5705518175924542</x:v>
      </x:c>
      <x:c r="K814" s="35" t="n">
        <x:v>0.284701945718181</x:v>
      </x:c>
      <x:c r="L814" s="35" t="n">
        <x:v>5.525419388778789</x:v>
      </x:c>
      <x:c r="M814" s="35" t="n">
        <x:v>11.925999999999998</x:v>
      </x:c>
      <x:c r="N814" s="35" t="n">
        <x:v>0.10992231757937915</x:v>
      </x:c>
      <x:c r="O814" s="35" t="n">
        <x:v>-1.546328403528402e-17</x:v>
      </x:c>
      <x:c r="P814" s="35" t="n">
        <x:v>0.014190650827474498</x:v>
      </x:c>
      <x:c r="Q814" s="36" t="n">
        <x:v>0.5707319410989316</x:v>
      </x:c>
      <x:c r="R814" s="36" t="n">
        <x:v>0.01733519340691187</x:v>
      </x:c>
      <x:c r="S814" s="36" t="n">
        <x:v>0.0018982678685842342</x:v>
      </x:c>
      <x:c r="T814" s="35" t="n">
        <x:v>0.14404023721976422</x:v>
      </x:c>
      <x:c r="U814" s="36" t="str">
        <x:v>lateral</x:v>
      </x:c>
      <x:c r="V814" s="33" t="n">
        <x:v>5</x:v>
      </x:c>
      <x:c r="W814" s="36" t="n">
        <x:v>-20.42648003426234</x:v>
      </x:c>
      <x:c r="X814" s="36" t="n">
        <x:v>0</x:v>
      </x:c>
      <x:c r="Y814" s="36" t="n">
        <x:v>20.42648003426234</x:v>
      </x:c>
      <x:c r="Z814" s="36" t="n">
        <x:v>0</x:v>
      </x:c>
      <x:c r="AA814" s="36" t="n">
        <x:v>1</x:v>
      </x:c>
      <x:c r="AB814" s="36" t="n">
        <x:v>0.04895606087405421</x:v>
      </x:c>
      <x:c r="AC814" s="34" t="b">
        <x:v>1</x:v>
      </x:c>
    </x:row>
    <x:row r="815">
      <x:c r="A815" s="31" t="str">
        <x:v>CFG015</x:v>
      </x:c>
      <x:c r="B815" s="33" t="n">
        <x:v>46</x:v>
      </x:c>
      <x:c r="C815" s="31" t="str">
        <x:v>000000（选定5-12kg）1.AR20.03.6 youhua a2.5 翼梢反扭-3</x:v>
      </x:c>
      <x:c r="D815" s="31" t="str">
        <x:v>T7-VLM2-Elev(g1.0)</x:v>
      </x:c>
      <x:c r="E815" s="37" t="n">
        <x:v>-1.2077985619086375</x:v>
      </x:c>
      <x:c r="F815" s="37" t="n">
        <x:v>0</x:v>
      </x:c>
      <x:c r="G815" s="35" t="n">
        <x:v>14.62983538440613</x:v>
      </x:c>
      <x:c r="H815" s="36" t="n">
        <x:v>0.7000000000000002</x:v>
      </x:c>
      <x:c r="I815" s="35" t="n">
        <x:v>1.225</x:v>
      </x:c>
      <x:c r="J815" s="35" t="n">
        <x:v>1.5705518175924542</x:v>
      </x:c>
      <x:c r="K815" s="35" t="n">
        <x:v>0.284701945718181</x:v>
      </x:c>
      <x:c r="L815" s="35" t="n">
        <x:v>5.525419388778789</x:v>
      </x:c>
      <x:c r="M815" s="35" t="n">
        <x:v>11.925999999999998</x:v>
      </x:c>
      <x:c r="N815" s="35" t="n">
        <x:v>0.10992231757937915</x:v>
      </x:c>
      <x:c r="O815" s="35" t="n">
        <x:v>-1.546328403528402e-17</x:v>
      </x:c>
      <x:c r="P815" s="35" t="n">
        <x:v>0.014190650827474498</x:v>
      </x:c>
      <x:c r="Q815" s="36" t="n">
        <x:v>0.5707319410989316</x:v>
      </x:c>
      <x:c r="R815" s="36" t="n">
        <x:v>0.01733519340691187</x:v>
      </x:c>
      <x:c r="S815" s="36" t="n">
        <x:v>0.0018982678685842342</x:v>
      </x:c>
      <x:c r="T815" s="35" t="n">
        <x:v>0.14404023721976422</x:v>
      </x:c>
      <x:c r="U815" s="36" t="str">
        <x:v>lateral</x:v>
      </x:c>
      <x:c r="V815" s="33" t="n">
        <x:v>6</x:v>
      </x:c>
      <x:c r="W815" s="36" t="n">
        <x:v>-0.8123838582160984</x:v>
      </x:c>
      <x:c r="X815" s="36" t="n">
        <x:v>-2.6024540273833763</x:v>
      </x:c>
      <x:c r="Y815" s="36" t="n">
        <x:v>2.7263041829066013</x:v>
      </x:c>
      <x:c r="Z815" s="36" t="n">
        <x:v>0.4141934226274751</x:v>
      </x:c>
      <x:c r="AA815" s="36" t="n">
        <x:v>0.297979903823494</x:v>
      </x:c>
      <x:c r="AB815" s="36" t="n">
        <x:v>1.2309451866706032</x:v>
      </x:c>
      <x:c r="AC815" s="34" t="b">
        <x:v>1</x:v>
      </x:c>
    </x:row>
    <x:row r="816">
      <x:c r="A816" s="31" t="str">
        <x:v>CFG015</x:v>
      </x:c>
      <x:c r="B816" s="33" t="n">
        <x:v>46</x:v>
      </x:c>
      <x:c r="C816" s="31" t="str">
        <x:v>000000（选定5-12kg）1.AR20.03.6 youhua a2.5 翼梢反扭-3</x:v>
      </x:c>
      <x:c r="D816" s="31" t="str">
        <x:v>T7-VLM2-Elev(g1.0)</x:v>
      </x:c>
      <x:c r="E816" s="37" t="n">
        <x:v>-1.2077985619086375</x:v>
      </x:c>
      <x:c r="F816" s="37" t="n">
        <x:v>0</x:v>
      </x:c>
      <x:c r="G816" s="35" t="n">
        <x:v>14.62983538440613</x:v>
      </x:c>
      <x:c r="H816" s="36" t="n">
        <x:v>0.7000000000000002</x:v>
      </x:c>
      <x:c r="I816" s="35" t="n">
        <x:v>1.225</x:v>
      </x:c>
      <x:c r="J816" s="35" t="n">
        <x:v>1.5705518175924542</x:v>
      </x:c>
      <x:c r="K816" s="35" t="n">
        <x:v>0.284701945718181</x:v>
      </x:c>
      <x:c r="L816" s="35" t="n">
        <x:v>5.525419388778789</x:v>
      </x:c>
      <x:c r="M816" s="35" t="n">
        <x:v>11.925999999999998</x:v>
      </x:c>
      <x:c r="N816" s="35" t="n">
        <x:v>0.10992231757937915</x:v>
      </x:c>
      <x:c r="O816" s="35" t="n">
        <x:v>-1.546328403528402e-17</x:v>
      </x:c>
      <x:c r="P816" s="35" t="n">
        <x:v>0.014190650827474498</x:v>
      </x:c>
      <x:c r="Q816" s="36" t="n">
        <x:v>0.5707319410989316</x:v>
      </x:c>
      <x:c r="R816" s="36" t="n">
        <x:v>0.01733519340691187</x:v>
      </x:c>
      <x:c r="S816" s="36" t="n">
        <x:v>0.0018982678685842342</x:v>
      </x:c>
      <x:c r="T816" s="35" t="n">
        <x:v>0.14404023721976422</x:v>
      </x:c>
      <x:c r="U816" s="36" t="str">
        <x:v>lateral</x:v>
      </x:c>
      <x:c r="V816" s="33" t="n">
        <x:v>7</x:v>
      </x:c>
      <x:c r="W816" s="36" t="n">
        <x:v>-0.8123838582160984</x:v>
      </x:c>
      <x:c r="X816" s="36" t="n">
        <x:v>2.6024540273833763</x:v>
      </x:c>
      <x:c r="Y816" s="36" t="n">
        <x:v>2.7263041829066013</x:v>
      </x:c>
      <x:c r="Z816" s="36" t="n">
        <x:v>0.4141934226274751</x:v>
      </x:c>
      <x:c r="AA816" s="36" t="n">
        <x:v>0.297979903823494</x:v>
      </x:c>
      <x:c r="AB816" s="36" t="n">
        <x:v>1.2309451866706032</x:v>
      </x:c>
      <x:c r="AC816" s="34" t="b">
        <x:v>1</x:v>
      </x:c>
    </x:row>
    <x:row r="817">
      <x:c r="A817" s="31" t="str">
        <x:v>CFG015</x:v>
      </x:c>
      <x:c r="B817" s="33" t="n">
        <x:v>46</x:v>
      </x:c>
      <x:c r="C817" s="31" t="str">
        <x:v>000000（选定5-12kg）1.AR20.03.6 youhua a2.5 翼梢反扭-3</x:v>
      </x:c>
      <x:c r="D817" s="31" t="str">
        <x:v>T7-VLM2-Elev(g1.0)</x:v>
      </x:c>
      <x:c r="E817" s="37" t="n">
        <x:v>-1.2077985619086375</x:v>
      </x:c>
      <x:c r="F817" s="37" t="n">
        <x:v>0</x:v>
      </x:c>
      <x:c r="G817" s="35" t="n">
        <x:v>14.62983538440613</x:v>
      </x:c>
      <x:c r="H817" s="36" t="n">
        <x:v>0.7000000000000002</x:v>
      </x:c>
      <x:c r="I817" s="35" t="n">
        <x:v>1.225</x:v>
      </x:c>
      <x:c r="J817" s="35" t="n">
        <x:v>1.5705518175924542</x:v>
      </x:c>
      <x:c r="K817" s="35" t="n">
        <x:v>0.284701945718181</x:v>
      </x:c>
      <x:c r="L817" s="35" t="n">
        <x:v>5.525419388778789</x:v>
      </x:c>
      <x:c r="M817" s="35" t="n">
        <x:v>11.925999999999998</x:v>
      </x:c>
      <x:c r="N817" s="35" t="n">
        <x:v>0.10992231757937915</x:v>
      </x:c>
      <x:c r="O817" s="35" t="n">
        <x:v>-1.546328403528402e-17</x:v>
      </x:c>
      <x:c r="P817" s="35" t="n">
        <x:v>0.014190650827474498</x:v>
      </x:c>
      <x:c r="Q817" s="36" t="n">
        <x:v>0.5707319410989316</x:v>
      </x:c>
      <x:c r="R817" s="36" t="n">
        <x:v>0.01733519340691187</x:v>
      </x:c>
      <x:c r="S817" s="36" t="n">
        <x:v>0.0018982678685842342</x:v>
      </x:c>
      <x:c r="T817" s="35" t="n">
        <x:v>0.14404023721976422</x:v>
      </x:c>
      <x:c r="U817" s="36" t="str">
        <x:v>lateral</x:v>
      </x:c>
      <x:c r="V817" s="33" t="n">
        <x:v>8</x:v>
      </x:c>
      <x:c r="W817" s="36" t="n">
        <x:v>0.12131480347741253</x:v>
      </x:c>
      <x:c r="X817" s="36" t="n">
        <x:v>0</x:v>
      </x:c>
      <x:c r="Y817" s="36" t="n">
        <x:v>0.12131480347741253</x:v>
      </x:c>
      <x:c r="Z817" s="36" t="n">
        <x:v>0</x:v>
      </x:c>
      <x:c r="AA817" s="36" t="n">
        <x:v>-1</x:v>
      </x:c>
      <x:c r="AB817" s="36"/>
      <x:c r="AC817" s="34" t="b">
        <x:v>0</x:v>
      </x:c>
    </x:row>
    <x:row r="818">
      <x:c r="A818" s="31" t="str">
        <x:v>CFG015</x:v>
      </x:c>
      <x:c r="B818" s="33" t="n">
        <x:v>47</x:v>
      </x:c>
      <x:c r="C818" s="31" t="str">
        <x:v>000000（选定5-12kg）1.AR20.03.6 youhua a2.5 翼梢反扭-3</x:v>
      </x:c>
      <x:c r="D818" s="31" t="str">
        <x:v>T7-VLM2-Elev(g1.0)</x:v>
      </x:c>
      <x:c r="E818" s="37" t="n">
        <x:v>-1.435245652869199</x:v>
      </x:c>
      <x:c r="F818" s="37" t="n">
        <x:v>0</x:v>
      </x:c>
      <x:c r="G818" s="35" t="n">
        <x:v>14.930538386956279</x:v>
      </x:c>
      <x:c r="H818" s="36" t="n">
        <x:v>0.8000000000000007</x:v>
      </x:c>
      <x:c r="I818" s="35" t="n">
        <x:v>1.225</x:v>
      </x:c>
      <x:c r="J818" s="35" t="n">
        <x:v>1.5705518175924542</x:v>
      </x:c>
      <x:c r="K818" s="35" t="n">
        <x:v>0.284701945718181</x:v>
      </x:c>
      <x:c r="L818" s="35" t="n">
        <x:v>5.525419388778789</x:v>
      </x:c>
      <x:c r="M818" s="35" t="n">
        <x:v>11.925999999999998</x:v>
      </x:c>
      <x:c r="N818" s="35" t="n">
        <x:v>0.10992231757937915</x:v>
      </x:c>
      <x:c r="O818" s="35" t="n">
        <x:v>-1.546328403528402e-17</x:v>
      </x:c>
      <x:c r="P818" s="35" t="n">
        <x:v>0.014190650827474498</x:v>
      </x:c>
      <x:c r="Q818" s="36" t="n">
        <x:v>0.5484096810007157</x:v>
      </x:c>
      <x:c r="R818" s="36" t="n">
        <x:v>0.016843064927636833</x:v>
      </x:c>
      <x:c r="S818" s="36" t="n">
        <x:v>0.0019065588471167956</x:v>
      </x:c>
      <x:c r="T818" s="35" t="n">
        <x:v>0.1437049940898963</x:v>
      </x:c>
      <x:c r="U818" s="36" t="str">
        <x:v>longitudinal</x:v>
      </x:c>
      <x:c r="V818" s="33" t="n">
        <x:v>1</x:v>
      </x:c>
      <x:c r="W818" s="36" t="n">
        <x:v>-7.09398908151938</x:v>
      </x:c>
      <x:c r="X818" s="36" t="n">
        <x:v>-5.817208299733883</x:v>
      </x:c>
      <x:c r="Y818" s="36" t="n">
        <x:v>9.174126306695856</x:v>
      </x:c>
      <x:c r="Z818" s="36" t="n">
        <x:v>0.9258374558978474</x:v>
      </x:c>
      <x:c r="AA818" s="36" t="n">
        <x:v>0.7732604549320125</x:v>
      </x:c>
      <x:c r="AB818" s="36" t="n">
        <x:v>0.14096441205486343</x:v>
      </x:c>
      <x:c r="AC818" s="34" t="b">
        <x:v>1</x:v>
      </x:c>
    </x:row>
    <x:row r="819">
      <x:c r="A819" s="31" t="str">
        <x:v>CFG015</x:v>
      </x:c>
      <x:c r="B819" s="33" t="n">
        <x:v>47</x:v>
      </x:c>
      <x:c r="C819" s="31" t="str">
        <x:v>000000（选定5-12kg）1.AR20.03.6 youhua a2.5 翼梢反扭-3</x:v>
      </x:c>
      <x:c r="D819" s="31" t="str">
        <x:v>T7-VLM2-Elev(g1.0)</x:v>
      </x:c>
      <x:c r="E819" s="37" t="n">
        <x:v>-1.435245652869199</x:v>
      </x:c>
      <x:c r="F819" s="37" t="n">
        <x:v>0</x:v>
      </x:c>
      <x:c r="G819" s="35" t="n">
        <x:v>14.930538386956279</x:v>
      </x:c>
      <x:c r="H819" s="36" t="n">
        <x:v>0.8000000000000007</x:v>
      </x:c>
      <x:c r="I819" s="35" t="n">
        <x:v>1.225</x:v>
      </x:c>
      <x:c r="J819" s="35" t="n">
        <x:v>1.5705518175924542</x:v>
      </x:c>
      <x:c r="K819" s="35" t="n">
        <x:v>0.284701945718181</x:v>
      </x:c>
      <x:c r="L819" s="35" t="n">
        <x:v>5.525419388778789</x:v>
      </x:c>
      <x:c r="M819" s="35" t="n">
        <x:v>11.925999999999998</x:v>
      </x:c>
      <x:c r="N819" s="35" t="n">
        <x:v>0.10992231757937915</x:v>
      </x:c>
      <x:c r="O819" s="35" t="n">
        <x:v>-1.546328403528402e-17</x:v>
      </x:c>
      <x:c r="P819" s="35" t="n">
        <x:v>0.014190650827474498</x:v>
      </x:c>
      <x:c r="Q819" s="36" t="n">
        <x:v>0.5484096810007157</x:v>
      </x:c>
      <x:c r="R819" s="36" t="n">
        <x:v>0.016843064927636833</x:v>
      </x:c>
      <x:c r="S819" s="36" t="n">
        <x:v>0.0019065588471167956</x:v>
      </x:c>
      <x:c r="T819" s="35" t="n">
        <x:v>0.1437049940898963</x:v>
      </x:c>
      <x:c r="U819" s="36" t="str">
        <x:v>longitudinal</x:v>
      </x:c>
      <x:c r="V819" s="33" t="n">
        <x:v>2</x:v>
      </x:c>
      <x:c r="W819" s="36" t="n">
        <x:v>-7.09398908151938</x:v>
      </x:c>
      <x:c r="X819" s="36" t="n">
        <x:v>5.817208299733883</x:v>
      </x:c>
      <x:c r="Y819" s="36" t="n">
        <x:v>9.174126306695856</x:v>
      </x:c>
      <x:c r="Z819" s="36" t="n">
        <x:v>0.9258374558978474</x:v>
      </x:c>
      <x:c r="AA819" s="36" t="n">
        <x:v>0.7732604549320125</x:v>
      </x:c>
      <x:c r="AB819" s="36" t="n">
        <x:v>0.14096441205486343</x:v>
      </x:c>
      <x:c r="AC819" s="34" t="b">
        <x:v>1</x:v>
      </x:c>
    </x:row>
    <x:row r="820">
      <x:c r="A820" s="31" t="str">
        <x:v>CFG015</x:v>
      </x:c>
      <x:c r="B820" s="33" t="n">
        <x:v>47</x:v>
      </x:c>
      <x:c r="C820" s="31" t="str">
        <x:v>000000（选定5-12kg）1.AR20.03.6 youhua a2.5 翼梢反扭-3</x:v>
      </x:c>
      <x:c r="D820" s="31" t="str">
        <x:v>T7-VLM2-Elev(g1.0)</x:v>
      </x:c>
      <x:c r="E820" s="37" t="n">
        <x:v>-1.435245652869199</x:v>
      </x:c>
      <x:c r="F820" s="37" t="n">
        <x:v>0</x:v>
      </x:c>
      <x:c r="G820" s="35" t="n">
        <x:v>14.930538386956279</x:v>
      </x:c>
      <x:c r="H820" s="36" t="n">
        <x:v>0.8000000000000007</x:v>
      </x:c>
      <x:c r="I820" s="35" t="n">
        <x:v>1.225</x:v>
      </x:c>
      <x:c r="J820" s="35" t="n">
        <x:v>1.5705518175924542</x:v>
      </x:c>
      <x:c r="K820" s="35" t="n">
        <x:v>0.284701945718181</x:v>
      </x:c>
      <x:c r="L820" s="35" t="n">
        <x:v>5.525419388778789</x:v>
      </x:c>
      <x:c r="M820" s="35" t="n">
        <x:v>11.925999999999998</x:v>
      </x:c>
      <x:c r="N820" s="35" t="n">
        <x:v>0.10992231757937915</x:v>
      </x:c>
      <x:c r="O820" s="35" t="n">
        <x:v>-1.546328403528402e-17</x:v>
      </x:c>
      <x:c r="P820" s="35" t="n">
        <x:v>0.014190650827474498</x:v>
      </x:c>
      <x:c r="Q820" s="36" t="n">
        <x:v>0.5484096810007157</x:v>
      </x:c>
      <x:c r="R820" s="36" t="n">
        <x:v>0.016843064927636833</x:v>
      </x:c>
      <x:c r="S820" s="36" t="n">
        <x:v>0.0019065588471167956</x:v>
      </x:c>
      <x:c r="T820" s="35" t="n">
        <x:v>0.1437049940898963</x:v>
      </x:c>
      <x:c r="U820" s="36" t="str">
        <x:v>longitudinal</x:v>
      </x:c>
      <x:c r="V820" s="33" t="n">
        <x:v>3</x:v>
      </x:c>
      <x:c r="W820" s="36" t="n">
        <x:v>-0.01617433218541293</x:v>
      </x:c>
      <x:c r="X820" s="36" t="n">
        <x:v>-0.6107215968145104</x:v>
      </x:c>
      <x:c r="Y820" s="36" t="n">
        <x:v>0.6109357395318344</x:v>
      </x:c>
      <x:c r="Z820" s="36" t="n">
        <x:v>0.09719936098600486</x:v>
      </x:c>
      <x:c r="AA820" s="36" t="n">
        <x:v>0.026474686515815013</x:v>
      </x:c>
      <x:c r="AB820" s="36" t="n">
        <x:v>61.826354778459745</x:v>
      </x:c>
      <x:c r="AC820" s="34" t="b">
        <x:v>1</x:v>
      </x:c>
    </x:row>
    <x:row r="821">
      <x:c r="A821" s="31" t="str">
        <x:v>CFG015</x:v>
      </x:c>
      <x:c r="B821" s="33" t="n">
        <x:v>47</x:v>
      </x:c>
      <x:c r="C821" s="31" t="str">
        <x:v>000000（选定5-12kg）1.AR20.03.6 youhua a2.5 翼梢反扭-3</x:v>
      </x:c>
      <x:c r="D821" s="31" t="str">
        <x:v>T7-VLM2-Elev(g1.0)</x:v>
      </x:c>
      <x:c r="E821" s="37" t="n">
        <x:v>-1.435245652869199</x:v>
      </x:c>
      <x:c r="F821" s="37" t="n">
        <x:v>0</x:v>
      </x:c>
      <x:c r="G821" s="35" t="n">
        <x:v>14.930538386956279</x:v>
      </x:c>
      <x:c r="H821" s="36" t="n">
        <x:v>0.8000000000000007</x:v>
      </x:c>
      <x:c r="I821" s="35" t="n">
        <x:v>1.225</x:v>
      </x:c>
      <x:c r="J821" s="35" t="n">
        <x:v>1.5705518175924542</x:v>
      </x:c>
      <x:c r="K821" s="35" t="n">
        <x:v>0.284701945718181</x:v>
      </x:c>
      <x:c r="L821" s="35" t="n">
        <x:v>5.525419388778789</x:v>
      </x:c>
      <x:c r="M821" s="35" t="n">
        <x:v>11.925999999999998</x:v>
      </x:c>
      <x:c r="N821" s="35" t="n">
        <x:v>0.10992231757937915</x:v>
      </x:c>
      <x:c r="O821" s="35" t="n">
        <x:v>-1.546328403528402e-17</x:v>
      </x:c>
      <x:c r="P821" s="35" t="n">
        <x:v>0.014190650827474498</x:v>
      </x:c>
      <x:c r="Q821" s="36" t="n">
        <x:v>0.5484096810007157</x:v>
      </x:c>
      <x:c r="R821" s="36" t="n">
        <x:v>0.016843064927636833</x:v>
      </x:c>
      <x:c r="S821" s="36" t="n">
        <x:v>0.0019065588471167956</x:v>
      </x:c>
      <x:c r="T821" s="35" t="n">
        <x:v>0.1437049940898963</x:v>
      </x:c>
      <x:c r="U821" s="36" t="str">
        <x:v>longitudinal</x:v>
      </x:c>
      <x:c r="V821" s="33" t="n">
        <x:v>4</x:v>
      </x:c>
      <x:c r="W821" s="36" t="n">
        <x:v>-0.01617433218541293</x:v>
      </x:c>
      <x:c r="X821" s="36" t="n">
        <x:v>0.6107215968145104</x:v>
      </x:c>
      <x:c r="Y821" s="36" t="n">
        <x:v>0.6109357395318344</x:v>
      </x:c>
      <x:c r="Z821" s="36" t="n">
        <x:v>0.09719936098600486</x:v>
      </x:c>
      <x:c r="AA821" s="36" t="n">
        <x:v>0.026474686515815013</x:v>
      </x:c>
      <x:c r="AB821" s="36" t="n">
        <x:v>61.826354778459745</x:v>
      </x:c>
      <x:c r="AC821" s="34" t="b">
        <x:v>1</x:v>
      </x:c>
    </x:row>
    <x:row r="822">
      <x:c r="A822" s="31" t="str">
        <x:v>CFG015</x:v>
      </x:c>
      <x:c r="B822" s="33" t="n">
        <x:v>47</x:v>
      </x:c>
      <x:c r="C822" s="31" t="str">
        <x:v>000000（选定5-12kg）1.AR20.03.6 youhua a2.5 翼梢反扭-3</x:v>
      </x:c>
      <x:c r="D822" s="31" t="str">
        <x:v>T7-VLM2-Elev(g1.0)</x:v>
      </x:c>
      <x:c r="E822" s="37" t="n">
        <x:v>-1.435245652869199</x:v>
      </x:c>
      <x:c r="F822" s="37" t="n">
        <x:v>0</x:v>
      </x:c>
      <x:c r="G822" s="35" t="n">
        <x:v>14.930538386956279</x:v>
      </x:c>
      <x:c r="H822" s="36" t="n">
        <x:v>0.8000000000000007</x:v>
      </x:c>
      <x:c r="I822" s="35" t="n">
        <x:v>1.225</x:v>
      </x:c>
      <x:c r="J822" s="35" t="n">
        <x:v>1.5705518175924542</x:v>
      </x:c>
      <x:c r="K822" s="35" t="n">
        <x:v>0.284701945718181</x:v>
      </x:c>
      <x:c r="L822" s="35" t="n">
        <x:v>5.525419388778789</x:v>
      </x:c>
      <x:c r="M822" s="35" t="n">
        <x:v>11.925999999999998</x:v>
      </x:c>
      <x:c r="N822" s="35" t="n">
        <x:v>0.10992231757937915</x:v>
      </x:c>
      <x:c r="O822" s="35" t="n">
        <x:v>-1.546328403528402e-17</x:v>
      </x:c>
      <x:c r="P822" s="35" t="n">
        <x:v>0.014190650827474498</x:v>
      </x:c>
      <x:c r="Q822" s="36" t="n">
        <x:v>0.5484096810007157</x:v>
      </x:c>
      <x:c r="R822" s="36" t="n">
        <x:v>0.016843064927636833</x:v>
      </x:c>
      <x:c r="S822" s="36" t="n">
        <x:v>0.0019065588471167956</x:v>
      </x:c>
      <x:c r="T822" s="35" t="n">
        <x:v>0.1437049940898963</x:v>
      </x:c>
      <x:c r="U822" s="36" t="str">
        <x:v>lateral</x:v>
      </x:c>
      <x:c r="V822" s="33" t="n">
        <x:v>5</x:v>
      </x:c>
      <x:c r="W822" s="36" t="n">
        <x:v>-20.891535360859574</x:v>
      </x:c>
      <x:c r="X822" s="36" t="n">
        <x:v>0</x:v>
      </x:c>
      <x:c r="Y822" s="36" t="n">
        <x:v>20.891535360859574</x:v>
      </x:c>
      <x:c r="Z822" s="36" t="n">
        <x:v>0</x:v>
      </x:c>
      <x:c r="AA822" s="36" t="n">
        <x:v>1</x:v>
      </x:c>
      <x:c r="AB822" s="36" t="n">
        <x:v>0.047866276112645434</x:v>
      </x:c>
      <x:c r="AC822" s="34" t="b">
        <x:v>1</x:v>
      </x:c>
    </x:row>
    <x:row r="823">
      <x:c r="A823" s="31" t="str">
        <x:v>CFG015</x:v>
      </x:c>
      <x:c r="B823" s="33" t="n">
        <x:v>47</x:v>
      </x:c>
      <x:c r="C823" s="31" t="str">
        <x:v>000000（选定5-12kg）1.AR20.03.6 youhua a2.5 翼梢反扭-3</x:v>
      </x:c>
      <x:c r="D823" s="31" t="str">
        <x:v>T7-VLM2-Elev(g1.0)</x:v>
      </x:c>
      <x:c r="E823" s="37" t="n">
        <x:v>-1.435245652869199</x:v>
      </x:c>
      <x:c r="F823" s="37" t="n">
        <x:v>0</x:v>
      </x:c>
      <x:c r="G823" s="35" t="n">
        <x:v>14.930538386956279</x:v>
      </x:c>
      <x:c r="H823" s="36" t="n">
        <x:v>0.8000000000000007</x:v>
      </x:c>
      <x:c r="I823" s="35" t="n">
        <x:v>1.225</x:v>
      </x:c>
      <x:c r="J823" s="35" t="n">
        <x:v>1.5705518175924542</x:v>
      </x:c>
      <x:c r="K823" s="35" t="n">
        <x:v>0.284701945718181</x:v>
      </x:c>
      <x:c r="L823" s="35" t="n">
        <x:v>5.525419388778789</x:v>
      </x:c>
      <x:c r="M823" s="35" t="n">
        <x:v>11.925999999999998</x:v>
      </x:c>
      <x:c r="N823" s="35" t="n">
        <x:v>0.10992231757937915</x:v>
      </x:c>
      <x:c r="O823" s="35" t="n">
        <x:v>-1.546328403528402e-17</x:v>
      </x:c>
      <x:c r="P823" s="35" t="n">
        <x:v>0.014190650827474498</x:v>
      </x:c>
      <x:c r="Q823" s="36" t="n">
        <x:v>0.5484096810007157</x:v>
      </x:c>
      <x:c r="R823" s="36" t="n">
        <x:v>0.016843064927636833</x:v>
      </x:c>
      <x:c r="S823" s="36" t="n">
        <x:v>0.0019065588471167956</x:v>
      </x:c>
      <x:c r="T823" s="35" t="n">
        <x:v>0.1437049940898963</x:v>
      </x:c>
      <x:c r="U823" s="36" t="str">
        <x:v>lateral</x:v>
      </x:c>
      <x:c r="V823" s="33" t="n">
        <x:v>6</x:v>
      </x:c>
      <x:c r="W823" s="36" t="n">
        <x:v>-0.8064000187900567</x:v>
      </x:c>
      <x:c r="X823" s="36" t="n">
        <x:v>-2.6458325437433796</x:v>
      </x:c>
      <x:c r="Y823" s="36" t="n">
        <x:v>2.765991836545467</x:v>
      </x:c>
      <x:c r="Z823" s="36" t="n">
        <x:v>0.4210973279301623</x:v>
      </x:c>
      <x:c r="AA823" s="36" t="n">
        <x:v>0.29154099738674377</x:v>
      </x:c>
      <x:c r="AB823" s="36" t="n">
        <x:v>1.240079336184076</x:v>
      </x:c>
      <x:c r="AC823" s="34" t="b">
        <x:v>1</x:v>
      </x:c>
    </x:row>
    <x:row r="824">
      <x:c r="A824" s="31" t="str">
        <x:v>CFG015</x:v>
      </x:c>
      <x:c r="B824" s="33" t="n">
        <x:v>47</x:v>
      </x:c>
      <x:c r="C824" s="31" t="str">
        <x:v>000000（选定5-12kg）1.AR20.03.6 youhua a2.5 翼梢反扭-3</x:v>
      </x:c>
      <x:c r="D824" s="31" t="str">
        <x:v>T7-VLM2-Elev(g1.0)</x:v>
      </x:c>
      <x:c r="E824" s="37" t="n">
        <x:v>-1.435245652869199</x:v>
      </x:c>
      <x:c r="F824" s="37" t="n">
        <x:v>0</x:v>
      </x:c>
      <x:c r="G824" s="35" t="n">
        <x:v>14.930538386956279</x:v>
      </x:c>
      <x:c r="H824" s="36" t="n">
        <x:v>0.8000000000000007</x:v>
      </x:c>
      <x:c r="I824" s="35" t="n">
        <x:v>1.225</x:v>
      </x:c>
      <x:c r="J824" s="35" t="n">
        <x:v>1.5705518175924542</x:v>
      </x:c>
      <x:c r="K824" s="35" t="n">
        <x:v>0.284701945718181</x:v>
      </x:c>
      <x:c r="L824" s="35" t="n">
        <x:v>5.525419388778789</x:v>
      </x:c>
      <x:c r="M824" s="35" t="n">
        <x:v>11.925999999999998</x:v>
      </x:c>
      <x:c r="N824" s="35" t="n">
        <x:v>0.10992231757937915</x:v>
      </x:c>
      <x:c r="O824" s="35" t="n">
        <x:v>-1.546328403528402e-17</x:v>
      </x:c>
      <x:c r="P824" s="35" t="n">
        <x:v>0.014190650827474498</x:v>
      </x:c>
      <x:c r="Q824" s="36" t="n">
        <x:v>0.5484096810007157</x:v>
      </x:c>
      <x:c r="R824" s="36" t="n">
        <x:v>0.016843064927636833</x:v>
      </x:c>
      <x:c r="S824" s="36" t="n">
        <x:v>0.0019065588471167956</x:v>
      </x:c>
      <x:c r="T824" s="35" t="n">
        <x:v>0.1437049940898963</x:v>
      </x:c>
      <x:c r="U824" s="36" t="str">
        <x:v>lateral</x:v>
      </x:c>
      <x:c r="V824" s="33" t="n">
        <x:v>7</x:v>
      </x:c>
      <x:c r="W824" s="36" t="n">
        <x:v>-0.8064000187900567</x:v>
      </x:c>
      <x:c r="X824" s="36" t="n">
        <x:v>2.6458325437433796</x:v>
      </x:c>
      <x:c r="Y824" s="36" t="n">
        <x:v>2.765991836545467</x:v>
      </x:c>
      <x:c r="Z824" s="36" t="n">
        <x:v>0.4210973279301623</x:v>
      </x:c>
      <x:c r="AA824" s="36" t="n">
        <x:v>0.29154099738674377</x:v>
      </x:c>
      <x:c r="AB824" s="36" t="n">
        <x:v>1.240079336184076</x:v>
      </x:c>
      <x:c r="AC824" s="34" t="b">
        <x:v>1</x:v>
      </x:c>
    </x:row>
    <x:row r="825">
      <x:c r="A825" s="31" t="str">
        <x:v>CFG015</x:v>
      </x:c>
      <x:c r="B825" s="33" t="n">
        <x:v>47</x:v>
      </x:c>
      <x:c r="C825" s="31" t="str">
        <x:v>000000（选定5-12kg）1.AR20.03.6 youhua a2.5 翼梢反扭-3</x:v>
      </x:c>
      <x:c r="D825" s="31" t="str">
        <x:v>T7-VLM2-Elev(g1.0)</x:v>
      </x:c>
      <x:c r="E825" s="37" t="n">
        <x:v>-1.435245652869199</x:v>
      </x:c>
      <x:c r="F825" s="37" t="n">
        <x:v>0</x:v>
      </x:c>
      <x:c r="G825" s="35" t="n">
        <x:v>14.930538386956279</x:v>
      </x:c>
      <x:c r="H825" s="36" t="n">
        <x:v>0.8000000000000007</x:v>
      </x:c>
      <x:c r="I825" s="35" t="n">
        <x:v>1.225</x:v>
      </x:c>
      <x:c r="J825" s="35" t="n">
        <x:v>1.5705518175924542</x:v>
      </x:c>
      <x:c r="K825" s="35" t="n">
        <x:v>0.284701945718181</x:v>
      </x:c>
      <x:c r="L825" s="35" t="n">
        <x:v>5.525419388778789</x:v>
      </x:c>
      <x:c r="M825" s="35" t="n">
        <x:v>11.925999999999998</x:v>
      </x:c>
      <x:c r="N825" s="35" t="n">
        <x:v>0.10992231757937915</x:v>
      </x:c>
      <x:c r="O825" s="35" t="n">
        <x:v>-1.546328403528402e-17</x:v>
      </x:c>
      <x:c r="P825" s="35" t="n">
        <x:v>0.014190650827474498</x:v>
      </x:c>
      <x:c r="Q825" s="36" t="n">
        <x:v>0.5484096810007157</x:v>
      </x:c>
      <x:c r="R825" s="36" t="n">
        <x:v>0.016843064927636833</x:v>
      </x:c>
      <x:c r="S825" s="36" t="n">
        <x:v>0.0019065588471167956</x:v>
      </x:c>
      <x:c r="T825" s="35" t="n">
        <x:v>0.1437049940898963</x:v>
      </x:c>
      <x:c r="U825" s="36" t="str">
        <x:v>lateral</x:v>
      </x:c>
      <x:c r="V825" s="33" t="n">
        <x:v>8</x:v>
      </x:c>
      <x:c r="W825" s="36" t="n">
        <x:v>0.11508921409788186</x:v>
      </x:c>
      <x:c r="X825" s="36" t="n">
        <x:v>0</x:v>
      </x:c>
      <x:c r="Y825" s="36" t="n">
        <x:v>0.11508921409788186</x:v>
      </x:c>
      <x:c r="Z825" s="36" t="n">
        <x:v>0</x:v>
      </x:c>
      <x:c r="AA825" s="36" t="n">
        <x:v>-1</x:v>
      </x:c>
      <x:c r="AB825" s="36"/>
      <x:c r="AC825" s="34" t="b">
        <x:v>0</x:v>
      </x:c>
    </x:row>
    <x:row r="826">
      <x:c r="A826" s="31" t="str">
        <x:v>CFG015</x:v>
      </x:c>
      <x:c r="B826" s="33" t="n">
        <x:v>48</x:v>
      </x:c>
      <x:c r="C826" s="31" t="str">
        <x:v>000000（选定5-12kg）1.AR20.03.6 youhua a2.5 翼梢反扭-3</x:v>
      </x:c>
      <x:c r="D826" s="31" t="str">
        <x:v>T7-VLM2-Elev(g1.0)</x:v>
      </x:c>
      <x:c r="E826" s="37" t="n">
        <x:v>-1.6648328628953215</x:v>
      </x:c>
      <x:c r="F826" s="37" t="n">
        <x:v>0</x:v>
      </x:c>
      <x:c r="G826" s="35" t="n">
        <x:v>15.253405640801407</x:v>
      </x:c>
      <x:c r="H826" s="36" t="n">
        <x:v>0.9000000000000004</x:v>
      </x:c>
      <x:c r="I826" s="35" t="n">
        <x:v>1.225</x:v>
      </x:c>
      <x:c r="J826" s="35" t="n">
        <x:v>1.5705518175924542</x:v>
      </x:c>
      <x:c r="K826" s="35" t="n">
        <x:v>0.284701945718181</x:v>
      </x:c>
      <x:c r="L826" s="35" t="n">
        <x:v>5.525419388778789</x:v>
      </x:c>
      <x:c r="M826" s="35" t="n">
        <x:v>11.925999999999998</x:v>
      </x:c>
      <x:c r="N826" s="35" t="n">
        <x:v>0.10992231757937915</x:v>
      </x:c>
      <x:c r="O826" s="35" t="n">
        <x:v>-1.546328403528402e-17</x:v>
      </x:c>
      <x:c r="P826" s="35" t="n">
        <x:v>0.014190650827474498</x:v>
      </x:c>
      <x:c r="Q826" s="36" t="n">
        <x:v>0.5258589630859205</x:v>
      </x:c>
      <x:c r="R826" s="36" t="n">
        <x:v>0.016341202776185188</x:v>
      </x:c>
      <x:c r="S826" s="36" t="n">
        <x:v>0.0019127490297746485</x:v>
      </x:c>
      <x:c r="T826" s="35" t="n">
        <x:v>0.14335612469886927</x:v>
      </x:c>
      <x:c r="U826" s="36" t="str">
        <x:v>longitudinal</x:v>
      </x:c>
      <x:c r="V826" s="33" t="n">
        <x:v>1</x:v>
      </x:c>
      <x:c r="W826" s="36" t="n">
        <x:v>-7.248901787535574</x:v>
      </x:c>
      <x:c r="X826" s="36" t="n">
        <x:v>-5.9110696121374655</x:v>
      </x:c>
      <x:c r="Y826" s="36" t="n">
        <x:v>9.353465725861799</x:v>
      </x:c>
      <x:c r="Z826" s="36" t="n">
        <x:v>0.9407759477319702</x:v>
      </x:c>
      <x:c r="AA826" s="36" t="n">
        <x:v>0.774996348946121</x:v>
      </x:c>
      <x:c r="AB826" s="36" t="n">
        <x:v>0.1379519311076185</x:v>
      </x:c>
      <x:c r="AC826" s="34" t="b">
        <x:v>1</x:v>
      </x:c>
    </x:row>
    <x:row r="827">
      <x:c r="A827" s="31" t="str">
        <x:v>CFG015</x:v>
      </x:c>
      <x:c r="B827" s="33" t="n">
        <x:v>48</x:v>
      </x:c>
      <x:c r="C827" s="31" t="str">
        <x:v>000000（选定5-12kg）1.AR20.03.6 youhua a2.5 翼梢反扭-3</x:v>
      </x:c>
      <x:c r="D827" s="31" t="str">
        <x:v>T7-VLM2-Elev(g1.0)</x:v>
      </x:c>
      <x:c r="E827" s="37" t="n">
        <x:v>-1.6648328628953215</x:v>
      </x:c>
      <x:c r="F827" s="37" t="n">
        <x:v>0</x:v>
      </x:c>
      <x:c r="G827" s="35" t="n">
        <x:v>15.253405640801407</x:v>
      </x:c>
      <x:c r="H827" s="36" t="n">
        <x:v>0.9000000000000004</x:v>
      </x:c>
      <x:c r="I827" s="35" t="n">
        <x:v>1.225</x:v>
      </x:c>
      <x:c r="J827" s="35" t="n">
        <x:v>1.5705518175924542</x:v>
      </x:c>
      <x:c r="K827" s="35" t="n">
        <x:v>0.284701945718181</x:v>
      </x:c>
      <x:c r="L827" s="35" t="n">
        <x:v>5.525419388778789</x:v>
      </x:c>
      <x:c r="M827" s="35" t="n">
        <x:v>11.925999999999998</x:v>
      </x:c>
      <x:c r="N827" s="35" t="n">
        <x:v>0.10992231757937915</x:v>
      </x:c>
      <x:c r="O827" s="35" t="n">
        <x:v>-1.546328403528402e-17</x:v>
      </x:c>
      <x:c r="P827" s="35" t="n">
        <x:v>0.014190650827474498</x:v>
      </x:c>
      <x:c r="Q827" s="36" t="n">
        <x:v>0.5258589630859205</x:v>
      </x:c>
      <x:c r="R827" s="36" t="n">
        <x:v>0.016341202776185188</x:v>
      </x:c>
      <x:c r="S827" s="36" t="n">
        <x:v>0.0019127490297746485</x:v>
      </x:c>
      <x:c r="T827" s="35" t="n">
        <x:v>0.14335612469886927</x:v>
      </x:c>
      <x:c r="U827" s="36" t="str">
        <x:v>longitudinal</x:v>
      </x:c>
      <x:c r="V827" s="33" t="n">
        <x:v>2</x:v>
      </x:c>
      <x:c r="W827" s="36" t="n">
        <x:v>-7.248901787535574</x:v>
      </x:c>
      <x:c r="X827" s="36" t="n">
        <x:v>5.9110696121374655</x:v>
      </x:c>
      <x:c r="Y827" s="36" t="n">
        <x:v>9.353465725861799</x:v>
      </x:c>
      <x:c r="Z827" s="36" t="n">
        <x:v>0.9407759477319702</x:v>
      </x:c>
      <x:c r="AA827" s="36" t="n">
        <x:v>0.774996348946121</x:v>
      </x:c>
      <x:c r="AB827" s="36" t="n">
        <x:v>0.1379519311076185</x:v>
      </x:c>
      <x:c r="AC827" s="34" t="b">
        <x:v>1</x:v>
      </x:c>
    </x:row>
    <x:row r="828">
      <x:c r="A828" s="31" t="str">
        <x:v>CFG015</x:v>
      </x:c>
      <x:c r="B828" s="33" t="n">
        <x:v>48</x:v>
      </x:c>
      <x:c r="C828" s="31" t="str">
        <x:v>000000（选定5-12kg）1.AR20.03.6 youhua a2.5 翼梢反扭-3</x:v>
      </x:c>
      <x:c r="D828" s="31" t="str">
        <x:v>T7-VLM2-Elev(g1.0)</x:v>
      </x:c>
      <x:c r="E828" s="37" t="n">
        <x:v>-1.6648328628953215</x:v>
      </x:c>
      <x:c r="F828" s="37" t="n">
        <x:v>0</x:v>
      </x:c>
      <x:c r="G828" s="35" t="n">
        <x:v>15.253405640801407</x:v>
      </x:c>
      <x:c r="H828" s="36" t="n">
        <x:v>0.9000000000000004</x:v>
      </x:c>
      <x:c r="I828" s="35" t="n">
        <x:v>1.225</x:v>
      </x:c>
      <x:c r="J828" s="35" t="n">
        <x:v>1.5705518175924542</x:v>
      </x:c>
      <x:c r="K828" s="35" t="n">
        <x:v>0.284701945718181</x:v>
      </x:c>
      <x:c r="L828" s="35" t="n">
        <x:v>5.525419388778789</x:v>
      </x:c>
      <x:c r="M828" s="35" t="n">
        <x:v>11.925999999999998</x:v>
      </x:c>
      <x:c r="N828" s="35" t="n">
        <x:v>0.10992231757937915</x:v>
      </x:c>
      <x:c r="O828" s="35" t="n">
        <x:v>-1.546328403528402e-17</x:v>
      </x:c>
      <x:c r="P828" s="35" t="n">
        <x:v>0.014190650827474498</x:v>
      </x:c>
      <x:c r="Q828" s="36" t="n">
        <x:v>0.5258589630859205</x:v>
      </x:c>
      <x:c r="R828" s="36" t="n">
        <x:v>0.016341202776185188</x:v>
      </x:c>
      <x:c r="S828" s="36" t="n">
        <x:v>0.0019127490297746485</x:v>
      </x:c>
      <x:c r="T828" s="35" t="n">
        <x:v>0.14335612469886927</x:v>
      </x:c>
      <x:c r="U828" s="36" t="str">
        <x:v>longitudinal</x:v>
      </x:c>
      <x:c r="V828" s="33" t="n">
        <x:v>3</x:v>
      </x:c>
      <x:c r="W828" s="36" t="n">
        <x:v>-0.01600099536690878</x:v>
      </x:c>
      <x:c r="X828" s="36" t="n">
        <x:v>-0.5967589672858196</x:v>
      </x:c>
      <x:c r="Y828" s="36" t="n">
        <x:v>0.5969734473900574</x:v>
      </x:c>
      <x:c r="Z828" s="36" t="n">
        <x:v>0.09497713947795285</x:v>
      </x:c>
      <x:c r="AA828" s="36" t="n">
        <x:v>0.026803529431441975</x:v>
      </x:c>
      <x:c r="AB828" s="36" t="n">
        <x:v>62.49611208988114</x:v>
      </x:c>
      <x:c r="AC828" s="34" t="b">
        <x:v>1</x:v>
      </x:c>
    </x:row>
    <x:row r="829">
      <x:c r="A829" s="31" t="str">
        <x:v>CFG015</x:v>
      </x:c>
      <x:c r="B829" s="33" t="n">
        <x:v>48</x:v>
      </x:c>
      <x:c r="C829" s="31" t="str">
        <x:v>000000（选定5-12kg）1.AR20.03.6 youhua a2.5 翼梢反扭-3</x:v>
      </x:c>
      <x:c r="D829" s="31" t="str">
        <x:v>T7-VLM2-Elev(g1.0)</x:v>
      </x:c>
      <x:c r="E829" s="37" t="n">
        <x:v>-1.6648328628953215</x:v>
      </x:c>
      <x:c r="F829" s="37" t="n">
        <x:v>0</x:v>
      </x:c>
      <x:c r="G829" s="35" t="n">
        <x:v>15.253405640801407</x:v>
      </x:c>
      <x:c r="H829" s="36" t="n">
        <x:v>0.9000000000000004</x:v>
      </x:c>
      <x:c r="I829" s="35" t="n">
        <x:v>1.225</x:v>
      </x:c>
      <x:c r="J829" s="35" t="n">
        <x:v>1.5705518175924542</x:v>
      </x:c>
      <x:c r="K829" s="35" t="n">
        <x:v>0.284701945718181</x:v>
      </x:c>
      <x:c r="L829" s="35" t="n">
        <x:v>5.525419388778789</x:v>
      </x:c>
      <x:c r="M829" s="35" t="n">
        <x:v>11.925999999999998</x:v>
      </x:c>
      <x:c r="N829" s="35" t="n">
        <x:v>0.10992231757937915</x:v>
      </x:c>
      <x:c r="O829" s="35" t="n">
        <x:v>-1.546328403528402e-17</x:v>
      </x:c>
      <x:c r="P829" s="35" t="n">
        <x:v>0.014190650827474498</x:v>
      </x:c>
      <x:c r="Q829" s="36" t="n">
        <x:v>0.5258589630859205</x:v>
      </x:c>
      <x:c r="R829" s="36" t="n">
        <x:v>0.016341202776185188</x:v>
      </x:c>
      <x:c r="S829" s="36" t="n">
        <x:v>0.0019127490297746485</x:v>
      </x:c>
      <x:c r="T829" s="35" t="n">
        <x:v>0.14335612469886927</x:v>
      </x:c>
      <x:c r="U829" s="36" t="str">
        <x:v>longitudinal</x:v>
      </x:c>
      <x:c r="V829" s="33" t="n">
        <x:v>4</x:v>
      </x:c>
      <x:c r="W829" s="36" t="n">
        <x:v>-0.01600099536690878</x:v>
      </x:c>
      <x:c r="X829" s="36" t="n">
        <x:v>0.5967589672858196</x:v>
      </x:c>
      <x:c r="Y829" s="36" t="n">
        <x:v>0.5969734473900574</x:v>
      </x:c>
      <x:c r="Z829" s="36" t="n">
        <x:v>0.09497713947795285</x:v>
      </x:c>
      <x:c r="AA829" s="36" t="n">
        <x:v>0.026803529431441975</x:v>
      </x:c>
      <x:c r="AB829" s="36" t="n">
        <x:v>62.49611208988114</x:v>
      </x:c>
      <x:c r="AC829" s="34" t="b">
        <x:v>1</x:v>
      </x:c>
    </x:row>
    <x:row r="830">
      <x:c r="A830" s="31" t="str">
        <x:v>CFG015</x:v>
      </x:c>
      <x:c r="B830" s="33" t="n">
        <x:v>48</x:v>
      </x:c>
      <x:c r="C830" s="31" t="str">
        <x:v>000000（选定5-12kg）1.AR20.03.6 youhua a2.5 翼梢反扭-3</x:v>
      </x:c>
      <x:c r="D830" s="31" t="str">
        <x:v>T7-VLM2-Elev(g1.0)</x:v>
      </x:c>
      <x:c r="E830" s="37" t="n">
        <x:v>-1.6648328628953215</x:v>
      </x:c>
      <x:c r="F830" s="37" t="n">
        <x:v>0</x:v>
      </x:c>
      <x:c r="G830" s="35" t="n">
        <x:v>15.253405640801407</x:v>
      </x:c>
      <x:c r="H830" s="36" t="n">
        <x:v>0.9000000000000004</x:v>
      </x:c>
      <x:c r="I830" s="35" t="n">
        <x:v>1.225</x:v>
      </x:c>
      <x:c r="J830" s="35" t="n">
        <x:v>1.5705518175924542</x:v>
      </x:c>
      <x:c r="K830" s="35" t="n">
        <x:v>0.284701945718181</x:v>
      </x:c>
      <x:c r="L830" s="35" t="n">
        <x:v>5.525419388778789</x:v>
      </x:c>
      <x:c r="M830" s="35" t="n">
        <x:v>11.925999999999998</x:v>
      </x:c>
      <x:c r="N830" s="35" t="n">
        <x:v>0.10992231757937915</x:v>
      </x:c>
      <x:c r="O830" s="35" t="n">
        <x:v>-1.546328403528402e-17</x:v>
      </x:c>
      <x:c r="P830" s="35" t="n">
        <x:v>0.014190650827474498</x:v>
      </x:c>
      <x:c r="Q830" s="36" t="n">
        <x:v>0.5258589630859205</x:v>
      </x:c>
      <x:c r="R830" s="36" t="n">
        <x:v>0.016341202776185188</x:v>
      </x:c>
      <x:c r="S830" s="36" t="n">
        <x:v>0.0019127490297746485</x:v>
      </x:c>
      <x:c r="T830" s="35" t="n">
        <x:v>0.14335612469886927</x:v>
      </x:c>
      <x:c r="U830" s="36" t="str">
        <x:v>lateral</x:v>
      </x:c>
      <x:c r="V830" s="33" t="n">
        <x:v>5</x:v>
      </x:c>
      <x:c r="W830" s="36" t="n">
        <x:v>-21.38993602896675</x:v>
      </x:c>
      <x:c r="X830" s="36" t="n">
        <x:v>0</x:v>
      </x:c>
      <x:c r="Y830" s="36" t="n">
        <x:v>21.38993602896675</x:v>
      </x:c>
      <x:c r="Z830" s="36" t="n">
        <x:v>0</x:v>
      </x:c>
      <x:c r="AA830" s="36" t="n">
        <x:v>1</x:v>
      </x:c>
      <x:c r="AB830" s="36" t="n">
        <x:v>0.04675095795732052</x:v>
      </x:c>
      <x:c r="AC830" s="34" t="b">
        <x:v>1</x:v>
      </x:c>
    </x:row>
    <x:row r="831">
      <x:c r="A831" s="31" t="str">
        <x:v>CFG015</x:v>
      </x:c>
      <x:c r="B831" s="33" t="n">
        <x:v>48</x:v>
      </x:c>
      <x:c r="C831" s="31" t="str">
        <x:v>000000（选定5-12kg）1.AR20.03.6 youhua a2.5 翼梢反扭-3</x:v>
      </x:c>
      <x:c r="D831" s="31" t="str">
        <x:v>T7-VLM2-Elev(g1.0)</x:v>
      </x:c>
      <x:c r="E831" s="37" t="n">
        <x:v>-1.6648328628953215</x:v>
      </x:c>
      <x:c r="F831" s="37" t="n">
        <x:v>0</x:v>
      </x:c>
      <x:c r="G831" s="35" t="n">
        <x:v>15.253405640801407</x:v>
      </x:c>
      <x:c r="H831" s="36" t="n">
        <x:v>0.9000000000000004</x:v>
      </x:c>
      <x:c r="I831" s="35" t="n">
        <x:v>1.225</x:v>
      </x:c>
      <x:c r="J831" s="35" t="n">
        <x:v>1.5705518175924542</x:v>
      </x:c>
      <x:c r="K831" s="35" t="n">
        <x:v>0.284701945718181</x:v>
      </x:c>
      <x:c r="L831" s="35" t="n">
        <x:v>5.525419388778789</x:v>
      </x:c>
      <x:c r="M831" s="35" t="n">
        <x:v>11.925999999999998</x:v>
      </x:c>
      <x:c r="N831" s="35" t="n">
        <x:v>0.10992231757937915</x:v>
      </x:c>
      <x:c r="O831" s="35" t="n">
        <x:v>-1.546328403528402e-17</x:v>
      </x:c>
      <x:c r="P831" s="35" t="n">
        <x:v>0.014190650827474498</x:v>
      </x:c>
      <x:c r="Q831" s="36" t="n">
        <x:v>0.5258589630859205</x:v>
      </x:c>
      <x:c r="R831" s="36" t="n">
        <x:v>0.016341202776185188</x:v>
      </x:c>
      <x:c r="S831" s="36" t="n">
        <x:v>0.0019127490297746485</x:v>
      </x:c>
      <x:c r="T831" s="35" t="n">
        <x:v>0.14335612469886927</x:v>
      </x:c>
      <x:c r="U831" s="36" t="str">
        <x:v>lateral</x:v>
      </x:c>
      <x:c r="V831" s="33" t="n">
        <x:v>6</x:v>
      </x:c>
      <x:c r="W831" s="36" t="n">
        <x:v>-0.8002847471624592</x:v>
      </x:c>
      <x:c r="X831" s="36" t="n">
        <x:v>-2.694444538740312</x:v>
      </x:c>
      <x:c r="Y831" s="36" t="n">
        <x:v>2.8107805052846753</x:v>
      </x:c>
      <x:c r="Z831" s="36" t="n">
        <x:v>0.4288341672274826</x:v>
      </x:c>
      <x:c r="AA831" s="36" t="n">
        <x:v>0.28471975867834853</x:v>
      </x:c>
      <x:c r="AB831" s="36" t="n">
        <x:v>1.249555240863535</x:v>
      </x:c>
      <x:c r="AC831" s="34" t="b">
        <x:v>1</x:v>
      </x:c>
    </x:row>
    <x:row r="832">
      <x:c r="A832" s="31" t="str">
        <x:v>CFG015</x:v>
      </x:c>
      <x:c r="B832" s="33" t="n">
        <x:v>48</x:v>
      </x:c>
      <x:c r="C832" s="31" t="str">
        <x:v>000000（选定5-12kg）1.AR20.03.6 youhua a2.5 翼梢反扭-3</x:v>
      </x:c>
      <x:c r="D832" s="31" t="str">
        <x:v>T7-VLM2-Elev(g1.0)</x:v>
      </x:c>
      <x:c r="E832" s="37" t="n">
        <x:v>-1.6648328628953215</x:v>
      </x:c>
      <x:c r="F832" s="37" t="n">
        <x:v>0</x:v>
      </x:c>
      <x:c r="G832" s="35" t="n">
        <x:v>15.253405640801407</x:v>
      </x:c>
      <x:c r="H832" s="36" t="n">
        <x:v>0.9000000000000004</x:v>
      </x:c>
      <x:c r="I832" s="35" t="n">
        <x:v>1.225</x:v>
      </x:c>
      <x:c r="J832" s="35" t="n">
        <x:v>1.5705518175924542</x:v>
      </x:c>
      <x:c r="K832" s="35" t="n">
        <x:v>0.284701945718181</x:v>
      </x:c>
      <x:c r="L832" s="35" t="n">
        <x:v>5.525419388778789</x:v>
      </x:c>
      <x:c r="M832" s="35" t="n">
        <x:v>11.925999999999998</x:v>
      </x:c>
      <x:c r="N832" s="35" t="n">
        <x:v>0.10992231757937915</x:v>
      </x:c>
      <x:c r="O832" s="35" t="n">
        <x:v>-1.546328403528402e-17</x:v>
      </x:c>
      <x:c r="P832" s="35" t="n">
        <x:v>0.014190650827474498</x:v>
      </x:c>
      <x:c r="Q832" s="36" t="n">
        <x:v>0.5258589630859205</x:v>
      </x:c>
      <x:c r="R832" s="36" t="n">
        <x:v>0.016341202776185188</x:v>
      </x:c>
      <x:c r="S832" s="36" t="n">
        <x:v>0.0019127490297746485</x:v>
      </x:c>
      <x:c r="T832" s="35" t="n">
        <x:v>0.14335612469886927</x:v>
      </x:c>
      <x:c r="U832" s="36" t="str">
        <x:v>lateral</x:v>
      </x:c>
      <x:c r="V832" s="33" t="n">
        <x:v>7</x:v>
      </x:c>
      <x:c r="W832" s="36" t="n">
        <x:v>-0.8002847471624592</x:v>
      </x:c>
      <x:c r="X832" s="36" t="n">
        <x:v>2.694444538740312</x:v>
      </x:c>
      <x:c r="Y832" s="36" t="n">
        <x:v>2.8107805052846753</x:v>
      </x:c>
      <x:c r="Z832" s="36" t="n">
        <x:v>0.4288341672274826</x:v>
      </x:c>
      <x:c r="AA832" s="36" t="n">
        <x:v>0.28471975867834853</x:v>
      </x:c>
      <x:c r="AB832" s="36" t="n">
        <x:v>1.249555240863535</x:v>
      </x:c>
      <x:c r="AC832" s="34" t="b">
        <x:v>1</x:v>
      </x:c>
    </x:row>
    <x:row r="833">
      <x:c r="A833" s="31" t="str">
        <x:v>CFG015</x:v>
      </x:c>
      <x:c r="B833" s="33" t="n">
        <x:v>48</x:v>
      </x:c>
      <x:c r="C833" s="31" t="str">
        <x:v>000000（选定5-12kg）1.AR20.03.6 youhua a2.5 翼梢反扭-3</x:v>
      </x:c>
      <x:c r="D833" s="31" t="str">
        <x:v>T7-VLM2-Elev(g1.0)</x:v>
      </x:c>
      <x:c r="E833" s="37" t="n">
        <x:v>-1.6648328628953215</x:v>
      </x:c>
      <x:c r="F833" s="37" t="n">
        <x:v>0</x:v>
      </x:c>
      <x:c r="G833" s="35" t="n">
        <x:v>15.253405640801407</x:v>
      </x:c>
      <x:c r="H833" s="36" t="n">
        <x:v>0.9000000000000004</x:v>
      </x:c>
      <x:c r="I833" s="35" t="n">
        <x:v>1.225</x:v>
      </x:c>
      <x:c r="J833" s="35" t="n">
        <x:v>1.5705518175924542</x:v>
      </x:c>
      <x:c r="K833" s="35" t="n">
        <x:v>0.284701945718181</x:v>
      </x:c>
      <x:c r="L833" s="35" t="n">
        <x:v>5.525419388778789</x:v>
      </x:c>
      <x:c r="M833" s="35" t="n">
        <x:v>11.925999999999998</x:v>
      </x:c>
      <x:c r="N833" s="35" t="n">
        <x:v>0.10992231757937915</x:v>
      </x:c>
      <x:c r="O833" s="35" t="n">
        <x:v>-1.546328403528402e-17</x:v>
      </x:c>
      <x:c r="P833" s="35" t="n">
        <x:v>0.014190650827474498</x:v>
      </x:c>
      <x:c r="Q833" s="36" t="n">
        <x:v>0.5258589630859205</x:v>
      </x:c>
      <x:c r="R833" s="36" t="n">
        <x:v>0.016341202776185188</x:v>
      </x:c>
      <x:c r="S833" s="36" t="n">
        <x:v>0.0019127490297746485</x:v>
      </x:c>
      <x:c r="T833" s="35" t="n">
        <x:v>0.14335612469886927</x:v>
      </x:c>
      <x:c r="U833" s="36" t="str">
        <x:v>lateral</x:v>
      </x:c>
      <x:c r="V833" s="33" t="n">
        <x:v>8</x:v>
      </x:c>
      <x:c r="W833" s="36" t="n">
        <x:v>0.1089334111828375</x:v>
      </x:c>
      <x:c r="X833" s="36" t="n">
        <x:v>0</x:v>
      </x:c>
      <x:c r="Y833" s="36" t="n">
        <x:v>0.1089334111828375</x:v>
      </x:c>
      <x:c r="Z833" s="36" t="n">
        <x:v>0</x:v>
      </x:c>
      <x:c r="AA833" s="36" t="n">
        <x:v>-1</x:v>
      </x:c>
      <x:c r="AB833" s="36"/>
      <x:c r="AC833" s="34" t="b">
        <x:v>0</x:v>
      </x:c>
    </x:row>
    <x:row r="834">
      <x:c r="A834" s="31" t="str">
        <x:v>CFG015</x:v>
      </x:c>
      <x:c r="B834" s="33" t="n">
        <x:v>49</x:v>
      </x:c>
      <x:c r="C834" s="31" t="str">
        <x:v>000000（选定5-12kg）1.AR20.03.6 youhua a2.5 翼梢反扭-3</x:v>
      </x:c>
      <x:c r="D834" s="31" t="str">
        <x:v>T7-VLM2-Elev(g1.0)</x:v>
      </x:c>
      <x:c r="E834" s="37" t="n">
        <x:v>-1.896619712919399</x:v>
      </x:c>
      <x:c r="F834" s="37" t="n">
        <x:v>0</x:v>
      </x:c>
      <x:c r="G834" s="35" t="n">
        <x:v>15.601147525867129</x:v>
      </x:c>
      <x:c r="H834" s="36" t="n">
        <x:v>1</x:v>
      </x:c>
      <x:c r="I834" s="35" t="n">
        <x:v>1.225</x:v>
      </x:c>
      <x:c r="J834" s="35" t="n">
        <x:v>1.5705518175924542</x:v>
      </x:c>
      <x:c r="K834" s="35" t="n">
        <x:v>0.284701945718181</x:v>
      </x:c>
      <x:c r="L834" s="35" t="n">
        <x:v>5.525419388778789</x:v>
      </x:c>
      <x:c r="M834" s="35" t="n">
        <x:v>11.925999999999998</x:v>
      </x:c>
      <x:c r="N834" s="35" t="n">
        <x:v>0.10992231757937915</x:v>
      </x:c>
      <x:c r="O834" s="35" t="n">
        <x:v>-1.546328403528402e-17</x:v>
      </x:c>
      <x:c r="P834" s="35" t="n">
        <x:v>0.014190650827474498</x:v>
      </x:c>
      <x:c r="Q834" s="36" t="n">
        <x:v>0.5030739910488687</x:v>
      </x:c>
      <x:c r="R834" s="36" t="n">
        <x:v>0.015845292198077565</x:v>
      </x:c>
      <x:c r="S834" s="36" t="n">
        <x:v>0.001917735370635662</x:v>
      </x:c>
      <x:c r="T834" s="35" t="n">
        <x:v>0.14300851793747504</x:v>
      </x:c>
      <x:c r="U834" s="36" t="str">
        <x:v>longitudinal</x:v>
      </x:c>
      <x:c r="V834" s="33" t="n">
        <x:v>1</x:v>
      </x:c>
      <x:c r="W834" s="36" t="n">
        <x:v>-7.415666664920547</x:v>
      </x:c>
      <x:c r="X834" s="36" t="n">
        <x:v>-6.013095604458584</x:v>
      </x:c>
      <x:c r="Y834" s="36" t="n">
        <x:v>9.547221105304567</x:v>
      </x:c>
      <x:c r="Z834" s="36" t="n">
        <x:v>0.957013888733732</x:v>
      </x:c>
      <x:c r="AA834" s="36" t="n">
        <x:v>0.7767356158537378</x:v>
      </x:c>
      <x:c r="AB834" s="36" t="n">
        <x:v>0.13484964268019917</x:v>
      </x:c>
      <x:c r="AC834" s="34" t="b">
        <x:v>1</x:v>
      </x:c>
    </x:row>
    <x:row r="835">
      <x:c r="A835" s="31" t="str">
        <x:v>CFG015</x:v>
      </x:c>
      <x:c r="B835" s="33" t="n">
        <x:v>49</x:v>
      </x:c>
      <x:c r="C835" s="31" t="str">
        <x:v>000000（选定5-12kg）1.AR20.03.6 youhua a2.5 翼梢反扭-3</x:v>
      </x:c>
      <x:c r="D835" s="31" t="str">
        <x:v>T7-VLM2-Elev(g1.0)</x:v>
      </x:c>
      <x:c r="E835" s="37" t="n">
        <x:v>-1.896619712919399</x:v>
      </x:c>
      <x:c r="F835" s="37" t="n">
        <x:v>0</x:v>
      </x:c>
      <x:c r="G835" s="35" t="n">
        <x:v>15.601147525867129</x:v>
      </x:c>
      <x:c r="H835" s="36" t="n">
        <x:v>1</x:v>
      </x:c>
      <x:c r="I835" s="35" t="n">
        <x:v>1.225</x:v>
      </x:c>
      <x:c r="J835" s="35" t="n">
        <x:v>1.5705518175924542</x:v>
      </x:c>
      <x:c r="K835" s="35" t="n">
        <x:v>0.284701945718181</x:v>
      </x:c>
      <x:c r="L835" s="35" t="n">
        <x:v>5.525419388778789</x:v>
      </x:c>
      <x:c r="M835" s="35" t="n">
        <x:v>11.925999999999998</x:v>
      </x:c>
      <x:c r="N835" s="35" t="n">
        <x:v>0.10992231757937915</x:v>
      </x:c>
      <x:c r="O835" s="35" t="n">
        <x:v>-1.546328403528402e-17</x:v>
      </x:c>
      <x:c r="P835" s="35" t="n">
        <x:v>0.014190650827474498</x:v>
      </x:c>
      <x:c r="Q835" s="36" t="n">
        <x:v>0.5030739910488687</x:v>
      </x:c>
      <x:c r="R835" s="36" t="n">
        <x:v>0.015845292198077565</x:v>
      </x:c>
      <x:c r="S835" s="36" t="n">
        <x:v>0.001917735370635662</x:v>
      </x:c>
      <x:c r="T835" s="35" t="n">
        <x:v>0.14300851793747504</x:v>
      </x:c>
      <x:c r="U835" s="36" t="str">
        <x:v>longitudinal</x:v>
      </x:c>
      <x:c r="V835" s="33" t="n">
        <x:v>2</x:v>
      </x:c>
      <x:c r="W835" s="36" t="n">
        <x:v>-7.415666664920547</x:v>
      </x:c>
      <x:c r="X835" s="36" t="n">
        <x:v>6.013095604458584</x:v>
      </x:c>
      <x:c r="Y835" s="36" t="n">
        <x:v>9.547221105304567</x:v>
      </x:c>
      <x:c r="Z835" s="36" t="n">
        <x:v>0.957013888733732</x:v>
      </x:c>
      <x:c r="AA835" s="36" t="n">
        <x:v>0.7767356158537378</x:v>
      </x:c>
      <x:c r="AB835" s="36" t="n">
        <x:v>0.13484964268019917</x:v>
      </x:c>
      <x:c r="AC835" s="34" t="b">
        <x:v>1</x:v>
      </x:c>
    </x:row>
    <x:row r="836">
      <x:c r="A836" s="31" t="str">
        <x:v>CFG015</x:v>
      </x:c>
      <x:c r="B836" s="33" t="n">
        <x:v>49</x:v>
      </x:c>
      <x:c r="C836" s="31" t="str">
        <x:v>000000（选定5-12kg）1.AR20.03.6 youhua a2.5 翼梢反扭-3</x:v>
      </x:c>
      <x:c r="D836" s="31" t="str">
        <x:v>T7-VLM2-Elev(g1.0)</x:v>
      </x:c>
      <x:c r="E836" s="37" t="n">
        <x:v>-1.896619712919399</x:v>
      </x:c>
      <x:c r="F836" s="37" t="n">
        <x:v>0</x:v>
      </x:c>
      <x:c r="G836" s="35" t="n">
        <x:v>15.601147525867129</x:v>
      </x:c>
      <x:c r="H836" s="36" t="n">
        <x:v>1</x:v>
      </x:c>
      <x:c r="I836" s="35" t="n">
        <x:v>1.225</x:v>
      </x:c>
      <x:c r="J836" s="35" t="n">
        <x:v>1.5705518175924542</x:v>
      </x:c>
      <x:c r="K836" s="35" t="n">
        <x:v>0.284701945718181</x:v>
      </x:c>
      <x:c r="L836" s="35" t="n">
        <x:v>5.525419388778789</x:v>
      </x:c>
      <x:c r="M836" s="35" t="n">
        <x:v>11.925999999999998</x:v>
      </x:c>
      <x:c r="N836" s="35" t="n">
        <x:v>0.10992231757937915</x:v>
      </x:c>
      <x:c r="O836" s="35" t="n">
        <x:v>-1.546328403528402e-17</x:v>
      </x:c>
      <x:c r="P836" s="35" t="n">
        <x:v>0.014190650827474498</x:v>
      </x:c>
      <x:c r="Q836" s="36" t="n">
        <x:v>0.5030739910488687</x:v>
      </x:c>
      <x:c r="R836" s="36" t="n">
        <x:v>0.015845292198077565</x:v>
      </x:c>
      <x:c r="S836" s="36" t="n">
        <x:v>0.001917735370635662</x:v>
      </x:c>
      <x:c r="T836" s="35" t="n">
        <x:v>0.14300851793747504</x:v>
      </x:c>
      <x:c r="U836" s="36" t="str">
        <x:v>longitudinal</x:v>
      </x:c>
      <x:c r="V836" s="33" t="n">
        <x:v>3</x:v>
      </x:c>
      <x:c r="W836" s="36" t="n">
        <x:v>-0.01600428295575731</x:v>
      </x:c>
      <x:c r="X836" s="36" t="n">
        <x:v>-0.5823894228116496</x:v>
      </x:c>
      <x:c r="Y836" s="36" t="n">
        <x:v>0.5826092832042881</x:v>
      </x:c>
      <x:c r="Z836" s="36" t="n">
        <x:v>0.09269015544490987</x:v>
      </x:c>
      <x:c r="AA836" s="36" t="n">
        <x:v>0.02747001020604321</x:v>
      </x:c>
      <x:c r="AB836" s="36" t="n">
        <x:v>62.48327418131934</x:v>
      </x:c>
      <x:c r="AC836" s="34" t="b">
        <x:v>1</x:v>
      </x:c>
    </x:row>
    <x:row r="837">
      <x:c r="A837" s="31" t="str">
        <x:v>CFG015</x:v>
      </x:c>
      <x:c r="B837" s="33" t="n">
        <x:v>49</x:v>
      </x:c>
      <x:c r="C837" s="31" t="str">
        <x:v>000000（选定5-12kg）1.AR20.03.6 youhua a2.5 翼梢反扭-3</x:v>
      </x:c>
      <x:c r="D837" s="31" t="str">
        <x:v>T7-VLM2-Elev(g1.0)</x:v>
      </x:c>
      <x:c r="E837" s="37" t="n">
        <x:v>-1.896619712919399</x:v>
      </x:c>
      <x:c r="F837" s="37" t="n">
        <x:v>0</x:v>
      </x:c>
      <x:c r="G837" s="35" t="n">
        <x:v>15.601147525867129</x:v>
      </x:c>
      <x:c r="H837" s="36" t="n">
        <x:v>1</x:v>
      </x:c>
      <x:c r="I837" s="35" t="n">
        <x:v>1.225</x:v>
      </x:c>
      <x:c r="J837" s="35" t="n">
        <x:v>1.5705518175924542</x:v>
      </x:c>
      <x:c r="K837" s="35" t="n">
        <x:v>0.284701945718181</x:v>
      </x:c>
      <x:c r="L837" s="35" t="n">
        <x:v>5.525419388778789</x:v>
      </x:c>
      <x:c r="M837" s="35" t="n">
        <x:v>11.925999999999998</x:v>
      </x:c>
      <x:c r="N837" s="35" t="n">
        <x:v>0.10992231757937915</x:v>
      </x:c>
      <x:c r="O837" s="35" t="n">
        <x:v>-1.546328403528402e-17</x:v>
      </x:c>
      <x:c r="P837" s="35" t="n">
        <x:v>0.014190650827474498</x:v>
      </x:c>
      <x:c r="Q837" s="36" t="n">
        <x:v>0.5030739910488687</x:v>
      </x:c>
      <x:c r="R837" s="36" t="n">
        <x:v>0.015845292198077565</x:v>
      </x:c>
      <x:c r="S837" s="36" t="n">
        <x:v>0.001917735370635662</x:v>
      </x:c>
      <x:c r="T837" s="35" t="n">
        <x:v>0.14300851793747504</x:v>
      </x:c>
      <x:c r="U837" s="36" t="str">
        <x:v>longitudinal</x:v>
      </x:c>
      <x:c r="V837" s="33" t="n">
        <x:v>4</x:v>
      </x:c>
      <x:c r="W837" s="36" t="n">
        <x:v>-0.01600428295575731</x:v>
      </x:c>
      <x:c r="X837" s="36" t="n">
        <x:v>0.5823894228116496</x:v>
      </x:c>
      <x:c r="Y837" s="36" t="n">
        <x:v>0.5826092832042881</x:v>
      </x:c>
      <x:c r="Z837" s="36" t="n">
        <x:v>0.09269015544490987</x:v>
      </x:c>
      <x:c r="AA837" s="36" t="n">
        <x:v>0.02747001020604321</x:v>
      </x:c>
      <x:c r="AB837" s="36" t="n">
        <x:v>62.48327418131934</x:v>
      </x:c>
      <x:c r="AC837" s="34" t="b">
        <x:v>1</x:v>
      </x:c>
    </x:row>
    <x:row r="838">
      <x:c r="A838" s="31" t="str">
        <x:v>CFG015</x:v>
      </x:c>
      <x:c r="B838" s="33" t="n">
        <x:v>49</x:v>
      </x:c>
      <x:c r="C838" s="31" t="str">
        <x:v>000000（选定5-12kg）1.AR20.03.6 youhua a2.5 翼梢反扭-3</x:v>
      </x:c>
      <x:c r="D838" s="31" t="str">
        <x:v>T7-VLM2-Elev(g1.0)</x:v>
      </x:c>
      <x:c r="E838" s="37" t="n">
        <x:v>-1.896619712919399</x:v>
      </x:c>
      <x:c r="F838" s="37" t="n">
        <x:v>0</x:v>
      </x:c>
      <x:c r="G838" s="35" t="n">
        <x:v>15.601147525867129</x:v>
      </x:c>
      <x:c r="H838" s="36" t="n">
        <x:v>1</x:v>
      </x:c>
      <x:c r="I838" s="35" t="n">
        <x:v>1.225</x:v>
      </x:c>
      <x:c r="J838" s="35" t="n">
        <x:v>1.5705518175924542</x:v>
      </x:c>
      <x:c r="K838" s="35" t="n">
        <x:v>0.284701945718181</x:v>
      </x:c>
      <x:c r="L838" s="35" t="n">
        <x:v>5.525419388778789</x:v>
      </x:c>
      <x:c r="M838" s="35" t="n">
        <x:v>11.925999999999998</x:v>
      </x:c>
      <x:c r="N838" s="35" t="n">
        <x:v>0.10992231757937915</x:v>
      </x:c>
      <x:c r="O838" s="35" t="n">
        <x:v>-1.546328403528402e-17</x:v>
      </x:c>
      <x:c r="P838" s="35" t="n">
        <x:v>0.014190650827474498</x:v>
      </x:c>
      <x:c r="Q838" s="36" t="n">
        <x:v>0.5030739910488687</x:v>
      </x:c>
      <x:c r="R838" s="36" t="n">
        <x:v>0.015845292198077565</x:v>
      </x:c>
      <x:c r="S838" s="36" t="n">
        <x:v>0.001917735370635662</x:v>
      </x:c>
      <x:c r="T838" s="35" t="n">
        <x:v>0.14300851793747504</x:v>
      </x:c>
      <x:c r="U838" s="36" t="str">
        <x:v>lateral</x:v>
      </x:c>
      <x:c r="V838" s="33" t="n">
        <x:v>5</x:v>
      </x:c>
      <x:c r="W838" s="36" t="n">
        <x:v>-21.923132127940576</x:v>
      </x:c>
      <x:c r="X838" s="36" t="n">
        <x:v>0</x:v>
      </x:c>
      <x:c r="Y838" s="36" t="n">
        <x:v>21.923132127940576</x:v>
      </x:c>
      <x:c r="Z838" s="36" t="n">
        <x:v>0</x:v>
      </x:c>
      <x:c r="AA838" s="36" t="n">
        <x:v>1</x:v>
      </x:c>
      <x:c r="AB838" s="36" t="n">
        <x:v>0.04561392022655015</x:v>
      </x:c>
      <x:c r="AC838" s="34" t="b">
        <x:v>1</x:v>
      </x:c>
    </x:row>
    <x:row r="839">
      <x:c r="A839" s="31" t="str">
        <x:v>CFG015</x:v>
      </x:c>
      <x:c r="B839" s="33" t="n">
        <x:v>49</x:v>
      </x:c>
      <x:c r="C839" s="31" t="str">
        <x:v>000000（选定5-12kg）1.AR20.03.6 youhua a2.5 翼梢反扭-3</x:v>
      </x:c>
      <x:c r="D839" s="31" t="str">
        <x:v>T7-VLM2-Elev(g1.0)</x:v>
      </x:c>
      <x:c r="E839" s="37" t="n">
        <x:v>-1.896619712919399</x:v>
      </x:c>
      <x:c r="F839" s="37" t="n">
        <x:v>0</x:v>
      </x:c>
      <x:c r="G839" s="35" t="n">
        <x:v>15.601147525867129</x:v>
      </x:c>
      <x:c r="H839" s="36" t="n">
        <x:v>1</x:v>
      </x:c>
      <x:c r="I839" s="35" t="n">
        <x:v>1.225</x:v>
      </x:c>
      <x:c r="J839" s="35" t="n">
        <x:v>1.5705518175924542</x:v>
      </x:c>
      <x:c r="K839" s="35" t="n">
        <x:v>0.284701945718181</x:v>
      </x:c>
      <x:c r="L839" s="35" t="n">
        <x:v>5.525419388778789</x:v>
      </x:c>
      <x:c r="M839" s="35" t="n">
        <x:v>11.925999999999998</x:v>
      </x:c>
      <x:c r="N839" s="35" t="n">
        <x:v>0.10992231757937915</x:v>
      </x:c>
      <x:c r="O839" s="35" t="n">
        <x:v>-1.546328403528402e-17</x:v>
      </x:c>
      <x:c r="P839" s="35" t="n">
        <x:v>0.014190650827474498</x:v>
      </x:c>
      <x:c r="Q839" s="36" t="n">
        <x:v>0.5030739910488687</x:v>
      </x:c>
      <x:c r="R839" s="36" t="n">
        <x:v>0.015845292198077565</x:v>
      </x:c>
      <x:c r="S839" s="36" t="n">
        <x:v>0.001917735370635662</x:v>
      </x:c>
      <x:c r="T839" s="35" t="n">
        <x:v>0.14300851793747504</x:v>
      </x:c>
      <x:c r="U839" s="36" t="str">
        <x:v>lateral</x:v>
      </x:c>
      <x:c r="V839" s="33" t="n">
        <x:v>6</x:v>
      </x:c>
      <x:c r="W839" s="36" t="n">
        <x:v>-0.7949857307289395</x:v>
      </x:c>
      <x:c r="X839" s="36" t="n">
        <x:v>-2.748318197123986</x:v>
      </x:c>
      <x:c r="Y839" s="36" t="n">
        <x:v>2.8609885048188257</x:v>
      </x:c>
      <x:c r="Z839" s="36" t="n">
        <x:v>0.43740842626168835</x:v>
      </x:c>
      <x:c r="AA839" s="36" t="n">
        <x:v>0.27787099787011643</x:v>
      </x:c>
      <x:c r="AB839" s="36" t="n">
        <x:v>1.2578842126928222</x:v>
      </x:c>
      <x:c r="AC839" s="34" t="b">
        <x:v>1</x:v>
      </x:c>
    </x:row>
    <x:row r="840">
      <x:c r="A840" s="31" t="str">
        <x:v>CFG015</x:v>
      </x:c>
      <x:c r="B840" s="33" t="n">
        <x:v>49</x:v>
      </x:c>
      <x:c r="C840" s="31" t="str">
        <x:v>000000（选定5-12kg）1.AR20.03.6 youhua a2.5 翼梢反扭-3</x:v>
      </x:c>
      <x:c r="D840" s="31" t="str">
        <x:v>T7-VLM2-Elev(g1.0)</x:v>
      </x:c>
      <x:c r="E840" s="37" t="n">
        <x:v>-1.896619712919399</x:v>
      </x:c>
      <x:c r="F840" s="37" t="n">
        <x:v>0</x:v>
      </x:c>
      <x:c r="G840" s="35" t="n">
        <x:v>15.601147525867129</x:v>
      </x:c>
      <x:c r="H840" s="36" t="n">
        <x:v>1</x:v>
      </x:c>
      <x:c r="I840" s="35" t="n">
        <x:v>1.225</x:v>
      </x:c>
      <x:c r="J840" s="35" t="n">
        <x:v>1.5705518175924542</x:v>
      </x:c>
      <x:c r="K840" s="35" t="n">
        <x:v>0.284701945718181</x:v>
      </x:c>
      <x:c r="L840" s="35" t="n">
        <x:v>5.525419388778789</x:v>
      </x:c>
      <x:c r="M840" s="35" t="n">
        <x:v>11.925999999999998</x:v>
      </x:c>
      <x:c r="N840" s="35" t="n">
        <x:v>0.10992231757937915</x:v>
      </x:c>
      <x:c r="O840" s="35" t="n">
        <x:v>-1.546328403528402e-17</x:v>
      </x:c>
      <x:c r="P840" s="35" t="n">
        <x:v>0.014190650827474498</x:v>
      </x:c>
      <x:c r="Q840" s="36" t="n">
        <x:v>0.5030739910488687</x:v>
      </x:c>
      <x:c r="R840" s="36" t="n">
        <x:v>0.015845292198077565</x:v>
      </x:c>
      <x:c r="S840" s="36" t="n">
        <x:v>0.001917735370635662</x:v>
      </x:c>
      <x:c r="T840" s="35" t="n">
        <x:v>0.14300851793747504</x:v>
      </x:c>
      <x:c r="U840" s="36" t="str">
        <x:v>lateral</x:v>
      </x:c>
      <x:c r="V840" s="33" t="n">
        <x:v>7</x:v>
      </x:c>
      <x:c r="W840" s="36" t="n">
        <x:v>-0.7949857307289395</x:v>
      </x:c>
      <x:c r="X840" s="36" t="n">
        <x:v>2.748318197123986</x:v>
      </x:c>
      <x:c r="Y840" s="36" t="n">
        <x:v>2.8609885048188257</x:v>
      </x:c>
      <x:c r="Z840" s="36" t="n">
        <x:v>0.43740842626168835</x:v>
      </x:c>
      <x:c r="AA840" s="36" t="n">
        <x:v>0.27787099787011643</x:v>
      </x:c>
      <x:c r="AB840" s="36" t="n">
        <x:v>1.2578842126928222</x:v>
      </x:c>
      <x:c r="AC840" s="34" t="b">
        <x:v>1</x:v>
      </x:c>
    </x:row>
    <x:row r="841">
      <x:c r="A841" s="31" t="str">
        <x:v>CFG015</x:v>
      </x:c>
      <x:c r="B841" s="33" t="n">
        <x:v>49</x:v>
      </x:c>
      <x:c r="C841" s="31" t="str">
        <x:v>000000（选定5-12kg）1.AR20.03.6 youhua a2.5 翼梢反扭-3</x:v>
      </x:c>
      <x:c r="D841" s="31" t="str">
        <x:v>T7-VLM2-Elev(g1.0)</x:v>
      </x:c>
      <x:c r="E841" s="37" t="n">
        <x:v>-1.896619712919399</x:v>
      </x:c>
      <x:c r="F841" s="37" t="n">
        <x:v>0</x:v>
      </x:c>
      <x:c r="G841" s="35" t="n">
        <x:v>15.601147525867129</x:v>
      </x:c>
      <x:c r="H841" s="36" t="n">
        <x:v>1</x:v>
      </x:c>
      <x:c r="I841" s="35" t="n">
        <x:v>1.225</x:v>
      </x:c>
      <x:c r="J841" s="35" t="n">
        <x:v>1.5705518175924542</x:v>
      </x:c>
      <x:c r="K841" s="35" t="n">
        <x:v>0.284701945718181</x:v>
      </x:c>
      <x:c r="L841" s="35" t="n">
        <x:v>5.525419388778789</x:v>
      </x:c>
      <x:c r="M841" s="35" t="n">
        <x:v>11.925999999999998</x:v>
      </x:c>
      <x:c r="N841" s="35" t="n">
        <x:v>0.10992231757937915</x:v>
      </x:c>
      <x:c r="O841" s="35" t="n">
        <x:v>-1.546328403528402e-17</x:v>
      </x:c>
      <x:c r="P841" s="35" t="n">
        <x:v>0.014190650827474498</x:v>
      </x:c>
      <x:c r="Q841" s="36" t="n">
        <x:v>0.5030739910488687</x:v>
      </x:c>
      <x:c r="R841" s="36" t="n">
        <x:v>0.015845292198077565</x:v>
      </x:c>
      <x:c r="S841" s="36" t="n">
        <x:v>0.001917735370635662</x:v>
      </x:c>
      <x:c r="T841" s="35" t="n">
        <x:v>0.14300851793747504</x:v>
      </x:c>
      <x:c r="U841" s="36" t="str">
        <x:v>lateral</x:v>
      </x:c>
      <x:c r="V841" s="33" t="n">
        <x:v>8</x:v>
      </x:c>
      <x:c r="W841" s="36" t="n">
        <x:v>0.10278888904787031</x:v>
      </x:c>
      <x:c r="X841" s="36" t="n">
        <x:v>0</x:v>
      </x:c>
      <x:c r="Y841" s="36" t="n">
        <x:v>0.10278888904787031</x:v>
      </x:c>
      <x:c r="Z841" s="36" t="n">
        <x:v>0</x:v>
      </x:c>
      <x:c r="AA841" s="36" t="n">
        <x:v>-1</x:v>
      </x:c>
      <x:c r="AB841" s="36"/>
      <x:c r="AC841" s="34" t="b">
        <x:v>0</x:v>
      </x:c>
    </x:row>
    <x:row r="842">
      <x:c r="A842" s="31" t="str">
        <x:v>CFG015</x:v>
      </x:c>
      <x:c r="B842" s="33" t="n">
        <x:v>50</x:v>
      </x:c>
      <x:c r="C842" s="31" t="str">
        <x:v>000000（选定5-12kg）1.AR20.03.6 youhua a2.5 翼梢反扭-3</x:v>
      </x:c>
      <x:c r="D842" s="31" t="str">
        <x:v>T7-VLM2-Elev(g1.0)</x:v>
      </x:c>
      <x:c r="E842" s="37" t="n">
        <x:v>-2.1306551615748153</x:v>
      </x:c>
      <x:c r="F842" s="37" t="n">
        <x:v>0</x:v>
      </x:c>
      <x:c r="G842" s="35" t="n">
        <x:v>15.97689658218205</x:v>
      </x:c>
      <x:c r="H842" s="36" t="n">
        <x:v>1.1000000000000005</x:v>
      </x:c>
      <x:c r="I842" s="35" t="n">
        <x:v>1.225</x:v>
      </x:c>
      <x:c r="J842" s="35" t="n">
        <x:v>1.5705518175924542</x:v>
      </x:c>
      <x:c r="K842" s="35" t="n">
        <x:v>0.284701945718181</x:v>
      </x:c>
      <x:c r="L842" s="35" t="n">
        <x:v>5.525419388778789</x:v>
      </x:c>
      <x:c r="M842" s="35" t="n">
        <x:v>11.925999999999998</x:v>
      </x:c>
      <x:c r="N842" s="35" t="n">
        <x:v>0.10992231757937915</x:v>
      </x:c>
      <x:c r="O842" s="35" t="n">
        <x:v>-1.546328403528402e-17</x:v>
      </x:c>
      <x:c r="P842" s="35" t="n">
        <x:v>0.014190650827474498</x:v>
      </x:c>
      <x:c r="Q842" s="36" t="n">
        <x:v>0.48005005741580425</x:v>
      </x:c>
      <x:c r="R842" s="36" t="n">
        <x:v>0.01536254292528053</x:v>
      </x:c>
      <x:c r="S842" s="36" t="n">
        <x:v>0.001921275800825748</x:v>
      </x:c>
      <x:c r="T842" s="35" t="n">
        <x:v>0.1426620197736301</x:v>
      </x:c>
      <x:c r="U842" s="36" t="str">
        <x:v>longitudinal</x:v>
      </x:c>
      <x:c r="V842" s="33" t="n">
        <x:v>1</x:v>
      </x:c>
      <x:c r="W842" s="36" t="n">
        <x:v>-7.595628521162049</x:v>
      </x:c>
      <x:c r="X842" s="36" t="n">
        <x:v>-6.1244468225452415</x:v>
      </x:c>
      <x:c r="Y842" s="36" t="n">
        <x:v>9.757172823808897</x:v>
      </x:c>
      <x:c r="Z842" s="36" t="n">
        <x:v>0.9747359855115272</x:v>
      </x:c>
      <x:c r="AA842" s="36" t="n">
        <x:v>0.7784661252107402</x:v>
      </x:c>
      <x:c r="AB842" s="36" t="n">
        <x:v>0.1316546744241003</x:v>
      </x:c>
      <x:c r="AC842" s="34" t="b">
        <x:v>1</x:v>
      </x:c>
    </x:row>
    <x:row r="843">
      <x:c r="A843" s="31" t="str">
        <x:v>CFG015</x:v>
      </x:c>
      <x:c r="B843" s="33" t="n">
        <x:v>50</x:v>
      </x:c>
      <x:c r="C843" s="31" t="str">
        <x:v>000000（选定5-12kg）1.AR20.03.6 youhua a2.5 翼梢反扭-3</x:v>
      </x:c>
      <x:c r="D843" s="31" t="str">
        <x:v>T7-VLM2-Elev(g1.0)</x:v>
      </x:c>
      <x:c r="E843" s="37" t="n">
        <x:v>-2.1306551615748153</x:v>
      </x:c>
      <x:c r="F843" s="37" t="n">
        <x:v>0</x:v>
      </x:c>
      <x:c r="G843" s="35" t="n">
        <x:v>15.97689658218205</x:v>
      </x:c>
      <x:c r="H843" s="36" t="n">
        <x:v>1.1000000000000005</x:v>
      </x:c>
      <x:c r="I843" s="35" t="n">
        <x:v>1.225</x:v>
      </x:c>
      <x:c r="J843" s="35" t="n">
        <x:v>1.5705518175924542</x:v>
      </x:c>
      <x:c r="K843" s="35" t="n">
        <x:v>0.284701945718181</x:v>
      </x:c>
      <x:c r="L843" s="35" t="n">
        <x:v>5.525419388778789</x:v>
      </x:c>
      <x:c r="M843" s="35" t="n">
        <x:v>11.925999999999998</x:v>
      </x:c>
      <x:c r="N843" s="35" t="n">
        <x:v>0.10992231757937915</x:v>
      </x:c>
      <x:c r="O843" s="35" t="n">
        <x:v>-1.546328403528402e-17</x:v>
      </x:c>
      <x:c r="P843" s="35" t="n">
        <x:v>0.014190650827474498</x:v>
      </x:c>
      <x:c r="Q843" s="36" t="n">
        <x:v>0.48005005741580425</x:v>
      </x:c>
      <x:c r="R843" s="36" t="n">
        <x:v>0.01536254292528053</x:v>
      </x:c>
      <x:c r="S843" s="36" t="n">
        <x:v>0.001921275800825748</x:v>
      </x:c>
      <x:c r="T843" s="35" t="n">
        <x:v>0.1426620197736301</x:v>
      </x:c>
      <x:c r="U843" s="36" t="str">
        <x:v>longitudinal</x:v>
      </x:c>
      <x:c r="V843" s="33" t="n">
        <x:v>2</x:v>
      </x:c>
      <x:c r="W843" s="36" t="n">
        <x:v>-7.595628521162049</x:v>
      </x:c>
      <x:c r="X843" s="36" t="n">
        <x:v>6.1244468225452415</x:v>
      </x:c>
      <x:c r="Y843" s="36" t="n">
        <x:v>9.757172823808897</x:v>
      </x:c>
      <x:c r="Z843" s="36" t="n">
        <x:v>0.9747359855115272</x:v>
      </x:c>
      <x:c r="AA843" s="36" t="n">
        <x:v>0.7784661252107402</x:v>
      </x:c>
      <x:c r="AB843" s="36" t="n">
        <x:v>0.1316546744241003</x:v>
      </x:c>
      <x:c r="AC843" s="34" t="b">
        <x:v>1</x:v>
      </x:c>
    </x:row>
    <x:row r="844">
      <x:c r="A844" s="31" t="str">
        <x:v>CFG015</x:v>
      </x:c>
      <x:c r="B844" s="33" t="n">
        <x:v>50</x:v>
      </x:c>
      <x:c r="C844" s="31" t="str">
        <x:v>000000（选定5-12kg）1.AR20.03.6 youhua a2.5 翼梢反扭-3</x:v>
      </x:c>
      <x:c r="D844" s="31" t="str">
        <x:v>T7-VLM2-Elev(g1.0)</x:v>
      </x:c>
      <x:c r="E844" s="37" t="n">
        <x:v>-2.1306551615748153</x:v>
      </x:c>
      <x:c r="F844" s="37" t="n">
        <x:v>0</x:v>
      </x:c>
      <x:c r="G844" s="35" t="n">
        <x:v>15.97689658218205</x:v>
      </x:c>
      <x:c r="H844" s="36" t="n">
        <x:v>1.1000000000000005</x:v>
      </x:c>
      <x:c r="I844" s="35" t="n">
        <x:v>1.225</x:v>
      </x:c>
      <x:c r="J844" s="35" t="n">
        <x:v>1.5705518175924542</x:v>
      </x:c>
      <x:c r="K844" s="35" t="n">
        <x:v>0.284701945718181</x:v>
      </x:c>
      <x:c r="L844" s="35" t="n">
        <x:v>5.525419388778789</x:v>
      </x:c>
      <x:c r="M844" s="35" t="n">
        <x:v>11.925999999999998</x:v>
      </x:c>
      <x:c r="N844" s="35" t="n">
        <x:v>0.10992231757937915</x:v>
      </x:c>
      <x:c r="O844" s="35" t="n">
        <x:v>-1.546328403528402e-17</x:v>
      </x:c>
      <x:c r="P844" s="35" t="n">
        <x:v>0.014190650827474498</x:v>
      </x:c>
      <x:c r="Q844" s="36" t="n">
        <x:v>0.48005005741580425</x:v>
      </x:c>
      <x:c r="R844" s="36" t="n">
        <x:v>0.01536254292528053</x:v>
      </x:c>
      <x:c r="S844" s="36" t="n">
        <x:v>0.001921275800825748</x:v>
      </x:c>
      <x:c r="T844" s="35" t="n">
        <x:v>0.1426620197736301</x:v>
      </x:c>
      <x:c r="U844" s="36" t="str">
        <x:v>longitudinal</x:v>
      </x:c>
      <x:c r="V844" s="33" t="n">
        <x:v>3</x:v>
      </x:c>
      <x:c r="W844" s="36" t="n">
        <x:v>-0.015892718913763867</x:v>
      </x:c>
      <x:c r="X844" s="36" t="n">
        <x:v>-0.5678460611492991</x:v>
      </x:c>
      <x:c r="Y844" s="36" t="n">
        <x:v>0.568068418130462</x:v>
      </x:c>
      <x:c r="Z844" s="36" t="n">
        <x:v>0.09037550754717363</x:v>
      </x:c>
      <x:c r="AA844" s="36" t="n">
        <x:v>0.027976769006218472</x:v>
      </x:c>
      <x:c r="AB844" s="36" t="n">
        <x:v>62.92189558162709</x:v>
      </x:c>
      <x:c r="AC844" s="34" t="b">
        <x:v>1</x:v>
      </x:c>
    </x:row>
    <x:row r="845">
      <x:c r="A845" s="31" t="str">
        <x:v>CFG015</x:v>
      </x:c>
      <x:c r="B845" s="33" t="n">
        <x:v>50</x:v>
      </x:c>
      <x:c r="C845" s="31" t="str">
        <x:v>000000（选定5-12kg）1.AR20.03.6 youhua a2.5 翼梢反扭-3</x:v>
      </x:c>
      <x:c r="D845" s="31" t="str">
        <x:v>T7-VLM2-Elev(g1.0)</x:v>
      </x:c>
      <x:c r="E845" s="37" t="n">
        <x:v>-2.1306551615748153</x:v>
      </x:c>
      <x:c r="F845" s="37" t="n">
        <x:v>0</x:v>
      </x:c>
      <x:c r="G845" s="35" t="n">
        <x:v>15.97689658218205</x:v>
      </x:c>
      <x:c r="H845" s="36" t="n">
        <x:v>1.1000000000000005</x:v>
      </x:c>
      <x:c r="I845" s="35" t="n">
        <x:v>1.225</x:v>
      </x:c>
      <x:c r="J845" s="35" t="n">
        <x:v>1.5705518175924542</x:v>
      </x:c>
      <x:c r="K845" s="35" t="n">
        <x:v>0.284701945718181</x:v>
      </x:c>
      <x:c r="L845" s="35" t="n">
        <x:v>5.525419388778789</x:v>
      </x:c>
      <x:c r="M845" s="35" t="n">
        <x:v>11.925999999999998</x:v>
      </x:c>
      <x:c r="N845" s="35" t="n">
        <x:v>0.10992231757937915</x:v>
      </x:c>
      <x:c r="O845" s="35" t="n">
        <x:v>-1.546328403528402e-17</x:v>
      </x:c>
      <x:c r="P845" s="35" t="n">
        <x:v>0.014190650827474498</x:v>
      </x:c>
      <x:c r="Q845" s="36" t="n">
        <x:v>0.48005005741580425</x:v>
      </x:c>
      <x:c r="R845" s="36" t="n">
        <x:v>0.01536254292528053</x:v>
      </x:c>
      <x:c r="S845" s="36" t="n">
        <x:v>0.001921275800825748</x:v>
      </x:c>
      <x:c r="T845" s="35" t="n">
        <x:v>0.1426620197736301</x:v>
      </x:c>
      <x:c r="U845" s="36" t="str">
        <x:v>longitudinal</x:v>
      </x:c>
      <x:c r="V845" s="33" t="n">
        <x:v>4</x:v>
      </x:c>
      <x:c r="W845" s="36" t="n">
        <x:v>-0.015892718913763867</x:v>
      </x:c>
      <x:c r="X845" s="36" t="n">
        <x:v>0.5678460611492991</x:v>
      </x:c>
      <x:c r="Y845" s="36" t="n">
        <x:v>0.568068418130462</x:v>
      </x:c>
      <x:c r="Z845" s="36" t="n">
        <x:v>0.09037550754717363</x:v>
      </x:c>
      <x:c r="AA845" s="36" t="n">
        <x:v>0.027976769006218472</x:v>
      </x:c>
      <x:c r="AB845" s="36" t="n">
        <x:v>62.92189558162709</x:v>
      </x:c>
      <x:c r="AC845" s="34" t="b">
        <x:v>1</x:v>
      </x:c>
    </x:row>
    <x:row r="846">
      <x:c r="A846" s="31" t="str">
        <x:v>CFG015</x:v>
      </x:c>
      <x:c r="B846" s="33" t="n">
        <x:v>50</x:v>
      </x:c>
      <x:c r="C846" s="31" t="str">
        <x:v>000000（选定5-12kg）1.AR20.03.6 youhua a2.5 翼梢反扭-3</x:v>
      </x:c>
      <x:c r="D846" s="31" t="str">
        <x:v>T7-VLM2-Elev(g1.0)</x:v>
      </x:c>
      <x:c r="E846" s="37" t="n">
        <x:v>-2.1306551615748153</x:v>
      </x:c>
      <x:c r="F846" s="37" t="n">
        <x:v>0</x:v>
      </x:c>
      <x:c r="G846" s="35" t="n">
        <x:v>15.97689658218205</x:v>
      </x:c>
      <x:c r="H846" s="36" t="n">
        <x:v>1.1000000000000005</x:v>
      </x:c>
      <x:c r="I846" s="35" t="n">
        <x:v>1.225</x:v>
      </x:c>
      <x:c r="J846" s="35" t="n">
        <x:v>1.5705518175924542</x:v>
      </x:c>
      <x:c r="K846" s="35" t="n">
        <x:v>0.284701945718181</x:v>
      </x:c>
      <x:c r="L846" s="35" t="n">
        <x:v>5.525419388778789</x:v>
      </x:c>
      <x:c r="M846" s="35" t="n">
        <x:v>11.925999999999998</x:v>
      </x:c>
      <x:c r="N846" s="35" t="n">
        <x:v>0.10992231757937915</x:v>
      </x:c>
      <x:c r="O846" s="35" t="n">
        <x:v>-1.546328403528402e-17</x:v>
      </x:c>
      <x:c r="P846" s="35" t="n">
        <x:v>0.014190650827474498</x:v>
      </x:c>
      <x:c r="Q846" s="36" t="n">
        <x:v>0.48005005741580425</x:v>
      </x:c>
      <x:c r="R846" s="36" t="n">
        <x:v>0.01536254292528053</x:v>
      </x:c>
      <x:c r="S846" s="36" t="n">
        <x:v>0.001921275800825748</x:v>
      </x:c>
      <x:c r="T846" s="35" t="n">
        <x:v>0.1426620197736301</x:v>
      </x:c>
      <x:c r="U846" s="36" t="str">
        <x:v>lateral</x:v>
      </x:c>
      <x:c r="V846" s="33" t="n">
        <x:v>5</x:v>
      </x:c>
      <x:c r="W846" s="36" t="n">
        <x:v>-22.49736834207436</x:v>
      </x:c>
      <x:c r="X846" s="36" t="n">
        <x:v>0</x:v>
      </x:c>
      <x:c r="Y846" s="36" t="n">
        <x:v>22.49736834207436</x:v>
      </x:c>
      <x:c r="Z846" s="36" t="n">
        <x:v>0</x:v>
      </x:c>
      <x:c r="AA846" s="36" t="n">
        <x:v>1</x:v>
      </x:c>
      <x:c r="AB846" s="36" t="n">
        <x:v>0.044449643389169645</x:v>
      </x:c>
      <x:c r="AC846" s="34" t="b">
        <x:v>1</x:v>
      </x:c>
    </x:row>
    <x:row r="847">
      <x:c r="A847" s="31" t="str">
        <x:v>CFG015</x:v>
      </x:c>
      <x:c r="B847" s="33" t="n">
        <x:v>50</x:v>
      </x:c>
      <x:c r="C847" s="31" t="str">
        <x:v>000000（选定5-12kg）1.AR20.03.6 youhua a2.5 翼梢反扭-3</x:v>
      </x:c>
      <x:c r="D847" s="31" t="str">
        <x:v>T7-VLM2-Elev(g1.0)</x:v>
      </x:c>
      <x:c r="E847" s="37" t="n">
        <x:v>-2.1306551615748153</x:v>
      </x:c>
      <x:c r="F847" s="37" t="n">
        <x:v>0</x:v>
      </x:c>
      <x:c r="G847" s="35" t="n">
        <x:v>15.97689658218205</x:v>
      </x:c>
      <x:c r="H847" s="36" t="n">
        <x:v>1.1000000000000005</x:v>
      </x:c>
      <x:c r="I847" s="35" t="n">
        <x:v>1.225</x:v>
      </x:c>
      <x:c r="J847" s="35" t="n">
        <x:v>1.5705518175924542</x:v>
      </x:c>
      <x:c r="K847" s="35" t="n">
        <x:v>0.284701945718181</x:v>
      </x:c>
      <x:c r="L847" s="35" t="n">
        <x:v>5.525419388778789</x:v>
      </x:c>
      <x:c r="M847" s="35" t="n">
        <x:v>11.925999999999998</x:v>
      </x:c>
      <x:c r="N847" s="35" t="n">
        <x:v>0.10992231757937915</x:v>
      </x:c>
      <x:c r="O847" s="35" t="n">
        <x:v>-1.546328403528402e-17</x:v>
      </x:c>
      <x:c r="P847" s="35" t="n">
        <x:v>0.014190650827474498</x:v>
      </x:c>
      <x:c r="Q847" s="36" t="n">
        <x:v>0.48005005741580425</x:v>
      </x:c>
      <x:c r="R847" s="36" t="n">
        <x:v>0.01536254292528053</x:v>
      </x:c>
      <x:c r="S847" s="36" t="n">
        <x:v>0.001921275800825748</x:v>
      </x:c>
      <x:c r="T847" s="35" t="n">
        <x:v>0.1426620197736301</x:v>
      </x:c>
      <x:c r="U847" s="36" t="str">
        <x:v>lateral</x:v>
      </x:c>
      <x:c r="V847" s="33" t="n">
        <x:v>6</x:v>
      </x:c>
      <x:c r="W847" s="36" t="n">
        <x:v>-0.7909915329500024</x:v>
      </x:c>
      <x:c r="X847" s="36" t="n">
        <x:v>-2.8048291333692066</x:v>
      </x:c>
      <x:c r="Y847" s="36" t="n">
        <x:v>2.914229584743668</x:v>
      </x:c>
      <x:c r="Z847" s="36" t="n">
        <x:v>0.4464024211038662</x:v>
      </x:c>
      <x:c r="AA847" s="36" t="n">
        <x:v>0.2714238909284757</x:v>
      </x:c>
      <x:c r="AB847" s="36" t="n">
        <x:v>1.2642360358403595</x:v>
      </x:c>
      <x:c r="AC847" s="34" t="b">
        <x:v>1</x:v>
      </x:c>
    </x:row>
    <x:row r="848">
      <x:c r="A848" s="31" t="str">
        <x:v>CFG015</x:v>
      </x:c>
      <x:c r="B848" s="33" t="n">
        <x:v>50</x:v>
      </x:c>
      <x:c r="C848" s="31" t="str">
        <x:v>000000（选定5-12kg）1.AR20.03.6 youhua a2.5 翼梢反扭-3</x:v>
      </x:c>
      <x:c r="D848" s="31" t="str">
        <x:v>T7-VLM2-Elev(g1.0)</x:v>
      </x:c>
      <x:c r="E848" s="37" t="n">
        <x:v>-2.1306551615748153</x:v>
      </x:c>
      <x:c r="F848" s="37" t="n">
        <x:v>0</x:v>
      </x:c>
      <x:c r="G848" s="35" t="n">
        <x:v>15.97689658218205</x:v>
      </x:c>
      <x:c r="H848" s="36" t="n">
        <x:v>1.1000000000000005</x:v>
      </x:c>
      <x:c r="I848" s="35" t="n">
        <x:v>1.225</x:v>
      </x:c>
      <x:c r="J848" s="35" t="n">
        <x:v>1.5705518175924542</x:v>
      </x:c>
      <x:c r="K848" s="35" t="n">
        <x:v>0.284701945718181</x:v>
      </x:c>
      <x:c r="L848" s="35" t="n">
        <x:v>5.525419388778789</x:v>
      </x:c>
      <x:c r="M848" s="35" t="n">
        <x:v>11.925999999999998</x:v>
      </x:c>
      <x:c r="N848" s="35" t="n">
        <x:v>0.10992231757937915</x:v>
      </x:c>
      <x:c r="O848" s="35" t="n">
        <x:v>-1.546328403528402e-17</x:v>
      </x:c>
      <x:c r="P848" s="35" t="n">
        <x:v>0.014190650827474498</x:v>
      </x:c>
      <x:c r="Q848" s="36" t="n">
        <x:v>0.48005005741580425</x:v>
      </x:c>
      <x:c r="R848" s="36" t="n">
        <x:v>0.01536254292528053</x:v>
      </x:c>
      <x:c r="S848" s="36" t="n">
        <x:v>0.001921275800825748</x:v>
      </x:c>
      <x:c r="T848" s="35" t="n">
        <x:v>0.1426620197736301</x:v>
      </x:c>
      <x:c r="U848" s="36" t="str">
        <x:v>lateral</x:v>
      </x:c>
      <x:c r="V848" s="33" t="n">
        <x:v>7</x:v>
      </x:c>
      <x:c r="W848" s="36" t="n">
        <x:v>-0.7909915329500024</x:v>
      </x:c>
      <x:c r="X848" s="36" t="n">
        <x:v>2.8048291333692066</x:v>
      </x:c>
      <x:c r="Y848" s="36" t="n">
        <x:v>2.914229584743668</x:v>
      </x:c>
      <x:c r="Z848" s="36" t="n">
        <x:v>0.4464024211038662</x:v>
      </x:c>
      <x:c r="AA848" s="36" t="n">
        <x:v>0.2714238909284757</x:v>
      </x:c>
      <x:c r="AB848" s="36" t="n">
        <x:v>1.2642360358403595</x:v>
      </x:c>
      <x:c r="AC848" s="34" t="b">
        <x:v>1</x:v>
      </x:c>
    </x:row>
    <x:row r="849">
      <x:c r="A849" s="31" t="str">
        <x:v>CFG015</x:v>
      </x:c>
      <x:c r="B849" s="33" t="n">
        <x:v>50</x:v>
      </x:c>
      <x:c r="C849" s="31" t="str">
        <x:v>000000（选定5-12kg）1.AR20.03.6 youhua a2.5 翼梢反扭-3</x:v>
      </x:c>
      <x:c r="D849" s="31" t="str">
        <x:v>T7-VLM2-Elev(g1.0)</x:v>
      </x:c>
      <x:c r="E849" s="37" t="n">
        <x:v>-2.1306551615748153</x:v>
      </x:c>
      <x:c r="F849" s="37" t="n">
        <x:v>0</x:v>
      </x:c>
      <x:c r="G849" s="35" t="n">
        <x:v>15.97689658218205</x:v>
      </x:c>
      <x:c r="H849" s="36" t="n">
        <x:v>1.1000000000000005</x:v>
      </x:c>
      <x:c r="I849" s="35" t="n">
        <x:v>1.225</x:v>
      </x:c>
      <x:c r="J849" s="35" t="n">
        <x:v>1.5705518175924542</x:v>
      </x:c>
      <x:c r="K849" s="35" t="n">
        <x:v>0.284701945718181</x:v>
      </x:c>
      <x:c r="L849" s="35" t="n">
        <x:v>5.525419388778789</x:v>
      </x:c>
      <x:c r="M849" s="35" t="n">
        <x:v>11.925999999999998</x:v>
      </x:c>
      <x:c r="N849" s="35" t="n">
        <x:v>0.10992231757937915</x:v>
      </x:c>
      <x:c r="O849" s="35" t="n">
        <x:v>-1.546328403528402e-17</x:v>
      </x:c>
      <x:c r="P849" s="35" t="n">
        <x:v>0.014190650827474498</x:v>
      </x:c>
      <x:c r="Q849" s="36" t="n">
        <x:v>0.48005005741580425</x:v>
      </x:c>
      <x:c r="R849" s="36" t="n">
        <x:v>0.01536254292528053</x:v>
      </x:c>
      <x:c r="S849" s="36" t="n">
        <x:v>0.001921275800825748</x:v>
      </x:c>
      <x:c r="T849" s="35" t="n">
        <x:v>0.1426620197736301</x:v>
      </x:c>
      <x:c r="U849" s="36" t="str">
        <x:v>lateral</x:v>
      </x:c>
      <x:c r="V849" s="33" t="n">
        <x:v>8</x:v>
      </x:c>
      <x:c r="W849" s="36" t="n">
        <x:v>0.09658175418196535</x:v>
      </x:c>
      <x:c r="X849" s="36" t="n">
        <x:v>0</x:v>
      </x:c>
      <x:c r="Y849" s="36" t="n">
        <x:v>0.09658175418196535</x:v>
      </x:c>
      <x:c r="Z849" s="36" t="n">
        <x:v>0</x:v>
      </x:c>
      <x:c r="AA849" s="36" t="n">
        <x:v>-1</x:v>
      </x:c>
      <x:c r="AB849" s="36"/>
      <x:c r="AC849" s="34" t="b">
        <x:v>0</x:v>
      </x:c>
    </x:row>
    <x:row r="850">
      <x:c r="A850" s="31" t="str">
        <x:v>CFG015</x:v>
      </x:c>
      <x:c r="B850" s="33" t="n">
        <x:v>51</x:v>
      </x:c>
      <x:c r="C850" s="31" t="str">
        <x:v>000000（选定5-12kg）1.AR20.03.6 youhua a2.5 翼梢反扭-3</x:v>
      </x:c>
      <x:c r="D850" s="31" t="str">
        <x:v>T7-VLM2-Elev(g1.0)</x:v>
      </x:c>
      <x:c r="E850" s="37" t="n">
        <x:v>-2.367030295927459</x:v>
      </x:c>
      <x:c r="F850" s="37" t="n">
        <x:v>0</x:v>
      </x:c>
      <x:c r="G850" s="35" t="n">
        <x:v>16.385211938515823</x:v>
      </x:c>
      <x:c r="H850" s="36" t="n">
        <x:v>1.2000000000000002</x:v>
      </x:c>
      <x:c r="I850" s="35" t="n">
        <x:v>1.225</x:v>
      </x:c>
      <x:c r="J850" s="35" t="n">
        <x:v>1.5705518175924542</x:v>
      </x:c>
      <x:c r="K850" s="35" t="n">
        <x:v>0.284701945718181</x:v>
      </x:c>
      <x:c r="L850" s="35" t="n">
        <x:v>5.525419388778789</x:v>
      </x:c>
      <x:c r="M850" s="35" t="n">
        <x:v>11.925999999999998</x:v>
      </x:c>
      <x:c r="N850" s="35" t="n">
        <x:v>0.10992231757937915</x:v>
      </x:c>
      <x:c r="O850" s="35" t="n">
        <x:v>-1.546328403528402e-17</x:v>
      </x:c>
      <x:c r="P850" s="35" t="n">
        <x:v>0.014190650827474498</x:v>
      </x:c>
      <x:c r="Q850" s="36" t="n">
        <x:v>0.4567782137165423</x:v>
      </x:c>
      <x:c r="R850" s="36" t="n">
        <x:v>0.014888978766055192</x:v>
      </x:c>
      <x:c r="S850" s="36" t="n">
        <x:v>0.0019237793291719924</x:v>
      </x:c>
      <x:c r="T850" s="35" t="n">
        <x:v>0.14231251459645802</x:v>
      </x:c>
      <x:c r="U850" s="36" t="str">
        <x:v>longitudinal</x:v>
      </x:c>
      <x:c r="V850" s="33" t="n">
        <x:v>1</x:v>
      </x:c>
      <x:c r="W850" s="36" t="n">
        <x:v>-7.790966148300385</x:v>
      </x:c>
      <x:c r="X850" s="36" t="n">
        <x:v>-6.24621817965911</x:v>
      </x:c>
      <x:c r="Y850" s="36" t="n">
        <x:v>9.985709542734883</x:v>
      </x:c>
      <x:c r="Z850" s="36" t="n">
        <x:v>0.9941164989232077</x:v>
      </x:c>
      <x:c r="AA850" s="36" t="n">
        <x:v>0.7802115728439862</x:v>
      </x:c>
      <x:c r="AB850" s="36" t="n">
        <x:v>0.1283537857776666</x:v>
      </x:c>
      <x:c r="AC850" s="34" t="b">
        <x:v>1</x:v>
      </x:c>
    </x:row>
    <x:row r="851">
      <x:c r="A851" s="31" t="str">
        <x:v>CFG015</x:v>
      </x:c>
      <x:c r="B851" s="33" t="n">
        <x:v>51</x:v>
      </x:c>
      <x:c r="C851" s="31" t="str">
        <x:v>000000（选定5-12kg）1.AR20.03.6 youhua a2.5 翼梢反扭-3</x:v>
      </x:c>
      <x:c r="D851" s="31" t="str">
        <x:v>T7-VLM2-Elev(g1.0)</x:v>
      </x:c>
      <x:c r="E851" s="37" t="n">
        <x:v>-2.367030295927459</x:v>
      </x:c>
      <x:c r="F851" s="37" t="n">
        <x:v>0</x:v>
      </x:c>
      <x:c r="G851" s="35" t="n">
        <x:v>16.385211938515823</x:v>
      </x:c>
      <x:c r="H851" s="36" t="n">
        <x:v>1.2000000000000002</x:v>
      </x:c>
      <x:c r="I851" s="35" t="n">
        <x:v>1.225</x:v>
      </x:c>
      <x:c r="J851" s="35" t="n">
        <x:v>1.5705518175924542</x:v>
      </x:c>
      <x:c r="K851" s="35" t="n">
        <x:v>0.284701945718181</x:v>
      </x:c>
      <x:c r="L851" s="35" t="n">
        <x:v>5.525419388778789</x:v>
      </x:c>
      <x:c r="M851" s="35" t="n">
        <x:v>11.925999999999998</x:v>
      </x:c>
      <x:c r="N851" s="35" t="n">
        <x:v>0.10992231757937915</x:v>
      </x:c>
      <x:c r="O851" s="35" t="n">
        <x:v>-1.546328403528402e-17</x:v>
      </x:c>
      <x:c r="P851" s="35" t="n">
        <x:v>0.014190650827474498</x:v>
      </x:c>
      <x:c r="Q851" s="36" t="n">
        <x:v>0.4567782137165423</x:v>
      </x:c>
      <x:c r="R851" s="36" t="n">
        <x:v>0.014888978766055192</x:v>
      </x:c>
      <x:c r="S851" s="36" t="n">
        <x:v>0.0019237793291719924</x:v>
      </x:c>
      <x:c r="T851" s="35" t="n">
        <x:v>0.14231251459645802</x:v>
      </x:c>
      <x:c r="U851" s="36" t="str">
        <x:v>longitudinal</x:v>
      </x:c>
      <x:c r="V851" s="33" t="n">
        <x:v>2</x:v>
      </x:c>
      <x:c r="W851" s="36" t="n">
        <x:v>-7.790966148300385</x:v>
      </x:c>
      <x:c r="X851" s="36" t="n">
        <x:v>6.24621817965911</x:v>
      </x:c>
      <x:c r="Y851" s="36" t="n">
        <x:v>9.985709542734883</x:v>
      </x:c>
      <x:c r="Z851" s="36" t="n">
        <x:v>0.9941164989232077</x:v>
      </x:c>
      <x:c r="AA851" s="36" t="n">
        <x:v>0.7802115728439862</x:v>
      </x:c>
      <x:c r="AB851" s="36" t="n">
        <x:v>0.1283537857776666</x:v>
      </x:c>
      <x:c r="AC851" s="34" t="b">
        <x:v>1</x:v>
      </x:c>
    </x:row>
    <x:row r="852">
      <x:c r="A852" s="31" t="str">
        <x:v>CFG015</x:v>
      </x:c>
      <x:c r="B852" s="33" t="n">
        <x:v>51</x:v>
      </x:c>
      <x:c r="C852" s="31" t="str">
        <x:v>000000（选定5-12kg）1.AR20.03.6 youhua a2.5 翼梢反扭-3</x:v>
      </x:c>
      <x:c r="D852" s="31" t="str">
        <x:v>T7-VLM2-Elev(g1.0)</x:v>
      </x:c>
      <x:c r="E852" s="37" t="n">
        <x:v>-2.367030295927459</x:v>
      </x:c>
      <x:c r="F852" s="37" t="n">
        <x:v>0</x:v>
      </x:c>
      <x:c r="G852" s="35" t="n">
        <x:v>16.385211938515823</x:v>
      </x:c>
      <x:c r="H852" s="36" t="n">
        <x:v>1.2000000000000002</x:v>
      </x:c>
      <x:c r="I852" s="35" t="n">
        <x:v>1.225</x:v>
      </x:c>
      <x:c r="J852" s="35" t="n">
        <x:v>1.5705518175924542</x:v>
      </x:c>
      <x:c r="K852" s="35" t="n">
        <x:v>0.284701945718181</x:v>
      </x:c>
      <x:c r="L852" s="35" t="n">
        <x:v>5.525419388778789</x:v>
      </x:c>
      <x:c r="M852" s="35" t="n">
        <x:v>11.925999999999998</x:v>
      </x:c>
      <x:c r="N852" s="35" t="n">
        <x:v>0.10992231757937915</x:v>
      </x:c>
      <x:c r="O852" s="35" t="n">
        <x:v>-1.546328403528402e-17</x:v>
      </x:c>
      <x:c r="P852" s="35" t="n">
        <x:v>0.014190650827474498</x:v>
      </x:c>
      <x:c r="Q852" s="36" t="n">
        <x:v>0.4567782137165423</x:v>
      </x:c>
      <x:c r="R852" s="36" t="n">
        <x:v>0.014888978766055192</x:v>
      </x:c>
      <x:c r="S852" s="36" t="n">
        <x:v>0.0019237793291719924</x:v>
      </x:c>
      <x:c r="T852" s="35" t="n">
        <x:v>0.14231251459645802</x:v>
      </x:c>
      <x:c r="U852" s="36" t="str">
        <x:v>longitudinal</x:v>
      </x:c>
      <x:c r="V852" s="33" t="n">
        <x:v>3</x:v>
      </x:c>
      <x:c r="W852" s="36" t="n">
        <x:v>-0.01619720990404312</x:v>
      </x:c>
      <x:c r="X852" s="36" t="n">
        <x:v>-0.5526662651588725</x:v>
      </x:c>
      <x:c r="Y852" s="36" t="n">
        <x:v>0.5529035632489022</x:v>
      </x:c>
      <x:c r="Z852" s="36" t="n">
        <x:v>0.0879595679801707</x:v>
      </x:c>
      <x:c r="AA852" s="36" t="n">
        <x:v>0.02929481917039405</x:v>
      </x:c>
      <x:c r="AB852" s="36" t="n">
        <x:v>61.739028260069766</x:v>
      </x:c>
      <x:c r="AC852" s="34" t="b">
        <x:v>1</x:v>
      </x:c>
    </x:row>
    <x:row r="853">
      <x:c r="A853" s="31" t="str">
        <x:v>CFG015</x:v>
      </x:c>
      <x:c r="B853" s="33" t="n">
        <x:v>51</x:v>
      </x:c>
      <x:c r="C853" s="31" t="str">
        <x:v>000000（选定5-12kg）1.AR20.03.6 youhua a2.5 翼梢反扭-3</x:v>
      </x:c>
      <x:c r="D853" s="31" t="str">
        <x:v>T7-VLM2-Elev(g1.0)</x:v>
      </x:c>
      <x:c r="E853" s="37" t="n">
        <x:v>-2.367030295927459</x:v>
      </x:c>
      <x:c r="F853" s="37" t="n">
        <x:v>0</x:v>
      </x:c>
      <x:c r="G853" s="35" t="n">
        <x:v>16.385211938515823</x:v>
      </x:c>
      <x:c r="H853" s="36" t="n">
        <x:v>1.2000000000000002</x:v>
      </x:c>
      <x:c r="I853" s="35" t="n">
        <x:v>1.225</x:v>
      </x:c>
      <x:c r="J853" s="35" t="n">
        <x:v>1.5705518175924542</x:v>
      </x:c>
      <x:c r="K853" s="35" t="n">
        <x:v>0.284701945718181</x:v>
      </x:c>
      <x:c r="L853" s="35" t="n">
        <x:v>5.525419388778789</x:v>
      </x:c>
      <x:c r="M853" s="35" t="n">
        <x:v>11.925999999999998</x:v>
      </x:c>
      <x:c r="N853" s="35" t="n">
        <x:v>0.10992231757937915</x:v>
      </x:c>
      <x:c r="O853" s="35" t="n">
        <x:v>-1.546328403528402e-17</x:v>
      </x:c>
      <x:c r="P853" s="35" t="n">
        <x:v>0.014190650827474498</x:v>
      </x:c>
      <x:c r="Q853" s="36" t="n">
        <x:v>0.4567782137165423</x:v>
      </x:c>
      <x:c r="R853" s="36" t="n">
        <x:v>0.014888978766055192</x:v>
      </x:c>
      <x:c r="S853" s="36" t="n">
        <x:v>0.0019237793291719924</x:v>
      </x:c>
      <x:c r="T853" s="35" t="n">
        <x:v>0.14231251459645802</x:v>
      </x:c>
      <x:c r="U853" s="36" t="str">
        <x:v>longitudinal</x:v>
      </x:c>
      <x:c r="V853" s="33" t="n">
        <x:v>4</x:v>
      </x:c>
      <x:c r="W853" s="36" t="n">
        <x:v>-0.01619720990404312</x:v>
      </x:c>
      <x:c r="X853" s="36" t="n">
        <x:v>0.5526662651588725</x:v>
      </x:c>
      <x:c r="Y853" s="36" t="n">
        <x:v>0.5529035632489022</x:v>
      </x:c>
      <x:c r="Z853" s="36" t="n">
        <x:v>0.0879595679801707</x:v>
      </x:c>
      <x:c r="AA853" s="36" t="n">
        <x:v>0.02929481917039405</x:v>
      </x:c>
      <x:c r="AB853" s="36" t="n">
        <x:v>61.739028260069766</x:v>
      </x:c>
      <x:c r="AC853" s="34" t="b">
        <x:v>1</x:v>
      </x:c>
    </x:row>
    <x:row r="854">
      <x:c r="A854" s="31" t="str">
        <x:v>CFG015</x:v>
      </x:c>
      <x:c r="B854" s="33" t="n">
        <x:v>51</x:v>
      </x:c>
      <x:c r="C854" s="31" t="str">
        <x:v>000000（选定5-12kg）1.AR20.03.6 youhua a2.5 翼梢反扭-3</x:v>
      </x:c>
      <x:c r="D854" s="31" t="str">
        <x:v>T7-VLM2-Elev(g1.0)</x:v>
      </x:c>
      <x:c r="E854" s="37" t="n">
        <x:v>-2.367030295927459</x:v>
      </x:c>
      <x:c r="F854" s="37" t="n">
        <x:v>0</x:v>
      </x:c>
      <x:c r="G854" s="35" t="n">
        <x:v>16.385211938515823</x:v>
      </x:c>
      <x:c r="H854" s="36" t="n">
        <x:v>1.2000000000000002</x:v>
      </x:c>
      <x:c r="I854" s="35" t="n">
        <x:v>1.225</x:v>
      </x:c>
      <x:c r="J854" s="35" t="n">
        <x:v>1.5705518175924542</x:v>
      </x:c>
      <x:c r="K854" s="35" t="n">
        <x:v>0.284701945718181</x:v>
      </x:c>
      <x:c r="L854" s="35" t="n">
        <x:v>5.525419388778789</x:v>
      </x:c>
      <x:c r="M854" s="35" t="n">
        <x:v>11.925999999999998</x:v>
      </x:c>
      <x:c r="N854" s="35" t="n">
        <x:v>0.10992231757937915</x:v>
      </x:c>
      <x:c r="O854" s="35" t="n">
        <x:v>-1.546328403528402e-17</x:v>
      </x:c>
      <x:c r="P854" s="35" t="n">
        <x:v>0.014190650827474498</x:v>
      </x:c>
      <x:c r="Q854" s="36" t="n">
        <x:v>0.4567782137165423</x:v>
      </x:c>
      <x:c r="R854" s="36" t="n">
        <x:v>0.014888978766055192</x:v>
      </x:c>
      <x:c r="S854" s="36" t="n">
        <x:v>0.0019237793291719924</x:v>
      </x:c>
      <x:c r="T854" s="35" t="n">
        <x:v>0.14231251459645802</x:v>
      </x:c>
      <x:c r="U854" s="36" t="str">
        <x:v>lateral</x:v>
      </x:c>
      <x:c r="V854" s="33" t="n">
        <x:v>5</x:v>
      </x:c>
      <x:c r="W854" s="36" t="n">
        <x:v>-23.117861544378172</x:v>
      </x:c>
      <x:c r="X854" s="36" t="n">
        <x:v>0</x:v>
      </x:c>
      <x:c r="Y854" s="36" t="n">
        <x:v>23.117861544378172</x:v>
      </x:c>
      <x:c r="Z854" s="36" t="n">
        <x:v>0</x:v>
      </x:c>
      <x:c r="AA854" s="36" t="n">
        <x:v>1</x:v>
      </x:c>
      <x:c r="AB854" s="36" t="n">
        <x:v>0.043256596120724716</x:v>
      </x:c>
      <x:c r="AC854" s="34" t="b">
        <x:v>1</x:v>
      </x:c>
    </x:row>
    <x:row r="855">
      <x:c r="A855" s="31" t="str">
        <x:v>CFG015</x:v>
      </x:c>
      <x:c r="B855" s="33" t="n">
        <x:v>51</x:v>
      </x:c>
      <x:c r="C855" s="31" t="str">
        <x:v>000000（选定5-12kg）1.AR20.03.6 youhua a2.5 翼梢反扭-3</x:v>
      </x:c>
      <x:c r="D855" s="31" t="str">
        <x:v>T7-VLM2-Elev(g1.0)</x:v>
      </x:c>
      <x:c r="E855" s="37" t="n">
        <x:v>-2.367030295927459</x:v>
      </x:c>
      <x:c r="F855" s="37" t="n">
        <x:v>0</x:v>
      </x:c>
      <x:c r="G855" s="35" t="n">
        <x:v>16.385211938515823</x:v>
      </x:c>
      <x:c r="H855" s="36" t="n">
        <x:v>1.2000000000000002</x:v>
      </x:c>
      <x:c r="I855" s="35" t="n">
        <x:v>1.225</x:v>
      </x:c>
      <x:c r="J855" s="35" t="n">
        <x:v>1.5705518175924542</x:v>
      </x:c>
      <x:c r="K855" s="35" t="n">
        <x:v>0.284701945718181</x:v>
      </x:c>
      <x:c r="L855" s="35" t="n">
        <x:v>5.525419388778789</x:v>
      </x:c>
      <x:c r="M855" s="35" t="n">
        <x:v>11.925999999999998</x:v>
      </x:c>
      <x:c r="N855" s="35" t="n">
        <x:v>0.10992231757937915</x:v>
      </x:c>
      <x:c r="O855" s="35" t="n">
        <x:v>-1.546328403528402e-17</x:v>
      </x:c>
      <x:c r="P855" s="35" t="n">
        <x:v>0.014190650827474498</x:v>
      </x:c>
      <x:c r="Q855" s="36" t="n">
        <x:v>0.4567782137165423</x:v>
      </x:c>
      <x:c r="R855" s="36" t="n">
        <x:v>0.014888978766055192</x:v>
      </x:c>
      <x:c r="S855" s="36" t="n">
        <x:v>0.0019237793291719924</x:v>
      </x:c>
      <x:c r="T855" s="35" t="n">
        <x:v>0.14231251459645802</x:v>
      </x:c>
      <x:c r="U855" s="36" t="str">
        <x:v>lateral</x:v>
      </x:c>
      <x:c r="V855" s="33" t="n">
        <x:v>6</x:v>
      </x:c>
      <x:c r="W855" s="36" t="n">
        <x:v>-0.7873470768107174</x:v>
      </x:c>
      <x:c r="X855" s="36" t="n">
        <x:v>-2.869015497136733</x:v>
      </x:c>
      <x:c r="Y855" s="36" t="n">
        <x:v>2.975090812424575</x:v>
      </x:c>
      <x:c r="Z855" s="36" t="n">
        <x:v>0.4566179981765626</x:v>
      </x:c>
      <x:c r="AA855" s="36" t="n">
        <x:v>0.2646464012199555</x:v>
      </x:c>
      <x:c r="AB855" s="36" t="n">
        <x:v>1.2700879058961765</x:v>
      </x:c>
      <x:c r="AC855" s="34" t="b">
        <x:v>1</x:v>
      </x:c>
    </x:row>
    <x:row r="856">
      <x:c r="A856" s="31" t="str">
        <x:v>CFG015</x:v>
      </x:c>
      <x:c r="B856" s="33" t="n">
        <x:v>51</x:v>
      </x:c>
      <x:c r="C856" s="31" t="str">
        <x:v>000000（选定5-12kg）1.AR20.03.6 youhua a2.5 翼梢反扭-3</x:v>
      </x:c>
      <x:c r="D856" s="31" t="str">
        <x:v>T7-VLM2-Elev(g1.0)</x:v>
      </x:c>
      <x:c r="E856" s="37" t="n">
        <x:v>-2.367030295927459</x:v>
      </x:c>
      <x:c r="F856" s="37" t="n">
        <x:v>0</x:v>
      </x:c>
      <x:c r="G856" s="35" t="n">
        <x:v>16.385211938515823</x:v>
      </x:c>
      <x:c r="H856" s="36" t="n">
        <x:v>1.2000000000000002</x:v>
      </x:c>
      <x:c r="I856" s="35" t="n">
        <x:v>1.225</x:v>
      </x:c>
      <x:c r="J856" s="35" t="n">
        <x:v>1.5705518175924542</x:v>
      </x:c>
      <x:c r="K856" s="35" t="n">
        <x:v>0.284701945718181</x:v>
      </x:c>
      <x:c r="L856" s="35" t="n">
        <x:v>5.525419388778789</x:v>
      </x:c>
      <x:c r="M856" s="35" t="n">
        <x:v>11.925999999999998</x:v>
      </x:c>
      <x:c r="N856" s="35" t="n">
        <x:v>0.10992231757937915</x:v>
      </x:c>
      <x:c r="O856" s="35" t="n">
        <x:v>-1.546328403528402e-17</x:v>
      </x:c>
      <x:c r="P856" s="35" t="n">
        <x:v>0.014190650827474498</x:v>
      </x:c>
      <x:c r="Q856" s="36" t="n">
        <x:v>0.4567782137165423</x:v>
      </x:c>
      <x:c r="R856" s="36" t="n">
        <x:v>0.014888978766055192</x:v>
      </x:c>
      <x:c r="S856" s="36" t="n">
        <x:v>0.0019237793291719924</x:v>
      </x:c>
      <x:c r="T856" s="35" t="n">
        <x:v>0.14231251459645802</x:v>
      </x:c>
      <x:c r="U856" s="36" t="str">
        <x:v>lateral</x:v>
      </x:c>
      <x:c r="V856" s="33" t="n">
        <x:v>7</x:v>
      </x:c>
      <x:c r="W856" s="36" t="n">
        <x:v>-0.7873470768107174</x:v>
      </x:c>
      <x:c r="X856" s="36" t="n">
        <x:v>2.869015497136733</x:v>
      </x:c>
      <x:c r="Y856" s="36" t="n">
        <x:v>2.975090812424575</x:v>
      </x:c>
      <x:c r="Z856" s="36" t="n">
        <x:v>0.4566179981765626</x:v>
      </x:c>
      <x:c r="AA856" s="36" t="n">
        <x:v>0.2646464012199555</x:v>
      </x:c>
      <x:c r="AB856" s="36" t="n">
        <x:v>1.2700879058961765</x:v>
      </x:c>
      <x:c r="AC856" s="34" t="b">
        <x:v>1</x:v>
      </x:c>
    </x:row>
    <x:row r="857">
      <x:c r="A857" s="31" t="str">
        <x:v>CFG015</x:v>
      </x:c>
      <x:c r="B857" s="33" t="n">
        <x:v>51</x:v>
      </x:c>
      <x:c r="C857" s="31" t="str">
        <x:v>000000（选定5-12kg）1.AR20.03.6 youhua a2.5 翼梢反扭-3</x:v>
      </x:c>
      <x:c r="D857" s="31" t="str">
        <x:v>T7-VLM2-Elev(g1.0)</x:v>
      </x:c>
      <x:c r="E857" s="37" t="n">
        <x:v>-2.367030295927459</x:v>
      </x:c>
      <x:c r="F857" s="37" t="n">
        <x:v>0</x:v>
      </x:c>
      <x:c r="G857" s="35" t="n">
        <x:v>16.385211938515823</x:v>
      </x:c>
      <x:c r="H857" s="36" t="n">
        <x:v>1.2000000000000002</x:v>
      </x:c>
      <x:c r="I857" s="35" t="n">
        <x:v>1.225</x:v>
      </x:c>
      <x:c r="J857" s="35" t="n">
        <x:v>1.5705518175924542</x:v>
      </x:c>
      <x:c r="K857" s="35" t="n">
        <x:v>0.284701945718181</x:v>
      </x:c>
      <x:c r="L857" s="35" t="n">
        <x:v>5.525419388778789</x:v>
      </x:c>
      <x:c r="M857" s="35" t="n">
        <x:v>11.925999999999998</x:v>
      </x:c>
      <x:c r="N857" s="35" t="n">
        <x:v>0.10992231757937915</x:v>
      </x:c>
      <x:c r="O857" s="35" t="n">
        <x:v>-1.546328403528402e-17</x:v>
      </x:c>
      <x:c r="P857" s="35" t="n">
        <x:v>0.014190650827474498</x:v>
      </x:c>
      <x:c r="Q857" s="36" t="n">
        <x:v>0.4567782137165423</x:v>
      </x:c>
      <x:c r="R857" s="36" t="n">
        <x:v>0.014888978766055192</x:v>
      </x:c>
      <x:c r="S857" s="36" t="n">
        <x:v>0.0019237793291719924</x:v>
      </x:c>
      <x:c r="T857" s="35" t="n">
        <x:v>0.14231251459645802</x:v>
      </x:c>
      <x:c r="U857" s="36" t="str">
        <x:v>lateral</x:v>
      </x:c>
      <x:c r="V857" s="33" t="n">
        <x:v>8</x:v>
      </x:c>
      <x:c r="W857" s="36" t="n">
        <x:v>0.09045038145346851</x:v>
      </x:c>
      <x:c r="X857" s="36" t="n">
        <x:v>0</x:v>
      </x:c>
      <x:c r="Y857" s="36" t="n">
        <x:v>0.09045038145346851</x:v>
      </x:c>
      <x:c r="Z857" s="36" t="n">
        <x:v>0</x:v>
      </x:c>
      <x:c r="AA857" s="36" t="n">
        <x:v>-1</x:v>
      </x:c>
      <x:c r="AB857" s="36"/>
      <x:c r="AC857" s="34" t="b">
        <x:v>0</x:v>
      </x:c>
    </x:row>
    <x:row r="858">
      <x:c r="A858" s="31" t="str">
        <x:v>CFG015</x:v>
      </x:c>
      <x:c r="B858" s="33" t="n">
        <x:v>52</x:v>
      </x:c>
      <x:c r="C858" s="31" t="str">
        <x:v>000000（选定5-12kg）1.AR20.03.6 youhua a2.5 翼梢反扭-3</x:v>
      </x:c>
      <x:c r="D858" s="31" t="str">
        <x:v>T7-VLM2-Elev(g1.0)</x:v>
      </x:c>
      <x:c r="E858" s="37" t="n">
        <x:v>-2.6058055580369084</x:v>
      </x:c>
      <x:c r="F858" s="37" t="n">
        <x:v>0</x:v>
      </x:c>
      <x:c r="G858" s="35" t="n">
        <x:v>16.831154777345354</x:v>
      </x:c>
      <x:c r="H858" s="36" t="n">
        <x:v>1.3000000000000007</x:v>
      </x:c>
      <x:c r="I858" s="35" t="n">
        <x:v>1.225</x:v>
      </x:c>
      <x:c r="J858" s="35" t="n">
        <x:v>1.5705518175924542</x:v>
      </x:c>
      <x:c r="K858" s="35" t="n">
        <x:v>0.284701945718181</x:v>
      </x:c>
      <x:c r="L858" s="35" t="n">
        <x:v>5.525419388778789</x:v>
      </x:c>
      <x:c r="M858" s="35" t="n">
        <x:v>11.925999999999998</x:v>
      </x:c>
      <x:c r="N858" s="35" t="n">
        <x:v>0.10992231757937915</x:v>
      </x:c>
      <x:c r="O858" s="35" t="n">
        <x:v>-1.546328403528402e-17</x:v>
      </x:c>
      <x:c r="P858" s="35" t="n">
        <x:v>0.014190650827474498</x:v>
      </x:c>
      <x:c r="Q858" s="36" t="n">
        <x:v>0.43325263372146827</x:v>
      </x:c>
      <x:c r="R858" s="36" t="n">
        <x:v>0.014425859618892665</x:v>
      </x:c>
      <x:c r="S858" s="36" t="n">
        <x:v>0.0019250679636726414</x:v>
      </x:c>
      <x:c r="T858" s="35" t="n">
        <x:v>0.14193862473508864</x:v>
      </x:c>
      <x:c r="U858" s="36" t="str">
        <x:v>longitudinal</x:v>
      </x:c>
      <x:c r="V858" s="33" t="n">
        <x:v>1</x:v>
      </x:c>
      <x:c r="W858" s="36" t="n">
        <x:v>-8.004173367193127</x:v>
      </x:c>
      <x:c r="X858" s="36" t="n">
        <x:v>-6.377792475330548</x:v>
      </x:c>
      <x:c r="Y858" s="36" t="n">
        <x:v>10.234404142424058</x:v>
      </x:c>
      <x:c r="Z858" s="36" t="n">
        <x:v>1.0150571984631516</x:v>
      </x:c>
      <x:c r="AA858" s="36" t="n">
        <x:v>0.7820849417128165</x:v>
      </x:c>
      <x:c r="AB858" s="36" t="n">
        <x:v>0.12493482513743655</x:v>
      </x:c>
      <x:c r="AC858" s="34" t="b">
        <x:v>1</x:v>
      </x:c>
    </x:row>
    <x:row r="859">
      <x:c r="A859" s="31" t="str">
        <x:v>CFG015</x:v>
      </x:c>
      <x:c r="B859" s="33" t="n">
        <x:v>52</x:v>
      </x:c>
      <x:c r="C859" s="31" t="str">
        <x:v>000000（选定5-12kg）1.AR20.03.6 youhua a2.5 翼梢反扭-3</x:v>
      </x:c>
      <x:c r="D859" s="31" t="str">
        <x:v>T7-VLM2-Elev(g1.0)</x:v>
      </x:c>
      <x:c r="E859" s="37" t="n">
        <x:v>-2.6058055580369084</x:v>
      </x:c>
      <x:c r="F859" s="37" t="n">
        <x:v>0</x:v>
      </x:c>
      <x:c r="G859" s="35" t="n">
        <x:v>16.831154777345354</x:v>
      </x:c>
      <x:c r="H859" s="36" t="n">
        <x:v>1.3000000000000007</x:v>
      </x:c>
      <x:c r="I859" s="35" t="n">
        <x:v>1.225</x:v>
      </x:c>
      <x:c r="J859" s="35" t="n">
        <x:v>1.5705518175924542</x:v>
      </x:c>
      <x:c r="K859" s="35" t="n">
        <x:v>0.284701945718181</x:v>
      </x:c>
      <x:c r="L859" s="35" t="n">
        <x:v>5.525419388778789</x:v>
      </x:c>
      <x:c r="M859" s="35" t="n">
        <x:v>11.925999999999998</x:v>
      </x:c>
      <x:c r="N859" s="35" t="n">
        <x:v>0.10992231757937915</x:v>
      </x:c>
      <x:c r="O859" s="35" t="n">
        <x:v>-1.546328403528402e-17</x:v>
      </x:c>
      <x:c r="P859" s="35" t="n">
        <x:v>0.014190650827474498</x:v>
      </x:c>
      <x:c r="Q859" s="36" t="n">
        <x:v>0.43325263372146827</x:v>
      </x:c>
      <x:c r="R859" s="36" t="n">
        <x:v>0.014425859618892665</x:v>
      </x:c>
      <x:c r="S859" s="36" t="n">
        <x:v>0.0019250679636726414</x:v>
      </x:c>
      <x:c r="T859" s="35" t="n">
        <x:v>0.14193862473508864</x:v>
      </x:c>
      <x:c r="U859" s="36" t="str">
        <x:v>longitudinal</x:v>
      </x:c>
      <x:c r="V859" s="33" t="n">
        <x:v>2</x:v>
      </x:c>
      <x:c r="W859" s="36" t="n">
        <x:v>-8.004173367193127</x:v>
      </x:c>
      <x:c r="X859" s="36" t="n">
        <x:v>6.377792475330548</x:v>
      </x:c>
      <x:c r="Y859" s="36" t="n">
        <x:v>10.234404142424058</x:v>
      </x:c>
      <x:c r="Z859" s="36" t="n">
        <x:v>1.0150571984631516</x:v>
      </x:c>
      <x:c r="AA859" s="36" t="n">
        <x:v>0.7820849417128165</x:v>
      </x:c>
      <x:c r="AB859" s="36" t="n">
        <x:v>0.12493482513743655</x:v>
      </x:c>
      <x:c r="AC859" s="34" t="b">
        <x:v>1</x:v>
      </x:c>
    </x:row>
    <x:row r="860">
      <x:c r="A860" s="31" t="str">
        <x:v>CFG015</x:v>
      </x:c>
      <x:c r="B860" s="33" t="n">
        <x:v>52</x:v>
      </x:c>
      <x:c r="C860" s="31" t="str">
        <x:v>000000（选定5-12kg）1.AR20.03.6 youhua a2.5 翼梢反扭-3</x:v>
      </x:c>
      <x:c r="D860" s="31" t="str">
        <x:v>T7-VLM2-Elev(g1.0)</x:v>
      </x:c>
      <x:c r="E860" s="37" t="n">
        <x:v>-2.6058055580369084</x:v>
      </x:c>
      <x:c r="F860" s="37" t="n">
        <x:v>0</x:v>
      </x:c>
      <x:c r="G860" s="35" t="n">
        <x:v>16.831154777345354</x:v>
      </x:c>
      <x:c r="H860" s="36" t="n">
        <x:v>1.3000000000000007</x:v>
      </x:c>
      <x:c r="I860" s="35" t="n">
        <x:v>1.225</x:v>
      </x:c>
      <x:c r="J860" s="35" t="n">
        <x:v>1.5705518175924542</x:v>
      </x:c>
      <x:c r="K860" s="35" t="n">
        <x:v>0.284701945718181</x:v>
      </x:c>
      <x:c r="L860" s="35" t="n">
        <x:v>5.525419388778789</x:v>
      </x:c>
      <x:c r="M860" s="35" t="n">
        <x:v>11.925999999999998</x:v>
      </x:c>
      <x:c r="N860" s="35" t="n">
        <x:v>0.10992231757937915</x:v>
      </x:c>
      <x:c r="O860" s="35" t="n">
        <x:v>-1.546328403528402e-17</x:v>
      </x:c>
      <x:c r="P860" s="35" t="n">
        <x:v>0.014190650827474498</x:v>
      </x:c>
      <x:c r="Q860" s="36" t="n">
        <x:v>0.43325263372146827</x:v>
      </x:c>
      <x:c r="R860" s="36" t="n">
        <x:v>0.014425859618892665</x:v>
      </x:c>
      <x:c r="S860" s="36" t="n">
        <x:v>0.0019250679636726414</x:v>
      </x:c>
      <x:c r="T860" s="35" t="n">
        <x:v>0.14193862473508864</x:v>
      </x:c>
      <x:c r="U860" s="36" t="str">
        <x:v>longitudinal</x:v>
      </x:c>
      <x:c r="V860" s="33" t="n">
        <x:v>3</x:v>
      </x:c>
      <x:c r="W860" s="36" t="n">
        <x:v>-0.01661945560630742</x:v>
      </x:c>
      <x:c r="X860" s="36" t="n">
        <x:v>-0.5367735749863866</x:v>
      </x:c>
      <x:c r="Y860" s="36" t="n">
        <x:v>0.5370307971693207</x:v>
      </x:c>
      <x:c r="Z860" s="36" t="n">
        <x:v>0.08543016778019157</x:v>
      </x:c>
      <x:c r="AA860" s="36" t="n">
        <x:v>0.030946932082681775</x:v>
      </x:c>
      <x:c r="AB860" s="36" t="n">
        <x:v>60.170442623913615</x:v>
      </x:c>
      <x:c r="AC860" s="34" t="b">
        <x:v>1</x:v>
      </x:c>
    </x:row>
    <x:row r="861">
      <x:c r="A861" s="31" t="str">
        <x:v>CFG015</x:v>
      </x:c>
      <x:c r="B861" s="33" t="n">
        <x:v>52</x:v>
      </x:c>
      <x:c r="C861" s="31" t="str">
        <x:v>000000（选定5-12kg）1.AR20.03.6 youhua a2.5 翼梢反扭-3</x:v>
      </x:c>
      <x:c r="D861" s="31" t="str">
        <x:v>T7-VLM2-Elev(g1.0)</x:v>
      </x:c>
      <x:c r="E861" s="37" t="n">
        <x:v>-2.6058055580369084</x:v>
      </x:c>
      <x:c r="F861" s="37" t="n">
        <x:v>0</x:v>
      </x:c>
      <x:c r="G861" s="35" t="n">
        <x:v>16.831154777345354</x:v>
      </x:c>
      <x:c r="H861" s="36" t="n">
        <x:v>1.3000000000000007</x:v>
      </x:c>
      <x:c r="I861" s="35" t="n">
        <x:v>1.225</x:v>
      </x:c>
      <x:c r="J861" s="35" t="n">
        <x:v>1.5705518175924542</x:v>
      </x:c>
      <x:c r="K861" s="35" t="n">
        <x:v>0.284701945718181</x:v>
      </x:c>
      <x:c r="L861" s="35" t="n">
        <x:v>5.525419388778789</x:v>
      </x:c>
      <x:c r="M861" s="35" t="n">
        <x:v>11.925999999999998</x:v>
      </x:c>
      <x:c r="N861" s="35" t="n">
        <x:v>0.10992231757937915</x:v>
      </x:c>
      <x:c r="O861" s="35" t="n">
        <x:v>-1.546328403528402e-17</x:v>
      </x:c>
      <x:c r="P861" s="35" t="n">
        <x:v>0.014190650827474498</x:v>
      </x:c>
      <x:c r="Q861" s="36" t="n">
        <x:v>0.43325263372146827</x:v>
      </x:c>
      <x:c r="R861" s="36" t="n">
        <x:v>0.014425859618892665</x:v>
      </x:c>
      <x:c r="S861" s="36" t="n">
        <x:v>0.0019250679636726414</x:v>
      </x:c>
      <x:c r="T861" s="35" t="n">
        <x:v>0.14193862473508864</x:v>
      </x:c>
      <x:c r="U861" s="36" t="str">
        <x:v>longitudinal</x:v>
      </x:c>
      <x:c r="V861" s="33" t="n">
        <x:v>4</x:v>
      </x:c>
      <x:c r="W861" s="36" t="n">
        <x:v>-0.01661945560630742</x:v>
      </x:c>
      <x:c r="X861" s="36" t="n">
        <x:v>0.5367735749863866</x:v>
      </x:c>
      <x:c r="Y861" s="36" t="n">
        <x:v>0.5370307971693207</x:v>
      </x:c>
      <x:c r="Z861" s="36" t="n">
        <x:v>0.08543016778019157</x:v>
      </x:c>
      <x:c r="AA861" s="36" t="n">
        <x:v>0.030946932082681775</x:v>
      </x:c>
      <x:c r="AB861" s="36" t="n">
        <x:v>60.170442623913615</x:v>
      </x:c>
      <x:c r="AC861" s="34" t="b">
        <x:v>1</x:v>
      </x:c>
    </x:row>
    <x:row r="862">
      <x:c r="A862" s="31" t="str">
        <x:v>CFG015</x:v>
      </x:c>
      <x:c r="B862" s="33" t="n">
        <x:v>52</x:v>
      </x:c>
      <x:c r="C862" s="31" t="str">
        <x:v>000000（选定5-12kg）1.AR20.03.6 youhua a2.5 翼梢反扭-3</x:v>
      </x:c>
      <x:c r="D862" s="31" t="str">
        <x:v>T7-VLM2-Elev(g1.0)</x:v>
      </x:c>
      <x:c r="E862" s="37" t="n">
        <x:v>-2.6058055580369084</x:v>
      </x:c>
      <x:c r="F862" s="37" t="n">
        <x:v>0</x:v>
      </x:c>
      <x:c r="G862" s="35" t="n">
        <x:v>16.831154777345354</x:v>
      </x:c>
      <x:c r="H862" s="36" t="n">
        <x:v>1.3000000000000007</x:v>
      </x:c>
      <x:c r="I862" s="35" t="n">
        <x:v>1.225</x:v>
      </x:c>
      <x:c r="J862" s="35" t="n">
        <x:v>1.5705518175924542</x:v>
      </x:c>
      <x:c r="K862" s="35" t="n">
        <x:v>0.284701945718181</x:v>
      </x:c>
      <x:c r="L862" s="35" t="n">
        <x:v>5.525419388778789</x:v>
      </x:c>
      <x:c r="M862" s="35" t="n">
        <x:v>11.925999999999998</x:v>
      </x:c>
      <x:c r="N862" s="35" t="n">
        <x:v>0.10992231757937915</x:v>
      </x:c>
      <x:c r="O862" s="35" t="n">
        <x:v>-1.546328403528402e-17</x:v>
      </x:c>
      <x:c r="P862" s="35" t="n">
        <x:v>0.014190650827474498</x:v>
      </x:c>
      <x:c r="Q862" s="36" t="n">
        <x:v>0.43325263372146827</x:v>
      </x:c>
      <x:c r="R862" s="36" t="n">
        <x:v>0.014425859618892665</x:v>
      </x:c>
      <x:c r="S862" s="36" t="n">
        <x:v>0.0019250679636726414</x:v>
      </x:c>
      <x:c r="T862" s="35" t="n">
        <x:v>0.14193862473508864</x:v>
      </x:c>
      <x:c r="U862" s="36" t="str">
        <x:v>lateral</x:v>
      </x:c>
      <x:c r="V862" s="33" t="n">
        <x:v>5</x:v>
      </x:c>
      <x:c r="W862" s="36" t="n">
        <x:v>-23.792307385952668</x:v>
      </x:c>
      <x:c r="X862" s="36" t="n">
        <x:v>0</x:v>
      </x:c>
      <x:c r="Y862" s="36" t="n">
        <x:v>23.792307385952668</x:v>
      </x:c>
      <x:c r="Z862" s="36" t="n">
        <x:v>0</x:v>
      </x:c>
      <x:c r="AA862" s="36" t="n">
        <x:v>1</x:v>
      </x:c>
      <x:c r="AB862" s="36" t="n">
        <x:v>0.04203039174714155</x:v>
      </x:c>
      <x:c r="AC862" s="34" t="b">
        <x:v>1</x:v>
      </x:c>
    </x:row>
    <x:row r="863">
      <x:c r="A863" s="31" t="str">
        <x:v>CFG015</x:v>
      </x:c>
      <x:c r="B863" s="33" t="n">
        <x:v>52</x:v>
      </x:c>
      <x:c r="C863" s="31" t="str">
        <x:v>000000（选定5-12kg）1.AR20.03.6 youhua a2.5 翼梢反扭-3</x:v>
      </x:c>
      <x:c r="D863" s="31" t="str">
        <x:v>T7-VLM2-Elev(g1.0)</x:v>
      </x:c>
      <x:c r="E863" s="37" t="n">
        <x:v>-2.6058055580369084</x:v>
      </x:c>
      <x:c r="F863" s="37" t="n">
        <x:v>0</x:v>
      </x:c>
      <x:c r="G863" s="35" t="n">
        <x:v>16.831154777345354</x:v>
      </x:c>
      <x:c r="H863" s="36" t="n">
        <x:v>1.3000000000000007</x:v>
      </x:c>
      <x:c r="I863" s="35" t="n">
        <x:v>1.225</x:v>
      </x:c>
      <x:c r="J863" s="35" t="n">
        <x:v>1.5705518175924542</x:v>
      </x:c>
      <x:c r="K863" s="35" t="n">
        <x:v>0.284701945718181</x:v>
      </x:c>
      <x:c r="L863" s="35" t="n">
        <x:v>5.525419388778789</x:v>
      </x:c>
      <x:c r="M863" s="35" t="n">
        <x:v>11.925999999999998</x:v>
      </x:c>
      <x:c r="N863" s="35" t="n">
        <x:v>0.10992231757937915</x:v>
      </x:c>
      <x:c r="O863" s="35" t="n">
        <x:v>-1.546328403528402e-17</x:v>
      </x:c>
      <x:c r="P863" s="35" t="n">
        <x:v>0.014190650827474498</x:v>
      </x:c>
      <x:c r="Q863" s="36" t="n">
        <x:v>0.43325263372146827</x:v>
      </x:c>
      <x:c r="R863" s="36" t="n">
        <x:v>0.014425859618892665</x:v>
      </x:c>
      <x:c r="S863" s="36" t="n">
        <x:v>0.0019250679636726414</x:v>
      </x:c>
      <x:c r="T863" s="35" t="n">
        <x:v>0.14193862473508864</x:v>
      </x:c>
      <x:c r="U863" s="36" t="str">
        <x:v>lateral</x:v>
      </x:c>
      <x:c r="V863" s="33" t="n">
        <x:v>6</x:v>
      </x:c>
      <x:c r="W863" s="36" t="n">
        <x:v>-0.7843764729815991</x:v>
      </x:c>
      <x:c r="X863" s="36" t="n">
        <x:v>-2.9381981104564674</x:v>
      </x:c>
      <x:c r="Y863" s="36" t="n">
        <x:v>3.0410943075901162</x:v>
      </x:c>
      <x:c r="Z863" s="36" t="n">
        <x:v>0.46762875306241347</x:v>
      </x:c>
      <x:c r="AA863" s="36" t="n">
        <x:v>0.2579257312158695</x:v>
      </x:c>
      <x:c r="AB863" s="36" t="n">
        <x:v>1.2748980042692577</x:v>
      </x:c>
      <x:c r="AC863" s="34" t="b">
        <x:v>1</x:v>
      </x:c>
    </x:row>
    <x:row r="864">
      <x:c r="A864" s="31" t="str">
        <x:v>CFG015</x:v>
      </x:c>
      <x:c r="B864" s="33" t="n">
        <x:v>52</x:v>
      </x:c>
      <x:c r="C864" s="31" t="str">
        <x:v>000000（选定5-12kg）1.AR20.03.6 youhua a2.5 翼梢反扭-3</x:v>
      </x:c>
      <x:c r="D864" s="31" t="str">
        <x:v>T7-VLM2-Elev(g1.0)</x:v>
      </x:c>
      <x:c r="E864" s="37" t="n">
        <x:v>-2.6058055580369084</x:v>
      </x:c>
      <x:c r="F864" s="37" t="n">
        <x:v>0</x:v>
      </x:c>
      <x:c r="G864" s="35" t="n">
        <x:v>16.831154777345354</x:v>
      </x:c>
      <x:c r="H864" s="36" t="n">
        <x:v>1.3000000000000007</x:v>
      </x:c>
      <x:c r="I864" s="35" t="n">
        <x:v>1.225</x:v>
      </x:c>
      <x:c r="J864" s="35" t="n">
        <x:v>1.5705518175924542</x:v>
      </x:c>
      <x:c r="K864" s="35" t="n">
        <x:v>0.284701945718181</x:v>
      </x:c>
      <x:c r="L864" s="35" t="n">
        <x:v>5.525419388778789</x:v>
      </x:c>
      <x:c r="M864" s="35" t="n">
        <x:v>11.925999999999998</x:v>
      </x:c>
      <x:c r="N864" s="35" t="n">
        <x:v>0.10992231757937915</x:v>
      </x:c>
      <x:c r="O864" s="35" t="n">
        <x:v>-1.546328403528402e-17</x:v>
      </x:c>
      <x:c r="P864" s="35" t="n">
        <x:v>0.014190650827474498</x:v>
      </x:c>
      <x:c r="Q864" s="36" t="n">
        <x:v>0.43325263372146827</x:v>
      </x:c>
      <x:c r="R864" s="36" t="n">
        <x:v>0.014425859618892665</x:v>
      </x:c>
      <x:c r="S864" s="36" t="n">
        <x:v>0.0019250679636726414</x:v>
      </x:c>
      <x:c r="T864" s="35" t="n">
        <x:v>0.14193862473508864</x:v>
      </x:c>
      <x:c r="U864" s="36" t="str">
        <x:v>lateral</x:v>
      </x:c>
      <x:c r="V864" s="33" t="n">
        <x:v>7</x:v>
      </x:c>
      <x:c r="W864" s="36" t="n">
        <x:v>-0.7843764729815991</x:v>
      </x:c>
      <x:c r="X864" s="36" t="n">
        <x:v>2.9381981104564674</x:v>
      </x:c>
      <x:c r="Y864" s="36" t="n">
        <x:v>3.0410943075901162</x:v>
      </x:c>
      <x:c r="Z864" s="36" t="n">
        <x:v>0.46762875306241347</x:v>
      </x:c>
      <x:c r="AA864" s="36" t="n">
        <x:v>0.2579257312158695</x:v>
      </x:c>
      <x:c r="AB864" s="36" t="n">
        <x:v>1.2748980042692577</x:v>
      </x:c>
      <x:c r="AC864" s="34" t="b">
        <x:v>1</x:v>
      </x:c>
    </x:row>
    <x:row r="865">
      <x:c r="A865" s="31" t="str">
        <x:v>CFG015</x:v>
      </x:c>
      <x:c r="B865" s="33" t="n">
        <x:v>52</x:v>
      </x:c>
      <x:c r="C865" s="31" t="str">
        <x:v>000000（选定5-12kg）1.AR20.03.6 youhua a2.5 翼梢反扭-3</x:v>
      </x:c>
      <x:c r="D865" s="31" t="str">
        <x:v>T7-VLM2-Elev(g1.0)</x:v>
      </x:c>
      <x:c r="E865" s="37" t="n">
        <x:v>-2.6058055580369084</x:v>
      </x:c>
      <x:c r="F865" s="37" t="n">
        <x:v>0</x:v>
      </x:c>
      <x:c r="G865" s="35" t="n">
        <x:v>16.831154777345354</x:v>
      </x:c>
      <x:c r="H865" s="36" t="n">
        <x:v>1.3000000000000007</x:v>
      </x:c>
      <x:c r="I865" s="35" t="n">
        <x:v>1.225</x:v>
      </x:c>
      <x:c r="J865" s="35" t="n">
        <x:v>1.5705518175924542</x:v>
      </x:c>
      <x:c r="K865" s="35" t="n">
        <x:v>0.284701945718181</x:v>
      </x:c>
      <x:c r="L865" s="35" t="n">
        <x:v>5.525419388778789</x:v>
      </x:c>
      <x:c r="M865" s="35" t="n">
        <x:v>11.925999999999998</x:v>
      </x:c>
      <x:c r="N865" s="35" t="n">
        <x:v>0.10992231757937915</x:v>
      </x:c>
      <x:c r="O865" s="35" t="n">
        <x:v>-1.546328403528402e-17</x:v>
      </x:c>
      <x:c r="P865" s="35" t="n">
        <x:v>0.014190650827474498</x:v>
      </x:c>
      <x:c r="Q865" s="36" t="n">
        <x:v>0.43325263372146827</x:v>
      </x:c>
      <x:c r="R865" s="36" t="n">
        <x:v>0.014425859618892665</x:v>
      </x:c>
      <x:c r="S865" s="36" t="n">
        <x:v>0.0019250679636726414</x:v>
      </x:c>
      <x:c r="T865" s="35" t="n">
        <x:v>0.14193862473508864</x:v>
      </x:c>
      <x:c r="U865" s="36" t="str">
        <x:v>lateral</x:v>
      </x:c>
      <x:c r="V865" s="33" t="n">
        <x:v>8</x:v>
      </x:c>
      <x:c r="W865" s="36" t="n">
        <x:v>0.08432320560426554</x:v>
      </x:c>
      <x:c r="X865" s="36" t="n">
        <x:v>0</x:v>
      </x:c>
      <x:c r="Y865" s="36" t="n">
        <x:v>0.08432320560426554</x:v>
      </x:c>
      <x:c r="Z865" s="36" t="n">
        <x:v>0</x:v>
      </x:c>
      <x:c r="AA865" s="36" t="n">
        <x:v>-1</x:v>
      </x:c>
      <x:c r="AB865" s="36"/>
      <x:c r="AC865" s="34" t="b">
        <x:v>0</x:v>
      </x:c>
    </x:row>
    <x:row r="866">
      <x:c r="A866" s="31" t="str">
        <x:v>CFG015</x:v>
      </x:c>
      <x:c r="B866" s="33" t="n">
        <x:v>53</x:v>
      </x:c>
      <x:c r="C866" s="31" t="str">
        <x:v>000000（选定5-12kg）1.AR20.03.6 youhua a2.5 翼梢反扭-3</x:v>
      </x:c>
      <x:c r="D866" s="31" t="str">
        <x:v>T7-VLM2-Elev(g1.0)</x:v>
      </x:c>
      <x:c r="E866" s="37" t="n">
        <x:v>-2.8470439516093817</x:v>
      </x:c>
      <x:c r="F866" s="37" t="n">
        <x:v>0</x:v>
      </x:c>
      <x:c r="G866" s="35" t="n">
        <x:v>17.32091243416187</x:v>
      </x:c>
      <x:c r="H866" s="36" t="n">
        <x:v>1.4000000000000004</x:v>
      </x:c>
      <x:c r="I866" s="35" t="n">
        <x:v>1.225</x:v>
      </x:c>
      <x:c r="J866" s="35" t="n">
        <x:v>1.5705518175924542</x:v>
      </x:c>
      <x:c r="K866" s="35" t="n">
        <x:v>0.284701945718181</x:v>
      </x:c>
      <x:c r="L866" s="35" t="n">
        <x:v>5.525419388778789</x:v>
      </x:c>
      <x:c r="M866" s="35" t="n">
        <x:v>11.925999999999998</x:v>
      </x:c>
      <x:c r="N866" s="35" t="n">
        <x:v>0.10992231757937915</x:v>
      </x:c>
      <x:c r="O866" s="35" t="n">
        <x:v>-1.546328403528402e-17</x:v>
      </x:c>
      <x:c r="P866" s="35" t="n">
        <x:v>0.014190650827474498</x:v>
      </x:c>
      <x:c r="Q866" s="36" t="n">
        <x:v>0.40946725792963984</x:v>
      </x:c>
      <x:c r="R866" s="36" t="n">
        <x:v>0.013995034652783638</x:v>
      </x:c>
      <x:c r="S866" s="36" t="n">
        <x:v>0.0019275380583145222</x:v>
      </x:c>
      <x:c r="T866" s="35" t="n">
        <x:v>0.1415922546926517</x:v>
      </x:c>
      <x:c r="U866" s="36" t="str">
        <x:v>longitudinal</x:v>
      </x:c>
      <x:c r="V866" s="33" t="n">
        <x:v>1</x:v>
      </x:c>
      <x:c r="W866" s="36" t="n">
        <x:v>-8.238334226922497</x:v>
      </x:c>
      <x:c r="X866" s="36" t="n">
        <x:v>-6.526504042284116</x:v>
      </x:c>
      <x:c r="Y866" s="36" t="n">
        <x:v>10.51025241601902</x:v>
      </x:c>
      <x:c r="Z866" s="36" t="n">
        <x:v>1.0387253794387534</x:v>
      </x:c>
      <x:c r="AA866" s="36" t="n">
        <x:v>0.7838379042511083</x:v>
      </x:c>
      <x:c r="AB866" s="36" t="n">
        <x:v>0.12138376186924367</x:v>
      </x:c>
      <x:c r="AC866" s="34" t="b">
        <x:v>1</x:v>
      </x:c>
    </x:row>
    <x:row r="867">
      <x:c r="A867" s="31" t="str">
        <x:v>CFG015</x:v>
      </x:c>
      <x:c r="B867" s="33" t="n">
        <x:v>53</x:v>
      </x:c>
      <x:c r="C867" s="31" t="str">
        <x:v>000000（选定5-12kg）1.AR20.03.6 youhua a2.5 翼梢反扭-3</x:v>
      </x:c>
      <x:c r="D867" s="31" t="str">
        <x:v>T7-VLM2-Elev(g1.0)</x:v>
      </x:c>
      <x:c r="E867" s="37" t="n">
        <x:v>-2.8470439516093817</x:v>
      </x:c>
      <x:c r="F867" s="37" t="n">
        <x:v>0</x:v>
      </x:c>
      <x:c r="G867" s="35" t="n">
        <x:v>17.32091243416187</x:v>
      </x:c>
      <x:c r="H867" s="36" t="n">
        <x:v>1.4000000000000004</x:v>
      </x:c>
      <x:c r="I867" s="35" t="n">
        <x:v>1.225</x:v>
      </x:c>
      <x:c r="J867" s="35" t="n">
        <x:v>1.5705518175924542</x:v>
      </x:c>
      <x:c r="K867" s="35" t="n">
        <x:v>0.284701945718181</x:v>
      </x:c>
      <x:c r="L867" s="35" t="n">
        <x:v>5.525419388778789</x:v>
      </x:c>
      <x:c r="M867" s="35" t="n">
        <x:v>11.925999999999998</x:v>
      </x:c>
      <x:c r="N867" s="35" t="n">
        <x:v>0.10992231757937915</x:v>
      </x:c>
      <x:c r="O867" s="35" t="n">
        <x:v>-1.546328403528402e-17</x:v>
      </x:c>
      <x:c r="P867" s="35" t="n">
        <x:v>0.014190650827474498</x:v>
      </x:c>
      <x:c r="Q867" s="36" t="n">
        <x:v>0.40946725792963984</x:v>
      </x:c>
      <x:c r="R867" s="36" t="n">
        <x:v>0.013995034652783638</x:v>
      </x:c>
      <x:c r="S867" s="36" t="n">
        <x:v>0.0019275380583145222</x:v>
      </x:c>
      <x:c r="T867" s="35" t="n">
        <x:v>0.1415922546926517</x:v>
      </x:c>
      <x:c r="U867" s="36" t="str">
        <x:v>longitudinal</x:v>
      </x:c>
      <x:c r="V867" s="33" t="n">
        <x:v>2</x:v>
      </x:c>
      <x:c r="W867" s="36" t="n">
        <x:v>-8.238334226922497</x:v>
      </x:c>
      <x:c r="X867" s="36" t="n">
        <x:v>6.526504042284116</x:v>
      </x:c>
      <x:c r="Y867" s="36" t="n">
        <x:v>10.51025241601902</x:v>
      </x:c>
      <x:c r="Z867" s="36" t="n">
        <x:v>1.0387253794387534</x:v>
      </x:c>
      <x:c r="AA867" s="36" t="n">
        <x:v>0.7838379042511083</x:v>
      </x:c>
      <x:c r="AB867" s="36" t="n">
        <x:v>0.12138376186924367</x:v>
      </x:c>
      <x:c r="AC867" s="34" t="b">
        <x:v>1</x:v>
      </x:c>
    </x:row>
    <x:row r="868">
      <x:c r="A868" s="31" t="str">
        <x:v>CFG015</x:v>
      </x:c>
      <x:c r="B868" s="33" t="n">
        <x:v>53</x:v>
      </x:c>
      <x:c r="C868" s="31" t="str">
        <x:v>000000（选定5-12kg）1.AR20.03.6 youhua a2.5 翼梢反扭-3</x:v>
      </x:c>
      <x:c r="D868" s="31" t="str">
        <x:v>T7-VLM2-Elev(g1.0)</x:v>
      </x:c>
      <x:c r="E868" s="37" t="n">
        <x:v>-2.8470439516093817</x:v>
      </x:c>
      <x:c r="F868" s="37" t="n">
        <x:v>0</x:v>
      </x:c>
      <x:c r="G868" s="35" t="n">
        <x:v>17.32091243416187</x:v>
      </x:c>
      <x:c r="H868" s="36" t="n">
        <x:v>1.4000000000000004</x:v>
      </x:c>
      <x:c r="I868" s="35" t="n">
        <x:v>1.225</x:v>
      </x:c>
      <x:c r="J868" s="35" t="n">
        <x:v>1.5705518175924542</x:v>
      </x:c>
      <x:c r="K868" s="35" t="n">
        <x:v>0.284701945718181</x:v>
      </x:c>
      <x:c r="L868" s="35" t="n">
        <x:v>5.525419388778789</x:v>
      </x:c>
      <x:c r="M868" s="35" t="n">
        <x:v>11.925999999999998</x:v>
      </x:c>
      <x:c r="N868" s="35" t="n">
        <x:v>0.10992231757937915</x:v>
      </x:c>
      <x:c r="O868" s="35" t="n">
        <x:v>-1.546328403528402e-17</x:v>
      </x:c>
      <x:c r="P868" s="35" t="n">
        <x:v>0.014190650827474498</x:v>
      </x:c>
      <x:c r="Q868" s="36" t="n">
        <x:v>0.40946725792963984</x:v>
      </x:c>
      <x:c r="R868" s="36" t="n">
        <x:v>0.013995034652783638</x:v>
      </x:c>
      <x:c r="S868" s="36" t="n">
        <x:v>0.0019275380583145222</x:v>
      </x:c>
      <x:c r="T868" s="35" t="n">
        <x:v>0.1415922546926517</x:v>
      </x:c>
      <x:c r="U868" s="36" t="str">
        <x:v>longitudinal</x:v>
      </x:c>
      <x:c r="V868" s="33" t="n">
        <x:v>3</x:v>
      </x:c>
      <x:c r="W868" s="36" t="n">
        <x:v>-0.016500830617039396</x:v>
      </x:c>
      <x:c r="X868" s="36" t="n">
        <x:v>-0.5210330924093987</x:v>
      </x:c>
      <x:c r="Y868" s="36" t="n">
        <x:v>0.5212943130293608</x:v>
      </x:c>
      <x:c r="Z868" s="36" t="n">
        <x:v>0.0829249921714121</x:v>
      </x:c>
      <x:c r="AA868" s="36" t="n">
        <x:v>0.031653578803016835</x:v>
      </x:c>
      <x:c r="AB868" s="36" t="n">
        <x:v>60.603009824690965</x:v>
      </x:c>
      <x:c r="AC868" s="34" t="b">
        <x:v>1</x:v>
      </x:c>
    </x:row>
    <x:row r="869">
      <x:c r="A869" s="31" t="str">
        <x:v>CFG015</x:v>
      </x:c>
      <x:c r="B869" s="33" t="n">
        <x:v>53</x:v>
      </x:c>
      <x:c r="C869" s="31" t="str">
        <x:v>000000（选定5-12kg）1.AR20.03.6 youhua a2.5 翼梢反扭-3</x:v>
      </x:c>
      <x:c r="D869" s="31" t="str">
        <x:v>T7-VLM2-Elev(g1.0)</x:v>
      </x:c>
      <x:c r="E869" s="37" t="n">
        <x:v>-2.8470439516093817</x:v>
      </x:c>
      <x:c r="F869" s="37" t="n">
        <x:v>0</x:v>
      </x:c>
      <x:c r="G869" s="35" t="n">
        <x:v>17.32091243416187</x:v>
      </x:c>
      <x:c r="H869" s="36" t="n">
        <x:v>1.4000000000000004</x:v>
      </x:c>
      <x:c r="I869" s="35" t="n">
        <x:v>1.225</x:v>
      </x:c>
      <x:c r="J869" s="35" t="n">
        <x:v>1.5705518175924542</x:v>
      </x:c>
      <x:c r="K869" s="35" t="n">
        <x:v>0.284701945718181</x:v>
      </x:c>
      <x:c r="L869" s="35" t="n">
        <x:v>5.525419388778789</x:v>
      </x:c>
      <x:c r="M869" s="35" t="n">
        <x:v>11.925999999999998</x:v>
      </x:c>
      <x:c r="N869" s="35" t="n">
        <x:v>0.10992231757937915</x:v>
      </x:c>
      <x:c r="O869" s="35" t="n">
        <x:v>-1.546328403528402e-17</x:v>
      </x:c>
      <x:c r="P869" s="35" t="n">
        <x:v>0.014190650827474498</x:v>
      </x:c>
      <x:c r="Q869" s="36" t="n">
        <x:v>0.40946725792963984</x:v>
      </x:c>
      <x:c r="R869" s="36" t="n">
        <x:v>0.013995034652783638</x:v>
      </x:c>
      <x:c r="S869" s="36" t="n">
        <x:v>0.0019275380583145222</x:v>
      </x:c>
      <x:c r="T869" s="35" t="n">
        <x:v>0.1415922546926517</x:v>
      </x:c>
      <x:c r="U869" s="36" t="str">
        <x:v>longitudinal</x:v>
      </x:c>
      <x:c r="V869" s="33" t="n">
        <x:v>4</x:v>
      </x:c>
      <x:c r="W869" s="36" t="n">
        <x:v>-0.016500830617039396</x:v>
      </x:c>
      <x:c r="X869" s="36" t="n">
        <x:v>0.5210330924093987</x:v>
      </x:c>
      <x:c r="Y869" s="36" t="n">
        <x:v>0.5212943130293608</x:v>
      </x:c>
      <x:c r="Z869" s="36" t="n">
        <x:v>0.0829249921714121</x:v>
      </x:c>
      <x:c r="AA869" s="36" t="n">
        <x:v>0.031653578803016835</x:v>
      </x:c>
      <x:c r="AB869" s="36" t="n">
        <x:v>60.603009824690965</x:v>
      </x:c>
      <x:c r="AC869" s="34" t="b">
        <x:v>1</x:v>
      </x:c>
    </x:row>
    <x:row r="870">
      <x:c r="A870" s="31" t="str">
        <x:v>CFG015</x:v>
      </x:c>
      <x:c r="B870" s="33" t="n">
        <x:v>53</x:v>
      </x:c>
      <x:c r="C870" s="31" t="str">
        <x:v>000000（选定5-12kg）1.AR20.03.6 youhua a2.5 翼梢反扭-3</x:v>
      </x:c>
      <x:c r="D870" s="31" t="str">
        <x:v>T7-VLM2-Elev(g1.0)</x:v>
      </x:c>
      <x:c r="E870" s="37" t="n">
        <x:v>-2.8470439516093817</x:v>
      </x:c>
      <x:c r="F870" s="37" t="n">
        <x:v>0</x:v>
      </x:c>
      <x:c r="G870" s="35" t="n">
        <x:v>17.32091243416187</x:v>
      </x:c>
      <x:c r="H870" s="36" t="n">
        <x:v>1.4000000000000004</x:v>
      </x:c>
      <x:c r="I870" s="35" t="n">
        <x:v>1.225</x:v>
      </x:c>
      <x:c r="J870" s="35" t="n">
        <x:v>1.5705518175924542</x:v>
      </x:c>
      <x:c r="K870" s="35" t="n">
        <x:v>0.284701945718181</x:v>
      </x:c>
      <x:c r="L870" s="35" t="n">
        <x:v>5.525419388778789</x:v>
      </x:c>
      <x:c r="M870" s="35" t="n">
        <x:v>11.925999999999998</x:v>
      </x:c>
      <x:c r="N870" s="35" t="n">
        <x:v>0.10992231757937915</x:v>
      </x:c>
      <x:c r="O870" s="35" t="n">
        <x:v>-1.546328403528402e-17</x:v>
      </x:c>
      <x:c r="P870" s="35" t="n">
        <x:v>0.014190650827474498</x:v>
      </x:c>
      <x:c r="Q870" s="36" t="n">
        <x:v>0.40946725792963984</x:v>
      </x:c>
      <x:c r="R870" s="36" t="n">
        <x:v>0.013995034652783638</x:v>
      </x:c>
      <x:c r="S870" s="36" t="n">
        <x:v>0.0019275380583145222</x:v>
      </x:c>
      <x:c r="T870" s="35" t="n">
        <x:v>0.1415922546926517</x:v>
      </x:c>
      <x:c r="U870" s="36" t="str">
        <x:v>lateral</x:v>
      </x:c>
      <x:c r="V870" s="33" t="n">
        <x:v>5</x:v>
      </x:c>
      <x:c r="W870" s="36" t="n">
        <x:v>-24.528734264819725</x:v>
      </x:c>
      <x:c r="X870" s="36" t="n">
        <x:v>0</x:v>
      </x:c>
      <x:c r="Y870" s="36" t="n">
        <x:v>24.528734264819725</x:v>
      </x:c>
      <x:c r="Z870" s="36" t="n">
        <x:v>0</x:v>
      </x:c>
      <x:c r="AA870" s="36" t="n">
        <x:v>1</x:v>
      </x:c>
      <x:c r="AB870" s="36" t="n">
        <x:v>0.04076851211333181</x:v>
      </x:c>
      <x:c r="AC870" s="34" t="b">
        <x:v>1</x:v>
      </x:c>
    </x:row>
    <x:row r="871">
      <x:c r="A871" s="31" t="str">
        <x:v>CFG015</x:v>
      </x:c>
      <x:c r="B871" s="33" t="n">
        <x:v>53</x:v>
      </x:c>
      <x:c r="C871" s="31" t="str">
        <x:v>000000（选定5-12kg）1.AR20.03.6 youhua a2.5 翼梢反扭-3</x:v>
      </x:c>
      <x:c r="D871" s="31" t="str">
        <x:v>T7-VLM2-Elev(g1.0)</x:v>
      </x:c>
      <x:c r="E871" s="37" t="n">
        <x:v>-2.8470439516093817</x:v>
      </x:c>
      <x:c r="F871" s="37" t="n">
        <x:v>0</x:v>
      </x:c>
      <x:c r="G871" s="35" t="n">
        <x:v>17.32091243416187</x:v>
      </x:c>
      <x:c r="H871" s="36" t="n">
        <x:v>1.4000000000000004</x:v>
      </x:c>
      <x:c r="I871" s="35" t="n">
        <x:v>1.225</x:v>
      </x:c>
      <x:c r="J871" s="35" t="n">
        <x:v>1.5705518175924542</x:v>
      </x:c>
      <x:c r="K871" s="35" t="n">
        <x:v>0.284701945718181</x:v>
      </x:c>
      <x:c r="L871" s="35" t="n">
        <x:v>5.525419388778789</x:v>
      </x:c>
      <x:c r="M871" s="35" t="n">
        <x:v>11.925999999999998</x:v>
      </x:c>
      <x:c r="N871" s="35" t="n">
        <x:v>0.10992231757937915</x:v>
      </x:c>
      <x:c r="O871" s="35" t="n">
        <x:v>-1.546328403528402e-17</x:v>
      </x:c>
      <x:c r="P871" s="35" t="n">
        <x:v>0.014190650827474498</x:v>
      </x:c>
      <x:c r="Q871" s="36" t="n">
        <x:v>0.40946725792963984</x:v>
      </x:c>
      <x:c r="R871" s="36" t="n">
        <x:v>0.013995034652783638</x:v>
      </x:c>
      <x:c r="S871" s="36" t="n">
        <x:v>0.0019275380583145222</x:v>
      </x:c>
      <x:c r="T871" s="35" t="n">
        <x:v>0.1415922546926517</x:v>
      </x:c>
      <x:c r="U871" s="36" t="str">
        <x:v>lateral</x:v>
      </x:c>
      <x:c r="V871" s="33" t="n">
        <x:v>6</x:v>
      </x:c>
      <x:c r="W871" s="36" t="n">
        <x:v>-0.7848483243735921</x:v>
      </x:c>
      <x:c r="X871" s="36" t="n">
        <x:v>-3.0127050306487004</x:v>
      </x:c>
      <x:c r="Y871" s="36" t="n">
        <x:v>3.113258500987032</x:v>
      </x:c>
      <x:c r="Z871" s="36" t="n">
        <x:v>0.47948689770556074</x:v>
      </x:c>
      <x:c r="AA871" s="36" t="n">
        <x:v>0.2520986690070107</x:v>
      </x:c>
      <x:c r="AB871" s="36" t="n">
        <x:v>1.2741315346479538</x:v>
      </x:c>
      <x:c r="AC871" s="34" t="b">
        <x:v>1</x:v>
      </x:c>
    </x:row>
    <x:row r="872">
      <x:c r="A872" s="31" t="str">
        <x:v>CFG015</x:v>
      </x:c>
      <x:c r="B872" s="33" t="n">
        <x:v>53</x:v>
      </x:c>
      <x:c r="C872" s="31" t="str">
        <x:v>000000（选定5-12kg）1.AR20.03.6 youhua a2.5 翼梢反扭-3</x:v>
      </x:c>
      <x:c r="D872" s="31" t="str">
        <x:v>T7-VLM2-Elev(g1.0)</x:v>
      </x:c>
      <x:c r="E872" s="37" t="n">
        <x:v>-2.8470439516093817</x:v>
      </x:c>
      <x:c r="F872" s="37" t="n">
        <x:v>0</x:v>
      </x:c>
      <x:c r="G872" s="35" t="n">
        <x:v>17.32091243416187</x:v>
      </x:c>
      <x:c r="H872" s="36" t="n">
        <x:v>1.4000000000000004</x:v>
      </x:c>
      <x:c r="I872" s="35" t="n">
        <x:v>1.225</x:v>
      </x:c>
      <x:c r="J872" s="35" t="n">
        <x:v>1.5705518175924542</x:v>
      </x:c>
      <x:c r="K872" s="35" t="n">
        <x:v>0.284701945718181</x:v>
      </x:c>
      <x:c r="L872" s="35" t="n">
        <x:v>5.525419388778789</x:v>
      </x:c>
      <x:c r="M872" s="35" t="n">
        <x:v>11.925999999999998</x:v>
      </x:c>
      <x:c r="N872" s="35" t="n">
        <x:v>0.10992231757937915</x:v>
      </x:c>
      <x:c r="O872" s="35" t="n">
        <x:v>-1.546328403528402e-17</x:v>
      </x:c>
      <x:c r="P872" s="35" t="n">
        <x:v>0.014190650827474498</x:v>
      </x:c>
      <x:c r="Q872" s="36" t="n">
        <x:v>0.40946725792963984</x:v>
      </x:c>
      <x:c r="R872" s="36" t="n">
        <x:v>0.013995034652783638</x:v>
      </x:c>
      <x:c r="S872" s="36" t="n">
        <x:v>0.0019275380583145222</x:v>
      </x:c>
      <x:c r="T872" s="35" t="n">
        <x:v>0.1415922546926517</x:v>
      </x:c>
      <x:c r="U872" s="36" t="str">
        <x:v>lateral</x:v>
      </x:c>
      <x:c r="V872" s="33" t="n">
        <x:v>7</x:v>
      </x:c>
      <x:c r="W872" s="36" t="n">
        <x:v>-0.7848483243735921</x:v>
      </x:c>
      <x:c r="X872" s="36" t="n">
        <x:v>3.0127050306487004</x:v>
      </x:c>
      <x:c r="Y872" s="36" t="n">
        <x:v>3.113258500987032</x:v>
      </x:c>
      <x:c r="Z872" s="36" t="n">
        <x:v>0.47948689770556074</x:v>
      </x:c>
      <x:c r="AA872" s="36" t="n">
        <x:v>0.2520986690070107</x:v>
      </x:c>
      <x:c r="AB872" s="36" t="n">
        <x:v>1.2741315346479538</x:v>
      </x:c>
      <x:c r="AC872" s="34" t="b">
        <x:v>1</x:v>
      </x:c>
    </x:row>
    <x:row r="873">
      <x:c r="A873" s="31" t="str">
        <x:v>CFG015</x:v>
      </x:c>
      <x:c r="B873" s="33" t="n">
        <x:v>53</x:v>
      </x:c>
      <x:c r="C873" s="31" t="str">
        <x:v>000000（选定5-12kg）1.AR20.03.6 youhua a2.5 翼梢反扭-3</x:v>
      </x:c>
      <x:c r="D873" s="31" t="str">
        <x:v>T7-VLM2-Elev(g1.0)</x:v>
      </x:c>
      <x:c r="E873" s="37" t="n">
        <x:v>-2.8470439516093817</x:v>
      </x:c>
      <x:c r="F873" s="37" t="n">
        <x:v>0</x:v>
      </x:c>
      <x:c r="G873" s="35" t="n">
        <x:v>17.32091243416187</x:v>
      </x:c>
      <x:c r="H873" s="36" t="n">
        <x:v>1.4000000000000004</x:v>
      </x:c>
      <x:c r="I873" s="35" t="n">
        <x:v>1.225</x:v>
      </x:c>
      <x:c r="J873" s="35" t="n">
        <x:v>1.5705518175924542</x:v>
      </x:c>
      <x:c r="K873" s="35" t="n">
        <x:v>0.284701945718181</x:v>
      </x:c>
      <x:c r="L873" s="35" t="n">
        <x:v>5.525419388778789</x:v>
      </x:c>
      <x:c r="M873" s="35" t="n">
        <x:v>11.925999999999998</x:v>
      </x:c>
      <x:c r="N873" s="35" t="n">
        <x:v>0.10992231757937915</x:v>
      </x:c>
      <x:c r="O873" s="35" t="n">
        <x:v>-1.546328403528402e-17</x:v>
      </x:c>
      <x:c r="P873" s="35" t="n">
        <x:v>0.014190650827474498</x:v>
      </x:c>
      <x:c r="Q873" s="36" t="n">
        <x:v>0.40946725792963984</x:v>
      </x:c>
      <x:c r="R873" s="36" t="n">
        <x:v>0.013995034652783638</x:v>
      </x:c>
      <x:c r="S873" s="36" t="n">
        <x:v>0.0019275380583145222</x:v>
      </x:c>
      <x:c r="T873" s="35" t="n">
        <x:v>0.1415922546926517</x:v>
      </x:c>
      <x:c r="U873" s="36" t="str">
        <x:v>lateral</x:v>
      </x:c>
      <x:c r="V873" s="33" t="n">
        <x:v>8</x:v>
      </x:c>
      <x:c r="W873" s="36" t="n">
        <x:v>0.0781080365313489</x:v>
      </x:c>
      <x:c r="X873" s="36" t="n">
        <x:v>0</x:v>
      </x:c>
      <x:c r="Y873" s="36" t="n">
        <x:v>0.0781080365313489</x:v>
      </x:c>
      <x:c r="Z873" s="36" t="n">
        <x:v>0</x:v>
      </x:c>
      <x:c r="AA873" s="36" t="n">
        <x:v>-1</x:v>
      </x:c>
      <x:c r="AB873" s="36"/>
      <x:c r="AC873" s="34" t="b">
        <x:v>0</x:v>
      </x:c>
    </x:row>
    <x:row r="874">
      <x:c r="A874" s="31" t="str">
        <x:v>CFG015</x:v>
      </x:c>
      <x:c r="B874" s="33" t="n">
        <x:v>54</x:v>
      </x:c>
      <x:c r="C874" s="31" t="str">
        <x:v>000000（选定5-12kg）1.AR20.03.6 youhua a2.5 翼梢反扭-3</x:v>
      </x:c>
      <x:c r="D874" s="31" t="str">
        <x:v>T7-VLM2-Elev(g1.0)</x:v>
      </x:c>
      <x:c r="E874" s="37" t="n">
        <x:v>-3.0908462704676025</x:v>
      </x:c>
      <x:c r="F874" s="37" t="n">
        <x:v>0</x:v>
      </x:c>
      <x:c r="G874" s="35" t="n">
        <x:v>17.8622168241216</x:v>
      </x:c>
      <x:c r="H874" s="36" t="n">
        <x:v>1.5</x:v>
      </x:c>
      <x:c r="I874" s="35" t="n">
        <x:v>1.225</x:v>
      </x:c>
      <x:c r="J874" s="35" t="n">
        <x:v>1.5705518175924542</x:v>
      </x:c>
      <x:c r="K874" s="35" t="n">
        <x:v>0.284701945718181</x:v>
      </x:c>
      <x:c r="L874" s="35" t="n">
        <x:v>5.525419388778789</x:v>
      </x:c>
      <x:c r="M874" s="35" t="n">
        <x:v>11.925999999999998</x:v>
      </x:c>
      <x:c r="N874" s="35" t="n">
        <x:v>0.10992231757937915</x:v>
      </x:c>
      <x:c r="O874" s="35" t="n">
        <x:v>-1.546328403528402e-17</x:v>
      </x:c>
      <x:c r="P874" s="35" t="n">
        <x:v>0.014190650827474498</x:v>
      </x:c>
      <x:c r="Q874" s="36" t="n">
        <x:v>0.38541222458721247</x:v>
      </x:c>
      <x:c r="R874" s="36" t="n">
        <x:v>0.0135655112022714</x:v>
      </x:c>
      <x:c r="S874" s="36" t="n">
        <x:v>0.0019275008886498997</x:v>
      </x:c>
      <x:c r="T874" s="35" t="n">
        <x:v>0.14122183080632278</x:v>
      </x:c>
      <x:c r="U874" s="36" t="str">
        <x:v>longitudinal</x:v>
      </x:c>
      <x:c r="V874" s="33" t="n">
        <x:v>1</x:v>
      </x:c>
      <x:c r="W874" s="36" t="n">
        <x:v>-8.496882367388084</x:v>
      </x:c>
      <x:c r="X874" s="36" t="n">
        <x:v>-6.689665510494492</x:v>
      </x:c>
      <x:c r="Y874" s="36" t="n">
        <x:v>10.814279199629075</x:v>
      </x:c>
      <x:c r="Z874" s="36" t="n">
        <x:v>1.0646933336265658</x:v>
      </x:c>
      <x:c r="AA874" s="36" t="n">
        <x:v>0.785709542960526</x:v>
      </x:c>
      <x:c r="AB874" s="36" t="n">
        <x:v>0.11769022528052216</x:v>
      </x:c>
      <x:c r="AC874" s="34" t="b">
        <x:v>1</x:v>
      </x:c>
    </x:row>
    <x:row r="875">
      <x:c r="A875" s="31" t="str">
        <x:v>CFG015</x:v>
      </x:c>
      <x:c r="B875" s="33" t="n">
        <x:v>54</x:v>
      </x:c>
      <x:c r="C875" s="31" t="str">
        <x:v>000000（选定5-12kg）1.AR20.03.6 youhua a2.5 翼梢反扭-3</x:v>
      </x:c>
      <x:c r="D875" s="31" t="str">
        <x:v>T7-VLM2-Elev(g1.0)</x:v>
      </x:c>
      <x:c r="E875" s="37" t="n">
        <x:v>-3.0908462704676025</x:v>
      </x:c>
      <x:c r="F875" s="37" t="n">
        <x:v>0</x:v>
      </x:c>
      <x:c r="G875" s="35" t="n">
        <x:v>17.8622168241216</x:v>
      </x:c>
      <x:c r="H875" s="36" t="n">
        <x:v>1.5</x:v>
      </x:c>
      <x:c r="I875" s="35" t="n">
        <x:v>1.225</x:v>
      </x:c>
      <x:c r="J875" s="35" t="n">
        <x:v>1.5705518175924542</x:v>
      </x:c>
      <x:c r="K875" s="35" t="n">
        <x:v>0.284701945718181</x:v>
      </x:c>
      <x:c r="L875" s="35" t="n">
        <x:v>5.525419388778789</x:v>
      </x:c>
      <x:c r="M875" s="35" t="n">
        <x:v>11.925999999999998</x:v>
      </x:c>
      <x:c r="N875" s="35" t="n">
        <x:v>0.10992231757937915</x:v>
      </x:c>
      <x:c r="O875" s="35" t="n">
        <x:v>-1.546328403528402e-17</x:v>
      </x:c>
      <x:c r="P875" s="35" t="n">
        <x:v>0.014190650827474498</x:v>
      </x:c>
      <x:c r="Q875" s="36" t="n">
        <x:v>0.38541222458721247</x:v>
      </x:c>
      <x:c r="R875" s="36" t="n">
        <x:v>0.0135655112022714</x:v>
      </x:c>
      <x:c r="S875" s="36" t="n">
        <x:v>0.0019275008886498997</x:v>
      </x:c>
      <x:c r="T875" s="35" t="n">
        <x:v>0.14122183080632278</x:v>
      </x:c>
      <x:c r="U875" s="36" t="str">
        <x:v>longitudinal</x:v>
      </x:c>
      <x:c r="V875" s="33" t="n">
        <x:v>2</x:v>
      </x:c>
      <x:c r="W875" s="36" t="n">
        <x:v>-8.496882367388084</x:v>
      </x:c>
      <x:c r="X875" s="36" t="n">
        <x:v>6.689665510494492</x:v>
      </x:c>
      <x:c r="Y875" s="36" t="n">
        <x:v>10.814279199629075</x:v>
      </x:c>
      <x:c r="Z875" s="36" t="n">
        <x:v>1.0646933336265658</x:v>
      </x:c>
      <x:c r="AA875" s="36" t="n">
        <x:v>0.785709542960526</x:v>
      </x:c>
      <x:c r="AB875" s="36" t="n">
        <x:v>0.11769022528052216</x:v>
      </x:c>
      <x:c r="AC875" s="34" t="b">
        <x:v>1</x:v>
      </x:c>
    </x:row>
    <x:row r="876">
      <x:c r="A876" s="31" t="str">
        <x:v>CFG015</x:v>
      </x:c>
      <x:c r="B876" s="33" t="n">
        <x:v>54</x:v>
      </x:c>
      <x:c r="C876" s="31" t="str">
        <x:v>000000（选定5-12kg）1.AR20.03.6 youhua a2.5 翼梢反扭-3</x:v>
      </x:c>
      <x:c r="D876" s="31" t="str">
        <x:v>T7-VLM2-Elev(g1.0)</x:v>
      </x:c>
      <x:c r="E876" s="37" t="n">
        <x:v>-3.0908462704676025</x:v>
      </x:c>
      <x:c r="F876" s="37" t="n">
        <x:v>0</x:v>
      </x:c>
      <x:c r="G876" s="35" t="n">
        <x:v>17.8622168241216</x:v>
      </x:c>
      <x:c r="H876" s="36" t="n">
        <x:v>1.5</x:v>
      </x:c>
      <x:c r="I876" s="35" t="n">
        <x:v>1.225</x:v>
      </x:c>
      <x:c r="J876" s="35" t="n">
        <x:v>1.5705518175924542</x:v>
      </x:c>
      <x:c r="K876" s="35" t="n">
        <x:v>0.284701945718181</x:v>
      </x:c>
      <x:c r="L876" s="35" t="n">
        <x:v>5.525419388778789</x:v>
      </x:c>
      <x:c r="M876" s="35" t="n">
        <x:v>11.925999999999998</x:v>
      </x:c>
      <x:c r="N876" s="35" t="n">
        <x:v>0.10992231757937915</x:v>
      </x:c>
      <x:c r="O876" s="35" t="n">
        <x:v>-1.546328403528402e-17</x:v>
      </x:c>
      <x:c r="P876" s="35" t="n">
        <x:v>0.014190650827474498</x:v>
      </x:c>
      <x:c r="Q876" s="36" t="n">
        <x:v>0.38541222458721247</x:v>
      </x:c>
      <x:c r="R876" s="36" t="n">
        <x:v>0.0135655112022714</x:v>
      </x:c>
      <x:c r="S876" s="36" t="n">
        <x:v>0.0019275008886498997</x:v>
      </x:c>
      <x:c r="T876" s="35" t="n">
        <x:v>0.14122183080632278</x:v>
      </x:c>
      <x:c r="U876" s="36" t="str">
        <x:v>longitudinal</x:v>
      </x:c>
      <x:c r="V876" s="33" t="n">
        <x:v>3</x:v>
      </x:c>
      <x:c r="W876" s="36" t="n">
        <x:v>-0.016397793813870375</x:v>
      </x:c>
      <x:c r="X876" s="36" t="n">
        <x:v>-0.5046755969617601</x:v>
      </x:c>
      <x:c r="Y876" s="36" t="n">
        <x:v>0.5049419232057001</x:v>
      </x:c>
      <x:c r="Z876" s="36" t="n">
        <x:v>0.08032161591431725</x:v>
      </x:c>
      <x:c r="AA876" s="36" t="n">
        <x:v>0.03247461353528838</x:v>
      </x:c>
      <x:c r="AB876" s="36" t="n">
        <x:v>60.98381351484806</x:v>
      </x:c>
      <x:c r="AC876" s="34" t="b">
        <x:v>1</x:v>
      </x:c>
    </x:row>
    <x:row r="877">
      <x:c r="A877" s="31" t="str">
        <x:v>CFG015</x:v>
      </x:c>
      <x:c r="B877" s="33" t="n">
        <x:v>54</x:v>
      </x:c>
      <x:c r="C877" s="31" t="str">
        <x:v>000000（选定5-12kg）1.AR20.03.6 youhua a2.5 翼梢反扭-3</x:v>
      </x:c>
      <x:c r="D877" s="31" t="str">
        <x:v>T7-VLM2-Elev(g1.0)</x:v>
      </x:c>
      <x:c r="E877" s="37" t="n">
        <x:v>-3.0908462704676025</x:v>
      </x:c>
      <x:c r="F877" s="37" t="n">
        <x:v>0</x:v>
      </x:c>
      <x:c r="G877" s="35" t="n">
        <x:v>17.8622168241216</x:v>
      </x:c>
      <x:c r="H877" s="36" t="n">
        <x:v>1.5</x:v>
      </x:c>
      <x:c r="I877" s="35" t="n">
        <x:v>1.225</x:v>
      </x:c>
      <x:c r="J877" s="35" t="n">
        <x:v>1.5705518175924542</x:v>
      </x:c>
      <x:c r="K877" s="35" t="n">
        <x:v>0.284701945718181</x:v>
      </x:c>
      <x:c r="L877" s="35" t="n">
        <x:v>5.525419388778789</x:v>
      </x:c>
      <x:c r="M877" s="35" t="n">
        <x:v>11.925999999999998</x:v>
      </x:c>
      <x:c r="N877" s="35" t="n">
        <x:v>0.10992231757937915</x:v>
      </x:c>
      <x:c r="O877" s="35" t="n">
        <x:v>-1.546328403528402e-17</x:v>
      </x:c>
      <x:c r="P877" s="35" t="n">
        <x:v>0.014190650827474498</x:v>
      </x:c>
      <x:c r="Q877" s="36" t="n">
        <x:v>0.38541222458721247</x:v>
      </x:c>
      <x:c r="R877" s="36" t="n">
        <x:v>0.0135655112022714</x:v>
      </x:c>
      <x:c r="S877" s="36" t="n">
        <x:v>0.0019275008886498997</x:v>
      </x:c>
      <x:c r="T877" s="35" t="n">
        <x:v>0.14122183080632278</x:v>
      </x:c>
      <x:c r="U877" s="36" t="str">
        <x:v>longitudinal</x:v>
      </x:c>
      <x:c r="V877" s="33" t="n">
        <x:v>4</x:v>
      </x:c>
      <x:c r="W877" s="36" t="n">
        <x:v>-0.016397793813870375</x:v>
      </x:c>
      <x:c r="X877" s="36" t="n">
        <x:v>0.5046755969617601</x:v>
      </x:c>
      <x:c r="Y877" s="36" t="n">
        <x:v>0.5049419232057001</x:v>
      </x:c>
      <x:c r="Z877" s="36" t="n">
        <x:v>0.08032161591431725</x:v>
      </x:c>
      <x:c r="AA877" s="36" t="n">
        <x:v>0.03247461353528838</x:v>
      </x:c>
      <x:c r="AB877" s="36" t="n">
        <x:v>60.98381351484806</x:v>
      </x:c>
      <x:c r="AC877" s="34" t="b">
        <x:v>1</x:v>
      </x:c>
    </x:row>
    <x:row r="878">
      <x:c r="A878" s="31" t="str">
        <x:v>CFG015</x:v>
      </x:c>
      <x:c r="B878" s="33" t="n">
        <x:v>54</x:v>
      </x:c>
      <x:c r="C878" s="31" t="str">
        <x:v>000000（选定5-12kg）1.AR20.03.6 youhua a2.5 翼梢反扭-3</x:v>
      </x:c>
      <x:c r="D878" s="31" t="str">
        <x:v>T7-VLM2-Elev(g1.0)</x:v>
      </x:c>
      <x:c r="E878" s="37" t="n">
        <x:v>-3.0908462704676025</x:v>
      </x:c>
      <x:c r="F878" s="37" t="n">
        <x:v>0</x:v>
      </x:c>
      <x:c r="G878" s="35" t="n">
        <x:v>17.8622168241216</x:v>
      </x:c>
      <x:c r="H878" s="36" t="n">
        <x:v>1.5</x:v>
      </x:c>
      <x:c r="I878" s="35" t="n">
        <x:v>1.225</x:v>
      </x:c>
      <x:c r="J878" s="35" t="n">
        <x:v>1.5705518175924542</x:v>
      </x:c>
      <x:c r="K878" s="35" t="n">
        <x:v>0.284701945718181</x:v>
      </x:c>
      <x:c r="L878" s="35" t="n">
        <x:v>5.525419388778789</x:v>
      </x:c>
      <x:c r="M878" s="35" t="n">
        <x:v>11.925999999999998</x:v>
      </x:c>
      <x:c r="N878" s="35" t="n">
        <x:v>0.10992231757937915</x:v>
      </x:c>
      <x:c r="O878" s="35" t="n">
        <x:v>-1.546328403528402e-17</x:v>
      </x:c>
      <x:c r="P878" s="35" t="n">
        <x:v>0.014190650827474498</x:v>
      </x:c>
      <x:c r="Q878" s="36" t="n">
        <x:v>0.38541222458721247</x:v>
      </x:c>
      <x:c r="R878" s="36" t="n">
        <x:v>0.0135655112022714</x:v>
      </x:c>
      <x:c r="S878" s="36" t="n">
        <x:v>0.0019275008886498997</x:v>
      </x:c>
      <x:c r="T878" s="35" t="n">
        <x:v>0.14122183080632278</x:v>
      </x:c>
      <x:c r="U878" s="36" t="str">
        <x:v>lateral</x:v>
      </x:c>
      <x:c r="V878" s="33" t="n">
        <x:v>5</x:v>
      </x:c>
      <x:c r="W878" s="36" t="n">
        <x:v>-25.339142678676488</x:v>
      </x:c>
      <x:c r="X878" s="36" t="n">
        <x:v>0</x:v>
      </x:c>
      <x:c r="Y878" s="36" t="n">
        <x:v>25.339142678676488</x:v>
      </x:c>
      <x:c r="Z878" s="36" t="n">
        <x:v>0</x:v>
      </x:c>
      <x:c r="AA878" s="36" t="n">
        <x:v>1</x:v>
      </x:c>
      <x:c r="AB878" s="36" t="n">
        <x:v>0.03946463432804002</x:v>
      </x:c>
      <x:c r="AC878" s="34" t="b">
        <x:v>1</x:v>
      </x:c>
    </x:row>
    <x:row r="879">
      <x:c r="A879" s="31" t="str">
        <x:v>CFG015</x:v>
      </x:c>
      <x:c r="B879" s="33" t="n">
        <x:v>54</x:v>
      </x:c>
      <x:c r="C879" s="31" t="str">
        <x:v>000000（选定5-12kg）1.AR20.03.6 youhua a2.5 翼梢反扭-3</x:v>
      </x:c>
      <x:c r="D879" s="31" t="str">
        <x:v>T7-VLM2-Elev(g1.0)</x:v>
      </x:c>
      <x:c r="E879" s="37" t="n">
        <x:v>-3.0908462704676025</x:v>
      </x:c>
      <x:c r="F879" s="37" t="n">
        <x:v>0</x:v>
      </x:c>
      <x:c r="G879" s="35" t="n">
        <x:v>17.8622168241216</x:v>
      </x:c>
      <x:c r="H879" s="36" t="n">
        <x:v>1.5</x:v>
      </x:c>
      <x:c r="I879" s="35" t="n">
        <x:v>1.225</x:v>
      </x:c>
      <x:c r="J879" s="35" t="n">
        <x:v>1.5705518175924542</x:v>
      </x:c>
      <x:c r="K879" s="35" t="n">
        <x:v>0.284701945718181</x:v>
      </x:c>
      <x:c r="L879" s="35" t="n">
        <x:v>5.525419388778789</x:v>
      </x:c>
      <x:c r="M879" s="35" t="n">
        <x:v>11.925999999999998</x:v>
      </x:c>
      <x:c r="N879" s="35" t="n">
        <x:v>0.10992231757937915</x:v>
      </x:c>
      <x:c r="O879" s="35" t="n">
        <x:v>-1.546328403528402e-17</x:v>
      </x:c>
      <x:c r="P879" s="35" t="n">
        <x:v>0.014190650827474498</x:v>
      </x:c>
      <x:c r="Q879" s="36" t="n">
        <x:v>0.38541222458721247</x:v>
      </x:c>
      <x:c r="R879" s="36" t="n">
        <x:v>0.0135655112022714</x:v>
      </x:c>
      <x:c r="S879" s="36" t="n">
        <x:v>0.0019275008886498997</x:v>
      </x:c>
      <x:c r="T879" s="35" t="n">
        <x:v>0.14122183080632278</x:v>
      </x:c>
      <x:c r="U879" s="36" t="str">
        <x:v>lateral</x:v>
      </x:c>
      <x:c r="V879" s="33" t="n">
        <x:v>6</x:v>
      </x:c>
      <x:c r="W879" s="36" t="n">
        <x:v>-0.7871854832084672</x:v>
      </x:c>
      <x:c r="X879" s="36" t="n">
        <x:v>-3.0973488270902125</x:v>
      </x:c>
      <x:c r="Y879" s="36" t="n">
        <x:v>3.195814566218018</x:v>
      </x:c>
      <x:c r="Z879" s="36" t="n">
        <x:v>0.4929583763112916</x:v>
      </x:c>
      <x:c r="AA879" s="36" t="n">
        <x:v>0.24631763417363603</x:v>
      </x:c>
      <x:c r="AB879" s="36" t="n">
        <x:v>1.2703486298097473</x:v>
      </x:c>
      <x:c r="AC879" s="34" t="b">
        <x:v>1</x:v>
      </x:c>
    </x:row>
    <x:row r="880">
      <x:c r="A880" s="31" t="str">
        <x:v>CFG015</x:v>
      </x:c>
      <x:c r="B880" s="33" t="n">
        <x:v>54</x:v>
      </x:c>
      <x:c r="C880" s="31" t="str">
        <x:v>000000（选定5-12kg）1.AR20.03.6 youhua a2.5 翼梢反扭-3</x:v>
      </x:c>
      <x:c r="D880" s="31" t="str">
        <x:v>T7-VLM2-Elev(g1.0)</x:v>
      </x:c>
      <x:c r="E880" s="37" t="n">
        <x:v>-3.0908462704676025</x:v>
      </x:c>
      <x:c r="F880" s="37" t="n">
        <x:v>0</x:v>
      </x:c>
      <x:c r="G880" s="35" t="n">
        <x:v>17.8622168241216</x:v>
      </x:c>
      <x:c r="H880" s="36" t="n">
        <x:v>1.5</x:v>
      </x:c>
      <x:c r="I880" s="35" t="n">
        <x:v>1.225</x:v>
      </x:c>
      <x:c r="J880" s="35" t="n">
        <x:v>1.5705518175924542</x:v>
      </x:c>
      <x:c r="K880" s="35" t="n">
        <x:v>0.284701945718181</x:v>
      </x:c>
      <x:c r="L880" s="35" t="n">
        <x:v>5.525419388778789</x:v>
      </x:c>
      <x:c r="M880" s="35" t="n">
        <x:v>11.925999999999998</x:v>
      </x:c>
      <x:c r="N880" s="35" t="n">
        <x:v>0.10992231757937915</x:v>
      </x:c>
      <x:c r="O880" s="35" t="n">
        <x:v>-1.546328403528402e-17</x:v>
      </x:c>
      <x:c r="P880" s="35" t="n">
        <x:v>0.014190650827474498</x:v>
      </x:c>
      <x:c r="Q880" s="36" t="n">
        <x:v>0.38541222458721247</x:v>
      </x:c>
      <x:c r="R880" s="36" t="n">
        <x:v>0.0135655112022714</x:v>
      </x:c>
      <x:c r="S880" s="36" t="n">
        <x:v>0.0019275008886498997</x:v>
      </x:c>
      <x:c r="T880" s="35" t="n">
        <x:v>0.14122183080632278</x:v>
      </x:c>
      <x:c r="U880" s="36" t="str">
        <x:v>lateral</x:v>
      </x:c>
      <x:c r="V880" s="33" t="n">
        <x:v>7</x:v>
      </x:c>
      <x:c r="W880" s="36" t="n">
        <x:v>-0.7871854832084672</x:v>
      </x:c>
      <x:c r="X880" s="36" t="n">
        <x:v>3.0973488270902125</x:v>
      </x:c>
      <x:c r="Y880" s="36" t="n">
        <x:v>3.195814566218018</x:v>
      </x:c>
      <x:c r="Z880" s="36" t="n">
        <x:v>0.4929583763112916</x:v>
      </x:c>
      <x:c r="AA880" s="36" t="n">
        <x:v>0.24631763417363603</x:v>
      </x:c>
      <x:c r="AB880" s="36" t="n">
        <x:v>1.2703486298097473</x:v>
      </x:c>
      <x:c r="AC880" s="34" t="b">
        <x:v>1</x:v>
      </x:c>
    </x:row>
    <x:row r="881">
      <x:c r="A881" s="31" t="str">
        <x:v>CFG015</x:v>
      </x:c>
      <x:c r="B881" s="33" t="n">
        <x:v>54</x:v>
      </x:c>
      <x:c r="C881" s="31" t="str">
        <x:v>000000（选定5-12kg）1.AR20.03.6 youhua a2.5 翼梢反扭-3</x:v>
      </x:c>
      <x:c r="D881" s="31" t="str">
        <x:v>T7-VLM2-Elev(g1.0)</x:v>
      </x:c>
      <x:c r="E881" s="37" t="n">
        <x:v>-3.0908462704676025</x:v>
      </x:c>
      <x:c r="F881" s="37" t="n">
        <x:v>0</x:v>
      </x:c>
      <x:c r="G881" s="35" t="n">
        <x:v>17.8622168241216</x:v>
      </x:c>
      <x:c r="H881" s="36" t="n">
        <x:v>1.5</x:v>
      </x:c>
      <x:c r="I881" s="35" t="n">
        <x:v>1.225</x:v>
      </x:c>
      <x:c r="J881" s="35" t="n">
        <x:v>1.5705518175924542</x:v>
      </x:c>
      <x:c r="K881" s="35" t="n">
        <x:v>0.284701945718181</x:v>
      </x:c>
      <x:c r="L881" s="35" t="n">
        <x:v>5.525419388778789</x:v>
      </x:c>
      <x:c r="M881" s="35" t="n">
        <x:v>11.925999999999998</x:v>
      </x:c>
      <x:c r="N881" s="35" t="n">
        <x:v>0.10992231757937915</x:v>
      </x:c>
      <x:c r="O881" s="35" t="n">
        <x:v>-1.546328403528402e-17</x:v>
      </x:c>
      <x:c r="P881" s="35" t="n">
        <x:v>0.014190650827474498</x:v>
      </x:c>
      <x:c r="Q881" s="36" t="n">
        <x:v>0.38541222458721247</x:v>
      </x:c>
      <x:c r="R881" s="36" t="n">
        <x:v>0.0135655112022714</x:v>
      </x:c>
      <x:c r="S881" s="36" t="n">
        <x:v>0.0019275008886498997</x:v>
      </x:c>
      <x:c r="T881" s="35" t="n">
        <x:v>0.14122183080632278</x:v>
      </x:c>
      <x:c r="U881" s="36" t="str">
        <x:v>lateral</x:v>
      </x:c>
      <x:c r="V881" s="33" t="n">
        <x:v>8</x:v>
      </x:c>
      <x:c r="W881" s="36" t="n">
        <x:v>0.07194823842165121</x:v>
      </x:c>
      <x:c r="X881" s="36" t="n">
        <x:v>0</x:v>
      </x:c>
      <x:c r="Y881" s="36" t="n">
        <x:v>0.07194823842165121</x:v>
      </x:c>
      <x:c r="Z881" s="36" t="n">
        <x:v>0</x:v>
      </x:c>
      <x:c r="AA881" s="36" t="n">
        <x:v>-1</x:v>
      </x:c>
      <x:c r="AB881" s="36"/>
      <x:c r="AC881" s="34" t="b">
        <x:v>0</x:v>
      </x:c>
    </x:row>
    <x:row r="882">
      <x:c r="A882" s="31" t="str">
        <x:v>CFG015</x:v>
      </x:c>
      <x:c r="B882" s="33" t="n">
        <x:v>55</x:v>
      </x:c>
      <x:c r="C882" s="31" t="str">
        <x:v>000000（选定5-12kg）1.AR20.03.6 youhua a2.5 翼梢反扭-3</x:v>
      </x:c>
      <x:c r="D882" s="31" t="str">
        <x:v>T7-VLM2-Elev(g1.0)</x:v>
      </x:c>
      <x:c r="E882" s="37" t="n">
        <x:v>-3.337288594259182</x:v>
      </x:c>
      <x:c r="F882" s="37" t="n">
        <x:v>0</x:v>
      </x:c>
      <x:c r="G882" s="35" t="n">
        <x:v>18.46468957863123</x:v>
      </x:c>
      <x:c r="H882" s="36" t="n">
        <x:v>1.6000000000000005</x:v>
      </x:c>
      <x:c r="I882" s="35" t="n">
        <x:v>1.225</x:v>
      </x:c>
      <x:c r="J882" s="35" t="n">
        <x:v>1.5705518175924542</x:v>
      </x:c>
      <x:c r="K882" s="35" t="n">
        <x:v>0.284701945718181</x:v>
      </x:c>
      <x:c r="L882" s="35" t="n">
        <x:v>5.525419388778789</x:v>
      </x:c>
      <x:c r="M882" s="35" t="n">
        <x:v>11.925999999999998</x:v>
      </x:c>
      <x:c r="N882" s="35" t="n">
        <x:v>0.10992231757937915</x:v>
      </x:c>
      <x:c r="O882" s="35" t="n">
        <x:v>-1.546328403528402e-17</x:v>
      </x:c>
      <x:c r="P882" s="35" t="n">
        <x:v>0.014190650827474498</x:v>
      </x:c>
      <x:c r="Q882" s="36" t="n">
        <x:v>0.36108020308199484</x:v>
      </x:c>
      <x:c r="R882" s="36" t="n">
        <x:v>0.013155869712931097</x:v>
      </x:c>
      <x:c r="S882" s="36" t="n">
        <x:v>0.0019260634093576066</x:v>
      </x:c>
      <x:c r="T882" s="35" t="n">
        <x:v>0.1408615215582801</x:v>
      </x:c>
      <x:c r="U882" s="36" t="str">
        <x:v>longitudinal</x:v>
      </x:c>
      <x:c r="V882" s="33" t="n">
        <x:v>1</x:v>
      </x:c>
      <x:c r="W882" s="36" t="n">
        <x:v>-8.784417784860528</x:v>
      </x:c>
      <x:c r="X882" s="36" t="n">
        <x:v>-6.874082544788933</x:v>
      </x:c>
      <x:c r="Y882" s="36" t="n">
        <x:v>11.154326813015022</x:v>
      </x:c>
      <x:c r="Z882" s="36" t="n">
        <x:v>1.0940442162248738</x:v>
      </x:c>
      <x:c r="AA882" s="36" t="n">
        <x:v>0.7875345533726651</x:v>
      </x:c>
      <x:c r="AB882" s="36" t="n">
        <x:v>0.1138379371850285</x:v>
      </x:c>
      <x:c r="AC882" s="34" t="b">
        <x:v>1</x:v>
      </x:c>
    </x:row>
    <x:row r="883">
      <x:c r="A883" s="31" t="str">
        <x:v>CFG015</x:v>
      </x:c>
      <x:c r="B883" s="33" t="n">
        <x:v>55</x:v>
      </x:c>
      <x:c r="C883" s="31" t="str">
        <x:v>000000（选定5-12kg）1.AR20.03.6 youhua a2.5 翼梢反扭-3</x:v>
      </x:c>
      <x:c r="D883" s="31" t="str">
        <x:v>T7-VLM2-Elev(g1.0)</x:v>
      </x:c>
      <x:c r="E883" s="37" t="n">
        <x:v>-3.337288594259182</x:v>
      </x:c>
      <x:c r="F883" s="37" t="n">
        <x:v>0</x:v>
      </x:c>
      <x:c r="G883" s="35" t="n">
        <x:v>18.46468957863123</x:v>
      </x:c>
      <x:c r="H883" s="36" t="n">
        <x:v>1.6000000000000005</x:v>
      </x:c>
      <x:c r="I883" s="35" t="n">
        <x:v>1.225</x:v>
      </x:c>
      <x:c r="J883" s="35" t="n">
        <x:v>1.5705518175924542</x:v>
      </x:c>
      <x:c r="K883" s="35" t="n">
        <x:v>0.284701945718181</x:v>
      </x:c>
      <x:c r="L883" s="35" t="n">
        <x:v>5.525419388778789</x:v>
      </x:c>
      <x:c r="M883" s="35" t="n">
        <x:v>11.925999999999998</x:v>
      </x:c>
      <x:c r="N883" s="35" t="n">
        <x:v>0.10992231757937915</x:v>
      </x:c>
      <x:c r="O883" s="35" t="n">
        <x:v>-1.546328403528402e-17</x:v>
      </x:c>
      <x:c r="P883" s="35" t="n">
        <x:v>0.014190650827474498</x:v>
      </x:c>
      <x:c r="Q883" s="36" t="n">
        <x:v>0.36108020308199484</x:v>
      </x:c>
      <x:c r="R883" s="36" t="n">
        <x:v>0.013155869712931097</x:v>
      </x:c>
      <x:c r="S883" s="36" t="n">
        <x:v>0.0019260634093576066</x:v>
      </x:c>
      <x:c r="T883" s="35" t="n">
        <x:v>0.1408615215582801</x:v>
      </x:c>
      <x:c r="U883" s="36" t="str">
        <x:v>longitudinal</x:v>
      </x:c>
      <x:c r="V883" s="33" t="n">
        <x:v>2</x:v>
      </x:c>
      <x:c r="W883" s="36" t="n">
        <x:v>-8.784417784860528</x:v>
      </x:c>
      <x:c r="X883" s="36" t="n">
        <x:v>6.874082544788933</x:v>
      </x:c>
      <x:c r="Y883" s="36" t="n">
        <x:v>11.154326813015022</x:v>
      </x:c>
      <x:c r="Z883" s="36" t="n">
        <x:v>1.0940442162248738</x:v>
      </x:c>
      <x:c r="AA883" s="36" t="n">
        <x:v>0.7875345533726651</x:v>
      </x:c>
      <x:c r="AB883" s="36" t="n">
        <x:v>0.1138379371850285</x:v>
      </x:c>
      <x:c r="AC883" s="34" t="b">
        <x:v>1</x:v>
      </x:c>
    </x:row>
    <x:row r="884">
      <x:c r="A884" s="31" t="str">
        <x:v>CFG015</x:v>
      </x:c>
      <x:c r="B884" s="33" t="n">
        <x:v>55</x:v>
      </x:c>
      <x:c r="C884" s="31" t="str">
        <x:v>000000（选定5-12kg）1.AR20.03.6 youhua a2.5 翼梢反扭-3</x:v>
      </x:c>
      <x:c r="D884" s="31" t="str">
        <x:v>T7-VLM2-Elev(g1.0)</x:v>
      </x:c>
      <x:c r="E884" s="37" t="n">
        <x:v>-3.337288594259182</x:v>
      </x:c>
      <x:c r="F884" s="37" t="n">
        <x:v>0</x:v>
      </x:c>
      <x:c r="G884" s="35" t="n">
        <x:v>18.46468957863123</x:v>
      </x:c>
      <x:c r="H884" s="36" t="n">
        <x:v>1.6000000000000005</x:v>
      </x:c>
      <x:c r="I884" s="35" t="n">
        <x:v>1.225</x:v>
      </x:c>
      <x:c r="J884" s="35" t="n">
        <x:v>1.5705518175924542</x:v>
      </x:c>
      <x:c r="K884" s="35" t="n">
        <x:v>0.284701945718181</x:v>
      </x:c>
      <x:c r="L884" s="35" t="n">
        <x:v>5.525419388778789</x:v>
      </x:c>
      <x:c r="M884" s="35" t="n">
        <x:v>11.925999999999998</x:v>
      </x:c>
      <x:c r="N884" s="35" t="n">
        <x:v>0.10992231757937915</x:v>
      </x:c>
      <x:c r="O884" s="35" t="n">
        <x:v>-1.546328403528402e-17</x:v>
      </x:c>
      <x:c r="P884" s="35" t="n">
        <x:v>0.014190650827474498</x:v>
      </x:c>
      <x:c r="Q884" s="36" t="n">
        <x:v>0.36108020308199484</x:v>
      </x:c>
      <x:c r="R884" s="36" t="n">
        <x:v>0.013155869712931097</x:v>
      </x:c>
      <x:c r="S884" s="36" t="n">
        <x:v>0.0019260634093576066</x:v>
      </x:c>
      <x:c r="T884" s="35" t="n">
        <x:v>0.1408615215582801</x:v>
      </x:c>
      <x:c r="U884" s="36" t="str">
        <x:v>longitudinal</x:v>
      </x:c>
      <x:c r="V884" s="33" t="n">
        <x:v>3</x:v>
      </x:c>
      <x:c r="W884" s="36" t="n">
        <x:v>-0.01689884555722827</x:v>
      </x:c>
      <x:c r="X884" s="36" t="n">
        <x:v>-0.4875977456439893</x:v>
      </x:c>
      <x:c r="Y884" s="36" t="n">
        <x:v>0.48789049236305837</x:v>
      </x:c>
      <x:c r="Z884" s="36" t="n">
        <x:v>0.07760359145970558</x:v>
      </x:c>
      <x:c r="AA884" s="36" t="n">
        <x:v>0.034636554353375634</x:v>
      </x:c>
      <x:c r="AB884" s="36" t="n">
        <x:v>59.17563993430679</x:v>
      </x:c>
      <x:c r="AC884" s="34" t="b">
        <x:v>1</x:v>
      </x:c>
    </x:row>
    <x:row r="885">
      <x:c r="A885" s="31" t="str">
        <x:v>CFG015</x:v>
      </x:c>
      <x:c r="B885" s="33" t="n">
        <x:v>55</x:v>
      </x:c>
      <x:c r="C885" s="31" t="str">
        <x:v>000000（选定5-12kg）1.AR20.03.6 youhua a2.5 翼梢反扭-3</x:v>
      </x:c>
      <x:c r="D885" s="31" t="str">
        <x:v>T7-VLM2-Elev(g1.0)</x:v>
      </x:c>
      <x:c r="E885" s="37" t="n">
        <x:v>-3.337288594259182</x:v>
      </x:c>
      <x:c r="F885" s="37" t="n">
        <x:v>0</x:v>
      </x:c>
      <x:c r="G885" s="35" t="n">
        <x:v>18.46468957863123</x:v>
      </x:c>
      <x:c r="H885" s="36" t="n">
        <x:v>1.6000000000000005</x:v>
      </x:c>
      <x:c r="I885" s="35" t="n">
        <x:v>1.225</x:v>
      </x:c>
      <x:c r="J885" s="35" t="n">
        <x:v>1.5705518175924542</x:v>
      </x:c>
      <x:c r="K885" s="35" t="n">
        <x:v>0.284701945718181</x:v>
      </x:c>
      <x:c r="L885" s="35" t="n">
        <x:v>5.525419388778789</x:v>
      </x:c>
      <x:c r="M885" s="35" t="n">
        <x:v>11.925999999999998</x:v>
      </x:c>
      <x:c r="N885" s="35" t="n">
        <x:v>0.10992231757937915</x:v>
      </x:c>
      <x:c r="O885" s="35" t="n">
        <x:v>-1.546328403528402e-17</x:v>
      </x:c>
      <x:c r="P885" s="35" t="n">
        <x:v>0.014190650827474498</x:v>
      </x:c>
      <x:c r="Q885" s="36" t="n">
        <x:v>0.36108020308199484</x:v>
      </x:c>
      <x:c r="R885" s="36" t="n">
        <x:v>0.013155869712931097</x:v>
      </x:c>
      <x:c r="S885" s="36" t="n">
        <x:v>0.0019260634093576066</x:v>
      </x:c>
      <x:c r="T885" s="35" t="n">
        <x:v>0.1408615215582801</x:v>
      </x:c>
      <x:c r="U885" s="36" t="str">
        <x:v>longitudinal</x:v>
      </x:c>
      <x:c r="V885" s="33" t="n">
        <x:v>4</x:v>
      </x:c>
      <x:c r="W885" s="36" t="n">
        <x:v>-0.01689884555722827</x:v>
      </x:c>
      <x:c r="X885" s="36" t="n">
        <x:v>0.4875977456439893</x:v>
      </x:c>
      <x:c r="Y885" s="36" t="n">
        <x:v>0.48789049236305837</x:v>
      </x:c>
      <x:c r="Z885" s="36" t="n">
        <x:v>0.07760359145970558</x:v>
      </x:c>
      <x:c r="AA885" s="36" t="n">
        <x:v>0.034636554353375634</x:v>
      </x:c>
      <x:c r="AB885" s="36" t="n">
        <x:v>59.17563993430679</x:v>
      </x:c>
      <x:c r="AC885" s="34" t="b">
        <x:v>1</x:v>
      </x:c>
    </x:row>
    <x:row r="886">
      <x:c r="A886" s="31" t="str">
        <x:v>CFG015</x:v>
      </x:c>
      <x:c r="B886" s="33" t="n">
        <x:v>55</x:v>
      </x:c>
      <x:c r="C886" s="31" t="str">
        <x:v>000000（选定5-12kg）1.AR20.03.6 youhua a2.5 翼梢反扭-3</x:v>
      </x:c>
      <x:c r="D886" s="31" t="str">
        <x:v>T7-VLM2-Elev(g1.0)</x:v>
      </x:c>
      <x:c r="E886" s="37" t="n">
        <x:v>-3.337288594259182</x:v>
      </x:c>
      <x:c r="F886" s="37" t="n">
        <x:v>0</x:v>
      </x:c>
      <x:c r="G886" s="35" t="n">
        <x:v>18.46468957863123</x:v>
      </x:c>
      <x:c r="H886" s="36" t="n">
        <x:v>1.6000000000000005</x:v>
      </x:c>
      <x:c r="I886" s="35" t="n">
        <x:v>1.225</x:v>
      </x:c>
      <x:c r="J886" s="35" t="n">
        <x:v>1.5705518175924542</x:v>
      </x:c>
      <x:c r="K886" s="35" t="n">
        <x:v>0.284701945718181</x:v>
      </x:c>
      <x:c r="L886" s="35" t="n">
        <x:v>5.525419388778789</x:v>
      </x:c>
      <x:c r="M886" s="35" t="n">
        <x:v>11.925999999999998</x:v>
      </x:c>
      <x:c r="N886" s="35" t="n">
        <x:v>0.10992231757937915</x:v>
      </x:c>
      <x:c r="O886" s="35" t="n">
        <x:v>-1.546328403528402e-17</x:v>
      </x:c>
      <x:c r="P886" s="35" t="n">
        <x:v>0.014190650827474498</x:v>
      </x:c>
      <x:c r="Q886" s="36" t="n">
        <x:v>0.36108020308199484</x:v>
      </x:c>
      <x:c r="R886" s="36" t="n">
        <x:v>0.013155869712931097</x:v>
      </x:c>
      <x:c r="S886" s="36" t="n">
        <x:v>0.0019260634093576066</x:v>
      </x:c>
      <x:c r="T886" s="35" t="n">
        <x:v>0.1408615215582801</x:v>
      </x:c>
      <x:c r="U886" s="36" t="str">
        <x:v>lateral</x:v>
      </x:c>
      <x:c r="V886" s="33" t="n">
        <x:v>5</x:v>
      </x:c>
      <x:c r="W886" s="36" t="n">
        <x:v>-26.237027355744313</x:v>
      </x:c>
      <x:c r="X886" s="36" t="n">
        <x:v>0</x:v>
      </x:c>
      <x:c r="Y886" s="36" t="n">
        <x:v>26.237027355744313</x:v>
      </x:c>
      <x:c r="Z886" s="36" t="n">
        <x:v>0</x:v>
      </x:c>
      <x:c r="AA886" s="36" t="n">
        <x:v>1</x:v>
      </x:c>
      <x:c r="AB886" s="36" t="n">
        <x:v>0.03811407391703088</x:v>
      </x:c>
      <x:c r="AC886" s="34" t="b">
        <x:v>1</x:v>
      </x:c>
    </x:row>
    <x:row r="887">
      <x:c r="A887" s="31" t="str">
        <x:v>CFG015</x:v>
      </x:c>
      <x:c r="B887" s="33" t="n">
        <x:v>55</x:v>
      </x:c>
      <x:c r="C887" s="31" t="str">
        <x:v>000000（选定5-12kg）1.AR20.03.6 youhua a2.5 翼梢反扭-3</x:v>
      </x:c>
      <x:c r="D887" s="31" t="str">
        <x:v>T7-VLM2-Elev(g1.0)</x:v>
      </x:c>
      <x:c r="E887" s="37" t="n">
        <x:v>-3.337288594259182</x:v>
      </x:c>
      <x:c r="F887" s="37" t="n">
        <x:v>0</x:v>
      </x:c>
      <x:c r="G887" s="35" t="n">
        <x:v>18.46468957863123</x:v>
      </x:c>
      <x:c r="H887" s="36" t="n">
        <x:v>1.6000000000000005</x:v>
      </x:c>
      <x:c r="I887" s="35" t="n">
        <x:v>1.225</x:v>
      </x:c>
      <x:c r="J887" s="35" t="n">
        <x:v>1.5705518175924542</x:v>
      </x:c>
      <x:c r="K887" s="35" t="n">
        <x:v>0.284701945718181</x:v>
      </x:c>
      <x:c r="L887" s="35" t="n">
        <x:v>5.525419388778789</x:v>
      </x:c>
      <x:c r="M887" s="35" t="n">
        <x:v>11.925999999999998</x:v>
      </x:c>
      <x:c r="N887" s="35" t="n">
        <x:v>0.10992231757937915</x:v>
      </x:c>
      <x:c r="O887" s="35" t="n">
        <x:v>-1.546328403528402e-17</x:v>
      </x:c>
      <x:c r="P887" s="35" t="n">
        <x:v>0.014190650827474498</x:v>
      </x:c>
      <x:c r="Q887" s="36" t="n">
        <x:v>0.36108020308199484</x:v>
      </x:c>
      <x:c r="R887" s="36" t="n">
        <x:v>0.013155869712931097</x:v>
      </x:c>
      <x:c r="S887" s="36" t="n">
        <x:v>0.0019260634093576066</x:v>
      </x:c>
      <x:c r="T887" s="35" t="n">
        <x:v>0.1408615215582801</x:v>
      </x:c>
      <x:c r="U887" s="36" t="str">
        <x:v>lateral</x:v>
      </x:c>
      <x:c r="V887" s="33" t="n">
        <x:v>6</x:v>
      </x:c>
      <x:c r="W887" s="36" t="n">
        <x:v>-0.7902593669323988</x:v>
      </x:c>
      <x:c r="X887" s="36" t="n">
        <x:v>-3.192054355864844</x:v>
      </x:c>
      <x:c r="Y887" s="36" t="n">
        <x:v>3.288422247495008</x:v>
      </x:c>
      <x:c r="Z887" s="36" t="n">
        <x:v>0.5080312293539059</x:v>
      </x:c>
      <x:c r="AA887" s="36" t="n">
        <x:v>0.24031566126715861</x:v>
      </x:c>
      <x:c r="AB887" s="36" t="n">
        <x:v>1.2654073356722932</x:v>
      </x:c>
      <x:c r="AC887" s="34" t="b">
        <x:v>1</x:v>
      </x:c>
    </x:row>
    <x:row r="888">
      <x:c r="A888" s="31" t="str">
        <x:v>CFG015</x:v>
      </x:c>
      <x:c r="B888" s="33" t="n">
        <x:v>55</x:v>
      </x:c>
      <x:c r="C888" s="31" t="str">
        <x:v>000000（选定5-12kg）1.AR20.03.6 youhua a2.5 翼梢反扭-3</x:v>
      </x:c>
      <x:c r="D888" s="31" t="str">
        <x:v>T7-VLM2-Elev(g1.0)</x:v>
      </x:c>
      <x:c r="E888" s="37" t="n">
        <x:v>-3.337288594259182</x:v>
      </x:c>
      <x:c r="F888" s="37" t="n">
        <x:v>0</x:v>
      </x:c>
      <x:c r="G888" s="35" t="n">
        <x:v>18.46468957863123</x:v>
      </x:c>
      <x:c r="H888" s="36" t="n">
        <x:v>1.6000000000000005</x:v>
      </x:c>
      <x:c r="I888" s="35" t="n">
        <x:v>1.225</x:v>
      </x:c>
      <x:c r="J888" s="35" t="n">
        <x:v>1.5705518175924542</x:v>
      </x:c>
      <x:c r="K888" s="35" t="n">
        <x:v>0.284701945718181</x:v>
      </x:c>
      <x:c r="L888" s="35" t="n">
        <x:v>5.525419388778789</x:v>
      </x:c>
      <x:c r="M888" s="35" t="n">
        <x:v>11.925999999999998</x:v>
      </x:c>
      <x:c r="N888" s="35" t="n">
        <x:v>0.10992231757937915</x:v>
      </x:c>
      <x:c r="O888" s="35" t="n">
        <x:v>-1.546328403528402e-17</x:v>
      </x:c>
      <x:c r="P888" s="35" t="n">
        <x:v>0.014190650827474498</x:v>
      </x:c>
      <x:c r="Q888" s="36" t="n">
        <x:v>0.36108020308199484</x:v>
      </x:c>
      <x:c r="R888" s="36" t="n">
        <x:v>0.013155869712931097</x:v>
      </x:c>
      <x:c r="S888" s="36" t="n">
        <x:v>0.0019260634093576066</x:v>
      </x:c>
      <x:c r="T888" s="35" t="n">
        <x:v>0.1408615215582801</x:v>
      </x:c>
      <x:c r="U888" s="36" t="str">
        <x:v>lateral</x:v>
      </x:c>
      <x:c r="V888" s="33" t="n">
        <x:v>7</x:v>
      </x:c>
      <x:c r="W888" s="36" t="n">
        <x:v>-0.7902593669323988</x:v>
      </x:c>
      <x:c r="X888" s="36" t="n">
        <x:v>3.192054355864844</x:v>
      </x:c>
      <x:c r="Y888" s="36" t="n">
        <x:v>3.288422247495008</x:v>
      </x:c>
      <x:c r="Z888" s="36" t="n">
        <x:v>0.5080312293539059</x:v>
      </x:c>
      <x:c r="AA888" s="36" t="n">
        <x:v>0.24031566126715861</x:v>
      </x:c>
      <x:c r="AB888" s="36" t="n">
        <x:v>1.2654073356722932</x:v>
      </x:c>
      <x:c r="AC888" s="34" t="b">
        <x:v>1</x:v>
      </x:c>
    </x:row>
    <x:row r="889">
      <x:c r="A889" s="31" t="str">
        <x:v>CFG015</x:v>
      </x:c>
      <x:c r="B889" s="33" t="n">
        <x:v>55</x:v>
      </x:c>
      <x:c r="C889" s="31" t="str">
        <x:v>000000（选定5-12kg）1.AR20.03.6 youhua a2.5 翼梢反扭-3</x:v>
      </x:c>
      <x:c r="D889" s="31" t="str">
        <x:v>T7-VLM2-Elev(g1.0)</x:v>
      </x:c>
      <x:c r="E889" s="37" t="n">
        <x:v>-3.337288594259182</x:v>
      </x:c>
      <x:c r="F889" s="37" t="n">
        <x:v>0</x:v>
      </x:c>
      <x:c r="G889" s="35" t="n">
        <x:v>18.46468957863123</x:v>
      </x:c>
      <x:c r="H889" s="36" t="n">
        <x:v>1.6000000000000005</x:v>
      </x:c>
      <x:c r="I889" s="35" t="n">
        <x:v>1.225</x:v>
      </x:c>
      <x:c r="J889" s="35" t="n">
        <x:v>1.5705518175924542</x:v>
      </x:c>
      <x:c r="K889" s="35" t="n">
        <x:v>0.284701945718181</x:v>
      </x:c>
      <x:c r="L889" s="35" t="n">
        <x:v>5.525419388778789</x:v>
      </x:c>
      <x:c r="M889" s="35" t="n">
        <x:v>11.925999999999998</x:v>
      </x:c>
      <x:c r="N889" s="35" t="n">
        <x:v>0.10992231757937915</x:v>
      </x:c>
      <x:c r="O889" s="35" t="n">
        <x:v>-1.546328403528402e-17</x:v>
      </x:c>
      <x:c r="P889" s="35" t="n">
        <x:v>0.014190650827474498</x:v>
      </x:c>
      <x:c r="Q889" s="36" t="n">
        <x:v>0.36108020308199484</x:v>
      </x:c>
      <x:c r="R889" s="36" t="n">
        <x:v>0.013155869712931097</x:v>
      </x:c>
      <x:c r="S889" s="36" t="n">
        <x:v>0.0019260634093576066</x:v>
      </x:c>
      <x:c r="T889" s="35" t="n">
        <x:v>0.1408615215582801</x:v>
      </x:c>
      <x:c r="U889" s="36" t="str">
        <x:v>lateral</x:v>
      </x:c>
      <x:c r="V889" s="33" t="n">
        <x:v>8</x:v>
      </x:c>
      <x:c r="W889" s="36" t="n">
        <x:v>0.06587475021989064</x:v>
      </x:c>
      <x:c r="X889" s="36" t="n">
        <x:v>0</x:v>
      </x:c>
      <x:c r="Y889" s="36" t="n">
        <x:v>0.06587475021989064</x:v>
      </x:c>
      <x:c r="Z889" s="36" t="n">
        <x:v>0</x:v>
      </x:c>
      <x:c r="AA889" s="36" t="n">
        <x:v>-1</x:v>
      </x:c>
      <x:c r="AB889" s="36"/>
      <x:c r="AC889" s="34" t="b">
        <x:v>0</x:v>
      </x:c>
    </x:row>
    <x:row r="890">
      <x:c r="A890" s="31" t="str">
        <x:v>CFG015</x:v>
      </x:c>
      <x:c r="B890" s="33" t="n">
        <x:v>56</x:v>
      </x:c>
      <x:c r="C890" s="31" t="str">
        <x:v>000000（选定5-12kg）1.AR20.03.6 youhua a2.5 翼梢反扭-3</x:v>
      </x:c>
      <x:c r="D890" s="31" t="str">
        <x:v>T7-VLM2-Elev(g1.0)</x:v>
      </x:c>
      <x:c r="E890" s="37" t="n">
        <x:v>-3.586447784153918</x:v>
      </x:c>
      <x:c r="F890" s="37" t="n">
        <x:v>0</x:v>
      </x:c>
      <x:c r="G890" s="35" t="n">
        <x:v>19.140589345315767</x:v>
      </x:c>
      <x:c r="H890" s="36" t="n">
        <x:v>1.7000000000000002</x:v>
      </x:c>
      <x:c r="I890" s="35" t="n">
        <x:v>1.225</x:v>
      </x:c>
      <x:c r="J890" s="35" t="n">
        <x:v>1.5705518175924542</x:v>
      </x:c>
      <x:c r="K890" s="35" t="n">
        <x:v>0.284701945718181</x:v>
      </x:c>
      <x:c r="L890" s="35" t="n">
        <x:v>5.525419388778789</x:v>
      </x:c>
      <x:c r="M890" s="35" t="n">
        <x:v>11.925999999999998</x:v>
      </x:c>
      <x:c r="N890" s="35" t="n">
        <x:v>0.10992231757937915</x:v>
      </x:c>
      <x:c r="O890" s="35" t="n">
        <x:v>-1.546328403528402e-17</x:v>
      </x:c>
      <x:c r="P890" s="35" t="n">
        <x:v>0.014190650827474498</x:v>
      </x:c>
      <x:c r="Q890" s="36" t="n">
        <x:v>0.3364638152054362</x:v>
      </x:c>
      <x:c r="R890" s="36" t="n">
        <x:v>0.012762816328389884</x:v>
      </x:c>
      <x:c r="S890" s="36" t="n">
        <x:v>0.0019234647209325569</x:v>
      </x:c>
      <x:c r="T890" s="35" t="n">
        <x:v>0.1404832182788076</x:v>
      </x:c>
      <x:c r="U890" s="36" t="str">
        <x:v>longitudinal</x:v>
      </x:c>
      <x:c r="V890" s="33" t="n">
        <x:v>1</x:v>
      </x:c>
      <x:c r="W890" s="36" t="n">
        <x:v>-9.106782860536903</x:v>
      </x:c>
      <x:c r="X890" s="36" t="n">
        <x:v>-7.080577001528342</x:v>
      </x:c>
      <x:c r="Y890" s="36" t="n">
        <x:v>11.535513198100066</x:v>
      </x:c>
      <x:c r="Z890" s="36" t="n">
        <x:v>1.1269088297360261</x:v>
      </x:c>
      <x:c r="AA890" s="36" t="n">
        <x:v>0.7894562386731799</x:v>
      </x:c>
      <x:c r="AB890" s="36" t="n">
        <x:v>0.10980826218371519</x:v>
      </x:c>
      <x:c r="AC890" s="34" t="b">
        <x:v>1</x:v>
      </x:c>
    </x:row>
    <x:row r="891">
      <x:c r="A891" s="31" t="str">
        <x:v>CFG015</x:v>
      </x:c>
      <x:c r="B891" s="33" t="n">
        <x:v>56</x:v>
      </x:c>
      <x:c r="C891" s="31" t="str">
        <x:v>000000（选定5-12kg）1.AR20.03.6 youhua a2.5 翼梢反扭-3</x:v>
      </x:c>
      <x:c r="D891" s="31" t="str">
        <x:v>T7-VLM2-Elev(g1.0)</x:v>
      </x:c>
      <x:c r="E891" s="37" t="n">
        <x:v>-3.586447784153918</x:v>
      </x:c>
      <x:c r="F891" s="37" t="n">
        <x:v>0</x:v>
      </x:c>
      <x:c r="G891" s="35" t="n">
        <x:v>19.140589345315767</x:v>
      </x:c>
      <x:c r="H891" s="36" t="n">
        <x:v>1.7000000000000002</x:v>
      </x:c>
      <x:c r="I891" s="35" t="n">
        <x:v>1.225</x:v>
      </x:c>
      <x:c r="J891" s="35" t="n">
        <x:v>1.5705518175924542</x:v>
      </x:c>
      <x:c r="K891" s="35" t="n">
        <x:v>0.284701945718181</x:v>
      </x:c>
      <x:c r="L891" s="35" t="n">
        <x:v>5.525419388778789</x:v>
      </x:c>
      <x:c r="M891" s="35" t="n">
        <x:v>11.925999999999998</x:v>
      </x:c>
      <x:c r="N891" s="35" t="n">
        <x:v>0.10992231757937915</x:v>
      </x:c>
      <x:c r="O891" s="35" t="n">
        <x:v>-1.546328403528402e-17</x:v>
      </x:c>
      <x:c r="P891" s="35" t="n">
        <x:v>0.014190650827474498</x:v>
      </x:c>
      <x:c r="Q891" s="36" t="n">
        <x:v>0.3364638152054362</x:v>
      </x:c>
      <x:c r="R891" s="36" t="n">
        <x:v>0.012762816328389884</x:v>
      </x:c>
      <x:c r="S891" s="36" t="n">
        <x:v>0.0019234647209325569</x:v>
      </x:c>
      <x:c r="T891" s="35" t="n">
        <x:v>0.1404832182788076</x:v>
      </x:c>
      <x:c r="U891" s="36" t="str">
        <x:v>longitudinal</x:v>
      </x:c>
      <x:c r="V891" s="33" t="n">
        <x:v>2</x:v>
      </x:c>
      <x:c r="W891" s="36" t="n">
        <x:v>-9.106782860536903</x:v>
      </x:c>
      <x:c r="X891" s="36" t="n">
        <x:v>7.080577001528342</x:v>
      </x:c>
      <x:c r="Y891" s="36" t="n">
        <x:v>11.535513198100066</x:v>
      </x:c>
      <x:c r="Z891" s="36" t="n">
        <x:v>1.1269088297360261</x:v>
      </x:c>
      <x:c r="AA891" s="36" t="n">
        <x:v>0.7894562386731799</x:v>
      </x:c>
      <x:c r="AB891" s="36" t="n">
        <x:v>0.10980826218371519</x:v>
      </x:c>
      <x:c r="AC891" s="34" t="b">
        <x:v>1</x:v>
      </x:c>
    </x:row>
    <x:row r="892">
      <x:c r="A892" s="31" t="str">
        <x:v>CFG015</x:v>
      </x:c>
      <x:c r="B892" s="33" t="n">
        <x:v>56</x:v>
      </x:c>
      <x:c r="C892" s="31" t="str">
        <x:v>000000（选定5-12kg）1.AR20.03.6 youhua a2.5 翼梢反扭-3</x:v>
      </x:c>
      <x:c r="D892" s="31" t="str">
        <x:v>T7-VLM2-Elev(g1.0)</x:v>
      </x:c>
      <x:c r="E892" s="37" t="n">
        <x:v>-3.586447784153918</x:v>
      </x:c>
      <x:c r="F892" s="37" t="n">
        <x:v>0</x:v>
      </x:c>
      <x:c r="G892" s="35" t="n">
        <x:v>19.140589345315767</x:v>
      </x:c>
      <x:c r="H892" s="36" t="n">
        <x:v>1.7000000000000002</x:v>
      </x:c>
      <x:c r="I892" s="35" t="n">
        <x:v>1.225</x:v>
      </x:c>
      <x:c r="J892" s="35" t="n">
        <x:v>1.5705518175924542</x:v>
      </x:c>
      <x:c r="K892" s="35" t="n">
        <x:v>0.284701945718181</x:v>
      </x:c>
      <x:c r="L892" s="35" t="n">
        <x:v>5.525419388778789</x:v>
      </x:c>
      <x:c r="M892" s="35" t="n">
        <x:v>11.925999999999998</x:v>
      </x:c>
      <x:c r="N892" s="35" t="n">
        <x:v>0.10992231757937915</x:v>
      </x:c>
      <x:c r="O892" s="35" t="n">
        <x:v>-1.546328403528402e-17</x:v>
      </x:c>
      <x:c r="P892" s="35" t="n">
        <x:v>0.014190650827474498</x:v>
      </x:c>
      <x:c r="Q892" s="36" t="n">
        <x:v>0.3364638152054362</x:v>
      </x:c>
      <x:c r="R892" s="36" t="n">
        <x:v>0.012762816328389884</x:v>
      </x:c>
      <x:c r="S892" s="36" t="n">
        <x:v>0.0019234647209325569</x:v>
      </x:c>
      <x:c r="T892" s="35" t="n">
        <x:v>0.1404832182788076</x:v>
      </x:c>
      <x:c r="U892" s="36" t="str">
        <x:v>longitudinal</x:v>
      </x:c>
      <x:c r="V892" s="33" t="n">
        <x:v>3</x:v>
      </x:c>
      <x:c r="W892" s="36" t="n">
        <x:v>-0.017217979923292485</x:v>
      </x:c>
      <x:c r="X892" s="36" t="n">
        <x:v>-0.46992180559845026</x:v>
      </x:c>
      <x:c r="Y892" s="36" t="n">
        <x:v>0.4702371340180894</x:v>
      </x:c>
      <x:c r="Z892" s="36" t="n">
        <x:v>0.07479037822766206</x:v>
      </x:c>
      <x:c r="AA892" s="36" t="n">
        <x:v>0.03661552582240375</x:v>
      </x:c>
      <x:c r="AB892" s="36" t="n">
        <x:v>58.078822513156716</x:v>
      </x:c>
      <x:c r="AC892" s="34" t="b">
        <x:v>1</x:v>
      </x:c>
    </x:row>
    <x:row r="893">
      <x:c r="A893" s="31" t="str">
        <x:v>CFG015</x:v>
      </x:c>
      <x:c r="B893" s="33" t="n">
        <x:v>56</x:v>
      </x:c>
      <x:c r="C893" s="31" t="str">
        <x:v>000000（选定5-12kg）1.AR20.03.6 youhua a2.5 翼梢反扭-3</x:v>
      </x:c>
      <x:c r="D893" s="31" t="str">
        <x:v>T7-VLM2-Elev(g1.0)</x:v>
      </x:c>
      <x:c r="E893" s="37" t="n">
        <x:v>-3.586447784153918</x:v>
      </x:c>
      <x:c r="F893" s="37" t="n">
        <x:v>0</x:v>
      </x:c>
      <x:c r="G893" s="35" t="n">
        <x:v>19.140589345315767</x:v>
      </x:c>
      <x:c r="H893" s="36" t="n">
        <x:v>1.7000000000000002</x:v>
      </x:c>
      <x:c r="I893" s="35" t="n">
        <x:v>1.225</x:v>
      </x:c>
      <x:c r="J893" s="35" t="n">
        <x:v>1.5705518175924542</x:v>
      </x:c>
      <x:c r="K893" s="35" t="n">
        <x:v>0.284701945718181</x:v>
      </x:c>
      <x:c r="L893" s="35" t="n">
        <x:v>5.525419388778789</x:v>
      </x:c>
      <x:c r="M893" s="35" t="n">
        <x:v>11.925999999999998</x:v>
      </x:c>
      <x:c r="N893" s="35" t="n">
        <x:v>0.10992231757937915</x:v>
      </x:c>
      <x:c r="O893" s="35" t="n">
        <x:v>-1.546328403528402e-17</x:v>
      </x:c>
      <x:c r="P893" s="35" t="n">
        <x:v>0.014190650827474498</x:v>
      </x:c>
      <x:c r="Q893" s="36" t="n">
        <x:v>0.3364638152054362</x:v>
      </x:c>
      <x:c r="R893" s="36" t="n">
        <x:v>0.012762816328389884</x:v>
      </x:c>
      <x:c r="S893" s="36" t="n">
        <x:v>0.0019234647209325569</x:v>
      </x:c>
      <x:c r="T893" s="35" t="n">
        <x:v>0.1404832182788076</x:v>
      </x:c>
      <x:c r="U893" s="36" t="str">
        <x:v>longitudinal</x:v>
      </x:c>
      <x:c r="V893" s="33" t="n">
        <x:v>4</x:v>
      </x:c>
      <x:c r="W893" s="36" t="n">
        <x:v>-0.017217979923292485</x:v>
      </x:c>
      <x:c r="X893" s="36" t="n">
        <x:v>0.46992180559845026</x:v>
      </x:c>
      <x:c r="Y893" s="36" t="n">
        <x:v>0.4702371340180894</x:v>
      </x:c>
      <x:c r="Z893" s="36" t="n">
        <x:v>0.07479037822766206</x:v>
      </x:c>
      <x:c r="AA893" s="36" t="n">
        <x:v>0.03661552582240375</x:v>
      </x:c>
      <x:c r="AB893" s="36" t="n">
        <x:v>58.078822513156716</x:v>
      </x:c>
      <x:c r="AC893" s="34" t="b">
        <x:v>1</x:v>
      </x:c>
    </x:row>
    <x:row r="894">
      <x:c r="A894" s="31" t="str">
        <x:v>CFG015</x:v>
      </x:c>
      <x:c r="B894" s="33" t="n">
        <x:v>56</x:v>
      </x:c>
      <x:c r="C894" s="31" t="str">
        <x:v>000000（选定5-12kg）1.AR20.03.6 youhua a2.5 翼梢反扭-3</x:v>
      </x:c>
      <x:c r="D894" s="31" t="str">
        <x:v>T7-VLM2-Elev(g1.0)</x:v>
      </x:c>
      <x:c r="E894" s="37" t="n">
        <x:v>-3.586447784153918</x:v>
      </x:c>
      <x:c r="F894" s="37" t="n">
        <x:v>0</x:v>
      </x:c>
      <x:c r="G894" s="35" t="n">
        <x:v>19.140589345315767</x:v>
      </x:c>
      <x:c r="H894" s="36" t="n">
        <x:v>1.7000000000000002</x:v>
      </x:c>
      <x:c r="I894" s="35" t="n">
        <x:v>1.225</x:v>
      </x:c>
      <x:c r="J894" s="35" t="n">
        <x:v>1.5705518175924542</x:v>
      </x:c>
      <x:c r="K894" s="35" t="n">
        <x:v>0.284701945718181</x:v>
      </x:c>
      <x:c r="L894" s="35" t="n">
        <x:v>5.525419388778789</x:v>
      </x:c>
      <x:c r="M894" s="35" t="n">
        <x:v>11.925999999999998</x:v>
      </x:c>
      <x:c r="N894" s="35" t="n">
        <x:v>0.10992231757937915</x:v>
      </x:c>
      <x:c r="O894" s="35" t="n">
        <x:v>-1.546328403528402e-17</x:v>
      </x:c>
      <x:c r="P894" s="35" t="n">
        <x:v>0.014190650827474498</x:v>
      </x:c>
      <x:c r="Q894" s="36" t="n">
        <x:v>0.3364638152054362</x:v>
      </x:c>
      <x:c r="R894" s="36" t="n">
        <x:v>0.012762816328389884</x:v>
      </x:c>
      <x:c r="S894" s="36" t="n">
        <x:v>0.0019234647209325569</x:v>
      </x:c>
      <x:c r="T894" s="35" t="n">
        <x:v>0.1404832182788076</x:v>
      </x:c>
      <x:c r="U894" s="36" t="str">
        <x:v>lateral</x:v>
      </x:c>
      <x:c r="V894" s="33" t="n">
        <x:v>5</x:v>
      </x:c>
      <x:c r="W894" s="36" t="n">
        <x:v>-27.23971658240815</x:v>
      </x:c>
      <x:c r="X894" s="36" t="n">
        <x:v>0</x:v>
      </x:c>
      <x:c r="Y894" s="36" t="n">
        <x:v>27.23971658240815</x:v>
      </x:c>
      <x:c r="Z894" s="36" t="n">
        <x:v>0</x:v>
      </x:c>
      <x:c r="AA894" s="36" t="n">
        <x:v>1</x:v>
      </x:c>
      <x:c r="AB894" s="36" t="n">
        <x:v>0.036711101489426516</x:v>
      </x:c>
      <x:c r="AC894" s="34" t="b">
        <x:v>1</x:v>
      </x:c>
    </x:row>
    <x:row r="895">
      <x:c r="A895" s="31" t="str">
        <x:v>CFG015</x:v>
      </x:c>
      <x:c r="B895" s="33" t="n">
        <x:v>56</x:v>
      </x:c>
      <x:c r="C895" s="31" t="str">
        <x:v>000000（选定5-12kg）1.AR20.03.6 youhua a2.5 翼梢反扭-3</x:v>
      </x:c>
      <x:c r="D895" s="31" t="str">
        <x:v>T7-VLM2-Elev(g1.0)</x:v>
      </x:c>
      <x:c r="E895" s="37" t="n">
        <x:v>-3.586447784153918</x:v>
      </x:c>
      <x:c r="F895" s="37" t="n">
        <x:v>0</x:v>
      </x:c>
      <x:c r="G895" s="35" t="n">
        <x:v>19.140589345315767</x:v>
      </x:c>
      <x:c r="H895" s="36" t="n">
        <x:v>1.7000000000000002</x:v>
      </x:c>
      <x:c r="I895" s="35" t="n">
        <x:v>1.225</x:v>
      </x:c>
      <x:c r="J895" s="35" t="n">
        <x:v>1.5705518175924542</x:v>
      </x:c>
      <x:c r="K895" s="35" t="n">
        <x:v>0.284701945718181</x:v>
      </x:c>
      <x:c r="L895" s="35" t="n">
        <x:v>5.525419388778789</x:v>
      </x:c>
      <x:c r="M895" s="35" t="n">
        <x:v>11.925999999999998</x:v>
      </x:c>
      <x:c r="N895" s="35" t="n">
        <x:v>0.10992231757937915</x:v>
      </x:c>
      <x:c r="O895" s="35" t="n">
        <x:v>-1.546328403528402e-17</x:v>
      </x:c>
      <x:c r="P895" s="35" t="n">
        <x:v>0.014190650827474498</x:v>
      </x:c>
      <x:c r="Q895" s="36" t="n">
        <x:v>0.3364638152054362</x:v>
      </x:c>
      <x:c r="R895" s="36" t="n">
        <x:v>0.012762816328389884</x:v>
      </x:c>
      <x:c r="S895" s="36" t="n">
        <x:v>0.0019234647209325569</x:v>
      </x:c>
      <x:c r="T895" s="35" t="n">
        <x:v>0.1404832182788076</x:v>
      </x:c>
      <x:c r="U895" s="36" t="str">
        <x:v>lateral</x:v>
      </x:c>
      <x:c r="V895" s="33" t="n">
        <x:v>6</x:v>
      </x:c>
      <x:c r="W895" s="36" t="n">
        <x:v>-0.7966652789121113</x:v>
      </x:c>
      <x:c r="X895" s="36" t="n">
        <x:v>-3.29871613064226</x:v>
      </x:c>
      <x:c r="Y895" s="36" t="n">
        <x:v>3.393553252445518</x:v>
      </x:c>
      <x:c r="Z895" s="36" t="n">
        <x:v>0.5250069780486861</x:v>
      </x:c>
      <x:c r="AA895" s="36" t="n">
        <x:v>0.23475844333310675</x:v>
      </x:c>
      <x:c r="AB895" s="36" t="n">
        <x:v>1.2552323120766016</x:v>
      </x:c>
      <x:c r="AC895" s="34" t="b">
        <x:v>1</x:v>
      </x:c>
    </x:row>
    <x:row r="896">
      <x:c r="A896" s="31" t="str">
        <x:v>CFG015</x:v>
      </x:c>
      <x:c r="B896" s="33" t="n">
        <x:v>56</x:v>
      </x:c>
      <x:c r="C896" s="31" t="str">
        <x:v>000000（选定5-12kg）1.AR20.03.6 youhua a2.5 翼梢反扭-3</x:v>
      </x:c>
      <x:c r="D896" s="31" t="str">
        <x:v>T7-VLM2-Elev(g1.0)</x:v>
      </x:c>
      <x:c r="E896" s="37" t="n">
        <x:v>-3.586447784153918</x:v>
      </x:c>
      <x:c r="F896" s="37" t="n">
        <x:v>0</x:v>
      </x:c>
      <x:c r="G896" s="35" t="n">
        <x:v>19.140589345315767</x:v>
      </x:c>
      <x:c r="H896" s="36" t="n">
        <x:v>1.7000000000000002</x:v>
      </x:c>
      <x:c r="I896" s="35" t="n">
        <x:v>1.225</x:v>
      </x:c>
      <x:c r="J896" s="35" t="n">
        <x:v>1.5705518175924542</x:v>
      </x:c>
      <x:c r="K896" s="35" t="n">
        <x:v>0.284701945718181</x:v>
      </x:c>
      <x:c r="L896" s="35" t="n">
        <x:v>5.525419388778789</x:v>
      </x:c>
      <x:c r="M896" s="35" t="n">
        <x:v>11.925999999999998</x:v>
      </x:c>
      <x:c r="N896" s="35" t="n">
        <x:v>0.10992231757937915</x:v>
      </x:c>
      <x:c r="O896" s="35" t="n">
        <x:v>-1.546328403528402e-17</x:v>
      </x:c>
      <x:c r="P896" s="35" t="n">
        <x:v>0.014190650827474498</x:v>
      </x:c>
      <x:c r="Q896" s="36" t="n">
        <x:v>0.3364638152054362</x:v>
      </x:c>
      <x:c r="R896" s="36" t="n">
        <x:v>0.012762816328389884</x:v>
      </x:c>
      <x:c r="S896" s="36" t="n">
        <x:v>0.0019234647209325569</x:v>
      </x:c>
      <x:c r="T896" s="35" t="n">
        <x:v>0.1404832182788076</x:v>
      </x:c>
      <x:c r="U896" s="36" t="str">
        <x:v>lateral</x:v>
      </x:c>
      <x:c r="V896" s="33" t="n">
        <x:v>7</x:v>
      </x:c>
      <x:c r="W896" s="36" t="n">
        <x:v>-0.7966652789121113</x:v>
      </x:c>
      <x:c r="X896" s="36" t="n">
        <x:v>3.29871613064226</x:v>
      </x:c>
      <x:c r="Y896" s="36" t="n">
        <x:v>3.393553252445518</x:v>
      </x:c>
      <x:c r="Z896" s="36" t="n">
        <x:v>0.5250069780486861</x:v>
      </x:c>
      <x:c r="AA896" s="36" t="n">
        <x:v>0.23475844333310675</x:v>
      </x:c>
      <x:c r="AB896" s="36" t="n">
        <x:v>1.2552323120766016</x:v>
      </x:c>
      <x:c r="AC896" s="34" t="b">
        <x:v>1</x:v>
      </x:c>
    </x:row>
    <x:row r="897">
      <x:c r="A897" s="31" t="str">
        <x:v>CFG015</x:v>
      </x:c>
      <x:c r="B897" s="33" t="n">
        <x:v>56</x:v>
      </x:c>
      <x:c r="C897" s="31" t="str">
        <x:v>000000（选定5-12kg）1.AR20.03.6 youhua a2.5 翼梢反扭-3</x:v>
      </x:c>
      <x:c r="D897" s="31" t="str">
        <x:v>T7-VLM2-Elev(g1.0)</x:v>
      </x:c>
      <x:c r="E897" s="37" t="n">
        <x:v>-3.586447784153918</x:v>
      </x:c>
      <x:c r="F897" s="37" t="n">
        <x:v>0</x:v>
      </x:c>
      <x:c r="G897" s="35" t="n">
        <x:v>19.140589345315767</x:v>
      </x:c>
      <x:c r="H897" s="36" t="n">
        <x:v>1.7000000000000002</x:v>
      </x:c>
      <x:c r="I897" s="35" t="n">
        <x:v>1.225</x:v>
      </x:c>
      <x:c r="J897" s="35" t="n">
        <x:v>1.5705518175924542</x:v>
      </x:c>
      <x:c r="K897" s="35" t="n">
        <x:v>0.284701945718181</x:v>
      </x:c>
      <x:c r="L897" s="35" t="n">
        <x:v>5.525419388778789</x:v>
      </x:c>
      <x:c r="M897" s="35" t="n">
        <x:v>11.925999999999998</x:v>
      </x:c>
      <x:c r="N897" s="35" t="n">
        <x:v>0.10992231757937915</x:v>
      </x:c>
      <x:c r="O897" s="35" t="n">
        <x:v>-1.546328403528402e-17</x:v>
      </x:c>
      <x:c r="P897" s="35" t="n">
        <x:v>0.014190650827474498</x:v>
      </x:c>
      <x:c r="Q897" s="36" t="n">
        <x:v>0.3364638152054362</x:v>
      </x:c>
      <x:c r="R897" s="36" t="n">
        <x:v>0.012762816328389884</x:v>
      </x:c>
      <x:c r="S897" s="36" t="n">
        <x:v>0.0019234647209325569</x:v>
      </x:c>
      <x:c r="T897" s="35" t="n">
        <x:v>0.1404832182788076</x:v>
      </x:c>
      <x:c r="U897" s="36" t="str">
        <x:v>lateral</x:v>
      </x:c>
      <x:c r="V897" s="33" t="n">
        <x:v>8</x:v>
      </x:c>
      <x:c r="W897" s="36" t="n">
        <x:v>0.05982698798682229</x:v>
      </x:c>
      <x:c r="X897" s="36" t="n">
        <x:v>0</x:v>
      </x:c>
      <x:c r="Y897" s="36" t="n">
        <x:v>0.05982698798682229</x:v>
      </x:c>
      <x:c r="Z897" s="36" t="n">
        <x:v>0</x:v>
      </x:c>
      <x:c r="AA897" s="36" t="n">
        <x:v>-1</x:v>
      </x:c>
      <x:c r="AB897" s="36"/>
      <x:c r="AC897" s="34" t="b">
        <x:v>0</x:v>
      </x:c>
    </x:row>
    <x:row r="898">
      <x:c r="A898" s="31" t="str">
        <x:v>CFG015</x:v>
      </x:c>
      <x:c r="B898" s="33" t="n">
        <x:v>57</x:v>
      </x:c>
      <x:c r="C898" s="31" t="str">
        <x:v>000000（选定5-12kg）1.AR20.03.6 youhua a2.5 翼梢反扭-3</x:v>
      </x:c>
      <x:c r="D898" s="31" t="str">
        <x:v>T7-VLM2-Elev(g1.0)</x:v>
      </x:c>
      <x:c r="E898" s="37" t="n">
        <x:v>-3.838441605734654</x:v>
      </x:c>
      <x:c r="F898" s="37" t="n">
        <x:v>0</x:v>
      </x:c>
      <x:c r="G898" s="35" t="n">
        <x:v>19.905975207836082</x:v>
      </x:c>
      <x:c r="H898" s="36" t="n">
        <x:v>1.8000000000000007</x:v>
      </x:c>
      <x:c r="I898" s="35" t="n">
        <x:v>1.225</x:v>
      </x:c>
      <x:c r="J898" s="35" t="n">
        <x:v>1.5705518175924542</x:v>
      </x:c>
      <x:c r="K898" s="35" t="n">
        <x:v>0.284701945718181</x:v>
      </x:c>
      <x:c r="L898" s="35" t="n">
        <x:v>5.525419388778789</x:v>
      </x:c>
      <x:c r="M898" s="35" t="n">
        <x:v>11.925999999999998</x:v>
      </x:c>
      <x:c r="N898" s="35" t="n">
        <x:v>0.10992231757937915</x:v>
      </x:c>
      <x:c r="O898" s="35" t="n">
        <x:v>-1.546328403528402e-17</x:v>
      </x:c>
      <x:c r="P898" s="35" t="n">
        <x:v>0.014190650827474498</x:v>
      </x:c>
      <x:c r="Q898" s="36" t="n">
        <x:v>0.31155156771091636</x:v>
      </x:c>
      <x:c r="R898" s="36" t="n">
        <x:v>0.012391379598211693</x:v>
      </x:c>
      <x:c r="S898" s="36" t="n">
        <x:v>0.001920209608839265</x:v>
      </x:c>
      <x:c r="T898" s="35" t="n">
        <x:v>0.1401071796061447</x:v>
      </x:c>
      <x:c r="U898" s="36" t="str">
        <x:v>longitudinal</x:v>
      </x:c>
      <x:c r="V898" s="33" t="n">
        <x:v>1</x:v>
      </x:c>
      <x:c r="W898" s="36" t="n">
        <x:v>-9.471677351199387</x:v>
      </x:c>
      <x:c r="X898" s="36" t="n">
        <x:v>-7.316863523900895</x:v>
      </x:c>
      <x:c r="Y898" s="36" t="n">
        <x:v>11.968674265457093</x:v>
      </x:c>
      <x:c r="Z898" s="36" t="n">
        <x:v>1.1645149977576117</x:v>
      </x:c>
      <x:c r="AA898" s="36" t="n">
        <x:v>0.7913723058313724</x:v>
      </x:c>
      <x:c r="AB898" s="36" t="n">
        <x:v>0.10557792067034158</x:v>
      </x:c>
      <x:c r="AC898" s="34" t="b">
        <x:v>1</x:v>
      </x:c>
    </x:row>
    <x:row r="899">
      <x:c r="A899" s="31" t="str">
        <x:v>CFG015</x:v>
      </x:c>
      <x:c r="B899" s="33" t="n">
        <x:v>57</x:v>
      </x:c>
      <x:c r="C899" s="31" t="str">
        <x:v>000000（选定5-12kg）1.AR20.03.6 youhua a2.5 翼梢反扭-3</x:v>
      </x:c>
      <x:c r="D899" s="31" t="str">
        <x:v>T7-VLM2-Elev(g1.0)</x:v>
      </x:c>
      <x:c r="E899" s="37" t="n">
        <x:v>-3.838441605734654</x:v>
      </x:c>
      <x:c r="F899" s="37" t="n">
        <x:v>0</x:v>
      </x:c>
      <x:c r="G899" s="35" t="n">
        <x:v>19.905975207836082</x:v>
      </x:c>
      <x:c r="H899" s="36" t="n">
        <x:v>1.8000000000000007</x:v>
      </x:c>
      <x:c r="I899" s="35" t="n">
        <x:v>1.225</x:v>
      </x:c>
      <x:c r="J899" s="35" t="n">
        <x:v>1.5705518175924542</x:v>
      </x:c>
      <x:c r="K899" s="35" t="n">
        <x:v>0.284701945718181</x:v>
      </x:c>
      <x:c r="L899" s="35" t="n">
        <x:v>5.525419388778789</x:v>
      </x:c>
      <x:c r="M899" s="35" t="n">
        <x:v>11.925999999999998</x:v>
      </x:c>
      <x:c r="N899" s="35" t="n">
        <x:v>0.10992231757937915</x:v>
      </x:c>
      <x:c r="O899" s="35" t="n">
        <x:v>-1.546328403528402e-17</x:v>
      </x:c>
      <x:c r="P899" s="35" t="n">
        <x:v>0.014190650827474498</x:v>
      </x:c>
      <x:c r="Q899" s="36" t="n">
        <x:v>0.31155156771091636</x:v>
      </x:c>
      <x:c r="R899" s="36" t="n">
        <x:v>0.012391379598211693</x:v>
      </x:c>
      <x:c r="S899" s="36" t="n">
        <x:v>0.001920209608839265</x:v>
      </x:c>
      <x:c r="T899" s="35" t="n">
        <x:v>0.1401071796061447</x:v>
      </x:c>
      <x:c r="U899" s="36" t="str">
        <x:v>longitudinal</x:v>
      </x:c>
      <x:c r="V899" s="33" t="n">
        <x:v>2</x:v>
      </x:c>
      <x:c r="W899" s="36" t="n">
        <x:v>-9.471677351199387</x:v>
      </x:c>
      <x:c r="X899" s="36" t="n">
        <x:v>7.316863523900895</x:v>
      </x:c>
      <x:c r="Y899" s="36" t="n">
        <x:v>11.968674265457093</x:v>
      </x:c>
      <x:c r="Z899" s="36" t="n">
        <x:v>1.1645149977576117</x:v>
      </x:c>
      <x:c r="AA899" s="36" t="n">
        <x:v>0.7913723058313724</x:v>
      </x:c>
      <x:c r="AB899" s="36" t="n">
        <x:v>0.10557792067034158</x:v>
      </x:c>
      <x:c r="AC899" s="34" t="b">
        <x:v>1</x:v>
      </x:c>
    </x:row>
    <x:row r="900">
      <x:c r="A900" s="31" t="str">
        <x:v>CFG015</x:v>
      </x:c>
      <x:c r="B900" s="33" t="n">
        <x:v>57</x:v>
      </x:c>
      <x:c r="C900" s="31" t="str">
        <x:v>000000（选定5-12kg）1.AR20.03.6 youhua a2.5 翼梢反扭-3</x:v>
      </x:c>
      <x:c r="D900" s="31" t="str">
        <x:v>T7-VLM2-Elev(g1.0)</x:v>
      </x:c>
      <x:c r="E900" s="37" t="n">
        <x:v>-3.838441605734654</x:v>
      </x:c>
      <x:c r="F900" s="37" t="n">
        <x:v>0</x:v>
      </x:c>
      <x:c r="G900" s="35" t="n">
        <x:v>19.905975207836082</x:v>
      </x:c>
      <x:c r="H900" s="36" t="n">
        <x:v>1.8000000000000007</x:v>
      </x:c>
      <x:c r="I900" s="35" t="n">
        <x:v>1.225</x:v>
      </x:c>
      <x:c r="J900" s="35" t="n">
        <x:v>1.5705518175924542</x:v>
      </x:c>
      <x:c r="K900" s="35" t="n">
        <x:v>0.284701945718181</x:v>
      </x:c>
      <x:c r="L900" s="35" t="n">
        <x:v>5.525419388778789</x:v>
      </x:c>
      <x:c r="M900" s="35" t="n">
        <x:v>11.925999999999998</x:v>
      </x:c>
      <x:c r="N900" s="35" t="n">
        <x:v>0.10992231757937915</x:v>
      </x:c>
      <x:c r="O900" s="35" t="n">
        <x:v>-1.546328403528402e-17</x:v>
      </x:c>
      <x:c r="P900" s="35" t="n">
        <x:v>0.014190650827474498</x:v>
      </x:c>
      <x:c r="Q900" s="36" t="n">
        <x:v>0.31155156771091636</x:v>
      </x:c>
      <x:c r="R900" s="36" t="n">
        <x:v>0.012391379598211693</x:v>
      </x:c>
      <x:c r="S900" s="36" t="n">
        <x:v>0.001920209608839265</x:v>
      </x:c>
      <x:c r="T900" s="35" t="n">
        <x:v>0.1401071796061447</x:v>
      </x:c>
      <x:c r="U900" s="36" t="str">
        <x:v>longitudinal</x:v>
      </x:c>
      <x:c r="V900" s="33" t="n">
        <x:v>3</x:v>
      </x:c>
      <x:c r="W900" s="36" t="n">
        <x:v>-0.017524300658496538</x:v>
      </x:c>
      <x:c r="X900" s="36" t="n">
        <x:v>-0.4516145749160116</x:v>
      </x:c>
      <x:c r="Y900" s="36" t="n">
        <x:v>0.45195445057012024</x:v>
      </x:c>
      <x:c r="Z900" s="36" t="n">
        <x:v>0.07187669197022833</x:v>
      </x:c>
      <x:c r="AA900" s="36" t="n">
        <x:v>0.03877448410208246</x:v>
      </x:c>
      <x:c r="AB900" s="36" t="n">
        <x:v>57.063618085960925</x:v>
      </x:c>
      <x:c r="AC900" s="34" t="b">
        <x:v>1</x:v>
      </x:c>
    </x:row>
    <x:row r="901">
      <x:c r="A901" s="31" t="str">
        <x:v>CFG015</x:v>
      </x:c>
      <x:c r="B901" s="33" t="n">
        <x:v>57</x:v>
      </x:c>
      <x:c r="C901" s="31" t="str">
        <x:v>000000（选定5-12kg）1.AR20.03.6 youhua a2.5 翼梢反扭-3</x:v>
      </x:c>
      <x:c r="D901" s="31" t="str">
        <x:v>T7-VLM2-Elev(g1.0)</x:v>
      </x:c>
      <x:c r="E901" s="37" t="n">
        <x:v>-3.838441605734654</x:v>
      </x:c>
      <x:c r="F901" s="37" t="n">
        <x:v>0</x:v>
      </x:c>
      <x:c r="G901" s="35" t="n">
        <x:v>19.905975207836082</x:v>
      </x:c>
      <x:c r="H901" s="36" t="n">
        <x:v>1.8000000000000007</x:v>
      </x:c>
      <x:c r="I901" s="35" t="n">
        <x:v>1.225</x:v>
      </x:c>
      <x:c r="J901" s="35" t="n">
        <x:v>1.5705518175924542</x:v>
      </x:c>
      <x:c r="K901" s="35" t="n">
        <x:v>0.284701945718181</x:v>
      </x:c>
      <x:c r="L901" s="35" t="n">
        <x:v>5.525419388778789</x:v>
      </x:c>
      <x:c r="M901" s="35" t="n">
        <x:v>11.925999999999998</x:v>
      </x:c>
      <x:c r="N901" s="35" t="n">
        <x:v>0.10992231757937915</x:v>
      </x:c>
      <x:c r="O901" s="35" t="n">
        <x:v>-1.546328403528402e-17</x:v>
      </x:c>
      <x:c r="P901" s="35" t="n">
        <x:v>0.014190650827474498</x:v>
      </x:c>
      <x:c r="Q901" s="36" t="n">
        <x:v>0.31155156771091636</x:v>
      </x:c>
      <x:c r="R901" s="36" t="n">
        <x:v>0.012391379598211693</x:v>
      </x:c>
      <x:c r="S901" s="36" t="n">
        <x:v>0.001920209608839265</x:v>
      </x:c>
      <x:c r="T901" s="35" t="n">
        <x:v>0.1401071796061447</x:v>
      </x:c>
      <x:c r="U901" s="36" t="str">
        <x:v>longitudinal</x:v>
      </x:c>
      <x:c r="V901" s="33" t="n">
        <x:v>4</x:v>
      </x:c>
      <x:c r="W901" s="36" t="n">
        <x:v>-0.017524300658496538</x:v>
      </x:c>
      <x:c r="X901" s="36" t="n">
        <x:v>0.4516145749160116</x:v>
      </x:c>
      <x:c r="Y901" s="36" t="n">
        <x:v>0.45195445057012024</x:v>
      </x:c>
      <x:c r="Z901" s="36" t="n">
        <x:v>0.07187669197022833</x:v>
      </x:c>
      <x:c r="AA901" s="36" t="n">
        <x:v>0.03877448410208246</x:v>
      </x:c>
      <x:c r="AB901" s="36" t="n">
        <x:v>57.063618085960925</x:v>
      </x:c>
      <x:c r="AC901" s="34" t="b">
        <x:v>1</x:v>
      </x:c>
    </x:row>
    <x:row r="902">
      <x:c r="A902" s="31" t="str">
        <x:v>CFG015</x:v>
      </x:c>
      <x:c r="B902" s="33" t="n">
        <x:v>57</x:v>
      </x:c>
      <x:c r="C902" s="31" t="str">
        <x:v>000000（选定5-12kg）1.AR20.03.6 youhua a2.5 翼梢反扭-3</x:v>
      </x:c>
      <x:c r="D902" s="31" t="str">
        <x:v>T7-VLM2-Elev(g1.0)</x:v>
      </x:c>
      <x:c r="E902" s="37" t="n">
        <x:v>-3.838441605734654</x:v>
      </x:c>
      <x:c r="F902" s="37" t="n">
        <x:v>0</x:v>
      </x:c>
      <x:c r="G902" s="35" t="n">
        <x:v>19.905975207836082</x:v>
      </x:c>
      <x:c r="H902" s="36" t="n">
        <x:v>1.8000000000000007</x:v>
      </x:c>
      <x:c r="I902" s="35" t="n">
        <x:v>1.225</x:v>
      </x:c>
      <x:c r="J902" s="35" t="n">
        <x:v>1.5705518175924542</x:v>
      </x:c>
      <x:c r="K902" s="35" t="n">
        <x:v>0.284701945718181</x:v>
      </x:c>
      <x:c r="L902" s="35" t="n">
        <x:v>5.525419388778789</x:v>
      </x:c>
      <x:c r="M902" s="35" t="n">
        <x:v>11.925999999999998</x:v>
      </x:c>
      <x:c r="N902" s="35" t="n">
        <x:v>0.10992231757937915</x:v>
      </x:c>
      <x:c r="O902" s="35" t="n">
        <x:v>-1.546328403528402e-17</x:v>
      </x:c>
      <x:c r="P902" s="35" t="n">
        <x:v>0.014190650827474498</x:v>
      </x:c>
      <x:c r="Q902" s="36" t="n">
        <x:v>0.31155156771091636</x:v>
      </x:c>
      <x:c r="R902" s="36" t="n">
        <x:v>0.012391379598211693</x:v>
      </x:c>
      <x:c r="S902" s="36" t="n">
        <x:v>0.001920209608839265</x:v>
      </x:c>
      <x:c r="T902" s="35" t="n">
        <x:v>0.1401071796061447</x:v>
      </x:c>
      <x:c r="U902" s="36" t="str">
        <x:v>lateral</x:v>
      </x:c>
      <x:c r="V902" s="33" t="n">
        <x:v>5</x:v>
      </x:c>
      <x:c r="W902" s="36" t="n">
        <x:v>-28.370840078907634</x:v>
      </x:c>
      <x:c r="X902" s="36" t="n">
        <x:v>0</x:v>
      </x:c>
      <x:c r="Y902" s="36" t="n">
        <x:v>28.370840078907634</x:v>
      </x:c>
      <x:c r="Z902" s="36" t="n">
        <x:v>0</x:v>
      </x:c>
      <x:c r="AA902" s="36" t="n">
        <x:v>1</x:v>
      </x:c>
      <x:c r="AB902" s="36" t="n">
        <x:v>0.03524745820774804</x:v>
      </x:c>
      <x:c r="AC902" s="34" t="b">
        <x:v>1</x:v>
      </x:c>
    </x:row>
    <x:row r="903">
      <x:c r="A903" s="31" t="str">
        <x:v>CFG015</x:v>
      </x:c>
      <x:c r="B903" s="33" t="n">
        <x:v>57</x:v>
      </x:c>
      <x:c r="C903" s="31" t="str">
        <x:v>000000（选定5-12kg）1.AR20.03.6 youhua a2.5 翼梢反扭-3</x:v>
      </x:c>
      <x:c r="D903" s="31" t="str">
        <x:v>T7-VLM2-Elev(g1.0)</x:v>
      </x:c>
      <x:c r="E903" s="37" t="n">
        <x:v>-3.838441605734654</x:v>
      </x:c>
      <x:c r="F903" s="37" t="n">
        <x:v>0</x:v>
      </x:c>
      <x:c r="G903" s="35" t="n">
        <x:v>19.905975207836082</x:v>
      </x:c>
      <x:c r="H903" s="36" t="n">
        <x:v>1.8000000000000007</x:v>
      </x:c>
      <x:c r="I903" s="35" t="n">
        <x:v>1.225</x:v>
      </x:c>
      <x:c r="J903" s="35" t="n">
        <x:v>1.5705518175924542</x:v>
      </x:c>
      <x:c r="K903" s="35" t="n">
        <x:v>0.284701945718181</x:v>
      </x:c>
      <x:c r="L903" s="35" t="n">
        <x:v>5.525419388778789</x:v>
      </x:c>
      <x:c r="M903" s="35" t="n">
        <x:v>11.925999999999998</x:v>
      </x:c>
      <x:c r="N903" s="35" t="n">
        <x:v>0.10992231757937915</x:v>
      </x:c>
      <x:c r="O903" s="35" t="n">
        <x:v>-1.546328403528402e-17</x:v>
      </x:c>
      <x:c r="P903" s="35" t="n">
        <x:v>0.014190650827474498</x:v>
      </x:c>
      <x:c r="Q903" s="36" t="n">
        <x:v>0.31155156771091636</x:v>
      </x:c>
      <x:c r="R903" s="36" t="n">
        <x:v>0.012391379598211693</x:v>
      </x:c>
      <x:c r="S903" s="36" t="n">
        <x:v>0.001920209608839265</x:v>
      </x:c>
      <x:c r="T903" s="35" t="n">
        <x:v>0.1401071796061447</x:v>
      </x:c>
      <x:c r="U903" s="36" t="str">
        <x:v>lateral</x:v>
      </x:c>
      <x:c r="V903" s="33" t="n">
        <x:v>6</x:v>
      </x:c>
      <x:c r="W903" s="36" t="n">
        <x:v>-0.8061549540602677</x:v>
      </x:c>
      <x:c r="X903" s="36" t="n">
        <x:v>-3.4204340499929553</x:v>
      </x:c>
      <x:c r="Y903" s="36" t="n">
        <x:v>3.514150665567304</x:v>
      </x:c>
      <x:c r="Z903" s="36" t="n">
        <x:v>0.5443789865762099</x:v>
      </x:c>
      <x:c r="AA903" s="36" t="n">
        <x:v>0.22940250170808393</x:v>
      </x:c>
      <x:c r="AB903" s="36" t="n">
        <x:v>1.240456310493926</x:v>
      </x:c>
      <x:c r="AC903" s="34" t="b">
        <x:v>1</x:v>
      </x:c>
    </x:row>
    <x:row r="904">
      <x:c r="A904" s="31" t="str">
        <x:v>CFG015</x:v>
      </x:c>
      <x:c r="B904" s="33" t="n">
        <x:v>57</x:v>
      </x:c>
      <x:c r="C904" s="31" t="str">
        <x:v>000000（选定5-12kg）1.AR20.03.6 youhua a2.5 翼梢反扭-3</x:v>
      </x:c>
      <x:c r="D904" s="31" t="str">
        <x:v>T7-VLM2-Elev(g1.0)</x:v>
      </x:c>
      <x:c r="E904" s="37" t="n">
        <x:v>-3.838441605734654</x:v>
      </x:c>
      <x:c r="F904" s="37" t="n">
        <x:v>0</x:v>
      </x:c>
      <x:c r="G904" s="35" t="n">
        <x:v>19.905975207836082</x:v>
      </x:c>
      <x:c r="H904" s="36" t="n">
        <x:v>1.8000000000000007</x:v>
      </x:c>
      <x:c r="I904" s="35" t="n">
        <x:v>1.225</x:v>
      </x:c>
      <x:c r="J904" s="35" t="n">
        <x:v>1.5705518175924542</x:v>
      </x:c>
      <x:c r="K904" s="35" t="n">
        <x:v>0.284701945718181</x:v>
      </x:c>
      <x:c r="L904" s="35" t="n">
        <x:v>5.525419388778789</x:v>
      </x:c>
      <x:c r="M904" s="35" t="n">
        <x:v>11.925999999999998</x:v>
      </x:c>
      <x:c r="N904" s="35" t="n">
        <x:v>0.10992231757937915</x:v>
      </x:c>
      <x:c r="O904" s="35" t="n">
        <x:v>-1.546328403528402e-17</x:v>
      </x:c>
      <x:c r="P904" s="35" t="n">
        <x:v>0.014190650827474498</x:v>
      </x:c>
      <x:c r="Q904" s="36" t="n">
        <x:v>0.31155156771091636</x:v>
      </x:c>
      <x:c r="R904" s="36" t="n">
        <x:v>0.012391379598211693</x:v>
      </x:c>
      <x:c r="S904" s="36" t="n">
        <x:v>0.001920209608839265</x:v>
      </x:c>
      <x:c r="T904" s="35" t="n">
        <x:v>0.1401071796061447</x:v>
      </x:c>
      <x:c r="U904" s="36" t="str">
        <x:v>lateral</x:v>
      </x:c>
      <x:c r="V904" s="33" t="n">
        <x:v>7</x:v>
      </x:c>
      <x:c r="W904" s="36" t="n">
        <x:v>-0.8061549540602677</x:v>
      </x:c>
      <x:c r="X904" s="36" t="n">
        <x:v>3.4204340499929553</x:v>
      </x:c>
      <x:c r="Y904" s="36" t="n">
        <x:v>3.514150665567304</x:v>
      </x:c>
      <x:c r="Z904" s="36" t="n">
        <x:v>0.5443789865762099</x:v>
      </x:c>
      <x:c r="AA904" s="36" t="n">
        <x:v>0.22940250170808393</x:v>
      </x:c>
      <x:c r="AB904" s="36" t="n">
        <x:v>1.240456310493926</x:v>
      </x:c>
      <x:c r="AC904" s="34" t="b">
        <x:v>1</x:v>
      </x:c>
    </x:row>
    <x:row r="905">
      <x:c r="A905" s="31" t="str">
        <x:v>CFG015</x:v>
      </x:c>
      <x:c r="B905" s="33" t="n">
        <x:v>57</x:v>
      </x:c>
      <x:c r="C905" s="31" t="str">
        <x:v>000000（选定5-12kg）1.AR20.03.6 youhua a2.5 翼梢反扭-3</x:v>
      </x:c>
      <x:c r="D905" s="31" t="str">
        <x:v>T7-VLM2-Elev(g1.0)</x:v>
      </x:c>
      <x:c r="E905" s="37" t="n">
        <x:v>-3.838441605734654</x:v>
      </x:c>
      <x:c r="F905" s="37" t="n">
        <x:v>0</x:v>
      </x:c>
      <x:c r="G905" s="35" t="n">
        <x:v>19.905975207836082</x:v>
      </x:c>
      <x:c r="H905" s="36" t="n">
        <x:v>1.8000000000000007</x:v>
      </x:c>
      <x:c r="I905" s="35" t="n">
        <x:v>1.225</x:v>
      </x:c>
      <x:c r="J905" s="35" t="n">
        <x:v>1.5705518175924542</x:v>
      </x:c>
      <x:c r="K905" s="35" t="n">
        <x:v>0.284701945718181</x:v>
      </x:c>
      <x:c r="L905" s="35" t="n">
        <x:v>5.525419388778789</x:v>
      </x:c>
      <x:c r="M905" s="35" t="n">
        <x:v>11.925999999999998</x:v>
      </x:c>
      <x:c r="N905" s="35" t="n">
        <x:v>0.10992231757937915</x:v>
      </x:c>
      <x:c r="O905" s="35" t="n">
        <x:v>-1.546328403528402e-17</x:v>
      </x:c>
      <x:c r="P905" s="35" t="n">
        <x:v>0.014190650827474498</x:v>
      </x:c>
      <x:c r="Q905" s="36" t="n">
        <x:v>0.31155156771091636</x:v>
      </x:c>
      <x:c r="R905" s="36" t="n">
        <x:v>0.012391379598211693</x:v>
      </x:c>
      <x:c r="S905" s="36" t="n">
        <x:v>0.001920209608839265</x:v>
      </x:c>
      <x:c r="T905" s="35" t="n">
        <x:v>0.1401071796061447</x:v>
      </x:c>
      <x:c r="U905" s="36" t="str">
        <x:v>lateral</x:v>
      </x:c>
      <x:c r="V905" s="33" t="n">
        <x:v>8</x:v>
      </x:c>
      <x:c r="W905" s="36" t="n">
        <x:v>0.05385285962403508</x:v>
      </x:c>
      <x:c r="X905" s="36" t="n">
        <x:v>0</x:v>
      </x:c>
      <x:c r="Y905" s="36" t="n">
        <x:v>0.05385285962403508</x:v>
      </x:c>
      <x:c r="Z905" s="36" t="n">
        <x:v>0</x:v>
      </x:c>
      <x:c r="AA905" s="36" t="n">
        <x:v>-1</x:v>
      </x:c>
      <x:c r="AB905" s="36"/>
      <x:c r="AC905" s="34" t="b">
        <x:v>0</x:v>
      </x:c>
    </x:row>
    <x:row r="906">
      <x:c r="A906" s="31" t="str">
        <x:v>CFG015</x:v>
      </x:c>
      <x:c r="B906" s="33" t="n">
        <x:v>58</x:v>
      </x:c>
      <x:c r="C906" s="31" t="str">
        <x:v>000000（选定5-12kg）1.AR20.03.6 youhua a2.5 翼梢反扭-3</x:v>
      </x:c>
      <x:c r="D906" s="31" t="str">
        <x:v>T7-VLM2-Elev(g1.0)</x:v>
      </x:c>
      <x:c r="E906" s="37" t="n">
        <x:v>-4.093350642178696</x:v>
      </x:c>
      <x:c r="F906" s="37" t="n">
        <x:v>0</x:v>
      </x:c>
      <x:c r="G906" s="35" t="n">
        <x:v>20.782086126581984</x:v>
      </x:c>
      <x:c r="H906" s="36" t="n">
        <x:v>1.9000000000000004</x:v>
      </x:c>
      <x:c r="I906" s="35" t="n">
        <x:v>1.225</x:v>
      </x:c>
      <x:c r="J906" s="35" t="n">
        <x:v>1.5705518175924542</x:v>
      </x:c>
      <x:c r="K906" s="35" t="n">
        <x:v>0.284701945718181</x:v>
      </x:c>
      <x:c r="L906" s="35" t="n">
        <x:v>5.525419388778789</x:v>
      </x:c>
      <x:c r="M906" s="35" t="n">
        <x:v>11.925999999999998</x:v>
      </x:c>
      <x:c r="N906" s="35" t="n">
        <x:v>0.10992231757937915</x:v>
      </x:c>
      <x:c r="O906" s="35" t="n">
        <x:v>-1.546328403528402e-17</x:v>
      </x:c>
      <x:c r="P906" s="35" t="n">
        <x:v>0.014190650827474498</x:v>
      </x:c>
      <x:c r="Q906" s="36" t="n">
        <x:v>0.286335774076809</x:v>
      </x:c>
      <x:c r="R906" s="36" t="n">
        <x:v>0.012043374062257894</x:v>
      </x:c>
      <x:c r="S906" s="36" t="n">
        <x:v>0.001916053332292538</x:v>
      </x:c>
      <x:c r="T906" s="35" t="n">
        <x:v>0.13972014556436735</x:v>
      </x:c>
      <x:c r="U906" s="36" t="str">
        <x:v>longitudinal</x:v>
      </x:c>
      <x:c r="V906" s="33" t="n">
        <x:v>1</x:v>
      </x:c>
      <x:c r="W906" s="36" t="n">
        <x:v>-9.889107167477661</x:v>
      </x:c>
      <x:c r="X906" s="36" t="n">
        <x:v>-7.588224727406635</x:v>
      </x:c>
      <x:c r="Y906" s="36" t="n">
        <x:v>12.464974732564986</x:v>
      </x:c>
      <x:c r="Z906" s="36" t="n">
        <x:v>1.207703474658916</x:v>
      </x:c>
      <x:c r="AA906" s="36" t="n">
        <x:v>0.7933515614469863</x:v>
      </x:c>
      <x:c r="AB906" s="36" t="n">
        <x:v>0.1011213634420611</x:v>
      </x:c>
      <x:c r="AC906" s="34" t="b">
        <x:v>1</x:v>
      </x:c>
    </x:row>
    <x:row r="907">
      <x:c r="A907" s="31" t="str">
        <x:v>CFG015</x:v>
      </x:c>
      <x:c r="B907" s="33" t="n">
        <x:v>58</x:v>
      </x:c>
      <x:c r="C907" s="31" t="str">
        <x:v>000000（选定5-12kg）1.AR20.03.6 youhua a2.5 翼梢反扭-3</x:v>
      </x:c>
      <x:c r="D907" s="31" t="str">
        <x:v>T7-VLM2-Elev(g1.0)</x:v>
      </x:c>
      <x:c r="E907" s="37" t="n">
        <x:v>-4.093350642178696</x:v>
      </x:c>
      <x:c r="F907" s="37" t="n">
        <x:v>0</x:v>
      </x:c>
      <x:c r="G907" s="35" t="n">
        <x:v>20.782086126581984</x:v>
      </x:c>
      <x:c r="H907" s="36" t="n">
        <x:v>1.9000000000000004</x:v>
      </x:c>
      <x:c r="I907" s="35" t="n">
        <x:v>1.225</x:v>
      </x:c>
      <x:c r="J907" s="35" t="n">
        <x:v>1.5705518175924542</x:v>
      </x:c>
      <x:c r="K907" s="35" t="n">
        <x:v>0.284701945718181</x:v>
      </x:c>
      <x:c r="L907" s="35" t="n">
        <x:v>5.525419388778789</x:v>
      </x:c>
      <x:c r="M907" s="35" t="n">
        <x:v>11.925999999999998</x:v>
      </x:c>
      <x:c r="N907" s="35" t="n">
        <x:v>0.10992231757937915</x:v>
      </x:c>
      <x:c r="O907" s="35" t="n">
        <x:v>-1.546328403528402e-17</x:v>
      </x:c>
      <x:c r="P907" s="35" t="n">
        <x:v>0.014190650827474498</x:v>
      </x:c>
      <x:c r="Q907" s="36" t="n">
        <x:v>0.286335774076809</x:v>
      </x:c>
      <x:c r="R907" s="36" t="n">
        <x:v>0.012043374062257894</x:v>
      </x:c>
      <x:c r="S907" s="36" t="n">
        <x:v>0.001916053332292538</x:v>
      </x:c>
      <x:c r="T907" s="35" t="n">
        <x:v>0.13972014556436735</x:v>
      </x:c>
      <x:c r="U907" s="36" t="str">
        <x:v>longitudinal</x:v>
      </x:c>
      <x:c r="V907" s="33" t="n">
        <x:v>2</x:v>
      </x:c>
      <x:c r="W907" s="36" t="n">
        <x:v>-9.889107167477661</x:v>
      </x:c>
      <x:c r="X907" s="36" t="n">
        <x:v>7.588224727406635</x:v>
      </x:c>
      <x:c r="Y907" s="36" t="n">
        <x:v>12.464974732564986</x:v>
      </x:c>
      <x:c r="Z907" s="36" t="n">
        <x:v>1.207703474658916</x:v>
      </x:c>
      <x:c r="AA907" s="36" t="n">
        <x:v>0.7933515614469863</x:v>
      </x:c>
      <x:c r="AB907" s="36" t="n">
        <x:v>0.1011213634420611</x:v>
      </x:c>
      <x:c r="AC907" s="34" t="b">
        <x:v>1</x:v>
      </x:c>
    </x:row>
    <x:row r="908">
      <x:c r="A908" s="31" t="str">
        <x:v>CFG015</x:v>
      </x:c>
      <x:c r="B908" s="33" t="n">
        <x:v>58</x:v>
      </x:c>
      <x:c r="C908" s="31" t="str">
        <x:v>000000（选定5-12kg）1.AR20.03.6 youhua a2.5 翼梢反扭-3</x:v>
      </x:c>
      <x:c r="D908" s="31" t="str">
        <x:v>T7-VLM2-Elev(g1.0)</x:v>
      </x:c>
      <x:c r="E908" s="37" t="n">
        <x:v>-4.093350642178696</x:v>
      </x:c>
      <x:c r="F908" s="37" t="n">
        <x:v>0</x:v>
      </x:c>
      <x:c r="G908" s="35" t="n">
        <x:v>20.782086126581984</x:v>
      </x:c>
      <x:c r="H908" s="36" t="n">
        <x:v>1.9000000000000004</x:v>
      </x:c>
      <x:c r="I908" s="35" t="n">
        <x:v>1.225</x:v>
      </x:c>
      <x:c r="J908" s="35" t="n">
        <x:v>1.5705518175924542</x:v>
      </x:c>
      <x:c r="K908" s="35" t="n">
        <x:v>0.284701945718181</x:v>
      </x:c>
      <x:c r="L908" s="35" t="n">
        <x:v>5.525419388778789</x:v>
      </x:c>
      <x:c r="M908" s="35" t="n">
        <x:v>11.925999999999998</x:v>
      </x:c>
      <x:c r="N908" s="35" t="n">
        <x:v>0.10992231757937915</x:v>
      </x:c>
      <x:c r="O908" s="35" t="n">
        <x:v>-1.546328403528402e-17</x:v>
      </x:c>
      <x:c r="P908" s="35" t="n">
        <x:v>0.014190650827474498</x:v>
      </x:c>
      <x:c r="Q908" s="36" t="n">
        <x:v>0.286335774076809</x:v>
      </x:c>
      <x:c r="R908" s="36" t="n">
        <x:v>0.012043374062257894</x:v>
      </x:c>
      <x:c r="S908" s="36" t="n">
        <x:v>0.001916053332292538</x:v>
      </x:c>
      <x:c r="T908" s="35" t="n">
        <x:v>0.13972014556436735</x:v>
      </x:c>
      <x:c r="U908" s="36" t="str">
        <x:v>longitudinal</x:v>
      </x:c>
      <x:c r="V908" s="33" t="n">
        <x:v>3</x:v>
      </x:c>
      <x:c r="W908" s="36" t="n">
        <x:v>-0.018145747077813034</x:v>
      </x:c>
      <x:c r="X908" s="36" t="n">
        <x:v>-0.4323071585272403</x:v>
      </x:c>
      <x:c r="Y908" s="36" t="n">
        <x:v>0.4326878175439059</x:v>
      </x:c>
      <x:c r="Z908" s="36" t="n">
        <x:v>0.0688038212136219</x:v>
      </x:c>
      <x:c r="AA908" s="36" t="n">
        <x:v>0.04193727288375005</x:v>
      </x:c>
      <x:c r="AB908" s="36" t="n">
        <x:v>55.109331994531594</x:v>
      </x:c>
      <x:c r="AC908" s="34" t="b">
        <x:v>1</x:v>
      </x:c>
    </x:row>
    <x:row r="909">
      <x:c r="A909" s="31" t="str">
        <x:v>CFG015</x:v>
      </x:c>
      <x:c r="B909" s="33" t="n">
        <x:v>58</x:v>
      </x:c>
      <x:c r="C909" s="31" t="str">
        <x:v>000000（选定5-12kg）1.AR20.03.6 youhua a2.5 翼梢反扭-3</x:v>
      </x:c>
      <x:c r="D909" s="31" t="str">
        <x:v>T7-VLM2-Elev(g1.0)</x:v>
      </x:c>
      <x:c r="E909" s="37" t="n">
        <x:v>-4.093350642178696</x:v>
      </x:c>
      <x:c r="F909" s="37" t="n">
        <x:v>0</x:v>
      </x:c>
      <x:c r="G909" s="35" t="n">
        <x:v>20.782086126581984</x:v>
      </x:c>
      <x:c r="H909" s="36" t="n">
        <x:v>1.9000000000000004</x:v>
      </x:c>
      <x:c r="I909" s="35" t="n">
        <x:v>1.225</x:v>
      </x:c>
      <x:c r="J909" s="35" t="n">
        <x:v>1.5705518175924542</x:v>
      </x:c>
      <x:c r="K909" s="35" t="n">
        <x:v>0.284701945718181</x:v>
      </x:c>
      <x:c r="L909" s="35" t="n">
        <x:v>5.525419388778789</x:v>
      </x:c>
      <x:c r="M909" s="35" t="n">
        <x:v>11.925999999999998</x:v>
      </x:c>
      <x:c r="N909" s="35" t="n">
        <x:v>0.10992231757937915</x:v>
      </x:c>
      <x:c r="O909" s="35" t="n">
        <x:v>-1.546328403528402e-17</x:v>
      </x:c>
      <x:c r="P909" s="35" t="n">
        <x:v>0.014190650827474498</x:v>
      </x:c>
      <x:c r="Q909" s="36" t="n">
        <x:v>0.286335774076809</x:v>
      </x:c>
      <x:c r="R909" s="36" t="n">
        <x:v>0.012043374062257894</x:v>
      </x:c>
      <x:c r="S909" s="36" t="n">
        <x:v>0.001916053332292538</x:v>
      </x:c>
      <x:c r="T909" s="35" t="n">
        <x:v>0.13972014556436735</x:v>
      </x:c>
      <x:c r="U909" s="36" t="str">
        <x:v>longitudinal</x:v>
      </x:c>
      <x:c r="V909" s="33" t="n">
        <x:v>4</x:v>
      </x:c>
      <x:c r="W909" s="36" t="n">
        <x:v>-0.018145747077813034</x:v>
      </x:c>
      <x:c r="X909" s="36" t="n">
        <x:v>0.4323071585272403</x:v>
      </x:c>
      <x:c r="Y909" s="36" t="n">
        <x:v>0.4326878175439059</x:v>
      </x:c>
      <x:c r="Z909" s="36" t="n">
        <x:v>0.0688038212136219</x:v>
      </x:c>
      <x:c r="AA909" s="36" t="n">
        <x:v>0.04193727288375005</x:v>
      </x:c>
      <x:c r="AB909" s="36" t="n">
        <x:v>55.109331994531594</x:v>
      </x:c>
      <x:c r="AC909" s="34" t="b">
        <x:v>1</x:v>
      </x:c>
    </x:row>
    <x:row r="910">
      <x:c r="A910" s="31" t="str">
        <x:v>CFG015</x:v>
      </x:c>
      <x:c r="B910" s="33" t="n">
        <x:v>58</x:v>
      </x:c>
      <x:c r="C910" s="31" t="str">
        <x:v>000000（选定5-12kg）1.AR20.03.6 youhua a2.5 翼梢反扭-3</x:v>
      </x:c>
      <x:c r="D910" s="31" t="str">
        <x:v>T7-VLM2-Elev(g1.0)</x:v>
      </x:c>
      <x:c r="E910" s="37" t="n">
        <x:v>-4.093350642178696</x:v>
      </x:c>
      <x:c r="F910" s="37" t="n">
        <x:v>0</x:v>
      </x:c>
      <x:c r="G910" s="35" t="n">
        <x:v>20.782086126581984</x:v>
      </x:c>
      <x:c r="H910" s="36" t="n">
        <x:v>1.9000000000000004</x:v>
      </x:c>
      <x:c r="I910" s="35" t="n">
        <x:v>1.225</x:v>
      </x:c>
      <x:c r="J910" s="35" t="n">
        <x:v>1.5705518175924542</x:v>
      </x:c>
      <x:c r="K910" s="35" t="n">
        <x:v>0.284701945718181</x:v>
      </x:c>
      <x:c r="L910" s="35" t="n">
        <x:v>5.525419388778789</x:v>
      </x:c>
      <x:c r="M910" s="35" t="n">
        <x:v>11.925999999999998</x:v>
      </x:c>
      <x:c r="N910" s="35" t="n">
        <x:v>0.10992231757937915</x:v>
      </x:c>
      <x:c r="O910" s="35" t="n">
        <x:v>-1.546328403528402e-17</x:v>
      </x:c>
      <x:c r="P910" s="35" t="n">
        <x:v>0.014190650827474498</x:v>
      </x:c>
      <x:c r="Q910" s="36" t="n">
        <x:v>0.286335774076809</x:v>
      </x:c>
      <x:c r="R910" s="36" t="n">
        <x:v>0.012043374062257894</x:v>
      </x:c>
      <x:c r="S910" s="36" t="n">
        <x:v>0.001916053332292538</x:v>
      </x:c>
      <x:c r="T910" s="35" t="n">
        <x:v>0.13972014556436735</x:v>
      </x:c>
      <x:c r="U910" s="36" t="str">
        <x:v>lateral</x:v>
      </x:c>
      <x:c r="V910" s="33" t="n">
        <x:v>5</x:v>
      </x:c>
      <x:c r="W910" s="36" t="n">
        <x:v>-29.660237219652856</x:v>
      </x:c>
      <x:c r="X910" s="36" t="n">
        <x:v>0</x:v>
      </x:c>
      <x:c r="Y910" s="36" t="n">
        <x:v>29.660237219652856</x:v>
      </x:c>
      <x:c r="Z910" s="36" t="n">
        <x:v>0</x:v>
      </x:c>
      <x:c r="AA910" s="36" t="n">
        <x:v>1</x:v>
      </x:c>
      <x:c r="AB910" s="36" t="n">
        <x:v>0.033715172019507675</x:v>
      </x:c>
      <x:c r="AC910" s="34" t="b">
        <x:v>1</x:v>
      </x:c>
    </x:row>
    <x:row r="911">
      <x:c r="A911" s="31" t="str">
        <x:v>CFG015</x:v>
      </x:c>
      <x:c r="B911" s="33" t="n">
        <x:v>58</x:v>
      </x:c>
      <x:c r="C911" s="31" t="str">
        <x:v>000000（选定5-12kg）1.AR20.03.6 youhua a2.5 翼梢反扭-3</x:v>
      </x:c>
      <x:c r="D911" s="31" t="str">
        <x:v>T7-VLM2-Elev(g1.0)</x:v>
      </x:c>
      <x:c r="E911" s="37" t="n">
        <x:v>-4.093350642178696</x:v>
      </x:c>
      <x:c r="F911" s="37" t="n">
        <x:v>0</x:v>
      </x:c>
      <x:c r="G911" s="35" t="n">
        <x:v>20.782086126581984</x:v>
      </x:c>
      <x:c r="H911" s="36" t="n">
        <x:v>1.9000000000000004</x:v>
      </x:c>
      <x:c r="I911" s="35" t="n">
        <x:v>1.225</x:v>
      </x:c>
      <x:c r="J911" s="35" t="n">
        <x:v>1.5705518175924542</x:v>
      </x:c>
      <x:c r="K911" s="35" t="n">
        <x:v>0.284701945718181</x:v>
      </x:c>
      <x:c r="L911" s="35" t="n">
        <x:v>5.525419388778789</x:v>
      </x:c>
      <x:c r="M911" s="35" t="n">
        <x:v>11.925999999999998</x:v>
      </x:c>
      <x:c r="N911" s="35" t="n">
        <x:v>0.10992231757937915</x:v>
      </x:c>
      <x:c r="O911" s="35" t="n">
        <x:v>-1.546328403528402e-17</x:v>
      </x:c>
      <x:c r="P911" s="35" t="n">
        <x:v>0.014190650827474498</x:v>
      </x:c>
      <x:c r="Q911" s="36" t="n">
        <x:v>0.286335774076809</x:v>
      </x:c>
      <x:c r="R911" s="36" t="n">
        <x:v>0.012043374062257894</x:v>
      </x:c>
      <x:c r="S911" s="36" t="n">
        <x:v>0.001916053332292538</x:v>
      </x:c>
      <x:c r="T911" s="35" t="n">
        <x:v>0.13972014556436735</x:v>
      </x:c>
      <x:c r="U911" s="36" t="str">
        <x:v>lateral</x:v>
      </x:c>
      <x:c r="V911" s="33" t="n">
        <x:v>6</x:v>
      </x:c>
      <x:c r="W911" s="36" t="n">
        <x:v>-0.8189850832343363</x:v>
      </x:c>
      <x:c r="X911" s="36" t="n">
        <x:v>-3.5590978004096554</x:v>
      </x:c>
      <x:c r="Y911" s="36" t="n">
        <x:v>3.65211085804377</x:v>
      </x:c>
      <x:c r="Z911" s="36" t="n">
        <x:v>0.5664480078826886</x:v>
      </x:c>
      <x:c r="AA911" s="36" t="n">
        <x:v>0.22424978733340545</x:v>
      </x:c>
      <x:c r="AB911" s="36" t="n">
        <x:v>1.2210234599765841</x:v>
      </x:c>
      <x:c r="AC911" s="34" t="b">
        <x:v>1</x:v>
      </x:c>
    </x:row>
    <x:row r="912">
      <x:c r="A912" s="31" t="str">
        <x:v>CFG015</x:v>
      </x:c>
      <x:c r="B912" s="33" t="n">
        <x:v>58</x:v>
      </x:c>
      <x:c r="C912" s="31" t="str">
        <x:v>000000（选定5-12kg）1.AR20.03.6 youhua a2.5 翼梢反扭-3</x:v>
      </x:c>
      <x:c r="D912" s="31" t="str">
        <x:v>T7-VLM2-Elev(g1.0)</x:v>
      </x:c>
      <x:c r="E912" s="37" t="n">
        <x:v>-4.093350642178696</x:v>
      </x:c>
      <x:c r="F912" s="37" t="n">
        <x:v>0</x:v>
      </x:c>
      <x:c r="G912" s="35" t="n">
        <x:v>20.782086126581984</x:v>
      </x:c>
      <x:c r="H912" s="36" t="n">
        <x:v>1.9000000000000004</x:v>
      </x:c>
      <x:c r="I912" s="35" t="n">
        <x:v>1.225</x:v>
      </x:c>
      <x:c r="J912" s="35" t="n">
        <x:v>1.5705518175924542</x:v>
      </x:c>
      <x:c r="K912" s="35" t="n">
        <x:v>0.284701945718181</x:v>
      </x:c>
      <x:c r="L912" s="35" t="n">
        <x:v>5.525419388778789</x:v>
      </x:c>
      <x:c r="M912" s="35" t="n">
        <x:v>11.925999999999998</x:v>
      </x:c>
      <x:c r="N912" s="35" t="n">
        <x:v>0.10992231757937915</x:v>
      </x:c>
      <x:c r="O912" s="35" t="n">
        <x:v>-1.546328403528402e-17</x:v>
      </x:c>
      <x:c r="P912" s="35" t="n">
        <x:v>0.014190650827474498</x:v>
      </x:c>
      <x:c r="Q912" s="36" t="n">
        <x:v>0.286335774076809</x:v>
      </x:c>
      <x:c r="R912" s="36" t="n">
        <x:v>0.012043374062257894</x:v>
      </x:c>
      <x:c r="S912" s="36" t="n">
        <x:v>0.001916053332292538</x:v>
      </x:c>
      <x:c r="T912" s="35" t="n">
        <x:v>0.13972014556436735</x:v>
      </x:c>
      <x:c r="U912" s="36" t="str">
        <x:v>lateral</x:v>
      </x:c>
      <x:c r="V912" s="33" t="n">
        <x:v>7</x:v>
      </x:c>
      <x:c r="W912" s="36" t="n">
        <x:v>-0.8189850832343363</x:v>
      </x:c>
      <x:c r="X912" s="36" t="n">
        <x:v>3.5590978004096554</x:v>
      </x:c>
      <x:c r="Y912" s="36" t="n">
        <x:v>3.65211085804377</x:v>
      </x:c>
      <x:c r="Z912" s="36" t="n">
        <x:v>0.5664480078826886</x:v>
      </x:c>
      <x:c r="AA912" s="36" t="n">
        <x:v>0.22424978733340545</x:v>
      </x:c>
      <x:c r="AB912" s="36" t="n">
        <x:v>1.2210234599765841</x:v>
      </x:c>
      <x:c r="AC912" s="34" t="b">
        <x:v>1</x:v>
      </x:c>
    </x:row>
    <x:row r="913">
      <x:c r="A913" s="31" t="str">
        <x:v>CFG015</x:v>
      </x:c>
      <x:c r="B913" s="33" t="n">
        <x:v>58</x:v>
      </x:c>
      <x:c r="C913" s="31" t="str">
        <x:v>000000（选定5-12kg）1.AR20.03.6 youhua a2.5 翼梢反扭-3</x:v>
      </x:c>
      <x:c r="D913" s="31" t="str">
        <x:v>T7-VLM2-Elev(g1.0)</x:v>
      </x:c>
      <x:c r="E913" s="37" t="n">
        <x:v>-4.093350642178696</x:v>
      </x:c>
      <x:c r="F913" s="37" t="n">
        <x:v>0</x:v>
      </x:c>
      <x:c r="G913" s="35" t="n">
        <x:v>20.782086126581984</x:v>
      </x:c>
      <x:c r="H913" s="36" t="n">
        <x:v>1.9000000000000004</x:v>
      </x:c>
      <x:c r="I913" s="35" t="n">
        <x:v>1.225</x:v>
      </x:c>
      <x:c r="J913" s="35" t="n">
        <x:v>1.5705518175924542</x:v>
      </x:c>
      <x:c r="K913" s="35" t="n">
        <x:v>0.284701945718181</x:v>
      </x:c>
      <x:c r="L913" s="35" t="n">
        <x:v>5.525419388778789</x:v>
      </x:c>
      <x:c r="M913" s="35" t="n">
        <x:v>11.925999999999998</x:v>
      </x:c>
      <x:c r="N913" s="35" t="n">
        <x:v>0.10992231757937915</x:v>
      </x:c>
      <x:c r="O913" s="35" t="n">
        <x:v>-1.546328403528402e-17</x:v>
      </x:c>
      <x:c r="P913" s="35" t="n">
        <x:v>0.014190650827474498</x:v>
      </x:c>
      <x:c r="Q913" s="36" t="n">
        <x:v>0.286335774076809</x:v>
      </x:c>
      <x:c r="R913" s="36" t="n">
        <x:v>0.012043374062257894</x:v>
      </x:c>
      <x:c r="S913" s="36" t="n">
        <x:v>0.001916053332292538</x:v>
      </x:c>
      <x:c r="T913" s="35" t="n">
        <x:v>0.13972014556436735</x:v>
      </x:c>
      <x:c r="U913" s="36" t="str">
        <x:v>lateral</x:v>
      </x:c>
      <x:c r="V913" s="33" t="n">
        <x:v>8</x:v>
      </x:c>
      <x:c r="W913" s="36" t="n">
        <x:v>0.047966285882417026</x:v>
      </x:c>
      <x:c r="X913" s="36" t="n">
        <x:v>0</x:v>
      </x:c>
      <x:c r="Y913" s="36" t="n">
        <x:v>0.047966285882417026</x:v>
      </x:c>
      <x:c r="Z913" s="36" t="n">
        <x:v>0</x:v>
      </x:c>
      <x:c r="AA913" s="36" t="n">
        <x:v>-1</x:v>
      </x:c>
      <x:c r="AB913" s="36"/>
      <x:c r="AC913" s="34" t="b">
        <x:v>0</x:v>
      </x:c>
    </x:row>
    <x:row r="914">
      <x:c r="A914" s="31" t="str">
        <x:v>CFG015</x:v>
      </x:c>
      <x:c r="B914" s="33" t="n">
        <x:v>59</x:v>
      </x:c>
      <x:c r="C914" s="31" t="str">
        <x:v>000000（选定5-12kg）1.AR20.03.6 youhua a2.5 翼梢反扭-3</x:v>
      </x:c>
      <x:c r="D914" s="31" t="str">
        <x:v>T7-VLM2-Elev(g1.0)</x:v>
      </x:c>
      <x:c r="E914" s="37" t="n">
        <x:v>-4.351302902763224</x:v>
      </x:c>
      <x:c r="F914" s="37" t="n">
        <x:v>0</x:v>
      </x:c>
      <x:c r="G914" s="35" t="n">
        <x:v>21.798116205009627</x:v>
      </x:c>
      <x:c r="H914" s="36" t="n">
        <x:v>2</x:v>
      </x:c>
      <x:c r="I914" s="35" t="n">
        <x:v>1.225</x:v>
      </x:c>
      <x:c r="J914" s="35" t="n">
        <x:v>1.5705518175924542</x:v>
      </x:c>
      <x:c r="K914" s="35" t="n">
        <x:v>0.284701945718181</x:v>
      </x:c>
      <x:c r="L914" s="35" t="n">
        <x:v>5.525419388778789</x:v>
      </x:c>
      <x:c r="M914" s="35" t="n">
        <x:v>11.925999999999998</x:v>
      </x:c>
      <x:c r="N914" s="35" t="n">
        <x:v>0.10992231757937915</x:v>
      </x:c>
      <x:c r="O914" s="35" t="n">
        <x:v>-1.546328403528402e-17</x:v>
      </x:c>
      <x:c r="P914" s="35" t="n">
        <x:v>0.014190650827474498</x:v>
      </x:c>
      <x:c r="Q914" s="36" t="n">
        <x:v>0.2608039754266481</x:v>
      </x:c>
      <x:c r="R914" s="36" t="n">
        <x:v>0.011721595535236587</x:v>
      </x:c>
      <x:c r="S914" s="36" t="n">
        <x:v>0.0019126954589248988</x:v>
      </x:c>
      <x:c r="T914" s="35" t="n">
        <x:v>0.13931500501380176</x:v>
      </x:c>
      <x:c r="U914" s="36" t="str">
        <x:v>longitudinal</x:v>
      </x:c>
      <x:c r="V914" s="33" t="n">
        <x:v>1</x:v>
      </x:c>
      <x:c r="W914" s="36" t="n">
        <x:v>-10.372468909770197</x:v>
      </x:c>
      <x:c r="X914" s="36" t="n">
        <x:v>-7.903494238983037</x:v>
      </x:c>
      <x:c r="Y914" s="36" t="n">
        <x:v>13.040449856879455</x:v>
      </x:c>
      <x:c r="Z914" s="36" t="n">
        <x:v>1.257880175832468</x:v>
      </x:c>
      <x:c r="AA914" s="36" t="n">
        <x:v>0.7954072922030545</x:v>
      </x:c>
      <x:c r="AB914" s="36" t="n">
        <x:v>0.09640906217207983</x:v>
      </x:c>
      <x:c r="AC914" s="34" t="b">
        <x:v>1</x:v>
      </x:c>
    </x:row>
    <x:row r="915">
      <x:c r="A915" s="31" t="str">
        <x:v>CFG015</x:v>
      </x:c>
      <x:c r="B915" s="33" t="n">
        <x:v>59</x:v>
      </x:c>
      <x:c r="C915" s="31" t="str">
        <x:v>000000（选定5-12kg）1.AR20.03.6 youhua a2.5 翼梢反扭-3</x:v>
      </x:c>
      <x:c r="D915" s="31" t="str">
        <x:v>T7-VLM2-Elev(g1.0)</x:v>
      </x:c>
      <x:c r="E915" s="37" t="n">
        <x:v>-4.351302902763224</x:v>
      </x:c>
      <x:c r="F915" s="37" t="n">
        <x:v>0</x:v>
      </x:c>
      <x:c r="G915" s="35" t="n">
        <x:v>21.798116205009627</x:v>
      </x:c>
      <x:c r="H915" s="36" t="n">
        <x:v>2</x:v>
      </x:c>
      <x:c r="I915" s="35" t="n">
        <x:v>1.225</x:v>
      </x:c>
      <x:c r="J915" s="35" t="n">
        <x:v>1.5705518175924542</x:v>
      </x:c>
      <x:c r="K915" s="35" t="n">
        <x:v>0.284701945718181</x:v>
      </x:c>
      <x:c r="L915" s="35" t="n">
        <x:v>5.525419388778789</x:v>
      </x:c>
      <x:c r="M915" s="35" t="n">
        <x:v>11.925999999999998</x:v>
      </x:c>
      <x:c r="N915" s="35" t="n">
        <x:v>0.10992231757937915</x:v>
      </x:c>
      <x:c r="O915" s="35" t="n">
        <x:v>-1.546328403528402e-17</x:v>
      </x:c>
      <x:c r="P915" s="35" t="n">
        <x:v>0.014190650827474498</x:v>
      </x:c>
      <x:c r="Q915" s="36" t="n">
        <x:v>0.2608039754266481</x:v>
      </x:c>
      <x:c r="R915" s="36" t="n">
        <x:v>0.011721595535236587</x:v>
      </x:c>
      <x:c r="S915" s="36" t="n">
        <x:v>0.0019126954589248988</x:v>
      </x:c>
      <x:c r="T915" s="35" t="n">
        <x:v>0.13931500501380176</x:v>
      </x:c>
      <x:c r="U915" s="36" t="str">
        <x:v>longitudinal</x:v>
      </x:c>
      <x:c r="V915" s="33" t="n">
        <x:v>2</x:v>
      </x:c>
      <x:c r="W915" s="36" t="n">
        <x:v>-10.372468909770197</x:v>
      </x:c>
      <x:c r="X915" s="36" t="n">
        <x:v>7.903494238983037</x:v>
      </x:c>
      <x:c r="Y915" s="36" t="n">
        <x:v>13.040449856879455</x:v>
      </x:c>
      <x:c r="Z915" s="36" t="n">
        <x:v>1.257880175832468</x:v>
      </x:c>
      <x:c r="AA915" s="36" t="n">
        <x:v>0.7954072922030545</x:v>
      </x:c>
      <x:c r="AB915" s="36" t="n">
        <x:v>0.09640906217207983</x:v>
      </x:c>
      <x:c r="AC915" s="34" t="b">
        <x:v>1</x:v>
      </x:c>
    </x:row>
    <x:row r="916">
      <x:c r="A916" s="31" t="str">
        <x:v>CFG015</x:v>
      </x:c>
      <x:c r="B916" s="33" t="n">
        <x:v>59</x:v>
      </x:c>
      <x:c r="C916" s="31" t="str">
        <x:v>000000（选定5-12kg）1.AR20.03.6 youhua a2.5 翼梢反扭-3</x:v>
      </x:c>
      <x:c r="D916" s="31" t="str">
        <x:v>T7-VLM2-Elev(g1.0)</x:v>
      </x:c>
      <x:c r="E916" s="37" t="n">
        <x:v>-4.351302902763224</x:v>
      </x:c>
      <x:c r="F916" s="37" t="n">
        <x:v>0</x:v>
      </x:c>
      <x:c r="G916" s="35" t="n">
        <x:v>21.798116205009627</x:v>
      </x:c>
      <x:c r="H916" s="36" t="n">
        <x:v>2</x:v>
      </x:c>
      <x:c r="I916" s="35" t="n">
        <x:v>1.225</x:v>
      </x:c>
      <x:c r="J916" s="35" t="n">
        <x:v>1.5705518175924542</x:v>
      </x:c>
      <x:c r="K916" s="35" t="n">
        <x:v>0.284701945718181</x:v>
      </x:c>
      <x:c r="L916" s="35" t="n">
        <x:v>5.525419388778789</x:v>
      </x:c>
      <x:c r="M916" s="35" t="n">
        <x:v>11.925999999999998</x:v>
      </x:c>
      <x:c r="N916" s="35" t="n">
        <x:v>0.10992231757937915</x:v>
      </x:c>
      <x:c r="O916" s="35" t="n">
        <x:v>-1.546328403528402e-17</x:v>
      </x:c>
      <x:c r="P916" s="35" t="n">
        <x:v>0.014190650827474498</x:v>
      </x:c>
      <x:c r="Q916" s="36" t="n">
        <x:v>0.2608039754266481</x:v>
      </x:c>
      <x:c r="R916" s="36" t="n">
        <x:v>0.011721595535236587</x:v>
      </x:c>
      <x:c r="S916" s="36" t="n">
        <x:v>0.0019126954589248988</x:v>
      </x:c>
      <x:c r="T916" s="35" t="n">
        <x:v>0.13931500501380176</x:v>
      </x:c>
      <x:c r="U916" s="36" t="str">
        <x:v>longitudinal</x:v>
      </x:c>
      <x:c r="V916" s="33" t="n">
        <x:v>3</x:v>
      </x:c>
      <x:c r="W916" s="36" t="n">
        <x:v>-0.018691230893673756</x:v>
      </x:c>
      <x:c r="X916" s="36" t="n">
        <x:v>-0.4123956915099253</x:v>
      </x:c>
      <x:c r="Y916" s="36" t="n">
        <x:v>0.41281905053942225</x:v>
      </x:c>
      <x:c r="Z916" s="36" t="n">
        <x:v>0.06563481281360499</x:v>
      </x:c>
      <x:c r="AA916" s="36" t="n">
        <x:v>0.04527705509048167</x:v>
      </x:c>
      <x:c r="AB916" s="36" t="n">
        <x:v>53.50102439419656</x:v>
      </x:c>
      <x:c r="AC916" s="34" t="b">
        <x:v>1</x:v>
      </x:c>
    </x:row>
    <x:row r="917">
      <x:c r="A917" s="31" t="str">
        <x:v>CFG015</x:v>
      </x:c>
      <x:c r="B917" s="33" t="n">
        <x:v>59</x:v>
      </x:c>
      <x:c r="C917" s="31" t="str">
        <x:v>000000（选定5-12kg）1.AR20.03.6 youhua a2.5 翼梢反扭-3</x:v>
      </x:c>
      <x:c r="D917" s="31" t="str">
        <x:v>T7-VLM2-Elev(g1.0)</x:v>
      </x:c>
      <x:c r="E917" s="37" t="n">
        <x:v>-4.351302902763224</x:v>
      </x:c>
      <x:c r="F917" s="37" t="n">
        <x:v>0</x:v>
      </x:c>
      <x:c r="G917" s="35" t="n">
        <x:v>21.798116205009627</x:v>
      </x:c>
      <x:c r="H917" s="36" t="n">
        <x:v>2</x:v>
      </x:c>
      <x:c r="I917" s="35" t="n">
        <x:v>1.225</x:v>
      </x:c>
      <x:c r="J917" s="35" t="n">
        <x:v>1.5705518175924542</x:v>
      </x:c>
      <x:c r="K917" s="35" t="n">
        <x:v>0.284701945718181</x:v>
      </x:c>
      <x:c r="L917" s="35" t="n">
        <x:v>5.525419388778789</x:v>
      </x:c>
      <x:c r="M917" s="35" t="n">
        <x:v>11.925999999999998</x:v>
      </x:c>
      <x:c r="N917" s="35" t="n">
        <x:v>0.10992231757937915</x:v>
      </x:c>
      <x:c r="O917" s="35" t="n">
        <x:v>-1.546328403528402e-17</x:v>
      </x:c>
      <x:c r="P917" s="35" t="n">
        <x:v>0.014190650827474498</x:v>
      </x:c>
      <x:c r="Q917" s="36" t="n">
        <x:v>0.2608039754266481</x:v>
      </x:c>
      <x:c r="R917" s="36" t="n">
        <x:v>0.011721595535236587</x:v>
      </x:c>
      <x:c r="S917" s="36" t="n">
        <x:v>0.0019126954589248988</x:v>
      </x:c>
      <x:c r="T917" s="35" t="n">
        <x:v>0.13931500501380176</x:v>
      </x:c>
      <x:c r="U917" s="36" t="str">
        <x:v>longitudinal</x:v>
      </x:c>
      <x:c r="V917" s="33" t="n">
        <x:v>4</x:v>
      </x:c>
      <x:c r="W917" s="36" t="n">
        <x:v>-0.018691230893673756</x:v>
      </x:c>
      <x:c r="X917" s="36" t="n">
        <x:v>0.4123956915099253</x:v>
      </x:c>
      <x:c r="Y917" s="36" t="n">
        <x:v>0.41281905053942225</x:v>
      </x:c>
      <x:c r="Z917" s="36" t="n">
        <x:v>0.06563481281360499</x:v>
      </x:c>
      <x:c r="AA917" s="36" t="n">
        <x:v>0.04527705509048167</x:v>
      </x:c>
      <x:c r="AB917" s="36" t="n">
        <x:v>53.50102439419656</x:v>
      </x:c>
      <x:c r="AC917" s="34" t="b">
        <x:v>1</x:v>
      </x:c>
    </x:row>
    <x:row r="918">
      <x:c r="A918" s="31" t="str">
        <x:v>CFG015</x:v>
      </x:c>
      <x:c r="B918" s="33" t="n">
        <x:v>59</x:v>
      </x:c>
      <x:c r="C918" s="31" t="str">
        <x:v>000000（选定5-12kg）1.AR20.03.6 youhua a2.5 翼梢反扭-3</x:v>
      </x:c>
      <x:c r="D918" s="31" t="str">
        <x:v>T7-VLM2-Elev(g1.0)</x:v>
      </x:c>
      <x:c r="E918" s="37" t="n">
        <x:v>-4.351302902763224</x:v>
      </x:c>
      <x:c r="F918" s="37" t="n">
        <x:v>0</x:v>
      </x:c>
      <x:c r="G918" s="35" t="n">
        <x:v>21.798116205009627</x:v>
      </x:c>
      <x:c r="H918" s="36" t="n">
        <x:v>2</x:v>
      </x:c>
      <x:c r="I918" s="35" t="n">
        <x:v>1.225</x:v>
      </x:c>
      <x:c r="J918" s="35" t="n">
        <x:v>1.5705518175924542</x:v>
      </x:c>
      <x:c r="K918" s="35" t="n">
        <x:v>0.284701945718181</x:v>
      </x:c>
      <x:c r="L918" s="35" t="n">
        <x:v>5.525419388778789</x:v>
      </x:c>
      <x:c r="M918" s="35" t="n">
        <x:v>11.925999999999998</x:v>
      </x:c>
      <x:c r="N918" s="35" t="n">
        <x:v>0.10992231757937915</x:v>
      </x:c>
      <x:c r="O918" s="35" t="n">
        <x:v>-1.546328403528402e-17</x:v>
      </x:c>
      <x:c r="P918" s="35" t="n">
        <x:v>0.014190650827474498</x:v>
      </x:c>
      <x:c r="Q918" s="36" t="n">
        <x:v>0.2608039754266481</x:v>
      </x:c>
      <x:c r="R918" s="36" t="n">
        <x:v>0.011721595535236587</x:v>
      </x:c>
      <x:c r="S918" s="36" t="n">
        <x:v>0.0019126954589248988</x:v>
      </x:c>
      <x:c r="T918" s="35" t="n">
        <x:v>0.13931500501380176</x:v>
      </x:c>
      <x:c r="U918" s="36" t="str">
        <x:v>lateral</x:v>
      </x:c>
      <x:c r="V918" s="33" t="n">
        <x:v>5</x:v>
      </x:c>
      <x:c r="W918" s="36" t="n">
        <x:v>-31.151138791630352</x:v>
      </x:c>
      <x:c r="X918" s="36" t="n">
        <x:v>0</x:v>
      </x:c>
      <x:c r="Y918" s="36" t="n">
        <x:v>31.151138791630352</x:v>
      </x:c>
      <x:c r="Z918" s="36" t="n">
        <x:v>0</x:v>
      </x:c>
      <x:c r="AA918" s="36" t="n">
        <x:v>1</x:v>
      </x:c>
      <x:c r="AB918" s="36" t="n">
        <x:v>0.03210155515305523</x:v>
      </x:c>
      <x:c r="AC918" s="34" t="b">
        <x:v>1</x:v>
      </x:c>
    </x:row>
    <x:row r="919">
      <x:c r="A919" s="31" t="str">
        <x:v>CFG015</x:v>
      </x:c>
      <x:c r="B919" s="33" t="n">
        <x:v>59</x:v>
      </x:c>
      <x:c r="C919" s="31" t="str">
        <x:v>000000（选定5-12kg）1.AR20.03.6 youhua a2.5 翼梢反扭-3</x:v>
      </x:c>
      <x:c r="D919" s="31" t="str">
        <x:v>T7-VLM2-Elev(g1.0)</x:v>
      </x:c>
      <x:c r="E919" s="37" t="n">
        <x:v>-4.351302902763224</x:v>
      </x:c>
      <x:c r="F919" s="37" t="n">
        <x:v>0</x:v>
      </x:c>
      <x:c r="G919" s="35" t="n">
        <x:v>21.798116205009627</x:v>
      </x:c>
      <x:c r="H919" s="36" t="n">
        <x:v>2</x:v>
      </x:c>
      <x:c r="I919" s="35" t="n">
        <x:v>1.225</x:v>
      </x:c>
      <x:c r="J919" s="35" t="n">
        <x:v>1.5705518175924542</x:v>
      </x:c>
      <x:c r="K919" s="35" t="n">
        <x:v>0.284701945718181</x:v>
      </x:c>
      <x:c r="L919" s="35" t="n">
        <x:v>5.525419388778789</x:v>
      </x:c>
      <x:c r="M919" s="35" t="n">
        <x:v>11.925999999999998</x:v>
      </x:c>
      <x:c r="N919" s="35" t="n">
        <x:v>0.10992231757937915</x:v>
      </x:c>
      <x:c r="O919" s="35" t="n">
        <x:v>-1.546328403528402e-17</x:v>
      </x:c>
      <x:c r="P919" s="35" t="n">
        <x:v>0.014190650827474498</x:v>
      </x:c>
      <x:c r="Q919" s="36" t="n">
        <x:v>0.2608039754266481</x:v>
      </x:c>
      <x:c r="R919" s="36" t="n">
        <x:v>0.011721595535236587</x:v>
      </x:c>
      <x:c r="S919" s="36" t="n">
        <x:v>0.0019126954589248988</x:v>
      </x:c>
      <x:c r="T919" s="35" t="n">
        <x:v>0.13931500501380176</x:v>
      </x:c>
      <x:c r="U919" s="36" t="str">
        <x:v>lateral</x:v>
      </x:c>
      <x:c r="V919" s="33" t="n">
        <x:v>6</x:v>
      </x:c>
      <x:c r="W919" s="36" t="n">
        <x:v>-0.837310651237234</x:v>
      </x:c>
      <x:c r="X919" s="36" t="n">
        <x:v>-3.724947426069074</x:v>
      </x:c>
      <x:c r="Y919" s="36" t="n">
        <x:v>3.8178950291559794</x:v>
      </x:c>
      <x:c r="Z919" s="36" t="n">
        <x:v>0.5928437956163255</x:v>
      </x:c>
      <x:c r="AA919" s="36" t="n">
        <x:v>0.2193121195954772</x:v>
      </x:c>
      <x:c r="AB919" s="36" t="n">
        <x:v>1.1942998677042642</x:v>
      </x:c>
      <x:c r="AC919" s="34" t="b">
        <x:v>1</x:v>
      </x:c>
    </x:row>
    <x:row r="920">
      <x:c r="A920" s="31" t="str">
        <x:v>CFG015</x:v>
      </x:c>
      <x:c r="B920" s="33" t="n">
        <x:v>59</x:v>
      </x:c>
      <x:c r="C920" s="31" t="str">
        <x:v>000000（选定5-12kg）1.AR20.03.6 youhua a2.5 翼梢反扭-3</x:v>
      </x:c>
      <x:c r="D920" s="31" t="str">
        <x:v>T7-VLM2-Elev(g1.0)</x:v>
      </x:c>
      <x:c r="E920" s="37" t="n">
        <x:v>-4.351302902763224</x:v>
      </x:c>
      <x:c r="F920" s="37" t="n">
        <x:v>0</x:v>
      </x:c>
      <x:c r="G920" s="35" t="n">
        <x:v>21.798116205009627</x:v>
      </x:c>
      <x:c r="H920" s="36" t="n">
        <x:v>2</x:v>
      </x:c>
      <x:c r="I920" s="35" t="n">
        <x:v>1.225</x:v>
      </x:c>
      <x:c r="J920" s="35" t="n">
        <x:v>1.5705518175924542</x:v>
      </x:c>
      <x:c r="K920" s="35" t="n">
        <x:v>0.284701945718181</x:v>
      </x:c>
      <x:c r="L920" s="35" t="n">
        <x:v>5.525419388778789</x:v>
      </x:c>
      <x:c r="M920" s="35" t="n">
        <x:v>11.925999999999998</x:v>
      </x:c>
      <x:c r="N920" s="35" t="n">
        <x:v>0.10992231757937915</x:v>
      </x:c>
      <x:c r="O920" s="35" t="n">
        <x:v>-1.546328403528402e-17</x:v>
      </x:c>
      <x:c r="P920" s="35" t="n">
        <x:v>0.014190650827474498</x:v>
      </x:c>
      <x:c r="Q920" s="36" t="n">
        <x:v>0.2608039754266481</x:v>
      </x:c>
      <x:c r="R920" s="36" t="n">
        <x:v>0.011721595535236587</x:v>
      </x:c>
      <x:c r="S920" s="36" t="n">
        <x:v>0.0019126954589248988</x:v>
      </x:c>
      <x:c r="T920" s="35" t="n">
        <x:v>0.13931500501380176</x:v>
      </x:c>
      <x:c r="U920" s="36" t="str">
        <x:v>lateral</x:v>
      </x:c>
      <x:c r="V920" s="33" t="n">
        <x:v>7</x:v>
      </x:c>
      <x:c r="W920" s="36" t="n">
        <x:v>-0.837310651237234</x:v>
      </x:c>
      <x:c r="X920" s="36" t="n">
        <x:v>3.724947426069074</x:v>
      </x:c>
      <x:c r="Y920" s="36" t="n">
        <x:v>3.8178950291559794</x:v>
      </x:c>
      <x:c r="Z920" s="36" t="n">
        <x:v>0.5928437956163255</x:v>
      </x:c>
      <x:c r="AA920" s="36" t="n">
        <x:v>0.2193121195954772</x:v>
      </x:c>
      <x:c r="AB920" s="36" t="n">
        <x:v>1.1942998677042642</x:v>
      </x:c>
      <x:c r="AC920" s="34" t="b">
        <x:v>1</x:v>
      </x:c>
    </x:row>
    <x:row r="921">
      <x:c r="A921" s="31" t="str">
        <x:v>CFG015</x:v>
      </x:c>
      <x:c r="B921" s="33" t="n">
        <x:v>59</x:v>
      </x:c>
      <x:c r="C921" s="31" t="str">
        <x:v>000000（选定5-12kg）1.AR20.03.6 youhua a2.5 翼梢反扭-3</x:v>
      </x:c>
      <x:c r="D921" s="31" t="str">
        <x:v>T7-VLM2-Elev(g1.0)</x:v>
      </x:c>
      <x:c r="E921" s="37" t="n">
        <x:v>-4.351302902763224</x:v>
      </x:c>
      <x:c r="F921" s="37" t="n">
        <x:v>0</x:v>
      </x:c>
      <x:c r="G921" s="35" t="n">
        <x:v>21.798116205009627</x:v>
      </x:c>
      <x:c r="H921" s="36" t="n">
        <x:v>2</x:v>
      </x:c>
      <x:c r="I921" s="35" t="n">
        <x:v>1.225</x:v>
      </x:c>
      <x:c r="J921" s="35" t="n">
        <x:v>1.5705518175924542</x:v>
      </x:c>
      <x:c r="K921" s="35" t="n">
        <x:v>0.284701945718181</x:v>
      </x:c>
      <x:c r="L921" s="35" t="n">
        <x:v>5.525419388778789</x:v>
      </x:c>
      <x:c r="M921" s="35" t="n">
        <x:v>11.925999999999998</x:v>
      </x:c>
      <x:c r="N921" s="35" t="n">
        <x:v>0.10992231757937915</x:v>
      </x:c>
      <x:c r="O921" s="35" t="n">
        <x:v>-1.546328403528402e-17</x:v>
      </x:c>
      <x:c r="P921" s="35" t="n">
        <x:v>0.014190650827474498</x:v>
      </x:c>
      <x:c r="Q921" s="36" t="n">
        <x:v>0.2608039754266481</x:v>
      </x:c>
      <x:c r="R921" s="36" t="n">
        <x:v>0.011721595535236587</x:v>
      </x:c>
      <x:c r="S921" s="36" t="n">
        <x:v>0.0019126954589248988</x:v>
      </x:c>
      <x:c r="T921" s="35" t="n">
        <x:v>0.13931500501380176</x:v>
      </x:c>
      <x:c r="U921" s="36" t="str">
        <x:v>lateral</x:v>
      </x:c>
      <x:c r="V921" s="33" t="n">
        <x:v>8</x:v>
      </x:c>
      <x:c r="W921" s="36" t="n">
        <x:v>0.04220454274812724</x:v>
      </x:c>
      <x:c r="X921" s="36" t="n">
        <x:v>0</x:v>
      </x:c>
      <x:c r="Y921" s="36" t="n">
        <x:v>0.04220454274812724</x:v>
      </x:c>
      <x:c r="Z921" s="36" t="n">
        <x:v>0</x:v>
      </x:c>
      <x:c r="AA921" s="36" t="n">
        <x:v>-1</x:v>
      </x:c>
      <x:c r="AB921" s="36"/>
      <x:c r="AC921" s="34" t="b">
        <x:v>0</x:v>
      </x:c>
    </x:row>
    <x:row r="922">
      <x:c r="A922" s="31" t="str">
        <x:v>CFG015</x:v>
      </x:c>
      <x:c r="B922" s="33" t="n">
        <x:v>60</x:v>
      </x:c>
      <x:c r="C922" s="31" t="str">
        <x:v>000000（选定5-12kg）1.AR20.03.6 youhua a2.5 翼梢反扭-3</x:v>
      </x:c>
      <x:c r="D922" s="31" t="str">
        <x:v>T7-VLM2-Elev(g1.0)</x:v>
      </x:c>
      <x:c r="E922" s="37" t="n">
        <x:v>-4.612392781742361</x:v>
      </x:c>
      <x:c r="F922" s="37" t="n">
        <x:v>0</x:v>
      </x:c>
      <x:c r="G922" s="35" t="n">
        <x:v>22.99504263453496</x:v>
      </x:c>
      <x:c r="H922" s="36" t="n">
        <x:v>2.1000000000000005</x:v>
      </x:c>
      <x:c r="I922" s="35" t="n">
        <x:v>1.225</x:v>
      </x:c>
      <x:c r="J922" s="35" t="n">
        <x:v>1.5705518175924542</x:v>
      </x:c>
      <x:c r="K922" s="35" t="n">
        <x:v>0.284701945718181</x:v>
      </x:c>
      <x:c r="L922" s="35" t="n">
        <x:v>5.525419388778789</x:v>
      </x:c>
      <x:c r="M922" s="35" t="n">
        <x:v>11.925999999999998</x:v>
      </x:c>
      <x:c r="N922" s="35" t="n">
        <x:v>0.10992231757937915</x:v>
      </x:c>
      <x:c r="O922" s="35" t="n">
        <x:v>-1.546328403528402e-17</x:v>
      </x:c>
      <x:c r="P922" s="35" t="n">
        <x:v>0.014190650827474498</x:v>
      </x:c>
      <x:c r="Q922" s="36" t="n">
        <x:v>0.23494716689291892</x:v>
      </x:c>
      <x:c r="R922" s="36" t="n">
        <x:v>0.01143435452414718</x:v>
      </x:c>
      <x:c r="S922" s="36" t="n">
        <x:v>0.0019087790372504683</x:v>
      </x:c>
      <x:c r="T922" s="35" t="n">
        <x:v>0.13892767242165496</x:v>
      </x:c>
      <x:c r="U922" s="36" t="str">
        <x:v>longitudinal</x:v>
      </x:c>
      <x:c r="V922" s="33" t="n">
        <x:v>1</x:v>
      </x:c>
      <x:c r="W922" s="36" t="n">
        <x:v>-10.942413989474993</x:v>
      </x:c>
      <x:c r="X922" s="36" t="n">
        <x:v>-8.280684462777598</x:v>
      </x:c>
      <x:c r="Y922" s="36" t="n">
        <x:v>13.722469132380816</x:v>
      </x:c>
      <x:c r="Z922" s="36" t="n">
        <x:v>1.3179118644353107</x:v>
      </x:c>
      <x:c r="AA922" s="36" t="n">
        <x:v>0.797408533691233</x:v>
      </x:c>
      <x:c r="AB922" s="36" t="n">
        <x:v>0.09138751293470108</x:v>
      </x:c>
      <x:c r="AC922" s="34" t="b">
        <x:v>1</x:v>
      </x:c>
    </x:row>
    <x:row r="923">
      <x:c r="A923" s="31" t="str">
        <x:v>CFG015</x:v>
      </x:c>
      <x:c r="B923" s="33" t="n">
        <x:v>60</x:v>
      </x:c>
      <x:c r="C923" s="31" t="str">
        <x:v>000000（选定5-12kg）1.AR20.03.6 youhua a2.5 翼梢反扭-3</x:v>
      </x:c>
      <x:c r="D923" s="31" t="str">
        <x:v>T7-VLM2-Elev(g1.0)</x:v>
      </x:c>
      <x:c r="E923" s="37" t="n">
        <x:v>-4.612392781742361</x:v>
      </x:c>
      <x:c r="F923" s="37" t="n">
        <x:v>0</x:v>
      </x:c>
      <x:c r="G923" s="35" t="n">
        <x:v>22.99504263453496</x:v>
      </x:c>
      <x:c r="H923" s="36" t="n">
        <x:v>2.1000000000000005</x:v>
      </x:c>
      <x:c r="I923" s="35" t="n">
        <x:v>1.225</x:v>
      </x:c>
      <x:c r="J923" s="35" t="n">
        <x:v>1.5705518175924542</x:v>
      </x:c>
      <x:c r="K923" s="35" t="n">
        <x:v>0.284701945718181</x:v>
      </x:c>
      <x:c r="L923" s="35" t="n">
        <x:v>5.525419388778789</x:v>
      </x:c>
      <x:c r="M923" s="35" t="n">
        <x:v>11.925999999999998</x:v>
      </x:c>
      <x:c r="N923" s="35" t="n">
        <x:v>0.10992231757937915</x:v>
      </x:c>
      <x:c r="O923" s="35" t="n">
        <x:v>-1.546328403528402e-17</x:v>
      </x:c>
      <x:c r="P923" s="35" t="n">
        <x:v>0.014190650827474498</x:v>
      </x:c>
      <x:c r="Q923" s="36" t="n">
        <x:v>0.23494716689291892</x:v>
      </x:c>
      <x:c r="R923" s="36" t="n">
        <x:v>0.01143435452414718</x:v>
      </x:c>
      <x:c r="S923" s="36" t="n">
        <x:v>0.0019087790372504683</x:v>
      </x:c>
      <x:c r="T923" s="35" t="n">
        <x:v>0.13892767242165496</x:v>
      </x:c>
      <x:c r="U923" s="36" t="str">
        <x:v>longitudinal</x:v>
      </x:c>
      <x:c r="V923" s="33" t="n">
        <x:v>2</x:v>
      </x:c>
      <x:c r="W923" s="36" t="n">
        <x:v>-10.942413989474993</x:v>
      </x:c>
      <x:c r="X923" s="36" t="n">
        <x:v>8.280684462777598</x:v>
      </x:c>
      <x:c r="Y923" s="36" t="n">
        <x:v>13.722469132380816</x:v>
      </x:c>
      <x:c r="Z923" s="36" t="n">
        <x:v>1.3179118644353107</x:v>
      </x:c>
      <x:c r="AA923" s="36" t="n">
        <x:v>0.797408533691233</x:v>
      </x:c>
      <x:c r="AB923" s="36" t="n">
        <x:v>0.09138751293470108</x:v>
      </x:c>
      <x:c r="AC923" s="34" t="b">
        <x:v>1</x:v>
      </x:c>
    </x:row>
    <x:row r="924">
      <x:c r="A924" s="31" t="str">
        <x:v>CFG015</x:v>
      </x:c>
      <x:c r="B924" s="33" t="n">
        <x:v>60</x:v>
      </x:c>
      <x:c r="C924" s="31" t="str">
        <x:v>000000（选定5-12kg）1.AR20.03.6 youhua a2.5 翼梢反扭-3</x:v>
      </x:c>
      <x:c r="D924" s="31" t="str">
        <x:v>T7-VLM2-Elev(g1.0)</x:v>
      </x:c>
      <x:c r="E924" s="37" t="n">
        <x:v>-4.612392781742361</x:v>
      </x:c>
      <x:c r="F924" s="37" t="n">
        <x:v>0</x:v>
      </x:c>
      <x:c r="G924" s="35" t="n">
        <x:v>22.99504263453496</x:v>
      </x:c>
      <x:c r="H924" s="36" t="n">
        <x:v>2.1000000000000005</x:v>
      </x:c>
      <x:c r="I924" s="35" t="n">
        <x:v>1.225</x:v>
      </x:c>
      <x:c r="J924" s="35" t="n">
        <x:v>1.5705518175924542</x:v>
      </x:c>
      <x:c r="K924" s="35" t="n">
        <x:v>0.284701945718181</x:v>
      </x:c>
      <x:c r="L924" s="35" t="n">
        <x:v>5.525419388778789</x:v>
      </x:c>
      <x:c r="M924" s="35" t="n">
        <x:v>11.925999999999998</x:v>
      </x:c>
      <x:c r="N924" s="35" t="n">
        <x:v>0.10992231757937915</x:v>
      </x:c>
      <x:c r="O924" s="35" t="n">
        <x:v>-1.546328403528402e-17</x:v>
      </x:c>
      <x:c r="P924" s="35" t="n">
        <x:v>0.014190650827474498</x:v>
      </x:c>
      <x:c r="Q924" s="36" t="n">
        <x:v>0.23494716689291892</x:v>
      </x:c>
      <x:c r="R924" s="36" t="n">
        <x:v>0.01143435452414718</x:v>
      </x:c>
      <x:c r="S924" s="36" t="n">
        <x:v>0.0019087790372504683</x:v>
      </x:c>
      <x:c r="T924" s="35" t="n">
        <x:v>0.13892767242165496</x:v>
      </x:c>
      <x:c r="U924" s="36" t="str">
        <x:v>longitudinal</x:v>
      </x:c>
      <x:c r="V924" s="33" t="n">
        <x:v>3</x:v>
      </x:c>
      <x:c r="W924" s="36" t="n">
        <x:v>-0.019510636493273583</x:v>
      </x:c>
      <x:c r="X924" s="36" t="n">
        <x:v>-0.3913671036068544</x:v>
      </x:c>
      <x:c r="Y924" s="36" t="n">
        <x:v>0.39185312901901265</x:v>
      </x:c>
      <x:c r="Z924" s="36" t="n">
        <x:v>0.06228800910258882</x:v>
      </x:c>
      <x:c r="AA924" s="36" t="n">
        <x:v>0.04979068699060185</x:v>
      </x:c>
      <x:c r="AB924" s="36" t="n">
        <x:v>51.25409416267667</x:v>
      </x:c>
      <x:c r="AC924" s="34" t="b">
        <x:v>1</x:v>
      </x:c>
    </x:row>
    <x:row r="925">
      <x:c r="A925" s="31" t="str">
        <x:v>CFG015</x:v>
      </x:c>
      <x:c r="B925" s="33" t="n">
        <x:v>60</x:v>
      </x:c>
      <x:c r="C925" s="31" t="str">
        <x:v>000000（选定5-12kg）1.AR20.03.6 youhua a2.5 翼梢反扭-3</x:v>
      </x:c>
      <x:c r="D925" s="31" t="str">
        <x:v>T7-VLM2-Elev(g1.0)</x:v>
      </x:c>
      <x:c r="E925" s="37" t="n">
        <x:v>-4.612392781742361</x:v>
      </x:c>
      <x:c r="F925" s="37" t="n">
        <x:v>0</x:v>
      </x:c>
      <x:c r="G925" s="35" t="n">
        <x:v>22.99504263453496</x:v>
      </x:c>
      <x:c r="H925" s="36" t="n">
        <x:v>2.1000000000000005</x:v>
      </x:c>
      <x:c r="I925" s="35" t="n">
        <x:v>1.225</x:v>
      </x:c>
      <x:c r="J925" s="35" t="n">
        <x:v>1.5705518175924542</x:v>
      </x:c>
      <x:c r="K925" s="35" t="n">
        <x:v>0.284701945718181</x:v>
      </x:c>
      <x:c r="L925" s="35" t="n">
        <x:v>5.525419388778789</x:v>
      </x:c>
      <x:c r="M925" s="35" t="n">
        <x:v>11.925999999999998</x:v>
      </x:c>
      <x:c r="N925" s="35" t="n">
        <x:v>0.10992231757937915</x:v>
      </x:c>
      <x:c r="O925" s="35" t="n">
        <x:v>-1.546328403528402e-17</x:v>
      </x:c>
      <x:c r="P925" s="35" t="n">
        <x:v>0.014190650827474498</x:v>
      </x:c>
      <x:c r="Q925" s="36" t="n">
        <x:v>0.23494716689291892</x:v>
      </x:c>
      <x:c r="R925" s="36" t="n">
        <x:v>0.01143435452414718</x:v>
      </x:c>
      <x:c r="S925" s="36" t="n">
        <x:v>0.0019087790372504683</x:v>
      </x:c>
      <x:c r="T925" s="35" t="n">
        <x:v>0.13892767242165496</x:v>
      </x:c>
      <x:c r="U925" s="36" t="str">
        <x:v>longitudinal</x:v>
      </x:c>
      <x:c r="V925" s="33" t="n">
        <x:v>4</x:v>
      </x:c>
      <x:c r="W925" s="36" t="n">
        <x:v>-0.019510636493273583</x:v>
      </x:c>
      <x:c r="X925" s="36" t="n">
        <x:v>0.3913671036068544</x:v>
      </x:c>
      <x:c r="Y925" s="36" t="n">
        <x:v>0.39185312901901265</x:v>
      </x:c>
      <x:c r="Z925" s="36" t="n">
        <x:v>0.06228800910258882</x:v>
      </x:c>
      <x:c r="AA925" s="36" t="n">
        <x:v>0.04979068699060185</x:v>
      </x:c>
      <x:c r="AB925" s="36" t="n">
        <x:v>51.25409416267667</x:v>
      </x:c>
      <x:c r="AC925" s="34" t="b">
        <x:v>1</x:v>
      </x:c>
    </x:row>
    <x:row r="926">
      <x:c r="A926" s="31" t="str">
        <x:v>CFG015</x:v>
      </x:c>
      <x:c r="B926" s="33" t="n">
        <x:v>60</x:v>
      </x:c>
      <x:c r="C926" s="31" t="str">
        <x:v>000000（选定5-12kg）1.AR20.03.6 youhua a2.5 翼梢反扭-3</x:v>
      </x:c>
      <x:c r="D926" s="31" t="str">
        <x:v>T7-VLM2-Elev(g1.0)</x:v>
      </x:c>
      <x:c r="E926" s="37" t="n">
        <x:v>-4.612392781742361</x:v>
      </x:c>
      <x:c r="F926" s="37" t="n">
        <x:v>0</x:v>
      </x:c>
      <x:c r="G926" s="35" t="n">
        <x:v>22.99504263453496</x:v>
      </x:c>
      <x:c r="H926" s="36" t="n">
        <x:v>2.1000000000000005</x:v>
      </x:c>
      <x:c r="I926" s="35" t="n">
        <x:v>1.225</x:v>
      </x:c>
      <x:c r="J926" s="35" t="n">
        <x:v>1.5705518175924542</x:v>
      </x:c>
      <x:c r="K926" s="35" t="n">
        <x:v>0.284701945718181</x:v>
      </x:c>
      <x:c r="L926" s="35" t="n">
        <x:v>5.525419388778789</x:v>
      </x:c>
      <x:c r="M926" s="35" t="n">
        <x:v>11.925999999999998</x:v>
      </x:c>
      <x:c r="N926" s="35" t="n">
        <x:v>0.10992231757937915</x:v>
      </x:c>
      <x:c r="O926" s="35" t="n">
        <x:v>-1.546328403528402e-17</x:v>
      </x:c>
      <x:c r="P926" s="35" t="n">
        <x:v>0.014190650827474498</x:v>
      </x:c>
      <x:c r="Q926" s="36" t="n">
        <x:v>0.23494716689291892</x:v>
      </x:c>
      <x:c r="R926" s="36" t="n">
        <x:v>0.01143435452414718</x:v>
      </x:c>
      <x:c r="S926" s="36" t="n">
        <x:v>0.0019087790372504683</x:v>
      </x:c>
      <x:c r="T926" s="35" t="n">
        <x:v>0.13892767242165496</x:v>
      </x:c>
      <x:c r="U926" s="36" t="str">
        <x:v>lateral</x:v>
      </x:c>
      <x:c r="V926" s="33" t="n">
        <x:v>5</x:v>
      </x:c>
      <x:c r="W926" s="36" t="n">
        <x:v>-32.90004378569374</x:v>
      </x:c>
      <x:c r="X926" s="36" t="n">
        <x:v>0</x:v>
      </x:c>
      <x:c r="Y926" s="36" t="n">
        <x:v>32.90004378569374</x:v>
      </x:c>
      <x:c r="Z926" s="36" t="n">
        <x:v>0</x:v>
      </x:c>
      <x:c r="AA926" s="36" t="n">
        <x:v>1</x:v>
      </x:c>
      <x:c r="AB926" s="36" t="n">
        <x:v>0.0303950963261283</x:v>
      </x:c>
      <x:c r="AC926" s="34" t="b">
        <x:v>1</x:v>
      </x:c>
    </x:row>
    <x:row r="927">
      <x:c r="A927" s="31" t="str">
        <x:v>CFG015</x:v>
      </x:c>
      <x:c r="B927" s="33" t="n">
        <x:v>60</x:v>
      </x:c>
      <x:c r="C927" s="31" t="str">
        <x:v>000000（选定5-12kg）1.AR20.03.6 youhua a2.5 翼梢反扭-3</x:v>
      </x:c>
      <x:c r="D927" s="31" t="str">
        <x:v>T7-VLM2-Elev(g1.0)</x:v>
      </x:c>
      <x:c r="E927" s="37" t="n">
        <x:v>-4.612392781742361</x:v>
      </x:c>
      <x:c r="F927" s="37" t="n">
        <x:v>0</x:v>
      </x:c>
      <x:c r="G927" s="35" t="n">
        <x:v>22.99504263453496</x:v>
      </x:c>
      <x:c r="H927" s="36" t="n">
        <x:v>2.1000000000000005</x:v>
      </x:c>
      <x:c r="I927" s="35" t="n">
        <x:v>1.225</x:v>
      </x:c>
      <x:c r="J927" s="35" t="n">
        <x:v>1.5705518175924542</x:v>
      </x:c>
      <x:c r="K927" s="35" t="n">
        <x:v>0.284701945718181</x:v>
      </x:c>
      <x:c r="L927" s="35" t="n">
        <x:v>5.525419388778789</x:v>
      </x:c>
      <x:c r="M927" s="35" t="n">
        <x:v>11.925999999999998</x:v>
      </x:c>
      <x:c r="N927" s="35" t="n">
        <x:v>0.10992231757937915</x:v>
      </x:c>
      <x:c r="O927" s="35" t="n">
        <x:v>-1.546328403528402e-17</x:v>
      </x:c>
      <x:c r="P927" s="35" t="n">
        <x:v>0.014190650827474498</x:v>
      </x:c>
      <x:c r="Q927" s="36" t="n">
        <x:v>0.23494716689291892</x:v>
      </x:c>
      <x:c r="R927" s="36" t="n">
        <x:v>0.01143435452414718</x:v>
      </x:c>
      <x:c r="S927" s="36" t="n">
        <x:v>0.0019087790372504683</x:v>
      </x:c>
      <x:c r="T927" s="35" t="n">
        <x:v>0.13892767242165496</x:v>
      </x:c>
      <x:c r="U927" s="36" t="str">
        <x:v>lateral</x:v>
      </x:c>
      <x:c r="V927" s="33" t="n">
        <x:v>6</x:v>
      </x:c>
      <x:c r="W927" s="36" t="n">
        <x:v>-0.8616182606271888</x:v>
      </x:c>
      <x:c r="X927" s="36" t="n">
        <x:v>-3.9178140668746635</x:v>
      </x:c>
      <x:c r="Y927" s="36" t="n">
        <x:v>4.011440276215915</x:v>
      </x:c>
      <x:c r="Z927" s="36" t="n">
        <x:v>0.6235394748580642</x:v>
      </x:c>
      <x:c r="AA927" s="36" t="n">
        <x:v>0.21479025020907785</x:v>
      </x:c>
      <x:c r="AB927" s="36" t="n">
        <x:v>1.1606067857383622</x:v>
      </x:c>
      <x:c r="AC927" s="34" t="b">
        <x:v>1</x:v>
      </x:c>
    </x:row>
    <x:row r="928">
      <x:c r="A928" s="31" t="str">
        <x:v>CFG015</x:v>
      </x:c>
      <x:c r="B928" s="33" t="n">
        <x:v>60</x:v>
      </x:c>
      <x:c r="C928" s="31" t="str">
        <x:v>000000（选定5-12kg）1.AR20.03.6 youhua a2.5 翼梢反扭-3</x:v>
      </x:c>
      <x:c r="D928" s="31" t="str">
        <x:v>T7-VLM2-Elev(g1.0)</x:v>
      </x:c>
      <x:c r="E928" s="37" t="n">
        <x:v>-4.612392781742361</x:v>
      </x:c>
      <x:c r="F928" s="37" t="n">
        <x:v>0</x:v>
      </x:c>
      <x:c r="G928" s="35" t="n">
        <x:v>22.99504263453496</x:v>
      </x:c>
      <x:c r="H928" s="36" t="n">
        <x:v>2.1000000000000005</x:v>
      </x:c>
      <x:c r="I928" s="35" t="n">
        <x:v>1.225</x:v>
      </x:c>
      <x:c r="J928" s="35" t="n">
        <x:v>1.5705518175924542</x:v>
      </x:c>
      <x:c r="K928" s="35" t="n">
        <x:v>0.284701945718181</x:v>
      </x:c>
      <x:c r="L928" s="35" t="n">
        <x:v>5.525419388778789</x:v>
      </x:c>
      <x:c r="M928" s="35" t="n">
        <x:v>11.925999999999998</x:v>
      </x:c>
      <x:c r="N928" s="35" t="n">
        <x:v>0.10992231757937915</x:v>
      </x:c>
      <x:c r="O928" s="35" t="n">
        <x:v>-1.546328403528402e-17</x:v>
      </x:c>
      <x:c r="P928" s="35" t="n">
        <x:v>0.014190650827474498</x:v>
      </x:c>
      <x:c r="Q928" s="36" t="n">
        <x:v>0.23494716689291892</x:v>
      </x:c>
      <x:c r="R928" s="36" t="n">
        <x:v>0.01143435452414718</x:v>
      </x:c>
      <x:c r="S928" s="36" t="n">
        <x:v>0.0019087790372504683</x:v>
      </x:c>
      <x:c r="T928" s="35" t="n">
        <x:v>0.13892767242165496</x:v>
      </x:c>
      <x:c r="U928" s="36" t="str">
        <x:v>lateral</x:v>
      </x:c>
      <x:c r="V928" s="33" t="n">
        <x:v>7</x:v>
      </x:c>
      <x:c r="W928" s="36" t="n">
        <x:v>-0.8616182606271888</x:v>
      </x:c>
      <x:c r="X928" s="36" t="n">
        <x:v>3.9178140668746635</x:v>
      </x:c>
      <x:c r="Y928" s="36" t="n">
        <x:v>4.011440276215915</x:v>
      </x:c>
      <x:c r="Z928" s="36" t="n">
        <x:v>0.6235394748580642</x:v>
      </x:c>
      <x:c r="AA928" s="36" t="n">
        <x:v>0.21479025020907785</x:v>
      </x:c>
      <x:c r="AB928" s="36" t="n">
        <x:v>1.1606067857383622</x:v>
      </x:c>
      <x:c r="AC928" s="34" t="b">
        <x:v>1</x:v>
      </x:c>
    </x:row>
    <x:row r="929">
      <x:c r="A929" s="31" t="str">
        <x:v>CFG015</x:v>
      </x:c>
      <x:c r="B929" s="33" t="n">
        <x:v>60</x:v>
      </x:c>
      <x:c r="C929" s="31" t="str">
        <x:v>000000（选定5-12kg）1.AR20.03.6 youhua a2.5 翼梢反扭-3</x:v>
      </x:c>
      <x:c r="D929" s="31" t="str">
        <x:v>T7-VLM2-Elev(g1.0)</x:v>
      </x:c>
      <x:c r="E929" s="37" t="n">
        <x:v>-4.612392781742361</x:v>
      </x:c>
      <x:c r="F929" s="37" t="n">
        <x:v>0</x:v>
      </x:c>
      <x:c r="G929" s="35" t="n">
        <x:v>22.99504263453496</x:v>
      </x:c>
      <x:c r="H929" s="36" t="n">
        <x:v>2.1000000000000005</x:v>
      </x:c>
      <x:c r="I929" s="35" t="n">
        <x:v>1.225</x:v>
      </x:c>
      <x:c r="J929" s="35" t="n">
        <x:v>1.5705518175924542</x:v>
      </x:c>
      <x:c r="K929" s="35" t="n">
        <x:v>0.284701945718181</x:v>
      </x:c>
      <x:c r="L929" s="35" t="n">
        <x:v>5.525419388778789</x:v>
      </x:c>
      <x:c r="M929" s="35" t="n">
        <x:v>11.925999999999998</x:v>
      </x:c>
      <x:c r="N929" s="35" t="n">
        <x:v>0.10992231757937915</x:v>
      </x:c>
      <x:c r="O929" s="35" t="n">
        <x:v>-1.546328403528402e-17</x:v>
      </x:c>
      <x:c r="P929" s="35" t="n">
        <x:v>0.014190650827474498</x:v>
      </x:c>
      <x:c r="Q929" s="36" t="n">
        <x:v>0.23494716689291892</x:v>
      </x:c>
      <x:c r="R929" s="36" t="n">
        <x:v>0.01143435452414718</x:v>
      </x:c>
      <x:c r="S929" s="36" t="n">
        <x:v>0.0019087790372504683</x:v>
      </x:c>
      <x:c r="T929" s="35" t="n">
        <x:v>0.13892767242165496</x:v>
      </x:c>
      <x:c r="U929" s="36" t="str">
        <x:v>lateral</x:v>
      </x:c>
      <x:c r="V929" s="33" t="n">
        <x:v>8</x:v>
      </x:c>
      <x:c r="W929" s="36" t="n">
        <x:v>0.03655331829004993</x:v>
      </x:c>
      <x:c r="X929" s="36" t="n">
        <x:v>0</x:v>
      </x:c>
      <x:c r="Y929" s="36" t="n">
        <x:v>0.03655331829004993</x:v>
      </x:c>
      <x:c r="Z929" s="36" t="n">
        <x:v>0</x:v>
      </x:c>
      <x:c r="AA929" s="36" t="n">
        <x:v>-1</x:v>
      </x:c>
      <x:c r="AB929" s="36"/>
      <x:c r="AC929" s="34" t="b">
        <x:v>0</x:v>
      </x:c>
    </x:row>
    <x:row r="930">
      <x:c r="A930" s="31" t="str">
        <x:v>CFG015</x:v>
      </x:c>
      <x:c r="B930" s="33" t="n">
        <x:v>61</x:v>
      </x:c>
      <x:c r="C930" s="31" t="str">
        <x:v>000000（选定5-12kg）1.AR20.03.6 youhua a2.5 翼梢反扭-3</x:v>
      </x:c>
      <x:c r="D930" s="31" t="str">
        <x:v>T7-VLM2-Elev(g1.0)</x:v>
      </x:c>
      <x:c r="E930" s="37" t="n">
        <x:v>-4.876754583069464</x:v>
      </x:c>
      <x:c r="F930" s="37" t="n">
        <x:v>0</x:v>
      </x:c>
      <x:c r="G930" s="35" t="n">
        <x:v>24.433038036651936</x:v>
      </x:c>
      <x:c r="H930" s="36" t="n">
        <x:v>2.2</x:v>
      </x:c>
      <x:c r="I930" s="35" t="n">
        <x:v>1.225</x:v>
      </x:c>
      <x:c r="J930" s="35" t="n">
        <x:v>1.5705518175924542</x:v>
      </x:c>
      <x:c r="K930" s="35" t="n">
        <x:v>0.284701945718181</x:v>
      </x:c>
      <x:c r="L930" s="35" t="n">
        <x:v>5.525419388778789</x:v>
      </x:c>
      <x:c r="M930" s="35" t="n">
        <x:v>11.925999999999998</x:v>
      </x:c>
      <x:c r="N930" s="35" t="n">
        <x:v>0.10992231757937915</x:v>
      </x:c>
      <x:c r="O930" s="35" t="n">
        <x:v>-1.546328403528402e-17</x:v>
      </x:c>
      <x:c r="P930" s="35" t="n">
        <x:v>0.014190650827474498</x:v>
      </x:c>
      <x:c r="Q930" s="36" t="n">
        <x:v>0.20875234002949286</x:v>
      </x:c>
      <x:c r="R930" s="36" t="n">
        <x:v>0.01116950729834351</x:v>
      </x:c>
      <x:c r="S930" s="36" t="n">
        <x:v>0.0019031585254924335</x:v>
      </x:c>
      <x:c r="T930" s="35" t="n">
        <x:v>0.13853075198411482</x:v>
      </x:c>
      <x:c r="U930" s="36" t="str">
        <x:v>longitudinal</x:v>
      </x:c>
      <x:c r="V930" s="33" t="n">
        <x:v>1</x:v>
      </x:c>
      <x:c r="W930" s="36" t="n">
        <x:v>-11.626754185125888</x:v>
      </x:c>
      <x:c r="X930" s="36" t="n">
        <x:v>-8.736341498793223</x:v>
      </x:c>
      <x:c r="Y930" s="36" t="n">
        <x:v>14.54321407615521</x:v>
      </x:c>
      <x:c r="Z930" s="36" t="n">
        <x:v>1.390431934071799</x:v>
      </x:c>
      <x:c r="AA930" s="36" t="n">
        <x:v>0.7994624932454858</x:v>
      </x:c>
      <x:c r="AB930" s="36" t="n">
        <x:v>0.08600852689216569</x:v>
      </x:c>
      <x:c r="AC930" s="34" t="b">
        <x:v>1</x:v>
      </x:c>
    </x:row>
    <x:row r="931">
      <x:c r="A931" s="31" t="str">
        <x:v>CFG015</x:v>
      </x:c>
      <x:c r="B931" s="33" t="n">
        <x:v>61</x:v>
      </x:c>
      <x:c r="C931" s="31" t="str">
        <x:v>000000（选定5-12kg）1.AR20.03.6 youhua a2.5 翼梢反扭-3</x:v>
      </x:c>
      <x:c r="D931" s="31" t="str">
        <x:v>T7-VLM2-Elev(g1.0)</x:v>
      </x:c>
      <x:c r="E931" s="37" t="n">
        <x:v>-4.876754583069464</x:v>
      </x:c>
      <x:c r="F931" s="37" t="n">
        <x:v>0</x:v>
      </x:c>
      <x:c r="G931" s="35" t="n">
        <x:v>24.433038036651936</x:v>
      </x:c>
      <x:c r="H931" s="36" t="n">
        <x:v>2.2</x:v>
      </x:c>
      <x:c r="I931" s="35" t="n">
        <x:v>1.225</x:v>
      </x:c>
      <x:c r="J931" s="35" t="n">
        <x:v>1.5705518175924542</x:v>
      </x:c>
      <x:c r="K931" s="35" t="n">
        <x:v>0.284701945718181</x:v>
      </x:c>
      <x:c r="L931" s="35" t="n">
        <x:v>5.525419388778789</x:v>
      </x:c>
      <x:c r="M931" s="35" t="n">
        <x:v>11.925999999999998</x:v>
      </x:c>
      <x:c r="N931" s="35" t="n">
        <x:v>0.10992231757937915</x:v>
      </x:c>
      <x:c r="O931" s="35" t="n">
        <x:v>-1.546328403528402e-17</x:v>
      </x:c>
      <x:c r="P931" s="35" t="n">
        <x:v>0.014190650827474498</x:v>
      </x:c>
      <x:c r="Q931" s="36" t="n">
        <x:v>0.20875234002949286</x:v>
      </x:c>
      <x:c r="R931" s="36" t="n">
        <x:v>0.01116950729834351</x:v>
      </x:c>
      <x:c r="S931" s="36" t="n">
        <x:v>0.0019031585254924335</x:v>
      </x:c>
      <x:c r="T931" s="35" t="n">
        <x:v>0.13853075198411482</x:v>
      </x:c>
      <x:c r="U931" s="36" t="str">
        <x:v>longitudinal</x:v>
      </x:c>
      <x:c r="V931" s="33" t="n">
        <x:v>2</x:v>
      </x:c>
      <x:c r="W931" s="36" t="n">
        <x:v>-11.626754185125888</x:v>
      </x:c>
      <x:c r="X931" s="36" t="n">
        <x:v>8.736341498793223</x:v>
      </x:c>
      <x:c r="Y931" s="36" t="n">
        <x:v>14.54321407615521</x:v>
      </x:c>
      <x:c r="Z931" s="36" t="n">
        <x:v>1.390431934071799</x:v>
      </x:c>
      <x:c r="AA931" s="36" t="n">
        <x:v>0.7994624932454858</x:v>
      </x:c>
      <x:c r="AB931" s="36" t="n">
        <x:v>0.08600852689216569</x:v>
      </x:c>
      <x:c r="AC931" s="34" t="b">
        <x:v>1</x:v>
      </x:c>
    </x:row>
    <x:row r="932">
      <x:c r="A932" s="31" t="str">
        <x:v>CFG015</x:v>
      </x:c>
      <x:c r="B932" s="33" t="n">
        <x:v>61</x:v>
      </x:c>
      <x:c r="C932" s="31" t="str">
        <x:v>000000（选定5-12kg）1.AR20.03.6 youhua a2.5 翼梢反扭-3</x:v>
      </x:c>
      <x:c r="D932" s="31" t="str">
        <x:v>T7-VLM2-Elev(g1.0)</x:v>
      </x:c>
      <x:c r="E932" s="37" t="n">
        <x:v>-4.876754583069464</x:v>
      </x:c>
      <x:c r="F932" s="37" t="n">
        <x:v>0</x:v>
      </x:c>
      <x:c r="G932" s="35" t="n">
        <x:v>24.433038036651936</x:v>
      </x:c>
      <x:c r="H932" s="36" t="n">
        <x:v>2.2</x:v>
      </x:c>
      <x:c r="I932" s="35" t="n">
        <x:v>1.225</x:v>
      </x:c>
      <x:c r="J932" s="35" t="n">
        <x:v>1.5705518175924542</x:v>
      </x:c>
      <x:c r="K932" s="35" t="n">
        <x:v>0.284701945718181</x:v>
      </x:c>
      <x:c r="L932" s="35" t="n">
        <x:v>5.525419388778789</x:v>
      </x:c>
      <x:c r="M932" s="35" t="n">
        <x:v>11.925999999999998</x:v>
      </x:c>
      <x:c r="N932" s="35" t="n">
        <x:v>0.10992231757937915</x:v>
      </x:c>
      <x:c r="O932" s="35" t="n">
        <x:v>-1.546328403528402e-17</x:v>
      </x:c>
      <x:c r="P932" s="35" t="n">
        <x:v>0.014190650827474498</x:v>
      </x:c>
      <x:c r="Q932" s="36" t="n">
        <x:v>0.20875234002949286</x:v>
      </x:c>
      <x:c r="R932" s="36" t="n">
        <x:v>0.01116950729834351</x:v>
      </x:c>
      <x:c r="S932" s="36" t="n">
        <x:v>0.0019031585254924335</x:v>
      </x:c>
      <x:c r="T932" s="35" t="n">
        <x:v>0.13853075198411482</x:v>
      </x:c>
      <x:c r="U932" s="36" t="str">
        <x:v>longitudinal</x:v>
      </x:c>
      <x:c r="V932" s="33" t="n">
        <x:v>3</x:v>
      </x:c>
      <x:c r="W932" s="36" t="n">
        <x:v>-0.020219689961484242</x:v>
      </x:c>
      <x:c r="X932" s="36" t="n">
        <x:v>-0.3694214650251763</x:v>
      </x:c>
      <x:c r="Y932" s="36" t="n">
        <x:v>0.3699743973351212</x:v>
      </x:c>
      <x:c r="Z932" s="36" t="n">
        <x:v>0.05879525224300654</x:v>
      </x:c>
      <x:c r="AA932" s="36" t="n">
        <x:v>0.054651592399701465</x:v>
      </x:c>
      <x:c r="AB932" s="36" t="n">
        <x:v>49.45674250717315</x:v>
      </x:c>
      <x:c r="AC932" s="34" t="b">
        <x:v>1</x:v>
      </x:c>
    </x:row>
    <x:row r="933">
      <x:c r="A933" s="31" t="str">
        <x:v>CFG015</x:v>
      </x:c>
      <x:c r="B933" s="33" t="n">
        <x:v>61</x:v>
      </x:c>
      <x:c r="C933" s="31" t="str">
        <x:v>000000（选定5-12kg）1.AR20.03.6 youhua a2.5 翼梢反扭-3</x:v>
      </x:c>
      <x:c r="D933" s="31" t="str">
        <x:v>T7-VLM2-Elev(g1.0)</x:v>
      </x:c>
      <x:c r="E933" s="37" t="n">
        <x:v>-4.876754583069464</x:v>
      </x:c>
      <x:c r="F933" s="37" t="n">
        <x:v>0</x:v>
      </x:c>
      <x:c r="G933" s="35" t="n">
        <x:v>24.433038036651936</x:v>
      </x:c>
      <x:c r="H933" s="36" t="n">
        <x:v>2.2</x:v>
      </x:c>
      <x:c r="I933" s="35" t="n">
        <x:v>1.225</x:v>
      </x:c>
      <x:c r="J933" s="35" t="n">
        <x:v>1.5705518175924542</x:v>
      </x:c>
      <x:c r="K933" s="35" t="n">
        <x:v>0.284701945718181</x:v>
      </x:c>
      <x:c r="L933" s="35" t="n">
        <x:v>5.525419388778789</x:v>
      </x:c>
      <x:c r="M933" s="35" t="n">
        <x:v>11.925999999999998</x:v>
      </x:c>
      <x:c r="N933" s="35" t="n">
        <x:v>0.10992231757937915</x:v>
      </x:c>
      <x:c r="O933" s="35" t="n">
        <x:v>-1.546328403528402e-17</x:v>
      </x:c>
      <x:c r="P933" s="35" t="n">
        <x:v>0.014190650827474498</x:v>
      </x:c>
      <x:c r="Q933" s="36" t="n">
        <x:v>0.20875234002949286</x:v>
      </x:c>
      <x:c r="R933" s="36" t="n">
        <x:v>0.01116950729834351</x:v>
      </x:c>
      <x:c r="S933" s="36" t="n">
        <x:v>0.0019031585254924335</x:v>
      </x:c>
      <x:c r="T933" s="35" t="n">
        <x:v>0.13853075198411482</x:v>
      </x:c>
      <x:c r="U933" s="36" t="str">
        <x:v>longitudinal</x:v>
      </x:c>
      <x:c r="V933" s="33" t="n">
        <x:v>4</x:v>
      </x:c>
      <x:c r="W933" s="36" t="n">
        <x:v>-0.020219689961484242</x:v>
      </x:c>
      <x:c r="X933" s="36" t="n">
        <x:v>0.3694214650251763</x:v>
      </x:c>
      <x:c r="Y933" s="36" t="n">
        <x:v>0.3699743973351212</x:v>
      </x:c>
      <x:c r="Z933" s="36" t="n">
        <x:v>0.05879525224300654</x:v>
      </x:c>
      <x:c r="AA933" s="36" t="n">
        <x:v>0.054651592399701465</x:v>
      </x:c>
      <x:c r="AB933" s="36" t="n">
        <x:v>49.45674250717315</x:v>
      </x:c>
      <x:c r="AC933" s="34" t="b">
        <x:v>1</x:v>
      </x:c>
    </x:row>
    <x:row r="934">
      <x:c r="A934" s="31" t="str">
        <x:v>CFG015</x:v>
      </x:c>
      <x:c r="B934" s="33" t="n">
        <x:v>61</x:v>
      </x:c>
      <x:c r="C934" s="31" t="str">
        <x:v>000000（选定5-12kg）1.AR20.03.6 youhua a2.5 翼梢反扭-3</x:v>
      </x:c>
      <x:c r="D934" s="31" t="str">
        <x:v>T7-VLM2-Elev(g1.0)</x:v>
      </x:c>
      <x:c r="E934" s="37" t="n">
        <x:v>-4.876754583069464</x:v>
      </x:c>
      <x:c r="F934" s="37" t="n">
        <x:v>0</x:v>
      </x:c>
      <x:c r="G934" s="35" t="n">
        <x:v>24.433038036651936</x:v>
      </x:c>
      <x:c r="H934" s="36" t="n">
        <x:v>2.2</x:v>
      </x:c>
      <x:c r="I934" s="35" t="n">
        <x:v>1.225</x:v>
      </x:c>
      <x:c r="J934" s="35" t="n">
        <x:v>1.5705518175924542</x:v>
      </x:c>
      <x:c r="K934" s="35" t="n">
        <x:v>0.284701945718181</x:v>
      </x:c>
      <x:c r="L934" s="35" t="n">
        <x:v>5.525419388778789</x:v>
      </x:c>
      <x:c r="M934" s="35" t="n">
        <x:v>11.925999999999998</x:v>
      </x:c>
      <x:c r="N934" s="35" t="n">
        <x:v>0.10992231757937915</x:v>
      </x:c>
      <x:c r="O934" s="35" t="n">
        <x:v>-1.546328403528402e-17</x:v>
      </x:c>
      <x:c r="P934" s="35" t="n">
        <x:v>0.014190650827474498</x:v>
      </x:c>
      <x:c r="Q934" s="36" t="n">
        <x:v>0.20875234002949286</x:v>
      </x:c>
      <x:c r="R934" s="36" t="n">
        <x:v>0.01116950729834351</x:v>
      </x:c>
      <x:c r="S934" s="36" t="n">
        <x:v>0.0019031585254924335</x:v>
      </x:c>
      <x:c r="T934" s="35" t="n">
        <x:v>0.13853075198411482</x:v>
      </x:c>
      <x:c r="U934" s="36" t="str">
        <x:v>lateral</x:v>
      </x:c>
      <x:c r="V934" s="33" t="n">
        <x:v>5</x:v>
      </x:c>
      <x:c r="W934" s="36" t="n">
        <x:v>-34.99456045424013</x:v>
      </x:c>
      <x:c r="X934" s="36" t="n">
        <x:v>0</x:v>
      </x:c>
      <x:c r="Y934" s="36" t="n">
        <x:v>34.99456045424013</x:v>
      </x:c>
      <x:c r="Z934" s="36" t="n">
        <x:v>0</x:v>
      </x:c>
      <x:c r="AA934" s="36" t="n">
        <x:v>1</x:v>
      </x:c>
      <x:c r="AB934" s="36" t="n">
        <x:v>0.028575869707168577</x:v>
      </x:c>
      <x:c r="AC934" s="34" t="b">
        <x:v>1</x:v>
      </x:c>
    </x:row>
    <x:row r="935">
      <x:c r="A935" s="31" t="str">
        <x:v>CFG015</x:v>
      </x:c>
      <x:c r="B935" s="33" t="n">
        <x:v>61</x:v>
      </x:c>
      <x:c r="C935" s="31" t="str">
        <x:v>000000（选定5-12kg）1.AR20.03.6 youhua a2.5 翼梢反扭-3</x:v>
      </x:c>
      <x:c r="D935" s="31" t="str">
        <x:v>T7-VLM2-Elev(g1.0)</x:v>
      </x:c>
      <x:c r="E935" s="37" t="n">
        <x:v>-4.876754583069464</x:v>
      </x:c>
      <x:c r="F935" s="37" t="n">
        <x:v>0</x:v>
      </x:c>
      <x:c r="G935" s="35" t="n">
        <x:v>24.433038036651936</x:v>
      </x:c>
      <x:c r="H935" s="36" t="n">
        <x:v>2.2</x:v>
      </x:c>
      <x:c r="I935" s="35" t="n">
        <x:v>1.225</x:v>
      </x:c>
      <x:c r="J935" s="35" t="n">
        <x:v>1.5705518175924542</x:v>
      </x:c>
      <x:c r="K935" s="35" t="n">
        <x:v>0.284701945718181</x:v>
      </x:c>
      <x:c r="L935" s="35" t="n">
        <x:v>5.525419388778789</x:v>
      </x:c>
      <x:c r="M935" s="35" t="n">
        <x:v>11.925999999999998</x:v>
      </x:c>
      <x:c r="N935" s="35" t="n">
        <x:v>0.10992231757937915</x:v>
      </x:c>
      <x:c r="O935" s="35" t="n">
        <x:v>-1.546328403528402e-17</x:v>
      </x:c>
      <x:c r="P935" s="35" t="n">
        <x:v>0.014190650827474498</x:v>
      </x:c>
      <x:c r="Q935" s="36" t="n">
        <x:v>0.20875234002949286</x:v>
      </x:c>
      <x:c r="R935" s="36" t="n">
        <x:v>0.01116950729834351</x:v>
      </x:c>
      <x:c r="S935" s="36" t="n">
        <x:v>0.0019031585254924335</x:v>
      </x:c>
      <x:c r="T935" s="35" t="n">
        <x:v>0.13853075198411482</x:v>
      </x:c>
      <x:c r="U935" s="36" t="str">
        <x:v>lateral</x:v>
      </x:c>
      <x:c r="V935" s="33" t="n">
        <x:v>6</x:v>
      </x:c>
      <x:c r="W935" s="36" t="n">
        <x:v>-0.894973394793795</x:v>
      </x:c>
      <x:c r="X935" s="36" t="n">
        <x:v>-4.151058494444838</x:v>
      </x:c>
      <x:c r="Y935" s="36" t="n">
        <x:v>4.246441333833705</x:v>
      </x:c>
      <x:c r="Z935" s="36" t="n">
        <x:v>0.660661478454497</x:v>
      </x:c>
      <x:c r="AA935" s="36" t="n">
        <x:v>0.21075845029650023</x:v>
      </x:c>
      <x:c r="AB935" s="36" t="n">
        <x:v>1.1173516506939332</x:v>
      </x:c>
      <x:c r="AC935" s="34" t="b">
        <x:v>1</x:v>
      </x:c>
    </x:row>
    <x:row r="936">
      <x:c r="A936" s="31" t="str">
        <x:v>CFG015</x:v>
      </x:c>
      <x:c r="B936" s="33" t="n">
        <x:v>61</x:v>
      </x:c>
      <x:c r="C936" s="31" t="str">
        <x:v>000000（选定5-12kg）1.AR20.03.6 youhua a2.5 翼梢反扭-3</x:v>
      </x:c>
      <x:c r="D936" s="31" t="str">
        <x:v>T7-VLM2-Elev(g1.0)</x:v>
      </x:c>
      <x:c r="E936" s="37" t="n">
        <x:v>-4.876754583069464</x:v>
      </x:c>
      <x:c r="F936" s="37" t="n">
        <x:v>0</x:v>
      </x:c>
      <x:c r="G936" s="35" t="n">
        <x:v>24.433038036651936</x:v>
      </x:c>
      <x:c r="H936" s="36" t="n">
        <x:v>2.2</x:v>
      </x:c>
      <x:c r="I936" s="35" t="n">
        <x:v>1.225</x:v>
      </x:c>
      <x:c r="J936" s="35" t="n">
        <x:v>1.5705518175924542</x:v>
      </x:c>
      <x:c r="K936" s="35" t="n">
        <x:v>0.284701945718181</x:v>
      </x:c>
      <x:c r="L936" s="35" t="n">
        <x:v>5.525419388778789</x:v>
      </x:c>
      <x:c r="M936" s="35" t="n">
        <x:v>11.925999999999998</x:v>
      </x:c>
      <x:c r="N936" s="35" t="n">
        <x:v>0.10992231757937915</x:v>
      </x:c>
      <x:c r="O936" s="35" t="n">
        <x:v>-1.546328403528402e-17</x:v>
      </x:c>
      <x:c r="P936" s="35" t="n">
        <x:v>0.014190650827474498</x:v>
      </x:c>
      <x:c r="Q936" s="36" t="n">
        <x:v>0.20875234002949286</x:v>
      </x:c>
      <x:c r="R936" s="36" t="n">
        <x:v>0.01116950729834351</x:v>
      </x:c>
      <x:c r="S936" s="36" t="n">
        <x:v>0.0019031585254924335</x:v>
      </x:c>
      <x:c r="T936" s="35" t="n">
        <x:v>0.13853075198411482</x:v>
      </x:c>
      <x:c r="U936" s="36" t="str">
        <x:v>lateral</x:v>
      </x:c>
      <x:c r="V936" s="33" t="n">
        <x:v>7</x:v>
      </x:c>
      <x:c r="W936" s="36" t="n">
        <x:v>-0.894973394793795</x:v>
      </x:c>
      <x:c r="X936" s="36" t="n">
        <x:v>4.151058494444838</x:v>
      </x:c>
      <x:c r="Y936" s="36" t="n">
        <x:v>4.246441333833705</x:v>
      </x:c>
      <x:c r="Z936" s="36" t="n">
        <x:v>0.660661478454497</x:v>
      </x:c>
      <x:c r="AA936" s="36" t="n">
        <x:v>0.21075845029650023</x:v>
      </x:c>
      <x:c r="AB936" s="36" t="n">
        <x:v>1.1173516506939332</x:v>
      </x:c>
      <x:c r="AC936" s="34" t="b">
        <x:v>1</x:v>
      </x:c>
    </x:row>
    <x:row r="937">
      <x:c r="A937" s="31" t="str">
        <x:v>CFG015</x:v>
      </x:c>
      <x:c r="B937" s="33" t="n">
        <x:v>61</x:v>
      </x:c>
      <x:c r="C937" s="31" t="str">
        <x:v>000000（选定5-12kg）1.AR20.03.6 youhua a2.5 翼梢反扭-3</x:v>
      </x:c>
      <x:c r="D937" s="31" t="str">
        <x:v>T7-VLM2-Elev(g1.0)</x:v>
      </x:c>
      <x:c r="E937" s="37" t="n">
        <x:v>-4.876754583069464</x:v>
      </x:c>
      <x:c r="F937" s="37" t="n">
        <x:v>0</x:v>
      </x:c>
      <x:c r="G937" s="35" t="n">
        <x:v>24.433038036651936</x:v>
      </x:c>
      <x:c r="H937" s="36" t="n">
        <x:v>2.2</x:v>
      </x:c>
      <x:c r="I937" s="35" t="n">
        <x:v>1.225</x:v>
      </x:c>
      <x:c r="J937" s="35" t="n">
        <x:v>1.5705518175924542</x:v>
      </x:c>
      <x:c r="K937" s="35" t="n">
        <x:v>0.284701945718181</x:v>
      </x:c>
      <x:c r="L937" s="35" t="n">
        <x:v>5.525419388778789</x:v>
      </x:c>
      <x:c r="M937" s="35" t="n">
        <x:v>11.925999999999998</x:v>
      </x:c>
      <x:c r="N937" s="35" t="n">
        <x:v>0.10992231757937915</x:v>
      </x:c>
      <x:c r="O937" s="35" t="n">
        <x:v>-1.546328403528402e-17</x:v>
      </x:c>
      <x:c r="P937" s="35" t="n">
        <x:v>0.014190650827474498</x:v>
      </x:c>
      <x:c r="Q937" s="36" t="n">
        <x:v>0.20875234002949286</x:v>
      </x:c>
      <x:c r="R937" s="36" t="n">
        <x:v>0.01116950729834351</x:v>
      </x:c>
      <x:c r="S937" s="36" t="n">
        <x:v>0.0019031585254924335</x:v>
      </x:c>
      <x:c r="T937" s="35" t="n">
        <x:v>0.13853075198411482</x:v>
      </x:c>
      <x:c r="U937" s="36" t="str">
        <x:v>lateral</x:v>
      </x:c>
      <x:c r="V937" s="33" t="n">
        <x:v>8</x:v>
      </x:c>
      <x:c r="W937" s="36" t="n">
        <x:v>0.031049007462087275</x:v>
      </x:c>
      <x:c r="X937" s="36" t="n">
        <x:v>0</x:v>
      </x:c>
      <x:c r="Y937" s="36" t="n">
        <x:v>0.031049007462087275</x:v>
      </x:c>
      <x:c r="Z937" s="36" t="n">
        <x:v>0</x:v>
      </x:c>
      <x:c r="AA937" s="36" t="n">
        <x:v>-1</x:v>
      </x:c>
      <x:c r="AB937" s="36"/>
      <x:c r="AC937" s="34" t="b">
        <x:v>0</x:v>
      </x:c>
    </x:row>
    <x:row r="938">
      <x:c r="A938" s="31" t="str">
        <x:v>CFG015</x:v>
      </x:c>
      <x:c r="B938" s="33" t="n">
        <x:v>62</x:v>
      </x:c>
      <x:c r="C938" s="31" t="str">
        <x:v>000000（选定5-12kg）1.AR20.03.6 youhua a2.5 翼梢反扭-3</x:v>
      </x:c>
      <x:c r="D938" s="31" t="str">
        <x:v>T7-VLM2-Elev(g1.0)</x:v>
      </x:c>
      <x:c r="E938" s="37" t="n">
        <x:v>-5.144523496672996</x:v>
      </x:c>
      <x:c r="F938" s="37" t="n">
        <x:v>0</x:v>
      </x:c>
      <x:c r="G938" s="35" t="n">
        <x:v>26.204427128562045</x:v>
      </x:c>
      <x:c r="H938" s="36" t="n">
        <x:v>2.3000000000000007</x:v>
      </x:c>
      <x:c r="I938" s="35" t="n">
        <x:v>1.225</x:v>
      </x:c>
      <x:c r="J938" s="35" t="n">
        <x:v>1.5705518175924542</x:v>
      </x:c>
      <x:c r="K938" s="35" t="n">
        <x:v>0.284701945718181</x:v>
      </x:c>
      <x:c r="L938" s="35" t="n">
        <x:v>5.525419388778789</x:v>
      </x:c>
      <x:c r="M938" s="35" t="n">
        <x:v>11.925999999999998</x:v>
      </x:c>
      <x:c r="N938" s="35" t="n">
        <x:v>0.10992231757937915</x:v>
      </x:c>
      <x:c r="O938" s="35" t="n">
        <x:v>-1.546328403528402e-17</x:v>
      </x:c>
      <x:c r="P938" s="35" t="n">
        <x:v>0.014190650827474498</x:v>
      </x:c>
      <x:c r="Q938" s="36" t="n">
        <x:v>0.18220644761313562</x:v>
      </x:c>
      <x:c r="R938" s="36" t="n">
        <x:v>0.010926359176022955</x:v>
      </x:c>
      <x:c r="S938" s="36" t="n">
        <x:v>0.0018961737944576086</x:v>
      </x:c>
      <x:c r="T938" s="35" t="n">
        <x:v>0.138136036421665</x:v>
      </x:c>
      <x:c r="U938" s="36" t="str">
        <x:v>longitudinal</x:v>
      </x:c>
      <x:c r="V938" s="33" t="n">
        <x:v>1</x:v>
      </x:c>
      <x:c r="W938" s="36" t="n">
        <x:v>-12.469462374958162</x:v>
      </x:c>
      <x:c r="X938" s="36" t="n">
        <x:v>-9.303004770073924</x:v>
      </x:c>
      <x:c r="Y938" s="36" t="n">
        <x:v>15.557422333809527</x:v>
      </x:c>
      <x:c r="Z938" s="36" t="n">
        <x:v>1.4806191947647462</x:v>
      </x:c>
      <x:c r="AA938" s="36" t="n">
        <x:v>0.8015121083304023</x:v>
      </x:c>
      <x:c r="AB938" s="36" t="n">
        <x:v>0.08019591943340341</x:v>
      </x:c>
      <x:c r="AC938" s="34" t="b">
        <x:v>1</x:v>
      </x:c>
    </x:row>
    <x:row r="939">
      <x:c r="A939" s="31" t="str">
        <x:v>CFG015</x:v>
      </x:c>
      <x:c r="B939" s="33" t="n">
        <x:v>62</x:v>
      </x:c>
      <x:c r="C939" s="31" t="str">
        <x:v>000000（选定5-12kg）1.AR20.03.6 youhua a2.5 翼梢反扭-3</x:v>
      </x:c>
      <x:c r="D939" s="31" t="str">
        <x:v>T7-VLM2-Elev(g1.0)</x:v>
      </x:c>
      <x:c r="E939" s="37" t="n">
        <x:v>-5.144523496672996</x:v>
      </x:c>
      <x:c r="F939" s="37" t="n">
        <x:v>0</x:v>
      </x:c>
      <x:c r="G939" s="35" t="n">
        <x:v>26.204427128562045</x:v>
      </x:c>
      <x:c r="H939" s="36" t="n">
        <x:v>2.3000000000000007</x:v>
      </x:c>
      <x:c r="I939" s="35" t="n">
        <x:v>1.225</x:v>
      </x:c>
      <x:c r="J939" s="35" t="n">
        <x:v>1.5705518175924542</x:v>
      </x:c>
      <x:c r="K939" s="35" t="n">
        <x:v>0.284701945718181</x:v>
      </x:c>
      <x:c r="L939" s="35" t="n">
        <x:v>5.525419388778789</x:v>
      </x:c>
      <x:c r="M939" s="35" t="n">
        <x:v>11.925999999999998</x:v>
      </x:c>
      <x:c r="N939" s="35" t="n">
        <x:v>0.10992231757937915</x:v>
      </x:c>
      <x:c r="O939" s="35" t="n">
        <x:v>-1.546328403528402e-17</x:v>
      </x:c>
      <x:c r="P939" s="35" t="n">
        <x:v>0.014190650827474498</x:v>
      </x:c>
      <x:c r="Q939" s="36" t="n">
        <x:v>0.18220644761313562</x:v>
      </x:c>
      <x:c r="R939" s="36" t="n">
        <x:v>0.010926359176022955</x:v>
      </x:c>
      <x:c r="S939" s="36" t="n">
        <x:v>0.0018961737944576086</x:v>
      </x:c>
      <x:c r="T939" s="35" t="n">
        <x:v>0.138136036421665</x:v>
      </x:c>
      <x:c r="U939" s="36" t="str">
        <x:v>longitudinal</x:v>
      </x:c>
      <x:c r="V939" s="33" t="n">
        <x:v>2</x:v>
      </x:c>
      <x:c r="W939" s="36" t="n">
        <x:v>-12.469462374958162</x:v>
      </x:c>
      <x:c r="X939" s="36" t="n">
        <x:v>9.303004770073924</x:v>
      </x:c>
      <x:c r="Y939" s="36" t="n">
        <x:v>15.557422333809527</x:v>
      </x:c>
      <x:c r="Z939" s="36" t="n">
        <x:v>1.4806191947647462</x:v>
      </x:c>
      <x:c r="AA939" s="36" t="n">
        <x:v>0.8015121083304023</x:v>
      </x:c>
      <x:c r="AB939" s="36" t="n">
        <x:v>0.08019591943340341</x:v>
      </x:c>
      <x:c r="AC939" s="34" t="b">
        <x:v>1</x:v>
      </x:c>
    </x:row>
    <x:row r="940">
      <x:c r="A940" s="31" t="str">
        <x:v>CFG015</x:v>
      </x:c>
      <x:c r="B940" s="33" t="n">
        <x:v>62</x:v>
      </x:c>
      <x:c r="C940" s="31" t="str">
        <x:v>000000（选定5-12kg）1.AR20.03.6 youhua a2.5 翼梢反扭-3</x:v>
      </x:c>
      <x:c r="D940" s="31" t="str">
        <x:v>T7-VLM2-Elev(g1.0)</x:v>
      </x:c>
      <x:c r="E940" s="37" t="n">
        <x:v>-5.144523496672996</x:v>
      </x:c>
      <x:c r="F940" s="37" t="n">
        <x:v>0</x:v>
      </x:c>
      <x:c r="G940" s="35" t="n">
        <x:v>26.204427128562045</x:v>
      </x:c>
      <x:c r="H940" s="36" t="n">
        <x:v>2.3000000000000007</x:v>
      </x:c>
      <x:c r="I940" s="35" t="n">
        <x:v>1.225</x:v>
      </x:c>
      <x:c r="J940" s="35" t="n">
        <x:v>1.5705518175924542</x:v>
      </x:c>
      <x:c r="K940" s="35" t="n">
        <x:v>0.284701945718181</x:v>
      </x:c>
      <x:c r="L940" s="35" t="n">
        <x:v>5.525419388778789</x:v>
      </x:c>
      <x:c r="M940" s="35" t="n">
        <x:v>11.925999999999998</x:v>
      </x:c>
      <x:c r="N940" s="35" t="n">
        <x:v>0.10992231757937915</x:v>
      </x:c>
      <x:c r="O940" s="35" t="n">
        <x:v>-1.546328403528402e-17</x:v>
      </x:c>
      <x:c r="P940" s="35" t="n">
        <x:v>0.014190650827474498</x:v>
      </x:c>
      <x:c r="Q940" s="36" t="n">
        <x:v>0.18220644761313562</x:v>
      </x:c>
      <x:c r="R940" s="36" t="n">
        <x:v>0.010926359176022955</x:v>
      </x:c>
      <x:c r="S940" s="36" t="n">
        <x:v>0.0018961737944576086</x:v>
      </x:c>
      <x:c r="T940" s="35" t="n">
        <x:v>0.138136036421665</x:v>
      </x:c>
      <x:c r="U940" s="36" t="str">
        <x:v>longitudinal</x:v>
      </x:c>
      <x:c r="V940" s="33" t="n">
        <x:v>3</x:v>
      </x:c>
      <x:c r="W940" s="36" t="n">
        <x:v>-0.021397631785029923</x:v>
      </x:c>
      <x:c r="X940" s="36" t="n">
        <x:v>-0.3459967511842473</x:v>
      </x:c>
      <x:c r="Y940" s="36" t="n">
        <x:v>0.34665777140583715</x:v>
      </x:c>
      <x:c r="Z940" s="36" t="n">
        <x:v>0.05506709324470955</x:v>
      </x:c>
      <x:c r="AA940" s="36" t="n">
        <x:v>0.061725521681668616</x:v>
      </x:c>
      <x:c r="AB940" s="36" t="n">
        <x:v>46.73414376162944</x:v>
      </x:c>
      <x:c r="AC940" s="34" t="b">
        <x:v>1</x:v>
      </x:c>
    </x:row>
    <x:row r="941">
      <x:c r="A941" s="31" t="str">
        <x:v>CFG015</x:v>
      </x:c>
      <x:c r="B941" s="33" t="n">
        <x:v>62</x:v>
      </x:c>
      <x:c r="C941" s="31" t="str">
        <x:v>000000（选定5-12kg）1.AR20.03.6 youhua a2.5 翼梢反扭-3</x:v>
      </x:c>
      <x:c r="D941" s="31" t="str">
        <x:v>T7-VLM2-Elev(g1.0)</x:v>
      </x:c>
      <x:c r="E941" s="37" t="n">
        <x:v>-5.144523496672996</x:v>
      </x:c>
      <x:c r="F941" s="37" t="n">
        <x:v>0</x:v>
      </x:c>
      <x:c r="G941" s="35" t="n">
        <x:v>26.204427128562045</x:v>
      </x:c>
      <x:c r="H941" s="36" t="n">
        <x:v>2.3000000000000007</x:v>
      </x:c>
      <x:c r="I941" s="35" t="n">
        <x:v>1.225</x:v>
      </x:c>
      <x:c r="J941" s="35" t="n">
        <x:v>1.5705518175924542</x:v>
      </x:c>
      <x:c r="K941" s="35" t="n">
        <x:v>0.284701945718181</x:v>
      </x:c>
      <x:c r="L941" s="35" t="n">
        <x:v>5.525419388778789</x:v>
      </x:c>
      <x:c r="M941" s="35" t="n">
        <x:v>11.925999999999998</x:v>
      </x:c>
      <x:c r="N941" s="35" t="n">
        <x:v>0.10992231757937915</x:v>
      </x:c>
      <x:c r="O941" s="35" t="n">
        <x:v>-1.546328403528402e-17</x:v>
      </x:c>
      <x:c r="P941" s="35" t="n">
        <x:v>0.014190650827474498</x:v>
      </x:c>
      <x:c r="Q941" s="36" t="n">
        <x:v>0.18220644761313562</x:v>
      </x:c>
      <x:c r="R941" s="36" t="n">
        <x:v>0.010926359176022955</x:v>
      </x:c>
      <x:c r="S941" s="36" t="n">
        <x:v>0.0018961737944576086</x:v>
      </x:c>
      <x:c r="T941" s="35" t="n">
        <x:v>0.138136036421665</x:v>
      </x:c>
      <x:c r="U941" s="36" t="str">
        <x:v>longitudinal</x:v>
      </x:c>
      <x:c r="V941" s="33" t="n">
        <x:v>4</x:v>
      </x:c>
      <x:c r="W941" s="36" t="n">
        <x:v>-0.021397631785029923</x:v>
      </x:c>
      <x:c r="X941" s="36" t="n">
        <x:v>0.3459967511842473</x:v>
      </x:c>
      <x:c r="Y941" s="36" t="n">
        <x:v>0.34665777140583715</x:v>
      </x:c>
      <x:c r="Z941" s="36" t="n">
        <x:v>0.05506709324470955</x:v>
      </x:c>
      <x:c r="AA941" s="36" t="n">
        <x:v>0.061725521681668616</x:v>
      </x:c>
      <x:c r="AB941" s="36" t="n">
        <x:v>46.73414376162944</x:v>
      </x:c>
      <x:c r="AC941" s="34" t="b">
        <x:v>1</x:v>
      </x:c>
    </x:row>
    <x:row r="942">
      <x:c r="A942" s="31" t="str">
        <x:v>CFG015</x:v>
      </x:c>
      <x:c r="B942" s="33" t="n">
        <x:v>62</x:v>
      </x:c>
      <x:c r="C942" s="31" t="str">
        <x:v>000000（选定5-12kg）1.AR20.03.6 youhua a2.5 翼梢反扭-3</x:v>
      </x:c>
      <x:c r="D942" s="31" t="str">
        <x:v>T7-VLM2-Elev(g1.0)</x:v>
      </x:c>
      <x:c r="E942" s="37" t="n">
        <x:v>-5.144523496672996</x:v>
      </x:c>
      <x:c r="F942" s="37" t="n">
        <x:v>0</x:v>
      </x:c>
      <x:c r="G942" s="35" t="n">
        <x:v>26.204427128562045</x:v>
      </x:c>
      <x:c r="H942" s="36" t="n">
        <x:v>2.3000000000000007</x:v>
      </x:c>
      <x:c r="I942" s="35" t="n">
        <x:v>1.225</x:v>
      </x:c>
      <x:c r="J942" s="35" t="n">
        <x:v>1.5705518175924542</x:v>
      </x:c>
      <x:c r="K942" s="35" t="n">
        <x:v>0.284701945718181</x:v>
      </x:c>
      <x:c r="L942" s="35" t="n">
        <x:v>5.525419388778789</x:v>
      </x:c>
      <x:c r="M942" s="35" t="n">
        <x:v>11.925999999999998</x:v>
      </x:c>
      <x:c r="N942" s="35" t="n">
        <x:v>0.10992231757937915</x:v>
      </x:c>
      <x:c r="O942" s="35" t="n">
        <x:v>-1.546328403528402e-17</x:v>
      </x:c>
      <x:c r="P942" s="35" t="n">
        <x:v>0.014190650827474498</x:v>
      </x:c>
      <x:c r="Q942" s="36" t="n">
        <x:v>0.18220644761313562</x:v>
      </x:c>
      <x:c r="R942" s="36" t="n">
        <x:v>0.010926359176022955</x:v>
      </x:c>
      <x:c r="S942" s="36" t="n">
        <x:v>0.0018961737944576086</x:v>
      </x:c>
      <x:c r="T942" s="35" t="n">
        <x:v>0.138136036421665</x:v>
      </x:c>
      <x:c r="U942" s="36" t="str">
        <x:v>lateral</x:v>
      </x:c>
      <x:c r="V942" s="33" t="n">
        <x:v>5</x:v>
      </x:c>
      <x:c r="W942" s="36" t="n">
        <x:v>-37.56724205678138</x:v>
      </x:c>
      <x:c r="X942" s="36" t="n">
        <x:v>0</x:v>
      </x:c>
      <x:c r="Y942" s="36" t="n">
        <x:v>37.56724205678138</x:v>
      </x:c>
      <x:c r="Z942" s="36" t="n">
        <x:v>0</x:v>
      </x:c>
      <x:c r="AA942" s="36" t="n">
        <x:v>1</x:v>
      </x:c>
      <x:c r="AB942" s="36" t="n">
        <x:v>0.026618935680413805</x:v>
      </x:c>
      <x:c r="AC942" s="34" t="b">
        <x:v>1</x:v>
      </x:c>
    </x:row>
    <x:row r="943">
      <x:c r="A943" s="31" t="str">
        <x:v>CFG015</x:v>
      </x:c>
      <x:c r="B943" s="33" t="n">
        <x:v>62</x:v>
      </x:c>
      <x:c r="C943" s="31" t="str">
        <x:v>000000（选定5-12kg）1.AR20.03.6 youhua a2.5 翼梢反扭-3</x:v>
      </x:c>
      <x:c r="D943" s="31" t="str">
        <x:v>T7-VLM2-Elev(g1.0)</x:v>
      </x:c>
      <x:c r="E943" s="37" t="n">
        <x:v>-5.144523496672996</x:v>
      </x:c>
      <x:c r="F943" s="37" t="n">
        <x:v>0</x:v>
      </x:c>
      <x:c r="G943" s="35" t="n">
        <x:v>26.204427128562045</x:v>
      </x:c>
      <x:c r="H943" s="36" t="n">
        <x:v>2.3000000000000007</x:v>
      </x:c>
      <x:c r="I943" s="35" t="n">
        <x:v>1.225</x:v>
      </x:c>
      <x:c r="J943" s="35" t="n">
        <x:v>1.5705518175924542</x:v>
      </x:c>
      <x:c r="K943" s="35" t="n">
        <x:v>0.284701945718181</x:v>
      </x:c>
      <x:c r="L943" s="35" t="n">
        <x:v>5.525419388778789</x:v>
      </x:c>
      <x:c r="M943" s="35" t="n">
        <x:v>11.925999999999998</x:v>
      </x:c>
      <x:c r="N943" s="35" t="n">
        <x:v>0.10992231757937915</x:v>
      </x:c>
      <x:c r="O943" s="35" t="n">
        <x:v>-1.546328403528402e-17</x:v>
      </x:c>
      <x:c r="P943" s="35" t="n">
        <x:v>0.014190650827474498</x:v>
      </x:c>
      <x:c r="Q943" s="36" t="n">
        <x:v>0.18220644761313562</x:v>
      </x:c>
      <x:c r="R943" s="36" t="n">
        <x:v>0.010926359176022955</x:v>
      </x:c>
      <x:c r="S943" s="36" t="n">
        <x:v>0.0018961737944576086</x:v>
      </x:c>
      <x:c r="T943" s="35" t="n">
        <x:v>0.138136036421665</x:v>
      </x:c>
      <x:c r="U943" s="36" t="str">
        <x:v>lateral</x:v>
      </x:c>
      <x:c r="V943" s="33" t="n">
        <x:v>6</x:v>
      </x:c>
      <x:c r="W943" s="36" t="n">
        <x:v>-0.9394690613465629</x:v>
      </x:c>
      <x:c r="X943" s="36" t="n">
        <x:v>-4.441340922638702</x:v>
      </x:c>
      <x:c r="Y943" s="36" t="n">
        <x:v>4.539615766596617</x:v>
      </x:c>
      <x:c r="Z943" s="36" t="n">
        <x:v>0.7068613617942685</x:v>
      </x:c>
      <x:c r="AA943" s="36" t="n">
        <x:v>0.2069490260077429</x:v>
      </x:c>
      <x:c r="AB943" s="36" t="n">
        <x:v>1.0644310080490322</x:v>
      </x:c>
      <x:c r="AC943" s="34" t="b">
        <x:v>1</x:v>
      </x:c>
    </x:row>
    <x:row r="944">
      <x:c r="A944" s="31" t="str">
        <x:v>CFG015</x:v>
      </x:c>
      <x:c r="B944" s="33" t="n">
        <x:v>62</x:v>
      </x:c>
      <x:c r="C944" s="31" t="str">
        <x:v>000000（选定5-12kg）1.AR20.03.6 youhua a2.5 翼梢反扭-3</x:v>
      </x:c>
      <x:c r="D944" s="31" t="str">
        <x:v>T7-VLM2-Elev(g1.0)</x:v>
      </x:c>
      <x:c r="E944" s="37" t="n">
        <x:v>-5.144523496672996</x:v>
      </x:c>
      <x:c r="F944" s="37" t="n">
        <x:v>0</x:v>
      </x:c>
      <x:c r="G944" s="35" t="n">
        <x:v>26.204427128562045</x:v>
      </x:c>
      <x:c r="H944" s="36" t="n">
        <x:v>2.3000000000000007</x:v>
      </x:c>
      <x:c r="I944" s="35" t="n">
        <x:v>1.225</x:v>
      </x:c>
      <x:c r="J944" s="35" t="n">
        <x:v>1.5705518175924542</x:v>
      </x:c>
      <x:c r="K944" s="35" t="n">
        <x:v>0.284701945718181</x:v>
      </x:c>
      <x:c r="L944" s="35" t="n">
        <x:v>5.525419388778789</x:v>
      </x:c>
      <x:c r="M944" s="35" t="n">
        <x:v>11.925999999999998</x:v>
      </x:c>
      <x:c r="N944" s="35" t="n">
        <x:v>0.10992231757937915</x:v>
      </x:c>
      <x:c r="O944" s="35" t="n">
        <x:v>-1.546328403528402e-17</x:v>
      </x:c>
      <x:c r="P944" s="35" t="n">
        <x:v>0.014190650827474498</x:v>
      </x:c>
      <x:c r="Q944" s="36" t="n">
        <x:v>0.18220644761313562</x:v>
      </x:c>
      <x:c r="R944" s="36" t="n">
        <x:v>0.010926359176022955</x:v>
      </x:c>
      <x:c r="S944" s="36" t="n">
        <x:v>0.0018961737944576086</x:v>
      </x:c>
      <x:c r="T944" s="35" t="n">
        <x:v>0.138136036421665</x:v>
      </x:c>
      <x:c r="U944" s="36" t="str">
        <x:v>lateral</x:v>
      </x:c>
      <x:c r="V944" s="33" t="n">
        <x:v>7</x:v>
      </x:c>
      <x:c r="W944" s="36" t="n">
        <x:v>-0.9394690613465629</x:v>
      </x:c>
      <x:c r="X944" s="36" t="n">
        <x:v>4.441340922638702</x:v>
      </x:c>
      <x:c r="Y944" s="36" t="n">
        <x:v>4.539615766596617</x:v>
      </x:c>
      <x:c r="Z944" s="36" t="n">
        <x:v>0.7068613617942685</x:v>
      </x:c>
      <x:c r="AA944" s="36" t="n">
        <x:v>0.2069490260077429</x:v>
      </x:c>
      <x:c r="AB944" s="36" t="n">
        <x:v>1.0644310080490322</x:v>
      </x:c>
      <x:c r="AC944" s="34" t="b">
        <x:v>1</x:v>
      </x:c>
    </x:row>
    <x:row r="945">
      <x:c r="A945" s="31" t="str">
        <x:v>CFG015</x:v>
      </x:c>
      <x:c r="B945" s="33" t="n">
        <x:v>62</x:v>
      </x:c>
      <x:c r="C945" s="31" t="str">
        <x:v>000000（选定5-12kg）1.AR20.03.6 youhua a2.5 翼梢反扭-3</x:v>
      </x:c>
      <x:c r="D945" s="31" t="str">
        <x:v>T7-VLM2-Elev(g1.0)</x:v>
      </x:c>
      <x:c r="E945" s="37" t="n">
        <x:v>-5.144523496672996</x:v>
      </x:c>
      <x:c r="F945" s="37" t="n">
        <x:v>0</x:v>
      </x:c>
      <x:c r="G945" s="35" t="n">
        <x:v>26.204427128562045</x:v>
      </x:c>
      <x:c r="H945" s="36" t="n">
        <x:v>2.3000000000000007</x:v>
      </x:c>
      <x:c r="I945" s="35" t="n">
        <x:v>1.225</x:v>
      </x:c>
      <x:c r="J945" s="35" t="n">
        <x:v>1.5705518175924542</x:v>
      </x:c>
      <x:c r="K945" s="35" t="n">
        <x:v>0.284701945718181</x:v>
      </x:c>
      <x:c r="L945" s="35" t="n">
        <x:v>5.525419388778789</x:v>
      </x:c>
      <x:c r="M945" s="35" t="n">
        <x:v>11.925999999999998</x:v>
      </x:c>
      <x:c r="N945" s="35" t="n">
        <x:v>0.10992231757937915</x:v>
      </x:c>
      <x:c r="O945" s="35" t="n">
        <x:v>-1.546328403528402e-17</x:v>
      </x:c>
      <x:c r="P945" s="35" t="n">
        <x:v>0.014190650827474498</x:v>
      </x:c>
      <x:c r="Q945" s="36" t="n">
        <x:v>0.18220644761313562</x:v>
      </x:c>
      <x:c r="R945" s="36" t="n">
        <x:v>0.010926359176022955</x:v>
      </x:c>
      <x:c r="S945" s="36" t="n">
        <x:v>0.0018961737944576086</x:v>
      </x:c>
      <x:c r="T945" s="35" t="n">
        <x:v>0.138136036421665</x:v>
      </x:c>
      <x:c r="U945" s="36" t="str">
        <x:v>lateral</x:v>
      </x:c>
      <x:c r="V945" s="33" t="n">
        <x:v>8</x:v>
      </x:c>
      <x:c r="W945" s="36" t="n">
        <x:v>0.025749614281199484</x:v>
      </x:c>
      <x:c r="X945" s="36" t="n">
        <x:v>0</x:v>
      </x:c>
      <x:c r="Y945" s="36" t="n">
        <x:v>0.025749614281199484</x:v>
      </x:c>
      <x:c r="Z945" s="36" t="n">
        <x:v>0</x:v>
      </x:c>
      <x:c r="AA945" s="36" t="n">
        <x:v>-1</x:v>
      </x:c>
      <x:c r="AB945" s="36"/>
      <x:c r="AC945" s="34" t="b">
        <x:v>0</x:v>
      </x:c>
    </x:row>
    <x:row r="946">
      <x:c r="A946" s="31" t="str">
        <x:v>CFG015</x:v>
      </x:c>
      <x:c r="B946" s="33" t="n">
        <x:v>63</x:v>
      </x:c>
      <x:c r="C946" s="31" t="str">
        <x:v>000000（选定5-12kg）1.AR20.03.6 youhua a2.5 翼梢反扭-3</x:v>
      </x:c>
      <x:c r="D946" s="31" t="str">
        <x:v>T7-VLM2-Elev(g1.0)</x:v>
      </x:c>
      <x:c r="E946" s="37" t="n">
        <x:v>-5.415823452829866</x:v>
      </x:c>
      <x:c r="F946" s="37" t="n">
        <x:v>0</x:v>
      </x:c>
      <x:c r="G946" s="35" t="n">
        <x:v>28.459660064165845</x:v>
      </x:c>
      <x:c r="H946" s="36" t="n">
        <x:v>2.4000000000000004</x:v>
      </x:c>
      <x:c r="I946" s="35" t="n">
        <x:v>1.225</x:v>
      </x:c>
      <x:c r="J946" s="35" t="n">
        <x:v>1.5705518175924542</x:v>
      </x:c>
      <x:c r="K946" s="35" t="n">
        <x:v>0.284701945718181</x:v>
      </x:c>
      <x:c r="L946" s="35" t="n">
        <x:v>5.525419388778789</x:v>
      </x:c>
      <x:c r="M946" s="35" t="n">
        <x:v>11.925999999999998</x:v>
      </x:c>
      <x:c r="N946" s="35" t="n">
        <x:v>0.10992231757937915</x:v>
      </x:c>
      <x:c r="O946" s="35" t="n">
        <x:v>-1.546328403528402e-17</x:v>
      </x:c>
      <x:c r="P946" s="35" t="n">
        <x:v>0.014190650827474498</x:v>
      </x:c>
      <x:c r="Q946" s="36" t="n">
        <x:v>0.15529764338673308</x:v>
      </x:c>
      <x:c r="R946" s="36" t="n">
        <x:v>0.010686424309503386</x:v>
      </x:c>
      <x:c r="S946" s="36" t="n">
        <x:v>0.0018836674272550693</x:v>
      </x:c>
      <x:c r="T946" s="35" t="n">
        <x:v>0.13774617262073685</x:v>
      </x:c>
      <x:c r="U946" s="36" t="str">
        <x:v>longitudinal</x:v>
      </x:c>
      <x:c r="V946" s="33" t="n">
        <x:v>1</x:v>
      </x:c>
      <x:c r="W946" s="36" t="n">
        <x:v>-13.542262735173807</x:v>
      </x:c>
      <x:c r="X946" s="36" t="n">
        <x:v>-10.03153978900444</x:v>
      </x:c>
      <x:c r="Y946" s="36" t="n">
        <x:v>16.85303149367663</x:v>
      </x:c>
      <x:c r="Z946" s="36" t="n">
        <x:v>1.5965691442430856</x:v>
      </x:c>
      <x:c r="AA946" s="36" t="n">
        <x:v>0.803550550549612</x:v>
      </x:c>
      <x:c r="AB946" s="36" t="n">
        <x:v>0.07384290347599475</x:v>
      </x:c>
      <x:c r="AC946" s="34" t="b">
        <x:v>1</x:v>
      </x:c>
    </x:row>
    <x:row r="947">
      <x:c r="A947" s="31" t="str">
        <x:v>CFG015</x:v>
      </x:c>
      <x:c r="B947" s="33" t="n">
        <x:v>63</x:v>
      </x:c>
      <x:c r="C947" s="31" t="str">
        <x:v>000000（选定5-12kg）1.AR20.03.6 youhua a2.5 翼梢反扭-3</x:v>
      </x:c>
      <x:c r="D947" s="31" t="str">
        <x:v>T7-VLM2-Elev(g1.0)</x:v>
      </x:c>
      <x:c r="E947" s="37" t="n">
        <x:v>-5.415823452829866</x:v>
      </x:c>
      <x:c r="F947" s="37" t="n">
        <x:v>0</x:v>
      </x:c>
      <x:c r="G947" s="35" t="n">
        <x:v>28.459660064165845</x:v>
      </x:c>
      <x:c r="H947" s="36" t="n">
        <x:v>2.4000000000000004</x:v>
      </x:c>
      <x:c r="I947" s="35" t="n">
        <x:v>1.225</x:v>
      </x:c>
      <x:c r="J947" s="35" t="n">
        <x:v>1.5705518175924542</x:v>
      </x:c>
      <x:c r="K947" s="35" t="n">
        <x:v>0.284701945718181</x:v>
      </x:c>
      <x:c r="L947" s="35" t="n">
        <x:v>5.525419388778789</x:v>
      </x:c>
      <x:c r="M947" s="35" t="n">
        <x:v>11.925999999999998</x:v>
      </x:c>
      <x:c r="N947" s="35" t="n">
        <x:v>0.10992231757937915</x:v>
      </x:c>
      <x:c r="O947" s="35" t="n">
        <x:v>-1.546328403528402e-17</x:v>
      </x:c>
      <x:c r="P947" s="35" t="n">
        <x:v>0.014190650827474498</x:v>
      </x:c>
      <x:c r="Q947" s="36" t="n">
        <x:v>0.15529764338673308</x:v>
      </x:c>
      <x:c r="R947" s="36" t="n">
        <x:v>0.010686424309503386</x:v>
      </x:c>
      <x:c r="S947" s="36" t="n">
        <x:v>0.0018836674272550693</x:v>
      </x:c>
      <x:c r="T947" s="35" t="n">
        <x:v>0.13774617262073685</x:v>
      </x:c>
      <x:c r="U947" s="36" t="str">
        <x:v>longitudinal</x:v>
      </x:c>
      <x:c r="V947" s="33" t="n">
        <x:v>2</x:v>
      </x:c>
      <x:c r="W947" s="36" t="n">
        <x:v>-13.542262735173807</x:v>
      </x:c>
      <x:c r="X947" s="36" t="n">
        <x:v>10.03153978900444</x:v>
      </x:c>
      <x:c r="Y947" s="36" t="n">
        <x:v>16.85303149367663</x:v>
      </x:c>
      <x:c r="Z947" s="36" t="n">
        <x:v>1.5965691442430856</x:v>
      </x:c>
      <x:c r="AA947" s="36" t="n">
        <x:v>0.803550550549612</x:v>
      </x:c>
      <x:c r="AB947" s="36" t="n">
        <x:v>0.07384290347599475</x:v>
      </x:c>
      <x:c r="AC947" s="34" t="b">
        <x:v>1</x:v>
      </x:c>
    </x:row>
    <x:row r="948">
      <x:c r="A948" s="31" t="str">
        <x:v>CFG015</x:v>
      </x:c>
      <x:c r="B948" s="33" t="n">
        <x:v>63</x:v>
      </x:c>
      <x:c r="C948" s="31" t="str">
        <x:v>000000（选定5-12kg）1.AR20.03.6 youhua a2.5 翼梢反扭-3</x:v>
      </x:c>
      <x:c r="D948" s="31" t="str">
        <x:v>T7-VLM2-Elev(g1.0)</x:v>
      </x:c>
      <x:c r="E948" s="37" t="n">
        <x:v>-5.415823452829866</x:v>
      </x:c>
      <x:c r="F948" s="37" t="n">
        <x:v>0</x:v>
      </x:c>
      <x:c r="G948" s="35" t="n">
        <x:v>28.459660064165845</x:v>
      </x:c>
      <x:c r="H948" s="36" t="n">
        <x:v>2.4000000000000004</x:v>
      </x:c>
      <x:c r="I948" s="35" t="n">
        <x:v>1.225</x:v>
      </x:c>
      <x:c r="J948" s="35" t="n">
        <x:v>1.5705518175924542</x:v>
      </x:c>
      <x:c r="K948" s="35" t="n">
        <x:v>0.284701945718181</x:v>
      </x:c>
      <x:c r="L948" s="35" t="n">
        <x:v>5.525419388778789</x:v>
      </x:c>
      <x:c r="M948" s="35" t="n">
        <x:v>11.925999999999998</x:v>
      </x:c>
      <x:c r="N948" s="35" t="n">
        <x:v>0.10992231757937915</x:v>
      </x:c>
      <x:c r="O948" s="35" t="n">
        <x:v>-1.546328403528402e-17</x:v>
      </x:c>
      <x:c r="P948" s="35" t="n">
        <x:v>0.014190650827474498</x:v>
      </x:c>
      <x:c r="Q948" s="36" t="n">
        <x:v>0.15529764338673308</x:v>
      </x:c>
      <x:c r="R948" s="36" t="n">
        <x:v>0.010686424309503386</x:v>
      </x:c>
      <x:c r="S948" s="36" t="n">
        <x:v>0.0018836674272550693</x:v>
      </x:c>
      <x:c r="T948" s="35" t="n">
        <x:v>0.13774617262073685</x:v>
      </x:c>
      <x:c r="U948" s="36" t="str">
        <x:v>longitudinal</x:v>
      </x:c>
      <x:c r="V948" s="33" t="n">
        <x:v>3</x:v>
      </x:c>
      <x:c r="W948" s="36" t="n">
        <x:v>-0.02261967150614433</x:v>
      </x:c>
      <x:c r="X948" s="36" t="n">
        <x:v>-0.3210340945460668</x:v>
      </x:c>
      <x:c r="Y948" s="36" t="n">
        <x:v>0.3218299852407461</x:v>
      </x:c>
      <x:c r="Z948" s="36" t="n">
        <x:v>0.05109416304803741</x:v>
      </x:c>
      <x:c r="AA948" s="36" t="n">
        <x:v>0.07028453700242879</x:v>
      </x:c>
      <x:c r="AB948" s="36" t="n">
        <x:v>44.20930691802326</x:v>
      </x:c>
      <x:c r="AC948" s="34" t="b">
        <x:v>1</x:v>
      </x:c>
    </x:row>
    <x:row r="949">
      <x:c r="A949" s="31" t="str">
        <x:v>CFG015</x:v>
      </x:c>
      <x:c r="B949" s="33" t="n">
        <x:v>63</x:v>
      </x:c>
      <x:c r="C949" s="31" t="str">
        <x:v>000000（选定5-12kg）1.AR20.03.6 youhua a2.5 翼梢反扭-3</x:v>
      </x:c>
      <x:c r="D949" s="31" t="str">
        <x:v>T7-VLM2-Elev(g1.0)</x:v>
      </x:c>
      <x:c r="E949" s="37" t="n">
        <x:v>-5.415823452829866</x:v>
      </x:c>
      <x:c r="F949" s="37" t="n">
        <x:v>0</x:v>
      </x:c>
      <x:c r="G949" s="35" t="n">
        <x:v>28.459660064165845</x:v>
      </x:c>
      <x:c r="H949" s="36" t="n">
        <x:v>2.4000000000000004</x:v>
      </x:c>
      <x:c r="I949" s="35" t="n">
        <x:v>1.225</x:v>
      </x:c>
      <x:c r="J949" s="35" t="n">
        <x:v>1.5705518175924542</x:v>
      </x:c>
      <x:c r="K949" s="35" t="n">
        <x:v>0.284701945718181</x:v>
      </x:c>
      <x:c r="L949" s="35" t="n">
        <x:v>5.525419388778789</x:v>
      </x:c>
      <x:c r="M949" s="35" t="n">
        <x:v>11.925999999999998</x:v>
      </x:c>
      <x:c r="N949" s="35" t="n">
        <x:v>0.10992231757937915</x:v>
      </x:c>
      <x:c r="O949" s="35" t="n">
        <x:v>-1.546328403528402e-17</x:v>
      </x:c>
      <x:c r="P949" s="35" t="n">
        <x:v>0.014190650827474498</x:v>
      </x:c>
      <x:c r="Q949" s="36" t="n">
        <x:v>0.15529764338673308</x:v>
      </x:c>
      <x:c r="R949" s="36" t="n">
        <x:v>0.010686424309503386</x:v>
      </x:c>
      <x:c r="S949" s="36" t="n">
        <x:v>0.0018836674272550693</x:v>
      </x:c>
      <x:c r="T949" s="35" t="n">
        <x:v>0.13774617262073685</x:v>
      </x:c>
      <x:c r="U949" s="36" t="str">
        <x:v>longitudinal</x:v>
      </x:c>
      <x:c r="V949" s="33" t="n">
        <x:v>4</x:v>
      </x:c>
      <x:c r="W949" s="36" t="n">
        <x:v>-0.02261967150614433</x:v>
      </x:c>
      <x:c r="X949" s="36" t="n">
        <x:v>0.3210340945460668</x:v>
      </x:c>
      <x:c r="Y949" s="36" t="n">
        <x:v>0.3218299852407461</x:v>
      </x:c>
      <x:c r="Z949" s="36" t="n">
        <x:v>0.05109416304803741</x:v>
      </x:c>
      <x:c r="AA949" s="36" t="n">
        <x:v>0.07028453700242879</x:v>
      </x:c>
      <x:c r="AB949" s="36" t="n">
        <x:v>44.20930691802326</x:v>
      </x:c>
      <x:c r="AC949" s="34" t="b">
        <x:v>1</x:v>
      </x:c>
    </x:row>
    <x:row r="950">
      <x:c r="A950" s="31" t="str">
        <x:v>CFG015</x:v>
      </x:c>
      <x:c r="B950" s="33" t="n">
        <x:v>63</x:v>
      </x:c>
      <x:c r="C950" s="31" t="str">
        <x:v>000000（选定5-12kg）1.AR20.03.6 youhua a2.5 翼梢反扭-3</x:v>
      </x:c>
      <x:c r="D950" s="31" t="str">
        <x:v>T7-VLM2-Elev(g1.0)</x:v>
      </x:c>
      <x:c r="E950" s="37" t="n">
        <x:v>-5.415823452829866</x:v>
      </x:c>
      <x:c r="F950" s="37" t="n">
        <x:v>0</x:v>
      </x:c>
      <x:c r="G950" s="35" t="n">
        <x:v>28.459660064165845</x:v>
      </x:c>
      <x:c r="H950" s="36" t="n">
        <x:v>2.4000000000000004</x:v>
      </x:c>
      <x:c r="I950" s="35" t="n">
        <x:v>1.225</x:v>
      </x:c>
      <x:c r="J950" s="35" t="n">
        <x:v>1.5705518175924542</x:v>
      </x:c>
      <x:c r="K950" s="35" t="n">
        <x:v>0.284701945718181</x:v>
      </x:c>
      <x:c r="L950" s="35" t="n">
        <x:v>5.525419388778789</x:v>
      </x:c>
      <x:c r="M950" s="35" t="n">
        <x:v>11.925999999999998</x:v>
      </x:c>
      <x:c r="N950" s="35" t="n">
        <x:v>0.10992231757937915</x:v>
      </x:c>
      <x:c r="O950" s="35" t="n">
        <x:v>-1.546328403528402e-17</x:v>
      </x:c>
      <x:c r="P950" s="35" t="n">
        <x:v>0.014190650827474498</x:v>
      </x:c>
      <x:c r="Q950" s="36" t="n">
        <x:v>0.15529764338673308</x:v>
      </x:c>
      <x:c r="R950" s="36" t="n">
        <x:v>0.010686424309503386</x:v>
      </x:c>
      <x:c r="S950" s="36" t="n">
        <x:v>0.0018836674272550693</x:v>
      </x:c>
      <x:c r="T950" s="35" t="n">
        <x:v>0.13774617262073685</x:v>
      </x:c>
      <x:c r="U950" s="36" t="str">
        <x:v>lateral</x:v>
      </x:c>
      <x:c r="V950" s="33" t="n">
        <x:v>5</x:v>
      </x:c>
      <x:c r="W950" s="36" t="n">
        <x:v>-40.83388546694796</x:v>
      </x:c>
      <x:c r="X950" s="36" t="n">
        <x:v>0</x:v>
      </x:c>
      <x:c r="Y950" s="36" t="n">
        <x:v>40.83388546694796</x:v>
      </x:c>
      <x:c r="Z950" s="36" t="n">
        <x:v>0</x:v>
      </x:c>
      <x:c r="AA950" s="36" t="n">
        <x:v>1</x:v>
      </x:c>
      <x:c r="AB950" s="36" t="n">
        <x:v>0.024489464780652007</x:v>
      </x:c>
      <x:c r="AC950" s="34" t="b">
        <x:v>1</x:v>
      </x:c>
    </x:row>
    <x:row r="951">
      <x:c r="A951" s="31" t="str">
        <x:v>CFG015</x:v>
      </x:c>
      <x:c r="B951" s="33" t="n">
        <x:v>63</x:v>
      </x:c>
      <x:c r="C951" s="31" t="str">
        <x:v>000000（选定5-12kg）1.AR20.03.6 youhua a2.5 翼梢反扭-3</x:v>
      </x:c>
      <x:c r="D951" s="31" t="str">
        <x:v>T7-VLM2-Elev(g1.0)</x:v>
      </x:c>
      <x:c r="E951" s="37" t="n">
        <x:v>-5.415823452829866</x:v>
      </x:c>
      <x:c r="F951" s="37" t="n">
        <x:v>0</x:v>
      </x:c>
      <x:c r="G951" s="35" t="n">
        <x:v>28.459660064165845</x:v>
      </x:c>
      <x:c r="H951" s="36" t="n">
        <x:v>2.4000000000000004</x:v>
      </x:c>
      <x:c r="I951" s="35" t="n">
        <x:v>1.225</x:v>
      </x:c>
      <x:c r="J951" s="35" t="n">
        <x:v>1.5705518175924542</x:v>
      </x:c>
      <x:c r="K951" s="35" t="n">
        <x:v>0.284701945718181</x:v>
      </x:c>
      <x:c r="L951" s="35" t="n">
        <x:v>5.525419388778789</x:v>
      </x:c>
      <x:c r="M951" s="35" t="n">
        <x:v>11.925999999999998</x:v>
      </x:c>
      <x:c r="N951" s="35" t="n">
        <x:v>0.10992231757937915</x:v>
      </x:c>
      <x:c r="O951" s="35" t="n">
        <x:v>-1.546328403528402e-17</x:v>
      </x:c>
      <x:c r="P951" s="35" t="n">
        <x:v>0.014190650827474498</x:v>
      </x:c>
      <x:c r="Q951" s="36" t="n">
        <x:v>0.15529764338673308</x:v>
      </x:c>
      <x:c r="R951" s="36" t="n">
        <x:v>0.010686424309503386</x:v>
      </x:c>
      <x:c r="S951" s="36" t="n">
        <x:v>0.0018836674272550693</x:v>
      </x:c>
      <x:c r="T951" s="35" t="n">
        <x:v>0.13774617262073685</x:v>
      </x:c>
      <x:c r="U951" s="36" t="str">
        <x:v>lateral</x:v>
      </x:c>
      <x:c r="V951" s="33" t="n">
        <x:v>6</x:v>
      </x:c>
      <x:c r="W951" s="36" t="n">
        <x:v>-1.0013417521335968</x:v>
      </x:c>
      <x:c r="X951" s="36" t="n">
        <x:v>-4.811816064858862</x:v>
      </x:c>
      <x:c r="Y951" s="36" t="n">
        <x:v>4.914901743331172</x:v>
      </x:c>
      <x:c r="Z951" s="36" t="n">
        <x:v>0.7658243119712799</x:v>
      </x:c>
      <x:c r="AA951" s="36" t="n">
        <x:v>0.20373586379265388</x:v>
      </x:c>
      <x:c r="AB951" s="36" t="n">
        <x:v>0.9986600457528733</x:v>
      </x:c>
      <x:c r="AC951" s="34" t="b">
        <x:v>1</x:v>
      </x:c>
    </x:row>
    <x:row r="952">
      <x:c r="A952" s="31" t="str">
        <x:v>CFG015</x:v>
      </x:c>
      <x:c r="B952" s="33" t="n">
        <x:v>63</x:v>
      </x:c>
      <x:c r="C952" s="31" t="str">
        <x:v>000000（选定5-12kg）1.AR20.03.6 youhua a2.5 翼梢反扭-3</x:v>
      </x:c>
      <x:c r="D952" s="31" t="str">
        <x:v>T7-VLM2-Elev(g1.0)</x:v>
      </x:c>
      <x:c r="E952" s="37" t="n">
        <x:v>-5.415823452829866</x:v>
      </x:c>
      <x:c r="F952" s="37" t="n">
        <x:v>0</x:v>
      </x:c>
      <x:c r="G952" s="35" t="n">
        <x:v>28.459660064165845</x:v>
      </x:c>
      <x:c r="H952" s="36" t="n">
        <x:v>2.4000000000000004</x:v>
      </x:c>
      <x:c r="I952" s="35" t="n">
        <x:v>1.225</x:v>
      </x:c>
      <x:c r="J952" s="35" t="n">
        <x:v>1.5705518175924542</x:v>
      </x:c>
      <x:c r="K952" s="35" t="n">
        <x:v>0.284701945718181</x:v>
      </x:c>
      <x:c r="L952" s="35" t="n">
        <x:v>5.525419388778789</x:v>
      </x:c>
      <x:c r="M952" s="35" t="n">
        <x:v>11.925999999999998</x:v>
      </x:c>
      <x:c r="N952" s="35" t="n">
        <x:v>0.10992231757937915</x:v>
      </x:c>
      <x:c r="O952" s="35" t="n">
        <x:v>-1.546328403528402e-17</x:v>
      </x:c>
      <x:c r="P952" s="35" t="n">
        <x:v>0.014190650827474498</x:v>
      </x:c>
      <x:c r="Q952" s="36" t="n">
        <x:v>0.15529764338673308</x:v>
      </x:c>
      <x:c r="R952" s="36" t="n">
        <x:v>0.010686424309503386</x:v>
      </x:c>
      <x:c r="S952" s="36" t="n">
        <x:v>0.0018836674272550693</x:v>
      </x:c>
      <x:c r="T952" s="35" t="n">
        <x:v>0.13774617262073685</x:v>
      </x:c>
      <x:c r="U952" s="36" t="str">
        <x:v>lateral</x:v>
      </x:c>
      <x:c r="V952" s="33" t="n">
        <x:v>7</x:v>
      </x:c>
      <x:c r="W952" s="36" t="n">
        <x:v>-1.0013417521335968</x:v>
      </x:c>
      <x:c r="X952" s="36" t="n">
        <x:v>4.811816064858862</x:v>
      </x:c>
      <x:c r="Y952" s="36" t="n">
        <x:v>4.914901743331172</x:v>
      </x:c>
      <x:c r="Z952" s="36" t="n">
        <x:v>0.7658243119712799</x:v>
      </x:c>
      <x:c r="AA952" s="36" t="n">
        <x:v>0.20373586379265388</x:v>
      </x:c>
      <x:c r="AB952" s="36" t="n">
        <x:v>0.9986600457528733</x:v>
      </x:c>
      <x:c r="AC952" s="34" t="b">
        <x:v>1</x:v>
      </x:c>
    </x:row>
    <x:row r="953">
      <x:c r="A953" s="31" t="str">
        <x:v>CFG015</x:v>
      </x:c>
      <x:c r="B953" s="33" t="n">
        <x:v>63</x:v>
      </x:c>
      <x:c r="C953" s="31" t="str">
        <x:v>000000（选定5-12kg）1.AR20.03.6 youhua a2.5 翼梢反扭-3</x:v>
      </x:c>
      <x:c r="D953" s="31" t="str">
        <x:v>T7-VLM2-Elev(g1.0)</x:v>
      </x:c>
      <x:c r="E953" s="37" t="n">
        <x:v>-5.415823452829866</x:v>
      </x:c>
      <x:c r="F953" s="37" t="n">
        <x:v>0</x:v>
      </x:c>
      <x:c r="G953" s="35" t="n">
        <x:v>28.459660064165845</x:v>
      </x:c>
      <x:c r="H953" s="36" t="n">
        <x:v>2.4000000000000004</x:v>
      </x:c>
      <x:c r="I953" s="35" t="n">
        <x:v>1.225</x:v>
      </x:c>
      <x:c r="J953" s="35" t="n">
        <x:v>1.5705518175924542</x:v>
      </x:c>
      <x:c r="K953" s="35" t="n">
        <x:v>0.284701945718181</x:v>
      </x:c>
      <x:c r="L953" s="35" t="n">
        <x:v>5.525419388778789</x:v>
      </x:c>
      <x:c r="M953" s="35" t="n">
        <x:v>11.925999999999998</x:v>
      </x:c>
      <x:c r="N953" s="35" t="n">
        <x:v>0.10992231757937915</x:v>
      </x:c>
      <x:c r="O953" s="35" t="n">
        <x:v>-1.546328403528402e-17</x:v>
      </x:c>
      <x:c r="P953" s="35" t="n">
        <x:v>0.014190650827474498</x:v>
      </x:c>
      <x:c r="Q953" s="36" t="n">
        <x:v>0.15529764338673308</x:v>
      </x:c>
      <x:c r="R953" s="36" t="n">
        <x:v>0.010686424309503386</x:v>
      </x:c>
      <x:c r="S953" s="36" t="n">
        <x:v>0.0018836674272550693</x:v>
      </x:c>
      <x:c r="T953" s="35" t="n">
        <x:v>0.13774617262073685</x:v>
      </x:c>
      <x:c r="U953" s="36" t="str">
        <x:v>lateral</x:v>
      </x:c>
      <x:c r="V953" s="33" t="n">
        <x:v>8</x:v>
      </x:c>
      <x:c r="W953" s="36" t="n">
        <x:v>0.02066553045325037</x:v>
      </x:c>
      <x:c r="X953" s="36" t="n">
        <x:v>0</x:v>
      </x:c>
      <x:c r="Y953" s="36" t="n">
        <x:v>0.02066553045325037</x:v>
      </x:c>
      <x:c r="Z953" s="36" t="n">
        <x:v>0</x:v>
      </x:c>
      <x:c r="AA953" s="36" t="n">
        <x:v>-1</x:v>
      </x:c>
      <x:c r="AB953" s="36"/>
      <x:c r="AC953" s="34" t="b">
        <x:v>0</x:v>
      </x:c>
    </x:row>
    <x:row r="954">
      <x:c r="A954" s="31" t="str">
        <x:v>CFG015</x:v>
      </x:c>
      <x:c r="B954" s="33" t="n">
        <x:v>64</x:v>
      </x:c>
      <x:c r="C954" s="31" t="str">
        <x:v>000000（选定5-12kg）1.AR20.03.6 youhua a2.5 翼梢反扭-3</x:v>
      </x:c>
      <x:c r="D954" s="31" t="str">
        <x:v>T7-VLM2-Elev(g1.0)</x:v>
      </x:c>
      <x:c r="E954" s="37" t="n">
        <x:v>-5.690805436928634</x:v>
      </x:c>
      <x:c r="F954" s="37" t="n">
        <x:v>0</x:v>
      </x:c>
      <x:c r="G954" s="35" t="n">
        <x:v>31.465273551486682</x:v>
      </x:c>
      <x:c r="H954" s="36" t="n">
        <x:v>2.5</x:v>
      </x:c>
      <x:c r="I954" s="35" t="n">
        <x:v>1.225</x:v>
      </x:c>
      <x:c r="J954" s="35" t="n">
        <x:v>1.5705518175924542</x:v>
      </x:c>
      <x:c r="K954" s="35" t="n">
        <x:v>0.284701945718181</x:v>
      </x:c>
      <x:c r="L954" s="35" t="n">
        <x:v>5.525419388778789</x:v>
      </x:c>
      <x:c r="M954" s="35" t="n">
        <x:v>11.925999999999998</x:v>
      </x:c>
      <x:c r="N954" s="35" t="n">
        <x:v>0.10992231757937915</x:v>
      </x:c>
      <x:c r="O954" s="35" t="n">
        <x:v>-1.546328403528402e-17</x:v>
      </x:c>
      <x:c r="P954" s="35" t="n">
        <x:v>0.014190650827474498</x:v>
      </x:c>
      <x:c r="Q954" s="36" t="n">
        <x:v>0.12801139706795867</x:v>
      </x:c>
      <x:c r="R954" s="36" t="n">
        <x:v>0.010447256487642897</x:v>
      </x:c>
      <x:c r="S954" s="36" t="n">
        <x:v>0.0018669226592406617</x:v>
      </x:c>
      <x:c r="T954" s="35" t="n">
        <x:v>0.13736170664383612</x:v>
      </x:c>
      <x:c r="U954" s="36" t="str">
        <x:v>longitudinal</x:v>
      </x:c>
      <x:c r="V954" s="33" t="n">
        <x:v>1</x:v>
      </x:c>
      <x:c r="W954" s="36" t="n">
        <x:v>-14.971246661895321</x:v>
      </x:c>
      <x:c r="X954" s="36" t="n">
        <x:v>-11.011794740307225</x:v>
      </x:c>
      <x:c r="Y954" s="36" t="n">
        <x:v>18.584882297554906</x:v>
      </x:c>
      <x:c r="Z954" s="36" t="n">
        <x:v>1.7525815652332288</x:v>
      </x:c>
      <x:c r="AA954" s="36" t="n">
        <x:v>0.8055604777149971</x:v>
      </x:c>
      <x:c r="AB954" s="36" t="n">
        <x:v>0.06679470471521859</x:v>
      </x:c>
      <x:c r="AC954" s="34" t="b">
        <x:v>1</x:v>
      </x:c>
    </x:row>
    <x:row r="955">
      <x:c r="A955" s="31" t="str">
        <x:v>CFG015</x:v>
      </x:c>
      <x:c r="B955" s="33" t="n">
        <x:v>64</x:v>
      </x:c>
      <x:c r="C955" s="31" t="str">
        <x:v>000000（选定5-12kg）1.AR20.03.6 youhua a2.5 翼梢反扭-3</x:v>
      </x:c>
      <x:c r="D955" s="31" t="str">
        <x:v>T7-VLM2-Elev(g1.0)</x:v>
      </x:c>
      <x:c r="E955" s="37" t="n">
        <x:v>-5.690805436928634</x:v>
      </x:c>
      <x:c r="F955" s="37" t="n">
        <x:v>0</x:v>
      </x:c>
      <x:c r="G955" s="35" t="n">
        <x:v>31.465273551486682</x:v>
      </x:c>
      <x:c r="H955" s="36" t="n">
        <x:v>2.5</x:v>
      </x:c>
      <x:c r="I955" s="35" t="n">
        <x:v>1.225</x:v>
      </x:c>
      <x:c r="J955" s="35" t="n">
        <x:v>1.5705518175924542</x:v>
      </x:c>
      <x:c r="K955" s="35" t="n">
        <x:v>0.284701945718181</x:v>
      </x:c>
      <x:c r="L955" s="35" t="n">
        <x:v>5.525419388778789</x:v>
      </x:c>
      <x:c r="M955" s="35" t="n">
        <x:v>11.925999999999998</x:v>
      </x:c>
      <x:c r="N955" s="35" t="n">
        <x:v>0.10992231757937915</x:v>
      </x:c>
      <x:c r="O955" s="35" t="n">
        <x:v>-1.546328403528402e-17</x:v>
      </x:c>
      <x:c r="P955" s="35" t="n">
        <x:v>0.014190650827474498</x:v>
      </x:c>
      <x:c r="Q955" s="36" t="n">
        <x:v>0.12801139706795867</x:v>
      </x:c>
      <x:c r="R955" s="36" t="n">
        <x:v>0.010447256487642897</x:v>
      </x:c>
      <x:c r="S955" s="36" t="n">
        <x:v>0.0018669226592406617</x:v>
      </x:c>
      <x:c r="T955" s="35" t="n">
        <x:v>0.13736170664383612</x:v>
      </x:c>
      <x:c r="U955" s="36" t="str">
        <x:v>longitudinal</x:v>
      </x:c>
      <x:c r="V955" s="33" t="n">
        <x:v>2</x:v>
      </x:c>
      <x:c r="W955" s="36" t="n">
        <x:v>-14.971246661895321</x:v>
      </x:c>
      <x:c r="X955" s="36" t="n">
        <x:v>11.011794740307225</x:v>
      </x:c>
      <x:c r="Y955" s="36" t="n">
        <x:v>18.584882297554906</x:v>
      </x:c>
      <x:c r="Z955" s="36" t="n">
        <x:v>1.7525815652332288</x:v>
      </x:c>
      <x:c r="AA955" s="36" t="n">
        <x:v>0.8055604777149971</x:v>
      </x:c>
      <x:c r="AB955" s="36" t="n">
        <x:v>0.06679470471521859</x:v>
      </x:c>
      <x:c r="AC955" s="34" t="b">
        <x:v>1</x:v>
      </x:c>
    </x:row>
    <x:row r="956">
      <x:c r="A956" s="31" t="str">
        <x:v>CFG015</x:v>
      </x:c>
      <x:c r="B956" s="33" t="n">
        <x:v>64</x:v>
      </x:c>
      <x:c r="C956" s="31" t="str">
        <x:v>000000（选定5-12kg）1.AR20.03.6 youhua a2.5 翼梢反扭-3</x:v>
      </x:c>
      <x:c r="D956" s="31" t="str">
        <x:v>T7-VLM2-Elev(g1.0)</x:v>
      </x:c>
      <x:c r="E956" s="37" t="n">
        <x:v>-5.690805436928634</x:v>
      </x:c>
      <x:c r="F956" s="37" t="n">
        <x:v>0</x:v>
      </x:c>
      <x:c r="G956" s="35" t="n">
        <x:v>31.465273551486682</x:v>
      </x:c>
      <x:c r="H956" s="36" t="n">
        <x:v>2.5</x:v>
      </x:c>
      <x:c r="I956" s="35" t="n">
        <x:v>1.225</x:v>
      </x:c>
      <x:c r="J956" s="35" t="n">
        <x:v>1.5705518175924542</x:v>
      </x:c>
      <x:c r="K956" s="35" t="n">
        <x:v>0.284701945718181</x:v>
      </x:c>
      <x:c r="L956" s="35" t="n">
        <x:v>5.525419388778789</x:v>
      </x:c>
      <x:c r="M956" s="35" t="n">
        <x:v>11.925999999999998</x:v>
      </x:c>
      <x:c r="N956" s="35" t="n">
        <x:v>0.10992231757937915</x:v>
      </x:c>
      <x:c r="O956" s="35" t="n">
        <x:v>-1.546328403528402e-17</x:v>
      </x:c>
      <x:c r="P956" s="35" t="n">
        <x:v>0.014190650827474498</x:v>
      </x:c>
      <x:c r="Q956" s="36" t="n">
        <x:v>0.12801139706795867</x:v>
      </x:c>
      <x:c r="R956" s="36" t="n">
        <x:v>0.010447256487642897</x:v>
      </x:c>
      <x:c r="S956" s="36" t="n">
        <x:v>0.0018669226592406617</x:v>
      </x:c>
      <x:c r="T956" s="35" t="n">
        <x:v>0.13736170664383612</x:v>
      </x:c>
      <x:c r="U956" s="36" t="str">
        <x:v>longitudinal</x:v>
      </x:c>
      <x:c r="V956" s="33" t="n">
        <x:v>3</x:v>
      </x:c>
      <x:c r="W956" s="36" t="n">
        <x:v>-0.025568611346508625</x:v>
      </x:c>
      <x:c r="X956" s="36" t="n">
        <x:v>-0.2930685180156645</x:v>
      </x:c>
      <x:c r="Y956" s="36" t="n">
        <x:v>0.29418176377553845</x:v>
      </x:c>
      <x:c r="Z956" s="36" t="n">
        <x:v>0.04664330330680919</x:v>
      </x:c>
      <x:c r="AA956" s="36" t="n">
        <x:v>0.0869143315287808</x:v>
      </x:c>
      <x:c r="AB956" s="36" t="n">
        <x:v>39.11045408168204</x:v>
      </x:c>
      <x:c r="AC956" s="34" t="b">
        <x:v>1</x:v>
      </x:c>
    </x:row>
    <x:row r="957">
      <x:c r="A957" s="31" t="str">
        <x:v>CFG015</x:v>
      </x:c>
      <x:c r="B957" s="33" t="n">
        <x:v>64</x:v>
      </x:c>
      <x:c r="C957" s="31" t="str">
        <x:v>000000（选定5-12kg）1.AR20.03.6 youhua a2.5 翼梢反扭-3</x:v>
      </x:c>
      <x:c r="D957" s="31" t="str">
        <x:v>T7-VLM2-Elev(g1.0)</x:v>
      </x:c>
      <x:c r="E957" s="37" t="n">
        <x:v>-5.690805436928634</x:v>
      </x:c>
      <x:c r="F957" s="37" t="n">
        <x:v>0</x:v>
      </x:c>
      <x:c r="G957" s="35" t="n">
        <x:v>31.465273551486682</x:v>
      </x:c>
      <x:c r="H957" s="36" t="n">
        <x:v>2.5</x:v>
      </x:c>
      <x:c r="I957" s="35" t="n">
        <x:v>1.225</x:v>
      </x:c>
      <x:c r="J957" s="35" t="n">
        <x:v>1.5705518175924542</x:v>
      </x:c>
      <x:c r="K957" s="35" t="n">
        <x:v>0.284701945718181</x:v>
      </x:c>
      <x:c r="L957" s="35" t="n">
        <x:v>5.525419388778789</x:v>
      </x:c>
      <x:c r="M957" s="35" t="n">
        <x:v>11.925999999999998</x:v>
      </x:c>
      <x:c r="N957" s="35" t="n">
        <x:v>0.10992231757937915</x:v>
      </x:c>
      <x:c r="O957" s="35" t="n">
        <x:v>-1.546328403528402e-17</x:v>
      </x:c>
      <x:c r="P957" s="35" t="n">
        <x:v>0.014190650827474498</x:v>
      </x:c>
      <x:c r="Q957" s="36" t="n">
        <x:v>0.12801139706795867</x:v>
      </x:c>
      <x:c r="R957" s="36" t="n">
        <x:v>0.010447256487642897</x:v>
      </x:c>
      <x:c r="S957" s="36" t="n">
        <x:v>0.0018669226592406617</x:v>
      </x:c>
      <x:c r="T957" s="35" t="n">
        <x:v>0.13736170664383612</x:v>
      </x:c>
      <x:c r="U957" s="36" t="str">
        <x:v>longitudinal</x:v>
      </x:c>
      <x:c r="V957" s="33" t="n">
        <x:v>4</x:v>
      </x:c>
      <x:c r="W957" s="36" t="n">
        <x:v>-0.025568611346508625</x:v>
      </x:c>
      <x:c r="X957" s="36" t="n">
        <x:v>0.2930685180156645</x:v>
      </x:c>
      <x:c r="Y957" s="36" t="n">
        <x:v>0.29418176377553845</x:v>
      </x:c>
      <x:c r="Z957" s="36" t="n">
        <x:v>0.04664330330680919</x:v>
      </x:c>
      <x:c r="AA957" s="36" t="n">
        <x:v>0.0869143315287808</x:v>
      </x:c>
      <x:c r="AB957" s="36" t="n">
        <x:v>39.11045408168204</x:v>
      </x:c>
      <x:c r="AC957" s="34" t="b">
        <x:v>1</x:v>
      </x:c>
    </x:row>
    <x:row r="958">
      <x:c r="A958" s="31" t="str">
        <x:v>CFG015</x:v>
      </x:c>
      <x:c r="B958" s="33" t="n">
        <x:v>64</x:v>
      </x:c>
      <x:c r="C958" s="31" t="str">
        <x:v>000000（选定5-12kg）1.AR20.03.6 youhua a2.5 翼梢反扭-3</x:v>
      </x:c>
      <x:c r="D958" s="31" t="str">
        <x:v>T7-VLM2-Elev(g1.0)</x:v>
      </x:c>
      <x:c r="E958" s="37" t="n">
        <x:v>-5.690805436928634</x:v>
      </x:c>
      <x:c r="F958" s="37" t="n">
        <x:v>0</x:v>
      </x:c>
      <x:c r="G958" s="35" t="n">
        <x:v>31.465273551486682</x:v>
      </x:c>
      <x:c r="H958" s="36" t="n">
        <x:v>2.5</x:v>
      </x:c>
      <x:c r="I958" s="35" t="n">
        <x:v>1.225</x:v>
      </x:c>
      <x:c r="J958" s="35" t="n">
        <x:v>1.5705518175924542</x:v>
      </x:c>
      <x:c r="K958" s="35" t="n">
        <x:v>0.284701945718181</x:v>
      </x:c>
      <x:c r="L958" s="35" t="n">
        <x:v>5.525419388778789</x:v>
      </x:c>
      <x:c r="M958" s="35" t="n">
        <x:v>11.925999999999998</x:v>
      </x:c>
      <x:c r="N958" s="35" t="n">
        <x:v>0.10992231757937915</x:v>
      </x:c>
      <x:c r="O958" s="35" t="n">
        <x:v>-1.546328403528402e-17</x:v>
      </x:c>
      <x:c r="P958" s="35" t="n">
        <x:v>0.014190650827474498</x:v>
      </x:c>
      <x:c r="Q958" s="36" t="n">
        <x:v>0.12801139706795867</x:v>
      </x:c>
      <x:c r="R958" s="36" t="n">
        <x:v>0.010447256487642897</x:v>
      </x:c>
      <x:c r="S958" s="36" t="n">
        <x:v>0.0018669226592406617</x:v>
      </x:c>
      <x:c r="T958" s="35" t="n">
        <x:v>0.13736170664383612</x:v>
      </x:c>
      <x:c r="U958" s="36" t="str">
        <x:v>lateral</x:v>
      </x:c>
      <x:c r="V958" s="33" t="n">
        <x:v>5</x:v>
      </x:c>
      <x:c r="W958" s="36" t="n">
        <x:v>-45.17777918097829</x:v>
      </x:c>
      <x:c r="X958" s="36" t="n">
        <x:v>0</x:v>
      </x:c>
      <x:c r="Y958" s="36" t="n">
        <x:v>45.17777918097829</x:v>
      </x:c>
      <x:c r="Z958" s="36" t="n">
        <x:v>0</x:v>
      </x:c>
      <x:c r="AA958" s="36" t="n">
        <x:v>1</x:v>
      </x:c>
      <x:c r="AB958" s="36" t="n">
        <x:v>0.022134775505322786</x:v>
      </x:c>
      <x:c r="AC958" s="34" t="b">
        <x:v>1</x:v>
      </x:c>
    </x:row>
    <x:row r="959">
      <x:c r="A959" s="31" t="str">
        <x:v>CFG015</x:v>
      </x:c>
      <x:c r="B959" s="33" t="n">
        <x:v>64</x:v>
      </x:c>
      <x:c r="C959" s="31" t="str">
        <x:v>000000（选定5-12kg）1.AR20.03.6 youhua a2.5 翼梢反扭-3</x:v>
      </x:c>
      <x:c r="D959" s="31" t="str">
        <x:v>T7-VLM2-Elev(g1.0)</x:v>
      </x:c>
      <x:c r="E959" s="37" t="n">
        <x:v>-5.690805436928634</x:v>
      </x:c>
      <x:c r="F959" s="37" t="n">
        <x:v>0</x:v>
      </x:c>
      <x:c r="G959" s="35" t="n">
        <x:v>31.465273551486682</x:v>
      </x:c>
      <x:c r="H959" s="36" t="n">
        <x:v>2.5</x:v>
      </x:c>
      <x:c r="I959" s="35" t="n">
        <x:v>1.225</x:v>
      </x:c>
      <x:c r="J959" s="35" t="n">
        <x:v>1.5705518175924542</x:v>
      </x:c>
      <x:c r="K959" s="35" t="n">
        <x:v>0.284701945718181</x:v>
      </x:c>
      <x:c r="L959" s="35" t="n">
        <x:v>5.525419388778789</x:v>
      </x:c>
      <x:c r="M959" s="35" t="n">
        <x:v>11.925999999999998</x:v>
      </x:c>
      <x:c r="N959" s="35" t="n">
        <x:v>0.10992231757937915</x:v>
      </x:c>
      <x:c r="O959" s="35" t="n">
        <x:v>-1.546328403528402e-17</x:v>
      </x:c>
      <x:c r="P959" s="35" t="n">
        <x:v>0.014190650827474498</x:v>
      </x:c>
      <x:c r="Q959" s="36" t="n">
        <x:v>0.12801139706795867</x:v>
      </x:c>
      <x:c r="R959" s="36" t="n">
        <x:v>0.010447256487642897</x:v>
      </x:c>
      <x:c r="S959" s="36" t="n">
        <x:v>0.0018669226592406617</x:v>
      </x:c>
      <x:c r="T959" s="35" t="n">
        <x:v>0.13736170664383612</x:v>
      </x:c>
      <x:c r="U959" s="36" t="str">
        <x:v>lateral</x:v>
      </x:c>
      <x:c r="V959" s="33" t="n">
        <x:v>6</x:v>
      </x:c>
      <x:c r="W959" s="36" t="n">
        <x:v>-1.0854499956688912</x:v>
      </x:c>
      <x:c r="X959" s="36" t="n">
        <x:v>-5.3038629199953675</x:v>
      </x:c>
      <x:c r="Y959" s="36" t="n">
        <x:v>5.413793823853969</x:v>
      </x:c>
      <x:c r="Z959" s="36" t="n">
        <x:v>0.8441360011990766</x:v>
      </x:c>
      <x:c r="AA959" s="36" t="n">
        <x:v>0.20049710627808534</x:v>
      </x:c>
      <x:c r="AB959" s="36" t="n">
        <x:v>0.9212768934452535</x:v>
      </x:c>
      <x:c r="AC959" s="34" t="b">
        <x:v>1</x:v>
      </x:c>
    </x:row>
    <x:row r="960">
      <x:c r="A960" s="31" t="str">
        <x:v>CFG015</x:v>
      </x:c>
      <x:c r="B960" s="33" t="n">
        <x:v>64</x:v>
      </x:c>
      <x:c r="C960" s="31" t="str">
        <x:v>000000（选定5-12kg）1.AR20.03.6 youhua a2.5 翼梢反扭-3</x:v>
      </x:c>
      <x:c r="D960" s="31" t="str">
        <x:v>T7-VLM2-Elev(g1.0)</x:v>
      </x:c>
      <x:c r="E960" s="37" t="n">
        <x:v>-5.690805436928634</x:v>
      </x:c>
      <x:c r="F960" s="37" t="n">
        <x:v>0</x:v>
      </x:c>
      <x:c r="G960" s="35" t="n">
        <x:v>31.465273551486682</x:v>
      </x:c>
      <x:c r="H960" s="36" t="n">
        <x:v>2.5</x:v>
      </x:c>
      <x:c r="I960" s="35" t="n">
        <x:v>1.225</x:v>
      </x:c>
      <x:c r="J960" s="35" t="n">
        <x:v>1.5705518175924542</x:v>
      </x:c>
      <x:c r="K960" s="35" t="n">
        <x:v>0.284701945718181</x:v>
      </x:c>
      <x:c r="L960" s="35" t="n">
        <x:v>5.525419388778789</x:v>
      </x:c>
      <x:c r="M960" s="35" t="n">
        <x:v>11.925999999999998</x:v>
      </x:c>
      <x:c r="N960" s="35" t="n">
        <x:v>0.10992231757937915</x:v>
      </x:c>
      <x:c r="O960" s="35" t="n">
        <x:v>-1.546328403528402e-17</x:v>
      </x:c>
      <x:c r="P960" s="35" t="n">
        <x:v>0.014190650827474498</x:v>
      </x:c>
      <x:c r="Q960" s="36" t="n">
        <x:v>0.12801139706795867</x:v>
      </x:c>
      <x:c r="R960" s="36" t="n">
        <x:v>0.010447256487642897</x:v>
      </x:c>
      <x:c r="S960" s="36" t="n">
        <x:v>0.0018669226592406617</x:v>
      </x:c>
      <x:c r="T960" s="35" t="n">
        <x:v>0.13736170664383612</x:v>
      </x:c>
      <x:c r="U960" s="36" t="str">
        <x:v>lateral</x:v>
      </x:c>
      <x:c r="V960" s="33" t="n">
        <x:v>7</x:v>
      </x:c>
      <x:c r="W960" s="36" t="n">
        <x:v>-1.0854499956688912</x:v>
      </x:c>
      <x:c r="X960" s="36" t="n">
        <x:v>5.3038629199953675</x:v>
      </x:c>
      <x:c r="Y960" s="36" t="n">
        <x:v>5.413793823853969</x:v>
      </x:c>
      <x:c r="Z960" s="36" t="n">
        <x:v>0.8441360011990766</x:v>
      </x:c>
      <x:c r="AA960" s="36" t="n">
        <x:v>0.20049710627808534</x:v>
      </x:c>
      <x:c r="AB960" s="36" t="n">
        <x:v>0.9212768934452535</x:v>
      </x:c>
      <x:c r="AC960" s="34" t="b">
        <x:v>1</x:v>
      </x:c>
    </x:row>
    <x:row r="961">
      <x:c r="A961" s="31" t="str">
        <x:v>CFG015</x:v>
      </x:c>
      <x:c r="B961" s="33" t="n">
        <x:v>64</x:v>
      </x:c>
      <x:c r="C961" s="31" t="str">
        <x:v>000000（选定5-12kg）1.AR20.03.6 youhua a2.5 翼梢反扭-3</x:v>
      </x:c>
      <x:c r="D961" s="31" t="str">
        <x:v>T7-VLM2-Elev(g1.0)</x:v>
      </x:c>
      <x:c r="E961" s="37" t="n">
        <x:v>-5.690805436928634</x:v>
      </x:c>
      <x:c r="F961" s="37" t="n">
        <x:v>0</x:v>
      </x:c>
      <x:c r="G961" s="35" t="n">
        <x:v>31.465273551486682</x:v>
      </x:c>
      <x:c r="H961" s="36" t="n">
        <x:v>2.5</x:v>
      </x:c>
      <x:c r="I961" s="35" t="n">
        <x:v>1.225</x:v>
      </x:c>
      <x:c r="J961" s="35" t="n">
        <x:v>1.5705518175924542</x:v>
      </x:c>
      <x:c r="K961" s="35" t="n">
        <x:v>0.284701945718181</x:v>
      </x:c>
      <x:c r="L961" s="35" t="n">
        <x:v>5.525419388778789</x:v>
      </x:c>
      <x:c r="M961" s="35" t="n">
        <x:v>11.925999999999998</x:v>
      </x:c>
      <x:c r="N961" s="35" t="n">
        <x:v>0.10992231757937915</x:v>
      </x:c>
      <x:c r="O961" s="35" t="n">
        <x:v>-1.546328403528402e-17</x:v>
      </x:c>
      <x:c r="P961" s="35" t="n">
        <x:v>0.014190650827474498</x:v>
      </x:c>
      <x:c r="Q961" s="36" t="n">
        <x:v>0.12801139706795867</x:v>
      </x:c>
      <x:c r="R961" s="36" t="n">
        <x:v>0.010447256487642897</x:v>
      </x:c>
      <x:c r="S961" s="36" t="n">
        <x:v>0.0018669226592406617</x:v>
      </x:c>
      <x:c r="T961" s="35" t="n">
        <x:v>0.13736170664383612</x:v>
      </x:c>
      <x:c r="U961" s="36" t="str">
        <x:v>lateral</x:v>
      </x:c>
      <x:c r="V961" s="33" t="n">
        <x:v>8</x:v>
      </x:c>
      <x:c r="W961" s="36" t="n">
        <x:v>0.015885371669053683</x:v>
      </x:c>
      <x:c r="X961" s="36" t="n">
        <x:v>0</x:v>
      </x:c>
      <x:c r="Y961" s="36" t="n">
        <x:v>0.015885371669053683</x:v>
      </x:c>
      <x:c r="Z961" s="36" t="n">
        <x:v>0</x:v>
      </x:c>
      <x:c r="AA961" s="36" t="n">
        <x:v>-1</x:v>
      </x:c>
      <x:c r="AB961" s="36"/>
      <x:c r="AC961" s="34" t="b">
        <x:v>0</x:v>
      </x:c>
    </x:row>
    <x:row r="962">
      <x:c r="A962" s="31" t="str">
        <x:v>CFG015</x:v>
      </x:c>
      <x:c r="B962" s="33" t="n">
        <x:v>65</x:v>
      </x:c>
      <x:c r="C962" s="31" t="str">
        <x:v>000000（选定5-12kg）1.AR20.03.6 youhua a2.5 翼梢反扭-3</x:v>
      </x:c>
      <x:c r="D962" s="31" t="str">
        <x:v>T7-VLM2-Elev(g1.0)</x:v>
      </x:c>
      <x:c r="E962" s="37" t="n">
        <x:v>-5.969646472187626</x:v>
      </x:c>
      <x:c r="F962" s="37" t="n">
        <x:v>0</x:v>
      </x:c>
      <x:c r="G962" s="35" t="n">
        <x:v>35.75163343314701</x:v>
      </x:c>
      <x:c r="H962" s="36" t="n">
        <x:v>2.6000000000000005</x:v>
      </x:c>
      <x:c r="I962" s="35" t="n">
        <x:v>1.225</x:v>
      </x:c>
      <x:c r="J962" s="35" t="n">
        <x:v>1.5705518175924542</x:v>
      </x:c>
      <x:c r="K962" s="35" t="n">
        <x:v>0.284701945718181</x:v>
      </x:c>
      <x:c r="L962" s="35" t="n">
        <x:v>5.525419388778789</x:v>
      </x:c>
      <x:c r="M962" s="35" t="n">
        <x:v>11.925999999999998</x:v>
      </x:c>
      <x:c r="N962" s="35" t="n">
        <x:v>0.10992231757937915</x:v>
      </x:c>
      <x:c r="O962" s="35" t="n">
        <x:v>-1.546328403528402e-17</x:v>
      </x:c>
      <x:c r="P962" s="35" t="n">
        <x:v>0.014190650827474498</x:v>
      </x:c>
      <x:c r="Q962" s="36" t="n">
        <x:v>0.10033060349994151</x:v>
      </x:c>
      <x:c r="R962" s="36" t="n">
        <x:v>0.010267689081061555</x:v>
      </x:c>
      <x:c r="S962" s="36" t="n">
        <x:v>0.001857869646077269</x:v>
      </x:c>
      <x:c r="T962" s="35" t="n">
        <x:v>0.13697284111508917</x:v>
      </x:c>
      <x:c r="U962" s="36" t="str">
        <x:v>longitudinal</x:v>
      </x:c>
      <x:c r="V962" s="33" t="n">
        <x:v>1</x:v>
      </x:c>
      <x:c r="W962" s="36" t="n">
        <x:v>-17.009383280268533</x:v>
      </x:c>
      <x:c r="X962" s="36" t="n">
        <x:v>-12.420461627378465</x:v>
      </x:c>
      <x:c r="Y962" s="36" t="n">
        <x:v>21.061504851559388</x:v>
      </x:c>
      <x:c r="Z962" s="36" t="n">
        <x:v>1.9767778634804893</x:v>
      </x:c>
      <x:c r="AA962" s="36" t="n">
        <x:v>0.8076053159615119</x:v>
      </x:c>
      <x:c r="AB962" s="36" t="n">
        <x:v>0.05879107922507892</x:v>
      </x:c>
      <x:c r="AC962" s="34" t="b">
        <x:v>1</x:v>
      </x:c>
    </x:row>
    <x:row r="963">
      <x:c r="A963" s="31" t="str">
        <x:v>CFG015</x:v>
      </x:c>
      <x:c r="B963" s="33" t="n">
        <x:v>65</x:v>
      </x:c>
      <x:c r="C963" s="31" t="str">
        <x:v>000000（选定5-12kg）1.AR20.03.6 youhua a2.5 翼梢反扭-3</x:v>
      </x:c>
      <x:c r="D963" s="31" t="str">
        <x:v>T7-VLM2-Elev(g1.0)</x:v>
      </x:c>
      <x:c r="E963" s="37" t="n">
        <x:v>-5.969646472187626</x:v>
      </x:c>
      <x:c r="F963" s="37" t="n">
        <x:v>0</x:v>
      </x:c>
      <x:c r="G963" s="35" t="n">
        <x:v>35.75163343314701</x:v>
      </x:c>
      <x:c r="H963" s="36" t="n">
        <x:v>2.6000000000000005</x:v>
      </x:c>
      <x:c r="I963" s="35" t="n">
        <x:v>1.225</x:v>
      </x:c>
      <x:c r="J963" s="35" t="n">
        <x:v>1.5705518175924542</x:v>
      </x:c>
      <x:c r="K963" s="35" t="n">
        <x:v>0.284701945718181</x:v>
      </x:c>
      <x:c r="L963" s="35" t="n">
        <x:v>5.525419388778789</x:v>
      </x:c>
      <x:c r="M963" s="35" t="n">
        <x:v>11.925999999999998</x:v>
      </x:c>
      <x:c r="N963" s="35" t="n">
        <x:v>0.10992231757937915</x:v>
      </x:c>
      <x:c r="O963" s="35" t="n">
        <x:v>-1.546328403528402e-17</x:v>
      </x:c>
      <x:c r="P963" s="35" t="n">
        <x:v>0.014190650827474498</x:v>
      </x:c>
      <x:c r="Q963" s="36" t="n">
        <x:v>0.10033060349994151</x:v>
      </x:c>
      <x:c r="R963" s="36" t="n">
        <x:v>0.010267689081061555</x:v>
      </x:c>
      <x:c r="S963" s="36" t="n">
        <x:v>0.001857869646077269</x:v>
      </x:c>
      <x:c r="T963" s="35" t="n">
        <x:v>0.13697284111508917</x:v>
      </x:c>
      <x:c r="U963" s="36" t="str">
        <x:v>longitudinal</x:v>
      </x:c>
      <x:c r="V963" s="33" t="n">
        <x:v>2</x:v>
      </x:c>
      <x:c r="W963" s="36" t="n">
        <x:v>-17.009383280268533</x:v>
      </x:c>
      <x:c r="X963" s="36" t="n">
        <x:v>12.420461627378465</x:v>
      </x:c>
      <x:c r="Y963" s="36" t="n">
        <x:v>21.061504851559388</x:v>
      </x:c>
      <x:c r="Z963" s="36" t="n">
        <x:v>1.9767778634804893</x:v>
      </x:c>
      <x:c r="AA963" s="36" t="n">
        <x:v>0.8076053159615119</x:v>
      </x:c>
      <x:c r="AB963" s="36" t="n">
        <x:v>0.05879107922507892</x:v>
      </x:c>
      <x:c r="AC963" s="34" t="b">
        <x:v>1</x:v>
      </x:c>
    </x:row>
    <x:row r="964">
      <x:c r="A964" s="31" t="str">
        <x:v>CFG015</x:v>
      </x:c>
      <x:c r="B964" s="33" t="n">
        <x:v>65</x:v>
      </x:c>
      <x:c r="C964" s="31" t="str">
        <x:v>000000（选定5-12kg）1.AR20.03.6 youhua a2.5 翼梢反扭-3</x:v>
      </x:c>
      <x:c r="D964" s="31" t="str">
        <x:v>T7-VLM2-Elev(g1.0)</x:v>
      </x:c>
      <x:c r="E964" s="37" t="n">
        <x:v>-5.969646472187626</x:v>
      </x:c>
      <x:c r="F964" s="37" t="n">
        <x:v>0</x:v>
      </x:c>
      <x:c r="G964" s="35" t="n">
        <x:v>35.75163343314701</x:v>
      </x:c>
      <x:c r="H964" s="36" t="n">
        <x:v>2.6000000000000005</x:v>
      </x:c>
      <x:c r="I964" s="35" t="n">
        <x:v>1.225</x:v>
      </x:c>
      <x:c r="J964" s="35" t="n">
        <x:v>1.5705518175924542</x:v>
      </x:c>
      <x:c r="K964" s="35" t="n">
        <x:v>0.284701945718181</x:v>
      </x:c>
      <x:c r="L964" s="35" t="n">
        <x:v>5.525419388778789</x:v>
      </x:c>
      <x:c r="M964" s="35" t="n">
        <x:v>11.925999999999998</x:v>
      </x:c>
      <x:c r="N964" s="35" t="n">
        <x:v>0.10992231757937915</x:v>
      </x:c>
      <x:c r="O964" s="35" t="n">
        <x:v>-1.546328403528402e-17</x:v>
      </x:c>
      <x:c r="P964" s="35" t="n">
        <x:v>0.014190650827474498</x:v>
      </x:c>
      <x:c r="Q964" s="36" t="n">
        <x:v>0.10033060349994151</x:v>
      </x:c>
      <x:c r="R964" s="36" t="n">
        <x:v>0.010267689081061555</x:v>
      </x:c>
      <x:c r="S964" s="36" t="n">
        <x:v>0.001857869646077269</x:v>
      </x:c>
      <x:c r="T964" s="35" t="n">
        <x:v>0.13697284111508917</x:v>
      </x:c>
      <x:c r="U964" s="36" t="str">
        <x:v>longitudinal</x:v>
      </x:c>
      <x:c r="V964" s="33" t="n">
        <x:v>3</x:v>
      </x:c>
      <x:c r="W964" s="36" t="n">
        <x:v>-0.027758320299995774</x:v>
      </x:c>
      <x:c r="X964" s="36" t="n">
        <x:v>-0.2634237428311469</x:v>
      </x:c>
      <x:c r="Y964" s="36" t="n">
        <x:v>0.2648822240790185</x:v>
      </x:c>
      <x:c r="Z964" s="36" t="n">
        <x:v>0.04192519079934526</x:v>
      </x:c>
      <x:c r="AA964" s="36" t="n">
        <x:v>0.10479495329107111</x:v>
      </x:c>
      <x:c r="AB964" s="36" t="n">
        <x:v>36.025234567242606</x:v>
      </x:c>
      <x:c r="AC964" s="34" t="b">
        <x:v>1</x:v>
      </x:c>
    </x:row>
    <x:row r="965">
      <x:c r="A965" s="31" t="str">
        <x:v>CFG015</x:v>
      </x:c>
      <x:c r="B965" s="33" t="n">
        <x:v>65</x:v>
      </x:c>
      <x:c r="C965" s="31" t="str">
        <x:v>000000（选定5-12kg）1.AR20.03.6 youhua a2.5 翼梢反扭-3</x:v>
      </x:c>
      <x:c r="D965" s="31" t="str">
        <x:v>T7-VLM2-Elev(g1.0)</x:v>
      </x:c>
      <x:c r="E965" s="37" t="n">
        <x:v>-5.969646472187626</x:v>
      </x:c>
      <x:c r="F965" s="37" t="n">
        <x:v>0</x:v>
      </x:c>
      <x:c r="G965" s="35" t="n">
        <x:v>35.75163343314701</x:v>
      </x:c>
      <x:c r="H965" s="36" t="n">
        <x:v>2.6000000000000005</x:v>
      </x:c>
      <x:c r="I965" s="35" t="n">
        <x:v>1.225</x:v>
      </x:c>
      <x:c r="J965" s="35" t="n">
        <x:v>1.5705518175924542</x:v>
      </x:c>
      <x:c r="K965" s="35" t="n">
        <x:v>0.284701945718181</x:v>
      </x:c>
      <x:c r="L965" s="35" t="n">
        <x:v>5.525419388778789</x:v>
      </x:c>
      <x:c r="M965" s="35" t="n">
        <x:v>11.925999999999998</x:v>
      </x:c>
      <x:c r="N965" s="35" t="n">
        <x:v>0.10992231757937915</x:v>
      </x:c>
      <x:c r="O965" s="35" t="n">
        <x:v>-1.546328403528402e-17</x:v>
      </x:c>
      <x:c r="P965" s="35" t="n">
        <x:v>0.014190650827474498</x:v>
      </x:c>
      <x:c r="Q965" s="36" t="n">
        <x:v>0.10033060349994151</x:v>
      </x:c>
      <x:c r="R965" s="36" t="n">
        <x:v>0.010267689081061555</x:v>
      </x:c>
      <x:c r="S965" s="36" t="n">
        <x:v>0.001857869646077269</x:v>
      </x:c>
      <x:c r="T965" s="35" t="n">
        <x:v>0.13697284111508917</x:v>
      </x:c>
      <x:c r="U965" s="36" t="str">
        <x:v>longitudinal</x:v>
      </x:c>
      <x:c r="V965" s="33" t="n">
        <x:v>4</x:v>
      </x:c>
      <x:c r="W965" s="36" t="n">
        <x:v>-0.027758320299995774</x:v>
      </x:c>
      <x:c r="X965" s="36" t="n">
        <x:v>0.2634237428311469</x:v>
      </x:c>
      <x:c r="Y965" s="36" t="n">
        <x:v>0.2648822240790185</x:v>
      </x:c>
      <x:c r="Z965" s="36" t="n">
        <x:v>0.04192519079934526</x:v>
      </x:c>
      <x:c r="AA965" s="36" t="n">
        <x:v>0.10479495329107111</x:v>
      </x:c>
      <x:c r="AB965" s="36" t="n">
        <x:v>36.025234567242606</x:v>
      </x:c>
      <x:c r="AC965" s="34" t="b">
        <x:v>1</x:v>
      </x:c>
    </x:row>
    <x:row r="966">
      <x:c r="A966" s="31" t="str">
        <x:v>CFG015</x:v>
      </x:c>
      <x:c r="B966" s="33" t="n">
        <x:v>65</x:v>
      </x:c>
      <x:c r="C966" s="31" t="str">
        <x:v>000000（选定5-12kg）1.AR20.03.6 youhua a2.5 翼梢反扭-3</x:v>
      </x:c>
      <x:c r="D966" s="31" t="str">
        <x:v>T7-VLM2-Elev(g1.0)</x:v>
      </x:c>
      <x:c r="E966" s="37" t="n">
        <x:v>-5.969646472187626</x:v>
      </x:c>
      <x:c r="F966" s="37" t="n">
        <x:v>0</x:v>
      </x:c>
      <x:c r="G966" s="35" t="n">
        <x:v>35.75163343314701</x:v>
      </x:c>
      <x:c r="H966" s="36" t="n">
        <x:v>2.6000000000000005</x:v>
      </x:c>
      <x:c r="I966" s="35" t="n">
        <x:v>1.225</x:v>
      </x:c>
      <x:c r="J966" s="35" t="n">
        <x:v>1.5705518175924542</x:v>
      </x:c>
      <x:c r="K966" s="35" t="n">
        <x:v>0.284701945718181</x:v>
      </x:c>
      <x:c r="L966" s="35" t="n">
        <x:v>5.525419388778789</x:v>
      </x:c>
      <x:c r="M966" s="35" t="n">
        <x:v>11.925999999999998</x:v>
      </x:c>
      <x:c r="N966" s="35" t="n">
        <x:v>0.10992231757937915</x:v>
      </x:c>
      <x:c r="O966" s="35" t="n">
        <x:v>-1.546328403528402e-17</x:v>
      </x:c>
      <x:c r="P966" s="35" t="n">
        <x:v>0.014190650827474498</x:v>
      </x:c>
      <x:c r="Q966" s="36" t="n">
        <x:v>0.10033060349994151</x:v>
      </x:c>
      <x:c r="R966" s="36" t="n">
        <x:v>0.010267689081061555</x:v>
      </x:c>
      <x:c r="S966" s="36" t="n">
        <x:v>0.001857869646077269</x:v>
      </x:c>
      <x:c r="T966" s="35" t="n">
        <x:v>0.13697284111508917</x:v>
      </x:c>
      <x:c r="U966" s="36" t="str">
        <x:v>lateral</x:v>
      </x:c>
      <x:c r="V966" s="33" t="n">
        <x:v>5</x:v>
      </x:c>
      <x:c r="W966" s="36" t="n">
        <x:v>-51.36267980702494</x:v>
      </x:c>
      <x:c r="X966" s="36" t="n">
        <x:v>0</x:v>
      </x:c>
      <x:c r="Y966" s="36" t="n">
        <x:v>51.36267980702494</x:v>
      </x:c>
      <x:c r="Z966" s="36" t="n">
        <x:v>0</x:v>
      </x:c>
      <x:c r="AA966" s="36" t="n">
        <x:v>1</x:v>
      </x:c>
      <x:c r="AB966" s="36" t="n">
        <x:v>0.019469389131507673</x:v>
      </x:c>
      <x:c r="AC966" s="34" t="b">
        <x:v>1</x:v>
      </x:c>
    </x:row>
    <x:row r="967">
      <x:c r="A967" s="31" t="str">
        <x:v>CFG015</x:v>
      </x:c>
      <x:c r="B967" s="33" t="n">
        <x:v>65</x:v>
      </x:c>
      <x:c r="C967" s="31" t="str">
        <x:v>000000（选定5-12kg）1.AR20.03.6 youhua a2.5 翼梢反扭-3</x:v>
      </x:c>
      <x:c r="D967" s="31" t="str">
        <x:v>T7-VLM2-Elev(g1.0)</x:v>
      </x:c>
      <x:c r="E967" s="37" t="n">
        <x:v>-5.969646472187626</x:v>
      </x:c>
      <x:c r="F967" s="37" t="n">
        <x:v>0</x:v>
      </x:c>
      <x:c r="G967" s="35" t="n">
        <x:v>35.75163343314701</x:v>
      </x:c>
      <x:c r="H967" s="36" t="n">
        <x:v>2.6000000000000005</x:v>
      </x:c>
      <x:c r="I967" s="35" t="n">
        <x:v>1.225</x:v>
      </x:c>
      <x:c r="J967" s="35" t="n">
        <x:v>1.5705518175924542</x:v>
      </x:c>
      <x:c r="K967" s="35" t="n">
        <x:v>0.284701945718181</x:v>
      </x:c>
      <x:c r="L967" s="35" t="n">
        <x:v>5.525419388778789</x:v>
      </x:c>
      <x:c r="M967" s="35" t="n">
        <x:v>11.925999999999998</x:v>
      </x:c>
      <x:c r="N967" s="35" t="n">
        <x:v>0.10992231757937915</x:v>
      </x:c>
      <x:c r="O967" s="35" t="n">
        <x:v>-1.546328403528402e-17</x:v>
      </x:c>
      <x:c r="P967" s="35" t="n">
        <x:v>0.014190650827474498</x:v>
      </x:c>
      <x:c r="Q967" s="36" t="n">
        <x:v>0.10033060349994151</x:v>
      </x:c>
      <x:c r="R967" s="36" t="n">
        <x:v>0.010267689081061555</x:v>
      </x:c>
      <x:c r="S967" s="36" t="n">
        <x:v>0.001857869646077269</x:v>
      </x:c>
      <x:c r="T967" s="35" t="n">
        <x:v>0.13697284111508917</x:v>
      </x:c>
      <x:c r="U967" s="36" t="str">
        <x:v>lateral</x:v>
      </x:c>
      <x:c r="V967" s="33" t="n">
        <x:v>6</x:v>
      </x:c>
      <x:c r="W967" s="36" t="n">
        <x:v>-1.2170238961928181</x:v>
      </x:c>
      <x:c r="X967" s="36" t="n">
        <x:v>-6.007942585572094</x:v>
      </x:c>
      <x:c r="Y967" s="36" t="n">
        <x:v>6.129969108848351</x:v>
      </x:c>
      <x:c r="Z967" s="36" t="n">
        <x:v>0.9561937603061011</x:v>
      </x:c>
      <x:c r="AA967" s="36" t="n">
        <x:v>0.1985367094976214</x:v>
      </x:c>
      <x:c r="AB967" s="36" t="n">
        <x:v>0.8216765530473741</x:v>
      </x:c>
      <x:c r="AC967" s="34" t="b">
        <x:v>1</x:v>
      </x:c>
    </x:row>
    <x:row r="968">
      <x:c r="A968" s="31" t="str">
        <x:v>CFG015</x:v>
      </x:c>
      <x:c r="B968" s="33" t="n">
        <x:v>65</x:v>
      </x:c>
      <x:c r="C968" s="31" t="str">
        <x:v>000000（选定5-12kg）1.AR20.03.6 youhua a2.5 翼梢反扭-3</x:v>
      </x:c>
      <x:c r="D968" s="31" t="str">
        <x:v>T7-VLM2-Elev(g1.0)</x:v>
      </x:c>
      <x:c r="E968" s="37" t="n">
        <x:v>-5.969646472187626</x:v>
      </x:c>
      <x:c r="F968" s="37" t="n">
        <x:v>0</x:v>
      </x:c>
      <x:c r="G968" s="35" t="n">
        <x:v>35.75163343314701</x:v>
      </x:c>
      <x:c r="H968" s="36" t="n">
        <x:v>2.6000000000000005</x:v>
      </x:c>
      <x:c r="I968" s="35" t="n">
        <x:v>1.225</x:v>
      </x:c>
      <x:c r="J968" s="35" t="n">
        <x:v>1.5705518175924542</x:v>
      </x:c>
      <x:c r="K968" s="35" t="n">
        <x:v>0.284701945718181</x:v>
      </x:c>
      <x:c r="L968" s="35" t="n">
        <x:v>5.525419388778789</x:v>
      </x:c>
      <x:c r="M968" s="35" t="n">
        <x:v>11.925999999999998</x:v>
      </x:c>
      <x:c r="N968" s="35" t="n">
        <x:v>0.10992231757937915</x:v>
      </x:c>
      <x:c r="O968" s="35" t="n">
        <x:v>-1.546328403528402e-17</x:v>
      </x:c>
      <x:c r="P968" s="35" t="n">
        <x:v>0.014190650827474498</x:v>
      </x:c>
      <x:c r="Q968" s="36" t="n">
        <x:v>0.10033060349994151</x:v>
      </x:c>
      <x:c r="R968" s="36" t="n">
        <x:v>0.010267689081061555</x:v>
      </x:c>
      <x:c r="S968" s="36" t="n">
        <x:v>0.001857869646077269</x:v>
      </x:c>
      <x:c r="T968" s="35" t="n">
        <x:v>0.13697284111508917</x:v>
      </x:c>
      <x:c r="U968" s="36" t="str">
        <x:v>lateral</x:v>
      </x:c>
      <x:c r="V968" s="33" t="n">
        <x:v>7</x:v>
      </x:c>
      <x:c r="W968" s="36" t="n">
        <x:v>-1.2170238961928181</x:v>
      </x:c>
      <x:c r="X968" s="36" t="n">
        <x:v>6.007942585572094</x:v>
      </x:c>
      <x:c r="Y968" s="36" t="n">
        <x:v>6.129969108848351</x:v>
      </x:c>
      <x:c r="Z968" s="36" t="n">
        <x:v>0.9561937603061011</x:v>
      </x:c>
      <x:c r="AA968" s="36" t="n">
        <x:v>0.1985367094976214</x:v>
      </x:c>
      <x:c r="AB968" s="36" t="n">
        <x:v>0.8216765530473741</x:v>
      </x:c>
      <x:c r="AC968" s="34" t="b">
        <x:v>1</x:v>
      </x:c>
    </x:row>
    <x:row r="969">
      <x:c r="A969" s="31" t="str">
        <x:v>CFG015</x:v>
      </x:c>
      <x:c r="B969" s="33" t="n">
        <x:v>65</x:v>
      </x:c>
      <x:c r="C969" s="31" t="str">
        <x:v>000000（选定5-12kg）1.AR20.03.6 youhua a2.5 翼梢反扭-3</x:v>
      </x:c>
      <x:c r="D969" s="31" t="str">
        <x:v>T7-VLM2-Elev(g1.0)</x:v>
      </x:c>
      <x:c r="E969" s="37" t="n">
        <x:v>-5.969646472187626</x:v>
      </x:c>
      <x:c r="F969" s="37" t="n">
        <x:v>0</x:v>
      </x:c>
      <x:c r="G969" s="35" t="n">
        <x:v>35.75163343314701</x:v>
      </x:c>
      <x:c r="H969" s="36" t="n">
        <x:v>2.6000000000000005</x:v>
      </x:c>
      <x:c r="I969" s="35" t="n">
        <x:v>1.225</x:v>
      </x:c>
      <x:c r="J969" s="35" t="n">
        <x:v>1.5705518175924542</x:v>
      </x:c>
      <x:c r="K969" s="35" t="n">
        <x:v>0.284701945718181</x:v>
      </x:c>
      <x:c r="L969" s="35" t="n">
        <x:v>5.525419388778789</x:v>
      </x:c>
      <x:c r="M969" s="35" t="n">
        <x:v>11.925999999999998</x:v>
      </x:c>
      <x:c r="N969" s="35" t="n">
        <x:v>0.10992231757937915</x:v>
      </x:c>
      <x:c r="O969" s="35" t="n">
        <x:v>-1.546328403528402e-17</x:v>
      </x:c>
      <x:c r="P969" s="35" t="n">
        <x:v>0.014190650827474498</x:v>
      </x:c>
      <x:c r="Q969" s="36" t="n">
        <x:v>0.10033060349994151</x:v>
      </x:c>
      <x:c r="R969" s="36" t="n">
        <x:v>0.010267689081061555</x:v>
      </x:c>
      <x:c r="S969" s="36" t="n">
        <x:v>0.001857869646077269</x:v>
      </x:c>
      <x:c r="T969" s="35" t="n">
        <x:v>0.13697284111508917</x:v>
      </x:c>
      <x:c r="U969" s="36" t="str">
        <x:v>lateral</x:v>
      </x:c>
      <x:c r="V969" s="33" t="n">
        <x:v>8</x:v>
      </x:c>
      <x:c r="W969" s="36" t="n">
        <x:v>0.011400380141807887</x:v>
      </x:c>
      <x:c r="X969" s="36" t="n">
        <x:v>0</x:v>
      </x:c>
      <x:c r="Y969" s="36" t="n">
        <x:v>0.011400380141807887</x:v>
      </x:c>
      <x:c r="Z969" s="36" t="n">
        <x:v>0</x:v>
      </x:c>
      <x:c r="AA969" s="36" t="n">
        <x:v>-1</x:v>
      </x:c>
      <x:c r="AB969" s="36"/>
      <x:c r="AC969" s="34" t="b">
        <x:v>0</x:v>
      </x:c>
    </x:row>
    <x:row r="970">
      <x:c r="A970" s="31" t="str">
        <x:v>CFG015</x:v>
      </x:c>
      <x:c r="B970" s="33" t="n">
        <x:v>66</x:v>
      </x:c>
      <x:c r="C970" s="31" t="str">
        <x:v>000000（选定5-12kg）1.AR20.03.6 youhua a2.5 翼梢反扭-3</x:v>
      </x:c>
      <x:c r="D970" s="31" t="str">
        <x:v>T7-VLM2-Elev(g1.0)</x:v>
      </x:c>
      <x:c r="E970" s="37" t="n">
        <x:v>-6.252509760271423</x:v>
      </x:c>
      <x:c r="F970" s="37" t="n">
        <x:v>0</x:v>
      </x:c>
      <x:c r="G970" s="35" t="n">
        <x:v>42.58179485581521</x:v>
      </x:c>
      <x:c r="H970" s="36" t="n">
        <x:v>2.7</x:v>
      </x:c>
      <x:c r="I970" s="35" t="n">
        <x:v>1.225</x:v>
      </x:c>
      <x:c r="J970" s="35" t="n">
        <x:v>1.5705518175924542</x:v>
      </x:c>
      <x:c r="K970" s="35" t="n">
        <x:v>0.284701945718181</x:v>
      </x:c>
      <x:c r="L970" s="35" t="n">
        <x:v>5.525419388778789</x:v>
      </x:c>
      <x:c r="M970" s="35" t="n">
        <x:v>11.925999999999998</x:v>
      </x:c>
      <x:c r="N970" s="35" t="n">
        <x:v>0.10992231757937915</x:v>
      </x:c>
      <x:c r="O970" s="35" t="n">
        <x:v>-1.546328403528402e-17</x:v>
      </x:c>
      <x:c r="P970" s="35" t="n">
        <x:v>0.014190650827474498</x:v>
      </x:c>
      <x:c r="Q970" s="36" t="n">
        <x:v>0.0722396397684078</x:v>
      </x:c>
      <x:c r="R970" s="36" t="n">
        <x:v>0.009960050965904847</x:v>
      </x:c>
      <x:c r="S970" s="36" t="n">
        <x:v>0.0018227626319134416</x:v>
      </x:c>
      <x:c r="T970" s="35" t="n">
        <x:v>0.1365744277805269</x:v>
      </x:c>
      <x:c r="U970" s="36" t="str">
        <x:v>longitudinal</x:v>
      </x:c>
      <x:c r="V970" s="33" t="n">
        <x:v>1</x:v>
      </x:c>
      <x:c r="W970" s="36" t="n">
        <x:v>-20.256392709846125</x:v>
      </x:c>
      <x:c r="X970" s="36" t="n">
        <x:v>-14.681267305109959</x:v>
      </x:c>
      <x:c r="Y970" s="36" t="n">
        <x:v>25.017215178744372</x:v>
      </x:c>
      <x:c r="Z970" s="36" t="n">
        <x:v>2.336596262461679</x:v>
      </x:c>
      <x:c r="AA970" s="36" t="n">
        <x:v>0.8096981444624087</x:v>
      </x:c>
      <x:c r="AB970" s="36" t="n">
        <x:v>0.04936713137052902</x:v>
      </x:c>
      <x:c r="AC970" s="34" t="b">
        <x:v>1</x:v>
      </x:c>
    </x:row>
    <x:row r="971">
      <x:c r="A971" s="31" t="str">
        <x:v>CFG015</x:v>
      </x:c>
      <x:c r="B971" s="33" t="n">
        <x:v>66</x:v>
      </x:c>
      <x:c r="C971" s="31" t="str">
        <x:v>000000（选定5-12kg）1.AR20.03.6 youhua a2.5 翼梢反扭-3</x:v>
      </x:c>
      <x:c r="D971" s="31" t="str">
        <x:v>T7-VLM2-Elev(g1.0)</x:v>
      </x:c>
      <x:c r="E971" s="37" t="n">
        <x:v>-6.252509760271423</x:v>
      </x:c>
      <x:c r="F971" s="37" t="n">
        <x:v>0</x:v>
      </x:c>
      <x:c r="G971" s="35" t="n">
        <x:v>42.58179485581521</x:v>
      </x:c>
      <x:c r="H971" s="36" t="n">
        <x:v>2.7</x:v>
      </x:c>
      <x:c r="I971" s="35" t="n">
        <x:v>1.225</x:v>
      </x:c>
      <x:c r="J971" s="35" t="n">
        <x:v>1.5705518175924542</x:v>
      </x:c>
      <x:c r="K971" s="35" t="n">
        <x:v>0.284701945718181</x:v>
      </x:c>
      <x:c r="L971" s="35" t="n">
        <x:v>5.525419388778789</x:v>
      </x:c>
      <x:c r="M971" s="35" t="n">
        <x:v>11.925999999999998</x:v>
      </x:c>
      <x:c r="N971" s="35" t="n">
        <x:v>0.10992231757937915</x:v>
      </x:c>
      <x:c r="O971" s="35" t="n">
        <x:v>-1.546328403528402e-17</x:v>
      </x:c>
      <x:c r="P971" s="35" t="n">
        <x:v>0.014190650827474498</x:v>
      </x:c>
      <x:c r="Q971" s="36" t="n">
        <x:v>0.0722396397684078</x:v>
      </x:c>
      <x:c r="R971" s="36" t="n">
        <x:v>0.009960050965904847</x:v>
      </x:c>
      <x:c r="S971" s="36" t="n">
        <x:v>0.0018227626319134416</x:v>
      </x:c>
      <x:c r="T971" s="35" t="n">
        <x:v>0.1365744277805269</x:v>
      </x:c>
      <x:c r="U971" s="36" t="str">
        <x:v>longitudinal</x:v>
      </x:c>
      <x:c r="V971" s="33" t="n">
        <x:v>2</x:v>
      </x:c>
      <x:c r="W971" s="36" t="n">
        <x:v>-20.256392709846125</x:v>
      </x:c>
      <x:c r="X971" s="36" t="n">
        <x:v>14.681267305109959</x:v>
      </x:c>
      <x:c r="Y971" s="36" t="n">
        <x:v>25.017215178744372</x:v>
      </x:c>
      <x:c r="Z971" s="36" t="n">
        <x:v>2.336596262461679</x:v>
      </x:c>
      <x:c r="AA971" s="36" t="n">
        <x:v>0.8096981444624087</x:v>
      </x:c>
      <x:c r="AB971" s="36" t="n">
        <x:v>0.04936713137052902</x:v>
      </x:c>
      <x:c r="AC971" s="34" t="b">
        <x:v>1</x:v>
      </x:c>
    </x:row>
    <x:row r="972">
      <x:c r="A972" s="31" t="str">
        <x:v>CFG015</x:v>
      </x:c>
      <x:c r="B972" s="33" t="n">
        <x:v>66</x:v>
      </x:c>
      <x:c r="C972" s="31" t="str">
        <x:v>000000（选定5-12kg）1.AR20.03.6 youhua a2.5 翼梢反扭-3</x:v>
      </x:c>
      <x:c r="D972" s="31" t="str">
        <x:v>T7-VLM2-Elev(g1.0)</x:v>
      </x:c>
      <x:c r="E972" s="37" t="n">
        <x:v>-6.252509760271423</x:v>
      </x:c>
      <x:c r="F972" s="37" t="n">
        <x:v>0</x:v>
      </x:c>
      <x:c r="G972" s="35" t="n">
        <x:v>42.58179485581521</x:v>
      </x:c>
      <x:c r="H972" s="36" t="n">
        <x:v>2.7</x:v>
      </x:c>
      <x:c r="I972" s="35" t="n">
        <x:v>1.225</x:v>
      </x:c>
      <x:c r="J972" s="35" t="n">
        <x:v>1.5705518175924542</x:v>
      </x:c>
      <x:c r="K972" s="35" t="n">
        <x:v>0.284701945718181</x:v>
      </x:c>
      <x:c r="L972" s="35" t="n">
        <x:v>5.525419388778789</x:v>
      </x:c>
      <x:c r="M972" s="35" t="n">
        <x:v>11.925999999999998</x:v>
      </x:c>
      <x:c r="N972" s="35" t="n">
        <x:v>0.10992231757937915</x:v>
      </x:c>
      <x:c r="O972" s="35" t="n">
        <x:v>-1.546328403528402e-17</x:v>
      </x:c>
      <x:c r="P972" s="35" t="n">
        <x:v>0.014190650827474498</x:v>
      </x:c>
      <x:c r="Q972" s="36" t="n">
        <x:v>0.0722396397684078</x:v>
      </x:c>
      <x:c r="R972" s="36" t="n">
        <x:v>0.009960050965904847</x:v>
      </x:c>
      <x:c r="S972" s="36" t="n">
        <x:v>0.0018227626319134416</x:v>
      </x:c>
      <x:c r="T972" s="35" t="n">
        <x:v>0.1365744277805269</x:v>
      </x:c>
      <x:c r="U972" s="36" t="str">
        <x:v>longitudinal</x:v>
      </x:c>
      <x:c r="V972" s="33" t="n">
        <x:v>3</x:v>
      </x:c>
      <x:c r="W972" s="36" t="n">
        <x:v>-0.030606887725077664</x:v>
      </x:c>
      <x:c r="X972" s="36" t="n">
        <x:v>-0.23118625238606644</x:v>
      </x:c>
      <x:c r="Y972" s="36" t="n">
        <x:v>0.23320348382588438</x:v>
      </x:c>
      <x:c r="Z972" s="36" t="n">
        <x:v>0.036794434842132955</x:v>
      </x:c>
      <x:c r="AA972" s="36" t="n">
        <x:v>0.1312454137603259</x:v>
      </x:c>
      <x:c r="AB972" s="36" t="n">
        <x:v>32.67238436597567</x:v>
      </x:c>
      <x:c r="AC972" s="34" t="b">
        <x:v>1</x:v>
      </x:c>
    </x:row>
    <x:row r="973">
      <x:c r="A973" s="31" t="str">
        <x:v>CFG015</x:v>
      </x:c>
      <x:c r="B973" s="33" t="n">
        <x:v>66</x:v>
      </x:c>
      <x:c r="C973" s="31" t="str">
        <x:v>000000（选定5-12kg）1.AR20.03.6 youhua a2.5 翼梢反扭-3</x:v>
      </x:c>
      <x:c r="D973" s="31" t="str">
        <x:v>T7-VLM2-Elev(g1.0)</x:v>
      </x:c>
      <x:c r="E973" s="37" t="n">
        <x:v>-6.252509760271423</x:v>
      </x:c>
      <x:c r="F973" s="37" t="n">
        <x:v>0</x:v>
      </x:c>
      <x:c r="G973" s="35" t="n">
        <x:v>42.58179485581521</x:v>
      </x:c>
      <x:c r="H973" s="36" t="n">
        <x:v>2.7</x:v>
      </x:c>
      <x:c r="I973" s="35" t="n">
        <x:v>1.225</x:v>
      </x:c>
      <x:c r="J973" s="35" t="n">
        <x:v>1.5705518175924542</x:v>
      </x:c>
      <x:c r="K973" s="35" t="n">
        <x:v>0.284701945718181</x:v>
      </x:c>
      <x:c r="L973" s="35" t="n">
        <x:v>5.525419388778789</x:v>
      </x:c>
      <x:c r="M973" s="35" t="n">
        <x:v>11.925999999999998</x:v>
      </x:c>
      <x:c r="N973" s="35" t="n">
        <x:v>0.10992231757937915</x:v>
      </x:c>
      <x:c r="O973" s="35" t="n">
        <x:v>-1.546328403528402e-17</x:v>
      </x:c>
      <x:c r="P973" s="35" t="n">
        <x:v>0.014190650827474498</x:v>
      </x:c>
      <x:c r="Q973" s="36" t="n">
        <x:v>0.0722396397684078</x:v>
      </x:c>
      <x:c r="R973" s="36" t="n">
        <x:v>0.009960050965904847</x:v>
      </x:c>
      <x:c r="S973" s="36" t="n">
        <x:v>0.0018227626319134416</x:v>
      </x:c>
      <x:c r="T973" s="35" t="n">
        <x:v>0.1365744277805269</x:v>
      </x:c>
      <x:c r="U973" s="36" t="str">
        <x:v>longitudinal</x:v>
      </x:c>
      <x:c r="V973" s="33" t="n">
        <x:v>4</x:v>
      </x:c>
      <x:c r="W973" s="36" t="n">
        <x:v>-0.030606887725077664</x:v>
      </x:c>
      <x:c r="X973" s="36" t="n">
        <x:v>0.23118625238606644</x:v>
      </x:c>
      <x:c r="Y973" s="36" t="n">
        <x:v>0.23320348382588438</x:v>
      </x:c>
      <x:c r="Z973" s="36" t="n">
        <x:v>0.036794434842132955</x:v>
      </x:c>
      <x:c r="AA973" s="36" t="n">
        <x:v>0.1312454137603259</x:v>
      </x:c>
      <x:c r="AB973" s="36" t="n">
        <x:v>32.67238436597567</x:v>
      </x:c>
      <x:c r="AC973" s="34" t="b">
        <x:v>1</x:v>
      </x:c>
    </x:row>
    <x:row r="974">
      <x:c r="A974" s="31" t="str">
        <x:v>CFG015</x:v>
      </x:c>
      <x:c r="B974" s="33" t="n">
        <x:v>66</x:v>
      </x:c>
      <x:c r="C974" s="31" t="str">
        <x:v>000000（选定5-12kg）1.AR20.03.6 youhua a2.5 翼梢反扭-3</x:v>
      </x:c>
      <x:c r="D974" s="31" t="str">
        <x:v>T7-VLM2-Elev(g1.0)</x:v>
      </x:c>
      <x:c r="E974" s="37" t="n">
        <x:v>-6.252509760271423</x:v>
      </x:c>
      <x:c r="F974" s="37" t="n">
        <x:v>0</x:v>
      </x:c>
      <x:c r="G974" s="35" t="n">
        <x:v>42.58179485581521</x:v>
      </x:c>
      <x:c r="H974" s="36" t="n">
        <x:v>2.7</x:v>
      </x:c>
      <x:c r="I974" s="35" t="n">
        <x:v>1.225</x:v>
      </x:c>
      <x:c r="J974" s="35" t="n">
        <x:v>1.5705518175924542</x:v>
      </x:c>
      <x:c r="K974" s="35" t="n">
        <x:v>0.284701945718181</x:v>
      </x:c>
      <x:c r="L974" s="35" t="n">
        <x:v>5.525419388778789</x:v>
      </x:c>
      <x:c r="M974" s="35" t="n">
        <x:v>11.925999999999998</x:v>
      </x:c>
      <x:c r="N974" s="35" t="n">
        <x:v>0.10992231757937915</x:v>
      </x:c>
      <x:c r="O974" s="35" t="n">
        <x:v>-1.546328403528402e-17</x:v>
      </x:c>
      <x:c r="P974" s="35" t="n">
        <x:v>0.014190650827474498</x:v>
      </x:c>
      <x:c r="Q974" s="36" t="n">
        <x:v>0.0722396397684078</x:v>
      </x:c>
      <x:c r="R974" s="36" t="n">
        <x:v>0.009960050965904847</x:v>
      </x:c>
      <x:c r="S974" s="36" t="n">
        <x:v>0.0018227626319134416</x:v>
      </x:c>
      <x:c r="T974" s="35" t="n">
        <x:v>0.1365744277805269</x:v>
      </x:c>
      <x:c r="U974" s="36" t="str">
        <x:v>lateral</x:v>
      </x:c>
      <x:c r="V974" s="33" t="n">
        <x:v>5</x:v>
      </x:c>
      <x:c r="W974" s="36" t="n">
        <x:v>-61.2048772922254</x:v>
      </x:c>
      <x:c r="X974" s="36" t="n">
        <x:v>0</x:v>
      </x:c>
      <x:c r="Y974" s="36" t="n">
        <x:v>61.2048772922254</x:v>
      </x:c>
      <x:c r="Z974" s="36" t="n">
        <x:v>0</x:v>
      </x:c>
      <x:c r="AA974" s="36" t="n">
        <x:v>1</x:v>
      </x:c>
      <x:c r="AB974" s="36" t="n">
        <x:v>0.016338567190086105</x:v>
      </x:c>
      <x:c r="AC974" s="34" t="b">
        <x:v>1</x:v>
      </x:c>
    </x:row>
    <x:row r="975">
      <x:c r="A975" s="31" t="str">
        <x:v>CFG015</x:v>
      </x:c>
      <x:c r="B975" s="33" t="n">
        <x:v>66</x:v>
      </x:c>
      <x:c r="C975" s="31" t="str">
        <x:v>000000（选定5-12kg）1.AR20.03.6 youhua a2.5 翼梢反扭-3</x:v>
      </x:c>
      <x:c r="D975" s="31" t="str">
        <x:v>T7-VLM2-Elev(g1.0)</x:v>
      </x:c>
      <x:c r="E975" s="37" t="n">
        <x:v>-6.252509760271423</x:v>
      </x:c>
      <x:c r="F975" s="37" t="n">
        <x:v>0</x:v>
      </x:c>
      <x:c r="G975" s="35" t="n">
        <x:v>42.58179485581521</x:v>
      </x:c>
      <x:c r="H975" s="36" t="n">
        <x:v>2.7</x:v>
      </x:c>
      <x:c r="I975" s="35" t="n">
        <x:v>1.225</x:v>
      </x:c>
      <x:c r="J975" s="35" t="n">
        <x:v>1.5705518175924542</x:v>
      </x:c>
      <x:c r="K975" s="35" t="n">
        <x:v>0.284701945718181</x:v>
      </x:c>
      <x:c r="L975" s="35" t="n">
        <x:v>5.525419388778789</x:v>
      </x:c>
      <x:c r="M975" s="35" t="n">
        <x:v>11.925999999999998</x:v>
      </x:c>
      <x:c r="N975" s="35" t="n">
        <x:v>0.10992231757937915</x:v>
      </x:c>
      <x:c r="O975" s="35" t="n">
        <x:v>-1.546328403528402e-17</x:v>
      </x:c>
      <x:c r="P975" s="35" t="n">
        <x:v>0.014190650827474498</x:v>
      </x:c>
      <x:c r="Q975" s="36" t="n">
        <x:v>0.0722396397684078</x:v>
      </x:c>
      <x:c r="R975" s="36" t="n">
        <x:v>0.009960050965904847</x:v>
      </x:c>
      <x:c r="S975" s="36" t="n">
        <x:v>0.0018227626319134416</x:v>
      </x:c>
      <x:c r="T975" s="35" t="n">
        <x:v>0.1365744277805269</x:v>
      </x:c>
      <x:c r="U975" s="36" t="str">
        <x:v>lateral</x:v>
      </x:c>
      <x:c r="V975" s="33" t="n">
        <x:v>6</x:v>
      </x:c>
      <x:c r="W975" s="36" t="n">
        <x:v>-1.4363647002772344</x:v>
      </x:c>
      <x:c r="X975" s="36" t="n">
        <x:v>-7.137124583075729</x:v>
      </x:c>
      <x:c r="Y975" s="36" t="n">
        <x:v>7.2802260175455</x:v>
      </x:c>
      <x:c r="Z975" s="36" t="n">
        <x:v>1.135908656859185</x:v>
      </x:c>
      <x:c r="AA975" s="36" t="n">
        <x:v>0.19729671809852672</x:v>
      </x:c>
      <x:c r="AB975" s="36" t="n">
        <x:v>0.6962020159691956</x:v>
      </x:c>
      <x:c r="AC975" s="34" t="b">
        <x:v>1</x:v>
      </x:c>
    </x:row>
    <x:row r="976">
      <x:c r="A976" s="31" t="str">
        <x:v>CFG015</x:v>
      </x:c>
      <x:c r="B976" s="33" t="n">
        <x:v>66</x:v>
      </x:c>
      <x:c r="C976" s="31" t="str">
        <x:v>000000（选定5-12kg）1.AR20.03.6 youhua a2.5 翼梢反扭-3</x:v>
      </x:c>
      <x:c r="D976" s="31" t="str">
        <x:v>T7-VLM2-Elev(g1.0)</x:v>
      </x:c>
      <x:c r="E976" s="37" t="n">
        <x:v>-6.252509760271423</x:v>
      </x:c>
      <x:c r="F976" s="37" t="n">
        <x:v>0</x:v>
      </x:c>
      <x:c r="G976" s="35" t="n">
        <x:v>42.58179485581521</x:v>
      </x:c>
      <x:c r="H976" s="36" t="n">
        <x:v>2.7</x:v>
      </x:c>
      <x:c r="I976" s="35" t="n">
        <x:v>1.225</x:v>
      </x:c>
      <x:c r="J976" s="35" t="n">
        <x:v>1.5705518175924542</x:v>
      </x:c>
      <x:c r="K976" s="35" t="n">
        <x:v>0.284701945718181</x:v>
      </x:c>
      <x:c r="L976" s="35" t="n">
        <x:v>5.525419388778789</x:v>
      </x:c>
      <x:c r="M976" s="35" t="n">
        <x:v>11.925999999999998</x:v>
      </x:c>
      <x:c r="N976" s="35" t="n">
        <x:v>0.10992231757937915</x:v>
      </x:c>
      <x:c r="O976" s="35" t="n">
        <x:v>-1.546328403528402e-17</x:v>
      </x:c>
      <x:c r="P976" s="35" t="n">
        <x:v>0.014190650827474498</x:v>
      </x:c>
      <x:c r="Q976" s="36" t="n">
        <x:v>0.0722396397684078</x:v>
      </x:c>
      <x:c r="R976" s="36" t="n">
        <x:v>0.009960050965904847</x:v>
      </x:c>
      <x:c r="S976" s="36" t="n">
        <x:v>0.0018227626319134416</x:v>
      </x:c>
      <x:c r="T976" s="35" t="n">
        <x:v>0.1365744277805269</x:v>
      </x:c>
      <x:c r="U976" s="36" t="str">
        <x:v>lateral</x:v>
      </x:c>
      <x:c r="V976" s="33" t="n">
        <x:v>7</x:v>
      </x:c>
      <x:c r="W976" s="36" t="n">
        <x:v>-1.4363647002772344</x:v>
      </x:c>
      <x:c r="X976" s="36" t="n">
        <x:v>7.137124583075729</x:v>
      </x:c>
      <x:c r="Y976" s="36" t="n">
        <x:v>7.2802260175455</x:v>
      </x:c>
      <x:c r="Z976" s="36" t="n">
        <x:v>1.135908656859185</x:v>
      </x:c>
      <x:c r="AA976" s="36" t="n">
        <x:v>0.19729671809852672</x:v>
      </x:c>
      <x:c r="AB976" s="36" t="n">
        <x:v>0.6962020159691956</x:v>
      </x:c>
      <x:c r="AC976" s="34" t="b">
        <x:v>1</x:v>
      </x:c>
    </x:row>
    <x:row r="977">
      <x:c r="A977" s="31" t="str">
        <x:v>CFG015</x:v>
      </x:c>
      <x:c r="B977" s="33" t="n">
        <x:v>66</x:v>
      </x:c>
      <x:c r="C977" s="31" t="str">
        <x:v>000000（选定5-12kg）1.AR20.03.6 youhua a2.5 翼梢反扭-3</x:v>
      </x:c>
      <x:c r="D977" s="31" t="str">
        <x:v>T7-VLM2-Elev(g1.0)</x:v>
      </x:c>
      <x:c r="E977" s="37" t="n">
        <x:v>-6.252509760271423</x:v>
      </x:c>
      <x:c r="F977" s="37" t="n">
        <x:v>0</x:v>
      </x:c>
      <x:c r="G977" s="35" t="n">
        <x:v>42.58179485581521</x:v>
      </x:c>
      <x:c r="H977" s="36" t="n">
        <x:v>2.7</x:v>
      </x:c>
      <x:c r="I977" s="35" t="n">
        <x:v>1.225</x:v>
      </x:c>
      <x:c r="J977" s="35" t="n">
        <x:v>1.5705518175924542</x:v>
      </x:c>
      <x:c r="K977" s="35" t="n">
        <x:v>0.284701945718181</x:v>
      </x:c>
      <x:c r="L977" s="35" t="n">
        <x:v>5.525419388778789</x:v>
      </x:c>
      <x:c r="M977" s="35" t="n">
        <x:v>11.925999999999998</x:v>
      </x:c>
      <x:c r="N977" s="35" t="n">
        <x:v>0.10992231757937915</x:v>
      </x:c>
      <x:c r="O977" s="35" t="n">
        <x:v>-1.546328403528402e-17</x:v>
      </x:c>
      <x:c r="P977" s="35" t="n">
        <x:v>0.014190650827474498</x:v>
      </x:c>
      <x:c r="Q977" s="36" t="n">
        <x:v>0.0722396397684078</x:v>
      </x:c>
      <x:c r="R977" s="36" t="n">
        <x:v>0.009960050965904847</x:v>
      </x:c>
      <x:c r="S977" s="36" t="n">
        <x:v>0.0018227626319134416</x:v>
      </x:c>
      <x:c r="T977" s="35" t="n">
        <x:v>0.1365744277805269</x:v>
      </x:c>
      <x:c r="U977" s="36" t="str">
        <x:v>lateral</x:v>
      </x:c>
      <x:c r="V977" s="33" t="n">
        <x:v>8</x:v>
      </x:c>
      <x:c r="W977" s="36" t="n">
        <x:v>0.007338314096855925</x:v>
      </x:c>
      <x:c r="X977" s="36" t="n">
        <x:v>0</x:v>
      </x:c>
      <x:c r="Y977" s="36" t="n">
        <x:v>0.007338314096855925</x:v>
      </x:c>
      <x:c r="Z977" s="36" t="n">
        <x:v>0</x:v>
      </x:c>
      <x:c r="AA977" s="36" t="n">
        <x:v>-1</x:v>
      </x:c>
      <x:c r="AB977" s="36"/>
      <x:c r="AC977" s="34" t="b">
        <x:v>0</x:v>
      </x:c>
    </x:row>
    <x:row r="978">
      <x:c r="A978" s="31" t="str">
        <x:v>CFG016</x:v>
      </x:c>
      <x:c r="B978" s="33" t="n">
        <x:v>1</x:v>
      </x:c>
      <x:c r="C978" s="31" t="str">
        <x:v>000000（选定5-12kg）1.AR20.03.6 youhua a2.5 翼梢反扭-3</x:v>
      </x:c>
      <x:c r="D978" s="31" t="str">
        <x:v>T7-VLM2-Elev(g1.0)-11.9kg-x109.9mm-z14.2mm</x:v>
      </x:c>
      <x:c r="E978" s="37" t="n">
        <x:v>6.040186259698985</x:v>
      </x:c>
      <x:c r="F978" s="37" t="n">
        <x:v>0</x:v>
      </x:c>
      <x:c r="G978" s="35" t="n">
        <x:v>9.795732574129737</x:v>
      </x:c>
      <x:c r="H978" s="36" t="n">
        <x:v>-3</x:v>
      </x:c>
      <x:c r="I978" s="35" t="n">
        <x:v>1.225</x:v>
      </x:c>
      <x:c r="J978" s="35" t="n">
        <x:v>1.5705518175924542</x:v>
      </x:c>
      <x:c r="K978" s="35" t="n">
        <x:v>0.284701945718181</x:v>
      </x:c>
      <x:c r="L978" s="35" t="n">
        <x:v>5.525419388778789</x:v>
      </x:c>
      <x:c r="M978" s="35" t="n">
        <x:v>11.925999999999998</x:v>
      </x:c>
      <x:c r="N978" s="35" t="n">
        <x:v>0.10992231757937915</x:v>
      </x:c>
      <x:c r="O978" s="35" t="n">
        <x:v>-1.546328403528402e-17</x:v>
      </x:c>
      <x:c r="P978" s="35" t="n">
        <x:v>0.014190650827474498</x:v>
      </x:c>
      <x:c r="Q978" s="36" t="n">
        <x:v>1.269332231519726</x:v>
      </x:c>
      <x:c r="R978" s="36" t="n">
        <x:v>0.061133803938583184</x:v>
      </x:c>
      <x:c r="S978" s="36" t="n">
        <x:v>0.0026028030106361954</x:v>
      </x:c>
      <x:c r="T978" s="35" t="n">
        <x:v>0.15950539560076776</x:v>
      </x:c>
      <x:c r="U978" s="36" t="str">
        <x:v>longitudinal</x:v>
      </x:c>
      <x:c r="V978" s="33" t="n">
        <x:v>1</x:v>
      </x:c>
      <x:c r="W978" s="36" t="n">
        <x:v>-4.6762650467366</x:v>
      </x:c>
      <x:c r="X978" s="36" t="n">
        <x:v>-4.588271377263692</x:v>
      </x:c>
      <x:c r="Y978" s="36" t="n">
        <x:v>6.551312007433909</x:v>
      </x:c>
      <x:c r="Z978" s="36" t="n">
        <x:v>0.7302460699385752</x:v>
      </x:c>
      <x:c r="AA978" s="36" t="n">
        <x:v>0.7137906180365621</x:v>
      </x:c>
      <x:c r="AB978" s="36" t="n">
        <x:v>0.21384587699918006</x:v>
      </x:c>
      <x:c r="AC978" s="34" t="b">
        <x:v>1</x:v>
      </x:c>
    </x:row>
    <x:row r="979">
      <x:c r="A979" s="31" t="str">
        <x:v>CFG016</x:v>
      </x:c>
      <x:c r="B979" s="33" t="n">
        <x:v>1</x:v>
      </x:c>
      <x:c r="C979" s="31" t="str">
        <x:v>000000（选定5-12kg）1.AR20.03.6 youhua a2.5 翼梢反扭-3</x:v>
      </x:c>
      <x:c r="D979" s="31" t="str">
        <x:v>T7-VLM2-Elev(g1.0)-11.9kg-x109.9mm-z14.2mm</x:v>
      </x:c>
      <x:c r="E979" s="37" t="n">
        <x:v>6.040186259698985</x:v>
      </x:c>
      <x:c r="F979" s="37" t="n">
        <x:v>0</x:v>
      </x:c>
      <x:c r="G979" s="35" t="n">
        <x:v>9.795732574129737</x:v>
      </x:c>
      <x:c r="H979" s="36" t="n">
        <x:v>-3</x:v>
      </x:c>
      <x:c r="I979" s="35" t="n">
        <x:v>1.225</x:v>
      </x:c>
      <x:c r="J979" s="35" t="n">
        <x:v>1.5705518175924542</x:v>
      </x:c>
      <x:c r="K979" s="35" t="n">
        <x:v>0.284701945718181</x:v>
      </x:c>
      <x:c r="L979" s="35" t="n">
        <x:v>5.525419388778789</x:v>
      </x:c>
      <x:c r="M979" s="35" t="n">
        <x:v>11.925999999999998</x:v>
      </x:c>
      <x:c r="N979" s="35" t="n">
        <x:v>0.10992231757937915</x:v>
      </x:c>
      <x:c r="O979" s="35" t="n">
        <x:v>-1.546328403528402e-17</x:v>
      </x:c>
      <x:c r="P979" s="35" t="n">
        <x:v>0.014190650827474498</x:v>
      </x:c>
      <x:c r="Q979" s="36" t="n">
        <x:v>1.269332231519726</x:v>
      </x:c>
      <x:c r="R979" s="36" t="n">
        <x:v>0.061133803938583184</x:v>
      </x:c>
      <x:c r="S979" s="36" t="n">
        <x:v>0.0026028030106361954</x:v>
      </x:c>
      <x:c r="T979" s="35" t="n">
        <x:v>0.15950539560076776</x:v>
      </x:c>
      <x:c r="U979" s="36" t="str">
        <x:v>longitudinal</x:v>
      </x:c>
      <x:c r="V979" s="33" t="n">
        <x:v>2</x:v>
      </x:c>
      <x:c r="W979" s="36" t="n">
        <x:v>-4.6762650467366</x:v>
      </x:c>
      <x:c r="X979" s="36" t="n">
        <x:v>4.588271377263692</x:v>
      </x:c>
      <x:c r="Y979" s="36" t="n">
        <x:v>6.551312007433909</x:v>
      </x:c>
      <x:c r="Z979" s="36" t="n">
        <x:v>0.7302460699385752</x:v>
      </x:c>
      <x:c r="AA979" s="36" t="n">
        <x:v>0.7137906180365621</x:v>
      </x:c>
      <x:c r="AB979" s="36" t="n">
        <x:v>0.21384587699918006</x:v>
      </x:c>
      <x:c r="AC979" s="34" t="b">
        <x:v>1</x:v>
      </x:c>
    </x:row>
    <x:row r="980">
      <x:c r="A980" s="31" t="str">
        <x:v>CFG016</x:v>
      </x:c>
      <x:c r="B980" s="33" t="n">
        <x:v>1</x:v>
      </x:c>
      <x:c r="C980" s="31" t="str">
        <x:v>000000（选定5-12kg）1.AR20.03.6 youhua a2.5 翼梢反扭-3</x:v>
      </x:c>
      <x:c r="D980" s="31" t="str">
        <x:v>T7-VLM2-Elev(g1.0)-11.9kg-x109.9mm-z14.2mm</x:v>
      </x:c>
      <x:c r="E980" s="37" t="n">
        <x:v>6.040186259698985</x:v>
      </x:c>
      <x:c r="F980" s="37" t="n">
        <x:v>0</x:v>
      </x:c>
      <x:c r="G980" s="35" t="n">
        <x:v>9.795732574129737</x:v>
      </x:c>
      <x:c r="H980" s="36" t="n">
        <x:v>-3</x:v>
      </x:c>
      <x:c r="I980" s="35" t="n">
        <x:v>1.225</x:v>
      </x:c>
      <x:c r="J980" s="35" t="n">
        <x:v>1.5705518175924542</x:v>
      </x:c>
      <x:c r="K980" s="35" t="n">
        <x:v>0.284701945718181</x:v>
      </x:c>
      <x:c r="L980" s="35" t="n">
        <x:v>5.525419388778789</x:v>
      </x:c>
      <x:c r="M980" s="35" t="n">
        <x:v>11.925999999999998</x:v>
      </x:c>
      <x:c r="N980" s="35" t="n">
        <x:v>0.10992231757937915</x:v>
      </x:c>
      <x:c r="O980" s="35" t="n">
        <x:v>-1.546328403528402e-17</x:v>
      </x:c>
      <x:c r="P980" s="35" t="n">
        <x:v>0.014190650827474498</x:v>
      </x:c>
      <x:c r="Q980" s="36" t="n">
        <x:v>1.269332231519726</x:v>
      </x:c>
      <x:c r="R980" s="36" t="n">
        <x:v>0.061133803938583184</x:v>
      </x:c>
      <x:c r="S980" s="36" t="n">
        <x:v>0.0026028030106361954</x:v>
      </x:c>
      <x:c r="T980" s="35" t="n">
        <x:v>0.15950539560076776</x:v>
      </x:c>
      <x:c r="U980" s="36" t="str">
        <x:v>longitudinal</x:v>
      </x:c>
      <x:c r="V980" s="33" t="n">
        <x:v>3</x:v>
      </x:c>
      <x:c r="W980" s="36" t="n">
        <x:v>0.023674551849154984</x:v>
      </x:c>
      <x:c r="X980" s="36" t="n">
        <x:v>-1.0130002708029515</x:v>
      </x:c>
      <x:c r="Y980" s="36" t="n">
        <x:v>1.0132768787711042</x:v>
      </x:c>
      <x:c r="Z980" s="36" t="n">
        <x:v>0.1612240004517183</x:v>
      </x:c>
      <x:c r="AA980" s="36" t="n">
        <x:v>-0.023364346256343413</x:v>
      </x:c>
      <x:c r="AB980" s="36"/>
      <x:c r="AC980" s="34" t="b">
        <x:v>0</x:v>
      </x:c>
    </x:row>
    <x:row r="981">
      <x:c r="A981" s="31" t="str">
        <x:v>CFG016</x:v>
      </x:c>
      <x:c r="B981" s="33" t="n">
        <x:v>1</x:v>
      </x:c>
      <x:c r="C981" s="31" t="str">
        <x:v>000000（选定5-12kg）1.AR20.03.6 youhua a2.5 翼梢反扭-3</x:v>
      </x:c>
      <x:c r="D981" s="31" t="str">
        <x:v>T7-VLM2-Elev(g1.0)-11.9kg-x109.9mm-z14.2mm</x:v>
      </x:c>
      <x:c r="E981" s="37" t="n">
        <x:v>6.040186259698985</x:v>
      </x:c>
      <x:c r="F981" s="37" t="n">
        <x:v>0</x:v>
      </x:c>
      <x:c r="G981" s="35" t="n">
        <x:v>9.795732574129737</x:v>
      </x:c>
      <x:c r="H981" s="36" t="n">
        <x:v>-3</x:v>
      </x:c>
      <x:c r="I981" s="35" t="n">
        <x:v>1.225</x:v>
      </x:c>
      <x:c r="J981" s="35" t="n">
        <x:v>1.5705518175924542</x:v>
      </x:c>
      <x:c r="K981" s="35" t="n">
        <x:v>0.284701945718181</x:v>
      </x:c>
      <x:c r="L981" s="35" t="n">
        <x:v>5.525419388778789</x:v>
      </x:c>
      <x:c r="M981" s="35" t="n">
        <x:v>11.925999999999998</x:v>
      </x:c>
      <x:c r="N981" s="35" t="n">
        <x:v>0.10992231757937915</x:v>
      </x:c>
      <x:c r="O981" s="35" t="n">
        <x:v>-1.546328403528402e-17</x:v>
      </x:c>
      <x:c r="P981" s="35" t="n">
        <x:v>0.014190650827474498</x:v>
      </x:c>
      <x:c r="Q981" s="36" t="n">
        <x:v>1.269332231519726</x:v>
      </x:c>
      <x:c r="R981" s="36" t="n">
        <x:v>0.061133803938583184</x:v>
      </x:c>
      <x:c r="S981" s="36" t="n">
        <x:v>0.0026028030106361954</x:v>
      </x:c>
      <x:c r="T981" s="35" t="n">
        <x:v>0.15950539560076776</x:v>
      </x:c>
      <x:c r="U981" s="36" t="str">
        <x:v>longitudinal</x:v>
      </x:c>
      <x:c r="V981" s="33" t="n">
        <x:v>4</x:v>
      </x:c>
      <x:c r="W981" s="36" t="n">
        <x:v>0.023674551849154984</x:v>
      </x:c>
      <x:c r="X981" s="36" t="n">
        <x:v>1.0130002708029515</x:v>
      </x:c>
      <x:c r="Y981" s="36" t="n">
        <x:v>1.0132768787711042</x:v>
      </x:c>
      <x:c r="Z981" s="36" t="n">
        <x:v>0.1612240004517183</x:v>
      </x:c>
      <x:c r="AA981" s="36" t="n">
        <x:v>-0.023364346256343413</x:v>
      </x:c>
      <x:c r="AB981" s="36"/>
      <x:c r="AC981" s="34" t="b">
        <x:v>0</x:v>
      </x:c>
    </x:row>
    <x:row r="982">
      <x:c r="A982" s="31" t="str">
        <x:v>CFG016</x:v>
      </x:c>
      <x:c r="B982" s="33" t="n">
        <x:v>1</x:v>
      </x:c>
      <x:c r="C982" s="31" t="str">
        <x:v>000000（选定5-12kg）1.AR20.03.6 youhua a2.5 翼梢反扭-3</x:v>
      </x:c>
      <x:c r="D982" s="31" t="str">
        <x:v>T7-VLM2-Elev(g1.0)-11.9kg-x109.9mm-z14.2mm</x:v>
      </x:c>
      <x:c r="E982" s="37" t="n">
        <x:v>6.040186259698985</x:v>
      </x:c>
      <x:c r="F982" s="37" t="n">
        <x:v>0</x:v>
      </x:c>
      <x:c r="G982" s="35" t="n">
        <x:v>9.795732574129737</x:v>
      </x:c>
      <x:c r="H982" s="36" t="n">
        <x:v>-3</x:v>
      </x:c>
      <x:c r="I982" s="35" t="n">
        <x:v>1.225</x:v>
      </x:c>
      <x:c r="J982" s="35" t="n">
        <x:v>1.5705518175924542</x:v>
      </x:c>
      <x:c r="K982" s="35" t="n">
        <x:v>0.284701945718181</x:v>
      </x:c>
      <x:c r="L982" s="35" t="n">
        <x:v>5.525419388778789</x:v>
      </x:c>
      <x:c r="M982" s="35" t="n">
        <x:v>11.925999999999998</x:v>
      </x:c>
      <x:c r="N982" s="35" t="n">
        <x:v>0.10992231757937915</x:v>
      </x:c>
      <x:c r="O982" s="35" t="n">
        <x:v>-1.546328403528402e-17</x:v>
      </x:c>
      <x:c r="P982" s="35" t="n">
        <x:v>0.014190650827474498</x:v>
      </x:c>
      <x:c r="Q982" s="36" t="n">
        <x:v>1.269332231519726</x:v>
      </x:c>
      <x:c r="R982" s="36" t="n">
        <x:v>0.061133803938583184</x:v>
      </x:c>
      <x:c r="S982" s="36" t="n">
        <x:v>0.0026028030106361954</x:v>
      </x:c>
      <x:c r="T982" s="35" t="n">
        <x:v>0.15950539560076776</x:v>
      </x:c>
      <x:c r="U982" s="36" t="str">
        <x:v>lateral</x:v>
      </x:c>
      <x:c r="V982" s="33" t="n">
        <x:v>5</x:v>
      </x:c>
      <x:c r="W982" s="36" t="n">
        <x:v>-11.216371861962733</x:v>
      </x:c>
      <x:c r="X982" s="36" t="n">
        <x:v>0</x:v>
      </x:c>
      <x:c r="Y982" s="36" t="n">
        <x:v>11.216371861962733</x:v>
      </x:c>
      <x:c r="Z982" s="36" t="n">
        <x:v>0</x:v>
      </x:c>
      <x:c r="AA982" s="36" t="n">
        <x:v>1</x:v>
      </x:c>
      <x:c r="AB982" s="36" t="n">
        <x:v>0.08915538931008764</x:v>
      </x:c>
      <x:c r="AC982" s="34" t="b">
        <x:v>1</x:v>
      </x:c>
    </x:row>
    <x:row r="983">
      <x:c r="A983" s="31" t="str">
        <x:v>CFG016</x:v>
      </x:c>
      <x:c r="B983" s="33" t="n">
        <x:v>1</x:v>
      </x:c>
      <x:c r="C983" s="31" t="str">
        <x:v>000000（选定5-12kg）1.AR20.03.6 youhua a2.5 翼梢反扭-3</x:v>
      </x:c>
      <x:c r="D983" s="31" t="str">
        <x:v>T7-VLM2-Elev(g1.0)-11.9kg-x109.9mm-z14.2mm</x:v>
      </x:c>
      <x:c r="E983" s="37" t="n">
        <x:v>6.040186259698985</x:v>
      </x:c>
      <x:c r="F983" s="37" t="n">
        <x:v>0</x:v>
      </x:c>
      <x:c r="G983" s="35" t="n">
        <x:v>9.795732574129737</x:v>
      </x:c>
      <x:c r="H983" s="36" t="n">
        <x:v>-3</x:v>
      </x:c>
      <x:c r="I983" s="35" t="n">
        <x:v>1.225</x:v>
      </x:c>
      <x:c r="J983" s="35" t="n">
        <x:v>1.5705518175924542</x:v>
      </x:c>
      <x:c r="K983" s="35" t="n">
        <x:v>0.284701945718181</x:v>
      </x:c>
      <x:c r="L983" s="35" t="n">
        <x:v>5.525419388778789</x:v>
      </x:c>
      <x:c r="M983" s="35" t="n">
        <x:v>11.925999999999998</x:v>
      </x:c>
      <x:c r="N983" s="35" t="n">
        <x:v>0.10992231757937915</x:v>
      </x:c>
      <x:c r="O983" s="35" t="n">
        <x:v>-1.546328403528402e-17</x:v>
      </x:c>
      <x:c r="P983" s="35" t="n">
        <x:v>0.014190650827474498</x:v>
      </x:c>
      <x:c r="Q983" s="36" t="n">
        <x:v>1.269332231519726</x:v>
      </x:c>
      <x:c r="R983" s="36" t="n">
        <x:v>0.061133803938583184</x:v>
      </x:c>
      <x:c r="S983" s="36" t="n">
        <x:v>0.0026028030106361954</x:v>
      </x:c>
      <x:c r="T983" s="35" t="n">
        <x:v>0.15950539560076776</x:v>
      </x:c>
      <x:c r="U983" s="36" t="str">
        <x:v>lateral</x:v>
      </x:c>
      <x:c r="V983" s="33" t="n">
        <x:v>6</x:v>
      </x:c>
      <x:c r="W983" s="36" t="n">
        <x:v>-1.691454448927101</x:v>
      </x:c>
      <x:c r="X983" s="36" t="n">
        <x:v>-1.5897915588935447</x:v>
      </x:c>
      <x:c r="Y983" s="36" t="n">
        <x:v>2.32130466624363</x:v>
      </x:c>
      <x:c r="Z983" s="36" t="n">
        <x:v>0.2530231850836777</x:v>
      </x:c>
      <x:c r="AA983" s="36" t="n">
        <x:v>0.7286654240282203</x:v>
      </x:c>
      <x:c r="AB983" s="36" t="n">
        <x:v>0.5912071712213743</x:v>
      </x:c>
      <x:c r="AC983" s="34" t="b">
        <x:v>1</x:v>
      </x:c>
    </x:row>
    <x:row r="984">
      <x:c r="A984" s="31" t="str">
        <x:v>CFG016</x:v>
      </x:c>
      <x:c r="B984" s="33" t="n">
        <x:v>1</x:v>
      </x:c>
      <x:c r="C984" s="31" t="str">
        <x:v>000000（选定5-12kg）1.AR20.03.6 youhua a2.5 翼梢反扭-3</x:v>
      </x:c>
      <x:c r="D984" s="31" t="str">
        <x:v>T7-VLM2-Elev(g1.0)-11.9kg-x109.9mm-z14.2mm</x:v>
      </x:c>
      <x:c r="E984" s="37" t="n">
        <x:v>6.040186259698985</x:v>
      </x:c>
      <x:c r="F984" s="37" t="n">
        <x:v>0</x:v>
      </x:c>
      <x:c r="G984" s="35" t="n">
        <x:v>9.795732574129737</x:v>
      </x:c>
      <x:c r="H984" s="36" t="n">
        <x:v>-3</x:v>
      </x:c>
      <x:c r="I984" s="35" t="n">
        <x:v>1.225</x:v>
      </x:c>
      <x:c r="J984" s="35" t="n">
        <x:v>1.5705518175924542</x:v>
      </x:c>
      <x:c r="K984" s="35" t="n">
        <x:v>0.284701945718181</x:v>
      </x:c>
      <x:c r="L984" s="35" t="n">
        <x:v>5.525419388778789</x:v>
      </x:c>
      <x:c r="M984" s="35" t="n">
        <x:v>11.925999999999998</x:v>
      </x:c>
      <x:c r="N984" s="35" t="n">
        <x:v>0.10992231757937915</x:v>
      </x:c>
      <x:c r="O984" s="35" t="n">
        <x:v>-1.546328403528402e-17</x:v>
      </x:c>
      <x:c r="P984" s="35" t="n">
        <x:v>0.014190650827474498</x:v>
      </x:c>
      <x:c r="Q984" s="36" t="n">
        <x:v>1.269332231519726</x:v>
      </x:c>
      <x:c r="R984" s="36" t="n">
        <x:v>0.061133803938583184</x:v>
      </x:c>
      <x:c r="S984" s="36" t="n">
        <x:v>0.0026028030106361954</x:v>
      </x:c>
      <x:c r="T984" s="35" t="n">
        <x:v>0.15950539560076776</x:v>
      </x:c>
      <x:c r="U984" s="36" t="str">
        <x:v>lateral</x:v>
      </x:c>
      <x:c r="V984" s="33" t="n">
        <x:v>7</x:v>
      </x:c>
      <x:c r="W984" s="36" t="n">
        <x:v>-1.691454448927101</x:v>
      </x:c>
      <x:c r="X984" s="36" t="n">
        <x:v>1.5897915588935447</x:v>
      </x:c>
      <x:c r="Y984" s="36" t="n">
        <x:v>2.32130466624363</x:v>
      </x:c>
      <x:c r="Z984" s="36" t="n">
        <x:v>0.2530231850836777</x:v>
      </x:c>
      <x:c r="AA984" s="36" t="n">
        <x:v>0.7286654240282203</x:v>
      </x:c>
      <x:c r="AB984" s="36" t="n">
        <x:v>0.5912071712213743</x:v>
      </x:c>
      <x:c r="AC984" s="34" t="b">
        <x:v>1</x:v>
      </x:c>
    </x:row>
    <x:row r="985">
      <x:c r="A985" s="31" t="str">
        <x:v>CFG016</x:v>
      </x:c>
      <x:c r="B985" s="33" t="n">
        <x:v>1</x:v>
      </x:c>
      <x:c r="C985" s="31" t="str">
        <x:v>000000（选定5-12kg）1.AR20.03.6 youhua a2.5 翼梢反扭-3</x:v>
      </x:c>
      <x:c r="D985" s="31" t="str">
        <x:v>T7-VLM2-Elev(g1.0)-11.9kg-x109.9mm-z14.2mm</x:v>
      </x:c>
      <x:c r="E985" s="37" t="n">
        <x:v>6.040186259698985</x:v>
      </x:c>
      <x:c r="F985" s="37" t="n">
        <x:v>0</x:v>
      </x:c>
      <x:c r="G985" s="35" t="n">
        <x:v>9.795732574129737</x:v>
      </x:c>
      <x:c r="H985" s="36" t="n">
        <x:v>-3</x:v>
      </x:c>
      <x:c r="I985" s="35" t="n">
        <x:v>1.225</x:v>
      </x:c>
      <x:c r="J985" s="35" t="n">
        <x:v>1.5705518175924542</x:v>
      </x:c>
      <x:c r="K985" s="35" t="n">
        <x:v>0.284701945718181</x:v>
      </x:c>
      <x:c r="L985" s="35" t="n">
        <x:v>5.525419388778789</x:v>
      </x:c>
      <x:c r="M985" s="35" t="n">
        <x:v>11.925999999999998</x:v>
      </x:c>
      <x:c r="N985" s="35" t="n">
        <x:v>0.10992231757937915</x:v>
      </x:c>
      <x:c r="O985" s="35" t="n">
        <x:v>-1.546328403528402e-17</x:v>
      </x:c>
      <x:c r="P985" s="35" t="n">
        <x:v>0.014190650827474498</x:v>
      </x:c>
      <x:c r="Q985" s="36" t="n">
        <x:v>1.269332231519726</x:v>
      </x:c>
      <x:c r="R985" s="36" t="n">
        <x:v>0.061133803938583184</x:v>
      </x:c>
      <x:c r="S985" s="36" t="n">
        <x:v>0.0026028030106361954</x:v>
      </x:c>
      <x:c r="T985" s="35" t="n">
        <x:v>0.15950539560076776</x:v>
      </x:c>
      <x:c r="U985" s="36" t="str">
        <x:v>lateral</x:v>
      </x:c>
      <x:c r="V985" s="33" t="n">
        <x:v>8</x:v>
      </x:c>
      <x:c r="W985" s="36" t="n">
        <x:v>0.2528141996427422</x:v>
      </x:c>
      <x:c r="X985" s="36" t="n">
        <x:v>0</x:v>
      </x:c>
      <x:c r="Y985" s="36" t="n">
        <x:v>0.2528141996427422</x:v>
      </x:c>
      <x:c r="Z985" s="36" t="n">
        <x:v>0</x:v>
      </x:c>
      <x:c r="AA985" s="36" t="n">
        <x:v>-1</x:v>
      </x:c>
      <x:c r="AB985" s="36"/>
      <x:c r="AC985" s="34" t="b">
        <x:v>0</x:v>
      </x:c>
    </x:row>
    <x:row r="986">
      <x:c r="A986" s="31" t="str">
        <x:v>CFG016</x:v>
      </x:c>
      <x:c r="B986" s="33" t="n">
        <x:v>2</x:v>
      </x:c>
      <x:c r="C986" s="31" t="str">
        <x:v>000000（选定5-12kg）1.AR20.03.6 youhua a2.5 翼梢反扭-3</x:v>
      </x:c>
      <x:c r="D986" s="31" t="str">
        <x:v>T7-VLM2-Elev(g1.0)-11.9kg-x109.9mm-z14.2mm</x:v>
      </x:c>
      <x:c r="E986" s="37" t="n">
        <x:v>5.868554613698781</x:v>
      </x:c>
      <x:c r="F986" s="37" t="n">
        <x:v>0</x:v>
      </x:c>
      <x:c r="G986" s="35" t="n">
        <x:v>9.858016226650612</x:v>
      </x:c>
      <x:c r="H986" s="36" t="n">
        <x:v>-2.9</x:v>
      </x:c>
      <x:c r="I986" s="35" t="n">
        <x:v>1.225</x:v>
      </x:c>
      <x:c r="J986" s="35" t="n">
        <x:v>1.5705518175924542</x:v>
      </x:c>
      <x:c r="K986" s="35" t="n">
        <x:v>0.284701945718181</x:v>
      </x:c>
      <x:c r="L986" s="35" t="n">
        <x:v>5.525419388778789</x:v>
      </x:c>
      <x:c r="M986" s="35" t="n">
        <x:v>11.925999999999998</x:v>
      </x:c>
      <x:c r="N986" s="35" t="n">
        <x:v>0.10992231757937915</x:v>
      </x:c>
      <x:c r="O986" s="35" t="n">
        <x:v>-1.546328403528402e-17</x:v>
      </x:c>
      <x:c r="P986" s="35" t="n">
        <x:v>0.014190650827474498</x:v>
      </x:c>
      <x:c r="Q986" s="36" t="n">
        <x:v>1.2531423900432306</x:v>
      </x:c>
      <x:c r="R986" s="36" t="n">
        <x:v>0.05856904787144335</x:v>
      </x:c>
      <x:c r="S986" s="36" t="n">
        <x:v>0.0023470937877083653</x:v>
      </x:c>
      <x:c r="T986" s="35" t="n">
        <x:v>0.16858102851378082</x:v>
      </x:c>
      <x:c r="U986" s="36" t="str">
        <x:v>longitudinal</x:v>
      </x:c>
      <x:c r="V986" s="33" t="n">
        <x:v>1</x:v>
      </x:c>
      <x:c r="W986" s="36" t="n">
        <x:v>-4.868727862922042</x:v>
      </x:c>
      <x:c r="X986" s="36" t="n">
        <x:v>-4.96205000907451</x:v>
      </x:c>
      <x:c r="Y986" s="36" t="n">
        <x:v>6.9517229012489965</x:v>
      </x:c>
      <x:c r="Z986" s="36" t="n">
        <x:v>0.7897347868133924</x:v>
      </x:c>
      <x:c r="AA986" s="36" t="n">
        <x:v>0.7003627636031481</x:v>
      </x:c>
      <x:c r="AB986" s="36" t="n">
        <x:v>0.20539246147141085</x:v>
      </x:c>
      <x:c r="AC986" s="34" t="b">
        <x:v>1</x:v>
      </x:c>
    </x:row>
    <x:row r="987">
      <x:c r="A987" s="31" t="str">
        <x:v>CFG016</x:v>
      </x:c>
      <x:c r="B987" s="33" t="n">
        <x:v>2</x:v>
      </x:c>
      <x:c r="C987" s="31" t="str">
        <x:v>000000（选定5-12kg）1.AR20.03.6 youhua a2.5 翼梢反扭-3</x:v>
      </x:c>
      <x:c r="D987" s="31" t="str">
        <x:v>T7-VLM2-Elev(g1.0)-11.9kg-x109.9mm-z14.2mm</x:v>
      </x:c>
      <x:c r="E987" s="37" t="n">
        <x:v>5.868554613698781</x:v>
      </x:c>
      <x:c r="F987" s="37" t="n">
        <x:v>0</x:v>
      </x:c>
      <x:c r="G987" s="35" t="n">
        <x:v>9.858016226650612</x:v>
      </x:c>
      <x:c r="H987" s="36" t="n">
        <x:v>-2.9</x:v>
      </x:c>
      <x:c r="I987" s="35" t="n">
        <x:v>1.225</x:v>
      </x:c>
      <x:c r="J987" s="35" t="n">
        <x:v>1.5705518175924542</x:v>
      </x:c>
      <x:c r="K987" s="35" t="n">
        <x:v>0.284701945718181</x:v>
      </x:c>
      <x:c r="L987" s="35" t="n">
        <x:v>5.525419388778789</x:v>
      </x:c>
      <x:c r="M987" s="35" t="n">
        <x:v>11.925999999999998</x:v>
      </x:c>
      <x:c r="N987" s="35" t="n">
        <x:v>0.10992231757937915</x:v>
      </x:c>
      <x:c r="O987" s="35" t="n">
        <x:v>-1.546328403528402e-17</x:v>
      </x:c>
      <x:c r="P987" s="35" t="n">
        <x:v>0.014190650827474498</x:v>
      </x:c>
      <x:c r="Q987" s="36" t="n">
        <x:v>1.2531423900432306</x:v>
      </x:c>
      <x:c r="R987" s="36" t="n">
        <x:v>0.05856904787144335</x:v>
      </x:c>
      <x:c r="S987" s="36" t="n">
        <x:v>0.0023470937877083653</x:v>
      </x:c>
      <x:c r="T987" s="35" t="n">
        <x:v>0.16858102851378082</x:v>
      </x:c>
      <x:c r="U987" s="36" t="str">
        <x:v>longitudinal</x:v>
      </x:c>
      <x:c r="V987" s="33" t="n">
        <x:v>2</x:v>
      </x:c>
      <x:c r="W987" s="36" t="n">
        <x:v>-4.868727862922042</x:v>
      </x:c>
      <x:c r="X987" s="36" t="n">
        <x:v>4.96205000907451</x:v>
      </x:c>
      <x:c r="Y987" s="36" t="n">
        <x:v>6.9517229012489965</x:v>
      </x:c>
      <x:c r="Z987" s="36" t="n">
        <x:v>0.7897347868133924</x:v>
      </x:c>
      <x:c r="AA987" s="36" t="n">
        <x:v>0.7003627636031481</x:v>
      </x:c>
      <x:c r="AB987" s="36" t="n">
        <x:v>0.20539246147141085</x:v>
      </x:c>
      <x:c r="AC987" s="34" t="b">
        <x:v>1</x:v>
      </x:c>
    </x:row>
    <x:row r="988">
      <x:c r="A988" s="31" t="str">
        <x:v>CFG016</x:v>
      </x:c>
      <x:c r="B988" s="33" t="n">
        <x:v>2</x:v>
      </x:c>
      <x:c r="C988" s="31" t="str">
        <x:v>000000（选定5-12kg）1.AR20.03.6 youhua a2.5 翼梢反扭-3</x:v>
      </x:c>
      <x:c r="D988" s="31" t="str">
        <x:v>T7-VLM2-Elev(g1.0)-11.9kg-x109.9mm-z14.2mm</x:v>
      </x:c>
      <x:c r="E988" s="37" t="n">
        <x:v>5.868554613698781</x:v>
      </x:c>
      <x:c r="F988" s="37" t="n">
        <x:v>0</x:v>
      </x:c>
      <x:c r="G988" s="35" t="n">
        <x:v>9.858016226650612</x:v>
      </x:c>
      <x:c r="H988" s="36" t="n">
        <x:v>-2.9</x:v>
      </x:c>
      <x:c r="I988" s="35" t="n">
        <x:v>1.225</x:v>
      </x:c>
      <x:c r="J988" s="35" t="n">
        <x:v>1.5705518175924542</x:v>
      </x:c>
      <x:c r="K988" s="35" t="n">
        <x:v>0.284701945718181</x:v>
      </x:c>
      <x:c r="L988" s="35" t="n">
        <x:v>5.525419388778789</x:v>
      </x:c>
      <x:c r="M988" s="35" t="n">
        <x:v>11.925999999999998</x:v>
      </x:c>
      <x:c r="N988" s="35" t="n">
        <x:v>0.10992231757937915</x:v>
      </x:c>
      <x:c r="O988" s="35" t="n">
        <x:v>-1.546328403528402e-17</x:v>
      </x:c>
      <x:c r="P988" s="35" t="n">
        <x:v>0.014190650827474498</x:v>
      </x:c>
      <x:c r="Q988" s="36" t="n">
        <x:v>1.2531423900432306</x:v>
      </x:c>
      <x:c r="R988" s="36" t="n">
        <x:v>0.05856904787144335</x:v>
      </x:c>
      <x:c r="S988" s="36" t="n">
        <x:v>0.0023470937877083653</x:v>
      </x:c>
      <x:c r="T988" s="35" t="n">
        <x:v>0.16858102851378082</x:v>
      </x:c>
      <x:c r="U988" s="36" t="str">
        <x:v>longitudinal</x:v>
      </x:c>
      <x:c r="V988" s="33" t="n">
        <x:v>3</x:v>
      </x:c>
      <x:c r="W988" s="36" t="n">
        <x:v>0.07552582860621582</x:v>
      </x:c>
      <x:c r="X988" s="36" t="n">
        <x:v>-1.0377843945222938</x:v>
      </x:c>
      <x:c r="Y988" s="36" t="n">
        <x:v>1.0405290002208778</x:v>
      </x:c>
      <x:c r="Z988" s="36" t="n">
        <x:v>0.16516851625185272</x:v>
      </x:c>
      <x:c r="AA988" s="36" t="n">
        <x:v>-0.07258406886322592</x:v>
      </x:c>
      <x:c r="AB988" s="36"/>
      <x:c r="AC988" s="34" t="b">
        <x:v>0</x:v>
      </x:c>
    </x:row>
    <x:row r="989">
      <x:c r="A989" s="31" t="str">
        <x:v>CFG016</x:v>
      </x:c>
      <x:c r="B989" s="33" t="n">
        <x:v>2</x:v>
      </x:c>
      <x:c r="C989" s="31" t="str">
        <x:v>000000（选定5-12kg）1.AR20.03.6 youhua a2.5 翼梢反扭-3</x:v>
      </x:c>
      <x:c r="D989" s="31" t="str">
        <x:v>T7-VLM2-Elev(g1.0)-11.9kg-x109.9mm-z14.2mm</x:v>
      </x:c>
      <x:c r="E989" s="37" t="n">
        <x:v>5.868554613698781</x:v>
      </x:c>
      <x:c r="F989" s="37" t="n">
        <x:v>0</x:v>
      </x:c>
      <x:c r="G989" s="35" t="n">
        <x:v>9.858016226650612</x:v>
      </x:c>
      <x:c r="H989" s="36" t="n">
        <x:v>-2.9</x:v>
      </x:c>
      <x:c r="I989" s="35" t="n">
        <x:v>1.225</x:v>
      </x:c>
      <x:c r="J989" s="35" t="n">
        <x:v>1.5705518175924542</x:v>
      </x:c>
      <x:c r="K989" s="35" t="n">
        <x:v>0.284701945718181</x:v>
      </x:c>
      <x:c r="L989" s="35" t="n">
        <x:v>5.525419388778789</x:v>
      </x:c>
      <x:c r="M989" s="35" t="n">
        <x:v>11.925999999999998</x:v>
      </x:c>
      <x:c r="N989" s="35" t="n">
        <x:v>0.10992231757937915</x:v>
      </x:c>
      <x:c r="O989" s="35" t="n">
        <x:v>-1.546328403528402e-17</x:v>
      </x:c>
      <x:c r="P989" s="35" t="n">
        <x:v>0.014190650827474498</x:v>
      </x:c>
      <x:c r="Q989" s="36" t="n">
        <x:v>1.2531423900432306</x:v>
      </x:c>
      <x:c r="R989" s="36" t="n">
        <x:v>0.05856904787144335</x:v>
      </x:c>
      <x:c r="S989" s="36" t="n">
        <x:v>0.0023470937877083653</x:v>
      </x:c>
      <x:c r="T989" s="35" t="n">
        <x:v>0.16858102851378082</x:v>
      </x:c>
      <x:c r="U989" s="36" t="str">
        <x:v>longitudinal</x:v>
      </x:c>
      <x:c r="V989" s="33" t="n">
        <x:v>4</x:v>
      </x:c>
      <x:c r="W989" s="36" t="n">
        <x:v>0.07552582860621582</x:v>
      </x:c>
      <x:c r="X989" s="36" t="n">
        <x:v>1.0377843945222938</x:v>
      </x:c>
      <x:c r="Y989" s="36" t="n">
        <x:v>1.0405290002208778</x:v>
      </x:c>
      <x:c r="Z989" s="36" t="n">
        <x:v>0.16516851625185272</x:v>
      </x:c>
      <x:c r="AA989" s="36" t="n">
        <x:v>-0.07258406886322592</x:v>
      </x:c>
      <x:c r="AB989" s="36"/>
      <x:c r="AC989" s="34" t="b">
        <x:v>0</x:v>
      </x:c>
    </x:row>
    <x:row r="990">
      <x:c r="A990" s="31" t="str">
        <x:v>CFG016</x:v>
      </x:c>
      <x:c r="B990" s="33" t="n">
        <x:v>2</x:v>
      </x:c>
      <x:c r="C990" s="31" t="str">
        <x:v>000000（选定5-12kg）1.AR20.03.6 youhua a2.5 翼梢反扭-3</x:v>
      </x:c>
      <x:c r="D990" s="31" t="str">
        <x:v>T7-VLM2-Elev(g1.0)-11.9kg-x109.9mm-z14.2mm</x:v>
      </x:c>
      <x:c r="E990" s="37" t="n">
        <x:v>5.868554613698781</x:v>
      </x:c>
      <x:c r="F990" s="37" t="n">
        <x:v>0</x:v>
      </x:c>
      <x:c r="G990" s="35" t="n">
        <x:v>9.858016226650612</x:v>
      </x:c>
      <x:c r="H990" s="36" t="n">
        <x:v>-2.9</x:v>
      </x:c>
      <x:c r="I990" s="35" t="n">
        <x:v>1.225</x:v>
      </x:c>
      <x:c r="J990" s="35" t="n">
        <x:v>1.5705518175924542</x:v>
      </x:c>
      <x:c r="K990" s="35" t="n">
        <x:v>0.284701945718181</x:v>
      </x:c>
      <x:c r="L990" s="35" t="n">
        <x:v>5.525419388778789</x:v>
      </x:c>
      <x:c r="M990" s="35" t="n">
        <x:v>11.925999999999998</x:v>
      </x:c>
      <x:c r="N990" s="35" t="n">
        <x:v>0.10992231757937915</x:v>
      </x:c>
      <x:c r="O990" s="35" t="n">
        <x:v>-1.546328403528402e-17</x:v>
      </x:c>
      <x:c r="P990" s="35" t="n">
        <x:v>0.014190650827474498</x:v>
      </x:c>
      <x:c r="Q990" s="36" t="n">
        <x:v>1.2531423900432306</x:v>
      </x:c>
      <x:c r="R990" s="36" t="n">
        <x:v>0.05856904787144335</x:v>
      </x:c>
      <x:c r="S990" s="36" t="n">
        <x:v>0.0023470937877083653</x:v>
      </x:c>
      <x:c r="T990" s="35" t="n">
        <x:v>0.16858102851378082</x:v>
      </x:c>
      <x:c r="U990" s="36" t="str">
        <x:v>lateral</x:v>
      </x:c>
      <x:c r="V990" s="33" t="n">
        <x:v>5</x:v>
      </x:c>
      <x:c r="W990" s="36" t="n">
        <x:v>-10.341654522522072</x:v>
      </x:c>
      <x:c r="X990" s="36" t="n">
        <x:v>0</x:v>
      </x:c>
      <x:c r="Y990" s="36" t="n">
        <x:v>10.341654522522072</x:v>
      </x:c>
      <x:c r="Z990" s="36" t="n">
        <x:v>0</x:v>
      </x:c>
      <x:c r="AA990" s="36" t="n">
        <x:v>1</x:v>
      </x:c>
      <x:c r="AB990" s="36" t="n">
        <x:v>0.0966963262814667</x:v>
      </x:c>
      <x:c r="AC990" s="34" t="b">
        <x:v>1</x:v>
      </x:c>
    </x:row>
    <x:row r="991">
      <x:c r="A991" s="31" t="str">
        <x:v>CFG016</x:v>
      </x:c>
      <x:c r="B991" s="33" t="n">
        <x:v>2</x:v>
      </x:c>
      <x:c r="C991" s="31" t="str">
        <x:v>000000（选定5-12kg）1.AR20.03.6 youhua a2.5 翼梢反扭-3</x:v>
      </x:c>
      <x:c r="D991" s="31" t="str">
        <x:v>T7-VLM2-Elev(g1.0)-11.9kg-x109.9mm-z14.2mm</x:v>
      </x:c>
      <x:c r="E991" s="37" t="n">
        <x:v>5.868554613698781</x:v>
      </x:c>
      <x:c r="F991" s="37" t="n">
        <x:v>0</x:v>
      </x:c>
      <x:c r="G991" s="35" t="n">
        <x:v>9.858016226650612</x:v>
      </x:c>
      <x:c r="H991" s="36" t="n">
        <x:v>-2.9</x:v>
      </x:c>
      <x:c r="I991" s="35" t="n">
        <x:v>1.225</x:v>
      </x:c>
      <x:c r="J991" s="35" t="n">
        <x:v>1.5705518175924542</x:v>
      </x:c>
      <x:c r="K991" s="35" t="n">
        <x:v>0.284701945718181</x:v>
      </x:c>
      <x:c r="L991" s="35" t="n">
        <x:v>5.525419388778789</x:v>
      </x:c>
      <x:c r="M991" s="35" t="n">
        <x:v>11.925999999999998</x:v>
      </x:c>
      <x:c r="N991" s="35" t="n">
        <x:v>0.10992231757937915</x:v>
      </x:c>
      <x:c r="O991" s="35" t="n">
        <x:v>-1.546328403528402e-17</x:v>
      </x:c>
      <x:c r="P991" s="35" t="n">
        <x:v>0.014190650827474498</x:v>
      </x:c>
      <x:c r="Q991" s="36" t="n">
        <x:v>1.2531423900432306</x:v>
      </x:c>
      <x:c r="R991" s="36" t="n">
        <x:v>0.05856904787144335</x:v>
      </x:c>
      <x:c r="S991" s="36" t="n">
        <x:v>0.0023470937877083653</x:v>
      </x:c>
      <x:c r="T991" s="35" t="n">
        <x:v>0.16858102851378082</x:v>
      </x:c>
      <x:c r="U991" s="36" t="str">
        <x:v>lateral</x:v>
      </x:c>
      <x:c r="V991" s="33" t="n">
        <x:v>6</x:v>
      </x:c>
      <x:c r="W991" s="36" t="n">
        <x:v>-2.15612103258851</x:v>
      </x:c>
      <x:c r="X991" s="36" t="n">
        <x:v>-1.1560748739924345</x:v>
      </x:c>
      <x:c r="Y991" s="36" t="n">
        <x:v>2.446500975157616</x:v>
      </x:c>
      <x:c r="Z991" s="36" t="n">
        <x:v>0.183995030780236</x:v>
      </x:c>
      <x:c r="AA991" s="36" t="n">
        <x:v>0.8813080617920463</x:v>
      </x:c>
      <x:c r="AB991" s="36" t="n">
        <x:v>0.46379585602365736</x:v>
      </x:c>
      <x:c r="AC991" s="34" t="b">
        <x:v>1</x:v>
      </x:c>
    </x:row>
    <x:row r="992">
      <x:c r="A992" s="31" t="str">
        <x:v>CFG016</x:v>
      </x:c>
      <x:c r="B992" s="33" t="n">
        <x:v>2</x:v>
      </x:c>
      <x:c r="C992" s="31" t="str">
        <x:v>000000（选定5-12kg）1.AR20.03.6 youhua a2.5 翼梢反扭-3</x:v>
      </x:c>
      <x:c r="D992" s="31" t="str">
        <x:v>T7-VLM2-Elev(g1.0)-11.9kg-x109.9mm-z14.2mm</x:v>
      </x:c>
      <x:c r="E992" s="37" t="n">
        <x:v>5.868554613698781</x:v>
      </x:c>
      <x:c r="F992" s="37" t="n">
        <x:v>0</x:v>
      </x:c>
      <x:c r="G992" s="35" t="n">
        <x:v>9.858016226650612</x:v>
      </x:c>
      <x:c r="H992" s="36" t="n">
        <x:v>-2.9</x:v>
      </x:c>
      <x:c r="I992" s="35" t="n">
        <x:v>1.225</x:v>
      </x:c>
      <x:c r="J992" s="35" t="n">
        <x:v>1.5705518175924542</x:v>
      </x:c>
      <x:c r="K992" s="35" t="n">
        <x:v>0.284701945718181</x:v>
      </x:c>
      <x:c r="L992" s="35" t="n">
        <x:v>5.525419388778789</x:v>
      </x:c>
      <x:c r="M992" s="35" t="n">
        <x:v>11.925999999999998</x:v>
      </x:c>
      <x:c r="N992" s="35" t="n">
        <x:v>0.10992231757937915</x:v>
      </x:c>
      <x:c r="O992" s="35" t="n">
        <x:v>-1.546328403528402e-17</x:v>
      </x:c>
      <x:c r="P992" s="35" t="n">
        <x:v>0.014190650827474498</x:v>
      </x:c>
      <x:c r="Q992" s="36" t="n">
        <x:v>1.2531423900432306</x:v>
      </x:c>
      <x:c r="R992" s="36" t="n">
        <x:v>0.05856904787144335</x:v>
      </x:c>
      <x:c r="S992" s="36" t="n">
        <x:v>0.0023470937877083653</x:v>
      </x:c>
      <x:c r="T992" s="35" t="n">
        <x:v>0.16858102851378082</x:v>
      </x:c>
      <x:c r="U992" s="36" t="str">
        <x:v>lateral</x:v>
      </x:c>
      <x:c r="V992" s="33" t="n">
        <x:v>7</x:v>
      </x:c>
      <x:c r="W992" s="36" t="n">
        <x:v>-2.15612103258851</x:v>
      </x:c>
      <x:c r="X992" s="36" t="n">
        <x:v>1.1560748739924345</x:v>
      </x:c>
      <x:c r="Y992" s="36" t="n">
        <x:v>2.446500975157616</x:v>
      </x:c>
      <x:c r="Z992" s="36" t="n">
        <x:v>0.183995030780236</x:v>
      </x:c>
      <x:c r="AA992" s="36" t="n">
        <x:v>0.8813080617920463</x:v>
      </x:c>
      <x:c r="AB992" s="36" t="n">
        <x:v>0.46379585602365736</x:v>
      </x:c>
      <x:c r="AC992" s="34" t="b">
        <x:v>1</x:v>
      </x:c>
    </x:row>
    <x:row r="993">
      <x:c r="A993" s="31" t="str">
        <x:v>CFG016</x:v>
      </x:c>
      <x:c r="B993" s="33" t="n">
        <x:v>2</x:v>
      </x:c>
      <x:c r="C993" s="31" t="str">
        <x:v>000000（选定5-12kg）1.AR20.03.6 youhua a2.5 翼梢反扭-3</x:v>
      </x:c>
      <x:c r="D993" s="31" t="str">
        <x:v>T7-VLM2-Elev(g1.0)-11.9kg-x109.9mm-z14.2mm</x:v>
      </x:c>
      <x:c r="E993" s="37" t="n">
        <x:v>5.868554613698781</x:v>
      </x:c>
      <x:c r="F993" s="37" t="n">
        <x:v>0</x:v>
      </x:c>
      <x:c r="G993" s="35" t="n">
        <x:v>9.858016226650612</x:v>
      </x:c>
      <x:c r="H993" s="36" t="n">
        <x:v>-2.9</x:v>
      </x:c>
      <x:c r="I993" s="35" t="n">
        <x:v>1.225</x:v>
      </x:c>
      <x:c r="J993" s="35" t="n">
        <x:v>1.5705518175924542</x:v>
      </x:c>
      <x:c r="K993" s="35" t="n">
        <x:v>0.284701945718181</x:v>
      </x:c>
      <x:c r="L993" s="35" t="n">
        <x:v>5.525419388778789</x:v>
      </x:c>
      <x:c r="M993" s="35" t="n">
        <x:v>11.925999999999998</x:v>
      </x:c>
      <x:c r="N993" s="35" t="n">
        <x:v>0.10992231757937915</x:v>
      </x:c>
      <x:c r="O993" s="35" t="n">
        <x:v>-1.546328403528402e-17</x:v>
      </x:c>
      <x:c r="P993" s="35" t="n">
        <x:v>0.014190650827474498</x:v>
      </x:c>
      <x:c r="Q993" s="36" t="n">
        <x:v>1.2531423900432306</x:v>
      </x:c>
      <x:c r="R993" s="36" t="n">
        <x:v>0.05856904787144335</x:v>
      </x:c>
      <x:c r="S993" s="36" t="n">
        <x:v>0.0023470937877083653</x:v>
      </x:c>
      <x:c r="T993" s="35" t="n">
        <x:v>0.16858102851378082</x:v>
      </x:c>
      <x:c r="U993" s="36" t="str">
        <x:v>lateral</x:v>
      </x:c>
      <x:c r="V993" s="33" t="n">
        <x:v>8</x:v>
      </x:c>
      <x:c r="W993" s="36" t="n">
        <x:v>0.21726379787217986</x:v>
      </x:c>
      <x:c r="X993" s="36" t="n">
        <x:v>0</x:v>
      </x:c>
      <x:c r="Y993" s="36" t="n">
        <x:v>0.21726379787217986</x:v>
      </x:c>
      <x:c r="Z993" s="36" t="n">
        <x:v>0</x:v>
      </x:c>
      <x:c r="AA993" s="36" t="n">
        <x:v>-1</x:v>
      </x:c>
      <x:c r="AB993" s="36"/>
      <x:c r="AC993" s="34" t="b">
        <x:v>0</x:v>
      </x:c>
    </x:row>
    <x:row r="994">
      <x:c r="A994" s="31" t="str">
        <x:v>CFG016</x:v>
      </x:c>
      <x:c r="B994" s="33" t="n">
        <x:v>3</x:v>
      </x:c>
      <x:c r="C994" s="31" t="str">
        <x:v>000000（选定5-12kg）1.AR20.03.6 youhua a2.5 翼梢反扭-3</x:v>
      </x:c>
      <x:c r="D994" s="31" t="str">
        <x:v>T7-VLM2-Elev(g1.0)-11.9kg-x109.9mm-z14.2mm</x:v>
      </x:c>
      <x:c r="E994" s="37" t="n">
        <x:v>5.695808749941649</x:v>
      </x:c>
      <x:c r="F994" s="37" t="n">
        <x:v>0</x:v>
      </x:c>
      <x:c r="G994" s="35" t="n">
        <x:v>9.920461007390275</x:v>
      </x:c>
      <x:c r="H994" s="36" t="n">
        <x:v>-2.8</x:v>
      </x:c>
      <x:c r="I994" s="35" t="n">
        <x:v>1.225</x:v>
      </x:c>
      <x:c r="J994" s="35" t="n">
        <x:v>1.5705518175924542</x:v>
      </x:c>
      <x:c r="K994" s="35" t="n">
        <x:v>0.284701945718181</x:v>
      </x:c>
      <x:c r="L994" s="35" t="n">
        <x:v>5.525419388778789</x:v>
      </x:c>
      <x:c r="M994" s="35" t="n">
        <x:v>11.925999999999998</x:v>
      </x:c>
      <x:c r="N994" s="35" t="n">
        <x:v>0.10992231757937915</x:v>
      </x:c>
      <x:c r="O994" s="35" t="n">
        <x:v>-1.546328403528402e-17</x:v>
      </x:c>
      <x:c r="P994" s="35" t="n">
        <x:v>0.014190650827474498</x:v>
      </x:c>
      <x:c r="Q994" s="36" t="n">
        <x:v>1.2368270963604457</x:v>
      </x:c>
      <x:c r="R994" s="36" t="n">
        <x:v>0.055636269267306665</x:v>
      </x:c>
      <x:c r="S994" s="36" t="n">
        <x:v>0.0020830127594895715</x:v>
      </x:c>
      <x:c r="T994" s="35" t="n">
        <x:v>0.15834099794322598</x:v>
      </x:c>
      <x:c r="U994" s="36" t="str">
        <x:v>longitudinal</x:v>
      </x:c>
      <x:c r="V994" s="33" t="n">
        <x:v>1</x:v>
      </x:c>
      <x:c r="W994" s="36" t="n">
        <x:v>-4.740901349064216</x:v>
      </x:c>
      <x:c r="X994" s="36" t="n">
        <x:v>-4.589015207646998</x:v>
      </x:c>
      <x:c r="Y994" s="36" t="n">
        <x:v>6.598121412763963</x:v>
      </x:c>
      <x:c r="Z994" s="36" t="n">
        <x:v>0.7303644542209002</x:v>
      </x:c>
      <x:c r="AA994" s="36" t="n">
        <x:v>0.7185229025784545</x:v>
      </x:c>
      <x:c r="AB994" s="36" t="n">
        <x:v>0.21093035403434102</x:v>
      </x:c>
      <x:c r="AC994" s="34" t="b">
        <x:v>1</x:v>
      </x:c>
    </x:row>
    <x:row r="995">
      <x:c r="A995" s="31" t="str">
        <x:v>CFG016</x:v>
      </x:c>
      <x:c r="B995" s="33" t="n">
        <x:v>3</x:v>
      </x:c>
      <x:c r="C995" s="31" t="str">
        <x:v>000000（选定5-12kg）1.AR20.03.6 youhua a2.5 翼梢反扭-3</x:v>
      </x:c>
      <x:c r="D995" s="31" t="str">
        <x:v>T7-VLM2-Elev(g1.0)-11.9kg-x109.9mm-z14.2mm</x:v>
      </x:c>
      <x:c r="E995" s="37" t="n">
        <x:v>5.695808749941649</x:v>
      </x:c>
      <x:c r="F995" s="37" t="n">
        <x:v>0</x:v>
      </x:c>
      <x:c r="G995" s="35" t="n">
        <x:v>9.920461007390275</x:v>
      </x:c>
      <x:c r="H995" s="36" t="n">
        <x:v>-2.8</x:v>
      </x:c>
      <x:c r="I995" s="35" t="n">
        <x:v>1.225</x:v>
      </x:c>
      <x:c r="J995" s="35" t="n">
        <x:v>1.5705518175924542</x:v>
      </x:c>
      <x:c r="K995" s="35" t="n">
        <x:v>0.284701945718181</x:v>
      </x:c>
      <x:c r="L995" s="35" t="n">
        <x:v>5.525419388778789</x:v>
      </x:c>
      <x:c r="M995" s="35" t="n">
        <x:v>11.925999999999998</x:v>
      </x:c>
      <x:c r="N995" s="35" t="n">
        <x:v>0.10992231757937915</x:v>
      </x:c>
      <x:c r="O995" s="35" t="n">
        <x:v>-1.546328403528402e-17</x:v>
      </x:c>
      <x:c r="P995" s="35" t="n">
        <x:v>0.014190650827474498</x:v>
      </x:c>
      <x:c r="Q995" s="36" t="n">
        <x:v>1.2368270963604457</x:v>
      </x:c>
      <x:c r="R995" s="36" t="n">
        <x:v>0.055636269267306665</x:v>
      </x:c>
      <x:c r="S995" s="36" t="n">
        <x:v>0.0020830127594895715</x:v>
      </x:c>
      <x:c r="T995" s="35" t="n">
        <x:v>0.15834099794322598</x:v>
      </x:c>
      <x:c r="U995" s="36" t="str">
        <x:v>longitudinal</x:v>
      </x:c>
      <x:c r="V995" s="33" t="n">
        <x:v>2</x:v>
      </x:c>
      <x:c r="W995" s="36" t="n">
        <x:v>-4.740901349064216</x:v>
      </x:c>
      <x:c r="X995" s="36" t="n">
        <x:v>4.589015207646998</x:v>
      </x:c>
      <x:c r="Y995" s="36" t="n">
        <x:v>6.598121412763963</x:v>
      </x:c>
      <x:c r="Z995" s="36" t="n">
        <x:v>0.7303644542209002</x:v>
      </x:c>
      <x:c r="AA995" s="36" t="n">
        <x:v>0.7185229025784545</x:v>
      </x:c>
      <x:c r="AB995" s="36" t="n">
        <x:v>0.21093035403434102</x:v>
      </x:c>
      <x:c r="AC995" s="34" t="b">
        <x:v>1</x:v>
      </x:c>
    </x:row>
    <x:row r="996">
      <x:c r="A996" s="31" t="str">
        <x:v>CFG016</x:v>
      </x:c>
      <x:c r="B996" s="33" t="n">
        <x:v>3</x:v>
      </x:c>
      <x:c r="C996" s="31" t="str">
        <x:v>000000（选定5-12kg）1.AR20.03.6 youhua a2.5 翼梢反扭-3</x:v>
      </x:c>
      <x:c r="D996" s="31" t="str">
        <x:v>T7-VLM2-Elev(g1.0)-11.9kg-x109.9mm-z14.2mm</x:v>
      </x:c>
      <x:c r="E996" s="37" t="n">
        <x:v>5.695808749941649</x:v>
      </x:c>
      <x:c r="F996" s="37" t="n">
        <x:v>0</x:v>
      </x:c>
      <x:c r="G996" s="35" t="n">
        <x:v>9.920461007390275</x:v>
      </x:c>
      <x:c r="H996" s="36" t="n">
        <x:v>-2.8</x:v>
      </x:c>
      <x:c r="I996" s="35" t="n">
        <x:v>1.225</x:v>
      </x:c>
      <x:c r="J996" s="35" t="n">
        <x:v>1.5705518175924542</x:v>
      </x:c>
      <x:c r="K996" s="35" t="n">
        <x:v>0.284701945718181</x:v>
      </x:c>
      <x:c r="L996" s="35" t="n">
        <x:v>5.525419388778789</x:v>
      </x:c>
      <x:c r="M996" s="35" t="n">
        <x:v>11.925999999999998</x:v>
      </x:c>
      <x:c r="N996" s="35" t="n">
        <x:v>0.10992231757937915</x:v>
      </x:c>
      <x:c r="O996" s="35" t="n">
        <x:v>-1.546328403528402e-17</x:v>
      </x:c>
      <x:c r="P996" s="35" t="n">
        <x:v>0.014190650827474498</x:v>
      </x:c>
      <x:c r="Q996" s="36" t="n">
        <x:v>1.2368270963604457</x:v>
      </x:c>
      <x:c r="R996" s="36" t="n">
        <x:v>0.055636269267306665</x:v>
      </x:c>
      <x:c r="S996" s="36" t="n">
        <x:v>0.0020830127594895715</x:v>
      </x:c>
      <x:c r="T996" s="35" t="n">
        <x:v>0.15834099794322598</x:v>
      </x:c>
      <x:c r="U996" s="36" t="str">
        <x:v>longitudinal</x:v>
      </x:c>
      <x:c r="V996" s="33" t="n">
        <x:v>3</x:v>
      </x:c>
      <x:c r="W996" s="36" t="n">
        <x:v>0.03241123187224672</x:v>
      </x:c>
      <x:c r="X996" s="36" t="n">
        <x:v>-0.9952428600620319</x:v>
      </x:c>
      <x:c r="Y996" s="36" t="n">
        <x:v>0.9957704747861977</x:v>
      </x:c>
      <x:c r="Z996" s="36" t="n">
        <x:v>0.15839782075578784</x:v>
      </x:c>
      <x:c r="AA996" s="36" t="n">
        <x:v>-0.03254889825811088</x:v>
      </x:c>
      <x:c r="AB996" s="36"/>
      <x:c r="AC996" s="34" t="b">
        <x:v>0</x:v>
      </x:c>
    </x:row>
    <x:row r="997">
      <x:c r="A997" s="31" t="str">
        <x:v>CFG016</x:v>
      </x:c>
      <x:c r="B997" s="33" t="n">
        <x:v>3</x:v>
      </x:c>
      <x:c r="C997" s="31" t="str">
        <x:v>000000（选定5-12kg）1.AR20.03.6 youhua a2.5 翼梢反扭-3</x:v>
      </x:c>
      <x:c r="D997" s="31" t="str">
        <x:v>T7-VLM2-Elev(g1.0)-11.9kg-x109.9mm-z14.2mm</x:v>
      </x:c>
      <x:c r="E997" s="37" t="n">
        <x:v>5.695808749941649</x:v>
      </x:c>
      <x:c r="F997" s="37" t="n">
        <x:v>0</x:v>
      </x:c>
      <x:c r="G997" s="35" t="n">
        <x:v>9.920461007390275</x:v>
      </x:c>
      <x:c r="H997" s="36" t="n">
        <x:v>-2.8</x:v>
      </x:c>
      <x:c r="I997" s="35" t="n">
        <x:v>1.225</x:v>
      </x:c>
      <x:c r="J997" s="35" t="n">
        <x:v>1.5705518175924542</x:v>
      </x:c>
      <x:c r="K997" s="35" t="n">
        <x:v>0.284701945718181</x:v>
      </x:c>
      <x:c r="L997" s="35" t="n">
        <x:v>5.525419388778789</x:v>
      </x:c>
      <x:c r="M997" s="35" t="n">
        <x:v>11.925999999999998</x:v>
      </x:c>
      <x:c r="N997" s="35" t="n">
        <x:v>0.10992231757937915</x:v>
      </x:c>
      <x:c r="O997" s="35" t="n">
        <x:v>-1.546328403528402e-17</x:v>
      </x:c>
      <x:c r="P997" s="35" t="n">
        <x:v>0.014190650827474498</x:v>
      </x:c>
      <x:c r="Q997" s="36" t="n">
        <x:v>1.2368270963604457</x:v>
      </x:c>
      <x:c r="R997" s="36" t="n">
        <x:v>0.055636269267306665</x:v>
      </x:c>
      <x:c r="S997" s="36" t="n">
        <x:v>0.0020830127594895715</x:v>
      </x:c>
      <x:c r="T997" s="35" t="n">
        <x:v>0.15834099794322598</x:v>
      </x:c>
      <x:c r="U997" s="36" t="str">
        <x:v>longitudinal</x:v>
      </x:c>
      <x:c r="V997" s="33" t="n">
        <x:v>4</x:v>
      </x:c>
      <x:c r="W997" s="36" t="n">
        <x:v>0.03241123187224672</x:v>
      </x:c>
      <x:c r="X997" s="36" t="n">
        <x:v>0.9952428600620319</x:v>
      </x:c>
      <x:c r="Y997" s="36" t="n">
        <x:v>0.9957704747861977</x:v>
      </x:c>
      <x:c r="Z997" s="36" t="n">
        <x:v>0.15839782075578784</x:v>
      </x:c>
      <x:c r="AA997" s="36" t="n">
        <x:v>-0.03254889825811088</x:v>
      </x:c>
      <x:c r="AB997" s="36"/>
      <x:c r="AC997" s="34" t="b">
        <x:v>0</x:v>
      </x:c>
    </x:row>
    <x:row r="998">
      <x:c r="A998" s="31" t="str">
        <x:v>CFG016</x:v>
      </x:c>
      <x:c r="B998" s="33" t="n">
        <x:v>3</x:v>
      </x:c>
      <x:c r="C998" s="31" t="str">
        <x:v>000000（选定5-12kg）1.AR20.03.6 youhua a2.5 翼梢反扭-3</x:v>
      </x:c>
      <x:c r="D998" s="31" t="str">
        <x:v>T7-VLM2-Elev(g1.0)-11.9kg-x109.9mm-z14.2mm</x:v>
      </x:c>
      <x:c r="E998" s="37" t="n">
        <x:v>5.695808749941649</x:v>
      </x:c>
      <x:c r="F998" s="37" t="n">
        <x:v>0</x:v>
      </x:c>
      <x:c r="G998" s="35" t="n">
        <x:v>9.920461007390275</x:v>
      </x:c>
      <x:c r="H998" s="36" t="n">
        <x:v>-2.8</x:v>
      </x:c>
      <x:c r="I998" s="35" t="n">
        <x:v>1.225</x:v>
      </x:c>
      <x:c r="J998" s="35" t="n">
        <x:v>1.5705518175924542</x:v>
      </x:c>
      <x:c r="K998" s="35" t="n">
        <x:v>0.284701945718181</x:v>
      </x:c>
      <x:c r="L998" s="35" t="n">
        <x:v>5.525419388778789</x:v>
      </x:c>
      <x:c r="M998" s="35" t="n">
        <x:v>11.925999999999998</x:v>
      </x:c>
      <x:c r="N998" s="35" t="n">
        <x:v>0.10992231757937915</x:v>
      </x:c>
      <x:c r="O998" s="35" t="n">
        <x:v>-1.546328403528402e-17</x:v>
      </x:c>
      <x:c r="P998" s="35" t="n">
        <x:v>0.014190650827474498</x:v>
      </x:c>
      <x:c r="Q998" s="36" t="n">
        <x:v>1.2368270963604457</x:v>
      </x:c>
      <x:c r="R998" s="36" t="n">
        <x:v>0.055636269267306665</x:v>
      </x:c>
      <x:c r="S998" s="36" t="n">
        <x:v>0.0020830127594895715</x:v>
      </x:c>
      <x:c r="T998" s="35" t="n">
        <x:v>0.15834099794322598</x:v>
      </x:c>
      <x:c r="U998" s="36" t="str">
        <x:v>lateral</x:v>
      </x:c>
      <x:c r="V998" s="33" t="n">
        <x:v>5</x:v>
      </x:c>
      <x:c r="W998" s="36" t="n">
        <x:v>-11.307152848552224</x:v>
      </x:c>
      <x:c r="X998" s="36" t="n">
        <x:v>0</x:v>
      </x:c>
      <x:c r="Y998" s="36" t="n">
        <x:v>11.307152848552224</x:v>
      </x:c>
      <x:c r="Z998" s="36" t="n">
        <x:v>0</x:v>
      </x:c>
      <x:c r="AA998" s="36" t="n">
        <x:v>1</x:v>
      </x:c>
      <x:c r="AB998" s="36" t="n">
        <x:v>0.0884395933612979</x:v>
      </x:c>
      <x:c r="AC998" s="34" t="b">
        <x:v>1</x:v>
      </x:c>
    </x:row>
    <x:row r="999">
      <x:c r="A999" s="31" t="str">
        <x:v>CFG016</x:v>
      </x:c>
      <x:c r="B999" s="33" t="n">
        <x:v>3</x:v>
      </x:c>
      <x:c r="C999" s="31" t="str">
        <x:v>000000（选定5-12kg）1.AR20.03.6 youhua a2.5 翼梢反扭-3</x:v>
      </x:c>
      <x:c r="D999" s="31" t="str">
        <x:v>T7-VLM2-Elev(g1.0)-11.9kg-x109.9mm-z14.2mm</x:v>
      </x:c>
      <x:c r="E999" s="37" t="n">
        <x:v>5.695808749941649</x:v>
      </x:c>
      <x:c r="F999" s="37" t="n">
        <x:v>0</x:v>
      </x:c>
      <x:c r="G999" s="35" t="n">
        <x:v>9.920461007390275</x:v>
      </x:c>
      <x:c r="H999" s="36" t="n">
        <x:v>-2.8</x:v>
      </x:c>
      <x:c r="I999" s="35" t="n">
        <x:v>1.225</x:v>
      </x:c>
      <x:c r="J999" s="35" t="n">
        <x:v>1.5705518175924542</x:v>
      </x:c>
      <x:c r="K999" s="35" t="n">
        <x:v>0.284701945718181</x:v>
      </x:c>
      <x:c r="L999" s="35" t="n">
        <x:v>5.525419388778789</x:v>
      </x:c>
      <x:c r="M999" s="35" t="n">
        <x:v>11.925999999999998</x:v>
      </x:c>
      <x:c r="N999" s="35" t="n">
        <x:v>0.10992231757937915</x:v>
      </x:c>
      <x:c r="O999" s="35" t="n">
        <x:v>-1.546328403528402e-17</x:v>
      </x:c>
      <x:c r="P999" s="35" t="n">
        <x:v>0.014190650827474498</x:v>
      </x:c>
      <x:c r="Q999" s="36" t="n">
        <x:v>1.2368270963604457</x:v>
      </x:c>
      <x:c r="R999" s="36" t="n">
        <x:v>0.055636269267306665</x:v>
      </x:c>
      <x:c r="S999" s="36" t="n">
        <x:v>0.0020830127594895715</x:v>
      </x:c>
      <x:c r="T999" s="35" t="n">
        <x:v>0.15834099794322598</x:v>
      </x:c>
      <x:c r="U999" s="36" t="str">
        <x:v>lateral</x:v>
      </x:c>
      <x:c r="V999" s="33" t="n">
        <x:v>6</x:v>
      </x:c>
      <x:c r="W999" s="36" t="n">
        <x:v>-1.7478617674894126</x:v>
      </x:c>
      <x:c r="X999" s="36" t="n">
        <x:v>-1.5709939426472357</x:v>
      </x:c>
      <x:c r="Y999" s="36" t="n">
        <x:v>2.3501154707983005</x:v>
      </x:c>
      <x:c r="Z999" s="36" t="n">
        <x:v>0.2500314515397331</x:v>
      </x:c>
      <x:c r="AA999" s="36" t="n">
        <x:v>0.7437344203753907</x:v>
      </x:c>
      <x:c r="AB999" s="36" t="n">
        <x:v>0.572127623934687</x:v>
      </x:c>
      <x:c r="AC999" s="34" t="b">
        <x:v>1</x:v>
      </x:c>
    </x:row>
    <x:row r="1000">
      <x:c r="A1000" s="31" t="str">
        <x:v>CFG016</x:v>
      </x:c>
      <x:c r="B1000" s="33" t="n">
        <x:v>3</x:v>
      </x:c>
      <x:c r="C1000" s="31" t="str">
        <x:v>000000（选定5-12kg）1.AR20.03.6 youhua a2.5 翼梢反扭-3</x:v>
      </x:c>
      <x:c r="D1000" s="31" t="str">
        <x:v>T7-VLM2-Elev(g1.0)-11.9kg-x109.9mm-z14.2mm</x:v>
      </x:c>
      <x:c r="E1000" s="37" t="n">
        <x:v>5.695808749941649</x:v>
      </x:c>
      <x:c r="F1000" s="37" t="n">
        <x:v>0</x:v>
      </x:c>
      <x:c r="G1000" s="35" t="n">
        <x:v>9.920461007390275</x:v>
      </x:c>
      <x:c r="H1000" s="36" t="n">
        <x:v>-2.8</x:v>
      </x:c>
      <x:c r="I1000" s="35" t="n">
        <x:v>1.225</x:v>
      </x:c>
      <x:c r="J1000" s="35" t="n">
        <x:v>1.5705518175924542</x:v>
      </x:c>
      <x:c r="K1000" s="35" t="n">
        <x:v>0.284701945718181</x:v>
      </x:c>
      <x:c r="L1000" s="35" t="n">
        <x:v>5.525419388778789</x:v>
      </x:c>
      <x:c r="M1000" s="35" t="n">
        <x:v>11.925999999999998</x:v>
      </x:c>
      <x:c r="N1000" s="35" t="n">
        <x:v>0.10992231757937915</x:v>
      </x:c>
      <x:c r="O1000" s="35" t="n">
        <x:v>-1.546328403528402e-17</x:v>
      </x:c>
      <x:c r="P1000" s="35" t="n">
        <x:v>0.014190650827474498</x:v>
      </x:c>
      <x:c r="Q1000" s="36" t="n">
        <x:v>1.2368270963604457</x:v>
      </x:c>
      <x:c r="R1000" s="36" t="n">
        <x:v>0.055636269267306665</x:v>
      </x:c>
      <x:c r="S1000" s="36" t="n">
        <x:v>0.0020830127594895715</x:v>
      </x:c>
      <x:c r="T1000" s="35" t="n">
        <x:v>0.15834099794322598</x:v>
      </x:c>
      <x:c r="U1000" s="36" t="str">
        <x:v>lateral</x:v>
      </x:c>
      <x:c r="V1000" s="33" t="n">
        <x:v>7</x:v>
      </x:c>
      <x:c r="W1000" s="36" t="n">
        <x:v>-1.7478617674894126</x:v>
      </x:c>
      <x:c r="X1000" s="36" t="n">
        <x:v>1.5709939426472357</x:v>
      </x:c>
      <x:c r="Y1000" s="36" t="n">
        <x:v>2.3501154707983005</x:v>
      </x:c>
      <x:c r="Z1000" s="36" t="n">
        <x:v>0.2500314515397331</x:v>
      </x:c>
      <x:c r="AA1000" s="36" t="n">
        <x:v>0.7437344203753907</x:v>
      </x:c>
      <x:c r="AB1000" s="36" t="n">
        <x:v>0.572127623934687</x:v>
      </x:c>
      <x:c r="AC1000" s="34" t="b">
        <x:v>1</x:v>
      </x:c>
    </x:row>
    <x:row r="1001">
      <x:c r="A1001" s="31" t="str">
        <x:v>CFG016</x:v>
      </x:c>
      <x:c r="B1001" s="33" t="n">
        <x:v>3</x:v>
      </x:c>
      <x:c r="C1001" s="31" t="str">
        <x:v>000000（选定5-12kg）1.AR20.03.6 youhua a2.5 翼梢反扭-3</x:v>
      </x:c>
      <x:c r="D1001" s="31" t="str">
        <x:v>T7-VLM2-Elev(g1.0)-11.9kg-x109.9mm-z14.2mm</x:v>
      </x:c>
      <x:c r="E1001" s="37" t="n">
        <x:v>5.695808749941649</x:v>
      </x:c>
      <x:c r="F1001" s="37" t="n">
        <x:v>0</x:v>
      </x:c>
      <x:c r="G1001" s="35" t="n">
        <x:v>9.920461007390275</x:v>
      </x:c>
      <x:c r="H1001" s="36" t="n">
        <x:v>-2.8</x:v>
      </x:c>
      <x:c r="I1001" s="35" t="n">
        <x:v>1.225</x:v>
      </x:c>
      <x:c r="J1001" s="35" t="n">
        <x:v>1.5705518175924542</x:v>
      </x:c>
      <x:c r="K1001" s="35" t="n">
        <x:v>0.284701945718181</x:v>
      </x:c>
      <x:c r="L1001" s="35" t="n">
        <x:v>5.525419388778789</x:v>
      </x:c>
      <x:c r="M1001" s="35" t="n">
        <x:v>11.925999999999998</x:v>
      </x:c>
      <x:c r="N1001" s="35" t="n">
        <x:v>0.10992231757937915</x:v>
      </x:c>
      <x:c r="O1001" s="35" t="n">
        <x:v>-1.546328403528402e-17</x:v>
      </x:c>
      <x:c r="P1001" s="35" t="n">
        <x:v>0.014190650827474498</x:v>
      </x:c>
      <x:c r="Q1001" s="36" t="n">
        <x:v>1.2368270963604457</x:v>
      </x:c>
      <x:c r="R1001" s="36" t="n">
        <x:v>0.055636269267306665</x:v>
      </x:c>
      <x:c r="S1001" s="36" t="n">
        <x:v>0.0020830127594895715</x:v>
      </x:c>
      <x:c r="T1001" s="35" t="n">
        <x:v>0.15834099794322598</x:v>
      </x:c>
      <x:c r="U1001" s="36" t="str">
        <x:v>lateral</x:v>
      </x:c>
      <x:c r="V1001" s="33" t="n">
        <x:v>8</x:v>
      </x:c>
      <x:c r="W1001" s="36" t="n">
        <x:v>0.24085703750598864</x:v>
      </x:c>
      <x:c r="X1001" s="36" t="n">
        <x:v>0</x:v>
      </x:c>
      <x:c r="Y1001" s="36" t="n">
        <x:v>0.24085703750598864</x:v>
      </x:c>
      <x:c r="Z1001" s="36" t="n">
        <x:v>0</x:v>
      </x:c>
      <x:c r="AA1001" s="36" t="n">
        <x:v>-1</x:v>
      </x:c>
      <x:c r="AB1001" s="36"/>
      <x:c r="AC1001" s="34" t="b">
        <x:v>0</x:v>
      </x:c>
    </x:row>
    <x:row r="1002">
      <x:c r="A1002" s="31" t="str">
        <x:v>CFG016</x:v>
      </x:c>
      <x:c r="B1002" s="33" t="n">
        <x:v>4</x:v>
      </x:c>
      <x:c r="C1002" s="31" t="str">
        <x:v>000000（选定5-12kg）1.AR20.03.6 youhua a2.5 翼梢反扭-3</x:v>
      </x:c>
      <x:c r="D1002" s="31" t="str">
        <x:v>T7-VLM2-Elev(g1.0)-11.9kg-x109.9mm-z14.2mm</x:v>
      </x:c>
      <x:c r="E1002" s="37" t="n">
        <x:v>5.5219312916341625</x:v>
      </x:c>
      <x:c r="F1002" s="37" t="n">
        <x:v>0</x:v>
      </x:c>
      <x:c r="G1002" s="35" t="n">
        <x:v>9.986379575708664</x:v>
      </x:c>
      <x:c r="H1002" s="36" t="n">
        <x:v>-2.7</x:v>
      </x:c>
      <x:c r="I1002" s="35" t="n">
        <x:v>1.225</x:v>
      </x:c>
      <x:c r="J1002" s="35" t="n">
        <x:v>1.5705518175924542</x:v>
      </x:c>
      <x:c r="K1002" s="35" t="n">
        <x:v>0.284701945718181</x:v>
      </x:c>
      <x:c r="L1002" s="35" t="n">
        <x:v>5.525419388778789</x:v>
      </x:c>
      <x:c r="M1002" s="35" t="n">
        <x:v>11.925999999999998</x:v>
      </x:c>
      <x:c r="N1002" s="35" t="n">
        <x:v>0.10992231757937915</x:v>
      </x:c>
      <x:c r="O1002" s="35" t="n">
        <x:v>-1.546328403528402e-17</x:v>
      </x:c>
      <x:c r="P1002" s="35" t="n">
        <x:v>0.014190650827474498</x:v>
      </x:c>
      <x:c r="Q1002" s="36" t="n">
        <x:v>1.2203845381016274</x:v>
      </x:c>
      <x:c r="R1002" s="36" t="n">
        <x:v>0.052355561444929186</x:v>
      </x:c>
      <x:c r="S1002" s="36" t="n">
        <x:v>0.0018382877045239742</x:v>
      </x:c>
      <x:c r="T1002" s="35" t="n">
        <x:v>0.1574126662194993</x:v>
      </x:c>
      <x:c r="U1002" s="36" t="str">
        <x:v>longitudinal</x:v>
      </x:c>
      <x:c r="V1002" s="33" t="n">
        <x:v>1</x:v>
      </x:c>
      <x:c r="W1002" s="36" t="n">
        <x:v>-4.784525619559052</x:v>
      </x:c>
      <x:c r="X1002" s="36" t="n">
        <x:v>-4.56522422217858</x:v>
      </x:c>
      <x:c r="Y1002" s="36" t="n">
        <x:v>6.613089868055852</x:v>
      </x:c>
      <x:c r="Z1002" s="36" t="n">
        <x:v>0.7265780012825741</x:v>
      </x:c>
      <x:c r="AA1002" s="36" t="n">
        <x:v>0.7234932104386524</x:v>
      </x:c>
      <x:c r="AB1002" s="36" t="n">
        <x:v>0.2090071366557258</x:v>
      </x:c>
      <x:c r="AC1002" s="34" t="b">
        <x:v>1</x:v>
      </x:c>
    </x:row>
    <x:row r="1003">
      <x:c r="A1003" s="31" t="str">
        <x:v>CFG016</x:v>
      </x:c>
      <x:c r="B1003" s="33" t="n">
        <x:v>4</x:v>
      </x:c>
      <x:c r="C1003" s="31" t="str">
        <x:v>000000（选定5-12kg）1.AR20.03.6 youhua a2.5 翼梢反扭-3</x:v>
      </x:c>
      <x:c r="D1003" s="31" t="str">
        <x:v>T7-VLM2-Elev(g1.0)-11.9kg-x109.9mm-z14.2mm</x:v>
      </x:c>
      <x:c r="E1003" s="37" t="n">
        <x:v>5.5219312916341625</x:v>
      </x:c>
      <x:c r="F1003" s="37" t="n">
        <x:v>0</x:v>
      </x:c>
      <x:c r="G1003" s="35" t="n">
        <x:v>9.986379575708664</x:v>
      </x:c>
      <x:c r="H1003" s="36" t="n">
        <x:v>-2.7</x:v>
      </x:c>
      <x:c r="I1003" s="35" t="n">
        <x:v>1.225</x:v>
      </x:c>
      <x:c r="J1003" s="35" t="n">
        <x:v>1.5705518175924542</x:v>
      </x:c>
      <x:c r="K1003" s="35" t="n">
        <x:v>0.284701945718181</x:v>
      </x:c>
      <x:c r="L1003" s="35" t="n">
        <x:v>5.525419388778789</x:v>
      </x:c>
      <x:c r="M1003" s="35" t="n">
        <x:v>11.925999999999998</x:v>
      </x:c>
      <x:c r="N1003" s="35" t="n">
        <x:v>0.10992231757937915</x:v>
      </x:c>
      <x:c r="O1003" s="35" t="n">
        <x:v>-1.546328403528402e-17</x:v>
      </x:c>
      <x:c r="P1003" s="35" t="n">
        <x:v>0.014190650827474498</x:v>
      </x:c>
      <x:c r="Q1003" s="36" t="n">
        <x:v>1.2203845381016274</x:v>
      </x:c>
      <x:c r="R1003" s="36" t="n">
        <x:v>0.052355561444929186</x:v>
      </x:c>
      <x:c r="S1003" s="36" t="n">
        <x:v>0.0018382877045239742</x:v>
      </x:c>
      <x:c r="T1003" s="35" t="n">
        <x:v>0.1574126662194993</x:v>
      </x:c>
      <x:c r="U1003" s="36" t="str">
        <x:v>longitudinal</x:v>
      </x:c>
      <x:c r="V1003" s="33" t="n">
        <x:v>2</x:v>
      </x:c>
      <x:c r="W1003" s="36" t="n">
        <x:v>-4.784525619559052</x:v>
      </x:c>
      <x:c r="X1003" s="36" t="n">
        <x:v>4.56522422217858</x:v>
      </x:c>
      <x:c r="Y1003" s="36" t="n">
        <x:v>6.613089868055852</x:v>
      </x:c>
      <x:c r="Z1003" s="36" t="n">
        <x:v>0.7265780012825741</x:v>
      </x:c>
      <x:c r="AA1003" s="36" t="n">
        <x:v>0.7234932104386524</x:v>
      </x:c>
      <x:c r="AB1003" s="36" t="n">
        <x:v>0.2090071366557258</x:v>
      </x:c>
      <x:c r="AC1003" s="34" t="b">
        <x:v>1</x:v>
      </x:c>
    </x:row>
    <x:row r="1004">
      <x:c r="A1004" s="31" t="str">
        <x:v>CFG016</x:v>
      </x:c>
      <x:c r="B1004" s="33" t="n">
        <x:v>4</x:v>
      </x:c>
      <x:c r="C1004" s="31" t="str">
        <x:v>000000（选定5-12kg）1.AR20.03.6 youhua a2.5 翼梢反扭-3</x:v>
      </x:c>
      <x:c r="D1004" s="31" t="str">
        <x:v>T7-VLM2-Elev(g1.0)-11.9kg-x109.9mm-z14.2mm</x:v>
      </x:c>
      <x:c r="E1004" s="37" t="n">
        <x:v>5.5219312916341625</x:v>
      </x:c>
      <x:c r="F1004" s="37" t="n">
        <x:v>0</x:v>
      </x:c>
      <x:c r="G1004" s="35" t="n">
        <x:v>9.986379575708664</x:v>
      </x:c>
      <x:c r="H1004" s="36" t="n">
        <x:v>-2.7</x:v>
      </x:c>
      <x:c r="I1004" s="35" t="n">
        <x:v>1.225</x:v>
      </x:c>
      <x:c r="J1004" s="35" t="n">
        <x:v>1.5705518175924542</x:v>
      </x:c>
      <x:c r="K1004" s="35" t="n">
        <x:v>0.284701945718181</x:v>
      </x:c>
      <x:c r="L1004" s="35" t="n">
        <x:v>5.525419388778789</x:v>
      </x:c>
      <x:c r="M1004" s="35" t="n">
        <x:v>11.925999999999998</x:v>
      </x:c>
      <x:c r="N1004" s="35" t="n">
        <x:v>0.10992231757937915</x:v>
      </x:c>
      <x:c r="O1004" s="35" t="n">
        <x:v>-1.546328403528402e-17</x:v>
      </x:c>
      <x:c r="P1004" s="35" t="n">
        <x:v>0.014190650827474498</x:v>
      </x:c>
      <x:c r="Q1004" s="36" t="n">
        <x:v>1.2203845381016274</x:v>
      </x:c>
      <x:c r="R1004" s="36" t="n">
        <x:v>0.052355561444929186</x:v>
      </x:c>
      <x:c r="S1004" s="36" t="n">
        <x:v>0.0018382877045239742</x:v>
      </x:c>
      <x:c r="T1004" s="35" t="n">
        <x:v>0.1574126662194993</x:v>
      </x:c>
      <x:c r="U1004" s="36" t="str">
        <x:v>longitudinal</x:v>
      </x:c>
      <x:c r="V1004" s="33" t="n">
        <x:v>3</x:v>
      </x:c>
      <x:c r="W1004" s="36" t="n">
        <x:v>0.047760065803630465</x:v>
      </x:c>
      <x:c r="X1004" s="36" t="n">
        <x:v>-0.9833105412566034</x:v>
      </x:c>
      <x:c r="Y1004" s="36" t="n">
        <x:v>0.984469727534535</x:v>
      </x:c>
      <x:c r="Z1004" s="36" t="n">
        <x:v>0.15649873323535554</x:v>
      </x:c>
      <x:c r="AA1004" s="36" t="n">
        <x:v>-0.048513493577134956</x:v>
      </x:c>
      <x:c r="AB1004" s="36"/>
      <x:c r="AC1004" s="34" t="b">
        <x:v>0</x:v>
      </x:c>
    </x:row>
    <x:row r="1005">
      <x:c r="A1005" s="31" t="str">
        <x:v>CFG016</x:v>
      </x:c>
      <x:c r="B1005" s="33" t="n">
        <x:v>4</x:v>
      </x:c>
      <x:c r="C1005" s="31" t="str">
        <x:v>000000（选定5-12kg）1.AR20.03.6 youhua a2.5 翼梢反扭-3</x:v>
      </x:c>
      <x:c r="D1005" s="31" t="str">
        <x:v>T7-VLM2-Elev(g1.0)-11.9kg-x109.9mm-z14.2mm</x:v>
      </x:c>
      <x:c r="E1005" s="37" t="n">
        <x:v>5.5219312916341625</x:v>
      </x:c>
      <x:c r="F1005" s="37" t="n">
        <x:v>0</x:v>
      </x:c>
      <x:c r="G1005" s="35" t="n">
        <x:v>9.986379575708664</x:v>
      </x:c>
      <x:c r="H1005" s="36" t="n">
        <x:v>-2.7</x:v>
      </x:c>
      <x:c r="I1005" s="35" t="n">
        <x:v>1.225</x:v>
      </x:c>
      <x:c r="J1005" s="35" t="n">
        <x:v>1.5705518175924542</x:v>
      </x:c>
      <x:c r="K1005" s="35" t="n">
        <x:v>0.284701945718181</x:v>
      </x:c>
      <x:c r="L1005" s="35" t="n">
        <x:v>5.525419388778789</x:v>
      </x:c>
      <x:c r="M1005" s="35" t="n">
        <x:v>11.925999999999998</x:v>
      </x:c>
      <x:c r="N1005" s="35" t="n">
        <x:v>0.10992231757937915</x:v>
      </x:c>
      <x:c r="O1005" s="35" t="n">
        <x:v>-1.546328403528402e-17</x:v>
      </x:c>
      <x:c r="P1005" s="35" t="n">
        <x:v>0.014190650827474498</x:v>
      </x:c>
      <x:c r="Q1005" s="36" t="n">
        <x:v>1.2203845381016274</x:v>
      </x:c>
      <x:c r="R1005" s="36" t="n">
        <x:v>0.052355561444929186</x:v>
      </x:c>
      <x:c r="S1005" s="36" t="n">
        <x:v>0.0018382877045239742</x:v>
      </x:c>
      <x:c r="T1005" s="35" t="n">
        <x:v>0.1574126662194993</x:v>
      </x:c>
      <x:c r="U1005" s="36" t="str">
        <x:v>longitudinal</x:v>
      </x:c>
      <x:c r="V1005" s="33" t="n">
        <x:v>4</x:v>
      </x:c>
      <x:c r="W1005" s="36" t="n">
        <x:v>0.047760065803630465</x:v>
      </x:c>
      <x:c r="X1005" s="36" t="n">
        <x:v>0.9833105412566034</x:v>
      </x:c>
      <x:c r="Y1005" s="36" t="n">
        <x:v>0.984469727534535</x:v>
      </x:c>
      <x:c r="Z1005" s="36" t="n">
        <x:v>0.15649873323535554</x:v>
      </x:c>
      <x:c r="AA1005" s="36" t="n">
        <x:v>-0.048513493577134956</x:v>
      </x:c>
      <x:c r="AB1005" s="36"/>
      <x:c r="AC1005" s="34" t="b">
        <x:v>0</x:v>
      </x:c>
    </x:row>
    <x:row r="1006">
      <x:c r="A1006" s="31" t="str">
        <x:v>CFG016</x:v>
      </x:c>
      <x:c r="B1006" s="33" t="n">
        <x:v>4</x:v>
      </x:c>
      <x:c r="C1006" s="31" t="str">
        <x:v>000000（选定5-12kg）1.AR20.03.6 youhua a2.5 翼梢反扭-3</x:v>
      </x:c>
      <x:c r="D1006" s="31" t="str">
        <x:v>T7-VLM2-Elev(g1.0)-11.9kg-x109.9mm-z14.2mm</x:v>
      </x:c>
      <x:c r="E1006" s="37" t="n">
        <x:v>5.5219312916341625</x:v>
      </x:c>
      <x:c r="F1006" s="37" t="n">
        <x:v>0</x:v>
      </x:c>
      <x:c r="G1006" s="35" t="n">
        <x:v>9.986379575708664</x:v>
      </x:c>
      <x:c r="H1006" s="36" t="n">
        <x:v>-2.7</x:v>
      </x:c>
      <x:c r="I1006" s="35" t="n">
        <x:v>1.225</x:v>
      </x:c>
      <x:c r="J1006" s="35" t="n">
        <x:v>1.5705518175924542</x:v>
      </x:c>
      <x:c r="K1006" s="35" t="n">
        <x:v>0.284701945718181</x:v>
      </x:c>
      <x:c r="L1006" s="35" t="n">
        <x:v>5.525419388778789</x:v>
      </x:c>
      <x:c r="M1006" s="35" t="n">
        <x:v>11.925999999999998</x:v>
      </x:c>
      <x:c r="N1006" s="35" t="n">
        <x:v>0.10992231757937915</x:v>
      </x:c>
      <x:c r="O1006" s="35" t="n">
        <x:v>-1.546328403528402e-17</x:v>
      </x:c>
      <x:c r="P1006" s="35" t="n">
        <x:v>0.014190650827474498</x:v>
      </x:c>
      <x:c r="Q1006" s="36" t="n">
        <x:v>1.2203845381016274</x:v>
      </x:c>
      <x:c r="R1006" s="36" t="n">
        <x:v>0.052355561444929186</x:v>
      </x:c>
      <x:c r="S1006" s="36" t="n">
        <x:v>0.0018382877045239742</x:v>
      </x:c>
      <x:c r="T1006" s="35" t="n">
        <x:v>0.1574126662194993</x:v>
      </x:c>
      <x:c r="U1006" s="36" t="str">
        <x:v>lateral</x:v>
      </x:c>
      <x:c r="V1006" s="33" t="n">
        <x:v>5</x:v>
      </x:c>
      <x:c r="W1006" s="36" t="n">
        <x:v>-11.7178569301898</x:v>
      </x:c>
      <x:c r="X1006" s="36" t="n">
        <x:v>0</x:v>
      </x:c>
      <x:c r="Y1006" s="36" t="n">
        <x:v>11.7178569301898</x:v>
      </x:c>
      <x:c r="Z1006" s="36" t="n">
        <x:v>0</x:v>
      </x:c>
      <x:c r="AA1006" s="36" t="n">
        <x:v>1</x:v>
      </x:c>
      <x:c r="AB1006" s="36" t="n">
        <x:v>0.08533983696486407</x:v>
      </x:c>
      <x:c r="AC1006" s="34" t="b">
        <x:v>1</x:v>
      </x:c>
    </x:row>
    <x:row r="1007">
      <x:c r="A1007" s="31" t="str">
        <x:v>CFG016</x:v>
      </x:c>
      <x:c r="B1007" s="33" t="n">
        <x:v>4</x:v>
      </x:c>
      <x:c r="C1007" s="31" t="str">
        <x:v>000000（选定5-12kg）1.AR20.03.6 youhua a2.5 翼梢反扭-3</x:v>
      </x:c>
      <x:c r="D1007" s="31" t="str">
        <x:v>T7-VLM2-Elev(g1.0)-11.9kg-x109.9mm-z14.2mm</x:v>
      </x:c>
      <x:c r="E1007" s="37" t="n">
        <x:v>5.5219312916341625</x:v>
      </x:c>
      <x:c r="F1007" s="37" t="n">
        <x:v>0</x:v>
      </x:c>
      <x:c r="G1007" s="35" t="n">
        <x:v>9.986379575708664</x:v>
      </x:c>
      <x:c r="H1007" s="36" t="n">
        <x:v>-2.7</x:v>
      </x:c>
      <x:c r="I1007" s="35" t="n">
        <x:v>1.225</x:v>
      </x:c>
      <x:c r="J1007" s="35" t="n">
        <x:v>1.5705518175924542</x:v>
      </x:c>
      <x:c r="K1007" s="35" t="n">
        <x:v>0.284701945718181</x:v>
      </x:c>
      <x:c r="L1007" s="35" t="n">
        <x:v>5.525419388778789</x:v>
      </x:c>
      <x:c r="M1007" s="35" t="n">
        <x:v>11.925999999999998</x:v>
      </x:c>
      <x:c r="N1007" s="35" t="n">
        <x:v>0.10992231757937915</x:v>
      </x:c>
      <x:c r="O1007" s="35" t="n">
        <x:v>-1.546328403528402e-17</x:v>
      </x:c>
      <x:c r="P1007" s="35" t="n">
        <x:v>0.014190650827474498</x:v>
      </x:c>
      <x:c r="Q1007" s="36" t="n">
        <x:v>1.2203845381016274</x:v>
      </x:c>
      <x:c r="R1007" s="36" t="n">
        <x:v>0.052355561444929186</x:v>
      </x:c>
      <x:c r="S1007" s="36" t="n">
        <x:v>0.0018382877045239742</x:v>
      </x:c>
      <x:c r="T1007" s="35" t="n">
        <x:v>0.1574126662194993</x:v>
      </x:c>
      <x:c r="U1007" s="36" t="str">
        <x:v>lateral</x:v>
      </x:c>
      <x:c r="V1007" s="33" t="n">
        <x:v>6</x:v>
      </x:c>
      <x:c r="W1007" s="36" t="n">
        <x:v>-1.6026544150687103</x:v>
      </x:c>
      <x:c r="X1007" s="36" t="n">
        <x:v>-1.6381295590538405</x:v>
      </x:c>
      <x:c r="Y1007" s="36" t="n">
        <x:v>2.291717614887393</x:v>
      </x:c>
      <x:c r="Z1007" s="36" t="n">
        <x:v>0.2607164167483656</x:v>
      </x:c>
      <x:c r="AA1007" s="36" t="n">
        <x:v>0.6993245610443412</x:v>
      </x:c>
      <x:c r="AB1007" s="36" t="n">
        <x:v>0.6239648364598472</x:v>
      </x:c>
      <x:c r="AC1007" s="34" t="b">
        <x:v>1</x:v>
      </x:c>
    </x:row>
    <x:row r="1008">
      <x:c r="A1008" s="31" t="str">
        <x:v>CFG016</x:v>
      </x:c>
      <x:c r="B1008" s="33" t="n">
        <x:v>4</x:v>
      </x:c>
      <x:c r="C1008" s="31" t="str">
        <x:v>000000（选定5-12kg）1.AR20.03.6 youhua a2.5 翼梢反扭-3</x:v>
      </x:c>
      <x:c r="D1008" s="31" t="str">
        <x:v>T7-VLM2-Elev(g1.0)-11.9kg-x109.9mm-z14.2mm</x:v>
      </x:c>
      <x:c r="E1008" s="37" t="n">
        <x:v>5.5219312916341625</x:v>
      </x:c>
      <x:c r="F1008" s="37" t="n">
        <x:v>0</x:v>
      </x:c>
      <x:c r="G1008" s="35" t="n">
        <x:v>9.986379575708664</x:v>
      </x:c>
      <x:c r="H1008" s="36" t="n">
        <x:v>-2.7</x:v>
      </x:c>
      <x:c r="I1008" s="35" t="n">
        <x:v>1.225</x:v>
      </x:c>
      <x:c r="J1008" s="35" t="n">
        <x:v>1.5705518175924542</x:v>
      </x:c>
      <x:c r="K1008" s="35" t="n">
        <x:v>0.284701945718181</x:v>
      </x:c>
      <x:c r="L1008" s="35" t="n">
        <x:v>5.525419388778789</x:v>
      </x:c>
      <x:c r="M1008" s="35" t="n">
        <x:v>11.925999999999998</x:v>
      </x:c>
      <x:c r="N1008" s="35" t="n">
        <x:v>0.10992231757937915</x:v>
      </x:c>
      <x:c r="O1008" s="35" t="n">
        <x:v>-1.546328403528402e-17</x:v>
      </x:c>
      <x:c r="P1008" s="35" t="n">
        <x:v>0.014190650827474498</x:v>
      </x:c>
      <x:c r="Q1008" s="36" t="n">
        <x:v>1.2203845381016274</x:v>
      </x:c>
      <x:c r="R1008" s="36" t="n">
        <x:v>0.052355561444929186</x:v>
      </x:c>
      <x:c r="S1008" s="36" t="n">
        <x:v>0.0018382877045239742</x:v>
      </x:c>
      <x:c r="T1008" s="35" t="n">
        <x:v>0.1574126662194993</x:v>
      </x:c>
      <x:c r="U1008" s="36" t="str">
        <x:v>lateral</x:v>
      </x:c>
      <x:c r="V1008" s="33" t="n">
        <x:v>7</x:v>
      </x:c>
      <x:c r="W1008" s="36" t="n">
        <x:v>-1.6026544150687103</x:v>
      </x:c>
      <x:c r="X1008" s="36" t="n">
        <x:v>1.6381295590538405</x:v>
      </x:c>
      <x:c r="Y1008" s="36" t="n">
        <x:v>2.291717614887393</x:v>
      </x:c>
      <x:c r="Z1008" s="36" t="n">
        <x:v>0.2607164167483656</x:v>
      </x:c>
      <x:c r="AA1008" s="36" t="n">
        <x:v>0.6993245610443412</x:v>
      </x:c>
      <x:c r="AB1008" s="36" t="n">
        <x:v>0.6239648364598472</x:v>
      </x:c>
      <x:c r="AC1008" s="34" t="b">
        <x:v>1</x:v>
      </x:c>
    </x:row>
    <x:row r="1009">
      <x:c r="A1009" s="31" t="str">
        <x:v>CFG016</x:v>
      </x:c>
      <x:c r="B1009" s="33" t="n">
        <x:v>4</x:v>
      </x:c>
      <x:c r="C1009" s="31" t="str">
        <x:v>000000（选定5-12kg）1.AR20.03.6 youhua a2.5 翼梢反扭-3</x:v>
      </x:c>
      <x:c r="D1009" s="31" t="str">
        <x:v>T7-VLM2-Elev(g1.0)-11.9kg-x109.9mm-z14.2mm</x:v>
      </x:c>
      <x:c r="E1009" s="37" t="n">
        <x:v>5.5219312916341625</x:v>
      </x:c>
      <x:c r="F1009" s="37" t="n">
        <x:v>0</x:v>
      </x:c>
      <x:c r="G1009" s="35" t="n">
        <x:v>9.986379575708664</x:v>
      </x:c>
      <x:c r="H1009" s="36" t="n">
        <x:v>-2.7</x:v>
      </x:c>
      <x:c r="I1009" s="35" t="n">
        <x:v>1.225</x:v>
      </x:c>
      <x:c r="J1009" s="35" t="n">
        <x:v>1.5705518175924542</x:v>
      </x:c>
      <x:c r="K1009" s="35" t="n">
        <x:v>0.284701945718181</x:v>
      </x:c>
      <x:c r="L1009" s="35" t="n">
        <x:v>5.525419388778789</x:v>
      </x:c>
      <x:c r="M1009" s="35" t="n">
        <x:v>11.925999999999998</x:v>
      </x:c>
      <x:c r="N1009" s="35" t="n">
        <x:v>0.10992231757937915</x:v>
      </x:c>
      <x:c r="O1009" s="35" t="n">
        <x:v>-1.546328403528402e-17</x:v>
      </x:c>
      <x:c r="P1009" s="35" t="n">
        <x:v>0.014190650827474498</x:v>
      </x:c>
      <x:c r="Q1009" s="36" t="n">
        <x:v>1.2203845381016274</x:v>
      </x:c>
      <x:c r="R1009" s="36" t="n">
        <x:v>0.052355561444929186</x:v>
      </x:c>
      <x:c r="S1009" s="36" t="n">
        <x:v>0.0018382877045239742</x:v>
      </x:c>
      <x:c r="T1009" s="35" t="n">
        <x:v>0.1574126662194993</x:v>
      </x:c>
      <x:c r="U1009" s="36" t="str">
        <x:v>lateral</x:v>
      </x:c>
      <x:c r="V1009" s="33" t="n">
        <x:v>8</x:v>
      </x:c>
      <x:c r="W1009" s="36" t="n">
        <x:v>0.24372743010943765</x:v>
      </x:c>
      <x:c r="X1009" s="36" t="n">
        <x:v>0</x:v>
      </x:c>
      <x:c r="Y1009" s="36" t="n">
        <x:v>0.24372743010943765</x:v>
      </x:c>
      <x:c r="Z1009" s="36" t="n">
        <x:v>0</x:v>
      </x:c>
      <x:c r="AA1009" s="36" t="n">
        <x:v>-1</x:v>
      </x:c>
      <x:c r="AB1009" s="36"/>
      <x:c r="AC1009" s="34" t="b">
        <x:v>0</x:v>
      </x:c>
    </x:row>
    <x:row r="1010">
      <x:c r="A1010" s="31" t="str">
        <x:v>CFG016</x:v>
      </x:c>
      <x:c r="B1010" s="33" t="n">
        <x:v>5</x:v>
      </x:c>
      <x:c r="C1010" s="31" t="str">
        <x:v>000000（选定5-12kg）1.AR20.03.6 youhua a2.5 翼梢反扭-3</x:v>
      </x:c>
      <x:c r="D1010" s="31" t="str">
        <x:v>T7-VLM2-Elev(g1.0)-11.9kg-x109.9mm-z14.2mm</x:v>
      </x:c>
      <x:c r="E1010" s="37" t="n">
        <x:v>5.346904601422281</x:v>
      </x:c>
      <x:c r="F1010" s="37" t="n">
        <x:v>0</x:v>
      </x:c>
      <x:c r="G1010" s="35" t="n">
        <x:v>10.05266803759263</x:v>
      </x:c>
      <x:c r="H1010" s="36" t="n">
        <x:v>-2.6</x:v>
      </x:c>
      <x:c r="I1010" s="35" t="n">
        <x:v>1.225</x:v>
      </x:c>
      <x:c r="J1010" s="35" t="n">
        <x:v>1.5705518175924542</x:v>
      </x:c>
      <x:c r="K1010" s="35" t="n">
        <x:v>0.284701945718181</x:v>
      </x:c>
      <x:c r="L1010" s="35" t="n">
        <x:v>5.525419388778789</x:v>
      </x:c>
      <x:c r="M1010" s="35" t="n">
        <x:v>11.925999999999998</x:v>
      </x:c>
      <x:c r="N1010" s="35" t="n">
        <x:v>0.10992231757937915</x:v>
      </x:c>
      <x:c r="O1010" s="35" t="n">
        <x:v>-1.546328403528402e-17</x:v>
      </x:c>
      <x:c r="P1010" s="35" t="n">
        <x:v>0.014190650827474498</x:v>
      </x:c>
      <x:c r="Q1010" s="36" t="n">
        <x:v>1.2038128769837815</x:v>
      </x:c>
      <x:c r="R1010" s="36" t="n">
        <x:v>0.048663003104661255</x:v>
      </x:c>
      <x:c r="S1010" s="36" t="n">
        <x:v>0.0016676194292498622</x:v>
      </x:c>
      <x:c r="T1010" s="35" t="n">
        <x:v>0.1602247867794957</x:v>
      </x:c>
      <x:c r="U1010" s="36" t="str">
        <x:v>longitudinal</x:v>
      </x:c>
      <x:c r="V1010" s="33" t="n">
        <x:v>1</x:v>
      </x:c>
      <x:c r="W1010" s="36" t="n">
        <x:v>-4.858225512688701</x:v>
      </x:c>
      <x:c r="X1010" s="36" t="n">
        <x:v>-4.689657735022013</x:v>
      </x:c>
      <x:c r="Y1010" s="36" t="n">
        <x:v>6.7524251053818585</x:v>
      </x:c>
      <x:c r="Z1010" s="36" t="n">
        <x:v>0.7463822099378954</x:v>
      </x:c>
      <x:c r="AA1010" s="36" t="n">
        <x:v>0.7194786224013902</x:v>
      </x:c>
      <x:c r="AB1010" s="36" t="n">
        <x:v>0.20583647205923283</x:v>
      </x:c>
      <x:c r="AC1010" s="34" t="b">
        <x:v>1</x:v>
      </x:c>
    </x:row>
    <x:row r="1011">
      <x:c r="A1011" s="31" t="str">
        <x:v>CFG016</x:v>
      </x:c>
      <x:c r="B1011" s="33" t="n">
        <x:v>5</x:v>
      </x:c>
      <x:c r="C1011" s="31" t="str">
        <x:v>000000（选定5-12kg）1.AR20.03.6 youhua a2.5 翼梢反扭-3</x:v>
      </x:c>
      <x:c r="D1011" s="31" t="str">
        <x:v>T7-VLM2-Elev(g1.0)-11.9kg-x109.9mm-z14.2mm</x:v>
      </x:c>
      <x:c r="E1011" s="37" t="n">
        <x:v>5.346904601422281</x:v>
      </x:c>
      <x:c r="F1011" s="37" t="n">
        <x:v>0</x:v>
      </x:c>
      <x:c r="G1011" s="35" t="n">
        <x:v>10.05266803759263</x:v>
      </x:c>
      <x:c r="H1011" s="36" t="n">
        <x:v>-2.6</x:v>
      </x:c>
      <x:c r="I1011" s="35" t="n">
        <x:v>1.225</x:v>
      </x:c>
      <x:c r="J1011" s="35" t="n">
        <x:v>1.5705518175924542</x:v>
      </x:c>
      <x:c r="K1011" s="35" t="n">
        <x:v>0.284701945718181</x:v>
      </x:c>
      <x:c r="L1011" s="35" t="n">
        <x:v>5.525419388778789</x:v>
      </x:c>
      <x:c r="M1011" s="35" t="n">
        <x:v>11.925999999999998</x:v>
      </x:c>
      <x:c r="N1011" s="35" t="n">
        <x:v>0.10992231757937915</x:v>
      </x:c>
      <x:c r="O1011" s="35" t="n">
        <x:v>-1.546328403528402e-17</x:v>
      </x:c>
      <x:c r="P1011" s="35" t="n">
        <x:v>0.014190650827474498</x:v>
      </x:c>
      <x:c r="Q1011" s="36" t="n">
        <x:v>1.2038128769837815</x:v>
      </x:c>
      <x:c r="R1011" s="36" t="n">
        <x:v>0.048663003104661255</x:v>
      </x:c>
      <x:c r="S1011" s="36" t="n">
        <x:v>0.0016676194292498622</x:v>
      </x:c>
      <x:c r="T1011" s="35" t="n">
        <x:v>0.1602247867794957</x:v>
      </x:c>
      <x:c r="U1011" s="36" t="str">
        <x:v>longitudinal</x:v>
      </x:c>
      <x:c r="V1011" s="33" t="n">
        <x:v>2</x:v>
      </x:c>
      <x:c r="W1011" s="36" t="n">
        <x:v>-4.858225512688701</x:v>
      </x:c>
      <x:c r="X1011" s="36" t="n">
        <x:v>4.689657735022013</x:v>
      </x:c>
      <x:c r="Y1011" s="36" t="n">
        <x:v>6.7524251053818585</x:v>
      </x:c>
      <x:c r="Z1011" s="36" t="n">
        <x:v>0.7463822099378954</x:v>
      </x:c>
      <x:c r="AA1011" s="36" t="n">
        <x:v>0.7194786224013902</x:v>
      </x:c>
      <x:c r="AB1011" s="36" t="n">
        <x:v>0.20583647205923283</x:v>
      </x:c>
      <x:c r="AC1011" s="34" t="b">
        <x:v>1</x:v>
      </x:c>
    </x:row>
    <x:row r="1012">
      <x:c r="A1012" s="31" t="str">
        <x:v>CFG016</x:v>
      </x:c>
      <x:c r="B1012" s="33" t="n">
        <x:v>5</x:v>
      </x:c>
      <x:c r="C1012" s="31" t="str">
        <x:v>000000（选定5-12kg）1.AR20.03.6 youhua a2.5 翼梢反扭-3</x:v>
      </x:c>
      <x:c r="D1012" s="31" t="str">
        <x:v>T7-VLM2-Elev(g1.0)-11.9kg-x109.9mm-z14.2mm</x:v>
      </x:c>
      <x:c r="E1012" s="37" t="n">
        <x:v>5.346904601422281</x:v>
      </x:c>
      <x:c r="F1012" s="37" t="n">
        <x:v>0</x:v>
      </x:c>
      <x:c r="G1012" s="35" t="n">
        <x:v>10.05266803759263</x:v>
      </x:c>
      <x:c r="H1012" s="36" t="n">
        <x:v>-2.6</x:v>
      </x:c>
      <x:c r="I1012" s="35" t="n">
        <x:v>1.225</x:v>
      </x:c>
      <x:c r="J1012" s="35" t="n">
        <x:v>1.5705518175924542</x:v>
      </x:c>
      <x:c r="K1012" s="35" t="n">
        <x:v>0.284701945718181</x:v>
      </x:c>
      <x:c r="L1012" s="35" t="n">
        <x:v>5.525419388778789</x:v>
      </x:c>
      <x:c r="M1012" s="35" t="n">
        <x:v>11.925999999999998</x:v>
      </x:c>
      <x:c r="N1012" s="35" t="n">
        <x:v>0.10992231757937915</x:v>
      </x:c>
      <x:c r="O1012" s="35" t="n">
        <x:v>-1.546328403528402e-17</x:v>
      </x:c>
      <x:c r="P1012" s="35" t="n">
        <x:v>0.014190650827474498</x:v>
      </x:c>
      <x:c r="Q1012" s="36" t="n">
        <x:v>1.2038128769837815</x:v>
      </x:c>
      <x:c r="R1012" s="36" t="n">
        <x:v>0.048663003104661255</x:v>
      </x:c>
      <x:c r="S1012" s="36" t="n">
        <x:v>0.0016676194292498622</x:v>
      </x:c>
      <x:c r="T1012" s="35" t="n">
        <x:v>0.1602247867794957</x:v>
      </x:c>
      <x:c r="U1012" s="36" t="str">
        <x:v>longitudinal</x:v>
      </x:c>
      <x:c r="V1012" s="33" t="n">
        <x:v>3</x:v>
      </x:c>
      <x:c r="W1012" s="36" t="n">
        <x:v>0.09327173624149517</x:v>
      </x:c>
      <x:c r="X1012" s="36" t="n">
        <x:v>-0.9887564439734692</x:v>
      </x:c>
      <x:c r="Y1012" s="36" t="n">
        <x:v>0.9931459722923732</x:v>
      </x:c>
      <x:c r="Z1012" s="36" t="n">
        <x:v>0.1573654755723423</x:v>
      </x:c>
      <x:c r="AA1012" s="36" t="n">
        <x:v>-0.09391543523678189</x:v>
      </x:c>
      <x:c r="AB1012" s="36"/>
      <x:c r="AC1012" s="34" t="b">
        <x:v>0</x:v>
      </x:c>
    </x:row>
    <x:row r="1013">
      <x:c r="A1013" s="31" t="str">
        <x:v>CFG016</x:v>
      </x:c>
      <x:c r="B1013" s="33" t="n">
        <x:v>5</x:v>
      </x:c>
      <x:c r="C1013" s="31" t="str">
        <x:v>000000（选定5-12kg）1.AR20.03.6 youhua a2.5 翼梢反扭-3</x:v>
      </x:c>
      <x:c r="D1013" s="31" t="str">
        <x:v>T7-VLM2-Elev(g1.0)-11.9kg-x109.9mm-z14.2mm</x:v>
      </x:c>
      <x:c r="E1013" s="37" t="n">
        <x:v>5.346904601422281</x:v>
      </x:c>
      <x:c r="F1013" s="37" t="n">
        <x:v>0</x:v>
      </x:c>
      <x:c r="G1013" s="35" t="n">
        <x:v>10.05266803759263</x:v>
      </x:c>
      <x:c r="H1013" s="36" t="n">
        <x:v>-2.6</x:v>
      </x:c>
      <x:c r="I1013" s="35" t="n">
        <x:v>1.225</x:v>
      </x:c>
      <x:c r="J1013" s="35" t="n">
        <x:v>1.5705518175924542</x:v>
      </x:c>
      <x:c r="K1013" s="35" t="n">
        <x:v>0.284701945718181</x:v>
      </x:c>
      <x:c r="L1013" s="35" t="n">
        <x:v>5.525419388778789</x:v>
      </x:c>
      <x:c r="M1013" s="35" t="n">
        <x:v>11.925999999999998</x:v>
      </x:c>
      <x:c r="N1013" s="35" t="n">
        <x:v>0.10992231757937915</x:v>
      </x:c>
      <x:c r="O1013" s="35" t="n">
        <x:v>-1.546328403528402e-17</x:v>
      </x:c>
      <x:c r="P1013" s="35" t="n">
        <x:v>0.014190650827474498</x:v>
      </x:c>
      <x:c r="Q1013" s="36" t="n">
        <x:v>1.2038128769837815</x:v>
      </x:c>
      <x:c r="R1013" s="36" t="n">
        <x:v>0.048663003104661255</x:v>
      </x:c>
      <x:c r="S1013" s="36" t="n">
        <x:v>0.0016676194292498622</x:v>
      </x:c>
      <x:c r="T1013" s="35" t="n">
        <x:v>0.1602247867794957</x:v>
      </x:c>
      <x:c r="U1013" s="36" t="str">
        <x:v>longitudinal</x:v>
      </x:c>
      <x:c r="V1013" s="33" t="n">
        <x:v>4</x:v>
      </x:c>
      <x:c r="W1013" s="36" t="n">
        <x:v>0.09327173624149517</x:v>
      </x:c>
      <x:c r="X1013" s="36" t="n">
        <x:v>0.9887564439734692</x:v>
      </x:c>
      <x:c r="Y1013" s="36" t="n">
        <x:v>0.9931459722923732</x:v>
      </x:c>
      <x:c r="Z1013" s="36" t="n">
        <x:v>0.1573654755723423</x:v>
      </x:c>
      <x:c r="AA1013" s="36" t="n">
        <x:v>-0.09391543523678189</x:v>
      </x:c>
      <x:c r="AB1013" s="36"/>
      <x:c r="AC1013" s="34" t="b">
        <x:v>0</x:v>
      </x:c>
    </x:row>
    <x:row r="1014">
      <x:c r="A1014" s="31" t="str">
        <x:v>CFG016</x:v>
      </x:c>
      <x:c r="B1014" s="33" t="n">
        <x:v>5</x:v>
      </x:c>
      <x:c r="C1014" s="31" t="str">
        <x:v>000000（选定5-12kg）1.AR20.03.6 youhua a2.5 翼梢反扭-3</x:v>
      </x:c>
      <x:c r="D1014" s="31" t="str">
        <x:v>T7-VLM2-Elev(g1.0)-11.9kg-x109.9mm-z14.2mm</x:v>
      </x:c>
      <x:c r="E1014" s="37" t="n">
        <x:v>5.346904601422281</x:v>
      </x:c>
      <x:c r="F1014" s="37" t="n">
        <x:v>0</x:v>
      </x:c>
      <x:c r="G1014" s="35" t="n">
        <x:v>10.05266803759263</x:v>
      </x:c>
      <x:c r="H1014" s="36" t="n">
        <x:v>-2.6</x:v>
      </x:c>
      <x:c r="I1014" s="35" t="n">
        <x:v>1.225</x:v>
      </x:c>
      <x:c r="J1014" s="35" t="n">
        <x:v>1.5705518175924542</x:v>
      </x:c>
      <x:c r="K1014" s="35" t="n">
        <x:v>0.284701945718181</x:v>
      </x:c>
      <x:c r="L1014" s="35" t="n">
        <x:v>5.525419388778789</x:v>
      </x:c>
      <x:c r="M1014" s="35" t="n">
        <x:v>11.925999999999998</x:v>
      </x:c>
      <x:c r="N1014" s="35" t="n">
        <x:v>0.10992231757937915</x:v>
      </x:c>
      <x:c r="O1014" s="35" t="n">
        <x:v>-1.546328403528402e-17</x:v>
      </x:c>
      <x:c r="P1014" s="35" t="n">
        <x:v>0.014190650827474498</x:v>
      </x:c>
      <x:c r="Q1014" s="36" t="n">
        <x:v>1.2038128769837815</x:v>
      </x:c>
      <x:c r="R1014" s="36" t="n">
        <x:v>0.048663003104661255</x:v>
      </x:c>
      <x:c r="S1014" s="36" t="n">
        <x:v>0.0016676194292498622</x:v>
      </x:c>
      <x:c r="T1014" s="35" t="n">
        <x:v>0.1602247867794957</x:v>
      </x:c>
      <x:c r="U1014" s="36" t="str">
        <x:v>lateral</x:v>
      </x:c>
      <x:c r="V1014" s="33" t="n">
        <x:v>5</x:v>
      </x:c>
      <x:c r="W1014" s="36" t="n">
        <x:v>-11.386377756789354</x:v>
      </x:c>
      <x:c r="X1014" s="36" t="n">
        <x:v>0</x:v>
      </x:c>
      <x:c r="Y1014" s="36" t="n">
        <x:v>11.386377756789354</x:v>
      </x:c>
      <x:c r="Z1014" s="36" t="n">
        <x:v>0</x:v>
      </x:c>
      <x:c r="AA1014" s="36" t="n">
        <x:v>1</x:v>
      </x:c>
      <x:c r="AB1014" s="36" t="n">
        <x:v>0.08782424238504911</x:v>
      </x:c>
      <x:c r="AC1014" s="34" t="b">
        <x:v>1</x:v>
      </x:c>
    </x:row>
    <x:row r="1015">
      <x:c r="A1015" s="31" t="str">
        <x:v>CFG016</x:v>
      </x:c>
      <x:c r="B1015" s="33" t="n">
        <x:v>5</x:v>
      </x:c>
      <x:c r="C1015" s="31" t="str">
        <x:v>000000（选定5-12kg）1.AR20.03.6 youhua a2.5 翼梢反扭-3</x:v>
      </x:c>
      <x:c r="D1015" s="31" t="str">
        <x:v>T7-VLM2-Elev(g1.0)-11.9kg-x109.9mm-z14.2mm</x:v>
      </x:c>
      <x:c r="E1015" s="37" t="n">
        <x:v>5.346904601422281</x:v>
      </x:c>
      <x:c r="F1015" s="37" t="n">
        <x:v>0</x:v>
      </x:c>
      <x:c r="G1015" s="35" t="n">
        <x:v>10.05266803759263</x:v>
      </x:c>
      <x:c r="H1015" s="36" t="n">
        <x:v>-2.6</x:v>
      </x:c>
      <x:c r="I1015" s="35" t="n">
        <x:v>1.225</x:v>
      </x:c>
      <x:c r="J1015" s="35" t="n">
        <x:v>1.5705518175924542</x:v>
      </x:c>
      <x:c r="K1015" s="35" t="n">
        <x:v>0.284701945718181</x:v>
      </x:c>
      <x:c r="L1015" s="35" t="n">
        <x:v>5.525419388778789</x:v>
      </x:c>
      <x:c r="M1015" s="35" t="n">
        <x:v>11.925999999999998</x:v>
      </x:c>
      <x:c r="N1015" s="35" t="n">
        <x:v>0.10992231757937915</x:v>
      </x:c>
      <x:c r="O1015" s="35" t="n">
        <x:v>-1.546328403528402e-17</x:v>
      </x:c>
      <x:c r="P1015" s="35" t="n">
        <x:v>0.014190650827474498</x:v>
      </x:c>
      <x:c r="Q1015" s="36" t="n">
        <x:v>1.2038128769837815</x:v>
      </x:c>
      <x:c r="R1015" s="36" t="n">
        <x:v>0.048663003104661255</x:v>
      </x:c>
      <x:c r="S1015" s="36" t="n">
        <x:v>0.0016676194292498622</x:v>
      </x:c>
      <x:c r="T1015" s="35" t="n">
        <x:v>0.1602247867794957</x:v>
      </x:c>
      <x:c r="U1015" s="36" t="str">
        <x:v>lateral</x:v>
      </x:c>
      <x:c r="V1015" s="33" t="n">
        <x:v>6</x:v>
      </x:c>
      <x:c r="W1015" s="36" t="n">
        <x:v>-1.815373280325379</x:v>
      </x:c>
      <x:c r="X1015" s="36" t="n">
        <x:v>-1.5941365569912134</x:v>
      </x:c>
      <x:c r="Y1015" s="36" t="n">
        <x:v>2.415957679524856</x:v>
      </x:c>
      <x:c r="Z1015" s="36" t="n">
        <x:v>0.25371471300864656</x:v>
      </x:c>
      <x:c r="AA1015" s="36" t="n">
        <x:v>0.7514093875528509</x:v>
      </x:c>
      <x:c r="AB1015" s="36" t="n">
        <x:v>0.5508508970787345</x:v>
      </x:c>
      <x:c r="AC1015" s="34" t="b">
        <x:v>1</x:v>
      </x:c>
    </x:row>
    <x:row r="1016">
      <x:c r="A1016" s="31" t="str">
        <x:v>CFG016</x:v>
      </x:c>
      <x:c r="B1016" s="33" t="n">
        <x:v>5</x:v>
      </x:c>
      <x:c r="C1016" s="31" t="str">
        <x:v>000000（选定5-12kg）1.AR20.03.6 youhua a2.5 翼梢反扭-3</x:v>
      </x:c>
      <x:c r="D1016" s="31" t="str">
        <x:v>T7-VLM2-Elev(g1.0)-11.9kg-x109.9mm-z14.2mm</x:v>
      </x:c>
      <x:c r="E1016" s="37" t="n">
        <x:v>5.346904601422281</x:v>
      </x:c>
      <x:c r="F1016" s="37" t="n">
        <x:v>0</x:v>
      </x:c>
      <x:c r="G1016" s="35" t="n">
        <x:v>10.05266803759263</x:v>
      </x:c>
      <x:c r="H1016" s="36" t="n">
        <x:v>-2.6</x:v>
      </x:c>
      <x:c r="I1016" s="35" t="n">
        <x:v>1.225</x:v>
      </x:c>
      <x:c r="J1016" s="35" t="n">
        <x:v>1.5705518175924542</x:v>
      </x:c>
      <x:c r="K1016" s="35" t="n">
        <x:v>0.284701945718181</x:v>
      </x:c>
      <x:c r="L1016" s="35" t="n">
        <x:v>5.525419388778789</x:v>
      </x:c>
      <x:c r="M1016" s="35" t="n">
        <x:v>11.925999999999998</x:v>
      </x:c>
      <x:c r="N1016" s="35" t="n">
        <x:v>0.10992231757937915</x:v>
      </x:c>
      <x:c r="O1016" s="35" t="n">
        <x:v>-1.546328403528402e-17</x:v>
      </x:c>
      <x:c r="P1016" s="35" t="n">
        <x:v>0.014190650827474498</x:v>
      </x:c>
      <x:c r="Q1016" s="36" t="n">
        <x:v>1.2038128769837815</x:v>
      </x:c>
      <x:c r="R1016" s="36" t="n">
        <x:v>0.048663003104661255</x:v>
      </x:c>
      <x:c r="S1016" s="36" t="n">
        <x:v>0.0016676194292498622</x:v>
      </x:c>
      <x:c r="T1016" s="35" t="n">
        <x:v>0.1602247867794957</x:v>
      </x:c>
      <x:c r="U1016" s="36" t="str">
        <x:v>lateral</x:v>
      </x:c>
      <x:c r="V1016" s="33" t="n">
        <x:v>7</x:v>
      </x:c>
      <x:c r="W1016" s="36" t="n">
        <x:v>-1.815373280325379</x:v>
      </x:c>
      <x:c r="X1016" s="36" t="n">
        <x:v>1.5941365569912134</x:v>
      </x:c>
      <x:c r="Y1016" s="36" t="n">
        <x:v>2.415957679524856</x:v>
      </x:c>
      <x:c r="Z1016" s="36" t="n">
        <x:v>0.25371471300864656</x:v>
      </x:c>
      <x:c r="AA1016" s="36" t="n">
        <x:v>0.7514093875528509</x:v>
      </x:c>
      <x:c r="AB1016" s="36" t="n">
        <x:v>0.5508508970787345</x:v>
      </x:c>
      <x:c r="AC1016" s="34" t="b">
        <x:v>1</x:v>
      </x:c>
    </x:row>
    <x:row r="1017">
      <x:c r="A1017" s="31" t="str">
        <x:v>CFG016</x:v>
      </x:c>
      <x:c r="B1017" s="33" t="n">
        <x:v>5</x:v>
      </x:c>
      <x:c r="C1017" s="31" t="str">
        <x:v>000000（选定5-12kg）1.AR20.03.6 youhua a2.5 翼梢反扭-3</x:v>
      </x:c>
      <x:c r="D1017" s="31" t="str">
        <x:v>T7-VLM2-Elev(g1.0)-11.9kg-x109.9mm-z14.2mm</x:v>
      </x:c>
      <x:c r="E1017" s="37" t="n">
        <x:v>5.346904601422281</x:v>
      </x:c>
      <x:c r="F1017" s="37" t="n">
        <x:v>0</x:v>
      </x:c>
      <x:c r="G1017" s="35" t="n">
        <x:v>10.05266803759263</x:v>
      </x:c>
      <x:c r="H1017" s="36" t="n">
        <x:v>-2.6</x:v>
      </x:c>
      <x:c r="I1017" s="35" t="n">
        <x:v>1.225</x:v>
      </x:c>
      <x:c r="J1017" s="35" t="n">
        <x:v>1.5705518175924542</x:v>
      </x:c>
      <x:c r="K1017" s="35" t="n">
        <x:v>0.284701945718181</x:v>
      </x:c>
      <x:c r="L1017" s="35" t="n">
        <x:v>5.525419388778789</x:v>
      </x:c>
      <x:c r="M1017" s="35" t="n">
        <x:v>11.925999999999998</x:v>
      </x:c>
      <x:c r="N1017" s="35" t="n">
        <x:v>0.10992231757937915</x:v>
      </x:c>
      <x:c r="O1017" s="35" t="n">
        <x:v>-1.546328403528402e-17</x:v>
      </x:c>
      <x:c r="P1017" s="35" t="n">
        <x:v>0.014190650827474498</x:v>
      </x:c>
      <x:c r="Q1017" s="36" t="n">
        <x:v>1.2038128769837815</x:v>
      </x:c>
      <x:c r="R1017" s="36" t="n">
        <x:v>0.048663003104661255</x:v>
      </x:c>
      <x:c r="S1017" s="36" t="n">
        <x:v>0.0016676194292498622</x:v>
      </x:c>
      <x:c r="T1017" s="35" t="n">
        <x:v>0.1602247867794957</x:v>
      </x:c>
      <x:c r="U1017" s="36" t="str">
        <x:v>lateral</x:v>
      </x:c>
      <x:c r="V1017" s="33" t="n">
        <x:v>8</x:v>
      </x:c>
      <x:c r="W1017" s="36" t="n">
        <x:v>0.23327366521813264</x:v>
      </x:c>
      <x:c r="X1017" s="36" t="n">
        <x:v>0</x:v>
      </x:c>
      <x:c r="Y1017" s="36" t="n">
        <x:v>0.23327366521813264</x:v>
      </x:c>
      <x:c r="Z1017" s="36" t="n">
        <x:v>0</x:v>
      </x:c>
      <x:c r="AA1017" s="36" t="n">
        <x:v>-1</x:v>
      </x:c>
      <x:c r="AB1017" s="36"/>
      <x:c r="AC1017" s="34" t="b">
        <x:v>0</x:v>
      </x:c>
    </x:row>
    <x:row r="1018">
      <x:c r="A1018" s="31" t="str">
        <x:v>CFG016</x:v>
      </x:c>
      <x:c r="B1018" s="33" t="n">
        <x:v>6</x:v>
      </x:c>
      <x:c r="C1018" s="31" t="str">
        <x:v>000000（选定5-12kg）1.AR20.03.6 youhua a2.5 翼梢反扭-3</x:v>
      </x:c>
      <x:c r="D1018" s="31" t="str">
        <x:v>T7-VLM2-Elev(g1.0)-11.9kg-x109.9mm-z14.2mm</x:v>
      </x:c>
      <x:c r="E1018" s="37" t="n">
        <x:v>5.17071077250673</x:v>
      </x:c>
      <x:c r="F1018" s="37" t="n">
        <x:v>0</x:v>
      </x:c>
      <x:c r="G1018" s="35" t="n">
        <x:v>10.121026538620006</x:v>
      </x:c>
      <x:c r="H1018" s="36" t="n">
        <x:v>-2.5</x:v>
      </x:c>
      <x:c r="I1018" s="35" t="n">
        <x:v>1.225</x:v>
      </x:c>
      <x:c r="J1018" s="35" t="n">
        <x:v>1.5705518175924542</x:v>
      </x:c>
      <x:c r="K1018" s="35" t="n">
        <x:v>0.284701945718181</x:v>
      </x:c>
      <x:c r="L1018" s="35" t="n">
        <x:v>5.525419388778789</x:v>
      </x:c>
      <x:c r="M1018" s="35" t="n">
        <x:v>11.925999999999998</x:v>
      </x:c>
      <x:c r="N1018" s="35" t="n">
        <x:v>0.10992231757937915</x:v>
      </x:c>
      <x:c r="O1018" s="35" t="n">
        <x:v>-1.546328403528402e-17</x:v>
      </x:c>
      <x:c r="P1018" s="35" t="n">
        <x:v>0.014190650827474498</x:v>
      </x:c>
      <x:c r="Q1018" s="36" t="n">
        <x:v>1.187110248085524</x:v>
      </x:c>
      <x:c r="R1018" s="36" t="n">
        <x:v>0.04435828540711913</x:v>
      </x:c>
      <x:c r="S1018" s="36" t="n">
        <x:v>0.0015958263083257194</x:v>
      </x:c>
      <x:c r="T1018" s="35" t="n">
        <x:v>0.15515457208867864</x:v>
      </x:c>
      <x:c r="U1018" s="36" t="str">
        <x:v>longitudinal</x:v>
      </x:c>
      <x:c r="V1018" s="33" t="n">
        <x:v>1</x:v>
      </x:c>
      <x:c r="W1018" s="36" t="n">
        <x:v>-4.878112624125669</x:v>
      </x:c>
      <x:c r="X1018" s="36" t="n">
        <x:v>-4.490459469411999</x:v>
      </x:c>
      <x:c r="Y1018" s="36" t="n">
        <x:v>6.630249544329844</x:v>
      </x:c>
      <x:c r="Z1018" s="36" t="n">
        <x:v>0.7146788213107292</x:v>
      </x:c>
      <x:c r="AA1018" s="36" t="n">
        <x:v>0.7357359012674578</x:v>
      </x:c>
      <x:c r="AB1018" s="36" t="n">
        <x:v>0.20499731700623364</x:v>
      </x:c>
      <x:c r="AC1018" s="34" t="b">
        <x:v>1</x:v>
      </x:c>
    </x:row>
    <x:row r="1019">
      <x:c r="A1019" s="31" t="str">
        <x:v>CFG016</x:v>
      </x:c>
      <x:c r="B1019" s="33" t="n">
        <x:v>6</x:v>
      </x:c>
      <x:c r="C1019" s="31" t="str">
        <x:v>000000（选定5-12kg）1.AR20.03.6 youhua a2.5 翼梢反扭-3</x:v>
      </x:c>
      <x:c r="D1019" s="31" t="str">
        <x:v>T7-VLM2-Elev(g1.0)-11.9kg-x109.9mm-z14.2mm</x:v>
      </x:c>
      <x:c r="E1019" s="37" t="n">
        <x:v>5.17071077250673</x:v>
      </x:c>
      <x:c r="F1019" s="37" t="n">
        <x:v>0</x:v>
      </x:c>
      <x:c r="G1019" s="35" t="n">
        <x:v>10.121026538620006</x:v>
      </x:c>
      <x:c r="H1019" s="36" t="n">
        <x:v>-2.5</x:v>
      </x:c>
      <x:c r="I1019" s="35" t="n">
        <x:v>1.225</x:v>
      </x:c>
      <x:c r="J1019" s="35" t="n">
        <x:v>1.5705518175924542</x:v>
      </x:c>
      <x:c r="K1019" s="35" t="n">
        <x:v>0.284701945718181</x:v>
      </x:c>
      <x:c r="L1019" s="35" t="n">
        <x:v>5.525419388778789</x:v>
      </x:c>
      <x:c r="M1019" s="35" t="n">
        <x:v>11.925999999999998</x:v>
      </x:c>
      <x:c r="N1019" s="35" t="n">
        <x:v>0.10992231757937915</x:v>
      </x:c>
      <x:c r="O1019" s="35" t="n">
        <x:v>-1.546328403528402e-17</x:v>
      </x:c>
      <x:c r="P1019" s="35" t="n">
        <x:v>0.014190650827474498</x:v>
      </x:c>
      <x:c r="Q1019" s="36" t="n">
        <x:v>1.187110248085524</x:v>
      </x:c>
      <x:c r="R1019" s="36" t="n">
        <x:v>0.04435828540711913</x:v>
      </x:c>
      <x:c r="S1019" s="36" t="n">
        <x:v>0.0015958263083257194</x:v>
      </x:c>
      <x:c r="T1019" s="35" t="n">
        <x:v>0.15515457208867864</x:v>
      </x:c>
      <x:c r="U1019" s="36" t="str">
        <x:v>longitudinal</x:v>
      </x:c>
      <x:c r="V1019" s="33" t="n">
        <x:v>2</x:v>
      </x:c>
      <x:c r="W1019" s="36" t="n">
        <x:v>-4.878112624125669</x:v>
      </x:c>
      <x:c r="X1019" s="36" t="n">
        <x:v>4.490459469411999</x:v>
      </x:c>
      <x:c r="Y1019" s="36" t="n">
        <x:v>6.630249544329844</x:v>
      </x:c>
      <x:c r="Z1019" s="36" t="n">
        <x:v>0.7146788213107292</x:v>
      </x:c>
      <x:c r="AA1019" s="36" t="n">
        <x:v>0.7357359012674578</x:v>
      </x:c>
      <x:c r="AB1019" s="36" t="n">
        <x:v>0.20499731700623364</x:v>
      </x:c>
      <x:c r="AC1019" s="34" t="b">
        <x:v>1</x:v>
      </x:c>
    </x:row>
    <x:row r="1020">
      <x:c r="A1020" s="31" t="str">
        <x:v>CFG016</x:v>
      </x:c>
      <x:c r="B1020" s="33" t="n">
        <x:v>6</x:v>
      </x:c>
      <x:c r="C1020" s="31" t="str">
        <x:v>000000（选定5-12kg）1.AR20.03.6 youhua a2.5 翼梢反扭-3</x:v>
      </x:c>
      <x:c r="D1020" s="31" t="str">
        <x:v>T7-VLM2-Elev(g1.0)-11.9kg-x109.9mm-z14.2mm</x:v>
      </x:c>
      <x:c r="E1020" s="37" t="n">
        <x:v>5.17071077250673</x:v>
      </x:c>
      <x:c r="F1020" s="37" t="n">
        <x:v>0</x:v>
      </x:c>
      <x:c r="G1020" s="35" t="n">
        <x:v>10.121026538620006</x:v>
      </x:c>
      <x:c r="H1020" s="36" t="n">
        <x:v>-2.5</x:v>
      </x:c>
      <x:c r="I1020" s="35" t="n">
        <x:v>1.225</x:v>
      </x:c>
      <x:c r="J1020" s="35" t="n">
        <x:v>1.5705518175924542</x:v>
      </x:c>
      <x:c r="K1020" s="35" t="n">
        <x:v>0.284701945718181</x:v>
      </x:c>
      <x:c r="L1020" s="35" t="n">
        <x:v>5.525419388778789</x:v>
      </x:c>
      <x:c r="M1020" s="35" t="n">
        <x:v>11.925999999999998</x:v>
      </x:c>
      <x:c r="N1020" s="35" t="n">
        <x:v>0.10992231757937915</x:v>
      </x:c>
      <x:c r="O1020" s="35" t="n">
        <x:v>-1.546328403528402e-17</x:v>
      </x:c>
      <x:c r="P1020" s="35" t="n">
        <x:v>0.014190650827474498</x:v>
      </x:c>
      <x:c r="Q1020" s="36" t="n">
        <x:v>1.187110248085524</x:v>
      </x:c>
      <x:c r="R1020" s="36" t="n">
        <x:v>0.04435828540711913</x:v>
      </x:c>
      <x:c r="S1020" s="36" t="n">
        <x:v>0.0015958263083257194</x:v>
      </x:c>
      <x:c r="T1020" s="35" t="n">
        <x:v>0.15515457208867864</x:v>
      </x:c>
      <x:c r="U1020" s="36" t="str">
        <x:v>longitudinal</x:v>
      </x:c>
      <x:c r="V1020" s="33" t="n">
        <x:v>3</x:v>
      </x:c>
      <x:c r="W1020" s="36" t="n">
        <x:v>0.08493945102898369</x:v>
      </x:c>
      <x:c r="X1020" s="36" t="n">
        <x:v>-0.9545997857637337</x:v>
      </x:c>
      <x:c r="Y1020" s="36" t="n">
        <x:v>0.9583712544318466</x:v>
      </x:c>
      <x:c r="Z1020" s="36" t="n">
        <x:v>0.1519292745787625</x:v>
      </x:c>
      <x:c r="AA1020" s="36" t="n">
        <x:v>-0.08862896360485951</x:v>
      </x:c>
      <x:c r="AB1020" s="36"/>
      <x:c r="AC1020" s="34" t="b">
        <x:v>0</x:v>
      </x:c>
    </x:row>
    <x:row r="1021">
      <x:c r="A1021" s="31" t="str">
        <x:v>CFG016</x:v>
      </x:c>
      <x:c r="B1021" s="33" t="n">
        <x:v>6</x:v>
      </x:c>
      <x:c r="C1021" s="31" t="str">
        <x:v>000000（选定5-12kg）1.AR20.03.6 youhua a2.5 翼梢反扭-3</x:v>
      </x:c>
      <x:c r="D1021" s="31" t="str">
        <x:v>T7-VLM2-Elev(g1.0)-11.9kg-x109.9mm-z14.2mm</x:v>
      </x:c>
      <x:c r="E1021" s="37" t="n">
        <x:v>5.17071077250673</x:v>
      </x:c>
      <x:c r="F1021" s="37" t="n">
        <x:v>0</x:v>
      </x:c>
      <x:c r="G1021" s="35" t="n">
        <x:v>10.121026538620006</x:v>
      </x:c>
      <x:c r="H1021" s="36" t="n">
        <x:v>-2.5</x:v>
      </x:c>
      <x:c r="I1021" s="35" t="n">
        <x:v>1.225</x:v>
      </x:c>
      <x:c r="J1021" s="35" t="n">
        <x:v>1.5705518175924542</x:v>
      </x:c>
      <x:c r="K1021" s="35" t="n">
        <x:v>0.284701945718181</x:v>
      </x:c>
      <x:c r="L1021" s="35" t="n">
        <x:v>5.525419388778789</x:v>
      </x:c>
      <x:c r="M1021" s="35" t="n">
        <x:v>11.925999999999998</x:v>
      </x:c>
      <x:c r="N1021" s="35" t="n">
        <x:v>0.10992231757937915</x:v>
      </x:c>
      <x:c r="O1021" s="35" t="n">
        <x:v>-1.546328403528402e-17</x:v>
      </x:c>
      <x:c r="P1021" s="35" t="n">
        <x:v>0.014190650827474498</x:v>
      </x:c>
      <x:c r="Q1021" s="36" t="n">
        <x:v>1.187110248085524</x:v>
      </x:c>
      <x:c r="R1021" s="36" t="n">
        <x:v>0.04435828540711913</x:v>
      </x:c>
      <x:c r="S1021" s="36" t="n">
        <x:v>0.0015958263083257194</x:v>
      </x:c>
      <x:c r="T1021" s="35" t="n">
        <x:v>0.15515457208867864</x:v>
      </x:c>
      <x:c r="U1021" s="36" t="str">
        <x:v>longitudinal</x:v>
      </x:c>
      <x:c r="V1021" s="33" t="n">
        <x:v>4</x:v>
      </x:c>
      <x:c r="W1021" s="36" t="n">
        <x:v>0.08493945102898369</x:v>
      </x:c>
      <x:c r="X1021" s="36" t="n">
        <x:v>0.9545997857637337</x:v>
      </x:c>
      <x:c r="Y1021" s="36" t="n">
        <x:v>0.9583712544318466</x:v>
      </x:c>
      <x:c r="Z1021" s="36" t="n">
        <x:v>0.1519292745787625</x:v>
      </x:c>
      <x:c r="AA1021" s="36" t="n">
        <x:v>-0.08862896360485951</x:v>
      </x:c>
      <x:c r="AB1021" s="36"/>
      <x:c r="AC1021" s="34" t="b">
        <x:v>0</x:v>
      </x:c>
    </x:row>
    <x:row r="1022">
      <x:c r="A1022" s="31" t="str">
        <x:v>CFG016</x:v>
      </x:c>
      <x:c r="B1022" s="33" t="n">
        <x:v>6</x:v>
      </x:c>
      <x:c r="C1022" s="31" t="str">
        <x:v>000000（选定5-12kg）1.AR20.03.6 youhua a2.5 翼梢反扭-3</x:v>
      </x:c>
      <x:c r="D1022" s="31" t="str">
        <x:v>T7-VLM2-Elev(g1.0)-11.9kg-x109.9mm-z14.2mm</x:v>
      </x:c>
      <x:c r="E1022" s="37" t="n">
        <x:v>5.17071077250673</x:v>
      </x:c>
      <x:c r="F1022" s="37" t="n">
        <x:v>0</x:v>
      </x:c>
      <x:c r="G1022" s="35" t="n">
        <x:v>10.121026538620006</x:v>
      </x:c>
      <x:c r="H1022" s="36" t="n">
        <x:v>-2.5</x:v>
      </x:c>
      <x:c r="I1022" s="35" t="n">
        <x:v>1.225</x:v>
      </x:c>
      <x:c r="J1022" s="35" t="n">
        <x:v>1.5705518175924542</x:v>
      </x:c>
      <x:c r="K1022" s="35" t="n">
        <x:v>0.284701945718181</x:v>
      </x:c>
      <x:c r="L1022" s="35" t="n">
        <x:v>5.525419388778789</x:v>
      </x:c>
      <x:c r="M1022" s="35" t="n">
        <x:v>11.925999999999998</x:v>
      </x:c>
      <x:c r="N1022" s="35" t="n">
        <x:v>0.10992231757937915</x:v>
      </x:c>
      <x:c r="O1022" s="35" t="n">
        <x:v>-1.546328403528402e-17</x:v>
      </x:c>
      <x:c r="P1022" s="35" t="n">
        <x:v>0.014190650827474498</x:v>
      </x:c>
      <x:c r="Q1022" s="36" t="n">
        <x:v>1.187110248085524</x:v>
      </x:c>
      <x:c r="R1022" s="36" t="n">
        <x:v>0.04435828540711913</x:v>
      </x:c>
      <x:c r="S1022" s="36" t="n">
        <x:v>0.0015958263083257194</x:v>
      </x:c>
      <x:c r="T1022" s="35" t="n">
        <x:v>0.15515457208867864</x:v>
      </x:c>
      <x:c r="U1022" s="36" t="str">
        <x:v>lateral</x:v>
      </x:c>
      <x:c r="V1022" s="33" t="n">
        <x:v>5</x:v>
      </x:c>
      <x:c r="W1022" s="36" t="n">
        <x:v>-11.886231218943985</x:v>
      </x:c>
      <x:c r="X1022" s="36" t="n">
        <x:v>0</x:v>
      </x:c>
      <x:c r="Y1022" s="36" t="n">
        <x:v>11.886231218943985</x:v>
      </x:c>
      <x:c r="Z1022" s="36" t="n">
        <x:v>0</x:v>
      </x:c>
      <x:c r="AA1022" s="36" t="n">
        <x:v>1</x:v>
      </x:c>
      <x:c r="AB1022" s="36" t="n">
        <x:v>0.0841309563628734</x:v>
      </x:c>
      <x:c r="AC1022" s="34" t="b">
        <x:v>1</x:v>
      </x:c>
    </x:row>
    <x:row r="1023">
      <x:c r="A1023" s="31" t="str">
        <x:v>CFG016</x:v>
      </x:c>
      <x:c r="B1023" s="33" t="n">
        <x:v>6</x:v>
      </x:c>
      <x:c r="C1023" s="31" t="str">
        <x:v>000000（选定5-12kg）1.AR20.03.6 youhua a2.5 翼梢反扭-3</x:v>
      </x:c>
      <x:c r="D1023" s="31" t="str">
        <x:v>T7-VLM2-Elev(g1.0)-11.9kg-x109.9mm-z14.2mm</x:v>
      </x:c>
      <x:c r="E1023" s="37" t="n">
        <x:v>5.17071077250673</x:v>
      </x:c>
      <x:c r="F1023" s="37" t="n">
        <x:v>0</x:v>
      </x:c>
      <x:c r="G1023" s="35" t="n">
        <x:v>10.121026538620006</x:v>
      </x:c>
      <x:c r="H1023" s="36" t="n">
        <x:v>-2.5</x:v>
      </x:c>
      <x:c r="I1023" s="35" t="n">
        <x:v>1.225</x:v>
      </x:c>
      <x:c r="J1023" s="35" t="n">
        <x:v>1.5705518175924542</x:v>
      </x:c>
      <x:c r="K1023" s="35" t="n">
        <x:v>0.284701945718181</x:v>
      </x:c>
      <x:c r="L1023" s="35" t="n">
        <x:v>5.525419388778789</x:v>
      </x:c>
      <x:c r="M1023" s="35" t="n">
        <x:v>11.925999999999998</x:v>
      </x:c>
      <x:c r="N1023" s="35" t="n">
        <x:v>0.10992231757937915</x:v>
      </x:c>
      <x:c r="O1023" s="35" t="n">
        <x:v>-1.546328403528402e-17</x:v>
      </x:c>
      <x:c r="P1023" s="35" t="n">
        <x:v>0.014190650827474498</x:v>
      </x:c>
      <x:c r="Q1023" s="36" t="n">
        <x:v>1.187110248085524</x:v>
      </x:c>
      <x:c r="R1023" s="36" t="n">
        <x:v>0.04435828540711913</x:v>
      </x:c>
      <x:c r="S1023" s="36" t="n">
        <x:v>0.0015958263083257194</x:v>
      </x:c>
      <x:c r="T1023" s="35" t="n">
        <x:v>0.15515457208867864</x:v>
      </x:c>
      <x:c r="U1023" s="36" t="str">
        <x:v>lateral</x:v>
      </x:c>
      <x:c r="V1023" s="33" t="n">
        <x:v>6</x:v>
      </x:c>
      <x:c r="W1023" s="36" t="n">
        <x:v>-1.6284455243584706</x:v>
      </x:c>
      <x:c r="X1023" s="36" t="n">
        <x:v>-1.7278247145612016</x:v>
      </x:c>
      <x:c r="Y1023" s="36" t="n">
        <x:v>2.3742815903029766</x:v>
      </x:c>
      <x:c r="Z1023" s="36" t="n">
        <x:v>0.2749918441187583</x:v>
      </x:c>
      <x:c r="AA1023" s="36" t="n">
        <x:v>0.6858687406790146</x:v>
      </x:c>
      <x:c r="AB1023" s="36" t="n">
        <x:v>0.6140825621992803</x:v>
      </x:c>
      <x:c r="AC1023" s="34" t="b">
        <x:v>1</x:v>
      </x:c>
    </x:row>
    <x:row r="1024">
      <x:c r="A1024" s="31" t="str">
        <x:v>CFG016</x:v>
      </x:c>
      <x:c r="B1024" s="33" t="n">
        <x:v>6</x:v>
      </x:c>
      <x:c r="C1024" s="31" t="str">
        <x:v>000000（选定5-12kg）1.AR20.03.6 youhua a2.5 翼梢反扭-3</x:v>
      </x:c>
      <x:c r="D1024" s="31" t="str">
        <x:v>T7-VLM2-Elev(g1.0)-11.9kg-x109.9mm-z14.2mm</x:v>
      </x:c>
      <x:c r="E1024" s="37" t="n">
        <x:v>5.17071077250673</x:v>
      </x:c>
      <x:c r="F1024" s="37" t="n">
        <x:v>0</x:v>
      </x:c>
      <x:c r="G1024" s="35" t="n">
        <x:v>10.121026538620006</x:v>
      </x:c>
      <x:c r="H1024" s="36" t="n">
        <x:v>-2.5</x:v>
      </x:c>
      <x:c r="I1024" s="35" t="n">
        <x:v>1.225</x:v>
      </x:c>
      <x:c r="J1024" s="35" t="n">
        <x:v>1.5705518175924542</x:v>
      </x:c>
      <x:c r="K1024" s="35" t="n">
        <x:v>0.284701945718181</x:v>
      </x:c>
      <x:c r="L1024" s="35" t="n">
        <x:v>5.525419388778789</x:v>
      </x:c>
      <x:c r="M1024" s="35" t="n">
        <x:v>11.925999999999998</x:v>
      </x:c>
      <x:c r="N1024" s="35" t="n">
        <x:v>0.10992231757937915</x:v>
      </x:c>
      <x:c r="O1024" s="35" t="n">
        <x:v>-1.546328403528402e-17</x:v>
      </x:c>
      <x:c r="P1024" s="35" t="n">
        <x:v>0.014190650827474498</x:v>
      </x:c>
      <x:c r="Q1024" s="36" t="n">
        <x:v>1.187110248085524</x:v>
      </x:c>
      <x:c r="R1024" s="36" t="n">
        <x:v>0.04435828540711913</x:v>
      </x:c>
      <x:c r="S1024" s="36" t="n">
        <x:v>0.0015958263083257194</x:v>
      </x:c>
      <x:c r="T1024" s="35" t="n">
        <x:v>0.15515457208867864</x:v>
      </x:c>
      <x:c r="U1024" s="36" t="str">
        <x:v>lateral</x:v>
      </x:c>
      <x:c r="V1024" s="33" t="n">
        <x:v>7</x:v>
      </x:c>
      <x:c r="W1024" s="36" t="n">
        <x:v>-1.6284455243584706</x:v>
      </x:c>
      <x:c r="X1024" s="36" t="n">
        <x:v>1.7278247145612016</x:v>
      </x:c>
      <x:c r="Y1024" s="36" t="n">
        <x:v>2.3742815903029766</x:v>
      </x:c>
      <x:c r="Z1024" s="36" t="n">
        <x:v>0.2749918441187583</x:v>
      </x:c>
      <x:c r="AA1024" s="36" t="n">
        <x:v>0.6858687406790146</x:v>
      </x:c>
      <x:c r="AB1024" s="36" t="n">
        <x:v>0.6140825621992803</x:v>
      </x:c>
      <x:c r="AC1024" s="34" t="b">
        <x:v>1</x:v>
      </x:c>
    </x:row>
    <x:row r="1025">
      <x:c r="A1025" s="31" t="str">
        <x:v>CFG016</x:v>
      </x:c>
      <x:c r="B1025" s="33" t="n">
        <x:v>6</x:v>
      </x:c>
      <x:c r="C1025" s="31" t="str">
        <x:v>000000（选定5-12kg）1.AR20.03.6 youhua a2.5 翼梢反扭-3</x:v>
      </x:c>
      <x:c r="D1025" s="31" t="str">
        <x:v>T7-VLM2-Elev(g1.0)-11.9kg-x109.9mm-z14.2mm</x:v>
      </x:c>
      <x:c r="E1025" s="37" t="n">
        <x:v>5.17071077250673</x:v>
      </x:c>
      <x:c r="F1025" s="37" t="n">
        <x:v>0</x:v>
      </x:c>
      <x:c r="G1025" s="35" t="n">
        <x:v>10.121026538620006</x:v>
      </x:c>
      <x:c r="H1025" s="36" t="n">
        <x:v>-2.5</x:v>
      </x:c>
      <x:c r="I1025" s="35" t="n">
        <x:v>1.225</x:v>
      </x:c>
      <x:c r="J1025" s="35" t="n">
        <x:v>1.5705518175924542</x:v>
      </x:c>
      <x:c r="K1025" s="35" t="n">
        <x:v>0.284701945718181</x:v>
      </x:c>
      <x:c r="L1025" s="35" t="n">
        <x:v>5.525419388778789</x:v>
      </x:c>
      <x:c r="M1025" s="35" t="n">
        <x:v>11.925999999999998</x:v>
      </x:c>
      <x:c r="N1025" s="35" t="n">
        <x:v>0.10992231757937915</x:v>
      </x:c>
      <x:c r="O1025" s="35" t="n">
        <x:v>-1.546328403528402e-17</x:v>
      </x:c>
      <x:c r="P1025" s="35" t="n">
        <x:v>0.014190650827474498</x:v>
      </x:c>
      <x:c r="Q1025" s="36" t="n">
        <x:v>1.187110248085524</x:v>
      </x:c>
      <x:c r="R1025" s="36" t="n">
        <x:v>0.04435828540711913</x:v>
      </x:c>
      <x:c r="S1025" s="36" t="n">
        <x:v>0.0015958263083257194</x:v>
      </x:c>
      <x:c r="T1025" s="35" t="n">
        <x:v>0.15515457208867864</x:v>
      </x:c>
      <x:c r="U1025" s="36" t="str">
        <x:v>lateral</x:v>
      </x:c>
      <x:c r="V1025" s="33" t="n">
        <x:v>8</x:v>
      </x:c>
      <x:c r="W1025" s="36" t="n">
        <x:v>0.2425027122594603</x:v>
      </x:c>
      <x:c r="X1025" s="36" t="n">
        <x:v>0</x:v>
      </x:c>
      <x:c r="Y1025" s="36" t="n">
        <x:v>0.2425027122594603</x:v>
      </x:c>
      <x:c r="Z1025" s="36" t="n">
        <x:v>0</x:v>
      </x:c>
      <x:c r="AA1025" s="36" t="n">
        <x:v>-1</x:v>
      </x:c>
      <x:c r="AB1025" s="36"/>
      <x:c r="AC1025" s="34" t="b">
        <x:v>0</x:v>
      </x:c>
    </x:row>
    <x:row r="1026">
      <x:c r="A1026" s="31" t="str">
        <x:v>CFG016</x:v>
      </x:c>
      <x:c r="B1026" s="33" t="n">
        <x:v>7</x:v>
      </x:c>
      <x:c r="C1026" s="31" t="str">
        <x:v>000000（选定5-12kg）1.AR20.03.6 youhua a2.5 翼梢反扭-3</x:v>
      </x:c>
      <x:c r="D1026" s="31" t="str">
        <x:v>T7-VLM2-Elev(g1.0)-11.9kg-x109.9mm-z14.2mm</x:v>
      </x:c>
      <x:c r="E1026" s="37" t="n">
        <x:v>4.993331631327805</x:v>
      </x:c>
      <x:c r="F1026" s="37" t="n">
        <x:v>0</x:v>
      </x:c>
      <x:c r="G1026" s="35" t="n">
        <x:v>10.191557797820291</x:v>
      </x:c>
      <x:c r="H1026" s="36" t="n">
        <x:v>-2.4</x:v>
      </x:c>
      <x:c r="I1026" s="35" t="n">
        <x:v>1.225</x:v>
      </x:c>
      <x:c r="J1026" s="35" t="n">
        <x:v>1.5705518175924542</x:v>
      </x:c>
      <x:c r="K1026" s="35" t="n">
        <x:v>0.284701945718181</x:v>
      </x:c>
      <x:c r="L1026" s="35" t="n">
        <x:v>5.525419388778789</x:v>
      </x:c>
      <x:c r="M1026" s="35" t="n">
        <x:v>11.925999999999998</x:v>
      </x:c>
      <x:c r="N1026" s="35" t="n">
        <x:v>0.10992231757937915</x:v>
      </x:c>
      <x:c r="O1026" s="35" t="n">
        <x:v>-1.546328403528402e-17</x:v>
      </x:c>
      <x:c r="P1026" s="35" t="n">
        <x:v>0.014190650827474498</x:v>
      </x:c>
      <x:c r="Q1026" s="36" t="n">
        <x:v>1.1702747602168415</x:v>
      </x:c>
      <x:c r="R1026" s="36" t="n">
        <x:v>0.041247351948940185</x:v>
      </x:c>
      <x:c r="S1026" s="36" t="n">
        <x:v>0.0016418501940435252</x:v>
      </x:c>
      <x:c r="T1026" s="35" t="n">
        <x:v>0.15490452517126255</x:v>
      </x:c>
      <x:c r="U1026" s="36" t="str">
        <x:v>longitudinal</x:v>
      </x:c>
      <x:c r="V1026" s="33" t="n">
        <x:v>1</x:v>
      </x:c>
      <x:c r="W1026" s="36" t="n">
        <x:v>-4.841542571589846</x:v>
      </x:c>
      <x:c r="X1026" s="36" t="n">
        <x:v>-4.568942548801179</x:v>
      </x:c>
      <x:c r="Y1026" s="36" t="n">
        <x:v>6.657009124731813</x:v>
      </x:c>
      <x:c r="Z1026" s="36" t="n">
        <x:v>0.7271697913445908</x:v>
      </x:c>
      <x:c r="AA1026" s="36" t="n">
        <x:v>0.7272849534789987</x:v>
      </x:c>
      <x:c r="AB1026" s="36" t="n">
        <x:v>0.2065457414064675</x:v>
      </x:c>
      <x:c r="AC1026" s="34" t="b">
        <x:v>1</x:v>
      </x:c>
    </x:row>
    <x:row r="1027">
      <x:c r="A1027" s="31" t="str">
        <x:v>CFG016</x:v>
      </x:c>
      <x:c r="B1027" s="33" t="n">
        <x:v>7</x:v>
      </x:c>
      <x:c r="C1027" s="31" t="str">
        <x:v>000000（选定5-12kg）1.AR20.03.6 youhua a2.5 翼梢反扭-3</x:v>
      </x:c>
      <x:c r="D1027" s="31" t="str">
        <x:v>T7-VLM2-Elev(g1.0)-11.9kg-x109.9mm-z14.2mm</x:v>
      </x:c>
      <x:c r="E1027" s="37" t="n">
        <x:v>4.993331631327805</x:v>
      </x:c>
      <x:c r="F1027" s="37" t="n">
        <x:v>0</x:v>
      </x:c>
      <x:c r="G1027" s="35" t="n">
        <x:v>10.191557797820291</x:v>
      </x:c>
      <x:c r="H1027" s="36" t="n">
        <x:v>-2.4</x:v>
      </x:c>
      <x:c r="I1027" s="35" t="n">
        <x:v>1.225</x:v>
      </x:c>
      <x:c r="J1027" s="35" t="n">
        <x:v>1.5705518175924542</x:v>
      </x:c>
      <x:c r="K1027" s="35" t="n">
        <x:v>0.284701945718181</x:v>
      </x:c>
      <x:c r="L1027" s="35" t="n">
        <x:v>5.525419388778789</x:v>
      </x:c>
      <x:c r="M1027" s="35" t="n">
        <x:v>11.925999999999998</x:v>
      </x:c>
      <x:c r="N1027" s="35" t="n">
        <x:v>0.10992231757937915</x:v>
      </x:c>
      <x:c r="O1027" s="35" t="n">
        <x:v>-1.546328403528402e-17</x:v>
      </x:c>
      <x:c r="P1027" s="35" t="n">
        <x:v>0.014190650827474498</x:v>
      </x:c>
      <x:c r="Q1027" s="36" t="n">
        <x:v>1.1702747602168415</x:v>
      </x:c>
      <x:c r="R1027" s="36" t="n">
        <x:v>0.041247351948940185</x:v>
      </x:c>
      <x:c r="S1027" s="36" t="n">
        <x:v>0.0016418501940435252</x:v>
      </x:c>
      <x:c r="T1027" s="35" t="n">
        <x:v>0.15490452517126255</x:v>
      </x:c>
      <x:c r="U1027" s="36" t="str">
        <x:v>longitudinal</x:v>
      </x:c>
      <x:c r="V1027" s="33" t="n">
        <x:v>2</x:v>
      </x:c>
      <x:c r="W1027" s="36" t="n">
        <x:v>-4.841542571589846</x:v>
      </x:c>
      <x:c r="X1027" s="36" t="n">
        <x:v>4.568942548801179</x:v>
      </x:c>
      <x:c r="Y1027" s="36" t="n">
        <x:v>6.657009124731813</x:v>
      </x:c>
      <x:c r="Z1027" s="36" t="n">
        <x:v>0.7271697913445908</x:v>
      </x:c>
      <x:c r="AA1027" s="36" t="n">
        <x:v>0.7272849534789987</x:v>
      </x:c>
      <x:c r="AB1027" s="36" t="n">
        <x:v>0.2065457414064675</x:v>
      </x:c>
      <x:c r="AC1027" s="34" t="b">
        <x:v>1</x:v>
      </x:c>
    </x:row>
    <x:row r="1028">
      <x:c r="A1028" s="31" t="str">
        <x:v>CFG016</x:v>
      </x:c>
      <x:c r="B1028" s="33" t="n">
        <x:v>7</x:v>
      </x:c>
      <x:c r="C1028" s="31" t="str">
        <x:v>000000（选定5-12kg）1.AR20.03.6 youhua a2.5 翼梢反扭-3</x:v>
      </x:c>
      <x:c r="D1028" s="31" t="str">
        <x:v>T7-VLM2-Elev(g1.0)-11.9kg-x109.9mm-z14.2mm</x:v>
      </x:c>
      <x:c r="E1028" s="37" t="n">
        <x:v>4.993331631327805</x:v>
      </x:c>
      <x:c r="F1028" s="37" t="n">
        <x:v>0</x:v>
      </x:c>
      <x:c r="G1028" s="35" t="n">
        <x:v>10.191557797820291</x:v>
      </x:c>
      <x:c r="H1028" s="36" t="n">
        <x:v>-2.4</x:v>
      </x:c>
      <x:c r="I1028" s="35" t="n">
        <x:v>1.225</x:v>
      </x:c>
      <x:c r="J1028" s="35" t="n">
        <x:v>1.5705518175924542</x:v>
      </x:c>
      <x:c r="K1028" s="35" t="n">
        <x:v>0.284701945718181</x:v>
      </x:c>
      <x:c r="L1028" s="35" t="n">
        <x:v>5.525419388778789</x:v>
      </x:c>
      <x:c r="M1028" s="35" t="n">
        <x:v>11.925999999999998</x:v>
      </x:c>
      <x:c r="N1028" s="35" t="n">
        <x:v>0.10992231757937915</x:v>
      </x:c>
      <x:c r="O1028" s="35" t="n">
        <x:v>-1.546328403528402e-17</x:v>
      </x:c>
      <x:c r="P1028" s="35" t="n">
        <x:v>0.014190650827474498</x:v>
      </x:c>
      <x:c r="Q1028" s="36" t="n">
        <x:v>1.1702747602168415</x:v>
      </x:c>
      <x:c r="R1028" s="36" t="n">
        <x:v>0.041247351948940185</x:v>
      </x:c>
      <x:c r="S1028" s="36" t="n">
        <x:v>0.0016418501940435252</x:v>
      </x:c>
      <x:c r="T1028" s="35" t="n">
        <x:v>0.15490452517126255</x:v>
      </x:c>
      <x:c r="U1028" s="36" t="str">
        <x:v>longitudinal</x:v>
      </x:c>
      <x:c r="V1028" s="33" t="n">
        <x:v>3</x:v>
      </x:c>
      <x:c r="W1028" s="36" t="n">
        <x:v>0.01327030767667779</x:v>
      </x:c>
      <x:c r="X1028" s="36" t="n">
        <x:v>-0.9521796312857829</x:v>
      </x:c>
      <x:c r="Y1028" s="36" t="n">
        <x:v>0.9522720994029821</x:v>
      </x:c>
      <x:c r="Z1028" s="36" t="n">
        <x:v>0.15154409503055066</x:v>
      </x:c>
      <x:c r="AA1028" s="36" t="n">
        <x:v>-0.01393541581759823</x:v>
      </x:c>
      <x:c r="AB1028" s="36"/>
      <x:c r="AC1028" s="34" t="b">
        <x:v>0</x:v>
      </x:c>
    </x:row>
    <x:row r="1029">
      <x:c r="A1029" s="31" t="str">
        <x:v>CFG016</x:v>
      </x:c>
      <x:c r="B1029" s="33" t="n">
        <x:v>7</x:v>
      </x:c>
      <x:c r="C1029" s="31" t="str">
        <x:v>000000（选定5-12kg）1.AR20.03.6 youhua a2.5 翼梢反扭-3</x:v>
      </x:c>
      <x:c r="D1029" s="31" t="str">
        <x:v>T7-VLM2-Elev(g1.0)-11.9kg-x109.9mm-z14.2mm</x:v>
      </x:c>
      <x:c r="E1029" s="37" t="n">
        <x:v>4.993331631327805</x:v>
      </x:c>
      <x:c r="F1029" s="37" t="n">
        <x:v>0</x:v>
      </x:c>
      <x:c r="G1029" s="35" t="n">
        <x:v>10.191557797820291</x:v>
      </x:c>
      <x:c r="H1029" s="36" t="n">
        <x:v>-2.4</x:v>
      </x:c>
      <x:c r="I1029" s="35" t="n">
        <x:v>1.225</x:v>
      </x:c>
      <x:c r="J1029" s="35" t="n">
        <x:v>1.5705518175924542</x:v>
      </x:c>
      <x:c r="K1029" s="35" t="n">
        <x:v>0.284701945718181</x:v>
      </x:c>
      <x:c r="L1029" s="35" t="n">
        <x:v>5.525419388778789</x:v>
      </x:c>
      <x:c r="M1029" s="35" t="n">
        <x:v>11.925999999999998</x:v>
      </x:c>
      <x:c r="N1029" s="35" t="n">
        <x:v>0.10992231757937915</x:v>
      </x:c>
      <x:c r="O1029" s="35" t="n">
        <x:v>-1.546328403528402e-17</x:v>
      </x:c>
      <x:c r="P1029" s="35" t="n">
        <x:v>0.014190650827474498</x:v>
      </x:c>
      <x:c r="Q1029" s="36" t="n">
        <x:v>1.1702747602168415</x:v>
      </x:c>
      <x:c r="R1029" s="36" t="n">
        <x:v>0.041247351948940185</x:v>
      </x:c>
      <x:c r="S1029" s="36" t="n">
        <x:v>0.0016418501940435252</x:v>
      </x:c>
      <x:c r="T1029" s="35" t="n">
        <x:v>0.15490452517126255</x:v>
      </x:c>
      <x:c r="U1029" s="36" t="str">
        <x:v>longitudinal</x:v>
      </x:c>
      <x:c r="V1029" s="33" t="n">
        <x:v>4</x:v>
      </x:c>
      <x:c r="W1029" s="36" t="n">
        <x:v>0.01327030767667779</x:v>
      </x:c>
      <x:c r="X1029" s="36" t="n">
        <x:v>0.9521796312857829</x:v>
      </x:c>
      <x:c r="Y1029" s="36" t="n">
        <x:v>0.9522720994029821</x:v>
      </x:c>
      <x:c r="Z1029" s="36" t="n">
        <x:v>0.15154409503055066</x:v>
      </x:c>
      <x:c r="AA1029" s="36" t="n">
        <x:v>-0.01393541581759823</x:v>
      </x:c>
      <x:c r="AB1029" s="36"/>
      <x:c r="AC1029" s="34" t="b">
        <x:v>0</x:v>
      </x:c>
    </x:row>
    <x:row r="1030">
      <x:c r="A1030" s="31" t="str">
        <x:v>CFG016</x:v>
      </x:c>
      <x:c r="B1030" s="33" t="n">
        <x:v>7</x:v>
      </x:c>
      <x:c r="C1030" s="31" t="str">
        <x:v>000000（选定5-12kg）1.AR20.03.6 youhua a2.5 翼梢反扭-3</x:v>
      </x:c>
      <x:c r="D1030" s="31" t="str">
        <x:v>T7-VLM2-Elev(g1.0)-11.9kg-x109.9mm-z14.2mm</x:v>
      </x:c>
      <x:c r="E1030" s="37" t="n">
        <x:v>4.993331631327805</x:v>
      </x:c>
      <x:c r="F1030" s="37" t="n">
        <x:v>0</x:v>
      </x:c>
      <x:c r="G1030" s="35" t="n">
        <x:v>10.191557797820291</x:v>
      </x:c>
      <x:c r="H1030" s="36" t="n">
        <x:v>-2.4</x:v>
      </x:c>
      <x:c r="I1030" s="35" t="n">
        <x:v>1.225</x:v>
      </x:c>
      <x:c r="J1030" s="35" t="n">
        <x:v>1.5705518175924542</x:v>
      </x:c>
      <x:c r="K1030" s="35" t="n">
        <x:v>0.284701945718181</x:v>
      </x:c>
      <x:c r="L1030" s="35" t="n">
        <x:v>5.525419388778789</x:v>
      </x:c>
      <x:c r="M1030" s="35" t="n">
        <x:v>11.925999999999998</x:v>
      </x:c>
      <x:c r="N1030" s="35" t="n">
        <x:v>0.10992231757937915</x:v>
      </x:c>
      <x:c r="O1030" s="35" t="n">
        <x:v>-1.546328403528402e-17</x:v>
      </x:c>
      <x:c r="P1030" s="35" t="n">
        <x:v>0.014190650827474498</x:v>
      </x:c>
      <x:c r="Q1030" s="36" t="n">
        <x:v>1.1702747602168415</x:v>
      </x:c>
      <x:c r="R1030" s="36" t="n">
        <x:v>0.041247351948940185</x:v>
      </x:c>
      <x:c r="S1030" s="36" t="n">
        <x:v>0.0016418501940435252</x:v>
      </x:c>
      <x:c r="T1030" s="35" t="n">
        <x:v>0.15490452517126255</x:v>
      </x:c>
      <x:c r="U1030" s="36" t="str">
        <x:v>lateral</x:v>
      </x:c>
      <x:c r="V1030" s="33" t="n">
        <x:v>5</x:v>
      </x:c>
      <x:c r="W1030" s="36" t="n">
        <x:v>-12.539012571582898</x:v>
      </x:c>
      <x:c r="X1030" s="36" t="n">
        <x:v>0</x:v>
      </x:c>
      <x:c r="Y1030" s="36" t="n">
        <x:v>12.539012571582898</x:v>
      </x:c>
      <x:c r="Z1030" s="36" t="n">
        <x:v>0</x:v>
      </x:c>
      <x:c r="AA1030" s="36" t="n">
        <x:v>1</x:v>
      </x:c>
      <x:c r="AB1030" s="36" t="n">
        <x:v>0.07975109637151932</x:v>
      </x:c>
      <x:c r="AC1030" s="34" t="b">
        <x:v>1</x:v>
      </x:c>
    </x:row>
    <x:row r="1031">
      <x:c r="A1031" s="31" t="str">
        <x:v>CFG016</x:v>
      </x:c>
      <x:c r="B1031" s="33" t="n">
        <x:v>7</x:v>
      </x:c>
      <x:c r="C1031" s="31" t="str">
        <x:v>000000（选定5-12kg）1.AR20.03.6 youhua a2.5 翼梢反扭-3</x:v>
      </x:c>
      <x:c r="D1031" s="31" t="str">
        <x:v>T7-VLM2-Elev(g1.0)-11.9kg-x109.9mm-z14.2mm</x:v>
      </x:c>
      <x:c r="E1031" s="37" t="n">
        <x:v>4.993331631327805</x:v>
      </x:c>
      <x:c r="F1031" s="37" t="n">
        <x:v>0</x:v>
      </x:c>
      <x:c r="G1031" s="35" t="n">
        <x:v>10.191557797820291</x:v>
      </x:c>
      <x:c r="H1031" s="36" t="n">
        <x:v>-2.4</x:v>
      </x:c>
      <x:c r="I1031" s="35" t="n">
        <x:v>1.225</x:v>
      </x:c>
      <x:c r="J1031" s="35" t="n">
        <x:v>1.5705518175924542</x:v>
      </x:c>
      <x:c r="K1031" s="35" t="n">
        <x:v>0.284701945718181</x:v>
      </x:c>
      <x:c r="L1031" s="35" t="n">
        <x:v>5.525419388778789</x:v>
      </x:c>
      <x:c r="M1031" s="35" t="n">
        <x:v>11.925999999999998</x:v>
      </x:c>
      <x:c r="N1031" s="35" t="n">
        <x:v>0.10992231757937915</x:v>
      </x:c>
      <x:c r="O1031" s="35" t="n">
        <x:v>-1.546328403528402e-17</x:v>
      </x:c>
      <x:c r="P1031" s="35" t="n">
        <x:v>0.014190650827474498</x:v>
      </x:c>
      <x:c r="Q1031" s="36" t="n">
        <x:v>1.1702747602168415</x:v>
      </x:c>
      <x:c r="R1031" s="36" t="n">
        <x:v>0.041247351948940185</x:v>
      </x:c>
      <x:c r="S1031" s="36" t="n">
        <x:v>0.0016418501940435252</x:v>
      </x:c>
      <x:c r="T1031" s="35" t="n">
        <x:v>0.15490452517126255</x:v>
      </x:c>
      <x:c r="U1031" s="36" t="str">
        <x:v>lateral</x:v>
      </x:c>
      <x:c r="V1031" s="33" t="n">
        <x:v>6</x:v>
      </x:c>
      <x:c r="W1031" s="36" t="n">
        <x:v>-1.3701795554436547</x:v>
      </x:c>
      <x:c r="X1031" s="36" t="n">
        <x:v>-1.8507247245320406</x:v>
      </x:c>
      <x:c r="Y1031" s="36" t="n">
        <x:v>2.3027318602368725</x:v>
      </x:c>
      <x:c r="Z1031" s="36" t="n">
        <x:v>0.2945519882116606</x:v>
      </x:c>
      <x:c r="AA1031" s="36" t="n">
        <x:v>0.595023493227175</x:v>
      </x:c>
      <x:c r="AB1031" s="36" t="n">
        <x:v>0.72983135387406</x:v>
      </x:c>
      <x:c r="AC1031" s="34" t="b">
        <x:v>1</x:v>
      </x:c>
    </x:row>
    <x:row r="1032">
      <x:c r="A1032" s="31" t="str">
        <x:v>CFG016</x:v>
      </x:c>
      <x:c r="B1032" s="33" t="n">
        <x:v>7</x:v>
      </x:c>
      <x:c r="C1032" s="31" t="str">
        <x:v>000000（选定5-12kg）1.AR20.03.6 youhua a2.5 翼梢反扭-3</x:v>
      </x:c>
      <x:c r="D1032" s="31" t="str">
        <x:v>T7-VLM2-Elev(g1.0)-11.9kg-x109.9mm-z14.2mm</x:v>
      </x:c>
      <x:c r="E1032" s="37" t="n">
        <x:v>4.993331631327805</x:v>
      </x:c>
      <x:c r="F1032" s="37" t="n">
        <x:v>0</x:v>
      </x:c>
      <x:c r="G1032" s="35" t="n">
        <x:v>10.191557797820291</x:v>
      </x:c>
      <x:c r="H1032" s="36" t="n">
        <x:v>-2.4</x:v>
      </x:c>
      <x:c r="I1032" s="35" t="n">
        <x:v>1.225</x:v>
      </x:c>
      <x:c r="J1032" s="35" t="n">
        <x:v>1.5705518175924542</x:v>
      </x:c>
      <x:c r="K1032" s="35" t="n">
        <x:v>0.284701945718181</x:v>
      </x:c>
      <x:c r="L1032" s="35" t="n">
        <x:v>5.525419388778789</x:v>
      </x:c>
      <x:c r="M1032" s="35" t="n">
        <x:v>11.925999999999998</x:v>
      </x:c>
      <x:c r="N1032" s="35" t="n">
        <x:v>0.10992231757937915</x:v>
      </x:c>
      <x:c r="O1032" s="35" t="n">
        <x:v>-1.546328403528402e-17</x:v>
      </x:c>
      <x:c r="P1032" s="35" t="n">
        <x:v>0.014190650827474498</x:v>
      </x:c>
      <x:c r="Q1032" s="36" t="n">
        <x:v>1.1702747602168415</x:v>
      </x:c>
      <x:c r="R1032" s="36" t="n">
        <x:v>0.041247351948940185</x:v>
      </x:c>
      <x:c r="S1032" s="36" t="n">
        <x:v>0.0016418501940435252</x:v>
      </x:c>
      <x:c r="T1032" s="35" t="n">
        <x:v>0.15490452517126255</x:v>
      </x:c>
      <x:c r="U1032" s="36" t="str">
        <x:v>lateral</x:v>
      </x:c>
      <x:c r="V1032" s="33" t="n">
        <x:v>7</x:v>
      </x:c>
      <x:c r="W1032" s="36" t="n">
        <x:v>-1.3701795554436547</x:v>
      </x:c>
      <x:c r="X1032" s="36" t="n">
        <x:v>1.8507247245320406</x:v>
      </x:c>
      <x:c r="Y1032" s="36" t="n">
        <x:v>2.3027318602368725</x:v>
      </x:c>
      <x:c r="Z1032" s="36" t="n">
        <x:v>0.2945519882116606</x:v>
      </x:c>
      <x:c r="AA1032" s="36" t="n">
        <x:v>0.595023493227175</x:v>
      </x:c>
      <x:c r="AB1032" s="36" t="n">
        <x:v>0.72983135387406</x:v>
      </x:c>
      <x:c r="AC1032" s="34" t="b">
        <x:v>1</x:v>
      </x:c>
    </x:row>
    <x:row r="1033">
      <x:c r="A1033" s="31" t="str">
        <x:v>CFG016</x:v>
      </x:c>
      <x:c r="B1033" s="33" t="n">
        <x:v>7</x:v>
      </x:c>
      <x:c r="C1033" s="31" t="str">
        <x:v>000000（选定5-12kg）1.AR20.03.6 youhua a2.5 翼梢反扭-3</x:v>
      </x:c>
      <x:c r="D1033" s="31" t="str">
        <x:v>T7-VLM2-Elev(g1.0)-11.9kg-x109.9mm-z14.2mm</x:v>
      </x:c>
      <x:c r="E1033" s="37" t="n">
        <x:v>4.993331631327805</x:v>
      </x:c>
      <x:c r="F1033" s="37" t="n">
        <x:v>0</x:v>
      </x:c>
      <x:c r="G1033" s="35" t="n">
        <x:v>10.191557797820291</x:v>
      </x:c>
      <x:c r="H1033" s="36" t="n">
        <x:v>-2.4</x:v>
      </x:c>
      <x:c r="I1033" s="35" t="n">
        <x:v>1.225</x:v>
      </x:c>
      <x:c r="J1033" s="35" t="n">
        <x:v>1.5705518175924542</x:v>
      </x:c>
      <x:c r="K1033" s="35" t="n">
        <x:v>0.284701945718181</x:v>
      </x:c>
      <x:c r="L1033" s="35" t="n">
        <x:v>5.525419388778789</x:v>
      </x:c>
      <x:c r="M1033" s="35" t="n">
        <x:v>11.925999999999998</x:v>
      </x:c>
      <x:c r="N1033" s="35" t="n">
        <x:v>0.10992231757937915</x:v>
      </x:c>
      <x:c r="O1033" s="35" t="n">
        <x:v>-1.546328403528402e-17</x:v>
      </x:c>
      <x:c r="P1033" s="35" t="n">
        <x:v>0.014190650827474498</x:v>
      </x:c>
      <x:c r="Q1033" s="36" t="n">
        <x:v>1.1702747602168415</x:v>
      </x:c>
      <x:c r="R1033" s="36" t="n">
        <x:v>0.041247351948940185</x:v>
      </x:c>
      <x:c r="S1033" s="36" t="n">
        <x:v>0.0016418501940435252</x:v>
      </x:c>
      <x:c r="T1033" s="35" t="n">
        <x:v>0.15490452517126255</x:v>
      </x:c>
      <x:c r="U1033" s="36" t="str">
        <x:v>lateral</x:v>
      </x:c>
      <x:c r="V1033" s="33" t="n">
        <x:v>8</x:v>
      </x:c>
      <x:c r="W1033" s="36" t="n">
        <x:v>0.2576089912517663</x:v>
      </x:c>
      <x:c r="X1033" s="36" t="n">
        <x:v>0</x:v>
      </x:c>
      <x:c r="Y1033" s="36" t="n">
        <x:v>0.2576089912517663</x:v>
      </x:c>
      <x:c r="Z1033" s="36" t="n">
        <x:v>0</x:v>
      </x:c>
      <x:c r="AA1033" s="36" t="n">
        <x:v>-1</x:v>
      </x:c>
      <x:c r="AB1033" s="36"/>
      <x:c r="AC1033" s="34" t="b">
        <x:v>0</x:v>
      </x:c>
    </x:row>
    <x:row r="1034">
      <x:c r="A1034" s="31" t="str">
        <x:v>CFG016</x:v>
      </x:c>
      <x:c r="B1034" s="33" t="n">
        <x:v>8</x:v>
      </x:c>
      <x:c r="C1034" s="31" t="str">
        <x:v>000000（选定5-12kg）1.AR20.03.6 youhua a2.5 翼梢反扭-3</x:v>
      </x:c>
      <x:c r="D1034" s="31" t="str">
        <x:v>T7-VLM2-Elev(g1.0)-11.9kg-x109.9mm-z14.2mm</x:v>
      </x:c>
      <x:c r="E1034" s="37" t="n">
        <x:v>4.814758766064916</x:v>
      </x:c>
      <x:c r="F1034" s="37" t="n">
        <x:v>0</x:v>
      </x:c>
      <x:c r="G1034" s="35" t="n">
        <x:v>10.264364823341625</x:v>
      </x:c>
      <x:c r="H1034" s="36" t="n">
        <x:v>-2.3</x:v>
      </x:c>
      <x:c r="I1034" s="35" t="n">
        <x:v>1.225</x:v>
      </x:c>
      <x:c r="J1034" s="35" t="n">
        <x:v>1.5705518175924542</x:v>
      </x:c>
      <x:c r="K1034" s="35" t="n">
        <x:v>0.284701945718181</x:v>
      </x:c>
      <x:c r="L1034" s="35" t="n">
        <x:v>5.525419388778789</x:v>
      </x:c>
      <x:c r="M1034" s="35" t="n">
        <x:v>11.925999999999998</x:v>
      </x:c>
      <x:c r="N1034" s="35" t="n">
        <x:v>0.10992231757937915</x:v>
      </x:c>
      <x:c r="O1034" s="35" t="n">
        <x:v>-1.546328403528402e-17</x:v>
      </x:c>
      <x:c r="P1034" s="35" t="n">
        <x:v>0.014190650827474498</x:v>
      </x:c>
      <x:c r="Q1034" s="36" t="n">
        <x:v>1.153305486871663</x:v>
      </x:c>
      <x:c r="R1034" s="36" t="n">
        <x:v>0.039882872827689</x:v>
      </x:c>
      <x:c r="S1034" s="36" t="n">
        <x:v>0.0016215748326413118</x:v>
      </x:c>
      <x:c r="T1034" s="35" t="n">
        <x:v>0.15462175496194025</x:v>
      </x:c>
      <x:c r="U1034" s="36" t="str">
        <x:v>longitudinal</x:v>
      </x:c>
      <x:c r="V1034" s="33" t="n">
        <x:v>1</x:v>
      </x:c>
      <x:c r="W1034" s="36" t="n">
        <x:v>-4.867062555537324</x:v>
      </x:c>
      <x:c r="X1034" s="36" t="n">
        <x:v>-4.595659680425009</x:v>
      </x:c>
      <x:c r="Y1034" s="36" t="n">
        <x:v>6.693906618544779</x:v>
      </x:c>
      <x:c r="Z1034" s="36" t="n">
        <x:v>0.7314219549077603</x:v>
      </x:c>
      <x:c r="AA1034" s="36" t="n">
        <x:v>0.727088504947713</x:v>
      </x:c>
      <x:c r="AB1034" s="36" t="n">
        <x:v>0.20546273827162673</x:v>
      </x:c>
      <x:c r="AC1034" s="34" t="b">
        <x:v>1</x:v>
      </x:c>
    </x:row>
    <x:row r="1035">
      <x:c r="A1035" s="31" t="str">
        <x:v>CFG016</x:v>
      </x:c>
      <x:c r="B1035" s="33" t="n">
        <x:v>8</x:v>
      </x:c>
      <x:c r="C1035" s="31" t="str">
        <x:v>000000（选定5-12kg）1.AR20.03.6 youhua a2.5 翼梢反扭-3</x:v>
      </x:c>
      <x:c r="D1035" s="31" t="str">
        <x:v>T7-VLM2-Elev(g1.0)-11.9kg-x109.9mm-z14.2mm</x:v>
      </x:c>
      <x:c r="E1035" s="37" t="n">
        <x:v>4.814758766064916</x:v>
      </x:c>
      <x:c r="F1035" s="37" t="n">
        <x:v>0</x:v>
      </x:c>
      <x:c r="G1035" s="35" t="n">
        <x:v>10.264364823341625</x:v>
      </x:c>
      <x:c r="H1035" s="36" t="n">
        <x:v>-2.3</x:v>
      </x:c>
      <x:c r="I1035" s="35" t="n">
        <x:v>1.225</x:v>
      </x:c>
      <x:c r="J1035" s="35" t="n">
        <x:v>1.5705518175924542</x:v>
      </x:c>
      <x:c r="K1035" s="35" t="n">
        <x:v>0.284701945718181</x:v>
      </x:c>
      <x:c r="L1035" s="35" t="n">
        <x:v>5.525419388778789</x:v>
      </x:c>
      <x:c r="M1035" s="35" t="n">
        <x:v>11.925999999999998</x:v>
      </x:c>
      <x:c r="N1035" s="35" t="n">
        <x:v>0.10992231757937915</x:v>
      </x:c>
      <x:c r="O1035" s="35" t="n">
        <x:v>-1.546328403528402e-17</x:v>
      </x:c>
      <x:c r="P1035" s="35" t="n">
        <x:v>0.014190650827474498</x:v>
      </x:c>
      <x:c r="Q1035" s="36" t="n">
        <x:v>1.153305486871663</x:v>
      </x:c>
      <x:c r="R1035" s="36" t="n">
        <x:v>0.039882872827689</x:v>
      </x:c>
      <x:c r="S1035" s="36" t="n">
        <x:v>0.0016215748326413118</x:v>
      </x:c>
      <x:c r="T1035" s="35" t="n">
        <x:v>0.15462175496194025</x:v>
      </x:c>
      <x:c r="U1035" s="36" t="str">
        <x:v>longitudinal</x:v>
      </x:c>
      <x:c r="V1035" s="33" t="n">
        <x:v>2</x:v>
      </x:c>
      <x:c r="W1035" s="36" t="n">
        <x:v>-4.867062555537324</x:v>
      </x:c>
      <x:c r="X1035" s="36" t="n">
        <x:v>4.595659680425009</x:v>
      </x:c>
      <x:c r="Y1035" s="36" t="n">
        <x:v>6.693906618544779</x:v>
      </x:c>
      <x:c r="Z1035" s="36" t="n">
        <x:v>0.7314219549077603</x:v>
      </x:c>
      <x:c r="AA1035" s="36" t="n">
        <x:v>0.727088504947713</x:v>
      </x:c>
      <x:c r="AB1035" s="36" t="n">
        <x:v>0.20546273827162673</x:v>
      </x:c>
      <x:c r="AC1035" s="34" t="b">
        <x:v>1</x:v>
      </x:c>
    </x:row>
    <x:row r="1036">
      <x:c r="A1036" s="31" t="str">
        <x:v>CFG016</x:v>
      </x:c>
      <x:c r="B1036" s="33" t="n">
        <x:v>8</x:v>
      </x:c>
      <x:c r="C1036" s="31" t="str">
        <x:v>000000（选定5-12kg）1.AR20.03.6 youhua a2.5 翼梢反扭-3</x:v>
      </x:c>
      <x:c r="D1036" s="31" t="str">
        <x:v>T7-VLM2-Elev(g1.0)-11.9kg-x109.9mm-z14.2mm</x:v>
      </x:c>
      <x:c r="E1036" s="37" t="n">
        <x:v>4.814758766064916</x:v>
      </x:c>
      <x:c r="F1036" s="37" t="n">
        <x:v>0</x:v>
      </x:c>
      <x:c r="G1036" s="35" t="n">
        <x:v>10.264364823341625</x:v>
      </x:c>
      <x:c r="H1036" s="36" t="n">
        <x:v>-2.3</x:v>
      </x:c>
      <x:c r="I1036" s="35" t="n">
        <x:v>1.225</x:v>
      </x:c>
      <x:c r="J1036" s="35" t="n">
        <x:v>1.5705518175924542</x:v>
      </x:c>
      <x:c r="K1036" s="35" t="n">
        <x:v>0.284701945718181</x:v>
      </x:c>
      <x:c r="L1036" s="35" t="n">
        <x:v>5.525419388778789</x:v>
      </x:c>
      <x:c r="M1036" s="35" t="n">
        <x:v>11.925999999999998</x:v>
      </x:c>
      <x:c r="N1036" s="35" t="n">
        <x:v>0.10992231757937915</x:v>
      </x:c>
      <x:c r="O1036" s="35" t="n">
        <x:v>-1.546328403528402e-17</x:v>
      </x:c>
      <x:c r="P1036" s="35" t="n">
        <x:v>0.014190650827474498</x:v>
      </x:c>
      <x:c r="Q1036" s="36" t="n">
        <x:v>1.153305486871663</x:v>
      </x:c>
      <x:c r="R1036" s="36" t="n">
        <x:v>0.039882872827689</x:v>
      </x:c>
      <x:c r="S1036" s="36" t="n">
        <x:v>0.0016215748326413118</x:v>
      </x:c>
      <x:c r="T1036" s="35" t="n">
        <x:v>0.15462175496194025</x:v>
      </x:c>
      <x:c r="U1036" s="36" t="str">
        <x:v>longitudinal</x:v>
      </x:c>
      <x:c r="V1036" s="33" t="n">
        <x:v>3</x:v>
      </x:c>
      <x:c r="W1036" s="36" t="n">
        <x:v>0.0037378323153234084</x:v>
      </x:c>
      <x:c r="X1036" s="36" t="n">
        <x:v>-0.9443815432160488</x:v>
      </x:c>
      <x:c r="Y1036" s="36" t="n">
        <x:v>0.9443889402981928</x:v>
      </x:c>
      <x:c r="Z1036" s="36" t="n">
        <x:v>0.15030299076758655</x:v>
      </x:c>
      <x:c r="AA1036" s="36" t="n">
        <x:v>-0.003957937408863747</x:v>
      </x:c>
      <x:c r="AB1036" s="36"/>
      <x:c r="AC1036" s="34" t="b">
        <x:v>0</x:v>
      </x:c>
    </x:row>
    <x:row r="1037">
      <x:c r="A1037" s="31" t="str">
        <x:v>CFG016</x:v>
      </x:c>
      <x:c r="B1037" s="33" t="n">
        <x:v>8</x:v>
      </x:c>
      <x:c r="C1037" s="31" t="str">
        <x:v>000000（选定5-12kg）1.AR20.03.6 youhua a2.5 翼梢反扭-3</x:v>
      </x:c>
      <x:c r="D1037" s="31" t="str">
        <x:v>T7-VLM2-Elev(g1.0)-11.9kg-x109.9mm-z14.2mm</x:v>
      </x:c>
      <x:c r="E1037" s="37" t="n">
        <x:v>4.814758766064916</x:v>
      </x:c>
      <x:c r="F1037" s="37" t="n">
        <x:v>0</x:v>
      </x:c>
      <x:c r="G1037" s="35" t="n">
        <x:v>10.264364823341625</x:v>
      </x:c>
      <x:c r="H1037" s="36" t="n">
        <x:v>-2.3</x:v>
      </x:c>
      <x:c r="I1037" s="35" t="n">
        <x:v>1.225</x:v>
      </x:c>
      <x:c r="J1037" s="35" t="n">
        <x:v>1.5705518175924542</x:v>
      </x:c>
      <x:c r="K1037" s="35" t="n">
        <x:v>0.284701945718181</x:v>
      </x:c>
      <x:c r="L1037" s="35" t="n">
        <x:v>5.525419388778789</x:v>
      </x:c>
      <x:c r="M1037" s="35" t="n">
        <x:v>11.925999999999998</x:v>
      </x:c>
      <x:c r="N1037" s="35" t="n">
        <x:v>0.10992231757937915</x:v>
      </x:c>
      <x:c r="O1037" s="35" t="n">
        <x:v>-1.546328403528402e-17</x:v>
      </x:c>
      <x:c r="P1037" s="35" t="n">
        <x:v>0.014190650827474498</x:v>
      </x:c>
      <x:c r="Q1037" s="36" t="n">
        <x:v>1.153305486871663</x:v>
      </x:c>
      <x:c r="R1037" s="36" t="n">
        <x:v>0.039882872827689</x:v>
      </x:c>
      <x:c r="S1037" s="36" t="n">
        <x:v>0.0016215748326413118</x:v>
      </x:c>
      <x:c r="T1037" s="35" t="n">
        <x:v>0.15462175496194025</x:v>
      </x:c>
      <x:c r="U1037" s="36" t="str">
        <x:v>longitudinal</x:v>
      </x:c>
      <x:c r="V1037" s="33" t="n">
        <x:v>4</x:v>
      </x:c>
      <x:c r="W1037" s="36" t="n">
        <x:v>0.0037378323153234084</x:v>
      </x:c>
      <x:c r="X1037" s="36" t="n">
        <x:v>0.9443815432160488</x:v>
      </x:c>
      <x:c r="Y1037" s="36" t="n">
        <x:v>0.9443889402981928</x:v>
      </x:c>
      <x:c r="Z1037" s="36" t="n">
        <x:v>0.15030299076758655</x:v>
      </x:c>
      <x:c r="AA1037" s="36" t="n">
        <x:v>-0.003957937408863747</x:v>
      </x:c>
      <x:c r="AB1037" s="36"/>
      <x:c r="AC1037" s="34" t="b">
        <x:v>0</x:v>
      </x:c>
    </x:row>
    <x:row r="1038">
      <x:c r="A1038" s="31" t="str">
        <x:v>CFG016</x:v>
      </x:c>
      <x:c r="B1038" s="33" t="n">
        <x:v>8</x:v>
      </x:c>
      <x:c r="C1038" s="31" t="str">
        <x:v>000000（选定5-12kg）1.AR20.03.6 youhua a2.5 翼梢反扭-3</x:v>
      </x:c>
      <x:c r="D1038" s="31" t="str">
        <x:v>T7-VLM2-Elev(g1.0)-11.9kg-x109.9mm-z14.2mm</x:v>
      </x:c>
      <x:c r="E1038" s="37" t="n">
        <x:v>4.814758766064916</x:v>
      </x:c>
      <x:c r="F1038" s="37" t="n">
        <x:v>0</x:v>
      </x:c>
      <x:c r="G1038" s="35" t="n">
        <x:v>10.264364823341625</x:v>
      </x:c>
      <x:c r="H1038" s="36" t="n">
        <x:v>-2.3</x:v>
      </x:c>
      <x:c r="I1038" s="35" t="n">
        <x:v>1.225</x:v>
      </x:c>
      <x:c r="J1038" s="35" t="n">
        <x:v>1.5705518175924542</x:v>
      </x:c>
      <x:c r="K1038" s="35" t="n">
        <x:v>0.284701945718181</x:v>
      </x:c>
      <x:c r="L1038" s="35" t="n">
        <x:v>5.525419388778789</x:v>
      </x:c>
      <x:c r="M1038" s="35" t="n">
        <x:v>11.925999999999998</x:v>
      </x:c>
      <x:c r="N1038" s="35" t="n">
        <x:v>0.10992231757937915</x:v>
      </x:c>
      <x:c r="O1038" s="35" t="n">
        <x:v>-1.546328403528402e-17</x:v>
      </x:c>
      <x:c r="P1038" s="35" t="n">
        <x:v>0.014190650827474498</x:v>
      </x:c>
      <x:c r="Q1038" s="36" t="n">
        <x:v>1.153305486871663</x:v>
      </x:c>
      <x:c r="R1038" s="36" t="n">
        <x:v>0.039882872827689</x:v>
      </x:c>
      <x:c r="S1038" s="36" t="n">
        <x:v>0.0016215748326413118</x:v>
      </x:c>
      <x:c r="T1038" s="35" t="n">
        <x:v>0.15462175496194025</x:v>
      </x:c>
      <x:c r="U1038" s="36" t="str">
        <x:v>lateral</x:v>
      </x:c>
      <x:c r="V1038" s="33" t="n">
        <x:v>5</x:v>
      </x:c>
      <x:c r="W1038" s="36" t="n">
        <x:v>-12.748477070954632</x:v>
      </x:c>
      <x:c r="X1038" s="36" t="n">
        <x:v>0</x:v>
      </x:c>
      <x:c r="Y1038" s="36" t="n">
        <x:v>12.748477070954632</x:v>
      </x:c>
      <x:c r="Z1038" s="36" t="n">
        <x:v>0</x:v>
      </x:c>
      <x:c r="AA1038" s="36" t="n">
        <x:v>1</x:v>
      </x:c>
      <x:c r="AB1038" s="36" t="n">
        <x:v>0.0784407419360184</x:v>
      </x:c>
      <x:c r="AC1038" s="34" t="b">
        <x:v>1</x:v>
      </x:c>
    </x:row>
    <x:row r="1039">
      <x:c r="A1039" s="31" t="str">
        <x:v>CFG016</x:v>
      </x:c>
      <x:c r="B1039" s="33" t="n">
        <x:v>8</x:v>
      </x:c>
      <x:c r="C1039" s="31" t="str">
        <x:v>000000（选定5-12kg）1.AR20.03.6 youhua a2.5 翼梢反扭-3</x:v>
      </x:c>
      <x:c r="D1039" s="31" t="str">
        <x:v>T7-VLM2-Elev(g1.0)-11.9kg-x109.9mm-z14.2mm</x:v>
      </x:c>
      <x:c r="E1039" s="37" t="n">
        <x:v>4.814758766064916</x:v>
      </x:c>
      <x:c r="F1039" s="37" t="n">
        <x:v>0</x:v>
      </x:c>
      <x:c r="G1039" s="35" t="n">
        <x:v>10.264364823341625</x:v>
      </x:c>
      <x:c r="H1039" s="36" t="n">
        <x:v>-2.3</x:v>
      </x:c>
      <x:c r="I1039" s="35" t="n">
        <x:v>1.225</x:v>
      </x:c>
      <x:c r="J1039" s="35" t="n">
        <x:v>1.5705518175924542</x:v>
      </x:c>
      <x:c r="K1039" s="35" t="n">
        <x:v>0.284701945718181</x:v>
      </x:c>
      <x:c r="L1039" s="35" t="n">
        <x:v>5.525419388778789</x:v>
      </x:c>
      <x:c r="M1039" s="35" t="n">
        <x:v>11.925999999999998</x:v>
      </x:c>
      <x:c r="N1039" s="35" t="n">
        <x:v>0.10992231757937915</x:v>
      </x:c>
      <x:c r="O1039" s="35" t="n">
        <x:v>-1.546328403528402e-17</x:v>
      </x:c>
      <x:c r="P1039" s="35" t="n">
        <x:v>0.014190650827474498</x:v>
      </x:c>
      <x:c r="Q1039" s="36" t="n">
        <x:v>1.153305486871663</x:v>
      </x:c>
      <x:c r="R1039" s="36" t="n">
        <x:v>0.039882872827689</x:v>
      </x:c>
      <x:c r="S1039" s="36" t="n">
        <x:v>0.0016215748326413118</x:v>
      </x:c>
      <x:c r="T1039" s="35" t="n">
        <x:v>0.15462175496194025</x:v>
      </x:c>
      <x:c r="U1039" s="36" t="str">
        <x:v>lateral</x:v>
      </x:c>
      <x:c r="V1039" s="33" t="n">
        <x:v>6</x:v>
      </x:c>
      <x:c r="W1039" s="36" t="n">
        <x:v>-1.3249870566224053</x:v>
      </x:c>
      <x:c r="X1039" s="36" t="n">
        <x:v>-1.8824614594340585</x:v>
      </x:c>
      <x:c r="Y1039" s="36" t="n">
        <x:v>2.3020103923465487</x:v>
      </x:c>
      <x:c r="Z1039" s="36" t="n">
        <x:v>0.29960304644891383</x:v>
      </x:c>
      <x:c r="AA1039" s="36" t="n">
        <x:v>0.5755782254622157</x:v>
      </x:c>
      <x:c r="AB1039" s="36" t="n">
        <x:v>0.7547243537224831</x:v>
      </x:c>
      <x:c r="AC1039" s="34" t="b">
        <x:v>1</x:v>
      </x:c>
    </x:row>
    <x:row r="1040">
      <x:c r="A1040" s="31" t="str">
        <x:v>CFG016</x:v>
      </x:c>
      <x:c r="B1040" s="33" t="n">
        <x:v>8</x:v>
      </x:c>
      <x:c r="C1040" s="31" t="str">
        <x:v>000000（选定5-12kg）1.AR20.03.6 youhua a2.5 翼梢反扭-3</x:v>
      </x:c>
      <x:c r="D1040" s="31" t="str">
        <x:v>T7-VLM2-Elev(g1.0)-11.9kg-x109.9mm-z14.2mm</x:v>
      </x:c>
      <x:c r="E1040" s="37" t="n">
        <x:v>4.814758766064916</x:v>
      </x:c>
      <x:c r="F1040" s="37" t="n">
        <x:v>0</x:v>
      </x:c>
      <x:c r="G1040" s="35" t="n">
        <x:v>10.264364823341625</x:v>
      </x:c>
      <x:c r="H1040" s="36" t="n">
        <x:v>-2.3</x:v>
      </x:c>
      <x:c r="I1040" s="35" t="n">
        <x:v>1.225</x:v>
      </x:c>
      <x:c r="J1040" s="35" t="n">
        <x:v>1.5705518175924542</x:v>
      </x:c>
      <x:c r="K1040" s="35" t="n">
        <x:v>0.284701945718181</x:v>
      </x:c>
      <x:c r="L1040" s="35" t="n">
        <x:v>5.525419388778789</x:v>
      </x:c>
      <x:c r="M1040" s="35" t="n">
        <x:v>11.925999999999998</x:v>
      </x:c>
      <x:c r="N1040" s="35" t="n">
        <x:v>0.10992231757937915</x:v>
      </x:c>
      <x:c r="O1040" s="35" t="n">
        <x:v>-1.546328403528402e-17</x:v>
      </x:c>
      <x:c r="P1040" s="35" t="n">
        <x:v>0.014190650827474498</x:v>
      </x:c>
      <x:c r="Q1040" s="36" t="n">
        <x:v>1.153305486871663</x:v>
      </x:c>
      <x:c r="R1040" s="36" t="n">
        <x:v>0.039882872827689</x:v>
      </x:c>
      <x:c r="S1040" s="36" t="n">
        <x:v>0.0016215748326413118</x:v>
      </x:c>
      <x:c r="T1040" s="35" t="n">
        <x:v>0.15462175496194025</x:v>
      </x:c>
      <x:c r="U1040" s="36" t="str">
        <x:v>lateral</x:v>
      </x:c>
      <x:c r="V1040" s="33" t="n">
        <x:v>7</x:v>
      </x:c>
      <x:c r="W1040" s="36" t="n">
        <x:v>-1.3249870566224053</x:v>
      </x:c>
      <x:c r="X1040" s="36" t="n">
        <x:v>1.8824614594340585</x:v>
      </x:c>
      <x:c r="Y1040" s="36" t="n">
        <x:v>2.3020103923465487</x:v>
      </x:c>
      <x:c r="Z1040" s="36" t="n">
        <x:v>0.29960304644891383</x:v>
      </x:c>
      <x:c r="AA1040" s="36" t="n">
        <x:v>0.5755782254622157</x:v>
      </x:c>
      <x:c r="AB1040" s="36" t="n">
        <x:v>0.7547243537224831</x:v>
      </x:c>
      <x:c r="AC1040" s="34" t="b">
        <x:v>1</x:v>
      </x:c>
    </x:row>
    <x:row r="1041">
      <x:c r="A1041" s="31" t="str">
        <x:v>CFG016</x:v>
      </x:c>
      <x:c r="B1041" s="33" t="n">
        <x:v>8</x:v>
      </x:c>
      <x:c r="C1041" s="31" t="str">
        <x:v>000000（选定5-12kg）1.AR20.03.6 youhua a2.5 翼梢反扭-3</x:v>
      </x:c>
      <x:c r="D1041" s="31" t="str">
        <x:v>T7-VLM2-Elev(g1.0)-11.9kg-x109.9mm-z14.2mm</x:v>
      </x:c>
      <x:c r="E1041" s="37" t="n">
        <x:v>4.814758766064916</x:v>
      </x:c>
      <x:c r="F1041" s="37" t="n">
        <x:v>0</x:v>
      </x:c>
      <x:c r="G1041" s="35" t="n">
        <x:v>10.264364823341625</x:v>
      </x:c>
      <x:c r="H1041" s="36" t="n">
        <x:v>-2.3</x:v>
      </x:c>
      <x:c r="I1041" s="35" t="n">
        <x:v>1.225</x:v>
      </x:c>
      <x:c r="J1041" s="35" t="n">
        <x:v>1.5705518175924542</x:v>
      </x:c>
      <x:c r="K1041" s="35" t="n">
        <x:v>0.284701945718181</x:v>
      </x:c>
      <x:c r="L1041" s="35" t="n">
        <x:v>5.525419388778789</x:v>
      </x:c>
      <x:c r="M1041" s="35" t="n">
        <x:v>11.925999999999998</x:v>
      </x:c>
      <x:c r="N1041" s="35" t="n">
        <x:v>0.10992231757937915</x:v>
      </x:c>
      <x:c r="O1041" s="35" t="n">
        <x:v>-1.546328403528402e-17</x:v>
      </x:c>
      <x:c r="P1041" s="35" t="n">
        <x:v>0.014190650827474498</x:v>
      </x:c>
      <x:c r="Q1041" s="36" t="n">
        <x:v>1.153305486871663</x:v>
      </x:c>
      <x:c r="R1041" s="36" t="n">
        <x:v>0.039882872827689</x:v>
      </x:c>
      <x:c r="S1041" s="36" t="n">
        <x:v>0.0016215748326413118</x:v>
      </x:c>
      <x:c r="T1041" s="35" t="n">
        <x:v>0.15462175496194025</x:v>
      </x:c>
      <x:c r="U1041" s="36" t="str">
        <x:v>lateral</x:v>
      </x:c>
      <x:c r="V1041" s="33" t="n">
        <x:v>8</x:v>
      </x:c>
      <x:c r="W1041" s="36" t="n">
        <x:v>0.2573416740617116</x:v>
      </x:c>
      <x:c r="X1041" s="36" t="n">
        <x:v>0</x:v>
      </x:c>
      <x:c r="Y1041" s="36" t="n">
        <x:v>0.2573416740617116</x:v>
      </x:c>
      <x:c r="Z1041" s="36" t="n">
        <x:v>0</x:v>
      </x:c>
      <x:c r="AA1041" s="36" t="n">
        <x:v>-1</x:v>
      </x:c>
      <x:c r="AB1041" s="36"/>
      <x:c r="AC1041" s="34" t="b">
        <x:v>0</x:v>
      </x:c>
    </x:row>
    <x:row r="1042">
      <x:c r="A1042" s="31" t="str">
        <x:v>CFG016</x:v>
      </x:c>
      <x:c r="B1042" s="33" t="n">
        <x:v>9</x:v>
      </x:c>
      <x:c r="C1042" s="31" t="str">
        <x:v>000000（选定5-12kg）1.AR20.03.6 youhua a2.5 翼梢反扭-3</x:v>
      </x:c>
      <x:c r="D1042" s="31" t="str">
        <x:v>T7-VLM2-Elev(g1.0)-11.9kg-x109.9mm-z14.2mm</x:v>
      </x:c>
      <x:c r="E1042" s="37" t="n">
        <x:v>4.634956015301604</x:v>
      </x:c>
      <x:c r="F1042" s="37" t="n">
        <x:v>0</x:v>
      </x:c>
      <x:c r="G1042" s="35" t="n">
        <x:v>10.339578519329908</x:v>
      </x:c>
      <x:c r="H1042" s="36" t="n">
        <x:v>-2.2</x:v>
      </x:c>
      <x:c r="I1042" s="35" t="n">
        <x:v>1.225</x:v>
      </x:c>
      <x:c r="J1042" s="35" t="n">
        <x:v>1.5705518175924542</x:v>
      </x:c>
      <x:c r="K1042" s="35" t="n">
        <x:v>0.284701945718181</x:v>
      </x:c>
      <x:c r="L1042" s="35" t="n">
        <x:v>5.525419388778789</x:v>
      </x:c>
      <x:c r="M1042" s="35" t="n">
        <x:v>11.925999999999998</x:v>
      </x:c>
      <x:c r="N1042" s="35" t="n">
        <x:v>0.10992231757937915</x:v>
      </x:c>
      <x:c r="O1042" s="35" t="n">
        <x:v>-1.546328403528402e-17</x:v>
      </x:c>
      <x:c r="P1042" s="35" t="n">
        <x:v>0.014190650827474498</x:v>
      </x:c>
      <x:c r="Q1042" s="36" t="n">
        <x:v>1.1361987614617022</x:v>
      </x:c>
      <x:c r="R1042" s="36" t="n">
        <x:v>0.03862065265177718</x:v>
      </x:c>
      <x:c r="S1042" s="36" t="n">
        <x:v>0.001608302397141105</x:v>
      </x:c>
      <x:c r="T1042" s="35" t="n">
        <x:v>0.15416935837179746</x:v>
      </x:c>
      <x:c r="U1042" s="36" t="str">
        <x:v>longitudinal</x:v>
      </x:c>
      <x:c r="V1042" s="33" t="n">
        <x:v>1</x:v>
      </x:c>
      <x:c r="W1042" s="36" t="n">
        <x:v>-4.900261184056057</x:v>
      </x:c>
      <x:c r="X1042" s="36" t="n">
        <x:v>-4.608663951877966</x:v>
      </x:c>
      <x:c r="Y1042" s="36" t="n">
        <x:v>6.726986182036195</x:v>
      </x:c>
      <x:c r="Z1042" s="36" t="n">
        <x:v>0.7334916489908071</x:v>
      </x:c>
      <x:c r="AA1042" s="36" t="n">
        <x:v>0.728448230968834</x:v>
      </x:c>
      <x:c r="AB1042" s="36" t="n">
        <x:v>0.20407075509642067</x:v>
      </x:c>
      <x:c r="AC1042" s="34" t="b">
        <x:v>1</x:v>
      </x:c>
    </x:row>
    <x:row r="1043">
      <x:c r="A1043" s="31" t="str">
        <x:v>CFG016</x:v>
      </x:c>
      <x:c r="B1043" s="33" t="n">
        <x:v>9</x:v>
      </x:c>
      <x:c r="C1043" s="31" t="str">
        <x:v>000000（选定5-12kg）1.AR20.03.6 youhua a2.5 翼梢反扭-3</x:v>
      </x:c>
      <x:c r="D1043" s="31" t="str">
        <x:v>T7-VLM2-Elev(g1.0)-11.9kg-x109.9mm-z14.2mm</x:v>
      </x:c>
      <x:c r="E1043" s="37" t="n">
        <x:v>4.634956015301604</x:v>
      </x:c>
      <x:c r="F1043" s="37" t="n">
        <x:v>0</x:v>
      </x:c>
      <x:c r="G1043" s="35" t="n">
        <x:v>10.339578519329908</x:v>
      </x:c>
      <x:c r="H1043" s="36" t="n">
        <x:v>-2.2</x:v>
      </x:c>
      <x:c r="I1043" s="35" t="n">
        <x:v>1.225</x:v>
      </x:c>
      <x:c r="J1043" s="35" t="n">
        <x:v>1.5705518175924542</x:v>
      </x:c>
      <x:c r="K1043" s="35" t="n">
        <x:v>0.284701945718181</x:v>
      </x:c>
      <x:c r="L1043" s="35" t="n">
        <x:v>5.525419388778789</x:v>
      </x:c>
      <x:c r="M1043" s="35" t="n">
        <x:v>11.925999999999998</x:v>
      </x:c>
      <x:c r="N1043" s="35" t="n">
        <x:v>0.10992231757937915</x:v>
      </x:c>
      <x:c r="O1043" s="35" t="n">
        <x:v>-1.546328403528402e-17</x:v>
      </x:c>
      <x:c r="P1043" s="35" t="n">
        <x:v>0.014190650827474498</x:v>
      </x:c>
      <x:c r="Q1043" s="36" t="n">
        <x:v>1.1361987614617022</x:v>
      </x:c>
      <x:c r="R1043" s="36" t="n">
        <x:v>0.03862065265177718</x:v>
      </x:c>
      <x:c r="S1043" s="36" t="n">
        <x:v>0.001608302397141105</x:v>
      </x:c>
      <x:c r="T1043" s="35" t="n">
        <x:v>0.15416935837179746</x:v>
      </x:c>
      <x:c r="U1043" s="36" t="str">
        <x:v>longitudinal</x:v>
      </x:c>
      <x:c r="V1043" s="33" t="n">
        <x:v>2</x:v>
      </x:c>
      <x:c r="W1043" s="36" t="n">
        <x:v>-4.900261184056057</x:v>
      </x:c>
      <x:c r="X1043" s="36" t="n">
        <x:v>4.608663951877966</x:v>
      </x:c>
      <x:c r="Y1043" s="36" t="n">
        <x:v>6.726986182036195</x:v>
      </x:c>
      <x:c r="Z1043" s="36" t="n">
        <x:v>0.7334916489908071</x:v>
      </x:c>
      <x:c r="AA1043" s="36" t="n">
        <x:v>0.728448230968834</x:v>
      </x:c>
      <x:c r="AB1043" s="36" t="n">
        <x:v>0.20407075509642067</x:v>
      </x:c>
      <x:c r="AC1043" s="34" t="b">
        <x:v>1</x:v>
      </x:c>
    </x:row>
    <x:row r="1044">
      <x:c r="A1044" s="31" t="str">
        <x:v>CFG016</x:v>
      </x:c>
      <x:c r="B1044" s="33" t="n">
        <x:v>9</x:v>
      </x:c>
      <x:c r="C1044" s="31" t="str">
        <x:v>000000（选定5-12kg）1.AR20.03.6 youhua a2.5 翼梢反扭-3</x:v>
      </x:c>
      <x:c r="D1044" s="31" t="str">
        <x:v>T7-VLM2-Elev(g1.0)-11.9kg-x109.9mm-z14.2mm</x:v>
      </x:c>
      <x:c r="E1044" s="37" t="n">
        <x:v>4.634956015301604</x:v>
      </x:c>
      <x:c r="F1044" s="37" t="n">
        <x:v>0</x:v>
      </x:c>
      <x:c r="G1044" s="35" t="n">
        <x:v>10.339578519329908</x:v>
      </x:c>
      <x:c r="H1044" s="36" t="n">
        <x:v>-2.2</x:v>
      </x:c>
      <x:c r="I1044" s="35" t="n">
        <x:v>1.225</x:v>
      </x:c>
      <x:c r="J1044" s="35" t="n">
        <x:v>1.5705518175924542</x:v>
      </x:c>
      <x:c r="K1044" s="35" t="n">
        <x:v>0.284701945718181</x:v>
      </x:c>
      <x:c r="L1044" s="35" t="n">
        <x:v>5.525419388778789</x:v>
      </x:c>
      <x:c r="M1044" s="35" t="n">
        <x:v>11.925999999999998</x:v>
      </x:c>
      <x:c r="N1044" s="35" t="n">
        <x:v>0.10992231757937915</x:v>
      </x:c>
      <x:c r="O1044" s="35" t="n">
        <x:v>-1.546328403528402e-17</x:v>
      </x:c>
      <x:c r="P1044" s="35" t="n">
        <x:v>0.014190650827474498</x:v>
      </x:c>
      <x:c r="Q1044" s="36" t="n">
        <x:v>1.1361987614617022</x:v>
      </x:c>
      <x:c r="R1044" s="36" t="n">
        <x:v>0.03862065265177718</x:v>
      </x:c>
      <x:c r="S1044" s="36" t="n">
        <x:v>0.001608302397141105</x:v>
      </x:c>
      <x:c r="T1044" s="35" t="n">
        <x:v>0.15416935837179746</x:v>
      </x:c>
      <x:c r="U1044" s="36" t="str">
        <x:v>longitudinal</x:v>
      </x:c>
      <x:c r="V1044" s="33" t="n">
        <x:v>3</x:v>
      </x:c>
      <x:c r="W1044" s="36" t="n">
        <x:v>0.0011007622206647394</x:v>
      </x:c>
      <x:c r="X1044" s="36" t="n">
        <x:v>-0.9352967646816119</x:v>
      </x:c>
      <x:c r="Y1044" s="36" t="n">
        <x:v>0.9352974124316591</x:v>
      </x:c>
      <x:c r="Z1044" s="36" t="n">
        <x:v>0.14885710335693578</x:v>
      </x:c>
      <x:c r="AA1044" s="36" t="n">
        <x:v>-0.0011769114359066728</x:v>
      </x:c>
      <x:c r="AB1044" s="36"/>
      <x:c r="AC1044" s="34" t="b">
        <x:v>0</x:v>
      </x:c>
    </x:row>
    <x:row r="1045">
      <x:c r="A1045" s="31" t="str">
        <x:v>CFG016</x:v>
      </x:c>
      <x:c r="B1045" s="33" t="n">
        <x:v>9</x:v>
      </x:c>
      <x:c r="C1045" s="31" t="str">
        <x:v>000000（选定5-12kg）1.AR20.03.6 youhua a2.5 翼梢反扭-3</x:v>
      </x:c>
      <x:c r="D1045" s="31" t="str">
        <x:v>T7-VLM2-Elev(g1.0)-11.9kg-x109.9mm-z14.2mm</x:v>
      </x:c>
      <x:c r="E1045" s="37" t="n">
        <x:v>4.634956015301604</x:v>
      </x:c>
      <x:c r="F1045" s="37" t="n">
        <x:v>0</x:v>
      </x:c>
      <x:c r="G1045" s="35" t="n">
        <x:v>10.339578519329908</x:v>
      </x:c>
      <x:c r="H1045" s="36" t="n">
        <x:v>-2.2</x:v>
      </x:c>
      <x:c r="I1045" s="35" t="n">
        <x:v>1.225</x:v>
      </x:c>
      <x:c r="J1045" s="35" t="n">
        <x:v>1.5705518175924542</x:v>
      </x:c>
      <x:c r="K1045" s="35" t="n">
        <x:v>0.284701945718181</x:v>
      </x:c>
      <x:c r="L1045" s="35" t="n">
        <x:v>5.525419388778789</x:v>
      </x:c>
      <x:c r="M1045" s="35" t="n">
        <x:v>11.925999999999998</x:v>
      </x:c>
      <x:c r="N1045" s="35" t="n">
        <x:v>0.10992231757937915</x:v>
      </x:c>
      <x:c r="O1045" s="35" t="n">
        <x:v>-1.546328403528402e-17</x:v>
      </x:c>
      <x:c r="P1045" s="35" t="n">
        <x:v>0.014190650827474498</x:v>
      </x:c>
      <x:c r="Q1045" s="36" t="n">
        <x:v>1.1361987614617022</x:v>
      </x:c>
      <x:c r="R1045" s="36" t="n">
        <x:v>0.03862065265177718</x:v>
      </x:c>
      <x:c r="S1045" s="36" t="n">
        <x:v>0.001608302397141105</x:v>
      </x:c>
      <x:c r="T1045" s="35" t="n">
        <x:v>0.15416935837179746</x:v>
      </x:c>
      <x:c r="U1045" s="36" t="str">
        <x:v>longitudinal</x:v>
      </x:c>
      <x:c r="V1045" s="33" t="n">
        <x:v>4</x:v>
      </x:c>
      <x:c r="W1045" s="36" t="n">
        <x:v>0.0011007622206647394</x:v>
      </x:c>
      <x:c r="X1045" s="36" t="n">
        <x:v>0.9352967646816119</x:v>
      </x:c>
      <x:c r="Y1045" s="36" t="n">
        <x:v>0.9352974124316591</x:v>
      </x:c>
      <x:c r="Z1045" s="36" t="n">
        <x:v>0.14885710335693578</x:v>
      </x:c>
      <x:c r="AA1045" s="36" t="n">
        <x:v>-0.0011769114359066728</x:v>
      </x:c>
      <x:c r="AB1045" s="36"/>
      <x:c r="AC1045" s="34" t="b">
        <x:v>0</x:v>
      </x:c>
    </x:row>
    <x:row r="1046">
      <x:c r="A1046" s="31" t="str">
        <x:v>CFG016</x:v>
      </x:c>
      <x:c r="B1046" s="33" t="n">
        <x:v>9</x:v>
      </x:c>
      <x:c r="C1046" s="31" t="str">
        <x:v>000000（选定5-12kg）1.AR20.03.6 youhua a2.5 翼梢反扭-3</x:v>
      </x:c>
      <x:c r="D1046" s="31" t="str">
        <x:v>T7-VLM2-Elev(g1.0)-11.9kg-x109.9mm-z14.2mm</x:v>
      </x:c>
      <x:c r="E1046" s="37" t="n">
        <x:v>4.634956015301604</x:v>
      </x:c>
      <x:c r="F1046" s="37" t="n">
        <x:v>0</x:v>
      </x:c>
      <x:c r="G1046" s="35" t="n">
        <x:v>10.339578519329908</x:v>
      </x:c>
      <x:c r="H1046" s="36" t="n">
        <x:v>-2.2</x:v>
      </x:c>
      <x:c r="I1046" s="35" t="n">
        <x:v>1.225</x:v>
      </x:c>
      <x:c r="J1046" s="35" t="n">
        <x:v>1.5705518175924542</x:v>
      </x:c>
      <x:c r="K1046" s="35" t="n">
        <x:v>0.284701945718181</x:v>
      </x:c>
      <x:c r="L1046" s="35" t="n">
        <x:v>5.525419388778789</x:v>
      </x:c>
      <x:c r="M1046" s="35" t="n">
        <x:v>11.925999999999998</x:v>
      </x:c>
      <x:c r="N1046" s="35" t="n">
        <x:v>0.10992231757937915</x:v>
      </x:c>
      <x:c r="O1046" s="35" t="n">
        <x:v>-1.546328403528402e-17</x:v>
      </x:c>
      <x:c r="P1046" s="35" t="n">
        <x:v>0.014190650827474498</x:v>
      </x:c>
      <x:c r="Q1046" s="36" t="n">
        <x:v>1.1361987614617022</x:v>
      </x:c>
      <x:c r="R1046" s="36" t="n">
        <x:v>0.03862065265177718</x:v>
      </x:c>
      <x:c r="S1046" s="36" t="n">
        <x:v>0.001608302397141105</x:v>
      </x:c>
      <x:c r="T1046" s="35" t="n">
        <x:v>0.15416935837179746</x:v>
      </x:c>
      <x:c r="U1046" s="36" t="str">
        <x:v>lateral</x:v>
      </x:c>
      <x:c r="V1046" s="33" t="n">
        <x:v>5</x:v>
      </x:c>
      <x:c r="W1046" s="36" t="n">
        <x:v>-12.933748611974913</x:v>
      </x:c>
      <x:c r="X1046" s="36" t="n">
        <x:v>0</x:v>
      </x:c>
      <x:c r="Y1046" s="36" t="n">
        <x:v>12.933748611974913</x:v>
      </x:c>
      <x:c r="Z1046" s="36" t="n">
        <x:v>0</x:v>
      </x:c>
      <x:c r="AA1046" s="36" t="n">
        <x:v>1</x:v>
      </x:c>
      <x:c r="AB1046" s="36" t="n">
        <x:v>0.07731710504053979</x:v>
      </x:c>
      <x:c r="AC1046" s="34" t="b">
        <x:v>1</x:v>
      </x:c>
    </x:row>
    <x:row r="1047">
      <x:c r="A1047" s="31" t="str">
        <x:v>CFG016</x:v>
      </x:c>
      <x:c r="B1047" s="33" t="n">
        <x:v>9</x:v>
      </x:c>
      <x:c r="C1047" s="31" t="str">
        <x:v>000000（选定5-12kg）1.AR20.03.6 youhua a2.5 翼梢反扭-3</x:v>
      </x:c>
      <x:c r="D1047" s="31" t="str">
        <x:v>T7-VLM2-Elev(g1.0)-11.9kg-x109.9mm-z14.2mm</x:v>
      </x:c>
      <x:c r="E1047" s="37" t="n">
        <x:v>4.634956015301604</x:v>
      </x:c>
      <x:c r="F1047" s="37" t="n">
        <x:v>0</x:v>
      </x:c>
      <x:c r="G1047" s="35" t="n">
        <x:v>10.339578519329908</x:v>
      </x:c>
      <x:c r="H1047" s="36" t="n">
        <x:v>-2.2</x:v>
      </x:c>
      <x:c r="I1047" s="35" t="n">
        <x:v>1.225</x:v>
      </x:c>
      <x:c r="J1047" s="35" t="n">
        <x:v>1.5705518175924542</x:v>
      </x:c>
      <x:c r="K1047" s="35" t="n">
        <x:v>0.284701945718181</x:v>
      </x:c>
      <x:c r="L1047" s="35" t="n">
        <x:v>5.525419388778789</x:v>
      </x:c>
      <x:c r="M1047" s="35" t="n">
        <x:v>11.925999999999998</x:v>
      </x:c>
      <x:c r="N1047" s="35" t="n">
        <x:v>0.10992231757937915</x:v>
      </x:c>
      <x:c r="O1047" s="35" t="n">
        <x:v>-1.546328403528402e-17</x:v>
      </x:c>
      <x:c r="P1047" s="35" t="n">
        <x:v>0.014190650827474498</x:v>
      </x:c>
      <x:c r="Q1047" s="36" t="n">
        <x:v>1.1361987614617022</x:v>
      </x:c>
      <x:c r="R1047" s="36" t="n">
        <x:v>0.03862065265177718</x:v>
      </x:c>
      <x:c r="S1047" s="36" t="n">
        <x:v>0.001608302397141105</x:v>
      </x:c>
      <x:c r="T1047" s="35" t="n">
        <x:v>0.15416935837179746</x:v>
      </x:c>
      <x:c r="U1047" s="36" t="str">
        <x:v>lateral</x:v>
      </x:c>
      <x:c r="V1047" s="33" t="n">
        <x:v>6</x:v>
      </x:c>
      <x:c r="W1047" s="36" t="n">
        <x:v>-1.2929142920487886</x:v>
      </x:c>
      <x:c r="X1047" s="36" t="n">
        <x:v>-1.9065069524438762</x:v>
      </x:c>
      <x:c r="Y1047" s="36" t="n">
        <x:v>2.3035616176479534</x:v>
      </x:c>
      <x:c r="Z1047" s="36" t="n">
        <x:v>0.3034300055205079</x:v>
      </x:c>
      <x:c r="AA1047" s="36" t="n">
        <x:v>0.5612675094703635</x:v>
      </x:c>
      <x:c r="AB1047" s="36" t="n">
        <x:v>0.773446473714334</x:v>
      </x:c>
      <x:c r="AC1047" s="34" t="b">
        <x:v>1</x:v>
      </x:c>
    </x:row>
    <x:row r="1048">
      <x:c r="A1048" s="31" t="str">
        <x:v>CFG016</x:v>
      </x:c>
      <x:c r="B1048" s="33" t="n">
        <x:v>9</x:v>
      </x:c>
      <x:c r="C1048" s="31" t="str">
        <x:v>000000（选定5-12kg）1.AR20.03.6 youhua a2.5 翼梢反扭-3</x:v>
      </x:c>
      <x:c r="D1048" s="31" t="str">
        <x:v>T7-VLM2-Elev(g1.0)-11.9kg-x109.9mm-z14.2mm</x:v>
      </x:c>
      <x:c r="E1048" s="37" t="n">
        <x:v>4.634956015301604</x:v>
      </x:c>
      <x:c r="F1048" s="37" t="n">
        <x:v>0</x:v>
      </x:c>
      <x:c r="G1048" s="35" t="n">
        <x:v>10.339578519329908</x:v>
      </x:c>
      <x:c r="H1048" s="36" t="n">
        <x:v>-2.2</x:v>
      </x:c>
      <x:c r="I1048" s="35" t="n">
        <x:v>1.225</x:v>
      </x:c>
      <x:c r="J1048" s="35" t="n">
        <x:v>1.5705518175924542</x:v>
      </x:c>
      <x:c r="K1048" s="35" t="n">
        <x:v>0.284701945718181</x:v>
      </x:c>
      <x:c r="L1048" s="35" t="n">
        <x:v>5.525419388778789</x:v>
      </x:c>
      <x:c r="M1048" s="35" t="n">
        <x:v>11.925999999999998</x:v>
      </x:c>
      <x:c r="N1048" s="35" t="n">
        <x:v>0.10992231757937915</x:v>
      </x:c>
      <x:c r="O1048" s="35" t="n">
        <x:v>-1.546328403528402e-17</x:v>
      </x:c>
      <x:c r="P1048" s="35" t="n">
        <x:v>0.014190650827474498</x:v>
      </x:c>
      <x:c r="Q1048" s="36" t="n">
        <x:v>1.1361987614617022</x:v>
      </x:c>
      <x:c r="R1048" s="36" t="n">
        <x:v>0.03862065265177718</x:v>
      </x:c>
      <x:c r="S1048" s="36" t="n">
        <x:v>0.001608302397141105</x:v>
      </x:c>
      <x:c r="T1048" s="35" t="n">
        <x:v>0.15416935837179746</x:v>
      </x:c>
      <x:c r="U1048" s="36" t="str">
        <x:v>lateral</x:v>
      </x:c>
      <x:c r="V1048" s="33" t="n">
        <x:v>7</x:v>
      </x:c>
      <x:c r="W1048" s="36" t="n">
        <x:v>-1.2929142920487886</x:v>
      </x:c>
      <x:c r="X1048" s="36" t="n">
        <x:v>1.9065069524438762</x:v>
      </x:c>
      <x:c r="Y1048" s="36" t="n">
        <x:v>2.3035616176479534</x:v>
      </x:c>
      <x:c r="Z1048" s="36" t="n">
        <x:v>0.3034300055205079</x:v>
      </x:c>
      <x:c r="AA1048" s="36" t="n">
        <x:v>0.5612675094703635</x:v>
      </x:c>
      <x:c r="AB1048" s="36" t="n">
        <x:v>0.773446473714334</x:v>
      </x:c>
      <x:c r="AC1048" s="34" t="b">
        <x:v>1</x:v>
      </x:c>
    </x:row>
    <x:row r="1049">
      <x:c r="A1049" s="31" t="str">
        <x:v>CFG016</x:v>
      </x:c>
      <x:c r="B1049" s="33" t="n">
        <x:v>9</x:v>
      </x:c>
      <x:c r="C1049" s="31" t="str">
        <x:v>000000（选定5-12kg）1.AR20.03.6 youhua a2.5 翼梢反扭-3</x:v>
      </x:c>
      <x:c r="D1049" s="31" t="str">
        <x:v>T7-VLM2-Elev(g1.0)-11.9kg-x109.9mm-z14.2mm</x:v>
      </x:c>
      <x:c r="E1049" s="37" t="n">
        <x:v>4.634956015301604</x:v>
      </x:c>
      <x:c r="F1049" s="37" t="n">
        <x:v>0</x:v>
      </x:c>
      <x:c r="G1049" s="35" t="n">
        <x:v>10.339578519329908</x:v>
      </x:c>
      <x:c r="H1049" s="36" t="n">
        <x:v>-2.2</x:v>
      </x:c>
      <x:c r="I1049" s="35" t="n">
        <x:v>1.225</x:v>
      </x:c>
      <x:c r="J1049" s="35" t="n">
        <x:v>1.5705518175924542</x:v>
      </x:c>
      <x:c r="K1049" s="35" t="n">
        <x:v>0.284701945718181</x:v>
      </x:c>
      <x:c r="L1049" s="35" t="n">
        <x:v>5.525419388778789</x:v>
      </x:c>
      <x:c r="M1049" s="35" t="n">
        <x:v>11.925999999999998</x:v>
      </x:c>
      <x:c r="N1049" s="35" t="n">
        <x:v>0.10992231757937915</x:v>
      </x:c>
      <x:c r="O1049" s="35" t="n">
        <x:v>-1.546328403528402e-17</x:v>
      </x:c>
      <x:c r="P1049" s="35" t="n">
        <x:v>0.014190650827474498</x:v>
      </x:c>
      <x:c r="Q1049" s="36" t="n">
        <x:v>1.1361987614617022</x:v>
      </x:c>
      <x:c r="R1049" s="36" t="n">
        <x:v>0.03862065265177718</x:v>
      </x:c>
      <x:c r="S1049" s="36" t="n">
        <x:v>0.001608302397141105</x:v>
      </x:c>
      <x:c r="T1049" s="35" t="n">
        <x:v>0.15416935837179746</x:v>
      </x:c>
      <x:c r="U1049" s="36" t="str">
        <x:v>lateral</x:v>
      </x:c>
      <x:c r="V1049" s="33" t="n">
        <x:v>8</x:v>
      </x:c>
      <x:c r="W1049" s="36" t="n">
        <x:v>0.25560447831205657</x:v>
      </x:c>
      <x:c r="X1049" s="36" t="n">
        <x:v>0</x:v>
      </x:c>
      <x:c r="Y1049" s="36" t="n">
        <x:v>0.25560447831205657</x:v>
      </x:c>
      <x:c r="Z1049" s="36" t="n">
        <x:v>0</x:v>
      </x:c>
      <x:c r="AA1049" s="36" t="n">
        <x:v>-1</x:v>
      </x:c>
      <x:c r="AB1049" s="36"/>
      <x:c r="AC1049" s="34" t="b">
        <x:v>0</x:v>
      </x:c>
    </x:row>
    <x:row r="1050">
      <x:c r="A1050" s="31" t="str">
        <x:v>CFG016</x:v>
      </x:c>
      <x:c r="B1050" s="33" t="n">
        <x:v>10</x:v>
      </x:c>
      <x:c r="C1050" s="31" t="str">
        <x:v>000000（选定5-12kg）1.AR20.03.6 youhua a2.5 翼梢反扭-3</x:v>
      </x:c>
      <x:c r="D1050" s="31" t="str">
        <x:v>T7-VLM2-Elev(g1.0)-11.9kg-x109.9mm-z14.2mm</x:v>
      </x:c>
      <x:c r="E1050" s="37" t="n">
        <x:v>4.453912510022228</x:v>
      </x:c>
      <x:c r="F1050" s="37" t="n">
        <x:v>0</x:v>
      </x:c>
      <x:c r="G1050" s="35" t="n">
        <x:v>10.417317171559937</x:v>
      </x:c>
      <x:c r="H1050" s="36" t="n">
        <x:v>-2.1</x:v>
      </x:c>
      <x:c r="I1050" s="35" t="n">
        <x:v>1.225</x:v>
      </x:c>
      <x:c r="J1050" s="35" t="n">
        <x:v>1.5705518175924542</x:v>
      </x:c>
      <x:c r="K1050" s="35" t="n">
        <x:v>0.284701945718181</x:v>
      </x:c>
      <x:c r="L1050" s="35" t="n">
        <x:v>5.525419388778789</x:v>
      </x:c>
      <x:c r="M1050" s="35" t="n">
        <x:v>11.925999999999998</x:v>
      </x:c>
      <x:c r="N1050" s="35" t="n">
        <x:v>0.10992231757937915</x:v>
      </x:c>
      <x:c r="O1050" s="35" t="n">
        <x:v>-1.546328403528402e-17</x:v>
      </x:c>
      <x:c r="P1050" s="35" t="n">
        <x:v>0.014190650827474498</x:v>
      </x:c>
      <x:c r="Q1050" s="36" t="n">
        <x:v>1.1189534151440268</x:v>
      </x:c>
      <x:c r="R1050" s="36" t="n">
        <x:v>0.037440416980684205</x:v>
      </x:c>
      <x:c r="S1050" s="36" t="n">
        <x:v>0.0016029014068223353</x:v>
      </x:c>
      <x:c r="T1050" s="35" t="n">
        <x:v>0.1537211808029923</x:v>
      </x:c>
      <x:c r="U1050" s="36" t="str">
        <x:v>longitudinal</x:v>
      </x:c>
      <x:c r="V1050" s="33" t="n">
        <x:v>1</x:v>
      </x:c>
      <x:c r="W1050" s="36" t="n">
        <x:v>-4.9348795436229524</x:v>
      </x:c>
      <x:c r="X1050" s="36" t="n">
        <x:v>-4.622312860412219</x:v>
      </x:c>
      <x:c r="Y1050" s="36" t="n">
        <x:v>6.761568774300863</x:v>
      </x:c>
      <x:c r="Z1050" s="36" t="n">
        <x:v>0.7356639402518427</x:v>
      </x:c>
      <x:c r="AA1050" s="36" t="n">
        <x:v>0.7298423943241208</x:v>
      </x:c>
      <x:c r="AB1050" s="36" t="n">
        <x:v>0.20263919132377603</x:v>
      </x:c>
      <x:c r="AC1050" s="34" t="b">
        <x:v>1</x:v>
      </x:c>
    </x:row>
    <x:row r="1051">
      <x:c r="A1051" s="31" t="str">
        <x:v>CFG016</x:v>
      </x:c>
      <x:c r="B1051" s="33" t="n">
        <x:v>10</x:v>
      </x:c>
      <x:c r="C1051" s="31" t="str">
        <x:v>000000（选定5-12kg）1.AR20.03.6 youhua a2.5 翼梢反扭-3</x:v>
      </x:c>
      <x:c r="D1051" s="31" t="str">
        <x:v>T7-VLM2-Elev(g1.0)-11.9kg-x109.9mm-z14.2mm</x:v>
      </x:c>
      <x:c r="E1051" s="37" t="n">
        <x:v>4.453912510022228</x:v>
      </x:c>
      <x:c r="F1051" s="37" t="n">
        <x:v>0</x:v>
      </x:c>
      <x:c r="G1051" s="35" t="n">
        <x:v>10.417317171559937</x:v>
      </x:c>
      <x:c r="H1051" s="36" t="n">
        <x:v>-2.1</x:v>
      </x:c>
      <x:c r="I1051" s="35" t="n">
        <x:v>1.225</x:v>
      </x:c>
      <x:c r="J1051" s="35" t="n">
        <x:v>1.5705518175924542</x:v>
      </x:c>
      <x:c r="K1051" s="35" t="n">
        <x:v>0.284701945718181</x:v>
      </x:c>
      <x:c r="L1051" s="35" t="n">
        <x:v>5.525419388778789</x:v>
      </x:c>
      <x:c r="M1051" s="35" t="n">
        <x:v>11.925999999999998</x:v>
      </x:c>
      <x:c r="N1051" s="35" t="n">
        <x:v>0.10992231757937915</x:v>
      </x:c>
      <x:c r="O1051" s="35" t="n">
        <x:v>-1.546328403528402e-17</x:v>
      </x:c>
      <x:c r="P1051" s="35" t="n">
        <x:v>0.014190650827474498</x:v>
      </x:c>
      <x:c r="Q1051" s="36" t="n">
        <x:v>1.1189534151440268</x:v>
      </x:c>
      <x:c r="R1051" s="36" t="n">
        <x:v>0.037440416980684205</x:v>
      </x:c>
      <x:c r="S1051" s="36" t="n">
        <x:v>0.0016029014068223353</x:v>
      </x:c>
      <x:c r="T1051" s="35" t="n">
        <x:v>0.1537211808029923</x:v>
      </x:c>
      <x:c r="U1051" s="36" t="str">
        <x:v>longitudinal</x:v>
      </x:c>
      <x:c r="V1051" s="33" t="n">
        <x:v>2</x:v>
      </x:c>
      <x:c r="W1051" s="36" t="n">
        <x:v>-4.9348795436229524</x:v>
      </x:c>
      <x:c r="X1051" s="36" t="n">
        <x:v>4.622312860412219</x:v>
      </x:c>
      <x:c r="Y1051" s="36" t="n">
        <x:v>6.761568774300863</x:v>
      </x:c>
      <x:c r="Z1051" s="36" t="n">
        <x:v>0.7356639402518427</x:v>
      </x:c>
      <x:c r="AA1051" s="36" t="n">
        <x:v>0.7298423943241208</x:v>
      </x:c>
      <x:c r="AB1051" s="36" t="n">
        <x:v>0.20263919132377603</x:v>
      </x:c>
      <x:c r="AC1051" s="34" t="b">
        <x:v>1</x:v>
      </x:c>
    </x:row>
    <x:row r="1052">
      <x:c r="A1052" s="31" t="str">
        <x:v>CFG016</x:v>
      </x:c>
      <x:c r="B1052" s="33" t="n">
        <x:v>10</x:v>
      </x:c>
      <x:c r="C1052" s="31" t="str">
        <x:v>000000（选定5-12kg）1.AR20.03.6 youhua a2.5 翼梢反扭-3</x:v>
      </x:c>
      <x:c r="D1052" s="31" t="str">
        <x:v>T7-VLM2-Elev(g1.0)-11.9kg-x109.9mm-z14.2mm</x:v>
      </x:c>
      <x:c r="E1052" s="37" t="n">
        <x:v>4.453912510022228</x:v>
      </x:c>
      <x:c r="F1052" s="37" t="n">
        <x:v>0</x:v>
      </x:c>
      <x:c r="G1052" s="35" t="n">
        <x:v>10.417317171559937</x:v>
      </x:c>
      <x:c r="H1052" s="36" t="n">
        <x:v>-2.1</x:v>
      </x:c>
      <x:c r="I1052" s="35" t="n">
        <x:v>1.225</x:v>
      </x:c>
      <x:c r="J1052" s="35" t="n">
        <x:v>1.5705518175924542</x:v>
      </x:c>
      <x:c r="K1052" s="35" t="n">
        <x:v>0.284701945718181</x:v>
      </x:c>
      <x:c r="L1052" s="35" t="n">
        <x:v>5.525419388778789</x:v>
      </x:c>
      <x:c r="M1052" s="35" t="n">
        <x:v>11.925999999999998</x:v>
      </x:c>
      <x:c r="N1052" s="35" t="n">
        <x:v>0.10992231757937915</x:v>
      </x:c>
      <x:c r="O1052" s="35" t="n">
        <x:v>-1.546328403528402e-17</x:v>
      </x:c>
      <x:c r="P1052" s="35" t="n">
        <x:v>0.014190650827474498</x:v>
      </x:c>
      <x:c r="Q1052" s="36" t="n">
        <x:v>1.1189534151440268</x:v>
      </x:c>
      <x:c r="R1052" s="36" t="n">
        <x:v>0.037440416980684205</x:v>
      </x:c>
      <x:c r="S1052" s="36" t="n">
        <x:v>0.0016029014068223353</x:v>
      </x:c>
      <x:c r="T1052" s="35" t="n">
        <x:v>0.1537211808029923</x:v>
      </x:c>
      <x:c r="U1052" s="36" t="str">
        <x:v>longitudinal</x:v>
      </x:c>
      <x:c r="V1052" s="33" t="n">
        <x:v>3</x:v>
      </x:c>
      <x:c r="W1052" s="36" t="n">
        <x:v>-0.0014732200747567703</x:v>
      </x:c>
      <x:c r="X1052" s="36" t="n">
        <x:v>-0.9260439340441309</x:v>
      </x:c>
      <x:c r="Y1052" s="36" t="n">
        <x:v>0.926045105897828</x:v>
      </x:c>
      <x:c r="Z1052" s="36" t="n">
        <x:v>0.14738446962338853</x:v>
      </x:c>
      <x:c r="AA1052" s="36" t="n">
        <x:v>0.0015908729125331752</x:v>
      </x:c>
      <x:c r="AB1052" s="36" t="n">
        <x:v>678.7852114797585</x:v>
      </x:c>
      <x:c r="AC1052" s="34" t="b">
        <x:v>1</x:v>
      </x:c>
    </x:row>
    <x:row r="1053">
      <x:c r="A1053" s="31" t="str">
        <x:v>CFG016</x:v>
      </x:c>
      <x:c r="B1053" s="33" t="n">
        <x:v>10</x:v>
      </x:c>
      <x:c r="C1053" s="31" t="str">
        <x:v>000000（选定5-12kg）1.AR20.03.6 youhua a2.5 翼梢反扭-3</x:v>
      </x:c>
      <x:c r="D1053" s="31" t="str">
        <x:v>T7-VLM2-Elev(g1.0)-11.9kg-x109.9mm-z14.2mm</x:v>
      </x:c>
      <x:c r="E1053" s="37" t="n">
        <x:v>4.453912510022228</x:v>
      </x:c>
      <x:c r="F1053" s="37" t="n">
        <x:v>0</x:v>
      </x:c>
      <x:c r="G1053" s="35" t="n">
        <x:v>10.417317171559937</x:v>
      </x:c>
      <x:c r="H1053" s="36" t="n">
        <x:v>-2.1</x:v>
      </x:c>
      <x:c r="I1053" s="35" t="n">
        <x:v>1.225</x:v>
      </x:c>
      <x:c r="J1053" s="35" t="n">
        <x:v>1.5705518175924542</x:v>
      </x:c>
      <x:c r="K1053" s="35" t="n">
        <x:v>0.284701945718181</x:v>
      </x:c>
      <x:c r="L1053" s="35" t="n">
        <x:v>5.525419388778789</x:v>
      </x:c>
      <x:c r="M1053" s="35" t="n">
        <x:v>11.925999999999998</x:v>
      </x:c>
      <x:c r="N1053" s="35" t="n">
        <x:v>0.10992231757937915</x:v>
      </x:c>
      <x:c r="O1053" s="35" t="n">
        <x:v>-1.546328403528402e-17</x:v>
      </x:c>
      <x:c r="P1053" s="35" t="n">
        <x:v>0.014190650827474498</x:v>
      </x:c>
      <x:c r="Q1053" s="36" t="n">
        <x:v>1.1189534151440268</x:v>
      </x:c>
      <x:c r="R1053" s="36" t="n">
        <x:v>0.037440416980684205</x:v>
      </x:c>
      <x:c r="S1053" s="36" t="n">
        <x:v>0.0016029014068223353</x:v>
      </x:c>
      <x:c r="T1053" s="35" t="n">
        <x:v>0.1537211808029923</x:v>
      </x:c>
      <x:c r="U1053" s="36" t="str">
        <x:v>longitudinal</x:v>
      </x:c>
      <x:c r="V1053" s="33" t="n">
        <x:v>4</x:v>
      </x:c>
      <x:c r="W1053" s="36" t="n">
        <x:v>-0.0014732200747567703</x:v>
      </x:c>
      <x:c r="X1053" s="36" t="n">
        <x:v>0.9260439340441309</x:v>
      </x:c>
      <x:c r="Y1053" s="36" t="n">
        <x:v>0.926045105897828</x:v>
      </x:c>
      <x:c r="Z1053" s="36" t="n">
        <x:v>0.14738446962338853</x:v>
      </x:c>
      <x:c r="AA1053" s="36" t="n">
        <x:v>0.0015908729125331752</x:v>
      </x:c>
      <x:c r="AB1053" s="36" t="n">
        <x:v>678.7852114797585</x:v>
      </x:c>
      <x:c r="AC1053" s="34" t="b">
        <x:v>1</x:v>
      </x:c>
    </x:row>
    <x:row r="1054">
      <x:c r="A1054" s="31" t="str">
        <x:v>CFG016</x:v>
      </x:c>
      <x:c r="B1054" s="33" t="n">
        <x:v>10</x:v>
      </x:c>
      <x:c r="C1054" s="31" t="str">
        <x:v>000000（选定5-12kg）1.AR20.03.6 youhua a2.5 翼梢反扭-3</x:v>
      </x:c>
      <x:c r="D1054" s="31" t="str">
        <x:v>T7-VLM2-Elev(g1.0)-11.9kg-x109.9mm-z14.2mm</x:v>
      </x:c>
      <x:c r="E1054" s="37" t="n">
        <x:v>4.453912510022228</x:v>
      </x:c>
      <x:c r="F1054" s="37" t="n">
        <x:v>0</x:v>
      </x:c>
      <x:c r="G1054" s="35" t="n">
        <x:v>10.417317171559937</x:v>
      </x:c>
      <x:c r="H1054" s="36" t="n">
        <x:v>-2.1</x:v>
      </x:c>
      <x:c r="I1054" s="35" t="n">
        <x:v>1.225</x:v>
      </x:c>
      <x:c r="J1054" s="35" t="n">
        <x:v>1.5705518175924542</x:v>
      </x:c>
      <x:c r="K1054" s="35" t="n">
        <x:v>0.284701945718181</x:v>
      </x:c>
      <x:c r="L1054" s="35" t="n">
        <x:v>5.525419388778789</x:v>
      </x:c>
      <x:c r="M1054" s="35" t="n">
        <x:v>11.925999999999998</x:v>
      </x:c>
      <x:c r="N1054" s="35" t="n">
        <x:v>0.10992231757937915</x:v>
      </x:c>
      <x:c r="O1054" s="35" t="n">
        <x:v>-1.546328403528402e-17</x:v>
      </x:c>
      <x:c r="P1054" s="35" t="n">
        <x:v>0.014190650827474498</x:v>
      </x:c>
      <x:c r="Q1054" s="36" t="n">
        <x:v>1.1189534151440268</x:v>
      </x:c>
      <x:c r="R1054" s="36" t="n">
        <x:v>0.037440416980684205</x:v>
      </x:c>
      <x:c r="S1054" s="36" t="n">
        <x:v>0.0016029014068223353</x:v>
      </x:c>
      <x:c r="T1054" s="35" t="n">
        <x:v>0.1537211808029923</x:v>
      </x:c>
      <x:c r="U1054" s="36" t="str">
        <x:v>lateral</x:v>
      </x:c>
      <x:c r="V1054" s="33" t="n">
        <x:v>5</x:v>
      </x:c>
      <x:c r="W1054" s="36" t="n">
        <x:v>-13.119743989286182</x:v>
      </x:c>
      <x:c r="X1054" s="36" t="n">
        <x:v>0</x:v>
      </x:c>
      <x:c r="Y1054" s="36" t="n">
        <x:v>13.119743989286182</x:v>
      </x:c>
      <x:c r="Z1054" s="36" t="n">
        <x:v>0</x:v>
      </x:c>
      <x:c r="AA1054" s="36" t="n">
        <x:v>1</x:v>
      </x:c>
      <x:c r="AB1054" s="36" t="n">
        <x:v>0.07622099949637874</x:v>
      </x:c>
      <x:c r="AC1054" s="34" t="b">
        <x:v>1</x:v>
      </x:c>
    </x:row>
    <x:row r="1055">
      <x:c r="A1055" s="31" t="str">
        <x:v>CFG016</x:v>
      </x:c>
      <x:c r="B1055" s="33" t="n">
        <x:v>10</x:v>
      </x:c>
      <x:c r="C1055" s="31" t="str">
        <x:v>000000（选定5-12kg）1.AR20.03.6 youhua a2.5 翼梢反扭-3</x:v>
      </x:c>
      <x:c r="D1055" s="31" t="str">
        <x:v>T7-VLM2-Elev(g1.0)-11.9kg-x109.9mm-z14.2mm</x:v>
      </x:c>
      <x:c r="E1055" s="37" t="n">
        <x:v>4.453912510022228</x:v>
      </x:c>
      <x:c r="F1055" s="37" t="n">
        <x:v>0</x:v>
      </x:c>
      <x:c r="G1055" s="35" t="n">
        <x:v>10.417317171559937</x:v>
      </x:c>
      <x:c r="H1055" s="36" t="n">
        <x:v>-2.1</x:v>
      </x:c>
      <x:c r="I1055" s="35" t="n">
        <x:v>1.225</x:v>
      </x:c>
      <x:c r="J1055" s="35" t="n">
        <x:v>1.5705518175924542</x:v>
      </x:c>
      <x:c r="K1055" s="35" t="n">
        <x:v>0.284701945718181</x:v>
      </x:c>
      <x:c r="L1055" s="35" t="n">
        <x:v>5.525419388778789</x:v>
      </x:c>
      <x:c r="M1055" s="35" t="n">
        <x:v>11.925999999999998</x:v>
      </x:c>
      <x:c r="N1055" s="35" t="n">
        <x:v>0.10992231757937915</x:v>
      </x:c>
      <x:c r="O1055" s="35" t="n">
        <x:v>-1.546328403528402e-17</x:v>
      </x:c>
      <x:c r="P1055" s="35" t="n">
        <x:v>0.014190650827474498</x:v>
      </x:c>
      <x:c r="Q1055" s="36" t="n">
        <x:v>1.1189534151440268</x:v>
      </x:c>
      <x:c r="R1055" s="36" t="n">
        <x:v>0.037440416980684205</x:v>
      </x:c>
      <x:c r="S1055" s="36" t="n">
        <x:v>0.0016029014068223353</x:v>
      </x:c>
      <x:c r="T1055" s="35" t="n">
        <x:v>0.1537211808029923</x:v>
      </x:c>
      <x:c r="U1055" s="36" t="str">
        <x:v>lateral</x:v>
      </x:c>
      <x:c r="V1055" s="33" t="n">
        <x:v>6</x:v>
      </x:c>
      <x:c r="W1055" s="36" t="n">
        <x:v>-1.2616798700112655</x:v>
      </x:c>
      <x:c r="X1055" s="36" t="n">
        <x:v>-1.9303749539610635</x:v>
      </x:c>
      <x:c r="Y1055" s="36" t="n">
        <x:v>2.3061187214173997</x:v>
      </x:c>
      <x:c r="Z1055" s="36" t="n">
        <x:v>0.30722871594369316</x:v>
      </x:c>
      <x:c r="AA1055" s="36" t="n">
        <x:v>0.5471010049455757</x:v>
      </x:c>
      <x:c r="AB1055" s="36" t="n">
        <x:v>0.7925940833082096</x:v>
      </x:c>
      <x:c r="AC1055" s="34" t="b">
        <x:v>1</x:v>
      </x:c>
    </x:row>
    <x:row r="1056">
      <x:c r="A1056" s="31" t="str">
        <x:v>CFG016</x:v>
      </x:c>
      <x:c r="B1056" s="33" t="n">
        <x:v>10</x:v>
      </x:c>
      <x:c r="C1056" s="31" t="str">
        <x:v>000000（选定5-12kg）1.AR20.03.6 youhua a2.5 翼梢反扭-3</x:v>
      </x:c>
      <x:c r="D1056" s="31" t="str">
        <x:v>T7-VLM2-Elev(g1.0)-11.9kg-x109.9mm-z14.2mm</x:v>
      </x:c>
      <x:c r="E1056" s="37" t="n">
        <x:v>4.453912510022228</x:v>
      </x:c>
      <x:c r="F1056" s="37" t="n">
        <x:v>0</x:v>
      </x:c>
      <x:c r="G1056" s="35" t="n">
        <x:v>10.417317171559937</x:v>
      </x:c>
      <x:c r="H1056" s="36" t="n">
        <x:v>-2.1</x:v>
      </x:c>
      <x:c r="I1056" s="35" t="n">
        <x:v>1.225</x:v>
      </x:c>
      <x:c r="J1056" s="35" t="n">
        <x:v>1.5705518175924542</x:v>
      </x:c>
      <x:c r="K1056" s="35" t="n">
        <x:v>0.284701945718181</x:v>
      </x:c>
      <x:c r="L1056" s="35" t="n">
        <x:v>5.525419388778789</x:v>
      </x:c>
      <x:c r="M1056" s="35" t="n">
        <x:v>11.925999999999998</x:v>
      </x:c>
      <x:c r="N1056" s="35" t="n">
        <x:v>0.10992231757937915</x:v>
      </x:c>
      <x:c r="O1056" s="35" t="n">
        <x:v>-1.546328403528402e-17</x:v>
      </x:c>
      <x:c r="P1056" s="35" t="n">
        <x:v>0.014190650827474498</x:v>
      </x:c>
      <x:c r="Q1056" s="36" t="n">
        <x:v>1.1189534151440268</x:v>
      </x:c>
      <x:c r="R1056" s="36" t="n">
        <x:v>0.037440416980684205</x:v>
      </x:c>
      <x:c r="S1056" s="36" t="n">
        <x:v>0.0016029014068223353</x:v>
      </x:c>
      <x:c r="T1056" s="35" t="n">
        <x:v>0.1537211808029923</x:v>
      </x:c>
      <x:c r="U1056" s="36" t="str">
        <x:v>lateral</x:v>
      </x:c>
      <x:c r="V1056" s="33" t="n">
        <x:v>7</x:v>
      </x:c>
      <x:c r="W1056" s="36" t="n">
        <x:v>-1.2616798700112655</x:v>
      </x:c>
      <x:c r="X1056" s="36" t="n">
        <x:v>1.9303749539610635</x:v>
      </x:c>
      <x:c r="Y1056" s="36" t="n">
        <x:v>2.3061187214173997</x:v>
      </x:c>
      <x:c r="Z1056" s="36" t="n">
        <x:v>0.30722871594369316</x:v>
      </x:c>
      <x:c r="AA1056" s="36" t="n">
        <x:v>0.5471010049455757</x:v>
      </x:c>
      <x:c r="AB1056" s="36" t="n">
        <x:v>0.7925940833082096</x:v>
      </x:c>
      <x:c r="AC1056" s="34" t="b">
        <x:v>1</x:v>
      </x:c>
    </x:row>
    <x:row r="1057">
      <x:c r="A1057" s="31" t="str">
        <x:v>CFG016</x:v>
      </x:c>
      <x:c r="B1057" s="33" t="n">
        <x:v>10</x:v>
      </x:c>
      <x:c r="C1057" s="31" t="str">
        <x:v>000000（选定5-12kg）1.AR20.03.6 youhua a2.5 翼梢反扭-3</x:v>
      </x:c>
      <x:c r="D1057" s="31" t="str">
        <x:v>T7-VLM2-Elev(g1.0)-11.9kg-x109.9mm-z14.2mm</x:v>
      </x:c>
      <x:c r="E1057" s="37" t="n">
        <x:v>4.453912510022228</x:v>
      </x:c>
      <x:c r="F1057" s="37" t="n">
        <x:v>0</x:v>
      </x:c>
      <x:c r="G1057" s="35" t="n">
        <x:v>10.417317171559937</x:v>
      </x:c>
      <x:c r="H1057" s="36" t="n">
        <x:v>-2.1</x:v>
      </x:c>
      <x:c r="I1057" s="35" t="n">
        <x:v>1.225</x:v>
      </x:c>
      <x:c r="J1057" s="35" t="n">
        <x:v>1.5705518175924542</x:v>
      </x:c>
      <x:c r="K1057" s="35" t="n">
        <x:v>0.284701945718181</x:v>
      </x:c>
      <x:c r="L1057" s="35" t="n">
        <x:v>5.525419388778789</x:v>
      </x:c>
      <x:c r="M1057" s="35" t="n">
        <x:v>11.925999999999998</x:v>
      </x:c>
      <x:c r="N1057" s="35" t="n">
        <x:v>0.10992231757937915</x:v>
      </x:c>
      <x:c r="O1057" s="35" t="n">
        <x:v>-1.546328403528402e-17</x:v>
      </x:c>
      <x:c r="P1057" s="35" t="n">
        <x:v>0.014190650827474498</x:v>
      </x:c>
      <x:c r="Q1057" s="36" t="n">
        <x:v>1.1189534151440268</x:v>
      </x:c>
      <x:c r="R1057" s="36" t="n">
        <x:v>0.037440416980684205</x:v>
      </x:c>
      <x:c r="S1057" s="36" t="n">
        <x:v>0.0016029014068223353</x:v>
      </x:c>
      <x:c r="T1057" s="35" t="n">
        <x:v>0.1537211808029923</x:v>
      </x:c>
      <x:c r="U1057" s="36" t="str">
        <x:v>lateral</x:v>
      </x:c>
      <x:c r="V1057" s="33" t="n">
        <x:v>8</x:v>
      </x:c>
      <x:c r="W1057" s="36" t="n">
        <x:v>0.2537377985526055</x:v>
      </x:c>
      <x:c r="X1057" s="36" t="n">
        <x:v>0</x:v>
      </x:c>
      <x:c r="Y1057" s="36" t="n">
        <x:v>0.2537377985526055</x:v>
      </x:c>
      <x:c r="Z1057" s="36" t="n">
        <x:v>0</x:v>
      </x:c>
      <x:c r="AA1057" s="36" t="n">
        <x:v>-1</x:v>
      </x:c>
      <x:c r="AB1057" s="36"/>
      <x:c r="AC1057" s="34" t="b">
        <x:v>0</x:v>
      </x:c>
    </x:row>
    <x:row r="1058">
      <x:c r="A1058" s="31" t="str">
        <x:v>CFG016</x:v>
      </x:c>
      <x:c r="B1058" s="33" t="n">
        <x:v>11</x:v>
      </x:c>
      <x:c r="C1058" s="31" t="str">
        <x:v>000000（选定5-12kg）1.AR20.03.6 youhua a2.5 翼梢反扭-3</x:v>
      </x:c>
      <x:c r="D1058" s="31" t="str">
        <x:v>T7-VLM2-Elev(g1.0)-11.9kg-x109.9mm-z14.2mm</x:v>
      </x:c>
      <x:c r="E1058" s="37" t="n">
        <x:v>4.271609125112316</x:v>
      </x:c>
      <x:c r="F1058" s="37" t="n">
        <x:v>0</x:v>
      </x:c>
      <x:c r="G1058" s="35" t="n">
        <x:v>10.496281063777769</x:v>
      </x:c>
      <x:c r="H1058" s="36" t="n">
        <x:v>-2</x:v>
      </x:c>
      <x:c r="I1058" s="35" t="n">
        <x:v>1.225</x:v>
      </x:c>
      <x:c r="J1058" s="35" t="n">
        <x:v>1.5705518175924542</x:v>
      </x:c>
      <x:c r="K1058" s="35" t="n">
        <x:v>0.284701945718181</x:v>
      </x:c>
      <x:c r="L1058" s="35" t="n">
        <x:v>5.525419388778789</x:v>
      </x:c>
      <x:c r="M1058" s="35" t="n">
        <x:v>11.925999999999998</x:v>
      </x:c>
      <x:c r="N1058" s="35" t="n">
        <x:v>0.10992231757937915</x:v>
      </x:c>
      <x:c r="O1058" s="35" t="n">
        <x:v>-1.546328403528402e-17</x:v>
      </x:c>
      <x:c r="P1058" s="35" t="n">
        <x:v>0.014190650827474498</x:v>
      </x:c>
      <x:c r="Q1058" s="36" t="n">
        <x:v>1.1015674649673173</x:v>
      </x:c>
      <x:c r="R1058" s="36" t="n">
        <x:v>0.03634903904656335</x:v>
      </x:c>
      <x:c r="S1058" s="36" t="n">
        <x:v>0.0016039058975856253</x:v>
      </x:c>
      <x:c r="T1058" s="35" t="n">
        <x:v>0.15330124562470174</x:v>
      </x:c>
      <x:c r="U1058" s="36" t="str">
        <x:v>longitudinal</x:v>
      </x:c>
      <x:c r="V1058" s="33" t="n">
        <x:v>1</x:v>
      </x:c>
      <x:c r="W1058" s="36" t="n">
        <x:v>-4.970234780506988</x:v>
      </x:c>
      <x:c r="X1058" s="36" t="n">
        <x:v>-4.637440492286089</x:v>
      </x:c>
      <x:c r="Y1058" s="36" t="n">
        <x:v>6.797726685654256</x:v>
      </x:c>
      <x:c r="Z1058" s="36" t="n">
        <x:v>0.7380715776418436</x:v>
      </x:c>
      <x:c r="AA1058" s="36" t="n">
        <x:v>0.7311613147077598</x:v>
      </x:c>
      <x:c r="AB1058" s="36" t="n">
        <x:v>0.20119773897240223</x:v>
      </x:c>
      <x:c r="AC1058" s="34" t="b">
        <x:v>1</x:v>
      </x:c>
    </x:row>
    <x:row r="1059">
      <x:c r="A1059" s="31" t="str">
        <x:v>CFG016</x:v>
      </x:c>
      <x:c r="B1059" s="33" t="n">
        <x:v>11</x:v>
      </x:c>
      <x:c r="C1059" s="31" t="str">
        <x:v>000000（选定5-12kg）1.AR20.03.6 youhua a2.5 翼梢反扭-3</x:v>
      </x:c>
      <x:c r="D1059" s="31" t="str">
        <x:v>T7-VLM2-Elev(g1.0)-11.9kg-x109.9mm-z14.2mm</x:v>
      </x:c>
      <x:c r="E1059" s="37" t="n">
        <x:v>4.271609125112316</x:v>
      </x:c>
      <x:c r="F1059" s="37" t="n">
        <x:v>0</x:v>
      </x:c>
      <x:c r="G1059" s="35" t="n">
        <x:v>10.496281063777769</x:v>
      </x:c>
      <x:c r="H1059" s="36" t="n">
        <x:v>-2</x:v>
      </x:c>
      <x:c r="I1059" s="35" t="n">
        <x:v>1.225</x:v>
      </x:c>
      <x:c r="J1059" s="35" t="n">
        <x:v>1.5705518175924542</x:v>
      </x:c>
      <x:c r="K1059" s="35" t="n">
        <x:v>0.284701945718181</x:v>
      </x:c>
      <x:c r="L1059" s="35" t="n">
        <x:v>5.525419388778789</x:v>
      </x:c>
      <x:c r="M1059" s="35" t="n">
        <x:v>11.925999999999998</x:v>
      </x:c>
      <x:c r="N1059" s="35" t="n">
        <x:v>0.10992231757937915</x:v>
      </x:c>
      <x:c r="O1059" s="35" t="n">
        <x:v>-1.546328403528402e-17</x:v>
      </x:c>
      <x:c r="P1059" s="35" t="n">
        <x:v>0.014190650827474498</x:v>
      </x:c>
      <x:c r="Q1059" s="36" t="n">
        <x:v>1.1015674649673173</x:v>
      </x:c>
      <x:c r="R1059" s="36" t="n">
        <x:v>0.03634903904656335</x:v>
      </x:c>
      <x:c r="S1059" s="36" t="n">
        <x:v>0.0016039058975856253</x:v>
      </x:c>
      <x:c r="T1059" s="35" t="n">
        <x:v>0.15330124562470174</x:v>
      </x:c>
      <x:c r="U1059" s="36" t="str">
        <x:v>longitudinal</x:v>
      </x:c>
      <x:c r="V1059" s="33" t="n">
        <x:v>2</x:v>
      </x:c>
      <x:c r="W1059" s="36" t="n">
        <x:v>-4.970234780506988</x:v>
      </x:c>
      <x:c r="X1059" s="36" t="n">
        <x:v>4.637440492286089</x:v>
      </x:c>
      <x:c r="Y1059" s="36" t="n">
        <x:v>6.797726685654256</x:v>
      </x:c>
      <x:c r="Z1059" s="36" t="n">
        <x:v>0.7380715776418436</x:v>
      </x:c>
      <x:c r="AA1059" s="36" t="n">
        <x:v>0.7311613147077598</x:v>
      </x:c>
      <x:c r="AB1059" s="36" t="n">
        <x:v>0.20119773897240223</x:v>
      </x:c>
      <x:c r="AC1059" s="34" t="b">
        <x:v>1</x:v>
      </x:c>
    </x:row>
    <x:row r="1060">
      <x:c r="A1060" s="31" t="str">
        <x:v>CFG016</x:v>
      </x:c>
      <x:c r="B1060" s="33" t="n">
        <x:v>11</x:v>
      </x:c>
      <x:c r="C1060" s="31" t="str">
        <x:v>000000（选定5-12kg）1.AR20.03.6 youhua a2.5 翼梢反扭-3</x:v>
      </x:c>
      <x:c r="D1060" s="31" t="str">
        <x:v>T7-VLM2-Elev(g1.0)-11.9kg-x109.9mm-z14.2mm</x:v>
      </x:c>
      <x:c r="E1060" s="37" t="n">
        <x:v>4.271609125112316</x:v>
      </x:c>
      <x:c r="F1060" s="37" t="n">
        <x:v>0</x:v>
      </x:c>
      <x:c r="G1060" s="35" t="n">
        <x:v>10.496281063777769</x:v>
      </x:c>
      <x:c r="H1060" s="36" t="n">
        <x:v>-2</x:v>
      </x:c>
      <x:c r="I1060" s="35" t="n">
        <x:v>1.225</x:v>
      </x:c>
      <x:c r="J1060" s="35" t="n">
        <x:v>1.5705518175924542</x:v>
      </x:c>
      <x:c r="K1060" s="35" t="n">
        <x:v>0.284701945718181</x:v>
      </x:c>
      <x:c r="L1060" s="35" t="n">
        <x:v>5.525419388778789</x:v>
      </x:c>
      <x:c r="M1060" s="35" t="n">
        <x:v>11.925999999999998</x:v>
      </x:c>
      <x:c r="N1060" s="35" t="n">
        <x:v>0.10992231757937915</x:v>
      </x:c>
      <x:c r="O1060" s="35" t="n">
        <x:v>-1.546328403528402e-17</x:v>
      </x:c>
      <x:c r="P1060" s="35" t="n">
        <x:v>0.014190650827474498</x:v>
      </x:c>
      <x:c r="Q1060" s="36" t="n">
        <x:v>1.1015674649673173</x:v>
      </x:c>
      <x:c r="R1060" s="36" t="n">
        <x:v>0.03634903904656335</x:v>
      </x:c>
      <x:c r="S1060" s="36" t="n">
        <x:v>0.0016039058975856253</x:v>
      </x:c>
      <x:c r="T1060" s="35" t="n">
        <x:v>0.15330124562470174</x:v>
      </x:c>
      <x:c r="U1060" s="36" t="str">
        <x:v>longitudinal</x:v>
      </x:c>
      <x:c r="V1060" s="33" t="n">
        <x:v>3</x:v>
      </x:c>
      <x:c r="W1060" s="36" t="n">
        <x:v>-0.003843546557166863</x:v>
      </x:c>
      <x:c r="X1060" s="36" t="n">
        <x:v>-0.916906563753686</x:v>
      </x:c>
      <x:c r="Y1060" s="36" t="n">
        <x:v>0.9169146195283012</x:v>
      </x:c>
      <x:c r="Z1060" s="36" t="n">
        <x:v>0.1459302119748032</x:v>
      </x:c>
      <x:c r="AA1060" s="36" t="n">
        <x:v>0.004191826016629708</x:v>
      </x:c>
      <x:c r="AB1060" s="36" t="n">
        <x:v>260.1763722974427</x:v>
      </x:c>
      <x:c r="AC1060" s="34" t="b">
        <x:v>1</x:v>
      </x:c>
    </x:row>
    <x:row r="1061">
      <x:c r="A1061" s="31" t="str">
        <x:v>CFG016</x:v>
      </x:c>
      <x:c r="B1061" s="33" t="n">
        <x:v>11</x:v>
      </x:c>
      <x:c r="C1061" s="31" t="str">
        <x:v>000000（选定5-12kg）1.AR20.03.6 youhua a2.5 翼梢反扭-3</x:v>
      </x:c>
      <x:c r="D1061" s="31" t="str">
        <x:v>T7-VLM2-Elev(g1.0)-11.9kg-x109.9mm-z14.2mm</x:v>
      </x:c>
      <x:c r="E1061" s="37" t="n">
        <x:v>4.271609125112316</x:v>
      </x:c>
      <x:c r="F1061" s="37" t="n">
        <x:v>0</x:v>
      </x:c>
      <x:c r="G1061" s="35" t="n">
        <x:v>10.496281063777769</x:v>
      </x:c>
      <x:c r="H1061" s="36" t="n">
        <x:v>-2</x:v>
      </x:c>
      <x:c r="I1061" s="35" t="n">
        <x:v>1.225</x:v>
      </x:c>
      <x:c r="J1061" s="35" t="n">
        <x:v>1.5705518175924542</x:v>
      </x:c>
      <x:c r="K1061" s="35" t="n">
        <x:v>0.284701945718181</x:v>
      </x:c>
      <x:c r="L1061" s="35" t="n">
        <x:v>5.525419388778789</x:v>
      </x:c>
      <x:c r="M1061" s="35" t="n">
        <x:v>11.925999999999998</x:v>
      </x:c>
      <x:c r="N1061" s="35" t="n">
        <x:v>0.10992231757937915</x:v>
      </x:c>
      <x:c r="O1061" s="35" t="n">
        <x:v>-1.546328403528402e-17</x:v>
      </x:c>
      <x:c r="P1061" s="35" t="n">
        <x:v>0.014190650827474498</x:v>
      </x:c>
      <x:c r="Q1061" s="36" t="n">
        <x:v>1.1015674649673173</x:v>
      </x:c>
      <x:c r="R1061" s="36" t="n">
        <x:v>0.03634903904656335</x:v>
      </x:c>
      <x:c r="S1061" s="36" t="n">
        <x:v>0.0016039058975856253</x:v>
      </x:c>
      <x:c r="T1061" s="35" t="n">
        <x:v>0.15330124562470174</x:v>
      </x:c>
      <x:c r="U1061" s="36" t="str">
        <x:v>longitudinal</x:v>
      </x:c>
      <x:c r="V1061" s="33" t="n">
        <x:v>4</x:v>
      </x:c>
      <x:c r="W1061" s="36" t="n">
        <x:v>-0.003843546557166863</x:v>
      </x:c>
      <x:c r="X1061" s="36" t="n">
        <x:v>0.916906563753686</x:v>
      </x:c>
      <x:c r="Y1061" s="36" t="n">
        <x:v>0.9169146195283012</x:v>
      </x:c>
      <x:c r="Z1061" s="36" t="n">
        <x:v>0.1459302119748032</x:v>
      </x:c>
      <x:c r="AA1061" s="36" t="n">
        <x:v>0.004191826016629708</x:v>
      </x:c>
      <x:c r="AB1061" s="36" t="n">
        <x:v>260.1763722974427</x:v>
      </x:c>
      <x:c r="AC1061" s="34" t="b">
        <x:v>1</x:v>
      </x:c>
    </x:row>
    <x:row r="1062">
      <x:c r="A1062" s="31" t="str">
        <x:v>CFG016</x:v>
      </x:c>
      <x:c r="B1062" s="33" t="n">
        <x:v>11</x:v>
      </x:c>
      <x:c r="C1062" s="31" t="str">
        <x:v>000000（选定5-12kg）1.AR20.03.6 youhua a2.5 翼梢反扭-3</x:v>
      </x:c>
      <x:c r="D1062" s="31" t="str">
        <x:v>T7-VLM2-Elev(g1.0)-11.9kg-x109.9mm-z14.2mm</x:v>
      </x:c>
      <x:c r="E1062" s="37" t="n">
        <x:v>4.271609125112316</x:v>
      </x:c>
      <x:c r="F1062" s="37" t="n">
        <x:v>0</x:v>
      </x:c>
      <x:c r="G1062" s="35" t="n">
        <x:v>10.496281063777769</x:v>
      </x:c>
      <x:c r="H1062" s="36" t="n">
        <x:v>-2</x:v>
      </x:c>
      <x:c r="I1062" s="35" t="n">
        <x:v>1.225</x:v>
      </x:c>
      <x:c r="J1062" s="35" t="n">
        <x:v>1.5705518175924542</x:v>
      </x:c>
      <x:c r="K1062" s="35" t="n">
        <x:v>0.284701945718181</x:v>
      </x:c>
      <x:c r="L1062" s="35" t="n">
        <x:v>5.525419388778789</x:v>
      </x:c>
      <x:c r="M1062" s="35" t="n">
        <x:v>11.925999999999998</x:v>
      </x:c>
      <x:c r="N1062" s="35" t="n">
        <x:v>0.10992231757937915</x:v>
      </x:c>
      <x:c r="O1062" s="35" t="n">
        <x:v>-1.546328403528402e-17</x:v>
      </x:c>
      <x:c r="P1062" s="35" t="n">
        <x:v>0.014190650827474498</x:v>
      </x:c>
      <x:c r="Q1062" s="36" t="n">
        <x:v>1.1015674649673173</x:v>
      </x:c>
      <x:c r="R1062" s="36" t="n">
        <x:v>0.03634903904656335</x:v>
      </x:c>
      <x:c r="S1062" s="36" t="n">
        <x:v>0.0016039058975856253</x:v>
      </x:c>
      <x:c r="T1062" s="35" t="n">
        <x:v>0.15330124562470174</x:v>
      </x:c>
      <x:c r="U1062" s="36" t="str">
        <x:v>lateral</x:v>
      </x:c>
      <x:c r="V1062" s="33" t="n">
        <x:v>5</x:v>
      </x:c>
      <x:c r="W1062" s="36" t="n">
        <x:v>-13.304114699205396</x:v>
      </x:c>
      <x:c r="X1062" s="36" t="n">
        <x:v>0</x:v>
      </x:c>
      <x:c r="Y1062" s="36" t="n">
        <x:v>13.304114699205396</x:v>
      </x:c>
      <x:c r="Z1062" s="36" t="n">
        <x:v>0</x:v>
      </x:c>
      <x:c r="AA1062" s="36" t="n">
        <x:v>1</x:v>
      </x:c>
      <x:c r="AB1062" s="36" t="n">
        <x:v>0.07516471577471638</x:v>
      </x:c>
      <x:c r="AC1062" s="34" t="b">
        <x:v>1</x:v>
      </x:c>
    </x:row>
    <x:row r="1063">
      <x:c r="A1063" s="31" t="str">
        <x:v>CFG016</x:v>
      </x:c>
      <x:c r="B1063" s="33" t="n">
        <x:v>11</x:v>
      </x:c>
      <x:c r="C1063" s="31" t="str">
        <x:v>000000（选定5-12kg）1.AR20.03.6 youhua a2.5 翼梢反扭-3</x:v>
      </x:c>
      <x:c r="D1063" s="31" t="str">
        <x:v>T7-VLM2-Elev(g1.0)-11.9kg-x109.9mm-z14.2mm</x:v>
      </x:c>
      <x:c r="E1063" s="37" t="n">
        <x:v>4.271609125112316</x:v>
      </x:c>
      <x:c r="F1063" s="37" t="n">
        <x:v>0</x:v>
      </x:c>
      <x:c r="G1063" s="35" t="n">
        <x:v>10.496281063777769</x:v>
      </x:c>
      <x:c r="H1063" s="36" t="n">
        <x:v>-2</x:v>
      </x:c>
      <x:c r="I1063" s="35" t="n">
        <x:v>1.225</x:v>
      </x:c>
      <x:c r="J1063" s="35" t="n">
        <x:v>1.5705518175924542</x:v>
      </x:c>
      <x:c r="K1063" s="35" t="n">
        <x:v>0.284701945718181</x:v>
      </x:c>
      <x:c r="L1063" s="35" t="n">
        <x:v>5.525419388778789</x:v>
      </x:c>
      <x:c r="M1063" s="35" t="n">
        <x:v>11.925999999999998</x:v>
      </x:c>
      <x:c r="N1063" s="35" t="n">
        <x:v>0.10992231757937915</x:v>
      </x:c>
      <x:c r="O1063" s="35" t="n">
        <x:v>-1.546328403528402e-17</x:v>
      </x:c>
      <x:c r="P1063" s="35" t="n">
        <x:v>0.014190650827474498</x:v>
      </x:c>
      <x:c r="Q1063" s="36" t="n">
        <x:v>1.1015674649673173</x:v>
      </x:c>
      <x:c r="R1063" s="36" t="n">
        <x:v>0.03634903904656335</x:v>
      </x:c>
      <x:c r="S1063" s="36" t="n">
        <x:v>0.0016039058975856253</x:v>
      </x:c>
      <x:c r="T1063" s="35" t="n">
        <x:v>0.15330124562470174</x:v>
      </x:c>
      <x:c r="U1063" s="36" t="str">
        <x:v>lateral</x:v>
      </x:c>
      <x:c r="V1063" s="33" t="n">
        <x:v>6</x:v>
      </x:c>
      <x:c r="W1063" s="36" t="n">
        <x:v>-1.2324415118160958</x:v>
      </x:c>
      <x:c r="X1063" s="36" t="n">
        <x:v>-1.9511543868061896</x:v>
      </x:c>
      <x:c r="Y1063" s="36" t="n">
        <x:v>2.3077945145095957</x:v>
      </x:c>
      <x:c r="Z1063" s="36" t="n">
        <x:v>0.31053586539564104</x:v>
      </x:c>
      <x:c r="AA1063" s="36" t="n">
        <x:v>0.5340343362753804</x:v>
      </x:c>
      <x:c r="AB1063" s="36" t="n">
        <x:v>0.8113975311708094</x:v>
      </x:c>
      <x:c r="AC1063" s="34" t="b">
        <x:v>1</x:v>
      </x:c>
    </x:row>
    <x:row r="1064">
      <x:c r="A1064" s="31" t="str">
        <x:v>CFG016</x:v>
      </x:c>
      <x:c r="B1064" s="33" t="n">
        <x:v>11</x:v>
      </x:c>
      <x:c r="C1064" s="31" t="str">
        <x:v>000000（选定5-12kg）1.AR20.03.6 youhua a2.5 翼梢反扭-3</x:v>
      </x:c>
      <x:c r="D1064" s="31" t="str">
        <x:v>T7-VLM2-Elev(g1.0)-11.9kg-x109.9mm-z14.2mm</x:v>
      </x:c>
      <x:c r="E1064" s="37" t="n">
        <x:v>4.271609125112316</x:v>
      </x:c>
      <x:c r="F1064" s="37" t="n">
        <x:v>0</x:v>
      </x:c>
      <x:c r="G1064" s="35" t="n">
        <x:v>10.496281063777769</x:v>
      </x:c>
      <x:c r="H1064" s="36" t="n">
        <x:v>-2</x:v>
      </x:c>
      <x:c r="I1064" s="35" t="n">
        <x:v>1.225</x:v>
      </x:c>
      <x:c r="J1064" s="35" t="n">
        <x:v>1.5705518175924542</x:v>
      </x:c>
      <x:c r="K1064" s="35" t="n">
        <x:v>0.284701945718181</x:v>
      </x:c>
      <x:c r="L1064" s="35" t="n">
        <x:v>5.525419388778789</x:v>
      </x:c>
      <x:c r="M1064" s="35" t="n">
        <x:v>11.925999999999998</x:v>
      </x:c>
      <x:c r="N1064" s="35" t="n">
        <x:v>0.10992231757937915</x:v>
      </x:c>
      <x:c r="O1064" s="35" t="n">
        <x:v>-1.546328403528402e-17</x:v>
      </x:c>
      <x:c r="P1064" s="35" t="n">
        <x:v>0.014190650827474498</x:v>
      </x:c>
      <x:c r="Q1064" s="36" t="n">
        <x:v>1.1015674649673173</x:v>
      </x:c>
      <x:c r="R1064" s="36" t="n">
        <x:v>0.03634903904656335</x:v>
      </x:c>
      <x:c r="S1064" s="36" t="n">
        <x:v>0.0016039058975856253</x:v>
      </x:c>
      <x:c r="T1064" s="35" t="n">
        <x:v>0.15330124562470174</x:v>
      </x:c>
      <x:c r="U1064" s="36" t="str">
        <x:v>lateral</x:v>
      </x:c>
      <x:c r="V1064" s="33" t="n">
        <x:v>7</x:v>
      </x:c>
      <x:c r="W1064" s="36" t="n">
        <x:v>-1.2324415118160958</x:v>
      </x:c>
      <x:c r="X1064" s="36" t="n">
        <x:v>1.9511543868061896</x:v>
      </x:c>
      <x:c r="Y1064" s="36" t="n">
        <x:v>2.3077945145095957</x:v>
      </x:c>
      <x:c r="Z1064" s="36" t="n">
        <x:v>0.31053586539564104</x:v>
      </x:c>
      <x:c r="AA1064" s="36" t="n">
        <x:v>0.5340343362753804</x:v>
      </x:c>
      <x:c r="AB1064" s="36" t="n">
        <x:v>0.8113975311708094</x:v>
      </x:c>
      <x:c r="AC1064" s="34" t="b">
        <x:v>1</x:v>
      </x:c>
    </x:row>
    <x:row r="1065">
      <x:c r="A1065" s="31" t="str">
        <x:v>CFG016</x:v>
      </x:c>
      <x:c r="B1065" s="33" t="n">
        <x:v>11</x:v>
      </x:c>
      <x:c r="C1065" s="31" t="str">
        <x:v>000000（选定5-12kg）1.AR20.03.6 youhua a2.5 翼梢反扭-3</x:v>
      </x:c>
      <x:c r="D1065" s="31" t="str">
        <x:v>T7-VLM2-Elev(g1.0)-11.9kg-x109.9mm-z14.2mm</x:v>
      </x:c>
      <x:c r="E1065" s="37" t="n">
        <x:v>4.271609125112316</x:v>
      </x:c>
      <x:c r="F1065" s="37" t="n">
        <x:v>0</x:v>
      </x:c>
      <x:c r="G1065" s="35" t="n">
        <x:v>10.496281063777769</x:v>
      </x:c>
      <x:c r="H1065" s="36" t="n">
        <x:v>-2</x:v>
      </x:c>
      <x:c r="I1065" s="35" t="n">
        <x:v>1.225</x:v>
      </x:c>
      <x:c r="J1065" s="35" t="n">
        <x:v>1.5705518175924542</x:v>
      </x:c>
      <x:c r="K1065" s="35" t="n">
        <x:v>0.284701945718181</x:v>
      </x:c>
      <x:c r="L1065" s="35" t="n">
        <x:v>5.525419388778789</x:v>
      </x:c>
      <x:c r="M1065" s="35" t="n">
        <x:v>11.925999999999998</x:v>
      </x:c>
      <x:c r="N1065" s="35" t="n">
        <x:v>0.10992231757937915</x:v>
      </x:c>
      <x:c r="O1065" s="35" t="n">
        <x:v>-1.546328403528402e-17</x:v>
      </x:c>
      <x:c r="P1065" s="35" t="n">
        <x:v>0.014190650827474498</x:v>
      </x:c>
      <x:c r="Q1065" s="36" t="n">
        <x:v>1.1015674649673173</x:v>
      </x:c>
      <x:c r="R1065" s="36" t="n">
        <x:v>0.03634903904656335</x:v>
      </x:c>
      <x:c r="S1065" s="36" t="n">
        <x:v>0.0016039058975856253</x:v>
      </x:c>
      <x:c r="T1065" s="35" t="n">
        <x:v>0.15330124562470174</x:v>
      </x:c>
      <x:c r="U1065" s="36" t="str">
        <x:v>lateral</x:v>
      </x:c>
      <x:c r="V1065" s="33" t="n">
        <x:v>8</x:v>
      </x:c>
      <x:c r="W1065" s="36" t="n">
        <x:v>0.2514141179654823</x:v>
      </x:c>
      <x:c r="X1065" s="36" t="n">
        <x:v>0</x:v>
      </x:c>
      <x:c r="Y1065" s="36" t="n">
        <x:v>0.2514141179654823</x:v>
      </x:c>
      <x:c r="Z1065" s="36" t="n">
        <x:v>0</x:v>
      </x:c>
      <x:c r="AA1065" s="36" t="n">
        <x:v>-1</x:v>
      </x:c>
      <x:c r="AB1065" s="36"/>
      <x:c r="AC1065" s="34" t="b">
        <x:v>0</x:v>
      </x:c>
    </x:row>
    <x:row r="1066">
      <x:c r="A1066" s="31" t="str">
        <x:v>CFG016</x:v>
      </x:c>
      <x:c r="B1066" s="33" t="n">
        <x:v>12</x:v>
      </x:c>
      <x:c r="C1066" s="31" t="str">
        <x:v>000000（选定5-12kg）1.AR20.03.6 youhua a2.5 翼梢反扭-3</x:v>
      </x:c>
      <x:c r="D1066" s="31" t="str">
        <x:v>T7-VLM2-Elev(g1.0)-11.9kg-x109.9mm-z14.2mm</x:v>
      </x:c>
      <x:c r="E1066" s="37" t="n">
        <x:v>4.088026426446308</x:v>
      </x:c>
      <x:c r="F1066" s="37" t="n">
        <x:v>0</x:v>
      </x:c>
      <x:c r="G1066" s="35" t="n">
        <x:v>10.576770067469113</x:v>
      </x:c>
      <x:c r="H1066" s="36" t="n">
        <x:v>-1.9</x:v>
      </x:c>
      <x:c r="I1066" s="35" t="n">
        <x:v>1.225</x:v>
      </x:c>
      <x:c r="J1066" s="35" t="n">
        <x:v>1.5705518175924542</x:v>
      </x:c>
      <x:c r="K1066" s="35" t="n">
        <x:v>0.284701945718181</x:v>
      </x:c>
      <x:c r="L1066" s="35" t="n">
        <x:v>5.525419388778789</x:v>
      </x:c>
      <x:c r="M1066" s="35" t="n">
        <x:v>11.925999999999998</x:v>
      </x:c>
      <x:c r="N1066" s="35" t="n">
        <x:v>0.10992231757937915</x:v>
      </x:c>
      <x:c r="O1066" s="35" t="n">
        <x:v>-1.546328403528402e-17</x:v>
      </x:c>
      <x:c r="P1066" s="35" t="n">
        <x:v>0.014190650827474498</x:v>
      </x:c>
      <x:c r="Q1066" s="36" t="n">
        <x:v>1.0840388985670566</x:v>
      </x:c>
      <x:c r="R1066" s="36" t="n">
        <x:v>0.03534681671881715</x:v>
      </x:c>
      <x:c r="S1066" s="36" t="n">
        <x:v>0.0016097744460733627</x:v>
      </x:c>
      <x:c r="T1066" s="35" t="n">
        <x:v>0.15291651021517072</x:v>
      </x:c>
      <x:c r="U1066" s="36" t="str">
        <x:v>longitudinal</x:v>
      </x:c>
      <x:c r="V1066" s="33" t="n">
        <x:v>1</x:v>
      </x:c>
      <x:c r="W1066" s="36" t="n">
        <x:v>-5.006671186412783</x:v>
      </x:c>
      <x:c r="X1066" s="36" t="n">
        <x:v>-4.654424002923668</x:v>
      </x:c>
      <x:c r="Y1066" s="36" t="n">
        <x:v>6.835965123363925</x:v>
      </x:c>
      <x:c r="Z1066" s="36" t="n">
        <x:v>0.7407745873108681</x:v>
      </x:c>
      <x:c r="AA1066" s="36" t="n">
        <x:v>0.7324015111342521</x:v>
      </x:c>
      <x:c r="AB1066" s="36" t="n">
        <x:v>0.19973350810690796</x:v>
      </x:c>
      <x:c r="AC1066" s="34" t="b">
        <x:v>1</x:v>
      </x:c>
    </x:row>
    <x:row r="1067">
      <x:c r="A1067" s="31" t="str">
        <x:v>CFG016</x:v>
      </x:c>
      <x:c r="B1067" s="33" t="n">
        <x:v>12</x:v>
      </x:c>
      <x:c r="C1067" s="31" t="str">
        <x:v>000000（选定5-12kg）1.AR20.03.6 youhua a2.5 翼梢反扭-3</x:v>
      </x:c>
      <x:c r="D1067" s="31" t="str">
        <x:v>T7-VLM2-Elev(g1.0)-11.9kg-x109.9mm-z14.2mm</x:v>
      </x:c>
      <x:c r="E1067" s="37" t="n">
        <x:v>4.088026426446308</x:v>
      </x:c>
      <x:c r="F1067" s="37" t="n">
        <x:v>0</x:v>
      </x:c>
      <x:c r="G1067" s="35" t="n">
        <x:v>10.576770067469113</x:v>
      </x:c>
      <x:c r="H1067" s="36" t="n">
        <x:v>-1.9</x:v>
      </x:c>
      <x:c r="I1067" s="35" t="n">
        <x:v>1.225</x:v>
      </x:c>
      <x:c r="J1067" s="35" t="n">
        <x:v>1.5705518175924542</x:v>
      </x:c>
      <x:c r="K1067" s="35" t="n">
        <x:v>0.284701945718181</x:v>
      </x:c>
      <x:c r="L1067" s="35" t="n">
        <x:v>5.525419388778789</x:v>
      </x:c>
      <x:c r="M1067" s="35" t="n">
        <x:v>11.925999999999998</x:v>
      </x:c>
      <x:c r="N1067" s="35" t="n">
        <x:v>0.10992231757937915</x:v>
      </x:c>
      <x:c r="O1067" s="35" t="n">
        <x:v>-1.546328403528402e-17</x:v>
      </x:c>
      <x:c r="P1067" s="35" t="n">
        <x:v>0.014190650827474498</x:v>
      </x:c>
      <x:c r="Q1067" s="36" t="n">
        <x:v>1.0840388985670566</x:v>
      </x:c>
      <x:c r="R1067" s="36" t="n">
        <x:v>0.03534681671881715</x:v>
      </x:c>
      <x:c r="S1067" s="36" t="n">
        <x:v>0.0016097744460733627</x:v>
      </x:c>
      <x:c r="T1067" s="35" t="n">
        <x:v>0.15291651021517072</x:v>
      </x:c>
      <x:c r="U1067" s="36" t="str">
        <x:v>longitudinal</x:v>
      </x:c>
      <x:c r="V1067" s="33" t="n">
        <x:v>2</x:v>
      </x:c>
      <x:c r="W1067" s="36" t="n">
        <x:v>-5.006671186412783</x:v>
      </x:c>
      <x:c r="X1067" s="36" t="n">
        <x:v>4.654424002923668</x:v>
      </x:c>
      <x:c r="Y1067" s="36" t="n">
        <x:v>6.835965123363925</x:v>
      </x:c>
      <x:c r="Z1067" s="36" t="n">
        <x:v>0.7407745873108681</x:v>
      </x:c>
      <x:c r="AA1067" s="36" t="n">
        <x:v>0.7324015111342521</x:v>
      </x:c>
      <x:c r="AB1067" s="36" t="n">
        <x:v>0.19973350810690796</x:v>
      </x:c>
      <x:c r="AC1067" s="34" t="b">
        <x:v>1</x:v>
      </x:c>
    </x:row>
    <x:row r="1068">
      <x:c r="A1068" s="31" t="str">
        <x:v>CFG016</x:v>
      </x:c>
      <x:c r="B1068" s="33" t="n">
        <x:v>12</x:v>
      </x:c>
      <x:c r="C1068" s="31" t="str">
        <x:v>000000（选定5-12kg）1.AR20.03.6 youhua a2.5 翼梢反扭-3</x:v>
      </x:c>
      <x:c r="D1068" s="31" t="str">
        <x:v>T7-VLM2-Elev(g1.0)-11.9kg-x109.9mm-z14.2mm</x:v>
      </x:c>
      <x:c r="E1068" s="37" t="n">
        <x:v>4.088026426446308</x:v>
      </x:c>
      <x:c r="F1068" s="37" t="n">
        <x:v>0</x:v>
      </x:c>
      <x:c r="G1068" s="35" t="n">
        <x:v>10.576770067469113</x:v>
      </x:c>
      <x:c r="H1068" s="36" t="n">
        <x:v>-1.9</x:v>
      </x:c>
      <x:c r="I1068" s="35" t="n">
        <x:v>1.225</x:v>
      </x:c>
      <x:c r="J1068" s="35" t="n">
        <x:v>1.5705518175924542</x:v>
      </x:c>
      <x:c r="K1068" s="35" t="n">
        <x:v>0.284701945718181</x:v>
      </x:c>
      <x:c r="L1068" s="35" t="n">
        <x:v>5.525419388778789</x:v>
      </x:c>
      <x:c r="M1068" s="35" t="n">
        <x:v>11.925999999999998</x:v>
      </x:c>
      <x:c r="N1068" s="35" t="n">
        <x:v>0.10992231757937915</x:v>
      </x:c>
      <x:c r="O1068" s="35" t="n">
        <x:v>-1.546328403528402e-17</x:v>
      </x:c>
      <x:c r="P1068" s="35" t="n">
        <x:v>0.014190650827474498</x:v>
      </x:c>
      <x:c r="Q1068" s="36" t="n">
        <x:v>1.0840388985670566</x:v>
      </x:c>
      <x:c r="R1068" s="36" t="n">
        <x:v>0.03534681671881715</x:v>
      </x:c>
      <x:c r="S1068" s="36" t="n">
        <x:v>0.0016097744460733627</x:v>
      </x:c>
      <x:c r="T1068" s="35" t="n">
        <x:v>0.15291651021517072</x:v>
      </x:c>
      <x:c r="U1068" s="36" t="str">
        <x:v>longitudinal</x:v>
      </x:c>
      <x:c r="V1068" s="33" t="n">
        <x:v>3</x:v>
      </x:c>
      <x:c r="W1068" s="36" t="n">
        <x:v>-0.006115084800312252</x:v>
      </x:c>
      <x:c r="X1068" s="36" t="n">
        <x:v>-0.9077696830604324</x:v>
      </x:c>
      <x:c r="Y1068" s="36" t="n">
        <x:v>0.9077902796052363</x:v>
      </x:c>
      <x:c r="Z1068" s="36" t="n">
        <x:v>0.144476032248031</x:v>
      </x:c>
      <x:c r="AA1068" s="36" t="n">
        <x:v>0.00673623075471955</x:v>
      </x:c>
      <x:c r="AB1068" s="36" t="n">
        <x:v>163.53002986139086</x:v>
      </x:c>
      <x:c r="AC1068" s="34" t="b">
        <x:v>1</x:v>
      </x:c>
    </x:row>
    <x:row r="1069">
      <x:c r="A1069" s="31" t="str">
        <x:v>CFG016</x:v>
      </x:c>
      <x:c r="B1069" s="33" t="n">
        <x:v>12</x:v>
      </x:c>
      <x:c r="C1069" s="31" t="str">
        <x:v>000000（选定5-12kg）1.AR20.03.6 youhua a2.5 翼梢反扭-3</x:v>
      </x:c>
      <x:c r="D1069" s="31" t="str">
        <x:v>T7-VLM2-Elev(g1.0)-11.9kg-x109.9mm-z14.2mm</x:v>
      </x:c>
      <x:c r="E1069" s="37" t="n">
        <x:v>4.088026426446308</x:v>
      </x:c>
      <x:c r="F1069" s="37" t="n">
        <x:v>0</x:v>
      </x:c>
      <x:c r="G1069" s="35" t="n">
        <x:v>10.576770067469113</x:v>
      </x:c>
      <x:c r="H1069" s="36" t="n">
        <x:v>-1.9</x:v>
      </x:c>
      <x:c r="I1069" s="35" t="n">
        <x:v>1.225</x:v>
      </x:c>
      <x:c r="J1069" s="35" t="n">
        <x:v>1.5705518175924542</x:v>
      </x:c>
      <x:c r="K1069" s="35" t="n">
        <x:v>0.284701945718181</x:v>
      </x:c>
      <x:c r="L1069" s="35" t="n">
        <x:v>5.525419388778789</x:v>
      </x:c>
      <x:c r="M1069" s="35" t="n">
        <x:v>11.925999999999998</x:v>
      </x:c>
      <x:c r="N1069" s="35" t="n">
        <x:v>0.10992231757937915</x:v>
      </x:c>
      <x:c r="O1069" s="35" t="n">
        <x:v>-1.546328403528402e-17</x:v>
      </x:c>
      <x:c r="P1069" s="35" t="n">
        <x:v>0.014190650827474498</x:v>
      </x:c>
      <x:c r="Q1069" s="36" t="n">
        <x:v>1.0840388985670566</x:v>
      </x:c>
      <x:c r="R1069" s="36" t="n">
        <x:v>0.03534681671881715</x:v>
      </x:c>
      <x:c r="S1069" s="36" t="n">
        <x:v>0.0016097744460733627</x:v>
      </x:c>
      <x:c r="T1069" s="35" t="n">
        <x:v>0.15291651021517072</x:v>
      </x:c>
      <x:c r="U1069" s="36" t="str">
        <x:v>longitudinal</x:v>
      </x:c>
      <x:c r="V1069" s="33" t="n">
        <x:v>4</x:v>
      </x:c>
      <x:c r="W1069" s="36" t="n">
        <x:v>-0.006115084800312252</x:v>
      </x:c>
      <x:c r="X1069" s="36" t="n">
        <x:v>0.9077696830604324</x:v>
      </x:c>
      <x:c r="Y1069" s="36" t="n">
        <x:v>0.9077902796052363</x:v>
      </x:c>
      <x:c r="Z1069" s="36" t="n">
        <x:v>0.144476032248031</x:v>
      </x:c>
      <x:c r="AA1069" s="36" t="n">
        <x:v>0.00673623075471955</x:v>
      </x:c>
      <x:c r="AB1069" s="36" t="n">
        <x:v>163.53002986139086</x:v>
      </x:c>
      <x:c r="AC1069" s="34" t="b">
        <x:v>1</x:v>
      </x:c>
    </x:row>
    <x:row r="1070">
      <x:c r="A1070" s="31" t="str">
        <x:v>CFG016</x:v>
      </x:c>
      <x:c r="B1070" s="33" t="n">
        <x:v>12</x:v>
      </x:c>
      <x:c r="C1070" s="31" t="str">
        <x:v>000000（选定5-12kg）1.AR20.03.6 youhua a2.5 翼梢反扭-3</x:v>
      </x:c>
      <x:c r="D1070" s="31" t="str">
        <x:v>T7-VLM2-Elev(g1.0)-11.9kg-x109.9mm-z14.2mm</x:v>
      </x:c>
      <x:c r="E1070" s="37" t="n">
        <x:v>4.088026426446308</x:v>
      </x:c>
      <x:c r="F1070" s="37" t="n">
        <x:v>0</x:v>
      </x:c>
      <x:c r="G1070" s="35" t="n">
        <x:v>10.576770067469113</x:v>
      </x:c>
      <x:c r="H1070" s="36" t="n">
        <x:v>-1.9</x:v>
      </x:c>
      <x:c r="I1070" s="35" t="n">
        <x:v>1.225</x:v>
      </x:c>
      <x:c r="J1070" s="35" t="n">
        <x:v>1.5705518175924542</x:v>
      </x:c>
      <x:c r="K1070" s="35" t="n">
        <x:v>0.284701945718181</x:v>
      </x:c>
      <x:c r="L1070" s="35" t="n">
        <x:v>5.525419388778789</x:v>
      </x:c>
      <x:c r="M1070" s="35" t="n">
        <x:v>11.925999999999998</x:v>
      </x:c>
      <x:c r="N1070" s="35" t="n">
        <x:v>0.10992231757937915</x:v>
      </x:c>
      <x:c r="O1070" s="35" t="n">
        <x:v>-1.546328403528402e-17</x:v>
      </x:c>
      <x:c r="P1070" s="35" t="n">
        <x:v>0.014190650827474498</x:v>
      </x:c>
      <x:c r="Q1070" s="36" t="n">
        <x:v>1.0840388985670566</x:v>
      </x:c>
      <x:c r="R1070" s="36" t="n">
        <x:v>0.03534681671881715</x:v>
      </x:c>
      <x:c r="S1070" s="36" t="n">
        <x:v>0.0016097744460733627</x:v>
      </x:c>
      <x:c r="T1070" s="35" t="n">
        <x:v>0.15291651021517072</x:v>
      </x:c>
      <x:c r="U1070" s="36" t="str">
        <x:v>lateral</x:v>
      </x:c>
      <x:c r="V1070" s="33" t="n">
        <x:v>5</x:v>
      </x:c>
      <x:c r="W1070" s="36" t="n">
        <x:v>-13.483815010349193</x:v>
      </x:c>
      <x:c r="X1070" s="36" t="n">
        <x:v>0</x:v>
      </x:c>
      <x:c r="Y1070" s="36" t="n">
        <x:v>13.483815010349193</x:v>
      </x:c>
      <x:c r="Z1070" s="36" t="n">
        <x:v>0</x:v>
      </x:c>
      <x:c r="AA1070" s="36" t="n">
        <x:v>1</x:v>
      </x:c>
      <x:c r="AB1070" s="36" t="n">
        <x:v>0.07416298719853935</x:v>
      </x:c>
      <x:c r="AC1070" s="34" t="b">
        <x:v>1</x:v>
      </x:c>
    </x:row>
    <x:row r="1071">
      <x:c r="A1071" s="31" t="str">
        <x:v>CFG016</x:v>
      </x:c>
      <x:c r="B1071" s="33" t="n">
        <x:v>12</x:v>
      </x:c>
      <x:c r="C1071" s="31" t="str">
        <x:v>000000（选定5-12kg）1.AR20.03.6 youhua a2.5 翼梢反扭-3</x:v>
      </x:c>
      <x:c r="D1071" s="31" t="str">
        <x:v>T7-VLM2-Elev(g1.0)-11.9kg-x109.9mm-z14.2mm</x:v>
      </x:c>
      <x:c r="E1071" s="37" t="n">
        <x:v>4.088026426446308</x:v>
      </x:c>
      <x:c r="F1071" s="37" t="n">
        <x:v>0</x:v>
      </x:c>
      <x:c r="G1071" s="35" t="n">
        <x:v>10.576770067469113</x:v>
      </x:c>
      <x:c r="H1071" s="36" t="n">
        <x:v>-1.9</x:v>
      </x:c>
      <x:c r="I1071" s="35" t="n">
        <x:v>1.225</x:v>
      </x:c>
      <x:c r="J1071" s="35" t="n">
        <x:v>1.5705518175924542</x:v>
      </x:c>
      <x:c r="K1071" s="35" t="n">
        <x:v>0.284701945718181</x:v>
      </x:c>
      <x:c r="L1071" s="35" t="n">
        <x:v>5.525419388778789</x:v>
      </x:c>
      <x:c r="M1071" s="35" t="n">
        <x:v>11.925999999999998</x:v>
      </x:c>
      <x:c r="N1071" s="35" t="n">
        <x:v>0.10992231757937915</x:v>
      </x:c>
      <x:c r="O1071" s="35" t="n">
        <x:v>-1.546328403528402e-17</x:v>
      </x:c>
      <x:c r="P1071" s="35" t="n">
        <x:v>0.014190650827474498</x:v>
      </x:c>
      <x:c r="Q1071" s="36" t="n">
        <x:v>1.0840388985670566</x:v>
      </x:c>
      <x:c r="R1071" s="36" t="n">
        <x:v>0.03534681671881715</x:v>
      </x:c>
      <x:c r="S1071" s="36" t="n">
        <x:v>0.0016097744460733627</x:v>
      </x:c>
      <x:c r="T1071" s="35" t="n">
        <x:v>0.15291651021517072</x:v>
      </x:c>
      <x:c r="U1071" s="36" t="str">
        <x:v>lateral</x:v>
      </x:c>
      <x:c r="V1071" s="33" t="n">
        <x:v>6</x:v>
      </x:c>
      <x:c r="W1071" s="36" t="n">
        <x:v>-1.2063598980814838</x:v>
      </x:c>
      <x:c r="X1071" s="36" t="n">
        <x:v>-1.974660541927327</x:v>
      </x:c>
      <x:c r="Y1071" s="36" t="n">
        <x:v>2.3139983706873894</x:v>
      </x:c>
      <x:c r="Z1071" s="36" t="n">
        <x:v>0.31427698617625494</x:v>
      </x:c>
      <x:c r="AA1071" s="36" t="n">
        <x:v>0.5213313515528216</x:v>
      </x:c>
      <x:c r="AB1071" s="36" t="n">
        <x:v>0.828940021622349</x:v>
      </x:c>
      <x:c r="AC1071" s="34" t="b">
        <x:v>1</x:v>
      </x:c>
    </x:row>
    <x:row r="1072">
      <x:c r="A1072" s="31" t="str">
        <x:v>CFG016</x:v>
      </x:c>
      <x:c r="B1072" s="33" t="n">
        <x:v>12</x:v>
      </x:c>
      <x:c r="C1072" s="31" t="str">
        <x:v>000000（选定5-12kg）1.AR20.03.6 youhua a2.5 翼梢反扭-3</x:v>
      </x:c>
      <x:c r="D1072" s="31" t="str">
        <x:v>T7-VLM2-Elev(g1.0)-11.9kg-x109.9mm-z14.2mm</x:v>
      </x:c>
      <x:c r="E1072" s="37" t="n">
        <x:v>4.088026426446308</x:v>
      </x:c>
      <x:c r="F1072" s="37" t="n">
        <x:v>0</x:v>
      </x:c>
      <x:c r="G1072" s="35" t="n">
        <x:v>10.576770067469113</x:v>
      </x:c>
      <x:c r="H1072" s="36" t="n">
        <x:v>-1.9</x:v>
      </x:c>
      <x:c r="I1072" s="35" t="n">
        <x:v>1.225</x:v>
      </x:c>
      <x:c r="J1072" s="35" t="n">
        <x:v>1.5705518175924542</x:v>
      </x:c>
      <x:c r="K1072" s="35" t="n">
        <x:v>0.284701945718181</x:v>
      </x:c>
      <x:c r="L1072" s="35" t="n">
        <x:v>5.525419388778789</x:v>
      </x:c>
      <x:c r="M1072" s="35" t="n">
        <x:v>11.925999999999998</x:v>
      </x:c>
      <x:c r="N1072" s="35" t="n">
        <x:v>0.10992231757937915</x:v>
      </x:c>
      <x:c r="O1072" s="35" t="n">
        <x:v>-1.546328403528402e-17</x:v>
      </x:c>
      <x:c r="P1072" s="35" t="n">
        <x:v>0.014190650827474498</x:v>
      </x:c>
      <x:c r="Q1072" s="36" t="n">
        <x:v>1.0840388985670566</x:v>
      </x:c>
      <x:c r="R1072" s="36" t="n">
        <x:v>0.03534681671881715</x:v>
      </x:c>
      <x:c r="S1072" s="36" t="n">
        <x:v>0.0016097744460733627</x:v>
      </x:c>
      <x:c r="T1072" s="35" t="n">
        <x:v>0.15291651021517072</x:v>
      </x:c>
      <x:c r="U1072" s="36" t="str">
        <x:v>lateral</x:v>
      </x:c>
      <x:c r="V1072" s="33" t="n">
        <x:v>7</x:v>
      </x:c>
      <x:c r="W1072" s="36" t="n">
        <x:v>-1.2063598980814838</x:v>
      </x:c>
      <x:c r="X1072" s="36" t="n">
        <x:v>1.974660541927327</x:v>
      </x:c>
      <x:c r="Y1072" s="36" t="n">
        <x:v>2.3139983706873894</x:v>
      </x:c>
      <x:c r="Z1072" s="36" t="n">
        <x:v>0.31427698617625494</x:v>
      </x:c>
      <x:c r="AA1072" s="36" t="n">
        <x:v>0.5213313515528216</x:v>
      </x:c>
      <x:c r="AB1072" s="36" t="n">
        <x:v>0.828940021622349</x:v>
      </x:c>
      <x:c r="AC1072" s="34" t="b">
        <x:v>1</x:v>
      </x:c>
    </x:row>
    <x:row r="1073">
      <x:c r="A1073" s="31" t="str">
        <x:v>CFG016</x:v>
      </x:c>
      <x:c r="B1073" s="33" t="n">
        <x:v>12</x:v>
      </x:c>
      <x:c r="C1073" s="31" t="str">
        <x:v>000000（选定5-12kg）1.AR20.03.6 youhua a2.5 翼梢反扭-3</x:v>
      </x:c>
      <x:c r="D1073" s="31" t="str">
        <x:v>T7-VLM2-Elev(g1.0)-11.9kg-x109.9mm-z14.2mm</x:v>
      </x:c>
      <x:c r="E1073" s="37" t="n">
        <x:v>4.088026426446308</x:v>
      </x:c>
      <x:c r="F1073" s="37" t="n">
        <x:v>0</x:v>
      </x:c>
      <x:c r="G1073" s="35" t="n">
        <x:v>10.576770067469113</x:v>
      </x:c>
      <x:c r="H1073" s="36" t="n">
        <x:v>-1.9</x:v>
      </x:c>
      <x:c r="I1073" s="35" t="n">
        <x:v>1.225</x:v>
      </x:c>
      <x:c r="J1073" s="35" t="n">
        <x:v>1.5705518175924542</x:v>
      </x:c>
      <x:c r="K1073" s="35" t="n">
        <x:v>0.284701945718181</x:v>
      </x:c>
      <x:c r="L1073" s="35" t="n">
        <x:v>5.525419388778789</x:v>
      </x:c>
      <x:c r="M1073" s="35" t="n">
        <x:v>11.925999999999998</x:v>
      </x:c>
      <x:c r="N1073" s="35" t="n">
        <x:v>0.10992231757937915</x:v>
      </x:c>
      <x:c r="O1073" s="35" t="n">
        <x:v>-1.546328403528402e-17</x:v>
      </x:c>
      <x:c r="P1073" s="35" t="n">
        <x:v>0.014190650827474498</x:v>
      </x:c>
      <x:c r="Q1073" s="36" t="n">
        <x:v>1.0840388985670566</x:v>
      </x:c>
      <x:c r="R1073" s="36" t="n">
        <x:v>0.03534681671881715</x:v>
      </x:c>
      <x:c r="S1073" s="36" t="n">
        <x:v>0.0016097744460733627</x:v>
      </x:c>
      <x:c r="T1073" s="35" t="n">
        <x:v>0.15291651021517072</x:v>
      </x:c>
      <x:c r="U1073" s="36" t="str">
        <x:v>lateral</x:v>
      </x:c>
      <x:c r="V1073" s="33" t="n">
        <x:v>8</x:v>
      </x:c>
      <x:c r="W1073" s="36" t="n">
        <x:v>0.24910733252681183</x:v>
      </x:c>
      <x:c r="X1073" s="36" t="n">
        <x:v>0</x:v>
      </x:c>
      <x:c r="Y1073" s="36" t="n">
        <x:v>0.24910733252681183</x:v>
      </x:c>
      <x:c r="Z1073" s="36" t="n">
        <x:v>0</x:v>
      </x:c>
      <x:c r="AA1073" s="36" t="n">
        <x:v>-1</x:v>
      </x:c>
      <x:c r="AB1073" s="36"/>
      <x:c r="AC1073" s="34" t="b">
        <x:v>0</x:v>
      </x:c>
    </x:row>
    <x:row r="1074">
      <x:c r="A1074" s="31" t="str">
        <x:v>CFG016</x:v>
      </x:c>
      <x:c r="B1074" s="33" t="n">
        <x:v>13</x:v>
      </x:c>
      <x:c r="C1074" s="31" t="str">
        <x:v>000000（选定5-12kg）1.AR20.03.6 youhua a2.5 翼梢反扭-3</x:v>
      </x:c>
      <x:c r="D1074" s="31" t="str">
        <x:v>T7-VLM2-Elev(g1.0)-11.9kg-x109.9mm-z14.2mm</x:v>
      </x:c>
      <x:c r="E1074" s="37" t="n">
        <x:v>3.9031447532408468</x:v>
      </x:c>
      <x:c r="F1074" s="37" t="n">
        <x:v>0</x:v>
      </x:c>
      <x:c r="G1074" s="35" t="n">
        <x:v>10.659004775823192</x:v>
      </x:c>
      <x:c r="H1074" s="36" t="n">
        <x:v>-1.7999999999999998</x:v>
      </x:c>
      <x:c r="I1074" s="35" t="n">
        <x:v>1.225</x:v>
      </x:c>
      <x:c r="J1074" s="35" t="n">
        <x:v>1.5705518175924542</x:v>
      </x:c>
      <x:c r="K1074" s="35" t="n">
        <x:v>0.284701945718181</x:v>
      </x:c>
      <x:c r="L1074" s="35" t="n">
        <x:v>5.525419388778789</x:v>
      </x:c>
      <x:c r="M1074" s="35" t="n">
        <x:v>11.925999999999998</x:v>
      </x:c>
      <x:c r="N1074" s="35" t="n">
        <x:v>0.10992231757937915</x:v>
      </x:c>
      <x:c r="O1074" s="35" t="n">
        <x:v>-1.546328403528402e-17</x:v>
      </x:c>
      <x:c r="P1074" s="35" t="n">
        <x:v>0.014190650827474498</x:v>
      </x:c>
      <x:c r="Q1074" s="36" t="n">
        <x:v>1.0663656821909848</x:v>
      </x:c>
      <x:c r="R1074" s="36" t="n">
        <x:v>0.03441987138815449</x:v>
      </x:c>
      <x:c r="S1074" s="36" t="n">
        <x:v>0.0016192662932321903</x:v>
      </x:c>
      <x:c r="T1074" s="35" t="n">
        <x:v>0.15253327068462838</x:v>
      </x:c>
      <x:c r="U1074" s="36" t="str">
        <x:v>longitudinal</x:v>
      </x:c>
      <x:c r="V1074" s="33" t="n">
        <x:v>1</x:v>
      </x:c>
      <x:c r="W1074" s="36" t="n">
        <x:v>-5.044122839964035</x:v>
      </x:c>
      <x:c r="X1074" s="36" t="n">
        <x:v>-4.671663959905145</x:v>
      </x:c>
      <x:c r="Y1074" s="36" t="n">
        <x:v>6.875145044209864</x:v>
      </x:c>
      <x:c r="Z1074" s="36" t="n">
        <x:v>0.7435184116831618</x:v>
      </x:c>
      <x:c r="AA1074" s="36" t="n">
        <x:v>0.7336751163107625</x:v>
      </x:c>
      <x:c r="AB1074" s="36" t="n">
        <x:v>0.19825052476460508</x:v>
      </x:c>
      <x:c r="AC1074" s="34" t="b">
        <x:v>1</x:v>
      </x:c>
    </x:row>
    <x:row r="1075">
      <x:c r="A1075" s="31" t="str">
        <x:v>CFG016</x:v>
      </x:c>
      <x:c r="B1075" s="33" t="n">
        <x:v>13</x:v>
      </x:c>
      <x:c r="C1075" s="31" t="str">
        <x:v>000000（选定5-12kg）1.AR20.03.6 youhua a2.5 翼梢反扭-3</x:v>
      </x:c>
      <x:c r="D1075" s="31" t="str">
        <x:v>T7-VLM2-Elev(g1.0)-11.9kg-x109.9mm-z14.2mm</x:v>
      </x:c>
      <x:c r="E1075" s="37" t="n">
        <x:v>3.9031447532408468</x:v>
      </x:c>
      <x:c r="F1075" s="37" t="n">
        <x:v>0</x:v>
      </x:c>
      <x:c r="G1075" s="35" t="n">
        <x:v>10.659004775823192</x:v>
      </x:c>
      <x:c r="H1075" s="36" t="n">
        <x:v>-1.7999999999999998</x:v>
      </x:c>
      <x:c r="I1075" s="35" t="n">
        <x:v>1.225</x:v>
      </x:c>
      <x:c r="J1075" s="35" t="n">
        <x:v>1.5705518175924542</x:v>
      </x:c>
      <x:c r="K1075" s="35" t="n">
        <x:v>0.284701945718181</x:v>
      </x:c>
      <x:c r="L1075" s="35" t="n">
        <x:v>5.525419388778789</x:v>
      </x:c>
      <x:c r="M1075" s="35" t="n">
        <x:v>11.925999999999998</x:v>
      </x:c>
      <x:c r="N1075" s="35" t="n">
        <x:v>0.10992231757937915</x:v>
      </x:c>
      <x:c r="O1075" s="35" t="n">
        <x:v>-1.546328403528402e-17</x:v>
      </x:c>
      <x:c r="P1075" s="35" t="n">
        <x:v>0.014190650827474498</x:v>
      </x:c>
      <x:c r="Q1075" s="36" t="n">
        <x:v>1.0663656821909848</x:v>
      </x:c>
      <x:c r="R1075" s="36" t="n">
        <x:v>0.03441987138815449</x:v>
      </x:c>
      <x:c r="S1075" s="36" t="n">
        <x:v>0.0016192662932321903</x:v>
      </x:c>
      <x:c r="T1075" s="35" t="n">
        <x:v>0.15253327068462838</x:v>
      </x:c>
      <x:c r="U1075" s="36" t="str">
        <x:v>longitudinal</x:v>
      </x:c>
      <x:c r="V1075" s="33" t="n">
        <x:v>2</x:v>
      </x:c>
      <x:c r="W1075" s="36" t="n">
        <x:v>-5.044122839964035</x:v>
      </x:c>
      <x:c r="X1075" s="36" t="n">
        <x:v>4.671663959905145</x:v>
      </x:c>
      <x:c r="Y1075" s="36" t="n">
        <x:v>6.875145044209864</x:v>
      </x:c>
      <x:c r="Z1075" s="36" t="n">
        <x:v>0.7435184116831618</x:v>
      </x:c>
      <x:c r="AA1075" s="36" t="n">
        <x:v>0.7336751163107625</x:v>
      </x:c>
      <x:c r="AB1075" s="36" t="n">
        <x:v>0.19825052476460508</x:v>
      </x:c>
      <x:c r="AC1075" s="34" t="b">
        <x:v>1</x:v>
      </x:c>
    </x:row>
    <x:row r="1076">
      <x:c r="A1076" s="31" t="str">
        <x:v>CFG016</x:v>
      </x:c>
      <x:c r="B1076" s="33" t="n">
        <x:v>13</x:v>
      </x:c>
      <x:c r="C1076" s="31" t="str">
        <x:v>000000（选定5-12kg）1.AR20.03.6 youhua a2.5 翼梢反扭-3</x:v>
      </x:c>
      <x:c r="D1076" s="31" t="str">
        <x:v>T7-VLM2-Elev(g1.0)-11.9kg-x109.9mm-z14.2mm</x:v>
      </x:c>
      <x:c r="E1076" s="37" t="n">
        <x:v>3.9031447532408468</x:v>
      </x:c>
      <x:c r="F1076" s="37" t="n">
        <x:v>0</x:v>
      </x:c>
      <x:c r="G1076" s="35" t="n">
        <x:v>10.659004775823192</x:v>
      </x:c>
      <x:c r="H1076" s="36" t="n">
        <x:v>-1.7999999999999998</x:v>
      </x:c>
      <x:c r="I1076" s="35" t="n">
        <x:v>1.225</x:v>
      </x:c>
      <x:c r="J1076" s="35" t="n">
        <x:v>1.5705518175924542</x:v>
      </x:c>
      <x:c r="K1076" s="35" t="n">
        <x:v>0.284701945718181</x:v>
      </x:c>
      <x:c r="L1076" s="35" t="n">
        <x:v>5.525419388778789</x:v>
      </x:c>
      <x:c r="M1076" s="35" t="n">
        <x:v>11.925999999999998</x:v>
      </x:c>
      <x:c r="N1076" s="35" t="n">
        <x:v>0.10992231757937915</x:v>
      </x:c>
      <x:c r="O1076" s="35" t="n">
        <x:v>-1.546328403528402e-17</x:v>
      </x:c>
      <x:c r="P1076" s="35" t="n">
        <x:v>0.014190650827474498</x:v>
      </x:c>
      <x:c r="Q1076" s="36" t="n">
        <x:v>1.0663656821909848</x:v>
      </x:c>
      <x:c r="R1076" s="36" t="n">
        <x:v>0.03441987138815449</x:v>
      </x:c>
      <x:c r="S1076" s="36" t="n">
        <x:v>0.0016192662932321903</x:v>
      </x:c>
      <x:c r="T1076" s="35" t="n">
        <x:v>0.15253327068462838</x:v>
      </x:c>
      <x:c r="U1076" s="36" t="str">
        <x:v>longitudinal</x:v>
      </x:c>
      <x:c r="V1076" s="33" t="n">
        <x:v>3</x:v>
      </x:c>
      <x:c r="W1076" s="36" t="n">
        <x:v>-0.00815201713662884</x:v>
      </x:c>
      <x:c r="X1076" s="36" t="n">
        <x:v>-0.8985164197145713</x:v>
      </x:c>
      <x:c r="Y1076" s="36" t="n">
        <x:v>0.8985533995707142</x:v>
      </x:c>
      <x:c r="Z1076" s="36" t="n">
        <x:v>0.14300332964680615</x:v>
      </x:c>
      <x:c r="AA1076" s="36" t="n">
        <x:v>0.009072379160240764</x:v>
      </x:c>
      <x:c r="AB1076" s="36" t="n">
        <x:v>122.66902574416532</x:v>
      </x:c>
      <x:c r="AC1076" s="34" t="b">
        <x:v>1</x:v>
      </x:c>
    </x:row>
    <x:row r="1077">
      <x:c r="A1077" s="31" t="str">
        <x:v>CFG016</x:v>
      </x:c>
      <x:c r="B1077" s="33" t="n">
        <x:v>13</x:v>
      </x:c>
      <x:c r="C1077" s="31" t="str">
        <x:v>000000（选定5-12kg）1.AR20.03.6 youhua a2.5 翼梢反扭-3</x:v>
      </x:c>
      <x:c r="D1077" s="31" t="str">
        <x:v>T7-VLM2-Elev(g1.0)-11.9kg-x109.9mm-z14.2mm</x:v>
      </x:c>
      <x:c r="E1077" s="37" t="n">
        <x:v>3.9031447532408468</x:v>
      </x:c>
      <x:c r="F1077" s="37" t="n">
        <x:v>0</x:v>
      </x:c>
      <x:c r="G1077" s="35" t="n">
        <x:v>10.659004775823192</x:v>
      </x:c>
      <x:c r="H1077" s="36" t="n">
        <x:v>-1.7999999999999998</x:v>
      </x:c>
      <x:c r="I1077" s="35" t="n">
        <x:v>1.225</x:v>
      </x:c>
      <x:c r="J1077" s="35" t="n">
        <x:v>1.5705518175924542</x:v>
      </x:c>
      <x:c r="K1077" s="35" t="n">
        <x:v>0.284701945718181</x:v>
      </x:c>
      <x:c r="L1077" s="35" t="n">
        <x:v>5.525419388778789</x:v>
      </x:c>
      <x:c r="M1077" s="35" t="n">
        <x:v>11.925999999999998</x:v>
      </x:c>
      <x:c r="N1077" s="35" t="n">
        <x:v>0.10992231757937915</x:v>
      </x:c>
      <x:c r="O1077" s="35" t="n">
        <x:v>-1.546328403528402e-17</x:v>
      </x:c>
      <x:c r="P1077" s="35" t="n">
        <x:v>0.014190650827474498</x:v>
      </x:c>
      <x:c r="Q1077" s="36" t="n">
        <x:v>1.0663656821909848</x:v>
      </x:c>
      <x:c r="R1077" s="36" t="n">
        <x:v>0.03441987138815449</x:v>
      </x:c>
      <x:c r="S1077" s="36" t="n">
        <x:v>0.0016192662932321903</x:v>
      </x:c>
      <x:c r="T1077" s="35" t="n">
        <x:v>0.15253327068462838</x:v>
      </x:c>
      <x:c r="U1077" s="36" t="str">
        <x:v>longitudinal</x:v>
      </x:c>
      <x:c r="V1077" s="33" t="n">
        <x:v>4</x:v>
      </x:c>
      <x:c r="W1077" s="36" t="n">
        <x:v>-0.00815201713662884</x:v>
      </x:c>
      <x:c r="X1077" s="36" t="n">
        <x:v>0.8985164197145713</x:v>
      </x:c>
      <x:c r="Y1077" s="36" t="n">
        <x:v>0.8985533995707142</x:v>
      </x:c>
      <x:c r="Z1077" s="36" t="n">
        <x:v>0.14300332964680615</x:v>
      </x:c>
      <x:c r="AA1077" s="36" t="n">
        <x:v>0.009072379160240764</x:v>
      </x:c>
      <x:c r="AB1077" s="36" t="n">
        <x:v>122.66902574416532</x:v>
      </x:c>
      <x:c r="AC1077" s="34" t="b">
        <x:v>1</x:v>
      </x:c>
    </x:row>
    <x:row r="1078">
      <x:c r="A1078" s="31" t="str">
        <x:v>CFG016</x:v>
      </x:c>
      <x:c r="B1078" s="33" t="n">
        <x:v>13</x:v>
      </x:c>
      <x:c r="C1078" s="31" t="str">
        <x:v>000000（选定5-12kg）1.AR20.03.6 youhua a2.5 翼梢反扭-3</x:v>
      </x:c>
      <x:c r="D1078" s="31" t="str">
        <x:v>T7-VLM2-Elev(g1.0)-11.9kg-x109.9mm-z14.2mm</x:v>
      </x:c>
      <x:c r="E1078" s="37" t="n">
        <x:v>3.9031447532408468</x:v>
      </x:c>
      <x:c r="F1078" s="37" t="n">
        <x:v>0</x:v>
      </x:c>
      <x:c r="G1078" s="35" t="n">
        <x:v>10.659004775823192</x:v>
      </x:c>
      <x:c r="H1078" s="36" t="n">
        <x:v>-1.7999999999999998</x:v>
      </x:c>
      <x:c r="I1078" s="35" t="n">
        <x:v>1.225</x:v>
      </x:c>
      <x:c r="J1078" s="35" t="n">
        <x:v>1.5705518175924542</x:v>
      </x:c>
      <x:c r="K1078" s="35" t="n">
        <x:v>0.284701945718181</x:v>
      </x:c>
      <x:c r="L1078" s="35" t="n">
        <x:v>5.525419388778789</x:v>
      </x:c>
      <x:c r="M1078" s="35" t="n">
        <x:v>11.925999999999998</x:v>
      </x:c>
      <x:c r="N1078" s="35" t="n">
        <x:v>0.10992231757937915</x:v>
      </x:c>
      <x:c r="O1078" s="35" t="n">
        <x:v>-1.546328403528402e-17</x:v>
      </x:c>
      <x:c r="P1078" s="35" t="n">
        <x:v>0.014190650827474498</x:v>
      </x:c>
      <x:c r="Q1078" s="36" t="n">
        <x:v>1.0663656821909848</x:v>
      </x:c>
      <x:c r="R1078" s="36" t="n">
        <x:v>0.03441987138815449</x:v>
      </x:c>
      <x:c r="S1078" s="36" t="n">
        <x:v>0.0016192662932321903</x:v>
      </x:c>
      <x:c r="T1078" s="35" t="n">
        <x:v>0.15253327068462838</x:v>
      </x:c>
      <x:c r="U1078" s="36" t="str">
        <x:v>lateral</x:v>
      </x:c>
      <x:c r="V1078" s="33" t="n">
        <x:v>5</x:v>
      </x:c>
      <x:c r="W1078" s="36" t="n">
        <x:v>-13.667445630508112</x:v>
      </x:c>
      <x:c r="X1078" s="36" t="n">
        <x:v>0</x:v>
      </x:c>
      <x:c r="Y1078" s="36" t="n">
        <x:v>13.667445630508112</x:v>
      </x:c>
      <x:c r="Z1078" s="36" t="n">
        <x:v>0</x:v>
      </x:c>
      <x:c r="AA1078" s="36" t="n">
        <x:v>1</x:v>
      </x:c>
      <x:c r="AB1078" s="36" t="n">
        <x:v>0.07316656140689716</x:v>
      </x:c>
      <x:c r="AC1078" s="34" t="b">
        <x:v>1</x:v>
      </x:c>
    </x:row>
    <x:row r="1079">
      <x:c r="A1079" s="31" t="str">
        <x:v>CFG016</x:v>
      </x:c>
      <x:c r="B1079" s="33" t="n">
        <x:v>13</x:v>
      </x:c>
      <x:c r="C1079" s="31" t="str">
        <x:v>000000（选定5-12kg）1.AR20.03.6 youhua a2.5 翼梢反扭-3</x:v>
      </x:c>
      <x:c r="D1079" s="31" t="str">
        <x:v>T7-VLM2-Elev(g1.0)-11.9kg-x109.9mm-z14.2mm</x:v>
      </x:c>
      <x:c r="E1079" s="37" t="n">
        <x:v>3.9031447532408468</x:v>
      </x:c>
      <x:c r="F1079" s="37" t="n">
        <x:v>0</x:v>
      </x:c>
      <x:c r="G1079" s="35" t="n">
        <x:v>10.659004775823192</x:v>
      </x:c>
      <x:c r="H1079" s="36" t="n">
        <x:v>-1.7999999999999998</x:v>
      </x:c>
      <x:c r="I1079" s="35" t="n">
        <x:v>1.225</x:v>
      </x:c>
      <x:c r="J1079" s="35" t="n">
        <x:v>1.5705518175924542</x:v>
      </x:c>
      <x:c r="K1079" s="35" t="n">
        <x:v>0.284701945718181</x:v>
      </x:c>
      <x:c r="L1079" s="35" t="n">
        <x:v>5.525419388778789</x:v>
      </x:c>
      <x:c r="M1079" s="35" t="n">
        <x:v>11.925999999999998</x:v>
      </x:c>
      <x:c r="N1079" s="35" t="n">
        <x:v>0.10992231757937915</x:v>
      </x:c>
      <x:c r="O1079" s="35" t="n">
        <x:v>-1.546328403528402e-17</x:v>
      </x:c>
      <x:c r="P1079" s="35" t="n">
        <x:v>0.014190650827474498</x:v>
      </x:c>
      <x:c r="Q1079" s="36" t="n">
        <x:v>1.0663656821909848</x:v>
      </x:c>
      <x:c r="R1079" s="36" t="n">
        <x:v>0.03441987138815449</x:v>
      </x:c>
      <x:c r="S1079" s="36" t="n">
        <x:v>0.0016192662932321903</x:v>
      </x:c>
      <x:c r="T1079" s="35" t="n">
        <x:v>0.15253327068462838</x:v>
      </x:c>
      <x:c r="U1079" s="36" t="str">
        <x:v>lateral</x:v>
      </x:c>
      <x:c r="V1079" s="33" t="n">
        <x:v>6</x:v>
      </x:c>
      <x:c r="W1079" s="36" t="n">
        <x:v>-1.1791964420578682</x:v>
      </x:c>
      <x:c r="X1079" s="36" t="n">
        <x:v>-1.991537550005149</x:v>
      </x:c>
      <x:c r="Y1079" s="36" t="n">
        <x:v>2.3144602096476943</x:v>
      </x:c>
      <x:c r="Z1079" s="36" t="n">
        <x:v>0.31696304543644216</x:v>
      </x:c>
      <x:c r="AA1079" s="36" t="n">
        <x:v>0.509490911592455</x:v>
      </x:c>
      <x:c r="AB1079" s="36" t="n">
        <x:v>0.8480351231851204</x:v>
      </x:c>
      <x:c r="AC1079" s="34" t="b">
        <x:v>1</x:v>
      </x:c>
    </x:row>
    <x:row r="1080">
      <x:c r="A1080" s="31" t="str">
        <x:v>CFG016</x:v>
      </x:c>
      <x:c r="B1080" s="33" t="n">
        <x:v>13</x:v>
      </x:c>
      <x:c r="C1080" s="31" t="str">
        <x:v>000000（选定5-12kg）1.AR20.03.6 youhua a2.5 翼梢反扭-3</x:v>
      </x:c>
      <x:c r="D1080" s="31" t="str">
        <x:v>T7-VLM2-Elev(g1.0)-11.9kg-x109.9mm-z14.2mm</x:v>
      </x:c>
      <x:c r="E1080" s="37" t="n">
        <x:v>3.9031447532408468</x:v>
      </x:c>
      <x:c r="F1080" s="37" t="n">
        <x:v>0</x:v>
      </x:c>
      <x:c r="G1080" s="35" t="n">
        <x:v>10.659004775823192</x:v>
      </x:c>
      <x:c r="H1080" s="36" t="n">
        <x:v>-1.7999999999999998</x:v>
      </x:c>
      <x:c r="I1080" s="35" t="n">
        <x:v>1.225</x:v>
      </x:c>
      <x:c r="J1080" s="35" t="n">
        <x:v>1.5705518175924542</x:v>
      </x:c>
      <x:c r="K1080" s="35" t="n">
        <x:v>0.284701945718181</x:v>
      </x:c>
      <x:c r="L1080" s="35" t="n">
        <x:v>5.525419388778789</x:v>
      </x:c>
      <x:c r="M1080" s="35" t="n">
        <x:v>11.925999999999998</x:v>
      </x:c>
      <x:c r="N1080" s="35" t="n">
        <x:v>0.10992231757937915</x:v>
      </x:c>
      <x:c r="O1080" s="35" t="n">
        <x:v>-1.546328403528402e-17</x:v>
      </x:c>
      <x:c r="P1080" s="35" t="n">
        <x:v>0.014190650827474498</x:v>
      </x:c>
      <x:c r="Q1080" s="36" t="n">
        <x:v>1.0663656821909848</x:v>
      </x:c>
      <x:c r="R1080" s="36" t="n">
        <x:v>0.03441987138815449</x:v>
      </x:c>
      <x:c r="S1080" s="36" t="n">
        <x:v>0.0016192662932321903</x:v>
      </x:c>
      <x:c r="T1080" s="35" t="n">
        <x:v>0.15253327068462838</x:v>
      </x:c>
      <x:c r="U1080" s="36" t="str">
        <x:v>lateral</x:v>
      </x:c>
      <x:c r="V1080" s="33" t="n">
        <x:v>7</x:v>
      </x:c>
      <x:c r="W1080" s="36" t="n">
        <x:v>-1.1791964420578682</x:v>
      </x:c>
      <x:c r="X1080" s="36" t="n">
        <x:v>1.991537550005149</x:v>
      </x:c>
      <x:c r="Y1080" s="36" t="n">
        <x:v>2.3144602096476943</x:v>
      </x:c>
      <x:c r="Z1080" s="36" t="n">
        <x:v>0.31696304543644216</x:v>
      </x:c>
      <x:c r="AA1080" s="36" t="n">
        <x:v>0.509490911592455</x:v>
      </x:c>
      <x:c r="AB1080" s="36" t="n">
        <x:v>0.8480351231851204</x:v>
      </x:c>
      <x:c r="AC1080" s="34" t="b">
        <x:v>1</x:v>
      </x:c>
    </x:row>
    <x:row r="1081">
      <x:c r="A1081" s="31" t="str">
        <x:v>CFG016</x:v>
      </x:c>
      <x:c r="B1081" s="33" t="n">
        <x:v>13</x:v>
      </x:c>
      <x:c r="C1081" s="31" t="str">
        <x:v>000000（选定5-12kg）1.AR20.03.6 youhua a2.5 翼梢反扭-3</x:v>
      </x:c>
      <x:c r="D1081" s="31" t="str">
        <x:v>T7-VLM2-Elev(g1.0)-11.9kg-x109.9mm-z14.2mm</x:v>
      </x:c>
      <x:c r="E1081" s="37" t="n">
        <x:v>3.9031447532408468</x:v>
      </x:c>
      <x:c r="F1081" s="37" t="n">
        <x:v>0</x:v>
      </x:c>
      <x:c r="G1081" s="35" t="n">
        <x:v>10.659004775823192</x:v>
      </x:c>
      <x:c r="H1081" s="36" t="n">
        <x:v>-1.7999999999999998</x:v>
      </x:c>
      <x:c r="I1081" s="35" t="n">
        <x:v>1.225</x:v>
      </x:c>
      <x:c r="J1081" s="35" t="n">
        <x:v>1.5705518175924542</x:v>
      </x:c>
      <x:c r="K1081" s="35" t="n">
        <x:v>0.284701945718181</x:v>
      </x:c>
      <x:c r="L1081" s="35" t="n">
        <x:v>5.525419388778789</x:v>
      </x:c>
      <x:c r="M1081" s="35" t="n">
        <x:v>11.925999999999998</x:v>
      </x:c>
      <x:c r="N1081" s="35" t="n">
        <x:v>0.10992231757937915</x:v>
      </x:c>
      <x:c r="O1081" s="35" t="n">
        <x:v>-1.546328403528402e-17</x:v>
      </x:c>
      <x:c r="P1081" s="35" t="n">
        <x:v>0.014190650827474498</x:v>
      </x:c>
      <x:c r="Q1081" s="36" t="n">
        <x:v>1.0663656821909848</x:v>
      </x:c>
      <x:c r="R1081" s="36" t="n">
        <x:v>0.03441987138815449</x:v>
      </x:c>
      <x:c r="S1081" s="36" t="n">
        <x:v>0.0016192662932321903</x:v>
      </x:c>
      <x:c r="T1081" s="35" t="n">
        <x:v>0.15253327068462838</x:v>
      </x:c>
      <x:c r="U1081" s="36" t="str">
        <x:v>lateral</x:v>
      </x:c>
      <x:c r="V1081" s="33" t="n">
        <x:v>8</x:v>
      </x:c>
      <x:c r="W1081" s="36" t="n">
        <x:v>0.24616139195939013</x:v>
      </x:c>
      <x:c r="X1081" s="36" t="n">
        <x:v>0</x:v>
      </x:c>
      <x:c r="Y1081" s="36" t="n">
        <x:v>0.24616139195939013</x:v>
      </x:c>
      <x:c r="Z1081" s="36" t="n">
        <x:v>0</x:v>
      </x:c>
      <x:c r="AA1081" s="36" t="n">
        <x:v>-1</x:v>
      </x:c>
      <x:c r="AB1081" s="36"/>
      <x:c r="AC1081" s="34" t="b">
        <x:v>0</x:v>
      </x:c>
    </x:row>
    <x:row r="1082">
      <x:c r="A1082" s="31" t="str">
        <x:v>CFG016</x:v>
      </x:c>
      <x:c r="B1082" s="33" t="n">
        <x:v>14</x:v>
      </x:c>
      <x:c r="C1082" s="31" t="str">
        <x:v>000000（选定5-12kg）1.AR20.03.6 youhua a2.5 翼梢反扭-3</x:v>
      </x:c>
      <x:c r="D1082" s="31" t="str">
        <x:v>T7-VLM2-Elev(g1.0)-11.9kg-x109.9mm-z14.2mm</x:v>
      </x:c>
      <x:c r="E1082" s="37" t="n">
        <x:v>3.716954389798972</x:v>
      </x:c>
      <x:c r="F1082" s="37" t="n">
        <x:v>0</x:v>
      </x:c>
      <x:c r="G1082" s="35" t="n">
        <x:v>10.743289243513876</x:v>
      </x:c>
      <x:c r="H1082" s="36" t="n">
        <x:v>-1.7</x:v>
      </x:c>
      <x:c r="I1082" s="35" t="n">
        <x:v>1.225</x:v>
      </x:c>
      <x:c r="J1082" s="35" t="n">
        <x:v>1.5705518175924542</x:v>
      </x:c>
      <x:c r="K1082" s="35" t="n">
        <x:v>0.284701945718181</x:v>
      </x:c>
      <x:c r="L1082" s="35" t="n">
        <x:v>5.525419388778789</x:v>
      </x:c>
      <x:c r="M1082" s="35" t="n">
        <x:v>11.925999999999998</x:v>
      </x:c>
      <x:c r="N1082" s="35" t="n">
        <x:v>0.10992231757937915</x:v>
      </x:c>
      <x:c r="O1082" s="35" t="n">
        <x:v>-1.546328403528402e-17</x:v>
      </x:c>
      <x:c r="P1082" s="35" t="n">
        <x:v>0.014190650827474498</x:v>
      </x:c>
      <x:c r="Q1082" s="36" t="n">
        <x:v>1.0485467718678447</x:v>
      </x:c>
      <x:c r="R1082" s="36" t="n">
        <x:v>0.03357106855493962</x:v>
      </x:c>
      <x:c r="S1082" s="36" t="n">
        <x:v>0.0016303346255428254</x:v>
      </x:c>
      <x:c r="T1082" s="35" t="n">
        <x:v>0.1522085299261628</x:v>
      </x:c>
      <x:c r="U1082" s="36" t="str">
        <x:v>longitudinal</x:v>
      </x:c>
      <x:c r="V1082" s="33" t="n">
        <x:v>1</x:v>
      </x:c>
      <x:c r="W1082" s="36" t="n">
        <x:v>-5.083188267973656</x:v>
      </x:c>
      <x:c r="X1082" s="36" t="n">
        <x:v>-4.692147818011185</x:v>
      </x:c>
      <x:c r="Y1082" s="36" t="n">
        <x:v>6.917734753062749</x:v>
      </x:c>
      <x:c r="Z1082" s="36" t="n">
        <x:v>0.7467785189543311</x:v>
      </x:c>
      <x:c r="AA1082" s="36" t="n">
        <x:v>0.7348053155294993</x:v>
      </x:c>
      <x:c r="AB1082" s="36" t="n">
        <x:v>0.19672692555977989</x:v>
      </x:c>
      <x:c r="AC1082" s="34" t="b">
        <x:v>1</x:v>
      </x:c>
    </x:row>
    <x:row r="1083">
      <x:c r="A1083" s="31" t="str">
        <x:v>CFG016</x:v>
      </x:c>
      <x:c r="B1083" s="33" t="n">
        <x:v>14</x:v>
      </x:c>
      <x:c r="C1083" s="31" t="str">
        <x:v>000000（选定5-12kg）1.AR20.03.6 youhua a2.5 翼梢反扭-3</x:v>
      </x:c>
      <x:c r="D1083" s="31" t="str">
        <x:v>T7-VLM2-Elev(g1.0)-11.9kg-x109.9mm-z14.2mm</x:v>
      </x:c>
      <x:c r="E1083" s="37" t="n">
        <x:v>3.716954389798972</x:v>
      </x:c>
      <x:c r="F1083" s="37" t="n">
        <x:v>0</x:v>
      </x:c>
      <x:c r="G1083" s="35" t="n">
        <x:v>10.743289243513876</x:v>
      </x:c>
      <x:c r="H1083" s="36" t="n">
        <x:v>-1.7</x:v>
      </x:c>
      <x:c r="I1083" s="35" t="n">
        <x:v>1.225</x:v>
      </x:c>
      <x:c r="J1083" s="35" t="n">
        <x:v>1.5705518175924542</x:v>
      </x:c>
      <x:c r="K1083" s="35" t="n">
        <x:v>0.284701945718181</x:v>
      </x:c>
      <x:c r="L1083" s="35" t="n">
        <x:v>5.525419388778789</x:v>
      </x:c>
      <x:c r="M1083" s="35" t="n">
        <x:v>11.925999999999998</x:v>
      </x:c>
      <x:c r="N1083" s="35" t="n">
        <x:v>0.10992231757937915</x:v>
      </x:c>
      <x:c r="O1083" s="35" t="n">
        <x:v>-1.546328403528402e-17</x:v>
      </x:c>
      <x:c r="P1083" s="35" t="n">
        <x:v>0.014190650827474498</x:v>
      </x:c>
      <x:c r="Q1083" s="36" t="n">
        <x:v>1.0485467718678447</x:v>
      </x:c>
      <x:c r="R1083" s="36" t="n">
        <x:v>0.03357106855493962</x:v>
      </x:c>
      <x:c r="S1083" s="36" t="n">
        <x:v>0.0016303346255428254</x:v>
      </x:c>
      <x:c r="T1083" s="35" t="n">
        <x:v>0.1522085299261628</x:v>
      </x:c>
      <x:c r="U1083" s="36" t="str">
        <x:v>longitudinal</x:v>
      </x:c>
      <x:c r="V1083" s="33" t="n">
        <x:v>2</x:v>
      </x:c>
      <x:c r="W1083" s="36" t="n">
        <x:v>-5.083188267973656</x:v>
      </x:c>
      <x:c r="X1083" s="36" t="n">
        <x:v>4.692147818011185</x:v>
      </x:c>
      <x:c r="Y1083" s="36" t="n">
        <x:v>6.917734753062749</x:v>
      </x:c>
      <x:c r="Z1083" s="36" t="n">
        <x:v>0.7467785189543311</x:v>
      </x:c>
      <x:c r="AA1083" s="36" t="n">
        <x:v>0.7348053155294993</x:v>
      </x:c>
      <x:c r="AB1083" s="36" t="n">
        <x:v>0.19672692555977989</x:v>
      </x:c>
      <x:c r="AC1083" s="34" t="b">
        <x:v>1</x:v>
      </x:c>
    </x:row>
    <x:row r="1084">
      <x:c r="A1084" s="31" t="str">
        <x:v>CFG016</x:v>
      </x:c>
      <x:c r="B1084" s="33" t="n">
        <x:v>14</x:v>
      </x:c>
      <x:c r="C1084" s="31" t="str">
        <x:v>000000（选定5-12kg）1.AR20.03.6 youhua a2.5 翼梢反扭-3</x:v>
      </x:c>
      <x:c r="D1084" s="31" t="str">
        <x:v>T7-VLM2-Elev(g1.0)-11.9kg-x109.9mm-z14.2mm</x:v>
      </x:c>
      <x:c r="E1084" s="37" t="n">
        <x:v>3.716954389798972</x:v>
      </x:c>
      <x:c r="F1084" s="37" t="n">
        <x:v>0</x:v>
      </x:c>
      <x:c r="G1084" s="35" t="n">
        <x:v>10.743289243513876</x:v>
      </x:c>
      <x:c r="H1084" s="36" t="n">
        <x:v>-1.7</x:v>
      </x:c>
      <x:c r="I1084" s="35" t="n">
        <x:v>1.225</x:v>
      </x:c>
      <x:c r="J1084" s="35" t="n">
        <x:v>1.5705518175924542</x:v>
      </x:c>
      <x:c r="K1084" s="35" t="n">
        <x:v>0.284701945718181</x:v>
      </x:c>
      <x:c r="L1084" s="35" t="n">
        <x:v>5.525419388778789</x:v>
      </x:c>
      <x:c r="M1084" s="35" t="n">
        <x:v>11.925999999999998</x:v>
      </x:c>
      <x:c r="N1084" s="35" t="n">
        <x:v>0.10992231757937915</x:v>
      </x:c>
      <x:c r="O1084" s="35" t="n">
        <x:v>-1.546328403528402e-17</x:v>
      </x:c>
      <x:c r="P1084" s="35" t="n">
        <x:v>0.014190650827474498</x:v>
      </x:c>
      <x:c r="Q1084" s="36" t="n">
        <x:v>1.0485467718678447</x:v>
      </x:c>
      <x:c r="R1084" s="36" t="n">
        <x:v>0.03357106855493962</x:v>
      </x:c>
      <x:c r="S1084" s="36" t="n">
        <x:v>0.0016303346255428254</x:v>
      </x:c>
      <x:c r="T1084" s="35" t="n">
        <x:v>0.1522085299261628</x:v>
      </x:c>
      <x:c r="U1084" s="36" t="str">
        <x:v>longitudinal</x:v>
      </x:c>
      <x:c r="V1084" s="33" t="n">
        <x:v>3</x:v>
      </x:c>
      <x:c r="W1084" s="36" t="n">
        <x:v>-0.009948063229055308</x:v>
      </x:c>
      <x:c r="X1084" s="36" t="n">
        <x:v>-0.889416032779281</x:v>
      </x:c>
      <x:c r="Y1084" s="36" t="n">
        <x:v>0.8894716652748668</x:v>
      </x:c>
      <x:c r="Z1084" s="36" t="n">
        <x:v>0.1415549580820058</x:v>
      </x:c>
      <x:c r="AA1084" s="36" t="n">
        <x:v>0.011184238483843251</x:v>
      </x:c>
      <x:c r="AB1084" s="36" t="n">
        <x:v>100.52207922033507</x:v>
      </x:c>
      <x:c r="AC1084" s="34" t="b">
        <x:v>1</x:v>
      </x:c>
    </x:row>
    <x:row r="1085">
      <x:c r="A1085" s="31" t="str">
        <x:v>CFG016</x:v>
      </x:c>
      <x:c r="B1085" s="33" t="n">
        <x:v>14</x:v>
      </x:c>
      <x:c r="C1085" s="31" t="str">
        <x:v>000000（选定5-12kg）1.AR20.03.6 youhua a2.5 翼梢反扭-3</x:v>
      </x:c>
      <x:c r="D1085" s="31" t="str">
        <x:v>T7-VLM2-Elev(g1.0)-11.9kg-x109.9mm-z14.2mm</x:v>
      </x:c>
      <x:c r="E1085" s="37" t="n">
        <x:v>3.716954389798972</x:v>
      </x:c>
      <x:c r="F1085" s="37" t="n">
        <x:v>0</x:v>
      </x:c>
      <x:c r="G1085" s="35" t="n">
        <x:v>10.743289243513876</x:v>
      </x:c>
      <x:c r="H1085" s="36" t="n">
        <x:v>-1.7</x:v>
      </x:c>
      <x:c r="I1085" s="35" t="n">
        <x:v>1.225</x:v>
      </x:c>
      <x:c r="J1085" s="35" t="n">
        <x:v>1.5705518175924542</x:v>
      </x:c>
      <x:c r="K1085" s="35" t="n">
        <x:v>0.284701945718181</x:v>
      </x:c>
      <x:c r="L1085" s="35" t="n">
        <x:v>5.525419388778789</x:v>
      </x:c>
      <x:c r="M1085" s="35" t="n">
        <x:v>11.925999999999998</x:v>
      </x:c>
      <x:c r="N1085" s="35" t="n">
        <x:v>0.10992231757937915</x:v>
      </x:c>
      <x:c r="O1085" s="35" t="n">
        <x:v>-1.546328403528402e-17</x:v>
      </x:c>
      <x:c r="P1085" s="35" t="n">
        <x:v>0.014190650827474498</x:v>
      </x:c>
      <x:c r="Q1085" s="36" t="n">
        <x:v>1.0485467718678447</x:v>
      </x:c>
      <x:c r="R1085" s="36" t="n">
        <x:v>0.03357106855493962</x:v>
      </x:c>
      <x:c r="S1085" s="36" t="n">
        <x:v>0.0016303346255428254</x:v>
      </x:c>
      <x:c r="T1085" s="35" t="n">
        <x:v>0.1522085299261628</x:v>
      </x:c>
      <x:c r="U1085" s="36" t="str">
        <x:v>longitudinal</x:v>
      </x:c>
      <x:c r="V1085" s="33" t="n">
        <x:v>4</x:v>
      </x:c>
      <x:c r="W1085" s="36" t="n">
        <x:v>-0.009948063229055308</x:v>
      </x:c>
      <x:c r="X1085" s="36" t="n">
        <x:v>0.889416032779281</x:v>
      </x:c>
      <x:c r="Y1085" s="36" t="n">
        <x:v>0.8894716652748668</x:v>
      </x:c>
      <x:c r="Z1085" s="36" t="n">
        <x:v>0.1415549580820058</x:v>
      </x:c>
      <x:c r="AA1085" s="36" t="n">
        <x:v>0.011184238483843251</x:v>
      </x:c>
      <x:c r="AB1085" s="36" t="n">
        <x:v>100.52207922033507</x:v>
      </x:c>
      <x:c r="AC1085" s="34" t="b">
        <x:v>1</x:v>
      </x:c>
    </x:row>
    <x:row r="1086">
      <x:c r="A1086" s="31" t="str">
        <x:v>CFG016</x:v>
      </x:c>
      <x:c r="B1086" s="33" t="n">
        <x:v>14</x:v>
      </x:c>
      <x:c r="C1086" s="31" t="str">
        <x:v>000000（选定5-12kg）1.AR20.03.6 youhua a2.5 翼梢反扭-3</x:v>
      </x:c>
      <x:c r="D1086" s="31" t="str">
        <x:v>T7-VLM2-Elev(g1.0)-11.9kg-x109.9mm-z14.2mm</x:v>
      </x:c>
      <x:c r="E1086" s="37" t="n">
        <x:v>3.716954389798972</x:v>
      </x:c>
      <x:c r="F1086" s="37" t="n">
        <x:v>0</x:v>
      </x:c>
      <x:c r="G1086" s="35" t="n">
        <x:v>10.743289243513876</x:v>
      </x:c>
      <x:c r="H1086" s="36" t="n">
        <x:v>-1.7</x:v>
      </x:c>
      <x:c r="I1086" s="35" t="n">
        <x:v>1.225</x:v>
      </x:c>
      <x:c r="J1086" s="35" t="n">
        <x:v>1.5705518175924542</x:v>
      </x:c>
      <x:c r="K1086" s="35" t="n">
        <x:v>0.284701945718181</x:v>
      </x:c>
      <x:c r="L1086" s="35" t="n">
        <x:v>5.525419388778789</x:v>
      </x:c>
      <x:c r="M1086" s="35" t="n">
        <x:v>11.925999999999998</x:v>
      </x:c>
      <x:c r="N1086" s="35" t="n">
        <x:v>0.10992231757937915</x:v>
      </x:c>
      <x:c r="O1086" s="35" t="n">
        <x:v>-1.546328403528402e-17</x:v>
      </x:c>
      <x:c r="P1086" s="35" t="n">
        <x:v>0.014190650827474498</x:v>
      </x:c>
      <x:c r="Q1086" s="36" t="n">
        <x:v>1.0485467718678447</x:v>
      </x:c>
      <x:c r="R1086" s="36" t="n">
        <x:v>0.03357106855493962</x:v>
      </x:c>
      <x:c r="S1086" s="36" t="n">
        <x:v>0.0016303346255428254</x:v>
      </x:c>
      <x:c r="T1086" s="35" t="n">
        <x:v>0.1522085299261628</x:v>
      </x:c>
      <x:c r="U1086" s="36" t="str">
        <x:v>lateral</x:v>
      </x:c>
      <x:c r="V1086" s="33" t="n">
        <x:v>5</x:v>
      </x:c>
      <x:c r="W1086" s="36" t="n">
        <x:v>-13.844491473106821</x:v>
      </x:c>
      <x:c r="X1086" s="36" t="n">
        <x:v>0</x:v>
      </x:c>
      <x:c r="Y1086" s="36" t="n">
        <x:v>13.844491473106821</x:v>
      </x:c>
      <x:c r="Z1086" s="36" t="n">
        <x:v>0</x:v>
      </x:c>
      <x:c r="AA1086" s="36" t="n">
        <x:v>1</x:v>
      </x:c>
      <x:c r="AB1086" s="36" t="n">
        <x:v>0.07223089428329804</x:v>
      </x:c>
      <x:c r="AC1086" s="34" t="b">
        <x:v>1</x:v>
      </x:c>
    </x:row>
    <x:row r="1087">
      <x:c r="A1087" s="31" t="str">
        <x:v>CFG016</x:v>
      </x:c>
      <x:c r="B1087" s="33" t="n">
        <x:v>14</x:v>
      </x:c>
      <x:c r="C1087" s="31" t="str">
        <x:v>000000（选定5-12kg）1.AR20.03.6 youhua a2.5 翼梢反扭-3</x:v>
      </x:c>
      <x:c r="D1087" s="31" t="str">
        <x:v>T7-VLM2-Elev(g1.0)-11.9kg-x109.9mm-z14.2mm</x:v>
      </x:c>
      <x:c r="E1087" s="37" t="n">
        <x:v>3.716954389798972</x:v>
      </x:c>
      <x:c r="F1087" s="37" t="n">
        <x:v>0</x:v>
      </x:c>
      <x:c r="G1087" s="35" t="n">
        <x:v>10.743289243513876</x:v>
      </x:c>
      <x:c r="H1087" s="36" t="n">
        <x:v>-1.7</x:v>
      </x:c>
      <x:c r="I1087" s="35" t="n">
        <x:v>1.225</x:v>
      </x:c>
      <x:c r="J1087" s="35" t="n">
        <x:v>1.5705518175924542</x:v>
      </x:c>
      <x:c r="K1087" s="35" t="n">
        <x:v>0.284701945718181</x:v>
      </x:c>
      <x:c r="L1087" s="35" t="n">
        <x:v>5.525419388778789</x:v>
      </x:c>
      <x:c r="M1087" s="35" t="n">
        <x:v>11.925999999999998</x:v>
      </x:c>
      <x:c r="N1087" s="35" t="n">
        <x:v>0.10992231757937915</x:v>
      </x:c>
      <x:c r="O1087" s="35" t="n">
        <x:v>-1.546328403528402e-17</x:v>
      </x:c>
      <x:c r="P1087" s="35" t="n">
        <x:v>0.014190650827474498</x:v>
      </x:c>
      <x:c r="Q1087" s="36" t="n">
        <x:v>1.0485467718678447</x:v>
      </x:c>
      <x:c r="R1087" s="36" t="n">
        <x:v>0.03357106855493962</x:v>
      </x:c>
      <x:c r="S1087" s="36" t="n">
        <x:v>0.0016303346255428254</x:v>
      </x:c>
      <x:c r="T1087" s="35" t="n">
        <x:v>0.1522085299261628</x:v>
      </x:c>
      <x:c r="U1087" s="36" t="str">
        <x:v>lateral</x:v>
      </x:c>
      <x:c r="V1087" s="33" t="n">
        <x:v>6</x:v>
      </x:c>
      <x:c r="W1087" s="36" t="n">
        <x:v>-1.1563112133087337</x:v>
      </x:c>
      <x:c r="X1087" s="36" t="n">
        <x:v>-2.008836968154348</x:v>
      </x:c>
      <x:c r="Y1087" s="36" t="n">
        <x:v>2.3178614252467873</x:v>
      </x:c>
      <x:c r="Z1087" s="36" t="n">
        <x:v>0.3197163333475008</x:v>
      </x:c>
      <x:c r="AA1087" s="36" t="n">
        <x:v>0.4988698637087931</x:v>
      </x:c>
      <x:c r="AB1087" s="36" t="n">
        <x:v>0.8648190802703919</x:v>
      </x:c>
      <x:c r="AC1087" s="34" t="b">
        <x:v>1</x:v>
      </x:c>
    </x:row>
    <x:row r="1088">
      <x:c r="A1088" s="31" t="str">
        <x:v>CFG016</x:v>
      </x:c>
      <x:c r="B1088" s="33" t="n">
        <x:v>14</x:v>
      </x:c>
      <x:c r="C1088" s="31" t="str">
        <x:v>000000（选定5-12kg）1.AR20.03.6 youhua a2.5 翼梢反扭-3</x:v>
      </x:c>
      <x:c r="D1088" s="31" t="str">
        <x:v>T7-VLM2-Elev(g1.0)-11.9kg-x109.9mm-z14.2mm</x:v>
      </x:c>
      <x:c r="E1088" s="37" t="n">
        <x:v>3.716954389798972</x:v>
      </x:c>
      <x:c r="F1088" s="37" t="n">
        <x:v>0</x:v>
      </x:c>
      <x:c r="G1088" s="35" t="n">
        <x:v>10.743289243513876</x:v>
      </x:c>
      <x:c r="H1088" s="36" t="n">
        <x:v>-1.7</x:v>
      </x:c>
      <x:c r="I1088" s="35" t="n">
        <x:v>1.225</x:v>
      </x:c>
      <x:c r="J1088" s="35" t="n">
        <x:v>1.5705518175924542</x:v>
      </x:c>
      <x:c r="K1088" s="35" t="n">
        <x:v>0.284701945718181</x:v>
      </x:c>
      <x:c r="L1088" s="35" t="n">
        <x:v>5.525419388778789</x:v>
      </x:c>
      <x:c r="M1088" s="35" t="n">
        <x:v>11.925999999999998</x:v>
      </x:c>
      <x:c r="N1088" s="35" t="n">
        <x:v>0.10992231757937915</x:v>
      </x:c>
      <x:c r="O1088" s="35" t="n">
        <x:v>-1.546328403528402e-17</x:v>
      </x:c>
      <x:c r="P1088" s="35" t="n">
        <x:v>0.014190650827474498</x:v>
      </x:c>
      <x:c r="Q1088" s="36" t="n">
        <x:v>1.0485467718678447</x:v>
      </x:c>
      <x:c r="R1088" s="36" t="n">
        <x:v>0.03357106855493962</x:v>
      </x:c>
      <x:c r="S1088" s="36" t="n">
        <x:v>0.0016303346255428254</x:v>
      </x:c>
      <x:c r="T1088" s="35" t="n">
        <x:v>0.1522085299261628</x:v>
      </x:c>
      <x:c r="U1088" s="36" t="str">
        <x:v>lateral</x:v>
      </x:c>
      <x:c r="V1088" s="33" t="n">
        <x:v>7</x:v>
      </x:c>
      <x:c r="W1088" s="36" t="n">
        <x:v>-1.1563112133087337</x:v>
      </x:c>
      <x:c r="X1088" s="36" t="n">
        <x:v>2.008836968154348</x:v>
      </x:c>
      <x:c r="Y1088" s="36" t="n">
        <x:v>2.3178614252467873</x:v>
      </x:c>
      <x:c r="Z1088" s="36" t="n">
        <x:v>0.3197163333475008</x:v>
      </x:c>
      <x:c r="AA1088" s="36" t="n">
        <x:v>0.4988698637087931</x:v>
      </x:c>
      <x:c r="AB1088" s="36" t="n">
        <x:v>0.8648190802703919</x:v>
      </x:c>
      <x:c r="AC1088" s="34" t="b">
        <x:v>1</x:v>
      </x:c>
    </x:row>
    <x:row r="1089">
      <x:c r="A1089" s="31" t="str">
        <x:v>CFG016</x:v>
      </x:c>
      <x:c r="B1089" s="33" t="n">
        <x:v>14</x:v>
      </x:c>
      <x:c r="C1089" s="31" t="str">
        <x:v>000000（选定5-12kg）1.AR20.03.6 youhua a2.5 翼梢反扭-3</x:v>
      </x:c>
      <x:c r="D1089" s="31" t="str">
        <x:v>T7-VLM2-Elev(g1.0)-11.9kg-x109.9mm-z14.2mm</x:v>
      </x:c>
      <x:c r="E1089" s="37" t="n">
        <x:v>3.716954389798972</x:v>
      </x:c>
      <x:c r="F1089" s="37" t="n">
        <x:v>0</x:v>
      </x:c>
      <x:c r="G1089" s="35" t="n">
        <x:v>10.743289243513876</x:v>
      </x:c>
      <x:c r="H1089" s="36" t="n">
        <x:v>-1.7</x:v>
      </x:c>
      <x:c r="I1089" s="35" t="n">
        <x:v>1.225</x:v>
      </x:c>
      <x:c r="J1089" s="35" t="n">
        <x:v>1.5705518175924542</x:v>
      </x:c>
      <x:c r="K1089" s="35" t="n">
        <x:v>0.284701945718181</x:v>
      </x:c>
      <x:c r="L1089" s="35" t="n">
        <x:v>5.525419388778789</x:v>
      </x:c>
      <x:c r="M1089" s="35" t="n">
        <x:v>11.925999999999998</x:v>
      </x:c>
      <x:c r="N1089" s="35" t="n">
        <x:v>0.10992231757937915</x:v>
      </x:c>
      <x:c r="O1089" s="35" t="n">
        <x:v>-1.546328403528402e-17</x:v>
      </x:c>
      <x:c r="P1089" s="35" t="n">
        <x:v>0.014190650827474498</x:v>
      </x:c>
      <x:c r="Q1089" s="36" t="n">
        <x:v>1.0485467718678447</x:v>
      </x:c>
      <x:c r="R1089" s="36" t="n">
        <x:v>0.03357106855493962</x:v>
      </x:c>
      <x:c r="S1089" s="36" t="n">
        <x:v>0.0016303346255428254</x:v>
      </x:c>
      <x:c r="T1089" s="35" t="n">
        <x:v>0.1522085299261628</x:v>
      </x:c>
      <x:c r="U1089" s="36" t="str">
        <x:v>lateral</x:v>
      </x:c>
      <x:c r="V1089" s="33" t="n">
        <x:v>8</x:v>
      </x:c>
      <x:c r="W1089" s="36" t="n">
        <x:v>0.24291087082946827</x:v>
      </x:c>
      <x:c r="X1089" s="36" t="n">
        <x:v>0</x:v>
      </x:c>
      <x:c r="Y1089" s="36" t="n">
        <x:v>0.24291087082946827</x:v>
      </x:c>
      <x:c r="Z1089" s="36" t="n">
        <x:v>0</x:v>
      </x:c>
      <x:c r="AA1089" s="36" t="n">
        <x:v>-1</x:v>
      </x:c>
      <x:c r="AB1089" s="36"/>
      <x:c r="AC1089" s="34" t="b">
        <x:v>0</x:v>
      </x:c>
    </x:row>
    <x:row r="1090">
      <x:c r="A1090" s="31" t="str">
        <x:v>CFG016</x:v>
      </x:c>
      <x:c r="B1090" s="33" t="n">
        <x:v>15</x:v>
      </x:c>
      <x:c r="C1090" s="31" t="str">
        <x:v>000000（选定5-12kg）1.AR20.03.6 youhua a2.5 翼梢反扭-3</x:v>
      </x:c>
      <x:c r="D1090" s="31" t="str">
        <x:v>T7-VLM2-Elev(g1.0)-11.9kg-x109.9mm-z14.2mm</x:v>
      </x:c>
      <x:c r="E1090" s="37" t="n">
        <x:v>3.529417621274944</x:v>
      </x:c>
      <x:c r="F1090" s="37" t="n">
        <x:v>0</x:v>
      </x:c>
      <x:c r="G1090" s="35" t="n">
        <x:v>10.82743394951812</x:v>
      </x:c>
      <x:c r="H1090" s="36" t="n">
        <x:v>-1.6</x:v>
      </x:c>
      <x:c r="I1090" s="35" t="n">
        <x:v>1.225</x:v>
      </x:c>
      <x:c r="J1090" s="35" t="n">
        <x:v>1.5705518175924542</x:v>
      </x:c>
      <x:c r="K1090" s="35" t="n">
        <x:v>0.284701945718181</x:v>
      </x:c>
      <x:c r="L1090" s="35" t="n">
        <x:v>5.525419388778789</x:v>
      </x:c>
      <x:c r="M1090" s="35" t="n">
        <x:v>11.925999999999998</x:v>
      </x:c>
      <x:c r="N1090" s="35" t="n">
        <x:v>0.10992231757937915</x:v>
      </x:c>
      <x:c r="O1090" s="35" t="n">
        <x:v>-1.546328403528402e-17</x:v>
      </x:c>
      <x:c r="P1090" s="35" t="n">
        <x:v>0.014190650827474498</x:v>
      </x:c>
      <x:c r="Q1090" s="36" t="n">
        <x:v>1.0305783458708828</x:v>
      </x:c>
      <x:c r="R1090" s="36" t="n">
        <x:v>0.032773049460655526</x:v>
      </x:c>
      <x:c r="S1090" s="36" t="n">
        <x:v>0.0016414649259403145</x:v>
      </x:c>
      <x:c r="T1090" s="35" t="n">
        <x:v>0.15188591919332675</x:v>
      </x:c>
      <x:c r="U1090" s="36" t="str">
        <x:v>longitudinal</x:v>
      </x:c>
      <x:c r="V1090" s="33" t="n">
        <x:v>1</x:v>
      </x:c>
      <x:c r="W1090" s="36" t="n">
        <x:v>-5.1231554807090465</x:v>
      </x:c>
      <x:c r="X1090" s="36" t="n">
        <x:v>-4.711561991064035</x:v>
      </x:c>
      <x:c r="Y1090" s="36" t="n">
        <x:v>6.960282930683094</x:v>
      </x:c>
      <x:c r="Z1090" s="36" t="n">
        <x:v>0.7498683805617335</x:v>
      </x:c>
      <x:c r="AA1090" s="36" t="n">
        <x:v>0.7360556362047558</x:v>
      </x:c>
      <x:c r="AB1090" s="36" t="n">
        <x:v>0.19519220210384863</x:v>
      </x:c>
      <x:c r="AC1090" s="34" t="b">
        <x:v>1</x:v>
      </x:c>
    </x:row>
    <x:row r="1091">
      <x:c r="A1091" s="31" t="str">
        <x:v>CFG016</x:v>
      </x:c>
      <x:c r="B1091" s="33" t="n">
        <x:v>15</x:v>
      </x:c>
      <x:c r="C1091" s="31" t="str">
        <x:v>000000（选定5-12kg）1.AR20.03.6 youhua a2.5 翼梢反扭-3</x:v>
      </x:c>
      <x:c r="D1091" s="31" t="str">
        <x:v>T7-VLM2-Elev(g1.0)-11.9kg-x109.9mm-z14.2mm</x:v>
      </x:c>
      <x:c r="E1091" s="37" t="n">
        <x:v>3.529417621274944</x:v>
      </x:c>
      <x:c r="F1091" s="37" t="n">
        <x:v>0</x:v>
      </x:c>
      <x:c r="G1091" s="35" t="n">
        <x:v>10.82743394951812</x:v>
      </x:c>
      <x:c r="H1091" s="36" t="n">
        <x:v>-1.6</x:v>
      </x:c>
      <x:c r="I1091" s="35" t="n">
        <x:v>1.225</x:v>
      </x:c>
      <x:c r="J1091" s="35" t="n">
        <x:v>1.5705518175924542</x:v>
      </x:c>
      <x:c r="K1091" s="35" t="n">
        <x:v>0.284701945718181</x:v>
      </x:c>
      <x:c r="L1091" s="35" t="n">
        <x:v>5.525419388778789</x:v>
      </x:c>
      <x:c r="M1091" s="35" t="n">
        <x:v>11.925999999999998</x:v>
      </x:c>
      <x:c r="N1091" s="35" t="n">
        <x:v>0.10992231757937915</x:v>
      </x:c>
      <x:c r="O1091" s="35" t="n">
        <x:v>-1.546328403528402e-17</x:v>
      </x:c>
      <x:c r="P1091" s="35" t="n">
        <x:v>0.014190650827474498</x:v>
      </x:c>
      <x:c r="Q1091" s="36" t="n">
        <x:v>1.0305783458708828</x:v>
      </x:c>
      <x:c r="R1091" s="36" t="n">
        <x:v>0.032773049460655526</x:v>
      </x:c>
      <x:c r="S1091" s="36" t="n">
        <x:v>0.0016414649259403145</x:v>
      </x:c>
      <x:c r="T1091" s="35" t="n">
        <x:v>0.15188591919332675</x:v>
      </x:c>
      <x:c r="U1091" s="36" t="str">
        <x:v>longitudinal</x:v>
      </x:c>
      <x:c r="V1091" s="33" t="n">
        <x:v>2</x:v>
      </x:c>
      <x:c r="W1091" s="36" t="n">
        <x:v>-5.1231554807090465</x:v>
      </x:c>
      <x:c r="X1091" s="36" t="n">
        <x:v>4.711561991064035</x:v>
      </x:c>
      <x:c r="Y1091" s="36" t="n">
        <x:v>6.960282930683094</x:v>
      </x:c>
      <x:c r="Z1091" s="36" t="n">
        <x:v>0.7498683805617335</x:v>
      </x:c>
      <x:c r="AA1091" s="36" t="n">
        <x:v>0.7360556362047558</x:v>
      </x:c>
      <x:c r="AB1091" s="36" t="n">
        <x:v>0.19519220210384863</x:v>
      </x:c>
      <x:c r="AC1091" s="34" t="b">
        <x:v>1</x:v>
      </x:c>
    </x:row>
    <x:row r="1092">
      <x:c r="A1092" s="31" t="str">
        <x:v>CFG016</x:v>
      </x:c>
      <x:c r="B1092" s="33" t="n">
        <x:v>15</x:v>
      </x:c>
      <x:c r="C1092" s="31" t="str">
        <x:v>000000（选定5-12kg）1.AR20.03.6 youhua a2.5 翼梢反扭-3</x:v>
      </x:c>
      <x:c r="D1092" s="31" t="str">
        <x:v>T7-VLM2-Elev(g1.0)-11.9kg-x109.9mm-z14.2mm</x:v>
      </x:c>
      <x:c r="E1092" s="37" t="n">
        <x:v>3.529417621274944</x:v>
      </x:c>
      <x:c r="F1092" s="37" t="n">
        <x:v>0</x:v>
      </x:c>
      <x:c r="G1092" s="35" t="n">
        <x:v>10.82743394951812</x:v>
      </x:c>
      <x:c r="H1092" s="36" t="n">
        <x:v>-1.6</x:v>
      </x:c>
      <x:c r="I1092" s="35" t="n">
        <x:v>1.225</x:v>
      </x:c>
      <x:c r="J1092" s="35" t="n">
        <x:v>1.5705518175924542</x:v>
      </x:c>
      <x:c r="K1092" s="35" t="n">
        <x:v>0.284701945718181</x:v>
      </x:c>
      <x:c r="L1092" s="35" t="n">
        <x:v>5.525419388778789</x:v>
      </x:c>
      <x:c r="M1092" s="35" t="n">
        <x:v>11.925999999999998</x:v>
      </x:c>
      <x:c r="N1092" s="35" t="n">
        <x:v>0.10992231757937915</x:v>
      </x:c>
      <x:c r="O1092" s="35" t="n">
        <x:v>-1.546328403528402e-17</x:v>
      </x:c>
      <x:c r="P1092" s="35" t="n">
        <x:v>0.014190650827474498</x:v>
      </x:c>
      <x:c r="Q1092" s="36" t="n">
        <x:v>1.0305783458708828</x:v>
      </x:c>
      <x:c r="R1092" s="36" t="n">
        <x:v>0.032773049460655526</x:v>
      </x:c>
      <x:c r="S1092" s="36" t="n">
        <x:v>0.0016414649259403145</x:v>
      </x:c>
      <x:c r="T1092" s="35" t="n">
        <x:v>0.15188591919332675</x:v>
      </x:c>
      <x:c r="U1092" s="36" t="str">
        <x:v>longitudinal</x:v>
      </x:c>
      <x:c r="V1092" s="33" t="n">
        <x:v>3</x:v>
      </x:c>
      <x:c r="W1092" s="36" t="n">
        <x:v>-0.010784276379171462</x:v>
      </x:c>
      <x:c r="X1092" s="36" t="n">
        <x:v>-0.8802292688948078</x:v>
      </x:c>
      <x:c r="Y1092" s="36" t="n">
        <x:v>0.8802953291004731</x:v>
      </x:c>
      <x:c r="Z1092" s="36" t="n">
        <x:v>0.14009283919877377</x:v>
      </x:c>
      <x:c r="AA1092" s="36" t="n">
        <x:v>0.012250748155384784</x:v>
      </x:c>
      <x:c r="AB1092" s="36" t="n">
        <x:v>92.72759384499642</x:v>
      </x:c>
      <x:c r="AC1092" s="34" t="b">
        <x:v>1</x:v>
      </x:c>
    </x:row>
    <x:row r="1093">
      <x:c r="A1093" s="31" t="str">
        <x:v>CFG016</x:v>
      </x:c>
      <x:c r="B1093" s="33" t="n">
        <x:v>15</x:v>
      </x:c>
      <x:c r="C1093" s="31" t="str">
        <x:v>000000（选定5-12kg）1.AR20.03.6 youhua a2.5 翼梢反扭-3</x:v>
      </x:c>
      <x:c r="D1093" s="31" t="str">
        <x:v>T7-VLM2-Elev(g1.0)-11.9kg-x109.9mm-z14.2mm</x:v>
      </x:c>
      <x:c r="E1093" s="37" t="n">
        <x:v>3.529417621274944</x:v>
      </x:c>
      <x:c r="F1093" s="37" t="n">
        <x:v>0</x:v>
      </x:c>
      <x:c r="G1093" s="35" t="n">
        <x:v>10.82743394951812</x:v>
      </x:c>
      <x:c r="H1093" s="36" t="n">
        <x:v>-1.6</x:v>
      </x:c>
      <x:c r="I1093" s="35" t="n">
        <x:v>1.225</x:v>
      </x:c>
      <x:c r="J1093" s="35" t="n">
        <x:v>1.5705518175924542</x:v>
      </x:c>
      <x:c r="K1093" s="35" t="n">
        <x:v>0.284701945718181</x:v>
      </x:c>
      <x:c r="L1093" s="35" t="n">
        <x:v>5.525419388778789</x:v>
      </x:c>
      <x:c r="M1093" s="35" t="n">
        <x:v>11.925999999999998</x:v>
      </x:c>
      <x:c r="N1093" s="35" t="n">
        <x:v>0.10992231757937915</x:v>
      </x:c>
      <x:c r="O1093" s="35" t="n">
        <x:v>-1.546328403528402e-17</x:v>
      </x:c>
      <x:c r="P1093" s="35" t="n">
        <x:v>0.014190650827474498</x:v>
      </x:c>
      <x:c r="Q1093" s="36" t="n">
        <x:v>1.0305783458708828</x:v>
      </x:c>
      <x:c r="R1093" s="36" t="n">
        <x:v>0.032773049460655526</x:v>
      </x:c>
      <x:c r="S1093" s="36" t="n">
        <x:v>0.0016414649259403145</x:v>
      </x:c>
      <x:c r="T1093" s="35" t="n">
        <x:v>0.15188591919332675</x:v>
      </x:c>
      <x:c r="U1093" s="36" t="str">
        <x:v>longitudinal</x:v>
      </x:c>
      <x:c r="V1093" s="33" t="n">
        <x:v>4</x:v>
      </x:c>
      <x:c r="W1093" s="36" t="n">
        <x:v>-0.010784276379171462</x:v>
      </x:c>
      <x:c r="X1093" s="36" t="n">
        <x:v>0.8802292688948078</x:v>
      </x:c>
      <x:c r="Y1093" s="36" t="n">
        <x:v>0.8802953291004731</x:v>
      </x:c>
      <x:c r="Z1093" s="36" t="n">
        <x:v>0.14009283919877377</x:v>
      </x:c>
      <x:c r="AA1093" s="36" t="n">
        <x:v>0.012250748155384784</x:v>
      </x:c>
      <x:c r="AB1093" s="36" t="n">
        <x:v>92.72759384499642</x:v>
      </x:c>
      <x:c r="AC1093" s="34" t="b">
        <x:v>1</x:v>
      </x:c>
    </x:row>
    <x:row r="1094">
      <x:c r="A1094" s="31" t="str">
        <x:v>CFG016</x:v>
      </x:c>
      <x:c r="B1094" s="33" t="n">
        <x:v>15</x:v>
      </x:c>
      <x:c r="C1094" s="31" t="str">
        <x:v>000000（选定5-12kg）1.AR20.03.6 youhua a2.5 翼梢反扭-3</x:v>
      </x:c>
      <x:c r="D1094" s="31" t="str">
        <x:v>T7-VLM2-Elev(g1.0)-11.9kg-x109.9mm-z14.2mm</x:v>
      </x:c>
      <x:c r="E1094" s="37" t="n">
        <x:v>3.529417621274944</x:v>
      </x:c>
      <x:c r="F1094" s="37" t="n">
        <x:v>0</x:v>
      </x:c>
      <x:c r="G1094" s="35" t="n">
        <x:v>10.82743394951812</x:v>
      </x:c>
      <x:c r="H1094" s="36" t="n">
        <x:v>-1.6</x:v>
      </x:c>
      <x:c r="I1094" s="35" t="n">
        <x:v>1.225</x:v>
      </x:c>
      <x:c r="J1094" s="35" t="n">
        <x:v>1.5705518175924542</x:v>
      </x:c>
      <x:c r="K1094" s="35" t="n">
        <x:v>0.284701945718181</x:v>
      </x:c>
      <x:c r="L1094" s="35" t="n">
        <x:v>5.525419388778789</x:v>
      </x:c>
      <x:c r="M1094" s="35" t="n">
        <x:v>11.925999999999998</x:v>
      </x:c>
      <x:c r="N1094" s="35" t="n">
        <x:v>0.10992231757937915</x:v>
      </x:c>
      <x:c r="O1094" s="35" t="n">
        <x:v>-1.546328403528402e-17</x:v>
      </x:c>
      <x:c r="P1094" s="35" t="n">
        <x:v>0.014190650827474498</x:v>
      </x:c>
      <x:c r="Q1094" s="36" t="n">
        <x:v>1.0305783458708828</x:v>
      </x:c>
      <x:c r="R1094" s="36" t="n">
        <x:v>0.032773049460655526</x:v>
      </x:c>
      <x:c r="S1094" s="36" t="n">
        <x:v>0.0016414649259403145</x:v>
      </x:c>
      <x:c r="T1094" s="35" t="n">
        <x:v>0.15188591919332675</x:v>
      </x:c>
      <x:c r="U1094" s="36" t="str">
        <x:v>lateral</x:v>
      </x:c>
      <x:c r="V1094" s="33" t="n">
        <x:v>5</x:v>
      </x:c>
      <x:c r="W1094" s="36" t="n">
        <x:v>-14.016172601163117</x:v>
      </x:c>
      <x:c r="X1094" s="36" t="n">
        <x:v>0</x:v>
      </x:c>
      <x:c r="Y1094" s="36" t="n">
        <x:v>14.016172601163117</x:v>
      </x:c>
      <x:c r="Z1094" s="36" t="n">
        <x:v>0</x:v>
      </x:c>
      <x:c r="AA1094" s="36" t="n">
        <x:v>1</x:v>
      </x:c>
      <x:c r="AB1094" s="36" t="n">
        <x:v>0.07134615336550694</x:v>
      </x:c>
      <x:c r="AC1094" s="34" t="b">
        <x:v>1</x:v>
      </x:c>
    </x:row>
    <x:row r="1095">
      <x:c r="A1095" s="31" t="str">
        <x:v>CFG016</x:v>
      </x:c>
      <x:c r="B1095" s="33" t="n">
        <x:v>15</x:v>
      </x:c>
      <x:c r="C1095" s="31" t="str">
        <x:v>000000（选定5-12kg）1.AR20.03.6 youhua a2.5 翼梢反扭-3</x:v>
      </x:c>
      <x:c r="D1095" s="31" t="str">
        <x:v>T7-VLM2-Elev(g1.0)-11.9kg-x109.9mm-z14.2mm</x:v>
      </x:c>
      <x:c r="E1095" s="37" t="n">
        <x:v>3.529417621274944</x:v>
      </x:c>
      <x:c r="F1095" s="37" t="n">
        <x:v>0</x:v>
      </x:c>
      <x:c r="G1095" s="35" t="n">
        <x:v>10.82743394951812</x:v>
      </x:c>
      <x:c r="H1095" s="36" t="n">
        <x:v>-1.6</x:v>
      </x:c>
      <x:c r="I1095" s="35" t="n">
        <x:v>1.225</x:v>
      </x:c>
      <x:c r="J1095" s="35" t="n">
        <x:v>1.5705518175924542</x:v>
      </x:c>
      <x:c r="K1095" s="35" t="n">
        <x:v>0.284701945718181</x:v>
      </x:c>
      <x:c r="L1095" s="35" t="n">
        <x:v>5.525419388778789</x:v>
      </x:c>
      <x:c r="M1095" s="35" t="n">
        <x:v>11.925999999999998</x:v>
      </x:c>
      <x:c r="N1095" s="35" t="n">
        <x:v>0.10992231757937915</x:v>
      </x:c>
      <x:c r="O1095" s="35" t="n">
        <x:v>-1.546328403528402e-17</x:v>
      </x:c>
      <x:c r="P1095" s="35" t="n">
        <x:v>0.014190650827474498</x:v>
      </x:c>
      <x:c r="Q1095" s="36" t="n">
        <x:v>1.0305783458708828</x:v>
      </x:c>
      <x:c r="R1095" s="36" t="n">
        <x:v>0.032773049460655526</x:v>
      </x:c>
      <x:c r="S1095" s="36" t="n">
        <x:v>0.0016414649259403145</x:v>
      </x:c>
      <x:c r="T1095" s="35" t="n">
        <x:v>0.15188591919332675</x:v>
      </x:c>
      <x:c r="U1095" s="36" t="str">
        <x:v>lateral</x:v>
      </x:c>
      <x:c r="V1095" s="33" t="n">
        <x:v>6</x:v>
      </x:c>
      <x:c r="W1095" s="36" t="n">
        <x:v>-1.13586636483645</x:v>
      </x:c>
      <x:c r="X1095" s="36" t="n">
        <x:v>-2.023220546778195</x:v>
      </x:c>
      <x:c r="Y1095" s="36" t="n">
        <x:v>2.3202615757005134</x:v>
      </x:c>
      <x:c r="Z1095" s="36" t="n">
        <x:v>0.322005550984837</x:v>
      </x:c>
      <x:c r="AA1095" s="36" t="n">
        <x:v>0.48954237605452694</x:v>
      </x:c>
      <x:c r="AB1095" s="36" t="n">
        <x:v>0.8803852556581223</x:v>
      </x:c>
      <x:c r="AC1095" s="34" t="b">
        <x:v>1</x:v>
      </x:c>
    </x:row>
    <x:row r="1096">
      <x:c r="A1096" s="31" t="str">
        <x:v>CFG016</x:v>
      </x:c>
      <x:c r="B1096" s="33" t="n">
        <x:v>15</x:v>
      </x:c>
      <x:c r="C1096" s="31" t="str">
        <x:v>000000（选定5-12kg）1.AR20.03.6 youhua a2.5 翼梢反扭-3</x:v>
      </x:c>
      <x:c r="D1096" s="31" t="str">
        <x:v>T7-VLM2-Elev(g1.0)-11.9kg-x109.9mm-z14.2mm</x:v>
      </x:c>
      <x:c r="E1096" s="37" t="n">
        <x:v>3.529417621274944</x:v>
      </x:c>
      <x:c r="F1096" s="37" t="n">
        <x:v>0</x:v>
      </x:c>
      <x:c r="G1096" s="35" t="n">
        <x:v>10.82743394951812</x:v>
      </x:c>
      <x:c r="H1096" s="36" t="n">
        <x:v>-1.6</x:v>
      </x:c>
      <x:c r="I1096" s="35" t="n">
        <x:v>1.225</x:v>
      </x:c>
      <x:c r="J1096" s="35" t="n">
        <x:v>1.5705518175924542</x:v>
      </x:c>
      <x:c r="K1096" s="35" t="n">
        <x:v>0.284701945718181</x:v>
      </x:c>
      <x:c r="L1096" s="35" t="n">
        <x:v>5.525419388778789</x:v>
      </x:c>
      <x:c r="M1096" s="35" t="n">
        <x:v>11.925999999999998</x:v>
      </x:c>
      <x:c r="N1096" s="35" t="n">
        <x:v>0.10992231757937915</x:v>
      </x:c>
      <x:c r="O1096" s="35" t="n">
        <x:v>-1.546328403528402e-17</x:v>
      </x:c>
      <x:c r="P1096" s="35" t="n">
        <x:v>0.014190650827474498</x:v>
      </x:c>
      <x:c r="Q1096" s="36" t="n">
        <x:v>1.0305783458708828</x:v>
      </x:c>
      <x:c r="R1096" s="36" t="n">
        <x:v>0.032773049460655526</x:v>
      </x:c>
      <x:c r="S1096" s="36" t="n">
        <x:v>0.0016414649259403145</x:v>
      </x:c>
      <x:c r="T1096" s="35" t="n">
        <x:v>0.15188591919332675</x:v>
      </x:c>
      <x:c r="U1096" s="36" t="str">
        <x:v>lateral</x:v>
      </x:c>
      <x:c r="V1096" s="33" t="n">
        <x:v>7</x:v>
      </x:c>
      <x:c r="W1096" s="36" t="n">
        <x:v>-1.13586636483645</x:v>
      </x:c>
      <x:c r="X1096" s="36" t="n">
        <x:v>2.023220546778195</x:v>
      </x:c>
      <x:c r="Y1096" s="36" t="n">
        <x:v>2.3202615757005134</x:v>
      </x:c>
      <x:c r="Z1096" s="36" t="n">
        <x:v>0.322005550984837</x:v>
      </x:c>
      <x:c r="AA1096" s="36" t="n">
        <x:v>0.48954237605452694</x:v>
      </x:c>
      <x:c r="AB1096" s="36" t="n">
        <x:v>0.8803852556581223</x:v>
      </x:c>
      <x:c r="AC1096" s="34" t="b">
        <x:v>1</x:v>
      </x:c>
    </x:row>
    <x:row r="1097">
      <x:c r="A1097" s="31" t="str">
        <x:v>CFG016</x:v>
      </x:c>
      <x:c r="B1097" s="33" t="n">
        <x:v>15</x:v>
      </x:c>
      <x:c r="C1097" s="31" t="str">
        <x:v>000000（选定5-12kg）1.AR20.03.6 youhua a2.5 翼梢反扭-3</x:v>
      </x:c>
      <x:c r="D1097" s="31" t="str">
        <x:v>T7-VLM2-Elev(g1.0)-11.9kg-x109.9mm-z14.2mm</x:v>
      </x:c>
      <x:c r="E1097" s="37" t="n">
        <x:v>3.529417621274944</x:v>
      </x:c>
      <x:c r="F1097" s="37" t="n">
        <x:v>0</x:v>
      </x:c>
      <x:c r="G1097" s="35" t="n">
        <x:v>10.82743394951812</x:v>
      </x:c>
      <x:c r="H1097" s="36" t="n">
        <x:v>-1.6</x:v>
      </x:c>
      <x:c r="I1097" s="35" t="n">
        <x:v>1.225</x:v>
      </x:c>
      <x:c r="J1097" s="35" t="n">
        <x:v>1.5705518175924542</x:v>
      </x:c>
      <x:c r="K1097" s="35" t="n">
        <x:v>0.284701945718181</x:v>
      </x:c>
      <x:c r="L1097" s="35" t="n">
        <x:v>5.525419388778789</x:v>
      </x:c>
      <x:c r="M1097" s="35" t="n">
        <x:v>11.925999999999998</x:v>
      </x:c>
      <x:c r="N1097" s="35" t="n">
        <x:v>0.10992231757937915</x:v>
      </x:c>
      <x:c r="O1097" s="35" t="n">
        <x:v>-1.546328403528402e-17</x:v>
      </x:c>
      <x:c r="P1097" s="35" t="n">
        <x:v>0.014190650827474498</x:v>
      </x:c>
      <x:c r="Q1097" s="36" t="n">
        <x:v>1.0305783458708828</x:v>
      </x:c>
      <x:c r="R1097" s="36" t="n">
        <x:v>0.032773049460655526</x:v>
      </x:c>
      <x:c r="S1097" s="36" t="n">
        <x:v>0.0016414649259403145</x:v>
      </x:c>
      <x:c r="T1097" s="35" t="n">
        <x:v>0.15188591919332675</x:v>
      </x:c>
      <x:c r="U1097" s="36" t="str">
        <x:v>lateral</x:v>
      </x:c>
      <x:c r="V1097" s="33" t="n">
        <x:v>8</x:v>
      </x:c>
      <x:c r="W1097" s="36" t="n">
        <x:v>0.2392135984130741</x:v>
      </x:c>
      <x:c r="X1097" s="36" t="n">
        <x:v>0</x:v>
      </x:c>
      <x:c r="Y1097" s="36" t="n">
        <x:v>0.2392135984130741</x:v>
      </x:c>
      <x:c r="Z1097" s="36" t="n">
        <x:v>0</x:v>
      </x:c>
      <x:c r="AA1097" s="36" t="n">
        <x:v>-1</x:v>
      </x:c>
      <x:c r="AB1097" s="36"/>
      <x:c r="AC1097" s="34" t="b">
        <x:v>0</x:v>
      </x:c>
    </x:row>
    <x:row r="1098">
      <x:c r="A1098" s="31" t="str">
        <x:v>CFG016</x:v>
      </x:c>
      <x:c r="B1098" s="33" t="n">
        <x:v>16</x:v>
      </x:c>
      <x:c r="C1098" s="31" t="str">
        <x:v>000000（选定5-12kg）1.AR20.03.6 youhua a2.5 翼梢反扭-3</x:v>
      </x:c>
      <x:c r="D1098" s="31" t="str">
        <x:v>T7-VLM2-Elev(g1.0)-11.9kg-x109.9mm-z14.2mm</x:v>
      </x:c>
      <x:c r="E1098" s="37" t="n">
        <x:v>3.340521678473474</x:v>
      </x:c>
      <x:c r="F1098" s="37" t="n">
        <x:v>0</x:v>
      </x:c>
      <x:c r="G1098" s="35" t="n">
        <x:v>10.905843217347027</x:v>
      </x:c>
      <x:c r="H1098" s="36" t="n">
        <x:v>-1.5</x:v>
      </x:c>
      <x:c r="I1098" s="35" t="n">
        <x:v>1.225</x:v>
      </x:c>
      <x:c r="J1098" s="35" t="n">
        <x:v>1.5705518175924542</x:v>
      </x:c>
      <x:c r="K1098" s="35" t="n">
        <x:v>0.284701945718181</x:v>
      </x:c>
      <x:c r="L1098" s="35" t="n">
        <x:v>5.525419388778789</x:v>
      </x:c>
      <x:c r="M1098" s="35" t="n">
        <x:v>11.925999999999998</x:v>
      </x:c>
      <x:c r="N1098" s="35" t="n">
        <x:v>0.10992231757937915</x:v>
      </x:c>
      <x:c r="O1098" s="35" t="n">
        <x:v>-1.546328403528402e-17</x:v>
      </x:c>
      <x:c r="P1098" s="35" t="n">
        <x:v>0.014190650827474498</x:v>
      </x:c>
      <x:c r="Q1098" s="36" t="n">
        <x:v>1.012459060681904</x:v>
      </x:c>
      <x:c r="R1098" s="36" t="n">
        <x:v>0.03199987559377005</x:v>
      </x:c>
      <x:c r="S1098" s="36" t="n">
        <x:v>0.0016530830465206973</x:v>
      </x:c>
      <x:c r="T1098" s="35" t="n">
        <x:v>0.15153824384059625</x:v>
      </x:c>
      <x:c r="U1098" s="36" t="str">
        <x:v>longitudinal</x:v>
      </x:c>
      <x:c r="V1098" s="33" t="n">
        <x:v>1</x:v>
      </x:c>
      <x:c r="W1098" s="36" t="n">
        <x:v>-5.161133922568169</x:v>
      </x:c>
      <x:c r="X1098" s="36" t="n">
        <x:v>-4.72617200071903</x:v>
      </x:c>
      <x:c r="Y1098" s="36" t="n">
        <x:v>6.998142978466817</x:v>
      </x:c>
      <x:c r="Z1098" s="36" t="n">
        <x:v>0.7521936358169464</x:v>
      </x:c>
      <x:c r="AA1098" s="36" t="n">
        <x:v>0.7375004966958951</x:v>
      </x:c>
      <x:c r="AB1098" s="36" t="n">
        <x:v>0.19375587128775806</x:v>
      </x:c>
      <x:c r="AC1098" s="34" t="b">
        <x:v>1</x:v>
      </x:c>
    </x:row>
    <x:row r="1099">
      <x:c r="A1099" s="31" t="str">
        <x:v>CFG016</x:v>
      </x:c>
      <x:c r="B1099" s="33" t="n">
        <x:v>16</x:v>
      </x:c>
      <x:c r="C1099" s="31" t="str">
        <x:v>000000（选定5-12kg）1.AR20.03.6 youhua a2.5 翼梢反扭-3</x:v>
      </x:c>
      <x:c r="D1099" s="31" t="str">
        <x:v>T7-VLM2-Elev(g1.0)-11.9kg-x109.9mm-z14.2mm</x:v>
      </x:c>
      <x:c r="E1099" s="37" t="n">
        <x:v>3.340521678473474</x:v>
      </x:c>
      <x:c r="F1099" s="37" t="n">
        <x:v>0</x:v>
      </x:c>
      <x:c r="G1099" s="35" t="n">
        <x:v>10.905843217347027</x:v>
      </x:c>
      <x:c r="H1099" s="36" t="n">
        <x:v>-1.5</x:v>
      </x:c>
      <x:c r="I1099" s="35" t="n">
        <x:v>1.225</x:v>
      </x:c>
      <x:c r="J1099" s="35" t="n">
        <x:v>1.5705518175924542</x:v>
      </x:c>
      <x:c r="K1099" s="35" t="n">
        <x:v>0.284701945718181</x:v>
      </x:c>
      <x:c r="L1099" s="35" t="n">
        <x:v>5.525419388778789</x:v>
      </x:c>
      <x:c r="M1099" s="35" t="n">
        <x:v>11.925999999999998</x:v>
      </x:c>
      <x:c r="N1099" s="35" t="n">
        <x:v>0.10992231757937915</x:v>
      </x:c>
      <x:c r="O1099" s="35" t="n">
        <x:v>-1.546328403528402e-17</x:v>
      </x:c>
      <x:c r="P1099" s="35" t="n">
        <x:v>0.014190650827474498</x:v>
      </x:c>
      <x:c r="Q1099" s="36" t="n">
        <x:v>1.012459060681904</x:v>
      </x:c>
      <x:c r="R1099" s="36" t="n">
        <x:v>0.03199987559377005</x:v>
      </x:c>
      <x:c r="S1099" s="36" t="n">
        <x:v>0.0016530830465206973</x:v>
      </x:c>
      <x:c r="T1099" s="35" t="n">
        <x:v>0.15153824384059625</x:v>
      </x:c>
      <x:c r="U1099" s="36" t="str">
        <x:v>longitudinal</x:v>
      </x:c>
      <x:c r="V1099" s="33" t="n">
        <x:v>2</x:v>
      </x:c>
      <x:c r="W1099" s="36" t="n">
        <x:v>-5.161133922568169</x:v>
      </x:c>
      <x:c r="X1099" s="36" t="n">
        <x:v>4.72617200071903</x:v>
      </x:c>
      <x:c r="Y1099" s="36" t="n">
        <x:v>6.998142978466817</x:v>
      </x:c>
      <x:c r="Z1099" s="36" t="n">
        <x:v>0.7521936358169464</x:v>
      </x:c>
      <x:c r="AA1099" s="36" t="n">
        <x:v>0.7375004966958951</x:v>
      </x:c>
      <x:c r="AB1099" s="36" t="n">
        <x:v>0.19375587128775806</x:v>
      </x:c>
      <x:c r="AC1099" s="34" t="b">
        <x:v>1</x:v>
      </x:c>
    </x:row>
    <x:row r="1100">
      <x:c r="A1100" s="31" t="str">
        <x:v>CFG016</x:v>
      </x:c>
      <x:c r="B1100" s="33" t="n">
        <x:v>16</x:v>
      </x:c>
      <x:c r="C1100" s="31" t="str">
        <x:v>000000（选定5-12kg）1.AR20.03.6 youhua a2.5 翼梢反扭-3</x:v>
      </x:c>
      <x:c r="D1100" s="31" t="str">
        <x:v>T7-VLM2-Elev(g1.0)-11.9kg-x109.9mm-z14.2mm</x:v>
      </x:c>
      <x:c r="E1100" s="37" t="n">
        <x:v>3.340521678473474</x:v>
      </x:c>
      <x:c r="F1100" s="37" t="n">
        <x:v>0</x:v>
      </x:c>
      <x:c r="G1100" s="35" t="n">
        <x:v>10.905843217347027</x:v>
      </x:c>
      <x:c r="H1100" s="36" t="n">
        <x:v>-1.5</x:v>
      </x:c>
      <x:c r="I1100" s="35" t="n">
        <x:v>1.225</x:v>
      </x:c>
      <x:c r="J1100" s="35" t="n">
        <x:v>1.5705518175924542</x:v>
      </x:c>
      <x:c r="K1100" s="35" t="n">
        <x:v>0.284701945718181</x:v>
      </x:c>
      <x:c r="L1100" s="35" t="n">
        <x:v>5.525419388778789</x:v>
      </x:c>
      <x:c r="M1100" s="35" t="n">
        <x:v>11.925999999999998</x:v>
      </x:c>
      <x:c r="N1100" s="35" t="n">
        <x:v>0.10992231757937915</x:v>
      </x:c>
      <x:c r="O1100" s="35" t="n">
        <x:v>-1.546328403528402e-17</x:v>
      </x:c>
      <x:c r="P1100" s="35" t="n">
        <x:v>0.014190650827474498</x:v>
      </x:c>
      <x:c r="Q1100" s="36" t="n">
        <x:v>1.012459060681904</x:v>
      </x:c>
      <x:c r="R1100" s="36" t="n">
        <x:v>0.03199987559377005</x:v>
      </x:c>
      <x:c r="S1100" s="36" t="n">
        <x:v>0.0016530830465206973</x:v>
      </x:c>
      <x:c r="T1100" s="35" t="n">
        <x:v>0.15153824384059625</x:v>
      </x:c>
      <x:c r="U1100" s="36" t="str">
        <x:v>longitudinal</x:v>
      </x:c>
      <x:c r="V1100" s="33" t="n">
        <x:v>3</x:v>
      </x:c>
      <x:c r="W1100" s="36" t="n">
        <x:v>-0.01085450895587886</x:v>
      </x:c>
      <x:c r="X1100" s="36" t="n">
        <x:v>-0.8707878094755601</x:v>
      </x:c>
      <x:c r="Y1100" s="36" t="n">
        <x:v>0.8708554584406748</x:v>
      </x:c>
      <x:c r="Z1100" s="36" t="n">
        <x:v>0.13859018426219896</x:v>
      </x:c>
      <x:c r="AA1100" s="36" t="n">
        <x:v>0.012464191216432847</x:v>
      </x:c>
      <x:c r="AB1100" s="36" t="n">
        <x:v>92.12761296386371</x:v>
      </x:c>
      <x:c r="AC1100" s="34" t="b">
        <x:v>1</x:v>
      </x:c>
    </x:row>
    <x:row r="1101">
      <x:c r="A1101" s="31" t="str">
        <x:v>CFG016</x:v>
      </x:c>
      <x:c r="B1101" s="33" t="n">
        <x:v>16</x:v>
      </x:c>
      <x:c r="C1101" s="31" t="str">
        <x:v>000000（选定5-12kg）1.AR20.03.6 youhua a2.5 翼梢反扭-3</x:v>
      </x:c>
      <x:c r="D1101" s="31" t="str">
        <x:v>T7-VLM2-Elev(g1.0)-11.9kg-x109.9mm-z14.2mm</x:v>
      </x:c>
      <x:c r="E1101" s="37" t="n">
        <x:v>3.340521678473474</x:v>
      </x:c>
      <x:c r="F1101" s="37" t="n">
        <x:v>0</x:v>
      </x:c>
      <x:c r="G1101" s="35" t="n">
        <x:v>10.905843217347027</x:v>
      </x:c>
      <x:c r="H1101" s="36" t="n">
        <x:v>-1.5</x:v>
      </x:c>
      <x:c r="I1101" s="35" t="n">
        <x:v>1.225</x:v>
      </x:c>
      <x:c r="J1101" s="35" t="n">
        <x:v>1.5705518175924542</x:v>
      </x:c>
      <x:c r="K1101" s="35" t="n">
        <x:v>0.284701945718181</x:v>
      </x:c>
      <x:c r="L1101" s="35" t="n">
        <x:v>5.525419388778789</x:v>
      </x:c>
      <x:c r="M1101" s="35" t="n">
        <x:v>11.925999999999998</x:v>
      </x:c>
      <x:c r="N1101" s="35" t="n">
        <x:v>0.10992231757937915</x:v>
      </x:c>
      <x:c r="O1101" s="35" t="n">
        <x:v>-1.546328403528402e-17</x:v>
      </x:c>
      <x:c r="P1101" s="35" t="n">
        <x:v>0.014190650827474498</x:v>
      </x:c>
      <x:c r="Q1101" s="36" t="n">
        <x:v>1.012459060681904</x:v>
      </x:c>
      <x:c r="R1101" s="36" t="n">
        <x:v>0.03199987559377005</x:v>
      </x:c>
      <x:c r="S1101" s="36" t="n">
        <x:v>0.0016530830465206973</x:v>
      </x:c>
      <x:c r="T1101" s="35" t="n">
        <x:v>0.15153824384059625</x:v>
      </x:c>
      <x:c r="U1101" s="36" t="str">
        <x:v>longitudinal</x:v>
      </x:c>
      <x:c r="V1101" s="33" t="n">
        <x:v>4</x:v>
      </x:c>
      <x:c r="W1101" s="36" t="n">
        <x:v>-0.01085450895587886</x:v>
      </x:c>
      <x:c r="X1101" s="36" t="n">
        <x:v>0.8707878094755601</x:v>
      </x:c>
      <x:c r="Y1101" s="36" t="n">
        <x:v>0.8708554584406748</x:v>
      </x:c>
      <x:c r="Z1101" s="36" t="n">
        <x:v>0.13859018426219896</x:v>
      </x:c>
      <x:c r="AA1101" s="36" t="n">
        <x:v>0.012464191216432847</x:v>
      </x:c>
      <x:c r="AB1101" s="36" t="n">
        <x:v>92.12761296386371</x:v>
      </x:c>
      <x:c r="AC1101" s="34" t="b">
        <x:v>1</x:v>
      </x:c>
    </x:row>
    <x:row r="1102">
      <x:c r="A1102" s="31" t="str">
        <x:v>CFG016</x:v>
      </x:c>
      <x:c r="B1102" s="33" t="n">
        <x:v>16</x:v>
      </x:c>
      <x:c r="C1102" s="31" t="str">
        <x:v>000000（选定5-12kg）1.AR20.03.6 youhua a2.5 翼梢反扭-3</x:v>
      </x:c>
      <x:c r="D1102" s="31" t="str">
        <x:v>T7-VLM2-Elev(g1.0)-11.9kg-x109.9mm-z14.2mm</x:v>
      </x:c>
      <x:c r="E1102" s="37" t="n">
        <x:v>3.340521678473474</x:v>
      </x:c>
      <x:c r="F1102" s="37" t="n">
        <x:v>0</x:v>
      </x:c>
      <x:c r="G1102" s="35" t="n">
        <x:v>10.905843217347027</x:v>
      </x:c>
      <x:c r="H1102" s="36" t="n">
        <x:v>-1.5</x:v>
      </x:c>
      <x:c r="I1102" s="35" t="n">
        <x:v>1.225</x:v>
      </x:c>
      <x:c r="J1102" s="35" t="n">
        <x:v>1.5705518175924542</x:v>
      </x:c>
      <x:c r="K1102" s="35" t="n">
        <x:v>0.284701945718181</x:v>
      </x:c>
      <x:c r="L1102" s="35" t="n">
        <x:v>5.525419388778789</x:v>
      </x:c>
      <x:c r="M1102" s="35" t="n">
        <x:v>11.925999999999998</x:v>
      </x:c>
      <x:c r="N1102" s="35" t="n">
        <x:v>0.10992231757937915</x:v>
      </x:c>
      <x:c r="O1102" s="35" t="n">
        <x:v>-1.546328403528402e-17</x:v>
      </x:c>
      <x:c r="P1102" s="35" t="n">
        <x:v>0.014190650827474498</x:v>
      </x:c>
      <x:c r="Q1102" s="36" t="n">
        <x:v>1.012459060681904</x:v>
      </x:c>
      <x:c r="R1102" s="36" t="n">
        <x:v>0.03199987559377005</x:v>
      </x:c>
      <x:c r="S1102" s="36" t="n">
        <x:v>0.0016530830465206973</x:v>
      </x:c>
      <x:c r="T1102" s="35" t="n">
        <x:v>0.15153824384059625</x:v>
      </x:c>
      <x:c r="U1102" s="36" t="str">
        <x:v>lateral</x:v>
      </x:c>
      <x:c r="V1102" s="33" t="n">
        <x:v>5</x:v>
      </x:c>
      <x:c r="W1102" s="36" t="n">
        <x:v>-14.178650120730907</x:v>
      </x:c>
      <x:c r="X1102" s="36" t="n">
        <x:v>0</x:v>
      </x:c>
      <x:c r="Y1102" s="36" t="n">
        <x:v>14.178650120730907</x:v>
      </x:c>
      <x:c r="Z1102" s="36" t="n">
        <x:v>0</x:v>
      </x:c>
      <x:c r="AA1102" s="36" t="n">
        <x:v>1</x:v>
      </x:c>
      <x:c r="AB1102" s="36" t="n">
        <x:v>0.0705285758154</x:v>
      </x:c>
      <x:c r="AC1102" s="34" t="b">
        <x:v>1</x:v>
      </x:c>
    </x:row>
    <x:row r="1103">
      <x:c r="A1103" s="31" t="str">
        <x:v>CFG016</x:v>
      </x:c>
      <x:c r="B1103" s="33" t="n">
        <x:v>16</x:v>
      </x:c>
      <x:c r="C1103" s="31" t="str">
        <x:v>000000（选定5-12kg）1.AR20.03.6 youhua a2.5 翼梢反扭-3</x:v>
      </x:c>
      <x:c r="D1103" s="31" t="str">
        <x:v>T7-VLM2-Elev(g1.0)-11.9kg-x109.9mm-z14.2mm</x:v>
      </x:c>
      <x:c r="E1103" s="37" t="n">
        <x:v>3.340521678473474</x:v>
      </x:c>
      <x:c r="F1103" s="37" t="n">
        <x:v>0</x:v>
      </x:c>
      <x:c r="G1103" s="35" t="n">
        <x:v>10.905843217347027</x:v>
      </x:c>
      <x:c r="H1103" s="36" t="n">
        <x:v>-1.5</x:v>
      </x:c>
      <x:c r="I1103" s="35" t="n">
        <x:v>1.225</x:v>
      </x:c>
      <x:c r="J1103" s="35" t="n">
        <x:v>1.5705518175924542</x:v>
      </x:c>
      <x:c r="K1103" s="35" t="n">
        <x:v>0.284701945718181</x:v>
      </x:c>
      <x:c r="L1103" s="35" t="n">
        <x:v>5.525419388778789</x:v>
      </x:c>
      <x:c r="M1103" s="35" t="n">
        <x:v>11.925999999999998</x:v>
      </x:c>
      <x:c r="N1103" s="35" t="n">
        <x:v>0.10992231757937915</x:v>
      </x:c>
      <x:c r="O1103" s="35" t="n">
        <x:v>-1.546328403528402e-17</x:v>
      </x:c>
      <x:c r="P1103" s="35" t="n">
        <x:v>0.014190650827474498</x:v>
      </x:c>
      <x:c r="Q1103" s="36" t="n">
        <x:v>1.012459060681904</x:v>
      </x:c>
      <x:c r="R1103" s="36" t="n">
        <x:v>0.03199987559377005</x:v>
      </x:c>
      <x:c r="S1103" s="36" t="n">
        <x:v>0.0016530830465206973</x:v>
      </x:c>
      <x:c r="T1103" s="35" t="n">
        <x:v>0.15153824384059625</x:v>
      </x:c>
      <x:c r="U1103" s="36" t="str">
        <x:v>lateral</x:v>
      </x:c>
      <x:c r="V1103" s="33" t="n">
        <x:v>6</x:v>
      </x:c>
      <x:c r="W1103" s="36" t="n">
        <x:v>-1.116077524244303</x:v>
      </x:c>
      <x:c r="X1103" s="36" t="n">
        <x:v>-2.0372967555793613</x:v>
      </x:c>
      <x:c r="Y1103" s="36" t="n">
        <x:v>2.3229737644703365</x:v>
      </x:c>
      <x:c r="Z1103" s="36" t="n">
        <x:v>0.3242458491955363</x:v>
      </x:c>
      <x:c r="AA1103" s="36" t="n">
        <x:v>0.48045205732178425</x:v>
      </x:c>
      <x:c r="AB1103" s="36" t="n">
        <x:v>0.8959951063230135</x:v>
      </x:c>
      <x:c r="AC1103" s="34" t="b">
        <x:v>1</x:v>
      </x:c>
    </x:row>
    <x:row r="1104">
      <x:c r="A1104" s="31" t="str">
        <x:v>CFG016</x:v>
      </x:c>
      <x:c r="B1104" s="33" t="n">
        <x:v>16</x:v>
      </x:c>
      <x:c r="C1104" s="31" t="str">
        <x:v>000000（选定5-12kg）1.AR20.03.6 youhua a2.5 翼梢反扭-3</x:v>
      </x:c>
      <x:c r="D1104" s="31" t="str">
        <x:v>T7-VLM2-Elev(g1.0)-11.9kg-x109.9mm-z14.2mm</x:v>
      </x:c>
      <x:c r="E1104" s="37" t="n">
        <x:v>3.340521678473474</x:v>
      </x:c>
      <x:c r="F1104" s="37" t="n">
        <x:v>0</x:v>
      </x:c>
      <x:c r="G1104" s="35" t="n">
        <x:v>10.905843217347027</x:v>
      </x:c>
      <x:c r="H1104" s="36" t="n">
        <x:v>-1.5</x:v>
      </x:c>
      <x:c r="I1104" s="35" t="n">
        <x:v>1.225</x:v>
      </x:c>
      <x:c r="J1104" s="35" t="n">
        <x:v>1.5705518175924542</x:v>
      </x:c>
      <x:c r="K1104" s="35" t="n">
        <x:v>0.284701945718181</x:v>
      </x:c>
      <x:c r="L1104" s="35" t="n">
        <x:v>5.525419388778789</x:v>
      </x:c>
      <x:c r="M1104" s="35" t="n">
        <x:v>11.925999999999998</x:v>
      </x:c>
      <x:c r="N1104" s="35" t="n">
        <x:v>0.10992231757937915</x:v>
      </x:c>
      <x:c r="O1104" s="35" t="n">
        <x:v>-1.546328403528402e-17</x:v>
      </x:c>
      <x:c r="P1104" s="35" t="n">
        <x:v>0.014190650827474498</x:v>
      </x:c>
      <x:c r="Q1104" s="36" t="n">
        <x:v>1.012459060681904</x:v>
      </x:c>
      <x:c r="R1104" s="36" t="n">
        <x:v>0.03199987559377005</x:v>
      </x:c>
      <x:c r="S1104" s="36" t="n">
        <x:v>0.0016530830465206973</x:v>
      </x:c>
      <x:c r="T1104" s="35" t="n">
        <x:v>0.15153824384059625</x:v>
      </x:c>
      <x:c r="U1104" s="36" t="str">
        <x:v>lateral</x:v>
      </x:c>
      <x:c r="V1104" s="33" t="n">
        <x:v>7</x:v>
      </x:c>
      <x:c r="W1104" s="36" t="n">
        <x:v>-1.116077524244303</x:v>
      </x:c>
      <x:c r="X1104" s="36" t="n">
        <x:v>2.0372967555793613</x:v>
      </x:c>
      <x:c r="Y1104" s="36" t="n">
        <x:v>2.3229737644703365</x:v>
      </x:c>
      <x:c r="Z1104" s="36" t="n">
        <x:v>0.3242458491955363</x:v>
      </x:c>
      <x:c r="AA1104" s="36" t="n">
        <x:v>0.48045205732178425</x:v>
      </x:c>
      <x:c r="AB1104" s="36" t="n">
        <x:v>0.8959951063230135</x:v>
      </x:c>
      <x:c r="AC1104" s="34" t="b">
        <x:v>1</x:v>
      </x:c>
    </x:row>
    <x:row r="1105">
      <x:c r="A1105" s="31" t="str">
        <x:v>CFG016</x:v>
      </x:c>
      <x:c r="B1105" s="33" t="n">
        <x:v>16</x:v>
      </x:c>
      <x:c r="C1105" s="31" t="str">
        <x:v>000000（选定5-12kg）1.AR20.03.6 youhua a2.5 翼梢反扭-3</x:v>
      </x:c>
      <x:c r="D1105" s="31" t="str">
        <x:v>T7-VLM2-Elev(g1.0)-11.9kg-x109.9mm-z14.2mm</x:v>
      </x:c>
      <x:c r="E1105" s="37" t="n">
        <x:v>3.340521678473474</x:v>
      </x:c>
      <x:c r="F1105" s="37" t="n">
        <x:v>0</x:v>
      </x:c>
      <x:c r="G1105" s="35" t="n">
        <x:v>10.905843217347027</x:v>
      </x:c>
      <x:c r="H1105" s="36" t="n">
        <x:v>-1.5</x:v>
      </x:c>
      <x:c r="I1105" s="35" t="n">
        <x:v>1.225</x:v>
      </x:c>
      <x:c r="J1105" s="35" t="n">
        <x:v>1.5705518175924542</x:v>
      </x:c>
      <x:c r="K1105" s="35" t="n">
        <x:v>0.284701945718181</x:v>
      </x:c>
      <x:c r="L1105" s="35" t="n">
        <x:v>5.525419388778789</x:v>
      </x:c>
      <x:c r="M1105" s="35" t="n">
        <x:v>11.925999999999998</x:v>
      </x:c>
      <x:c r="N1105" s="35" t="n">
        <x:v>0.10992231757937915</x:v>
      </x:c>
      <x:c r="O1105" s="35" t="n">
        <x:v>-1.546328403528402e-17</x:v>
      </x:c>
      <x:c r="P1105" s="35" t="n">
        <x:v>0.014190650827474498</x:v>
      </x:c>
      <x:c r="Q1105" s="36" t="n">
        <x:v>1.012459060681904</x:v>
      </x:c>
      <x:c r="R1105" s="36" t="n">
        <x:v>0.03199987559377005</x:v>
      </x:c>
      <x:c r="S1105" s="36" t="n">
        <x:v>0.0016530830465206973</x:v>
      </x:c>
      <x:c r="T1105" s="35" t="n">
        <x:v>0.15153824384059625</x:v>
      </x:c>
      <x:c r="U1105" s="36" t="str">
        <x:v>lateral</x:v>
      </x:c>
      <x:c r="V1105" s="33" t="n">
        <x:v>8</x:v>
      </x:c>
      <x:c r="W1105" s="36" t="n">
        <x:v>0.23555802349989996</x:v>
      </x:c>
      <x:c r="X1105" s="36" t="n">
        <x:v>0</x:v>
      </x:c>
      <x:c r="Y1105" s="36" t="n">
        <x:v>0.23555802349989996</x:v>
      </x:c>
      <x:c r="Z1105" s="36" t="n">
        <x:v>0</x:v>
      </x:c>
      <x:c r="AA1105" s="36" t="n">
        <x:v>-1</x:v>
      </x:c>
      <x:c r="AB1105" s="36"/>
      <x:c r="AC1105" s="34" t="b">
        <x:v>0</x:v>
      </x:c>
    </x:row>
    <x:row r="1106">
      <x:c r="A1106" s="31" t="str">
        <x:v>CFG016</x:v>
      </x:c>
      <x:c r="B1106" s="33" t="n">
        <x:v>17</x:v>
      </x:c>
      <x:c r="C1106" s="31" t="str">
        <x:v>000000（选定5-12kg）1.AR20.03.6 youhua a2.5 翼梢反扭-3</x:v>
      </x:c>
      <x:c r="D1106" s="31" t="str">
        <x:v>T7-VLM2-Elev(g1.0)-11.9kg-x109.9mm-z14.2mm</x:v>
      </x:c>
      <x:c r="E1106" s="37" t="n">
        <x:v>3.1502455018919293</x:v>
      </x:c>
      <x:c r="F1106" s="37" t="n">
        <x:v>0</x:v>
      </x:c>
      <x:c r="G1106" s="35" t="n">
        <x:v>10.991160288071903</x:v>
      </x:c>
      <x:c r="H1106" s="36" t="n">
        <x:v>-1.4</x:v>
      </x:c>
      <x:c r="I1106" s="35" t="n">
        <x:v>1.225</x:v>
      </x:c>
      <x:c r="J1106" s="35" t="n">
        <x:v>1.5705518175924542</x:v>
      </x:c>
      <x:c r="K1106" s="35" t="n">
        <x:v>0.284701945718181</x:v>
      </x:c>
      <x:c r="L1106" s="35" t="n">
        <x:v>5.525419388778789</x:v>
      </x:c>
      <x:c r="M1106" s="35" t="n">
        <x:v>11.925999999999998</x:v>
      </x:c>
      <x:c r="N1106" s="35" t="n">
        <x:v>0.10992231757937915</x:v>
      </x:c>
      <x:c r="O1106" s="35" t="n">
        <x:v>-1.546328403528402e-17</x:v>
      </x:c>
      <x:c r="P1106" s="35" t="n">
        <x:v>0.014190650827474498</x:v>
      </x:c>
      <x:c r="Q1106" s="36" t="n">
        <x:v>0.9941867528016253</x:v>
      </x:c>
      <x:c r="R1106" s="36" t="n">
        <x:v>0.031234882549726513</x:v>
      </x:c>
      <x:c r="S1106" s="36" t="n">
        <x:v>0.001664951042696133</x:v>
      </x:c>
      <x:c r="T1106" s="35" t="n">
        <x:v>0.15121033690454247</x:v>
      </x:c>
      <x:c r="U1106" s="36" t="str">
        <x:v>longitudinal</x:v>
      </x:c>
      <x:c r="V1106" s="33" t="n">
        <x:v>1</x:v>
      </x:c>
      <x:c r="W1106" s="36" t="n">
        <x:v>-5.202486332802292</x:v>
      </x:c>
      <x:c r="X1106" s="36" t="n">
        <x:v>-4.744368240153026</x:v>
      </x:c>
      <x:c r="Y1106" s="36" t="n">
        <x:v>7.04094411575375</x:v>
      </x:c>
      <x:c r="Z1106" s="36" t="n">
        <x:v>0.7550896572685505</x:v>
      </x:c>
      <x:c r="AA1106" s="36" t="n">
        <x:v>0.7388904452688378</x:v>
      </x:c>
      <x:c r="AB1106" s="36" t="n">
        <x:v>0.1922157860742241</x:v>
      </x:c>
      <x:c r="AC1106" s="34" t="b">
        <x:v>1</x:v>
      </x:c>
    </x:row>
    <x:row r="1107">
      <x:c r="A1107" s="31" t="str">
        <x:v>CFG016</x:v>
      </x:c>
      <x:c r="B1107" s="33" t="n">
        <x:v>17</x:v>
      </x:c>
      <x:c r="C1107" s="31" t="str">
        <x:v>000000（选定5-12kg）1.AR20.03.6 youhua a2.5 翼梢反扭-3</x:v>
      </x:c>
      <x:c r="D1107" s="31" t="str">
        <x:v>T7-VLM2-Elev(g1.0)-11.9kg-x109.9mm-z14.2mm</x:v>
      </x:c>
      <x:c r="E1107" s="37" t="n">
        <x:v>3.1502455018919293</x:v>
      </x:c>
      <x:c r="F1107" s="37" t="n">
        <x:v>0</x:v>
      </x:c>
      <x:c r="G1107" s="35" t="n">
        <x:v>10.991160288071903</x:v>
      </x:c>
      <x:c r="H1107" s="36" t="n">
        <x:v>-1.4</x:v>
      </x:c>
      <x:c r="I1107" s="35" t="n">
        <x:v>1.225</x:v>
      </x:c>
      <x:c r="J1107" s="35" t="n">
        <x:v>1.5705518175924542</x:v>
      </x:c>
      <x:c r="K1107" s="35" t="n">
        <x:v>0.284701945718181</x:v>
      </x:c>
      <x:c r="L1107" s="35" t="n">
        <x:v>5.525419388778789</x:v>
      </x:c>
      <x:c r="M1107" s="35" t="n">
        <x:v>11.925999999999998</x:v>
      </x:c>
      <x:c r="N1107" s="35" t="n">
        <x:v>0.10992231757937915</x:v>
      </x:c>
      <x:c r="O1107" s="35" t="n">
        <x:v>-1.546328403528402e-17</x:v>
      </x:c>
      <x:c r="P1107" s="35" t="n">
        <x:v>0.014190650827474498</x:v>
      </x:c>
      <x:c r="Q1107" s="36" t="n">
        <x:v>0.9941867528016253</x:v>
      </x:c>
      <x:c r="R1107" s="36" t="n">
        <x:v>0.031234882549726513</x:v>
      </x:c>
      <x:c r="S1107" s="36" t="n">
        <x:v>0.001664951042696133</x:v>
      </x:c>
      <x:c r="T1107" s="35" t="n">
        <x:v>0.15121033690454247</x:v>
      </x:c>
      <x:c r="U1107" s="36" t="str">
        <x:v>longitudinal</x:v>
      </x:c>
      <x:c r="V1107" s="33" t="n">
        <x:v>2</x:v>
      </x:c>
      <x:c r="W1107" s="36" t="n">
        <x:v>-5.202486332802292</x:v>
      </x:c>
      <x:c r="X1107" s="36" t="n">
        <x:v>4.744368240153026</x:v>
      </x:c>
      <x:c r="Y1107" s="36" t="n">
        <x:v>7.04094411575375</x:v>
      </x:c>
      <x:c r="Z1107" s="36" t="n">
        <x:v>0.7550896572685505</x:v>
      </x:c>
      <x:c r="AA1107" s="36" t="n">
        <x:v>0.7388904452688378</x:v>
      </x:c>
      <x:c r="AB1107" s="36" t="n">
        <x:v>0.1922157860742241</x:v>
      </x:c>
      <x:c r="AC1107" s="34" t="b">
        <x:v>1</x:v>
      </x:c>
    </x:row>
    <x:row r="1108">
      <x:c r="A1108" s="31" t="str">
        <x:v>CFG016</x:v>
      </x:c>
      <x:c r="B1108" s="33" t="n">
        <x:v>17</x:v>
      </x:c>
      <x:c r="C1108" s="31" t="str">
        <x:v>000000（选定5-12kg）1.AR20.03.6 youhua a2.5 翼梢反扭-3</x:v>
      </x:c>
      <x:c r="D1108" s="31" t="str">
        <x:v>T7-VLM2-Elev(g1.0)-11.9kg-x109.9mm-z14.2mm</x:v>
      </x:c>
      <x:c r="E1108" s="37" t="n">
        <x:v>3.1502455018919293</x:v>
      </x:c>
      <x:c r="F1108" s="37" t="n">
        <x:v>0</x:v>
      </x:c>
      <x:c r="G1108" s="35" t="n">
        <x:v>10.991160288071903</x:v>
      </x:c>
      <x:c r="H1108" s="36" t="n">
        <x:v>-1.4</x:v>
      </x:c>
      <x:c r="I1108" s="35" t="n">
        <x:v>1.225</x:v>
      </x:c>
      <x:c r="J1108" s="35" t="n">
        <x:v>1.5705518175924542</x:v>
      </x:c>
      <x:c r="K1108" s="35" t="n">
        <x:v>0.284701945718181</x:v>
      </x:c>
      <x:c r="L1108" s="35" t="n">
        <x:v>5.525419388778789</x:v>
      </x:c>
      <x:c r="M1108" s="35" t="n">
        <x:v>11.925999999999998</x:v>
      </x:c>
      <x:c r="N1108" s="35" t="n">
        <x:v>0.10992231757937915</x:v>
      </x:c>
      <x:c r="O1108" s="35" t="n">
        <x:v>-1.546328403528402e-17</x:v>
      </x:c>
      <x:c r="P1108" s="35" t="n">
        <x:v>0.014190650827474498</x:v>
      </x:c>
      <x:c r="Q1108" s="36" t="n">
        <x:v>0.9941867528016253</x:v>
      </x:c>
      <x:c r="R1108" s="36" t="n">
        <x:v>0.031234882549726513</x:v>
      </x:c>
      <x:c r="S1108" s="36" t="n">
        <x:v>0.001664951042696133</x:v>
      </x:c>
      <x:c r="T1108" s="35" t="n">
        <x:v>0.15121033690454247</x:v>
      </x:c>
      <x:c r="U1108" s="36" t="str">
        <x:v>longitudinal</x:v>
      </x:c>
      <x:c r="V1108" s="33" t="n">
        <x:v>3</x:v>
      </x:c>
      <x:c r="W1108" s="36" t="n">
        <x:v>-0.010978214537416327</x:v>
      </x:c>
      <x:c r="X1108" s="36" t="n">
        <x:v>-0.8612876995771394</x:v>
      </x:c>
      <x:c r="Y1108" s="36" t="n">
        <x:v>0.861357662436058</x:v>
      </x:c>
      <x:c r="Z1108" s="36" t="n">
        <x:v>0.13707819481194908</x:v>
      </x:c>
      <x:c r="AA1108" s="36" t="n">
        <x:v>0.012745245112661063</x:v>
      </x:c>
      <x:c r="AB1108" s="36" t="n">
        <x:v>91.08949334081291</x:v>
      </x:c>
      <x:c r="AC1108" s="34" t="b">
        <x:v>1</x:v>
      </x:c>
    </x:row>
    <x:row r="1109">
      <x:c r="A1109" s="31" t="str">
        <x:v>CFG016</x:v>
      </x:c>
      <x:c r="B1109" s="33" t="n">
        <x:v>17</x:v>
      </x:c>
      <x:c r="C1109" s="31" t="str">
        <x:v>000000（选定5-12kg）1.AR20.03.6 youhua a2.5 翼梢反扭-3</x:v>
      </x:c>
      <x:c r="D1109" s="31" t="str">
        <x:v>T7-VLM2-Elev(g1.0)-11.9kg-x109.9mm-z14.2mm</x:v>
      </x:c>
      <x:c r="E1109" s="37" t="n">
        <x:v>3.1502455018919293</x:v>
      </x:c>
      <x:c r="F1109" s="37" t="n">
        <x:v>0</x:v>
      </x:c>
      <x:c r="G1109" s="35" t="n">
        <x:v>10.991160288071903</x:v>
      </x:c>
      <x:c r="H1109" s="36" t="n">
        <x:v>-1.4</x:v>
      </x:c>
      <x:c r="I1109" s="35" t="n">
        <x:v>1.225</x:v>
      </x:c>
      <x:c r="J1109" s="35" t="n">
        <x:v>1.5705518175924542</x:v>
      </x:c>
      <x:c r="K1109" s="35" t="n">
        <x:v>0.284701945718181</x:v>
      </x:c>
      <x:c r="L1109" s="35" t="n">
        <x:v>5.525419388778789</x:v>
      </x:c>
      <x:c r="M1109" s="35" t="n">
        <x:v>11.925999999999998</x:v>
      </x:c>
      <x:c r="N1109" s="35" t="n">
        <x:v>0.10992231757937915</x:v>
      </x:c>
      <x:c r="O1109" s="35" t="n">
        <x:v>-1.546328403528402e-17</x:v>
      </x:c>
      <x:c r="P1109" s="35" t="n">
        <x:v>0.014190650827474498</x:v>
      </x:c>
      <x:c r="Q1109" s="36" t="n">
        <x:v>0.9941867528016253</x:v>
      </x:c>
      <x:c r="R1109" s="36" t="n">
        <x:v>0.031234882549726513</x:v>
      </x:c>
      <x:c r="S1109" s="36" t="n">
        <x:v>0.001664951042696133</x:v>
      </x:c>
      <x:c r="T1109" s="35" t="n">
        <x:v>0.15121033690454247</x:v>
      </x:c>
      <x:c r="U1109" s="36" t="str">
        <x:v>longitudinal</x:v>
      </x:c>
      <x:c r="V1109" s="33" t="n">
        <x:v>4</x:v>
      </x:c>
      <x:c r="W1109" s="36" t="n">
        <x:v>-0.010978214537416327</x:v>
      </x:c>
      <x:c r="X1109" s="36" t="n">
        <x:v>0.8612876995771394</x:v>
      </x:c>
      <x:c r="Y1109" s="36" t="n">
        <x:v>0.861357662436058</x:v>
      </x:c>
      <x:c r="Z1109" s="36" t="n">
        <x:v>0.13707819481194908</x:v>
      </x:c>
      <x:c r="AA1109" s="36" t="n">
        <x:v>0.012745245112661063</x:v>
      </x:c>
      <x:c r="AB1109" s="36" t="n">
        <x:v>91.08949334081291</x:v>
      </x:c>
      <x:c r="AC1109" s="34" t="b">
        <x:v>1</x:v>
      </x:c>
    </x:row>
    <x:row r="1110">
      <x:c r="A1110" s="31" t="str">
        <x:v>CFG016</x:v>
      </x:c>
      <x:c r="B1110" s="33" t="n">
        <x:v>17</x:v>
      </x:c>
      <x:c r="C1110" s="31" t="str">
        <x:v>000000（选定5-12kg）1.AR20.03.6 youhua a2.5 翼梢反扭-3</x:v>
      </x:c>
      <x:c r="D1110" s="31" t="str">
        <x:v>T7-VLM2-Elev(g1.0)-11.9kg-x109.9mm-z14.2mm</x:v>
      </x:c>
      <x:c r="E1110" s="37" t="n">
        <x:v>3.1502455018919293</x:v>
      </x:c>
      <x:c r="F1110" s="37" t="n">
        <x:v>0</x:v>
      </x:c>
      <x:c r="G1110" s="35" t="n">
        <x:v>10.991160288071903</x:v>
      </x:c>
      <x:c r="H1110" s="36" t="n">
        <x:v>-1.4</x:v>
      </x:c>
      <x:c r="I1110" s="35" t="n">
        <x:v>1.225</x:v>
      </x:c>
      <x:c r="J1110" s="35" t="n">
        <x:v>1.5705518175924542</x:v>
      </x:c>
      <x:c r="K1110" s="35" t="n">
        <x:v>0.284701945718181</x:v>
      </x:c>
      <x:c r="L1110" s="35" t="n">
        <x:v>5.525419388778789</x:v>
      </x:c>
      <x:c r="M1110" s="35" t="n">
        <x:v>11.925999999999998</x:v>
      </x:c>
      <x:c r="N1110" s="35" t="n">
        <x:v>0.10992231757937915</x:v>
      </x:c>
      <x:c r="O1110" s="35" t="n">
        <x:v>-1.546328403528402e-17</x:v>
      </x:c>
      <x:c r="P1110" s="35" t="n">
        <x:v>0.014190650827474498</x:v>
      </x:c>
      <x:c r="Q1110" s="36" t="n">
        <x:v>0.9941867528016253</x:v>
      </x:c>
      <x:c r="R1110" s="36" t="n">
        <x:v>0.031234882549726513</x:v>
      </x:c>
      <x:c r="S1110" s="36" t="n">
        <x:v>0.001664951042696133</x:v>
      </x:c>
      <x:c r="T1110" s="35" t="n">
        <x:v>0.15121033690454247</x:v>
      </x:c>
      <x:c r="U1110" s="36" t="str">
        <x:v>lateral</x:v>
      </x:c>
      <x:c r="V1110" s="33" t="n">
        <x:v>5</x:v>
      </x:c>
      <x:c r="W1110" s="36" t="n">
        <x:v>-14.34869247498672</x:v>
      </x:c>
      <x:c r="X1110" s="36" t="n">
        <x:v>0</x:v>
      </x:c>
      <x:c r="Y1110" s="36" t="n">
        <x:v>14.34869247498672</x:v>
      </x:c>
      <x:c r="Z1110" s="36" t="n">
        <x:v>0</x:v>
      </x:c>
      <x:c r="AA1110" s="36" t="n">
        <x:v>1</x:v>
      </x:c>
      <x:c r="AB1110" s="36" t="n">
        <x:v>0.0696927613260403</x:v>
      </x:c>
      <x:c r="AC1110" s="34" t="b">
        <x:v>1</x:v>
      </x:c>
    </x:row>
    <x:row r="1111">
      <x:c r="A1111" s="31" t="str">
        <x:v>CFG016</x:v>
      </x:c>
      <x:c r="B1111" s="33" t="n">
        <x:v>17</x:v>
      </x:c>
      <x:c r="C1111" s="31" t="str">
        <x:v>000000（选定5-12kg）1.AR20.03.6 youhua a2.5 翼梢反扭-3</x:v>
      </x:c>
      <x:c r="D1111" s="31" t="str">
        <x:v>T7-VLM2-Elev(g1.0)-11.9kg-x109.9mm-z14.2mm</x:v>
      </x:c>
      <x:c r="E1111" s="37" t="n">
        <x:v>3.1502455018919293</x:v>
      </x:c>
      <x:c r="F1111" s="37" t="n">
        <x:v>0</x:v>
      </x:c>
      <x:c r="G1111" s="35" t="n">
        <x:v>10.991160288071903</x:v>
      </x:c>
      <x:c r="H1111" s="36" t="n">
        <x:v>-1.4</x:v>
      </x:c>
      <x:c r="I1111" s="35" t="n">
        <x:v>1.225</x:v>
      </x:c>
      <x:c r="J1111" s="35" t="n">
        <x:v>1.5705518175924542</x:v>
      </x:c>
      <x:c r="K1111" s="35" t="n">
        <x:v>0.284701945718181</x:v>
      </x:c>
      <x:c r="L1111" s="35" t="n">
        <x:v>5.525419388778789</x:v>
      </x:c>
      <x:c r="M1111" s="35" t="n">
        <x:v>11.925999999999998</x:v>
      </x:c>
      <x:c r="N1111" s="35" t="n">
        <x:v>0.10992231757937915</x:v>
      </x:c>
      <x:c r="O1111" s="35" t="n">
        <x:v>-1.546328403528402e-17</x:v>
      </x:c>
      <x:c r="P1111" s="35" t="n">
        <x:v>0.014190650827474498</x:v>
      </x:c>
      <x:c r="Q1111" s="36" t="n">
        <x:v>0.9941867528016253</x:v>
      </x:c>
      <x:c r="R1111" s="36" t="n">
        <x:v>0.031234882549726513</x:v>
      </x:c>
      <x:c r="S1111" s="36" t="n">
        <x:v>0.001664951042696133</x:v>
      </x:c>
      <x:c r="T1111" s="35" t="n">
        <x:v>0.15121033690454247</x:v>
      </x:c>
      <x:c r="U1111" s="36" t="str">
        <x:v>lateral</x:v>
      </x:c>
      <x:c r="V1111" s="33" t="n">
        <x:v>6</x:v>
      </x:c>
      <x:c r="W1111" s="36" t="n">
        <x:v>-1.0968339784254364</x:v>
      </x:c>
      <x:c r="X1111" s="36" t="n">
        <x:v>-2.049178835012992</x:v>
      </x:c>
      <x:c r="Y1111" s="36" t="n">
        <x:v>2.324258736477885</x:v>
      </x:c>
      <x:c r="Z1111" s="36" t="n">
        <x:v>0.32613694087160916</x:v>
      </x:c>
      <x:c r="AA1111" s="36" t="n">
        <x:v>0.4719070046769179</x:v>
      </x:c>
      <x:c r="AB1111" s="36" t="n">
        <x:v>0.9117150085335187</x:v>
      </x:c>
      <x:c r="AC1111" s="34" t="b">
        <x:v>1</x:v>
      </x:c>
    </x:row>
    <x:row r="1112">
      <x:c r="A1112" s="31" t="str">
        <x:v>CFG016</x:v>
      </x:c>
      <x:c r="B1112" s="33" t="n">
        <x:v>17</x:v>
      </x:c>
      <x:c r="C1112" s="31" t="str">
        <x:v>000000（选定5-12kg）1.AR20.03.6 youhua a2.5 翼梢反扭-3</x:v>
      </x:c>
      <x:c r="D1112" s="31" t="str">
        <x:v>T7-VLM2-Elev(g1.0)-11.9kg-x109.9mm-z14.2mm</x:v>
      </x:c>
      <x:c r="E1112" s="37" t="n">
        <x:v>3.1502455018919293</x:v>
      </x:c>
      <x:c r="F1112" s="37" t="n">
        <x:v>0</x:v>
      </x:c>
      <x:c r="G1112" s="35" t="n">
        <x:v>10.991160288071903</x:v>
      </x:c>
      <x:c r="H1112" s="36" t="n">
        <x:v>-1.4</x:v>
      </x:c>
      <x:c r="I1112" s="35" t="n">
        <x:v>1.225</x:v>
      </x:c>
      <x:c r="J1112" s="35" t="n">
        <x:v>1.5705518175924542</x:v>
      </x:c>
      <x:c r="K1112" s="35" t="n">
        <x:v>0.284701945718181</x:v>
      </x:c>
      <x:c r="L1112" s="35" t="n">
        <x:v>5.525419388778789</x:v>
      </x:c>
      <x:c r="M1112" s="35" t="n">
        <x:v>11.925999999999998</x:v>
      </x:c>
      <x:c r="N1112" s="35" t="n">
        <x:v>0.10992231757937915</x:v>
      </x:c>
      <x:c r="O1112" s="35" t="n">
        <x:v>-1.546328403528402e-17</x:v>
      </x:c>
      <x:c r="P1112" s="35" t="n">
        <x:v>0.014190650827474498</x:v>
      </x:c>
      <x:c r="Q1112" s="36" t="n">
        <x:v>0.9941867528016253</x:v>
      </x:c>
      <x:c r="R1112" s="36" t="n">
        <x:v>0.031234882549726513</x:v>
      </x:c>
      <x:c r="S1112" s="36" t="n">
        <x:v>0.001664951042696133</x:v>
      </x:c>
      <x:c r="T1112" s="35" t="n">
        <x:v>0.15121033690454247</x:v>
      </x:c>
      <x:c r="U1112" s="36" t="str">
        <x:v>lateral</x:v>
      </x:c>
      <x:c r="V1112" s="33" t="n">
        <x:v>7</x:v>
      </x:c>
      <x:c r="W1112" s="36" t="n">
        <x:v>-1.0968339784254364</x:v>
      </x:c>
      <x:c r="X1112" s="36" t="n">
        <x:v>2.049178835012992</x:v>
      </x:c>
      <x:c r="Y1112" s="36" t="n">
        <x:v>2.324258736477885</x:v>
      </x:c>
      <x:c r="Z1112" s="36" t="n">
        <x:v>0.32613694087160916</x:v>
      </x:c>
      <x:c r="AA1112" s="36" t="n">
        <x:v>0.4719070046769179</x:v>
      </x:c>
      <x:c r="AB1112" s="36" t="n">
        <x:v>0.9117150085335187</x:v>
      </x:c>
      <x:c r="AC1112" s="34" t="b">
        <x:v>1</x:v>
      </x:c>
    </x:row>
    <x:row r="1113">
      <x:c r="A1113" s="31" t="str">
        <x:v>CFG016</x:v>
      </x:c>
      <x:c r="B1113" s="33" t="n">
        <x:v>17</x:v>
      </x:c>
      <x:c r="C1113" s="31" t="str">
        <x:v>000000（选定5-12kg）1.AR20.03.6 youhua a2.5 翼梢反扭-3</x:v>
      </x:c>
      <x:c r="D1113" s="31" t="str">
        <x:v>T7-VLM2-Elev(g1.0)-11.9kg-x109.9mm-z14.2mm</x:v>
      </x:c>
      <x:c r="E1113" s="37" t="n">
        <x:v>3.1502455018919293</x:v>
      </x:c>
      <x:c r="F1113" s="37" t="n">
        <x:v>0</x:v>
      </x:c>
      <x:c r="G1113" s="35" t="n">
        <x:v>10.991160288071903</x:v>
      </x:c>
      <x:c r="H1113" s="36" t="n">
        <x:v>-1.4</x:v>
      </x:c>
      <x:c r="I1113" s="35" t="n">
        <x:v>1.225</x:v>
      </x:c>
      <x:c r="J1113" s="35" t="n">
        <x:v>1.5705518175924542</x:v>
      </x:c>
      <x:c r="K1113" s="35" t="n">
        <x:v>0.284701945718181</x:v>
      </x:c>
      <x:c r="L1113" s="35" t="n">
        <x:v>5.525419388778789</x:v>
      </x:c>
      <x:c r="M1113" s="35" t="n">
        <x:v>11.925999999999998</x:v>
      </x:c>
      <x:c r="N1113" s="35" t="n">
        <x:v>0.10992231757937915</x:v>
      </x:c>
      <x:c r="O1113" s="35" t="n">
        <x:v>-1.546328403528402e-17</x:v>
      </x:c>
      <x:c r="P1113" s="35" t="n">
        <x:v>0.014190650827474498</x:v>
      </x:c>
      <x:c r="Q1113" s="36" t="n">
        <x:v>0.9941867528016253</x:v>
      </x:c>
      <x:c r="R1113" s="36" t="n">
        <x:v>0.031234882549726513</x:v>
      </x:c>
      <x:c r="S1113" s="36" t="n">
        <x:v>0.001664951042696133</x:v>
      </x:c>
      <x:c r="T1113" s="35" t="n">
        <x:v>0.15121033690454247</x:v>
      </x:c>
      <x:c r="U1113" s="36" t="str">
        <x:v>lateral</x:v>
      </x:c>
      <x:c r="V1113" s="33" t="n">
        <x:v>8</x:v>
      </x:c>
      <x:c r="W1113" s="36" t="n">
        <x:v>0.23148439128635534</x:v>
      </x:c>
      <x:c r="X1113" s="36" t="n">
        <x:v>0</x:v>
      </x:c>
      <x:c r="Y1113" s="36" t="n">
        <x:v>0.23148439128635534</x:v>
      </x:c>
      <x:c r="Z1113" s="36" t="n">
        <x:v>0</x:v>
      </x:c>
      <x:c r="AA1113" s="36" t="n">
        <x:v>-1</x:v>
      </x:c>
      <x:c r="AB1113" s="36"/>
      <x:c r="AC1113" s="34" t="b">
        <x:v>0</x:v>
      </x:c>
    </x:row>
    <x:row r="1114">
      <x:c r="A1114" s="31" t="str">
        <x:v>CFG016</x:v>
      </x:c>
      <x:c r="B1114" s="33" t="n">
        <x:v>18</x:v>
      </x:c>
      <x:c r="C1114" s="31" t="str">
        <x:v>000000（选定5-12kg）1.AR20.03.6 youhua a2.5 翼梢反扭-3</x:v>
      </x:c>
      <x:c r="D1114" s="31" t="str">
        <x:v>T7-VLM2-Elev(g1.0)-11.9kg-x109.9mm-z14.2mm</x:v>
      </x:c>
      <x:c r="E1114" s="37" t="n">
        <x:v>2.95856743521901</x:v>
      </x:c>
      <x:c r="F1114" s="37" t="n">
        <x:v>0</x:v>
      </x:c>
      <x:c r="G1114" s="35" t="n">
        <x:v>11.098776238777045</x:v>
      </x:c>
      <x:c r="H1114" s="36" t="n">
        <x:v>-1.2999999999999998</x:v>
      </x:c>
      <x:c r="I1114" s="35" t="n">
        <x:v>1.225</x:v>
      </x:c>
      <x:c r="J1114" s="35" t="n">
        <x:v>1.5705518175924542</x:v>
      </x:c>
      <x:c r="K1114" s="35" t="n">
        <x:v>0.284701945718181</x:v>
      </x:c>
      <x:c r="L1114" s="35" t="n">
        <x:v>5.525419388778789</x:v>
      </x:c>
      <x:c r="M1114" s="35" t="n">
        <x:v>11.925999999999998</x:v>
      </x:c>
      <x:c r="N1114" s="35" t="n">
        <x:v>0.10992231757937915</x:v>
      </x:c>
      <x:c r="O1114" s="35" t="n">
        <x:v>-1.546328403528402e-17</x:v>
      </x:c>
      <x:c r="P1114" s="35" t="n">
        <x:v>0.014190650827474498</x:v>
      </x:c>
      <x:c r="Q1114" s="36" t="n">
        <x:v>0.975759202359915</x:v>
      </x:c>
      <x:c r="R1114" s="36" t="n">
        <x:v>0.030467857058814496</x:v>
      </x:c>
      <x:c r="S1114" s="36" t="n">
        <x:v>0.0016753004927226526</x:v>
      </x:c>
      <x:c r="T1114" s="35" t="n">
        <x:v>0.15086199680870235</x:v>
      </x:c>
      <x:c r="U1114" s="36" t="str">
        <x:v>longitudinal</x:v>
      </x:c>
      <x:c r="V1114" s="33" t="n">
        <x:v>1</x:v>
      </x:c>
      <x:c r="W1114" s="36" t="n">
        <x:v>-5.254035845399207</x:v>
      </x:c>
      <x:c r="X1114" s="36" t="n">
        <x:v>-4.770566628937378</x:v>
      </x:c>
      <x:c r="Y1114" s="36" t="n">
        <x:v>7.096703363243436</x:v>
      </x:c>
      <x:c r="Z1114" s="36" t="n">
        <x:v>0.7592592603446234</x:v>
      </x:c>
      <x:c r="AA1114" s="36" t="n">
        <x:v>0.7403488037293322</x:v>
      </x:c>
      <x:c r="AB1114" s="36" t="n">
        <x:v>0.19032987772165058</x:v>
      </x:c>
      <x:c r="AC1114" s="34" t="b">
        <x:v>1</x:v>
      </x:c>
    </x:row>
    <x:row r="1115">
      <x:c r="A1115" s="31" t="str">
        <x:v>CFG016</x:v>
      </x:c>
      <x:c r="B1115" s="33" t="n">
        <x:v>18</x:v>
      </x:c>
      <x:c r="C1115" s="31" t="str">
        <x:v>000000（选定5-12kg）1.AR20.03.6 youhua a2.5 翼梢反扭-3</x:v>
      </x:c>
      <x:c r="D1115" s="31" t="str">
        <x:v>T7-VLM2-Elev(g1.0)-11.9kg-x109.9mm-z14.2mm</x:v>
      </x:c>
      <x:c r="E1115" s="37" t="n">
        <x:v>2.95856743521901</x:v>
      </x:c>
      <x:c r="F1115" s="37" t="n">
        <x:v>0</x:v>
      </x:c>
      <x:c r="G1115" s="35" t="n">
        <x:v>11.098776238777045</x:v>
      </x:c>
      <x:c r="H1115" s="36" t="n">
        <x:v>-1.2999999999999998</x:v>
      </x:c>
      <x:c r="I1115" s="35" t="n">
        <x:v>1.225</x:v>
      </x:c>
      <x:c r="J1115" s="35" t="n">
        <x:v>1.5705518175924542</x:v>
      </x:c>
      <x:c r="K1115" s="35" t="n">
        <x:v>0.284701945718181</x:v>
      </x:c>
      <x:c r="L1115" s="35" t="n">
        <x:v>5.525419388778789</x:v>
      </x:c>
      <x:c r="M1115" s="35" t="n">
        <x:v>11.925999999999998</x:v>
      </x:c>
      <x:c r="N1115" s="35" t="n">
        <x:v>0.10992231757937915</x:v>
      </x:c>
      <x:c r="O1115" s="35" t="n">
        <x:v>-1.546328403528402e-17</x:v>
      </x:c>
      <x:c r="P1115" s="35" t="n">
        <x:v>0.014190650827474498</x:v>
      </x:c>
      <x:c r="Q1115" s="36" t="n">
        <x:v>0.975759202359915</x:v>
      </x:c>
      <x:c r="R1115" s="36" t="n">
        <x:v>0.030467857058814496</x:v>
      </x:c>
      <x:c r="S1115" s="36" t="n">
        <x:v>0.0016753004927226526</x:v>
      </x:c>
      <x:c r="T1115" s="35" t="n">
        <x:v>0.15086199680870235</x:v>
      </x:c>
      <x:c r="U1115" s="36" t="str">
        <x:v>longitudinal</x:v>
      </x:c>
      <x:c r="V1115" s="33" t="n">
        <x:v>2</x:v>
      </x:c>
      <x:c r="W1115" s="36" t="n">
        <x:v>-5.254035845399207</x:v>
      </x:c>
      <x:c r="X1115" s="36" t="n">
        <x:v>4.770566628937378</x:v>
      </x:c>
      <x:c r="Y1115" s="36" t="n">
        <x:v>7.096703363243436</x:v>
      </x:c>
      <x:c r="Z1115" s="36" t="n">
        <x:v>0.7592592603446234</x:v>
      </x:c>
      <x:c r="AA1115" s="36" t="n">
        <x:v>0.7403488037293322</x:v>
      </x:c>
      <x:c r="AB1115" s="36" t="n">
        <x:v>0.19032987772165058</x:v>
      </x:c>
      <x:c r="AC1115" s="34" t="b">
        <x:v>1</x:v>
      </x:c>
    </x:row>
    <x:row r="1116">
      <x:c r="A1116" s="31" t="str">
        <x:v>CFG016</x:v>
      </x:c>
      <x:c r="B1116" s="33" t="n">
        <x:v>18</x:v>
      </x:c>
      <x:c r="C1116" s="31" t="str">
        <x:v>000000（选定5-12kg）1.AR20.03.6 youhua a2.5 翼梢反扭-3</x:v>
      </x:c>
      <x:c r="D1116" s="31" t="str">
        <x:v>T7-VLM2-Elev(g1.0)-11.9kg-x109.9mm-z14.2mm</x:v>
      </x:c>
      <x:c r="E1116" s="37" t="n">
        <x:v>2.95856743521901</x:v>
      </x:c>
      <x:c r="F1116" s="37" t="n">
        <x:v>0</x:v>
      </x:c>
      <x:c r="G1116" s="35" t="n">
        <x:v>11.098776238777045</x:v>
      </x:c>
      <x:c r="H1116" s="36" t="n">
        <x:v>-1.2999999999999998</x:v>
      </x:c>
      <x:c r="I1116" s="35" t="n">
        <x:v>1.225</x:v>
      </x:c>
      <x:c r="J1116" s="35" t="n">
        <x:v>1.5705518175924542</x:v>
      </x:c>
      <x:c r="K1116" s="35" t="n">
        <x:v>0.284701945718181</x:v>
      </x:c>
      <x:c r="L1116" s="35" t="n">
        <x:v>5.525419388778789</x:v>
      </x:c>
      <x:c r="M1116" s="35" t="n">
        <x:v>11.925999999999998</x:v>
      </x:c>
      <x:c r="N1116" s="35" t="n">
        <x:v>0.10992231757937915</x:v>
      </x:c>
      <x:c r="O1116" s="35" t="n">
        <x:v>-1.546328403528402e-17</x:v>
      </x:c>
      <x:c r="P1116" s="35" t="n">
        <x:v>0.014190650827474498</x:v>
      </x:c>
      <x:c r="Q1116" s="36" t="n">
        <x:v>0.975759202359915</x:v>
      </x:c>
      <x:c r="R1116" s="36" t="n">
        <x:v>0.030467857058814496</x:v>
      </x:c>
      <x:c r="S1116" s="36" t="n">
        <x:v>0.0016753004927226526</x:v>
      </x:c>
      <x:c r="T1116" s="35" t="n">
        <x:v>0.15086199680870235</x:v>
      </x:c>
      <x:c r="U1116" s="36" t="str">
        <x:v>longitudinal</x:v>
      </x:c>
      <x:c r="V1116" s="33" t="n">
        <x:v>3</x:v>
      </x:c>
      <x:c r="W1116" s="36" t="n">
        <x:v>-0.011434150155070575</x:v>
      </x:c>
      <x:c r="X1116" s="36" t="n">
        <x:v>-0.8515645515221568</x:v>
      </x:c>
      <x:c r="Y1116" s="36" t="n">
        <x:v>0.8516413125247629</x:v>
      </x:c>
      <x:c r="Z1116" s="36" t="n">
        <x:v>0.13553070773658424</x:v>
      </x:c>
      <x:c r="AA1116" s="36" t="n">
        <x:v>0.013426016313338613</x:v>
      </x:c>
      <x:c r="AB1116" s="36" t="n">
        <x:v>87.45730871450391</x:v>
      </x:c>
      <x:c r="AC1116" s="34" t="b">
        <x:v>1</x:v>
      </x:c>
    </x:row>
    <x:row r="1117">
      <x:c r="A1117" s="31" t="str">
        <x:v>CFG016</x:v>
      </x:c>
      <x:c r="B1117" s="33" t="n">
        <x:v>18</x:v>
      </x:c>
      <x:c r="C1117" s="31" t="str">
        <x:v>000000（选定5-12kg）1.AR20.03.6 youhua a2.5 翼梢反扭-3</x:v>
      </x:c>
      <x:c r="D1117" s="31" t="str">
        <x:v>T7-VLM2-Elev(g1.0)-11.9kg-x109.9mm-z14.2mm</x:v>
      </x:c>
      <x:c r="E1117" s="37" t="n">
        <x:v>2.95856743521901</x:v>
      </x:c>
      <x:c r="F1117" s="37" t="n">
        <x:v>0</x:v>
      </x:c>
      <x:c r="G1117" s="35" t="n">
        <x:v>11.098776238777045</x:v>
      </x:c>
      <x:c r="H1117" s="36" t="n">
        <x:v>-1.2999999999999998</x:v>
      </x:c>
      <x:c r="I1117" s="35" t="n">
        <x:v>1.225</x:v>
      </x:c>
      <x:c r="J1117" s="35" t="n">
        <x:v>1.5705518175924542</x:v>
      </x:c>
      <x:c r="K1117" s="35" t="n">
        <x:v>0.284701945718181</x:v>
      </x:c>
      <x:c r="L1117" s="35" t="n">
        <x:v>5.525419388778789</x:v>
      </x:c>
      <x:c r="M1117" s="35" t="n">
        <x:v>11.925999999999998</x:v>
      </x:c>
      <x:c r="N1117" s="35" t="n">
        <x:v>0.10992231757937915</x:v>
      </x:c>
      <x:c r="O1117" s="35" t="n">
        <x:v>-1.546328403528402e-17</x:v>
      </x:c>
      <x:c r="P1117" s="35" t="n">
        <x:v>0.014190650827474498</x:v>
      </x:c>
      <x:c r="Q1117" s="36" t="n">
        <x:v>0.975759202359915</x:v>
      </x:c>
      <x:c r="R1117" s="36" t="n">
        <x:v>0.030467857058814496</x:v>
      </x:c>
      <x:c r="S1117" s="36" t="n">
        <x:v>0.0016753004927226526</x:v>
      </x:c>
      <x:c r="T1117" s="35" t="n">
        <x:v>0.15086199680870235</x:v>
      </x:c>
      <x:c r="U1117" s="36" t="str">
        <x:v>longitudinal</x:v>
      </x:c>
      <x:c r="V1117" s="33" t="n">
        <x:v>4</x:v>
      </x:c>
      <x:c r="W1117" s="36" t="n">
        <x:v>-0.011434150155070575</x:v>
      </x:c>
      <x:c r="X1117" s="36" t="n">
        <x:v>0.8515645515221568</x:v>
      </x:c>
      <x:c r="Y1117" s="36" t="n">
        <x:v>0.8516413125247629</x:v>
      </x:c>
      <x:c r="Z1117" s="36" t="n">
        <x:v>0.13553070773658424</x:v>
      </x:c>
      <x:c r="AA1117" s="36" t="n">
        <x:v>0.013426016313338613</x:v>
      </x:c>
      <x:c r="AB1117" s="36" t="n">
        <x:v>87.45730871450391</x:v>
      </x:c>
      <x:c r="AC1117" s="34" t="b">
        <x:v>1</x:v>
      </x:c>
    </x:row>
    <x:row r="1118">
      <x:c r="A1118" s="31" t="str">
        <x:v>CFG016</x:v>
      </x:c>
      <x:c r="B1118" s="33" t="n">
        <x:v>18</x:v>
      </x:c>
      <x:c r="C1118" s="31" t="str">
        <x:v>000000（选定5-12kg）1.AR20.03.6 youhua a2.5 翼梢反扭-3</x:v>
      </x:c>
      <x:c r="D1118" s="31" t="str">
        <x:v>T7-VLM2-Elev(g1.0)-11.9kg-x109.9mm-z14.2mm</x:v>
      </x:c>
      <x:c r="E1118" s="37" t="n">
        <x:v>2.95856743521901</x:v>
      </x:c>
      <x:c r="F1118" s="37" t="n">
        <x:v>0</x:v>
      </x:c>
      <x:c r="G1118" s="35" t="n">
        <x:v>11.098776238777045</x:v>
      </x:c>
      <x:c r="H1118" s="36" t="n">
        <x:v>-1.2999999999999998</x:v>
      </x:c>
      <x:c r="I1118" s="35" t="n">
        <x:v>1.225</x:v>
      </x:c>
      <x:c r="J1118" s="35" t="n">
        <x:v>1.5705518175924542</x:v>
      </x:c>
      <x:c r="K1118" s="35" t="n">
        <x:v>0.284701945718181</x:v>
      </x:c>
      <x:c r="L1118" s="35" t="n">
        <x:v>5.525419388778789</x:v>
      </x:c>
      <x:c r="M1118" s="35" t="n">
        <x:v>11.925999999999998</x:v>
      </x:c>
      <x:c r="N1118" s="35" t="n">
        <x:v>0.10992231757937915</x:v>
      </x:c>
      <x:c r="O1118" s="35" t="n">
        <x:v>-1.546328403528402e-17</x:v>
      </x:c>
      <x:c r="P1118" s="35" t="n">
        <x:v>0.014190650827474498</x:v>
      </x:c>
      <x:c r="Q1118" s="36" t="n">
        <x:v>0.975759202359915</x:v>
      </x:c>
      <x:c r="R1118" s="36" t="n">
        <x:v>0.030467857058814496</x:v>
      </x:c>
      <x:c r="S1118" s="36" t="n">
        <x:v>0.0016753004927226526</x:v>
      </x:c>
      <x:c r="T1118" s="35" t="n">
        <x:v>0.15086199680870235</x:v>
      </x:c>
      <x:c r="U1118" s="36" t="str">
        <x:v>lateral</x:v>
      </x:c>
      <x:c r="V1118" s="33" t="n">
        <x:v>5</x:v>
      </x:c>
      <x:c r="W1118" s="36" t="n">
        <x:v>-14.548662420872814</x:v>
      </x:c>
      <x:c r="X1118" s="36" t="n">
        <x:v>0</x:v>
      </x:c>
      <x:c r="Y1118" s="36" t="n">
        <x:v>14.548662420872814</x:v>
      </x:c>
      <x:c r="Z1118" s="36" t="n">
        <x:v>0</x:v>
      </x:c>
      <x:c r="AA1118" s="36" t="n">
        <x:v>1</x:v>
      </x:c>
      <x:c r="AB1118" s="36" t="n">
        <x:v>0.06873484111950459</x:v>
      </x:c>
      <x:c r="AC1118" s="34" t="b">
        <x:v>1</x:v>
      </x:c>
    </x:row>
    <x:row r="1119">
      <x:c r="A1119" s="31" t="str">
        <x:v>CFG016</x:v>
      </x:c>
      <x:c r="B1119" s="33" t="n">
        <x:v>18</x:v>
      </x:c>
      <x:c r="C1119" s="31" t="str">
        <x:v>000000（选定5-12kg）1.AR20.03.6 youhua a2.5 翼梢反扭-3</x:v>
      </x:c>
      <x:c r="D1119" s="31" t="str">
        <x:v>T7-VLM2-Elev(g1.0)-11.9kg-x109.9mm-z14.2mm</x:v>
      </x:c>
      <x:c r="E1119" s="37" t="n">
        <x:v>2.95856743521901</x:v>
      </x:c>
      <x:c r="F1119" s="37" t="n">
        <x:v>0</x:v>
      </x:c>
      <x:c r="G1119" s="35" t="n">
        <x:v>11.098776238777045</x:v>
      </x:c>
      <x:c r="H1119" s="36" t="n">
        <x:v>-1.2999999999999998</x:v>
      </x:c>
      <x:c r="I1119" s="35" t="n">
        <x:v>1.225</x:v>
      </x:c>
      <x:c r="J1119" s="35" t="n">
        <x:v>1.5705518175924542</x:v>
      </x:c>
      <x:c r="K1119" s="35" t="n">
        <x:v>0.284701945718181</x:v>
      </x:c>
      <x:c r="L1119" s="35" t="n">
        <x:v>5.525419388778789</x:v>
      </x:c>
      <x:c r="M1119" s="35" t="n">
        <x:v>11.925999999999998</x:v>
      </x:c>
      <x:c r="N1119" s="35" t="n">
        <x:v>0.10992231757937915</x:v>
      </x:c>
      <x:c r="O1119" s="35" t="n">
        <x:v>-1.546328403528402e-17</x:v>
      </x:c>
      <x:c r="P1119" s="35" t="n">
        <x:v>0.014190650827474498</x:v>
      </x:c>
      <x:c r="Q1119" s="36" t="n">
        <x:v>0.975759202359915</x:v>
      </x:c>
      <x:c r="R1119" s="36" t="n">
        <x:v>0.030467857058814496</x:v>
      </x:c>
      <x:c r="S1119" s="36" t="n">
        <x:v>0.0016753004927226526</x:v>
      </x:c>
      <x:c r="T1119" s="35" t="n">
        <x:v>0.15086199680870235</x:v>
      </x:c>
      <x:c r="U1119" s="36" t="str">
        <x:v>lateral</x:v>
      </x:c>
      <x:c r="V1119" s="33" t="n">
        <x:v>6</x:v>
      </x:c>
      <x:c r="W1119" s="36" t="n">
        <x:v>-1.0791719211414361</x:v>
      </x:c>
      <x:c r="X1119" s="36" t="n">
        <x:v>-2.06693567295049</x:v>
      </x:c>
      <x:c r="Y1119" s="36" t="n">
        <x:v>2.3317021918537097</x:v>
      </x:c>
      <x:c r="Z1119" s="36" t="n">
        <x:v>0.3289630294030436</x:v>
      </x:c>
      <x:c r="AA1119" s="36" t="n">
        <x:v>0.4628257952116481</x:v>
      </x:c>
      <x:c r="AB1119" s="36" t="n">
        <x:v>0.9266364148376875</x:v>
      </x:c>
      <x:c r="AC1119" s="34" t="b">
        <x:v>1</x:v>
      </x:c>
    </x:row>
    <x:row r="1120">
      <x:c r="A1120" s="31" t="str">
        <x:v>CFG016</x:v>
      </x:c>
      <x:c r="B1120" s="33" t="n">
        <x:v>18</x:v>
      </x:c>
      <x:c r="C1120" s="31" t="str">
        <x:v>000000（选定5-12kg）1.AR20.03.6 youhua a2.5 翼梢反扭-3</x:v>
      </x:c>
      <x:c r="D1120" s="31" t="str">
        <x:v>T7-VLM2-Elev(g1.0)-11.9kg-x109.9mm-z14.2mm</x:v>
      </x:c>
      <x:c r="E1120" s="37" t="n">
        <x:v>2.95856743521901</x:v>
      </x:c>
      <x:c r="F1120" s="37" t="n">
        <x:v>0</x:v>
      </x:c>
      <x:c r="G1120" s="35" t="n">
        <x:v>11.098776238777045</x:v>
      </x:c>
      <x:c r="H1120" s="36" t="n">
        <x:v>-1.2999999999999998</x:v>
      </x:c>
      <x:c r="I1120" s="35" t="n">
        <x:v>1.225</x:v>
      </x:c>
      <x:c r="J1120" s="35" t="n">
        <x:v>1.5705518175924542</x:v>
      </x:c>
      <x:c r="K1120" s="35" t="n">
        <x:v>0.284701945718181</x:v>
      </x:c>
      <x:c r="L1120" s="35" t="n">
        <x:v>5.525419388778789</x:v>
      </x:c>
      <x:c r="M1120" s="35" t="n">
        <x:v>11.925999999999998</x:v>
      </x:c>
      <x:c r="N1120" s="35" t="n">
        <x:v>0.10992231757937915</x:v>
      </x:c>
      <x:c r="O1120" s="35" t="n">
        <x:v>-1.546328403528402e-17</x:v>
      </x:c>
      <x:c r="P1120" s="35" t="n">
        <x:v>0.014190650827474498</x:v>
      </x:c>
      <x:c r="Q1120" s="36" t="n">
        <x:v>0.975759202359915</x:v>
      </x:c>
      <x:c r="R1120" s="36" t="n">
        <x:v>0.030467857058814496</x:v>
      </x:c>
      <x:c r="S1120" s="36" t="n">
        <x:v>0.0016753004927226526</x:v>
      </x:c>
      <x:c r="T1120" s="35" t="n">
        <x:v>0.15086199680870235</x:v>
      </x:c>
      <x:c r="U1120" s="36" t="str">
        <x:v>lateral</x:v>
      </x:c>
      <x:c r="V1120" s="33" t="n">
        <x:v>7</x:v>
      </x:c>
      <x:c r="W1120" s="36" t="n">
        <x:v>-1.0791719211414361</x:v>
      </x:c>
      <x:c r="X1120" s="36" t="n">
        <x:v>2.06693567295049</x:v>
      </x:c>
      <x:c r="Y1120" s="36" t="n">
        <x:v>2.3317021918537097</x:v>
      </x:c>
      <x:c r="Z1120" s="36" t="n">
        <x:v>0.3289630294030436</x:v>
      </x:c>
      <x:c r="AA1120" s="36" t="n">
        <x:v>0.4628257952116481</x:v>
      </x:c>
      <x:c r="AB1120" s="36" t="n">
        <x:v>0.9266364148376875</x:v>
      </x:c>
      <x:c r="AC1120" s="34" t="b">
        <x:v>1</x:v>
      </x:c>
    </x:row>
    <x:row r="1121">
      <x:c r="A1121" s="31" t="str">
        <x:v>CFG016</x:v>
      </x:c>
      <x:c r="B1121" s="33" t="n">
        <x:v>18</x:v>
      </x:c>
      <x:c r="C1121" s="31" t="str">
        <x:v>000000（选定5-12kg）1.AR20.03.6 youhua a2.5 翼梢反扭-3</x:v>
      </x:c>
      <x:c r="D1121" s="31" t="str">
        <x:v>T7-VLM2-Elev(g1.0)-11.9kg-x109.9mm-z14.2mm</x:v>
      </x:c>
      <x:c r="E1121" s="37" t="n">
        <x:v>2.95856743521901</x:v>
      </x:c>
      <x:c r="F1121" s="37" t="n">
        <x:v>0</x:v>
      </x:c>
      <x:c r="G1121" s="35" t="n">
        <x:v>11.098776238777045</x:v>
      </x:c>
      <x:c r="H1121" s="36" t="n">
        <x:v>-1.2999999999999998</x:v>
      </x:c>
      <x:c r="I1121" s="35" t="n">
        <x:v>1.225</x:v>
      </x:c>
      <x:c r="J1121" s="35" t="n">
        <x:v>1.5705518175924542</x:v>
      </x:c>
      <x:c r="K1121" s="35" t="n">
        <x:v>0.284701945718181</x:v>
      </x:c>
      <x:c r="L1121" s="35" t="n">
        <x:v>5.525419388778789</x:v>
      </x:c>
      <x:c r="M1121" s="35" t="n">
        <x:v>11.925999999999998</x:v>
      </x:c>
      <x:c r="N1121" s="35" t="n">
        <x:v>0.10992231757937915</x:v>
      </x:c>
      <x:c r="O1121" s="35" t="n">
        <x:v>-1.546328403528402e-17</x:v>
      </x:c>
      <x:c r="P1121" s="35" t="n">
        <x:v>0.014190650827474498</x:v>
      </x:c>
      <x:c r="Q1121" s="36" t="n">
        <x:v>0.975759202359915</x:v>
      </x:c>
      <x:c r="R1121" s="36" t="n">
        <x:v>0.030467857058814496</x:v>
      </x:c>
      <x:c r="S1121" s="36" t="n">
        <x:v>0.0016753004927226526</x:v>
      </x:c>
      <x:c r="T1121" s="35" t="n">
        <x:v>0.15086199680870235</x:v>
      </x:c>
      <x:c r="U1121" s="36" t="str">
        <x:v>lateral</x:v>
      </x:c>
      <x:c r="V1121" s="33" t="n">
        <x:v>8</x:v>
      </x:c>
      <x:c r="W1121" s="36" t="n">
        <x:v>0.22725230857368217</x:v>
      </x:c>
      <x:c r="X1121" s="36" t="n">
        <x:v>0</x:v>
      </x:c>
      <x:c r="Y1121" s="36" t="n">
        <x:v>0.22725230857368217</x:v>
      </x:c>
      <x:c r="Z1121" s="36" t="n">
        <x:v>0</x:v>
      </x:c>
      <x:c r="AA1121" s="36" t="n">
        <x:v>-1</x:v>
      </x:c>
      <x:c r="AB1121" s="36"/>
      <x:c r="AC1121" s="34" t="b">
        <x:v>0</x:v>
      </x:c>
    </x:row>
    <x:row r="1122">
      <x:c r="A1122" s="31" t="str">
        <x:v>CFG016</x:v>
      </x:c>
      <x:c r="B1122" s="33" t="n">
        <x:v>19</x:v>
      </x:c>
      <x:c r="C1122" s="31" t="str">
        <x:v>000000（选定5-12kg）1.AR20.03.6 youhua a2.5 翼梢反扭-3</x:v>
      </x:c>
      <x:c r="D1122" s="31" t="str">
        <x:v>T7-VLM2-Elev(g1.0)-11.9kg-x109.9mm-z14.2mm</x:v>
      </x:c>
      <x:c r="E1122" s="37" t="n">
        <x:v>2.7654789079267217</x:v>
      </x:c>
      <x:c r="F1122" s="37" t="n">
        <x:v>0</x:v>
      </x:c>
      <x:c r="G1122" s="35" t="n">
        <x:v>11.210399123093465</x:v>
      </x:c>
      <x:c r="H1122" s="36" t="n">
        <x:v>-1.2</x:v>
      </x:c>
      <x:c r="I1122" s="35" t="n">
        <x:v>1.225</x:v>
      </x:c>
      <x:c r="J1122" s="35" t="n">
        <x:v>1.5705518175924542</x:v>
      </x:c>
      <x:c r="K1122" s="35" t="n">
        <x:v>0.284701945718181</x:v>
      </x:c>
      <x:c r="L1122" s="35" t="n">
        <x:v>5.525419388778789</x:v>
      </x:c>
      <x:c r="M1122" s="35" t="n">
        <x:v>11.925999999999998</x:v>
      </x:c>
      <x:c r="N1122" s="35" t="n">
        <x:v>0.10992231757937915</x:v>
      </x:c>
      <x:c r="O1122" s="35" t="n">
        <x:v>-1.546328403528402e-17</x:v>
      </x:c>
      <x:c r="P1122" s="35" t="n">
        <x:v>0.014190650827474498</x:v>
      </x:c>
      <x:c r="Q1122" s="36" t="n">
        <x:v>0.9571754978844123</x:v>
      </x:c>
      <x:c r="R1122" s="36" t="n">
        <x:v>0.029709154741243197</x:v>
      </x:c>
      <x:c r="S1122" s="36" t="n">
        <x:v>0.0016855557143059272</x:v>
      </x:c>
      <x:c r="T1122" s="35" t="n">
        <x:v>0.15054108430973376</x:v>
      </x:c>
      <x:c r="U1122" s="36" t="str">
        <x:v>longitudinal</x:v>
      </x:c>
      <x:c r="V1122" s="33" t="n">
        <x:v>1</x:v>
      </x:c>
      <x:c r="W1122" s="36" t="n">
        <x:v>-5.307759895506037</x:v>
      </x:c>
      <x:c r="X1122" s="36" t="n">
        <x:v>-4.799440594472379</x:v>
      </x:c>
      <x:c r="Y1122" s="36" t="n">
        <x:v>7.15590281713018</x:v>
      </x:c>
      <x:c r="Z1122" s="36" t="n">
        <x:v>0.7638546946861837</x:v>
      </x:c>
      <x:c r="AA1122" s="36" t="n">
        <x:v>0.7417316907658444</x:v>
      </x:c>
      <x:c r="AB1122" s="36" t="n">
        <x:v>0.18840339798465222</x:v>
      </x:c>
      <x:c r="AC1122" s="34" t="b">
        <x:v>1</x:v>
      </x:c>
    </x:row>
    <x:row r="1123">
      <x:c r="A1123" s="31" t="str">
        <x:v>CFG016</x:v>
      </x:c>
      <x:c r="B1123" s="33" t="n">
        <x:v>19</x:v>
      </x:c>
      <x:c r="C1123" s="31" t="str">
        <x:v>000000（选定5-12kg）1.AR20.03.6 youhua a2.5 翼梢反扭-3</x:v>
      </x:c>
      <x:c r="D1123" s="31" t="str">
        <x:v>T7-VLM2-Elev(g1.0)-11.9kg-x109.9mm-z14.2mm</x:v>
      </x:c>
      <x:c r="E1123" s="37" t="n">
        <x:v>2.7654789079267217</x:v>
      </x:c>
      <x:c r="F1123" s="37" t="n">
        <x:v>0</x:v>
      </x:c>
      <x:c r="G1123" s="35" t="n">
        <x:v>11.210399123093465</x:v>
      </x:c>
      <x:c r="H1123" s="36" t="n">
        <x:v>-1.2</x:v>
      </x:c>
      <x:c r="I1123" s="35" t="n">
        <x:v>1.225</x:v>
      </x:c>
      <x:c r="J1123" s="35" t="n">
        <x:v>1.5705518175924542</x:v>
      </x:c>
      <x:c r="K1123" s="35" t="n">
        <x:v>0.284701945718181</x:v>
      </x:c>
      <x:c r="L1123" s="35" t="n">
        <x:v>5.525419388778789</x:v>
      </x:c>
      <x:c r="M1123" s="35" t="n">
        <x:v>11.925999999999998</x:v>
      </x:c>
      <x:c r="N1123" s="35" t="n">
        <x:v>0.10992231757937915</x:v>
      </x:c>
      <x:c r="O1123" s="35" t="n">
        <x:v>-1.546328403528402e-17</x:v>
      </x:c>
      <x:c r="P1123" s="35" t="n">
        <x:v>0.014190650827474498</x:v>
      </x:c>
      <x:c r="Q1123" s="36" t="n">
        <x:v>0.9571754978844123</x:v>
      </x:c>
      <x:c r="R1123" s="36" t="n">
        <x:v>0.029709154741243197</x:v>
      </x:c>
      <x:c r="S1123" s="36" t="n">
        <x:v>0.0016855557143059272</x:v>
      </x:c>
      <x:c r="T1123" s="35" t="n">
        <x:v>0.15054108430973376</x:v>
      </x:c>
      <x:c r="U1123" s="36" t="str">
        <x:v>longitudinal</x:v>
      </x:c>
      <x:c r="V1123" s="33" t="n">
        <x:v>2</x:v>
      </x:c>
      <x:c r="W1123" s="36" t="n">
        <x:v>-5.307759895506037</x:v>
      </x:c>
      <x:c r="X1123" s="36" t="n">
        <x:v>4.799440594472379</x:v>
      </x:c>
      <x:c r="Y1123" s="36" t="n">
        <x:v>7.15590281713018</x:v>
      </x:c>
      <x:c r="Z1123" s="36" t="n">
        <x:v>0.7638546946861837</x:v>
      </x:c>
      <x:c r="AA1123" s="36" t="n">
        <x:v>0.7417316907658444</x:v>
      </x:c>
      <x:c r="AB1123" s="36" t="n">
        <x:v>0.18840339798465222</x:v>
      </x:c>
      <x:c r="AC1123" s="34" t="b">
        <x:v>1</x:v>
      </x:c>
    </x:row>
    <x:row r="1124">
      <x:c r="A1124" s="31" t="str">
        <x:v>CFG016</x:v>
      </x:c>
      <x:c r="B1124" s="33" t="n">
        <x:v>19</x:v>
      </x:c>
      <x:c r="C1124" s="31" t="str">
        <x:v>000000（选定5-12kg）1.AR20.03.6 youhua a2.5 翼梢反扭-3</x:v>
      </x:c>
      <x:c r="D1124" s="31" t="str">
        <x:v>T7-VLM2-Elev(g1.0)-11.9kg-x109.9mm-z14.2mm</x:v>
      </x:c>
      <x:c r="E1124" s="37" t="n">
        <x:v>2.7654789079267217</x:v>
      </x:c>
      <x:c r="F1124" s="37" t="n">
        <x:v>0</x:v>
      </x:c>
      <x:c r="G1124" s="35" t="n">
        <x:v>11.210399123093465</x:v>
      </x:c>
      <x:c r="H1124" s="36" t="n">
        <x:v>-1.2</x:v>
      </x:c>
      <x:c r="I1124" s="35" t="n">
        <x:v>1.225</x:v>
      </x:c>
      <x:c r="J1124" s="35" t="n">
        <x:v>1.5705518175924542</x:v>
      </x:c>
      <x:c r="K1124" s="35" t="n">
        <x:v>0.284701945718181</x:v>
      </x:c>
      <x:c r="L1124" s="35" t="n">
        <x:v>5.525419388778789</x:v>
      </x:c>
      <x:c r="M1124" s="35" t="n">
        <x:v>11.925999999999998</x:v>
      </x:c>
      <x:c r="N1124" s="35" t="n">
        <x:v>0.10992231757937915</x:v>
      </x:c>
      <x:c r="O1124" s="35" t="n">
        <x:v>-1.546328403528402e-17</x:v>
      </x:c>
      <x:c r="P1124" s="35" t="n">
        <x:v>0.014190650827474498</x:v>
      </x:c>
      <x:c r="Q1124" s="36" t="n">
        <x:v>0.9571754978844123</x:v>
      </x:c>
      <x:c r="R1124" s="36" t="n">
        <x:v>0.029709154741243197</x:v>
      </x:c>
      <x:c r="S1124" s="36" t="n">
        <x:v>0.0016855557143059272</x:v>
      </x:c>
      <x:c r="T1124" s="35" t="n">
        <x:v>0.15054108430973376</x:v>
      </x:c>
      <x:c r="U1124" s="36" t="str">
        <x:v>longitudinal</x:v>
      </x:c>
      <x:c r="V1124" s="33" t="n">
        <x:v>3</x:v>
      </x:c>
      <x:c r="W1124" s="36" t="n">
        <x:v>-0.011635459179611129</x:v>
      </x:c>
      <x:c r="X1124" s="36" t="n">
        <x:v>-0.8419314798160159</x:v>
      </x:c>
      <x:c r="Y1124" s="36" t="n">
        <x:v>0.8420118767663001</x:v>
      </x:c>
      <x:c r="Z1124" s="36" t="n">
        <x:v>0.13399755675739325</x:v>
      </x:c>
      <x:c r="AA1124" s="36" t="n">
        <x:v>0.013818640212411807</x:v>
      </x:c>
      <x:c r="AB1124" s="36" t="n">
        <x:v>85.94418016199178</x:v>
      </x:c>
      <x:c r="AC1124" s="34" t="b">
        <x:v>1</x:v>
      </x:c>
    </x:row>
    <x:row r="1125">
      <x:c r="A1125" s="31" t="str">
        <x:v>CFG016</x:v>
      </x:c>
      <x:c r="B1125" s="33" t="n">
        <x:v>19</x:v>
      </x:c>
      <x:c r="C1125" s="31" t="str">
        <x:v>000000（选定5-12kg）1.AR20.03.6 youhua a2.5 翼梢反扭-3</x:v>
      </x:c>
      <x:c r="D1125" s="31" t="str">
        <x:v>T7-VLM2-Elev(g1.0)-11.9kg-x109.9mm-z14.2mm</x:v>
      </x:c>
      <x:c r="E1125" s="37" t="n">
        <x:v>2.7654789079267217</x:v>
      </x:c>
      <x:c r="F1125" s="37" t="n">
        <x:v>0</x:v>
      </x:c>
      <x:c r="G1125" s="35" t="n">
        <x:v>11.210399123093465</x:v>
      </x:c>
      <x:c r="H1125" s="36" t="n">
        <x:v>-1.2</x:v>
      </x:c>
      <x:c r="I1125" s="35" t="n">
        <x:v>1.225</x:v>
      </x:c>
      <x:c r="J1125" s="35" t="n">
        <x:v>1.5705518175924542</x:v>
      </x:c>
      <x:c r="K1125" s="35" t="n">
        <x:v>0.284701945718181</x:v>
      </x:c>
      <x:c r="L1125" s="35" t="n">
        <x:v>5.525419388778789</x:v>
      </x:c>
      <x:c r="M1125" s="35" t="n">
        <x:v>11.925999999999998</x:v>
      </x:c>
      <x:c r="N1125" s="35" t="n">
        <x:v>0.10992231757937915</x:v>
      </x:c>
      <x:c r="O1125" s="35" t="n">
        <x:v>-1.546328403528402e-17</x:v>
      </x:c>
      <x:c r="P1125" s="35" t="n">
        <x:v>0.014190650827474498</x:v>
      </x:c>
      <x:c r="Q1125" s="36" t="n">
        <x:v>0.9571754978844123</x:v>
      </x:c>
      <x:c r="R1125" s="36" t="n">
        <x:v>0.029709154741243197</x:v>
      </x:c>
      <x:c r="S1125" s="36" t="n">
        <x:v>0.0016855557143059272</x:v>
      </x:c>
      <x:c r="T1125" s="35" t="n">
        <x:v>0.15054108430973376</x:v>
      </x:c>
      <x:c r="U1125" s="36" t="str">
        <x:v>longitudinal</x:v>
      </x:c>
      <x:c r="V1125" s="33" t="n">
        <x:v>4</x:v>
      </x:c>
      <x:c r="W1125" s="36" t="n">
        <x:v>-0.011635459179611129</x:v>
      </x:c>
      <x:c r="X1125" s="36" t="n">
        <x:v>0.8419314798160159</x:v>
      </x:c>
      <x:c r="Y1125" s="36" t="n">
        <x:v>0.8420118767663001</x:v>
      </x:c>
      <x:c r="Z1125" s="36" t="n">
        <x:v>0.13399755675739325</x:v>
      </x:c>
      <x:c r="AA1125" s="36" t="n">
        <x:v>0.013818640212411807</x:v>
      </x:c>
      <x:c r="AB1125" s="36" t="n">
        <x:v>85.94418016199178</x:v>
      </x:c>
      <x:c r="AC1125" s="34" t="b">
        <x:v>1</x:v>
      </x:c>
    </x:row>
    <x:row r="1126">
      <x:c r="A1126" s="31" t="str">
        <x:v>CFG016</x:v>
      </x:c>
      <x:c r="B1126" s="33" t="n">
        <x:v>19</x:v>
      </x:c>
      <x:c r="C1126" s="31" t="str">
        <x:v>000000（选定5-12kg）1.AR20.03.6 youhua a2.5 翼梢反扭-3</x:v>
      </x:c>
      <x:c r="D1126" s="31" t="str">
        <x:v>T7-VLM2-Elev(g1.0)-11.9kg-x109.9mm-z14.2mm</x:v>
      </x:c>
      <x:c r="E1126" s="37" t="n">
        <x:v>2.7654789079267217</x:v>
      </x:c>
      <x:c r="F1126" s="37" t="n">
        <x:v>0</x:v>
      </x:c>
      <x:c r="G1126" s="35" t="n">
        <x:v>11.210399123093465</x:v>
      </x:c>
      <x:c r="H1126" s="36" t="n">
        <x:v>-1.2</x:v>
      </x:c>
      <x:c r="I1126" s="35" t="n">
        <x:v>1.225</x:v>
      </x:c>
      <x:c r="J1126" s="35" t="n">
        <x:v>1.5705518175924542</x:v>
      </x:c>
      <x:c r="K1126" s="35" t="n">
        <x:v>0.284701945718181</x:v>
      </x:c>
      <x:c r="L1126" s="35" t="n">
        <x:v>5.525419388778789</x:v>
      </x:c>
      <x:c r="M1126" s="35" t="n">
        <x:v>11.925999999999998</x:v>
      </x:c>
      <x:c r="N1126" s="35" t="n">
        <x:v>0.10992231757937915</x:v>
      </x:c>
      <x:c r="O1126" s="35" t="n">
        <x:v>-1.546328403528402e-17</x:v>
      </x:c>
      <x:c r="P1126" s="35" t="n">
        <x:v>0.014190650827474498</x:v>
      </x:c>
      <x:c r="Q1126" s="36" t="n">
        <x:v>0.9571754978844123</x:v>
      </x:c>
      <x:c r="R1126" s="36" t="n">
        <x:v>0.029709154741243197</x:v>
      </x:c>
      <x:c r="S1126" s="36" t="n">
        <x:v>0.0016855557143059272</x:v>
      </x:c>
      <x:c r="T1126" s="35" t="n">
        <x:v>0.15054108430973376</x:v>
      </x:c>
      <x:c r="U1126" s="36" t="str">
        <x:v>lateral</x:v>
      </x:c>
      <x:c r="V1126" s="33" t="n">
        <x:v>5</x:v>
      </x:c>
      <x:c r="W1126" s="36" t="n">
        <x:v>-14.751388165655158</x:v>
      </x:c>
      <x:c r="X1126" s="36" t="n">
        <x:v>0</x:v>
      </x:c>
      <x:c r="Y1126" s="36" t="n">
        <x:v>14.751388165655158</x:v>
      </x:c>
      <x:c r="Z1126" s="36" t="n">
        <x:v>0</x:v>
      </x:c>
      <x:c r="AA1126" s="36" t="n">
        <x:v>1</x:v>
      </x:c>
      <x:c r="AB1126" s="36" t="n">
        <x:v>0.06779023023258549</x:v>
      </x:c>
      <x:c r="AC1126" s="34" t="b">
        <x:v>1</x:v>
      </x:c>
    </x:row>
    <x:row r="1127">
      <x:c r="A1127" s="31" t="str">
        <x:v>CFG016</x:v>
      </x:c>
      <x:c r="B1127" s="33" t="n">
        <x:v>19</x:v>
      </x:c>
      <x:c r="C1127" s="31" t="str">
        <x:v>000000（选定5-12kg）1.AR20.03.6 youhua a2.5 翼梢反扭-3</x:v>
      </x:c>
      <x:c r="D1127" s="31" t="str">
        <x:v>T7-VLM2-Elev(g1.0)-11.9kg-x109.9mm-z14.2mm</x:v>
      </x:c>
      <x:c r="E1127" s="37" t="n">
        <x:v>2.7654789079267217</x:v>
      </x:c>
      <x:c r="F1127" s="37" t="n">
        <x:v>0</x:v>
      </x:c>
      <x:c r="G1127" s="35" t="n">
        <x:v>11.210399123093465</x:v>
      </x:c>
      <x:c r="H1127" s="36" t="n">
        <x:v>-1.2</x:v>
      </x:c>
      <x:c r="I1127" s="35" t="n">
        <x:v>1.225</x:v>
      </x:c>
      <x:c r="J1127" s="35" t="n">
        <x:v>1.5705518175924542</x:v>
      </x:c>
      <x:c r="K1127" s="35" t="n">
        <x:v>0.284701945718181</x:v>
      </x:c>
      <x:c r="L1127" s="35" t="n">
        <x:v>5.525419388778789</x:v>
      </x:c>
      <x:c r="M1127" s="35" t="n">
        <x:v>11.925999999999998</x:v>
      </x:c>
      <x:c r="N1127" s="35" t="n">
        <x:v>0.10992231757937915</x:v>
      </x:c>
      <x:c r="O1127" s="35" t="n">
        <x:v>-1.546328403528402e-17</x:v>
      </x:c>
      <x:c r="P1127" s="35" t="n">
        <x:v>0.014190650827474498</x:v>
      </x:c>
      <x:c r="Q1127" s="36" t="n">
        <x:v>0.9571754978844123</x:v>
      </x:c>
      <x:c r="R1127" s="36" t="n">
        <x:v>0.029709154741243197</x:v>
      </x:c>
      <x:c r="S1127" s="36" t="n">
        <x:v>0.0016855557143059272</x:v>
      </x:c>
      <x:c r="T1127" s="35" t="n">
        <x:v>0.15054108430973376</x:v>
      </x:c>
      <x:c r="U1127" s="36" t="str">
        <x:v>lateral</x:v>
      </x:c>
      <x:c r="V1127" s="33" t="n">
        <x:v>6</x:v>
      </x:c>
      <x:c r="W1127" s="36" t="n">
        <x:v>-1.0633439834263414</x:v>
      </x:c>
      <x:c r="X1127" s="36" t="n">
        <x:v>-2.083772888980467</x:v>
      </x:c>
      <x:c r="Y1127" s="36" t="n">
        <x:v>2.339403744533851</x:v>
      </x:c>
      <x:c r="Z1127" s="36" t="n">
        <x:v>0.3316427555621206</x:v>
      </x:c>
      <x:c r="AA1127" s="36" t="n">
        <x:v>0.45453632615186873</x:v>
      </x:c>
      <x:c r="AB1127" s="36" t="n">
        <x:v>0.9404294523562993</x:v>
      </x:c>
      <x:c r="AC1127" s="34" t="b">
        <x:v>1</x:v>
      </x:c>
    </x:row>
    <x:row r="1128">
      <x:c r="A1128" s="31" t="str">
        <x:v>CFG016</x:v>
      </x:c>
      <x:c r="B1128" s="33" t="n">
        <x:v>19</x:v>
      </x:c>
      <x:c r="C1128" s="31" t="str">
        <x:v>000000（选定5-12kg）1.AR20.03.6 youhua a2.5 翼梢反扭-3</x:v>
      </x:c>
      <x:c r="D1128" s="31" t="str">
        <x:v>T7-VLM2-Elev(g1.0)-11.9kg-x109.9mm-z14.2mm</x:v>
      </x:c>
      <x:c r="E1128" s="37" t="n">
        <x:v>2.7654789079267217</x:v>
      </x:c>
      <x:c r="F1128" s="37" t="n">
        <x:v>0</x:v>
      </x:c>
      <x:c r="G1128" s="35" t="n">
        <x:v>11.210399123093465</x:v>
      </x:c>
      <x:c r="H1128" s="36" t="n">
        <x:v>-1.2</x:v>
      </x:c>
      <x:c r="I1128" s="35" t="n">
        <x:v>1.225</x:v>
      </x:c>
      <x:c r="J1128" s="35" t="n">
        <x:v>1.5705518175924542</x:v>
      </x:c>
      <x:c r="K1128" s="35" t="n">
        <x:v>0.284701945718181</x:v>
      </x:c>
      <x:c r="L1128" s="35" t="n">
        <x:v>5.525419388778789</x:v>
      </x:c>
      <x:c r="M1128" s="35" t="n">
        <x:v>11.925999999999998</x:v>
      </x:c>
      <x:c r="N1128" s="35" t="n">
        <x:v>0.10992231757937915</x:v>
      </x:c>
      <x:c r="O1128" s="35" t="n">
        <x:v>-1.546328403528402e-17</x:v>
      </x:c>
      <x:c r="P1128" s="35" t="n">
        <x:v>0.014190650827474498</x:v>
      </x:c>
      <x:c r="Q1128" s="36" t="n">
        <x:v>0.9571754978844123</x:v>
      </x:c>
      <x:c r="R1128" s="36" t="n">
        <x:v>0.029709154741243197</x:v>
      </x:c>
      <x:c r="S1128" s="36" t="n">
        <x:v>0.0016855557143059272</x:v>
      </x:c>
      <x:c r="T1128" s="35" t="n">
        <x:v>0.15054108430973376</x:v>
      </x:c>
      <x:c r="U1128" s="36" t="str">
        <x:v>lateral</x:v>
      </x:c>
      <x:c r="V1128" s="33" t="n">
        <x:v>7</x:v>
      </x:c>
      <x:c r="W1128" s="36" t="n">
        <x:v>-1.0633439834263414</x:v>
      </x:c>
      <x:c r="X1128" s="36" t="n">
        <x:v>2.083772888980467</x:v>
      </x:c>
      <x:c r="Y1128" s="36" t="n">
        <x:v>2.339403744533851</x:v>
      </x:c>
      <x:c r="Z1128" s="36" t="n">
        <x:v>0.3316427555621206</x:v>
      </x:c>
      <x:c r="AA1128" s="36" t="n">
        <x:v>0.45453632615186873</x:v>
      </x:c>
      <x:c r="AB1128" s="36" t="n">
        <x:v>0.9404294523562993</x:v>
      </x:c>
      <x:c r="AC1128" s="34" t="b">
        <x:v>1</x:v>
      </x:c>
    </x:row>
    <x:row r="1129">
      <x:c r="A1129" s="31" t="str">
        <x:v>CFG016</x:v>
      </x:c>
      <x:c r="B1129" s="33" t="n">
        <x:v>19</x:v>
      </x:c>
      <x:c r="C1129" s="31" t="str">
        <x:v>000000（选定5-12kg）1.AR20.03.6 youhua a2.5 翼梢反扭-3</x:v>
      </x:c>
      <x:c r="D1129" s="31" t="str">
        <x:v>T7-VLM2-Elev(g1.0)-11.9kg-x109.9mm-z14.2mm</x:v>
      </x:c>
      <x:c r="E1129" s="37" t="n">
        <x:v>2.7654789079267217</x:v>
      </x:c>
      <x:c r="F1129" s="37" t="n">
        <x:v>0</x:v>
      </x:c>
      <x:c r="G1129" s="35" t="n">
        <x:v>11.210399123093465</x:v>
      </x:c>
      <x:c r="H1129" s="36" t="n">
        <x:v>-1.2</x:v>
      </x:c>
      <x:c r="I1129" s="35" t="n">
        <x:v>1.225</x:v>
      </x:c>
      <x:c r="J1129" s="35" t="n">
        <x:v>1.5705518175924542</x:v>
      </x:c>
      <x:c r="K1129" s="35" t="n">
        <x:v>0.284701945718181</x:v>
      </x:c>
      <x:c r="L1129" s="35" t="n">
        <x:v>5.525419388778789</x:v>
      </x:c>
      <x:c r="M1129" s="35" t="n">
        <x:v>11.925999999999998</x:v>
      </x:c>
      <x:c r="N1129" s="35" t="n">
        <x:v>0.10992231757937915</x:v>
      </x:c>
      <x:c r="O1129" s="35" t="n">
        <x:v>-1.546328403528402e-17</x:v>
      </x:c>
      <x:c r="P1129" s="35" t="n">
        <x:v>0.014190650827474498</x:v>
      </x:c>
      <x:c r="Q1129" s="36" t="n">
        <x:v>0.9571754978844123</x:v>
      </x:c>
      <x:c r="R1129" s="36" t="n">
        <x:v>0.029709154741243197</x:v>
      </x:c>
      <x:c r="S1129" s="36" t="n">
        <x:v>0.0016855557143059272</x:v>
      </x:c>
      <x:c r="T1129" s="35" t="n">
        <x:v>0.15054108430973376</x:v>
      </x:c>
      <x:c r="U1129" s="36" t="str">
        <x:v>lateral</x:v>
      </x:c>
      <x:c r="V1129" s="33" t="n">
        <x:v>8</x:v>
      </x:c>
      <x:c r="W1129" s="36" t="n">
        <x:v>0.22270518131627082</x:v>
      </x:c>
      <x:c r="X1129" s="36" t="n">
        <x:v>0</x:v>
      </x:c>
      <x:c r="Y1129" s="36" t="n">
        <x:v>0.22270518131627082</x:v>
      </x:c>
      <x:c r="Z1129" s="36" t="n">
        <x:v>0</x:v>
      </x:c>
      <x:c r="AA1129" s="36" t="n">
        <x:v>-1</x:v>
      </x:c>
      <x:c r="AB1129" s="36"/>
      <x:c r="AC1129" s="34" t="b">
        <x:v>0</x:v>
      </x:c>
    </x:row>
    <x:row r="1130">
      <x:c r="A1130" s="31" t="str">
        <x:v>CFG016</x:v>
      </x:c>
      <x:c r="B1130" s="33" t="n">
        <x:v>20</x:v>
      </x:c>
      <x:c r="C1130" s="31" t="str">
        <x:v>000000（选定5-12kg）1.AR20.03.6 youhua a2.5 翼梢反扭-3</x:v>
      </x:c>
      <x:c r="D1130" s="31" t="str">
        <x:v>T7-VLM2-Elev(g1.0)-11.9kg-x109.9mm-z14.2mm</x:v>
      </x:c>
      <x:c r="E1130" s="37" t="n">
        <x:v>2.5709358168963137</x:v>
      </x:c>
      <x:c r="F1130" s="37" t="n">
        <x:v>0</x:v>
      </x:c>
      <x:c r="G1130" s="35" t="n">
        <x:v>11.32630302606564</x:v>
      </x:c>
      <x:c r="H1130" s="36" t="n">
        <x:v>-1.0999999999999999</x:v>
      </x:c>
      <x:c r="I1130" s="35" t="n">
        <x:v>1.225</x:v>
      </x:c>
      <x:c r="J1130" s="35" t="n">
        <x:v>1.5705518175924542</x:v>
      </x:c>
      <x:c r="K1130" s="35" t="n">
        <x:v>0.284701945718181</x:v>
      </x:c>
      <x:c r="L1130" s="35" t="n">
        <x:v>5.525419388778789</x:v>
      </x:c>
      <x:c r="M1130" s="35" t="n">
        <x:v>11.925999999999998</x:v>
      </x:c>
      <x:c r="N1130" s="35" t="n">
        <x:v>0.10992231757937915</x:v>
      </x:c>
      <x:c r="O1130" s="35" t="n">
        <x:v>-1.546328403528402e-17</x:v>
      </x:c>
      <x:c r="P1130" s="35" t="n">
        <x:v>0.014190650827474498</x:v>
      </x:c>
      <x:c r="Q1130" s="36" t="n">
        <x:v>0.9384311900287473</x:v>
      </x:c>
      <x:c r="R1130" s="36" t="n">
        <x:v>0.028957886967865627</x:v>
      </x:c>
      <x:c r="S1130" s="36" t="n">
        <x:v>0.0016953471207112436</x:v>
      </x:c>
      <x:c r="T1130" s="35" t="n">
        <x:v>0.15020170967789906</x:v>
      </x:c>
      <x:c r="U1130" s="36" t="str">
        <x:v>longitudinal</x:v>
      </x:c>
      <x:c r="V1130" s="33" t="n">
        <x:v>1</x:v>
      </x:c>
      <x:c r="W1130" s="36" t="n">
        <x:v>-5.363438447783236</x:v>
      </x:c>
      <x:c r="X1130" s="36" t="n">
        <x:v>-4.828579193332456</x:v>
      </x:c>
      <x:c r="Y1130" s="36" t="n">
        <x:v>7.216761670544661</x:v>
      </x:c>
      <x:c r="Z1130" s="36" t="n">
        <x:v>0.768492246729537</x:v>
      </x:c>
      <x:c r="AA1130" s="36" t="n">
        <x:v>0.743191848731018</x:v>
      </x:c>
      <x:c r="AB1130" s="36" t="n">
        <x:v>0.18644755780003597</x:v>
      </x:c>
      <x:c r="AC1130" s="34" t="b">
        <x:v>1</x:v>
      </x:c>
    </x:row>
    <x:row r="1131">
      <x:c r="A1131" s="31" t="str">
        <x:v>CFG016</x:v>
      </x:c>
      <x:c r="B1131" s="33" t="n">
        <x:v>20</x:v>
      </x:c>
      <x:c r="C1131" s="31" t="str">
        <x:v>000000（选定5-12kg）1.AR20.03.6 youhua a2.5 翼梢反扭-3</x:v>
      </x:c>
      <x:c r="D1131" s="31" t="str">
        <x:v>T7-VLM2-Elev(g1.0)-11.9kg-x109.9mm-z14.2mm</x:v>
      </x:c>
      <x:c r="E1131" s="37" t="n">
        <x:v>2.5709358168963137</x:v>
      </x:c>
      <x:c r="F1131" s="37" t="n">
        <x:v>0</x:v>
      </x:c>
      <x:c r="G1131" s="35" t="n">
        <x:v>11.32630302606564</x:v>
      </x:c>
      <x:c r="H1131" s="36" t="n">
        <x:v>-1.0999999999999999</x:v>
      </x:c>
      <x:c r="I1131" s="35" t="n">
        <x:v>1.225</x:v>
      </x:c>
      <x:c r="J1131" s="35" t="n">
        <x:v>1.5705518175924542</x:v>
      </x:c>
      <x:c r="K1131" s="35" t="n">
        <x:v>0.284701945718181</x:v>
      </x:c>
      <x:c r="L1131" s="35" t="n">
        <x:v>5.525419388778789</x:v>
      </x:c>
      <x:c r="M1131" s="35" t="n">
        <x:v>11.925999999999998</x:v>
      </x:c>
      <x:c r="N1131" s="35" t="n">
        <x:v>0.10992231757937915</x:v>
      </x:c>
      <x:c r="O1131" s="35" t="n">
        <x:v>-1.546328403528402e-17</x:v>
      </x:c>
      <x:c r="P1131" s="35" t="n">
        <x:v>0.014190650827474498</x:v>
      </x:c>
      <x:c r="Q1131" s="36" t="n">
        <x:v>0.9384311900287473</x:v>
      </x:c>
      <x:c r="R1131" s="36" t="n">
        <x:v>0.028957886967865627</x:v>
      </x:c>
      <x:c r="S1131" s="36" t="n">
        <x:v>0.0016953471207112436</x:v>
      </x:c>
      <x:c r="T1131" s="35" t="n">
        <x:v>0.15020170967789906</x:v>
      </x:c>
      <x:c r="U1131" s="36" t="str">
        <x:v>longitudinal</x:v>
      </x:c>
      <x:c r="V1131" s="33" t="n">
        <x:v>2</x:v>
      </x:c>
      <x:c r="W1131" s="36" t="n">
        <x:v>-5.363438447783236</x:v>
      </x:c>
      <x:c r="X1131" s="36" t="n">
        <x:v>4.828579193332456</x:v>
      </x:c>
      <x:c r="Y1131" s="36" t="n">
        <x:v>7.216761670544661</x:v>
      </x:c>
      <x:c r="Z1131" s="36" t="n">
        <x:v>0.768492246729537</x:v>
      </x:c>
      <x:c r="AA1131" s="36" t="n">
        <x:v>0.743191848731018</x:v>
      </x:c>
      <x:c r="AB1131" s="36" t="n">
        <x:v>0.18644755780003597</x:v>
      </x:c>
      <x:c r="AC1131" s="34" t="b">
        <x:v>1</x:v>
      </x:c>
    </x:row>
    <x:row r="1132">
      <x:c r="A1132" s="31" t="str">
        <x:v>CFG016</x:v>
      </x:c>
      <x:c r="B1132" s="33" t="n">
        <x:v>20</x:v>
      </x:c>
      <x:c r="C1132" s="31" t="str">
        <x:v>000000（选定5-12kg）1.AR20.03.6 youhua a2.5 翼梢反扭-3</x:v>
      </x:c>
      <x:c r="D1132" s="31" t="str">
        <x:v>T7-VLM2-Elev(g1.0)-11.9kg-x109.9mm-z14.2mm</x:v>
      </x:c>
      <x:c r="E1132" s="37" t="n">
        <x:v>2.5709358168963137</x:v>
      </x:c>
      <x:c r="F1132" s="37" t="n">
        <x:v>0</x:v>
      </x:c>
      <x:c r="G1132" s="35" t="n">
        <x:v>11.32630302606564</x:v>
      </x:c>
      <x:c r="H1132" s="36" t="n">
        <x:v>-1.0999999999999999</x:v>
      </x:c>
      <x:c r="I1132" s="35" t="n">
        <x:v>1.225</x:v>
      </x:c>
      <x:c r="J1132" s="35" t="n">
        <x:v>1.5705518175924542</x:v>
      </x:c>
      <x:c r="K1132" s="35" t="n">
        <x:v>0.284701945718181</x:v>
      </x:c>
      <x:c r="L1132" s="35" t="n">
        <x:v>5.525419388778789</x:v>
      </x:c>
      <x:c r="M1132" s="35" t="n">
        <x:v>11.925999999999998</x:v>
      </x:c>
      <x:c r="N1132" s="35" t="n">
        <x:v>0.10992231757937915</x:v>
      </x:c>
      <x:c r="O1132" s="35" t="n">
        <x:v>-1.546328403528402e-17</x:v>
      </x:c>
      <x:c r="P1132" s="35" t="n">
        <x:v>0.014190650827474498</x:v>
      </x:c>
      <x:c r="Q1132" s="36" t="n">
        <x:v>0.9384311900287473</x:v>
      </x:c>
      <x:c r="R1132" s="36" t="n">
        <x:v>0.028957886967865627</x:v>
      </x:c>
      <x:c r="S1132" s="36" t="n">
        <x:v>0.0016953471207112436</x:v>
      </x:c>
      <x:c r="T1132" s="35" t="n">
        <x:v>0.15020170967789906</x:v>
      </x:c>
      <x:c r="U1132" s="36" t="str">
        <x:v>longitudinal</x:v>
      </x:c>
      <x:c r="V1132" s="33" t="n">
        <x:v>3</x:v>
      </x:c>
      <x:c r="W1132" s="36" t="n">
        <x:v>-0.012030296036637177</x:v>
      </x:c>
      <x:c r="X1132" s="36" t="n">
        <x:v>-0.8319468121568064</x:v>
      </x:c>
      <x:c r="Y1132" s="36" t="n">
        <x:v>0.8320337891459707</x:v>
      </x:c>
      <x:c r="Z1132" s="36" t="n">
        <x:v>0.13240844754430028</x:v>
      </x:c>
      <x:c r="AA1132" s="36" t="n">
        <x:v>0.014458903224333599</x:v>
      </x:c>
      <x:c r="AB1132" s="36" t="n">
        <x:v>83.12347401548479</x:v>
      </x:c>
      <x:c r="AC1132" s="34" t="b">
        <x:v>1</x:v>
      </x:c>
    </x:row>
    <x:row r="1133">
      <x:c r="A1133" s="31" t="str">
        <x:v>CFG016</x:v>
      </x:c>
      <x:c r="B1133" s="33" t="n">
        <x:v>20</x:v>
      </x:c>
      <x:c r="C1133" s="31" t="str">
        <x:v>000000（选定5-12kg）1.AR20.03.6 youhua a2.5 翼梢反扭-3</x:v>
      </x:c>
      <x:c r="D1133" s="31" t="str">
        <x:v>T7-VLM2-Elev(g1.0)-11.9kg-x109.9mm-z14.2mm</x:v>
      </x:c>
      <x:c r="E1133" s="37" t="n">
        <x:v>2.5709358168963137</x:v>
      </x:c>
      <x:c r="F1133" s="37" t="n">
        <x:v>0</x:v>
      </x:c>
      <x:c r="G1133" s="35" t="n">
        <x:v>11.32630302606564</x:v>
      </x:c>
      <x:c r="H1133" s="36" t="n">
        <x:v>-1.0999999999999999</x:v>
      </x:c>
      <x:c r="I1133" s="35" t="n">
        <x:v>1.225</x:v>
      </x:c>
      <x:c r="J1133" s="35" t="n">
        <x:v>1.5705518175924542</x:v>
      </x:c>
      <x:c r="K1133" s="35" t="n">
        <x:v>0.284701945718181</x:v>
      </x:c>
      <x:c r="L1133" s="35" t="n">
        <x:v>5.525419388778789</x:v>
      </x:c>
      <x:c r="M1133" s="35" t="n">
        <x:v>11.925999999999998</x:v>
      </x:c>
      <x:c r="N1133" s="35" t="n">
        <x:v>0.10992231757937915</x:v>
      </x:c>
      <x:c r="O1133" s="35" t="n">
        <x:v>-1.546328403528402e-17</x:v>
      </x:c>
      <x:c r="P1133" s="35" t="n">
        <x:v>0.014190650827474498</x:v>
      </x:c>
      <x:c r="Q1133" s="36" t="n">
        <x:v>0.9384311900287473</x:v>
      </x:c>
      <x:c r="R1133" s="36" t="n">
        <x:v>0.028957886967865627</x:v>
      </x:c>
      <x:c r="S1133" s="36" t="n">
        <x:v>0.0016953471207112436</x:v>
      </x:c>
      <x:c r="T1133" s="35" t="n">
        <x:v>0.15020170967789906</x:v>
      </x:c>
      <x:c r="U1133" s="36" t="str">
        <x:v>longitudinal</x:v>
      </x:c>
      <x:c r="V1133" s="33" t="n">
        <x:v>4</x:v>
      </x:c>
      <x:c r="W1133" s="36" t="n">
        <x:v>-0.012030296036637177</x:v>
      </x:c>
      <x:c r="X1133" s="36" t="n">
        <x:v>0.8319468121568064</x:v>
      </x:c>
      <x:c r="Y1133" s="36" t="n">
        <x:v>0.8320337891459707</x:v>
      </x:c>
      <x:c r="Z1133" s="36" t="n">
        <x:v>0.13240844754430028</x:v>
      </x:c>
      <x:c r="AA1133" s="36" t="n">
        <x:v>0.014458903224333599</x:v>
      </x:c>
      <x:c r="AB1133" s="36" t="n">
        <x:v>83.12347401548479</x:v>
      </x:c>
      <x:c r="AC1133" s="34" t="b">
        <x:v>1</x:v>
      </x:c>
    </x:row>
    <x:row r="1134">
      <x:c r="A1134" s="31" t="str">
        <x:v>CFG016</x:v>
      </x:c>
      <x:c r="B1134" s="33" t="n">
        <x:v>20</x:v>
      </x:c>
      <x:c r="C1134" s="31" t="str">
        <x:v>000000（选定5-12kg）1.AR20.03.6 youhua a2.5 翼梢反扭-3</x:v>
      </x:c>
      <x:c r="D1134" s="31" t="str">
        <x:v>T7-VLM2-Elev(g1.0)-11.9kg-x109.9mm-z14.2mm</x:v>
      </x:c>
      <x:c r="E1134" s="37" t="n">
        <x:v>2.5709358168963137</x:v>
      </x:c>
      <x:c r="F1134" s="37" t="n">
        <x:v>0</x:v>
      </x:c>
      <x:c r="G1134" s="35" t="n">
        <x:v>11.32630302606564</x:v>
      </x:c>
      <x:c r="H1134" s="36" t="n">
        <x:v>-1.0999999999999999</x:v>
      </x:c>
      <x:c r="I1134" s="35" t="n">
        <x:v>1.225</x:v>
      </x:c>
      <x:c r="J1134" s="35" t="n">
        <x:v>1.5705518175924542</x:v>
      </x:c>
      <x:c r="K1134" s="35" t="n">
        <x:v>0.284701945718181</x:v>
      </x:c>
      <x:c r="L1134" s="35" t="n">
        <x:v>5.525419388778789</x:v>
      </x:c>
      <x:c r="M1134" s="35" t="n">
        <x:v>11.925999999999998</x:v>
      </x:c>
      <x:c r="N1134" s="35" t="n">
        <x:v>0.10992231757937915</x:v>
      </x:c>
      <x:c r="O1134" s="35" t="n">
        <x:v>-1.546328403528402e-17</x:v>
      </x:c>
      <x:c r="P1134" s="35" t="n">
        <x:v>0.014190650827474498</x:v>
      </x:c>
      <x:c r="Q1134" s="36" t="n">
        <x:v>0.9384311900287473</x:v>
      </x:c>
      <x:c r="R1134" s="36" t="n">
        <x:v>0.028957886967865627</x:v>
      </x:c>
      <x:c r="S1134" s="36" t="n">
        <x:v>0.0016953471207112436</x:v>
      </x:c>
      <x:c r="T1134" s="35" t="n">
        <x:v>0.15020170967789906</x:v>
      </x:c>
      <x:c r="U1134" s="36" t="str">
        <x:v>lateral</x:v>
      </x:c>
      <x:c r="V1134" s="33" t="n">
        <x:v>5</x:v>
      </x:c>
      <x:c r="W1134" s="36" t="n">
        <x:v>-14.961129623647722</x:v>
      </x:c>
      <x:c r="X1134" s="36" t="n">
        <x:v>0</x:v>
      </x:c>
      <x:c r="Y1134" s="36" t="n">
        <x:v>14.961129623647722</x:v>
      </x:c>
      <x:c r="Z1134" s="36" t="n">
        <x:v>0</x:v>
      </x:c>
      <x:c r="AA1134" s="36" t="n">
        <x:v>1</x:v>
      </x:c>
      <x:c r="AB1134" s="36" t="n">
        <x:v>0.06683987273390034</x:v>
      </x:c>
      <x:c r="AC1134" s="34" t="b">
        <x:v>1</x:v>
      </x:c>
    </x:row>
    <x:row r="1135">
      <x:c r="A1135" s="31" t="str">
        <x:v>CFG016</x:v>
      </x:c>
      <x:c r="B1135" s="33" t="n">
        <x:v>20</x:v>
      </x:c>
      <x:c r="C1135" s="31" t="str">
        <x:v>000000（选定5-12kg）1.AR20.03.6 youhua a2.5 翼梢反扭-3</x:v>
      </x:c>
      <x:c r="D1135" s="31" t="str">
        <x:v>T7-VLM2-Elev(g1.0)-11.9kg-x109.9mm-z14.2mm</x:v>
      </x:c>
      <x:c r="E1135" s="37" t="n">
        <x:v>2.5709358168963137</x:v>
      </x:c>
      <x:c r="F1135" s="37" t="n">
        <x:v>0</x:v>
      </x:c>
      <x:c r="G1135" s="35" t="n">
        <x:v>11.32630302606564</x:v>
      </x:c>
      <x:c r="H1135" s="36" t="n">
        <x:v>-1.0999999999999999</x:v>
      </x:c>
      <x:c r="I1135" s="35" t="n">
        <x:v>1.225</x:v>
      </x:c>
      <x:c r="J1135" s="35" t="n">
        <x:v>1.5705518175924542</x:v>
      </x:c>
      <x:c r="K1135" s="35" t="n">
        <x:v>0.284701945718181</x:v>
      </x:c>
      <x:c r="L1135" s="35" t="n">
        <x:v>5.525419388778789</x:v>
      </x:c>
      <x:c r="M1135" s="35" t="n">
        <x:v>11.925999999999998</x:v>
      </x:c>
      <x:c r="N1135" s="35" t="n">
        <x:v>0.10992231757937915</x:v>
      </x:c>
      <x:c r="O1135" s="35" t="n">
        <x:v>-1.546328403528402e-17</x:v>
      </x:c>
      <x:c r="P1135" s="35" t="n">
        <x:v>0.014190650827474498</x:v>
      </x:c>
      <x:c r="Q1135" s="36" t="n">
        <x:v>0.9384311900287473</x:v>
      </x:c>
      <x:c r="R1135" s="36" t="n">
        <x:v>0.028957886967865627</x:v>
      </x:c>
      <x:c r="S1135" s="36" t="n">
        <x:v>0.0016953471207112436</x:v>
      </x:c>
      <x:c r="T1135" s="35" t="n">
        <x:v>0.15020170967789906</x:v>
      </x:c>
      <x:c r="U1135" s="36" t="str">
        <x:v>lateral</x:v>
      </x:c>
      <x:c r="V1135" s="33" t="n">
        <x:v>6</x:v>
      </x:c>
      <x:c r="W1135" s="36" t="n">
        <x:v>-1.0466494968493907</x:v>
      </x:c>
      <x:c r="X1135" s="36" t="n">
        <x:v>-2.102394684531842</x:v>
      </x:c>
      <x:c r="Y1135" s="36" t="n">
        <x:v>2.3485183794901046</x:v>
      </x:c>
      <x:c r="Z1135" s="36" t="n">
        <x:v>0.3346065063733686</x:v>
      </x:c>
      <x:c r="AA1135" s="36" t="n">
        <x:v>0.44566374527442815</x:v>
      </x:c>
      <x:c r="AB1135" s="36" t="n">
        <x:v>0.9554296858787834</x:v>
      </x:c>
      <x:c r="AC1135" s="34" t="b">
        <x:v>1</x:v>
      </x:c>
    </x:row>
    <x:row r="1136">
      <x:c r="A1136" s="31" t="str">
        <x:v>CFG016</x:v>
      </x:c>
      <x:c r="B1136" s="33" t="n">
        <x:v>20</x:v>
      </x:c>
      <x:c r="C1136" s="31" t="str">
        <x:v>000000（选定5-12kg）1.AR20.03.6 youhua a2.5 翼梢反扭-3</x:v>
      </x:c>
      <x:c r="D1136" s="31" t="str">
        <x:v>T7-VLM2-Elev(g1.0)-11.9kg-x109.9mm-z14.2mm</x:v>
      </x:c>
      <x:c r="E1136" s="37" t="n">
        <x:v>2.5709358168963137</x:v>
      </x:c>
      <x:c r="F1136" s="37" t="n">
        <x:v>0</x:v>
      </x:c>
      <x:c r="G1136" s="35" t="n">
        <x:v>11.32630302606564</x:v>
      </x:c>
      <x:c r="H1136" s="36" t="n">
        <x:v>-1.0999999999999999</x:v>
      </x:c>
      <x:c r="I1136" s="35" t="n">
        <x:v>1.225</x:v>
      </x:c>
      <x:c r="J1136" s="35" t="n">
        <x:v>1.5705518175924542</x:v>
      </x:c>
      <x:c r="K1136" s="35" t="n">
        <x:v>0.284701945718181</x:v>
      </x:c>
      <x:c r="L1136" s="35" t="n">
        <x:v>5.525419388778789</x:v>
      </x:c>
      <x:c r="M1136" s="35" t="n">
        <x:v>11.925999999999998</x:v>
      </x:c>
      <x:c r="N1136" s="35" t="n">
        <x:v>0.10992231757937915</x:v>
      </x:c>
      <x:c r="O1136" s="35" t="n">
        <x:v>-1.546328403528402e-17</x:v>
      </x:c>
      <x:c r="P1136" s="35" t="n">
        <x:v>0.014190650827474498</x:v>
      </x:c>
      <x:c r="Q1136" s="36" t="n">
        <x:v>0.9384311900287473</x:v>
      </x:c>
      <x:c r="R1136" s="36" t="n">
        <x:v>0.028957886967865627</x:v>
      </x:c>
      <x:c r="S1136" s="36" t="n">
        <x:v>0.0016953471207112436</x:v>
      </x:c>
      <x:c r="T1136" s="35" t="n">
        <x:v>0.15020170967789906</x:v>
      </x:c>
      <x:c r="U1136" s="36" t="str">
        <x:v>lateral</x:v>
      </x:c>
      <x:c r="V1136" s="33" t="n">
        <x:v>7</x:v>
      </x:c>
      <x:c r="W1136" s="36" t="n">
        <x:v>-1.0466494968493907</x:v>
      </x:c>
      <x:c r="X1136" s="36" t="n">
        <x:v>2.102394684531842</x:v>
      </x:c>
      <x:c r="Y1136" s="36" t="n">
        <x:v>2.3485183794901046</x:v>
      </x:c>
      <x:c r="Z1136" s="36" t="n">
        <x:v>0.3346065063733686</x:v>
      </x:c>
      <x:c r="AA1136" s="36" t="n">
        <x:v>0.44566374527442815</x:v>
      </x:c>
      <x:c r="AB1136" s="36" t="n">
        <x:v>0.9554296858787834</x:v>
      </x:c>
      <x:c r="AC1136" s="34" t="b">
        <x:v>1</x:v>
      </x:c>
    </x:row>
    <x:row r="1137">
      <x:c r="A1137" s="31" t="str">
        <x:v>CFG016</x:v>
      </x:c>
      <x:c r="B1137" s="33" t="n">
        <x:v>20</x:v>
      </x:c>
      <x:c r="C1137" s="31" t="str">
        <x:v>000000（选定5-12kg）1.AR20.03.6 youhua a2.5 翼梢反扭-3</x:v>
      </x:c>
      <x:c r="D1137" s="31" t="str">
        <x:v>T7-VLM2-Elev(g1.0)-11.9kg-x109.9mm-z14.2mm</x:v>
      </x:c>
      <x:c r="E1137" s="37" t="n">
        <x:v>2.5709358168963137</x:v>
      </x:c>
      <x:c r="F1137" s="37" t="n">
        <x:v>0</x:v>
      </x:c>
      <x:c r="G1137" s="35" t="n">
        <x:v>11.32630302606564</x:v>
      </x:c>
      <x:c r="H1137" s="36" t="n">
        <x:v>-1.0999999999999999</x:v>
      </x:c>
      <x:c r="I1137" s="35" t="n">
        <x:v>1.225</x:v>
      </x:c>
      <x:c r="J1137" s="35" t="n">
        <x:v>1.5705518175924542</x:v>
      </x:c>
      <x:c r="K1137" s="35" t="n">
        <x:v>0.284701945718181</x:v>
      </x:c>
      <x:c r="L1137" s="35" t="n">
        <x:v>5.525419388778789</x:v>
      </x:c>
      <x:c r="M1137" s="35" t="n">
        <x:v>11.925999999999998</x:v>
      </x:c>
      <x:c r="N1137" s="35" t="n">
        <x:v>0.10992231757937915</x:v>
      </x:c>
      <x:c r="O1137" s="35" t="n">
        <x:v>-1.546328403528402e-17</x:v>
      </x:c>
      <x:c r="P1137" s="35" t="n">
        <x:v>0.014190650827474498</x:v>
      </x:c>
      <x:c r="Q1137" s="36" t="n">
        <x:v>0.9384311900287473</x:v>
      </x:c>
      <x:c r="R1137" s="36" t="n">
        <x:v>0.028957886967865627</x:v>
      </x:c>
      <x:c r="S1137" s="36" t="n">
        <x:v>0.0016953471207112436</x:v>
      </x:c>
      <x:c r="T1137" s="35" t="n">
        <x:v>0.15020170967789906</x:v>
      </x:c>
      <x:c r="U1137" s="36" t="str">
        <x:v>lateral</x:v>
      </x:c>
      <x:c r="V1137" s="33" t="n">
        <x:v>8</x:v>
      </x:c>
      <x:c r="W1137" s="36" t="n">
        <x:v>0.21823514573957947</x:v>
      </x:c>
      <x:c r="X1137" s="36" t="n">
        <x:v>0</x:v>
      </x:c>
      <x:c r="Y1137" s="36" t="n">
        <x:v>0.21823514573957947</x:v>
      </x:c>
      <x:c r="Z1137" s="36" t="n">
        <x:v>0</x:v>
      </x:c>
      <x:c r="AA1137" s="36" t="n">
        <x:v>-1</x:v>
      </x:c>
      <x:c r="AB1137" s="36"/>
      <x:c r="AC1137" s="34" t="b">
        <x:v>0</x:v>
      </x:c>
    </x:row>
    <x:row r="1138">
      <x:c r="A1138" s="31" t="str">
        <x:v>CFG016</x:v>
      </x:c>
      <x:c r="B1138" s="33" t="n">
        <x:v>21</x:v>
      </x:c>
      <x:c r="C1138" s="31" t="str">
        <x:v>000000（选定5-12kg）1.AR20.03.6 youhua a2.5 翼梢反扭-3</x:v>
      </x:c>
      <x:c r="D1138" s="31" t="str">
        <x:v>T7-VLM2-Elev(g1.0)-11.9kg-x109.9mm-z14.2mm</x:v>
      </x:c>
      <x:c r="E1138" s="37" t="n">
        <x:v>2.3749236431112055</x:v>
      </x:c>
      <x:c r="F1138" s="37" t="n">
        <x:v>0</x:v>
      </x:c>
      <x:c r="G1138" s="35" t="n">
        <x:v>11.446732628215477</x:v>
      </x:c>
      <x:c r="H1138" s="36" t="n">
        <x:v>-1</x:v>
      </x:c>
      <x:c r="I1138" s="35" t="n">
        <x:v>1.225</x:v>
      </x:c>
      <x:c r="J1138" s="35" t="n">
        <x:v>1.5705518175924542</x:v>
      </x:c>
      <x:c r="K1138" s="35" t="n">
        <x:v>0.284701945718181</x:v>
      </x:c>
      <x:c r="L1138" s="35" t="n">
        <x:v>5.525419388778789</x:v>
      </x:c>
      <x:c r="M1138" s="35" t="n">
        <x:v>11.925999999999998</x:v>
      </x:c>
      <x:c r="N1138" s="35" t="n">
        <x:v>0.10992231757937915</x:v>
      </x:c>
      <x:c r="O1138" s="35" t="n">
        <x:v>-1.546328403528402e-17</x:v>
      </x:c>
      <x:c r="P1138" s="35" t="n">
        <x:v>0.014190650827474498</x:v>
      </x:c>
      <x:c r="Q1138" s="36" t="n">
        <x:v>0.9195247818121736</x:v>
      </x:c>
      <x:c r="R1138" s="36" t="n">
        <x:v>0.02821755745210397</x:v>
      </x:c>
      <x:c r="S1138" s="36" t="n">
        <x:v>0.0017057639727322636</x:v>
      </x:c>
      <x:c r="T1138" s="35" t="n">
        <x:v>0.14987042206825582</x:v>
      </x:c>
      <x:c r="U1138" s="36" t="str">
        <x:v>longitudinal</x:v>
      </x:c>
      <x:c r="V1138" s="33" t="n">
        <x:v>1</x:v>
      </x:c>
      <x:c r="W1138" s="36" t="n">
        <x:v>-5.421379318532151</x:v>
      </x:c>
      <x:c r="X1138" s="36" t="n">
        <x:v>-4.859529270366018</x:v>
      </x:c>
      <x:c r="Y1138" s="36" t="n">
        <x:v>7.280547949498871</x:v>
      </x:c>
      <x:c r="Z1138" s="36" t="n">
        <x:v>0.7734181044785032</x:v>
      </x:c>
      <x:c r="AA1138" s="36" t="n">
        <x:v>0.7446389140126892</x:v>
      </x:c>
      <x:c r="AB1138" s="36" t="n">
        <x:v>0.18445490367767736</x:v>
      </x:c>
      <x:c r="AC1138" s="34" t="b">
        <x:v>1</x:v>
      </x:c>
    </x:row>
    <x:row r="1139">
      <x:c r="A1139" s="31" t="str">
        <x:v>CFG016</x:v>
      </x:c>
      <x:c r="B1139" s="33" t="n">
        <x:v>21</x:v>
      </x:c>
      <x:c r="C1139" s="31" t="str">
        <x:v>000000（选定5-12kg）1.AR20.03.6 youhua a2.5 翼梢反扭-3</x:v>
      </x:c>
      <x:c r="D1139" s="31" t="str">
        <x:v>T7-VLM2-Elev(g1.0)-11.9kg-x109.9mm-z14.2mm</x:v>
      </x:c>
      <x:c r="E1139" s="37" t="n">
        <x:v>2.3749236431112055</x:v>
      </x:c>
      <x:c r="F1139" s="37" t="n">
        <x:v>0</x:v>
      </x:c>
      <x:c r="G1139" s="35" t="n">
        <x:v>11.446732628215477</x:v>
      </x:c>
      <x:c r="H1139" s="36" t="n">
        <x:v>-1</x:v>
      </x:c>
      <x:c r="I1139" s="35" t="n">
        <x:v>1.225</x:v>
      </x:c>
      <x:c r="J1139" s="35" t="n">
        <x:v>1.5705518175924542</x:v>
      </x:c>
      <x:c r="K1139" s="35" t="n">
        <x:v>0.284701945718181</x:v>
      </x:c>
      <x:c r="L1139" s="35" t="n">
        <x:v>5.525419388778789</x:v>
      </x:c>
      <x:c r="M1139" s="35" t="n">
        <x:v>11.925999999999998</x:v>
      </x:c>
      <x:c r="N1139" s="35" t="n">
        <x:v>0.10992231757937915</x:v>
      </x:c>
      <x:c r="O1139" s="35" t="n">
        <x:v>-1.546328403528402e-17</x:v>
      </x:c>
      <x:c r="P1139" s="35" t="n">
        <x:v>0.014190650827474498</x:v>
      </x:c>
      <x:c r="Q1139" s="36" t="n">
        <x:v>0.9195247818121736</x:v>
      </x:c>
      <x:c r="R1139" s="36" t="n">
        <x:v>0.02821755745210397</x:v>
      </x:c>
      <x:c r="S1139" s="36" t="n">
        <x:v>0.0017057639727322636</x:v>
      </x:c>
      <x:c r="T1139" s="35" t="n">
        <x:v>0.14987042206825582</x:v>
      </x:c>
      <x:c r="U1139" s="36" t="str">
        <x:v>longitudinal</x:v>
      </x:c>
      <x:c r="V1139" s="33" t="n">
        <x:v>2</x:v>
      </x:c>
      <x:c r="W1139" s="36" t="n">
        <x:v>-5.421379318532151</x:v>
      </x:c>
      <x:c r="X1139" s="36" t="n">
        <x:v>4.859529270366018</x:v>
      </x:c>
      <x:c r="Y1139" s="36" t="n">
        <x:v>7.280547949498871</x:v>
      </x:c>
      <x:c r="Z1139" s="36" t="n">
        <x:v>0.7734181044785032</x:v>
      </x:c>
      <x:c r="AA1139" s="36" t="n">
        <x:v>0.7446389140126892</x:v>
      </x:c>
      <x:c r="AB1139" s="36" t="n">
        <x:v>0.18445490367767736</x:v>
      </x:c>
      <x:c r="AC1139" s="34" t="b">
        <x:v>1</x:v>
      </x:c>
    </x:row>
    <x:row r="1140">
      <x:c r="A1140" s="31" t="str">
        <x:v>CFG016</x:v>
      </x:c>
      <x:c r="B1140" s="33" t="n">
        <x:v>21</x:v>
      </x:c>
      <x:c r="C1140" s="31" t="str">
        <x:v>000000（选定5-12kg）1.AR20.03.6 youhua a2.5 翼梢反扭-3</x:v>
      </x:c>
      <x:c r="D1140" s="31" t="str">
        <x:v>T7-VLM2-Elev(g1.0)-11.9kg-x109.9mm-z14.2mm</x:v>
      </x:c>
      <x:c r="E1140" s="37" t="n">
        <x:v>2.3749236431112055</x:v>
      </x:c>
      <x:c r="F1140" s="37" t="n">
        <x:v>0</x:v>
      </x:c>
      <x:c r="G1140" s="35" t="n">
        <x:v>11.446732628215477</x:v>
      </x:c>
      <x:c r="H1140" s="36" t="n">
        <x:v>-1</x:v>
      </x:c>
      <x:c r="I1140" s="35" t="n">
        <x:v>1.225</x:v>
      </x:c>
      <x:c r="J1140" s="35" t="n">
        <x:v>1.5705518175924542</x:v>
      </x:c>
      <x:c r="K1140" s="35" t="n">
        <x:v>0.284701945718181</x:v>
      </x:c>
      <x:c r="L1140" s="35" t="n">
        <x:v>5.525419388778789</x:v>
      </x:c>
      <x:c r="M1140" s="35" t="n">
        <x:v>11.925999999999998</x:v>
      </x:c>
      <x:c r="N1140" s="35" t="n">
        <x:v>0.10992231757937915</x:v>
      </x:c>
      <x:c r="O1140" s="35" t="n">
        <x:v>-1.546328403528402e-17</x:v>
      </x:c>
      <x:c r="P1140" s="35" t="n">
        <x:v>0.014190650827474498</x:v>
      </x:c>
      <x:c r="Q1140" s="36" t="n">
        <x:v>0.9195247818121736</x:v>
      </x:c>
      <x:c r="R1140" s="36" t="n">
        <x:v>0.02821755745210397</x:v>
      </x:c>
      <x:c r="S1140" s="36" t="n">
        <x:v>0.0017057639727322636</x:v>
      </x:c>
      <x:c r="T1140" s="35" t="n">
        <x:v>0.14987042206825582</x:v>
      </x:c>
      <x:c r="U1140" s="36" t="str">
        <x:v>longitudinal</x:v>
      </x:c>
      <x:c r="V1140" s="33" t="n">
        <x:v>3</x:v>
      </x:c>
      <x:c r="W1140" s="36" t="n">
        <x:v>-0.012150743907074473</x:v>
      </x:c>
      <x:c r="X1140" s="36" t="n">
        <x:v>-0.8220032576898472</x:v>
      </x:c>
      <x:c r="Y1140" s="36" t="n">
        <x:v>0.8220930581328469</x:v>
      </x:c>
      <x:c r="Z1140" s="36" t="n">
        <x:v>0.1308258816989802</x:v>
      </x:c>
      <x:c r="AA1140" s="36" t="n">
        <x:v>0.014780253630497099</x:v>
      </x:c>
      <x:c r="AB1140" s="36" t="n">
        <x:v>82.29948780483922</x:v>
      </x:c>
      <x:c r="AC1140" s="34" t="b">
        <x:v>1</x:v>
      </x:c>
    </x:row>
    <x:row r="1141">
      <x:c r="A1141" s="31" t="str">
        <x:v>CFG016</x:v>
      </x:c>
      <x:c r="B1141" s="33" t="n">
        <x:v>21</x:v>
      </x:c>
      <x:c r="C1141" s="31" t="str">
        <x:v>000000（选定5-12kg）1.AR20.03.6 youhua a2.5 翼梢反扭-3</x:v>
      </x:c>
      <x:c r="D1141" s="31" t="str">
        <x:v>T7-VLM2-Elev(g1.0)-11.9kg-x109.9mm-z14.2mm</x:v>
      </x:c>
      <x:c r="E1141" s="37" t="n">
        <x:v>2.3749236431112055</x:v>
      </x:c>
      <x:c r="F1141" s="37" t="n">
        <x:v>0</x:v>
      </x:c>
      <x:c r="G1141" s="35" t="n">
        <x:v>11.446732628215477</x:v>
      </x:c>
      <x:c r="H1141" s="36" t="n">
        <x:v>-1</x:v>
      </x:c>
      <x:c r="I1141" s="35" t="n">
        <x:v>1.225</x:v>
      </x:c>
      <x:c r="J1141" s="35" t="n">
        <x:v>1.5705518175924542</x:v>
      </x:c>
      <x:c r="K1141" s="35" t="n">
        <x:v>0.284701945718181</x:v>
      </x:c>
      <x:c r="L1141" s="35" t="n">
        <x:v>5.525419388778789</x:v>
      </x:c>
      <x:c r="M1141" s="35" t="n">
        <x:v>11.925999999999998</x:v>
      </x:c>
      <x:c r="N1141" s="35" t="n">
        <x:v>0.10992231757937915</x:v>
      </x:c>
      <x:c r="O1141" s="35" t="n">
        <x:v>-1.546328403528402e-17</x:v>
      </x:c>
      <x:c r="P1141" s="35" t="n">
        <x:v>0.014190650827474498</x:v>
      </x:c>
      <x:c r="Q1141" s="36" t="n">
        <x:v>0.9195247818121736</x:v>
      </x:c>
      <x:c r="R1141" s="36" t="n">
        <x:v>0.02821755745210397</x:v>
      </x:c>
      <x:c r="S1141" s="36" t="n">
        <x:v>0.0017057639727322636</x:v>
      </x:c>
      <x:c r="T1141" s="35" t="n">
        <x:v>0.14987042206825582</x:v>
      </x:c>
      <x:c r="U1141" s="36" t="str">
        <x:v>longitudinal</x:v>
      </x:c>
      <x:c r="V1141" s="33" t="n">
        <x:v>4</x:v>
      </x:c>
      <x:c r="W1141" s="36" t="n">
        <x:v>-0.012150743907074473</x:v>
      </x:c>
      <x:c r="X1141" s="36" t="n">
        <x:v>0.8220032576898472</x:v>
      </x:c>
      <x:c r="Y1141" s="36" t="n">
        <x:v>0.8220930581328469</x:v>
      </x:c>
      <x:c r="Z1141" s="36" t="n">
        <x:v>0.1308258816989802</x:v>
      </x:c>
      <x:c r="AA1141" s="36" t="n">
        <x:v>0.014780253630497099</x:v>
      </x:c>
      <x:c r="AB1141" s="36" t="n">
        <x:v>82.29948780483922</x:v>
      </x:c>
      <x:c r="AC1141" s="34" t="b">
        <x:v>1</x:v>
      </x:c>
    </x:row>
    <x:row r="1142">
      <x:c r="A1142" s="31" t="str">
        <x:v>CFG016</x:v>
      </x:c>
      <x:c r="B1142" s="33" t="n">
        <x:v>21</x:v>
      </x:c>
      <x:c r="C1142" s="31" t="str">
        <x:v>000000（选定5-12kg）1.AR20.03.6 youhua a2.5 翼梢反扭-3</x:v>
      </x:c>
      <x:c r="D1142" s="31" t="str">
        <x:v>T7-VLM2-Elev(g1.0)-11.9kg-x109.9mm-z14.2mm</x:v>
      </x:c>
      <x:c r="E1142" s="37" t="n">
        <x:v>2.3749236431112055</x:v>
      </x:c>
      <x:c r="F1142" s="37" t="n">
        <x:v>0</x:v>
      </x:c>
      <x:c r="G1142" s="35" t="n">
        <x:v>11.446732628215477</x:v>
      </x:c>
      <x:c r="H1142" s="36" t="n">
        <x:v>-1</x:v>
      </x:c>
      <x:c r="I1142" s="35" t="n">
        <x:v>1.225</x:v>
      </x:c>
      <x:c r="J1142" s="35" t="n">
        <x:v>1.5705518175924542</x:v>
      </x:c>
      <x:c r="K1142" s="35" t="n">
        <x:v>0.284701945718181</x:v>
      </x:c>
      <x:c r="L1142" s="35" t="n">
        <x:v>5.525419388778789</x:v>
      </x:c>
      <x:c r="M1142" s="35" t="n">
        <x:v>11.925999999999998</x:v>
      </x:c>
      <x:c r="N1142" s="35" t="n">
        <x:v>0.10992231757937915</x:v>
      </x:c>
      <x:c r="O1142" s="35" t="n">
        <x:v>-1.546328403528402e-17</x:v>
      </x:c>
      <x:c r="P1142" s="35" t="n">
        <x:v>0.014190650827474498</x:v>
      </x:c>
      <x:c r="Q1142" s="36" t="n">
        <x:v>0.9195247818121736</x:v>
      </x:c>
      <x:c r="R1142" s="36" t="n">
        <x:v>0.02821755745210397</x:v>
      </x:c>
      <x:c r="S1142" s="36" t="n">
        <x:v>0.0017057639727322636</x:v>
      </x:c>
      <x:c r="T1142" s="35" t="n">
        <x:v>0.14987042206825582</x:v>
      </x:c>
      <x:c r="U1142" s="36" t="str">
        <x:v>lateral</x:v>
      </x:c>
      <x:c r="V1142" s="33" t="n">
        <x:v>5</x:v>
      </x:c>
      <x:c r="W1142" s="36" t="n">
        <x:v>-15.176917312877599</x:v>
      </x:c>
      <x:c r="X1142" s="36" t="n">
        <x:v>0</x:v>
      </x:c>
      <x:c r="Y1142" s="36" t="n">
        <x:v>15.176917312877599</x:v>
      </x:c>
      <x:c r="Z1142" s="36" t="n">
        <x:v>0</x:v>
      </x:c>
      <x:c r="AA1142" s="36" t="n">
        <x:v>1</x:v>
      </x:c>
      <x:c r="AB1142" s="36" t="n">
        <x:v>0.06588953338709311</x:v>
      </x:c>
      <x:c r="AC1142" s="34" t="b">
        <x:v>1</x:v>
      </x:c>
    </x:row>
    <x:row r="1143">
      <x:c r="A1143" s="31" t="str">
        <x:v>CFG016</x:v>
      </x:c>
      <x:c r="B1143" s="33" t="n">
        <x:v>21</x:v>
      </x:c>
      <x:c r="C1143" s="31" t="str">
        <x:v>000000（选定5-12kg）1.AR20.03.6 youhua a2.5 翼梢反扭-3</x:v>
      </x:c>
      <x:c r="D1143" s="31" t="str">
        <x:v>T7-VLM2-Elev(g1.0)-11.9kg-x109.9mm-z14.2mm</x:v>
      </x:c>
      <x:c r="E1143" s="37" t="n">
        <x:v>2.3749236431112055</x:v>
      </x:c>
      <x:c r="F1143" s="37" t="n">
        <x:v>0</x:v>
      </x:c>
      <x:c r="G1143" s="35" t="n">
        <x:v>11.446732628215477</x:v>
      </x:c>
      <x:c r="H1143" s="36" t="n">
        <x:v>-1</x:v>
      </x:c>
      <x:c r="I1143" s="35" t="n">
        <x:v>1.225</x:v>
      </x:c>
      <x:c r="J1143" s="35" t="n">
        <x:v>1.5705518175924542</x:v>
      </x:c>
      <x:c r="K1143" s="35" t="n">
        <x:v>0.284701945718181</x:v>
      </x:c>
      <x:c r="L1143" s="35" t="n">
        <x:v>5.525419388778789</x:v>
      </x:c>
      <x:c r="M1143" s="35" t="n">
        <x:v>11.925999999999998</x:v>
      </x:c>
      <x:c r="N1143" s="35" t="n">
        <x:v>0.10992231757937915</x:v>
      </x:c>
      <x:c r="O1143" s="35" t="n">
        <x:v>-1.546328403528402e-17</x:v>
      </x:c>
      <x:c r="P1143" s="35" t="n">
        <x:v>0.014190650827474498</x:v>
      </x:c>
      <x:c r="Q1143" s="36" t="n">
        <x:v>0.9195247818121736</x:v>
      </x:c>
      <x:c r="R1143" s="36" t="n">
        <x:v>0.02821755745210397</x:v>
      </x:c>
      <x:c r="S1143" s="36" t="n">
        <x:v>0.0017057639727322636</x:v>
      </x:c>
      <x:c r="T1143" s="35" t="n">
        <x:v>0.14987042206825582</x:v>
      </x:c>
      <x:c r="U1143" s="36" t="str">
        <x:v>lateral</x:v>
      </x:c>
      <x:c r="V1143" s="33" t="n">
        <x:v>6</x:v>
      </x:c>
      <x:c r="W1143" s="36" t="n">
        <x:v>-1.030745833467314</x:v>
      </x:c>
      <x:c r="X1143" s="36" t="n">
        <x:v>-2.118982913280897</x:v>
      </x:c>
      <x:c r="Y1143" s="36" t="n">
        <x:v>2.356379757167046</x:v>
      </x:c>
      <x:c r="Z1143" s="36" t="n">
        <x:v>0.3372466049759198</x:v>
      </x:c>
      <x:c r="AA1143" s="36" t="n">
        <x:v>0.43742772374964156</x:v>
      </x:c>
      <x:c r="AB1143" s="36" t="n">
        <x:v>0.9701712755278491</x:v>
      </x:c>
      <x:c r="AC1143" s="34" t="b">
        <x:v>1</x:v>
      </x:c>
    </x:row>
    <x:row r="1144">
      <x:c r="A1144" s="31" t="str">
        <x:v>CFG016</x:v>
      </x:c>
      <x:c r="B1144" s="33" t="n">
        <x:v>21</x:v>
      </x:c>
      <x:c r="C1144" s="31" t="str">
        <x:v>000000（选定5-12kg）1.AR20.03.6 youhua a2.5 翼梢反扭-3</x:v>
      </x:c>
      <x:c r="D1144" s="31" t="str">
        <x:v>T7-VLM2-Elev(g1.0)-11.9kg-x109.9mm-z14.2mm</x:v>
      </x:c>
      <x:c r="E1144" s="37" t="n">
        <x:v>2.3749236431112055</x:v>
      </x:c>
      <x:c r="F1144" s="37" t="n">
        <x:v>0</x:v>
      </x:c>
      <x:c r="G1144" s="35" t="n">
        <x:v>11.446732628215477</x:v>
      </x:c>
      <x:c r="H1144" s="36" t="n">
        <x:v>-1</x:v>
      </x:c>
      <x:c r="I1144" s="35" t="n">
        <x:v>1.225</x:v>
      </x:c>
      <x:c r="J1144" s="35" t="n">
        <x:v>1.5705518175924542</x:v>
      </x:c>
      <x:c r="K1144" s="35" t="n">
        <x:v>0.284701945718181</x:v>
      </x:c>
      <x:c r="L1144" s="35" t="n">
        <x:v>5.525419388778789</x:v>
      </x:c>
      <x:c r="M1144" s="35" t="n">
        <x:v>11.925999999999998</x:v>
      </x:c>
      <x:c r="N1144" s="35" t="n">
        <x:v>0.10992231757937915</x:v>
      </x:c>
      <x:c r="O1144" s="35" t="n">
        <x:v>-1.546328403528402e-17</x:v>
      </x:c>
      <x:c r="P1144" s="35" t="n">
        <x:v>0.014190650827474498</x:v>
      </x:c>
      <x:c r="Q1144" s="36" t="n">
        <x:v>0.9195247818121736</x:v>
      </x:c>
      <x:c r="R1144" s="36" t="n">
        <x:v>0.02821755745210397</x:v>
      </x:c>
      <x:c r="S1144" s="36" t="n">
        <x:v>0.0017057639727322636</x:v>
      </x:c>
      <x:c r="T1144" s="35" t="n">
        <x:v>0.14987042206825582</x:v>
      </x:c>
      <x:c r="U1144" s="36" t="str">
        <x:v>lateral</x:v>
      </x:c>
      <x:c r="V1144" s="33" t="n">
        <x:v>7</x:v>
      </x:c>
      <x:c r="W1144" s="36" t="n">
        <x:v>-1.030745833467314</x:v>
      </x:c>
      <x:c r="X1144" s="36" t="n">
        <x:v>2.118982913280897</x:v>
      </x:c>
      <x:c r="Y1144" s="36" t="n">
        <x:v>2.356379757167046</x:v>
      </x:c>
      <x:c r="Z1144" s="36" t="n">
        <x:v>0.3372466049759198</x:v>
      </x:c>
      <x:c r="AA1144" s="36" t="n">
        <x:v>0.43742772374964156</x:v>
      </x:c>
      <x:c r="AB1144" s="36" t="n">
        <x:v>0.9701712755278491</x:v>
      </x:c>
      <x:c r="AC1144" s="34" t="b">
        <x:v>1</x:v>
      </x:c>
    </x:row>
    <x:row r="1145">
      <x:c r="A1145" s="31" t="str">
        <x:v>CFG016</x:v>
      </x:c>
      <x:c r="B1145" s="33" t="n">
        <x:v>21</x:v>
      </x:c>
      <x:c r="C1145" s="31" t="str">
        <x:v>000000（选定5-12kg）1.AR20.03.6 youhua a2.5 翼梢反扭-3</x:v>
      </x:c>
      <x:c r="D1145" s="31" t="str">
        <x:v>T7-VLM2-Elev(g1.0)-11.9kg-x109.9mm-z14.2mm</x:v>
      </x:c>
      <x:c r="E1145" s="37" t="n">
        <x:v>2.3749236431112055</x:v>
      </x:c>
      <x:c r="F1145" s="37" t="n">
        <x:v>0</x:v>
      </x:c>
      <x:c r="G1145" s="35" t="n">
        <x:v>11.446732628215477</x:v>
      </x:c>
      <x:c r="H1145" s="36" t="n">
        <x:v>-1</x:v>
      </x:c>
      <x:c r="I1145" s="35" t="n">
        <x:v>1.225</x:v>
      </x:c>
      <x:c r="J1145" s="35" t="n">
        <x:v>1.5705518175924542</x:v>
      </x:c>
      <x:c r="K1145" s="35" t="n">
        <x:v>0.284701945718181</x:v>
      </x:c>
      <x:c r="L1145" s="35" t="n">
        <x:v>5.525419388778789</x:v>
      </x:c>
      <x:c r="M1145" s="35" t="n">
        <x:v>11.925999999999998</x:v>
      </x:c>
      <x:c r="N1145" s="35" t="n">
        <x:v>0.10992231757937915</x:v>
      </x:c>
      <x:c r="O1145" s="35" t="n">
        <x:v>-1.546328403528402e-17</x:v>
      </x:c>
      <x:c r="P1145" s="35" t="n">
        <x:v>0.014190650827474498</x:v>
      </x:c>
      <x:c r="Q1145" s="36" t="n">
        <x:v>0.9195247818121736</x:v>
      </x:c>
      <x:c r="R1145" s="36" t="n">
        <x:v>0.02821755745210397</x:v>
      </x:c>
      <x:c r="S1145" s="36" t="n">
        <x:v>0.0017057639727322636</x:v>
      </x:c>
      <x:c r="T1145" s="35" t="n">
        <x:v>0.14987042206825582</x:v>
      </x:c>
      <x:c r="U1145" s="36" t="str">
        <x:v>lateral</x:v>
      </x:c>
      <x:c r="V1145" s="33" t="n">
        <x:v>8</x:v>
      </x:c>
      <x:c r="W1145" s="36" t="n">
        <x:v>0.2134442797745919</x:v>
      </x:c>
      <x:c r="X1145" s="36" t="n">
        <x:v>0</x:v>
      </x:c>
      <x:c r="Y1145" s="36" t="n">
        <x:v>0.2134442797745919</x:v>
      </x:c>
      <x:c r="Z1145" s="36" t="n">
        <x:v>0</x:v>
      </x:c>
      <x:c r="AA1145" s="36" t="n">
        <x:v>-1</x:v>
      </x:c>
      <x:c r="AB1145" s="36"/>
      <x:c r="AC1145" s="34" t="b">
        <x:v>0</x:v>
      </x:c>
    </x:row>
    <x:row r="1146">
      <x:c r="A1146" s="31" t="str">
        <x:v>CFG016</x:v>
      </x:c>
      <x:c r="B1146" s="33" t="n">
        <x:v>22</x:v>
      </x:c>
      <x:c r="C1146" s="31" t="str">
        <x:v>000000（选定5-12kg）1.AR20.03.6 youhua a2.5 翼梢反扭-3</x:v>
      </x:c>
      <x:c r="D1146" s="31" t="str">
        <x:v>T7-VLM2-Elev(g1.0)-11.9kg-x109.9mm-z14.2mm</x:v>
      </x:c>
      <x:c r="E1146" s="37" t="n">
        <x:v>2.1774332622392296</x:v>
      </x:c>
      <x:c r="F1146" s="37" t="n">
        <x:v>0</x:v>
      </x:c>
      <x:c r="G1146" s="35" t="n">
        <x:v>11.571970204798987</x:v>
      </x:c>
      <x:c r="H1146" s="36" t="n">
        <x:v>-0.8999999999999999</x:v>
      </x:c>
      <x:c r="I1146" s="35" t="n">
        <x:v>1.225</x:v>
      </x:c>
      <x:c r="J1146" s="35" t="n">
        <x:v>1.5705518175924542</x:v>
      </x:c>
      <x:c r="K1146" s="35" t="n">
        <x:v>0.284701945718181</x:v>
      </x:c>
      <x:c r="L1146" s="35" t="n">
        <x:v>5.525419388778789</x:v>
      </x:c>
      <x:c r="M1146" s="35" t="n">
        <x:v>11.925999999999998</x:v>
      </x:c>
      <x:c r="N1146" s="35" t="n">
        <x:v>0.10992231757937915</x:v>
      </x:c>
      <x:c r="O1146" s="35" t="n">
        <x:v>-1.546328403528402e-17</x:v>
      </x:c>
      <x:c r="P1146" s="35" t="n">
        <x:v>0.014190650827474498</x:v>
      </x:c>
      <x:c r="Q1146" s="36" t="n">
        <x:v>0.9004553230009142</x:v>
      </x:c>
      <x:c r="R1146" s="36" t="n">
        <x:v>0.027483040563358718</x:v>
      </x:c>
      <x:c r="S1146" s="36" t="n">
        <x:v>0.0017154780208488284</x:v>
      </x:c>
      <x:c r="T1146" s="35" t="n">
        <x:v>0.1495403264260935</x:v>
      </x:c>
      <x:c r="U1146" s="36" t="str">
        <x:v>longitudinal</x:v>
      </x:c>
      <x:c r="V1146" s="33" t="n">
        <x:v>1</x:v>
      </x:c>
      <x:c r="W1146" s="36" t="n">
        <x:v>-5.481683294095147</x:v>
      </x:c>
      <x:c r="X1146" s="36" t="n">
        <x:v>-4.8920447570706145</x:v>
      </x:c>
      <x:c r="Y1146" s="36" t="n">
        <x:v>7.347173173537147</x:v>
      </x:c>
      <x:c r="Z1146" s="36" t="n">
        <x:v>0.7785931049145787</x:v>
      </x:c>
      <x:c r="AA1146" s="36" t="n">
        <x:v>0.7460942003979065</x:v>
      </x:c>
      <x:c r="AB1146" s="36" t="n">
        <x:v>0.18242571603456134</x:v>
      </x:c>
      <x:c r="AC1146" s="34" t="b">
        <x:v>1</x:v>
      </x:c>
    </x:row>
    <x:row r="1147">
      <x:c r="A1147" s="31" t="str">
        <x:v>CFG016</x:v>
      </x:c>
      <x:c r="B1147" s="33" t="n">
        <x:v>22</x:v>
      </x:c>
      <x:c r="C1147" s="31" t="str">
        <x:v>000000（选定5-12kg）1.AR20.03.6 youhua a2.5 翼梢反扭-3</x:v>
      </x:c>
      <x:c r="D1147" s="31" t="str">
        <x:v>T7-VLM2-Elev(g1.0)-11.9kg-x109.9mm-z14.2mm</x:v>
      </x:c>
      <x:c r="E1147" s="37" t="n">
        <x:v>2.1774332622392296</x:v>
      </x:c>
      <x:c r="F1147" s="37" t="n">
        <x:v>0</x:v>
      </x:c>
      <x:c r="G1147" s="35" t="n">
        <x:v>11.571970204798987</x:v>
      </x:c>
      <x:c r="H1147" s="36" t="n">
        <x:v>-0.8999999999999999</x:v>
      </x:c>
      <x:c r="I1147" s="35" t="n">
        <x:v>1.225</x:v>
      </x:c>
      <x:c r="J1147" s="35" t="n">
        <x:v>1.5705518175924542</x:v>
      </x:c>
      <x:c r="K1147" s="35" t="n">
        <x:v>0.284701945718181</x:v>
      </x:c>
      <x:c r="L1147" s="35" t="n">
        <x:v>5.525419388778789</x:v>
      </x:c>
      <x:c r="M1147" s="35" t="n">
        <x:v>11.925999999999998</x:v>
      </x:c>
      <x:c r="N1147" s="35" t="n">
        <x:v>0.10992231757937915</x:v>
      </x:c>
      <x:c r="O1147" s="35" t="n">
        <x:v>-1.546328403528402e-17</x:v>
      </x:c>
      <x:c r="P1147" s="35" t="n">
        <x:v>0.014190650827474498</x:v>
      </x:c>
      <x:c r="Q1147" s="36" t="n">
        <x:v>0.9004553230009142</x:v>
      </x:c>
      <x:c r="R1147" s="36" t="n">
        <x:v>0.027483040563358718</x:v>
      </x:c>
      <x:c r="S1147" s="36" t="n">
        <x:v>0.0017154780208488284</x:v>
      </x:c>
      <x:c r="T1147" s="35" t="n">
        <x:v>0.1495403264260935</x:v>
      </x:c>
      <x:c r="U1147" s="36" t="str">
        <x:v>longitudinal</x:v>
      </x:c>
      <x:c r="V1147" s="33" t="n">
        <x:v>2</x:v>
      </x:c>
      <x:c r="W1147" s="36" t="n">
        <x:v>-5.481683294095147</x:v>
      </x:c>
      <x:c r="X1147" s="36" t="n">
        <x:v>4.8920447570706145</x:v>
      </x:c>
      <x:c r="Y1147" s="36" t="n">
        <x:v>7.347173173537147</x:v>
      </x:c>
      <x:c r="Z1147" s="36" t="n">
        <x:v>0.7785931049145787</x:v>
      </x:c>
      <x:c r="AA1147" s="36" t="n">
        <x:v>0.7460942003979065</x:v>
      </x:c>
      <x:c r="AB1147" s="36" t="n">
        <x:v>0.18242571603456134</x:v>
      </x:c>
      <x:c r="AC1147" s="34" t="b">
        <x:v>1</x:v>
      </x:c>
    </x:row>
    <x:row r="1148">
      <x:c r="A1148" s="31" t="str">
        <x:v>CFG016</x:v>
      </x:c>
      <x:c r="B1148" s="33" t="n">
        <x:v>22</x:v>
      </x:c>
      <x:c r="C1148" s="31" t="str">
        <x:v>000000（选定5-12kg）1.AR20.03.6 youhua a2.5 翼梢反扭-3</x:v>
      </x:c>
      <x:c r="D1148" s="31" t="str">
        <x:v>T7-VLM2-Elev(g1.0)-11.9kg-x109.9mm-z14.2mm</x:v>
      </x:c>
      <x:c r="E1148" s="37" t="n">
        <x:v>2.1774332622392296</x:v>
      </x:c>
      <x:c r="F1148" s="37" t="n">
        <x:v>0</x:v>
      </x:c>
      <x:c r="G1148" s="35" t="n">
        <x:v>11.571970204798987</x:v>
      </x:c>
      <x:c r="H1148" s="36" t="n">
        <x:v>-0.8999999999999999</x:v>
      </x:c>
      <x:c r="I1148" s="35" t="n">
        <x:v>1.225</x:v>
      </x:c>
      <x:c r="J1148" s="35" t="n">
        <x:v>1.5705518175924542</x:v>
      </x:c>
      <x:c r="K1148" s="35" t="n">
        <x:v>0.284701945718181</x:v>
      </x:c>
      <x:c r="L1148" s="35" t="n">
        <x:v>5.525419388778789</x:v>
      </x:c>
      <x:c r="M1148" s="35" t="n">
        <x:v>11.925999999999998</x:v>
      </x:c>
      <x:c r="N1148" s="35" t="n">
        <x:v>0.10992231757937915</x:v>
      </x:c>
      <x:c r="O1148" s="35" t="n">
        <x:v>-1.546328403528402e-17</x:v>
      </x:c>
      <x:c r="P1148" s="35" t="n">
        <x:v>0.014190650827474498</x:v>
      </x:c>
      <x:c r="Q1148" s="36" t="n">
        <x:v>0.9004553230009142</x:v>
      </x:c>
      <x:c r="R1148" s="36" t="n">
        <x:v>0.027483040563358718</x:v>
      </x:c>
      <x:c r="S1148" s="36" t="n">
        <x:v>0.0017154780208488284</x:v>
      </x:c>
      <x:c r="T1148" s="35" t="n">
        <x:v>0.1495403264260935</x:v>
      </x:c>
      <x:c r="U1148" s="36" t="str">
        <x:v>longitudinal</x:v>
      </x:c>
      <x:c r="V1148" s="33" t="n">
        <x:v>3</x:v>
      </x:c>
      <x:c r="W1148" s="36" t="n">
        <x:v>-0.01233211809110547</x:v>
      </x:c>
      <x:c r="X1148" s="36" t="n">
        <x:v>-0.8119347461093619</x:v>
      </x:c>
      <x:c r="Y1148" s="36" t="n">
        <x:v>0.8120283942549589</x:v>
      </x:c>
      <x:c r="Z1148" s="36" t="n">
        <x:v>0.129223428311368</x:v>
      </x:c>
      <x:c r="AA1148" s="36" t="n">
        <x:v>0.015186806493903781</x:v>
      </x:c>
      <x:c r="AB1148" s="36" t="n">
        <x:v>81.0890710429743</x:v>
      </x:c>
      <x:c r="AC1148" s="34" t="b">
        <x:v>1</x:v>
      </x:c>
    </x:row>
    <x:row r="1149">
      <x:c r="A1149" s="31" t="str">
        <x:v>CFG016</x:v>
      </x:c>
      <x:c r="B1149" s="33" t="n">
        <x:v>22</x:v>
      </x:c>
      <x:c r="C1149" s="31" t="str">
        <x:v>000000（选定5-12kg）1.AR20.03.6 youhua a2.5 翼梢反扭-3</x:v>
      </x:c>
      <x:c r="D1149" s="31" t="str">
        <x:v>T7-VLM2-Elev(g1.0)-11.9kg-x109.9mm-z14.2mm</x:v>
      </x:c>
      <x:c r="E1149" s="37" t="n">
        <x:v>2.1774332622392296</x:v>
      </x:c>
      <x:c r="F1149" s="37" t="n">
        <x:v>0</x:v>
      </x:c>
      <x:c r="G1149" s="35" t="n">
        <x:v>11.571970204798987</x:v>
      </x:c>
      <x:c r="H1149" s="36" t="n">
        <x:v>-0.8999999999999999</x:v>
      </x:c>
      <x:c r="I1149" s="35" t="n">
        <x:v>1.225</x:v>
      </x:c>
      <x:c r="J1149" s="35" t="n">
        <x:v>1.5705518175924542</x:v>
      </x:c>
      <x:c r="K1149" s="35" t="n">
        <x:v>0.284701945718181</x:v>
      </x:c>
      <x:c r="L1149" s="35" t="n">
        <x:v>5.525419388778789</x:v>
      </x:c>
      <x:c r="M1149" s="35" t="n">
        <x:v>11.925999999999998</x:v>
      </x:c>
      <x:c r="N1149" s="35" t="n">
        <x:v>0.10992231757937915</x:v>
      </x:c>
      <x:c r="O1149" s="35" t="n">
        <x:v>-1.546328403528402e-17</x:v>
      </x:c>
      <x:c r="P1149" s="35" t="n">
        <x:v>0.014190650827474498</x:v>
      </x:c>
      <x:c r="Q1149" s="36" t="n">
        <x:v>0.9004553230009142</x:v>
      </x:c>
      <x:c r="R1149" s="36" t="n">
        <x:v>0.027483040563358718</x:v>
      </x:c>
      <x:c r="S1149" s="36" t="n">
        <x:v>0.0017154780208488284</x:v>
      </x:c>
      <x:c r="T1149" s="35" t="n">
        <x:v>0.1495403264260935</x:v>
      </x:c>
      <x:c r="U1149" s="36" t="str">
        <x:v>longitudinal</x:v>
      </x:c>
      <x:c r="V1149" s="33" t="n">
        <x:v>4</x:v>
      </x:c>
      <x:c r="W1149" s="36" t="n">
        <x:v>-0.01233211809110547</x:v>
      </x:c>
      <x:c r="X1149" s="36" t="n">
        <x:v>0.8119347461093619</x:v>
      </x:c>
      <x:c r="Y1149" s="36" t="n">
        <x:v>0.8120283942549589</x:v>
      </x:c>
      <x:c r="Z1149" s="36" t="n">
        <x:v>0.129223428311368</x:v>
      </x:c>
      <x:c r="AA1149" s="36" t="n">
        <x:v>0.015186806493903781</x:v>
      </x:c>
      <x:c r="AB1149" s="36" t="n">
        <x:v>81.0890710429743</x:v>
      </x:c>
      <x:c r="AC1149" s="34" t="b">
        <x:v>1</x:v>
      </x:c>
    </x:row>
    <x:row r="1150">
      <x:c r="A1150" s="31" t="str">
        <x:v>CFG016</x:v>
      </x:c>
      <x:c r="B1150" s="33" t="n">
        <x:v>22</x:v>
      </x:c>
      <x:c r="C1150" s="31" t="str">
        <x:v>000000（选定5-12kg）1.AR20.03.6 youhua a2.5 翼梢反扭-3</x:v>
      </x:c>
      <x:c r="D1150" s="31" t="str">
        <x:v>T7-VLM2-Elev(g1.0)-11.9kg-x109.9mm-z14.2mm</x:v>
      </x:c>
      <x:c r="E1150" s="37" t="n">
        <x:v>2.1774332622392296</x:v>
      </x:c>
      <x:c r="F1150" s="37" t="n">
        <x:v>0</x:v>
      </x:c>
      <x:c r="G1150" s="35" t="n">
        <x:v>11.571970204798987</x:v>
      </x:c>
      <x:c r="H1150" s="36" t="n">
        <x:v>-0.8999999999999999</x:v>
      </x:c>
      <x:c r="I1150" s="35" t="n">
        <x:v>1.225</x:v>
      </x:c>
      <x:c r="J1150" s="35" t="n">
        <x:v>1.5705518175924542</x:v>
      </x:c>
      <x:c r="K1150" s="35" t="n">
        <x:v>0.284701945718181</x:v>
      </x:c>
      <x:c r="L1150" s="35" t="n">
        <x:v>5.525419388778789</x:v>
      </x:c>
      <x:c r="M1150" s="35" t="n">
        <x:v>11.925999999999998</x:v>
      </x:c>
      <x:c r="N1150" s="35" t="n">
        <x:v>0.10992231757937915</x:v>
      </x:c>
      <x:c r="O1150" s="35" t="n">
        <x:v>-1.546328403528402e-17</x:v>
      </x:c>
      <x:c r="P1150" s="35" t="n">
        <x:v>0.014190650827474498</x:v>
      </x:c>
      <x:c r="Q1150" s="36" t="n">
        <x:v>0.9004553230009142</x:v>
      </x:c>
      <x:c r="R1150" s="36" t="n">
        <x:v>0.027483040563358718</x:v>
      </x:c>
      <x:c r="S1150" s="36" t="n">
        <x:v>0.0017154780208488284</x:v>
      </x:c>
      <x:c r="T1150" s="35" t="n">
        <x:v>0.1495403264260935</x:v>
      </x:c>
      <x:c r="U1150" s="36" t="str">
        <x:v>lateral</x:v>
      </x:c>
      <x:c r="V1150" s="33" t="n">
        <x:v>5</x:v>
      </x:c>
      <x:c r="W1150" s="36" t="n">
        <x:v>-15.398989680083144</x:v>
      </x:c>
      <x:c r="X1150" s="36" t="n">
        <x:v>0</x:v>
      </x:c>
      <x:c r="Y1150" s="36" t="n">
        <x:v>15.398989680083144</x:v>
      </x:c>
      <x:c r="Z1150" s="36" t="n">
        <x:v>0</x:v>
      </x:c>
      <x:c r="AA1150" s="36" t="n">
        <x:v>1</x:v>
      </x:c>
      <x:c r="AB1150" s="36" t="n">
        <x:v>0.06493932529180062</x:v>
      </x:c>
      <x:c r="AC1150" s="34" t="b">
        <x:v>1</x:v>
      </x:c>
    </x:row>
    <x:row r="1151">
      <x:c r="A1151" s="31" t="str">
        <x:v>CFG016</x:v>
      </x:c>
      <x:c r="B1151" s="33" t="n">
        <x:v>22</x:v>
      </x:c>
      <x:c r="C1151" s="31" t="str">
        <x:v>000000（选定5-12kg）1.AR20.03.6 youhua a2.5 翼梢反扭-3</x:v>
      </x:c>
      <x:c r="D1151" s="31" t="str">
        <x:v>T7-VLM2-Elev(g1.0)-11.9kg-x109.9mm-z14.2mm</x:v>
      </x:c>
      <x:c r="E1151" s="37" t="n">
        <x:v>2.1774332622392296</x:v>
      </x:c>
      <x:c r="F1151" s="37" t="n">
        <x:v>0</x:v>
      </x:c>
      <x:c r="G1151" s="35" t="n">
        <x:v>11.571970204798987</x:v>
      </x:c>
      <x:c r="H1151" s="36" t="n">
        <x:v>-0.8999999999999999</x:v>
      </x:c>
      <x:c r="I1151" s="35" t="n">
        <x:v>1.225</x:v>
      </x:c>
      <x:c r="J1151" s="35" t="n">
        <x:v>1.5705518175924542</x:v>
      </x:c>
      <x:c r="K1151" s="35" t="n">
        <x:v>0.284701945718181</x:v>
      </x:c>
      <x:c r="L1151" s="35" t="n">
        <x:v>5.525419388778789</x:v>
      </x:c>
      <x:c r="M1151" s="35" t="n">
        <x:v>11.925999999999998</x:v>
      </x:c>
      <x:c r="N1151" s="35" t="n">
        <x:v>0.10992231757937915</x:v>
      </x:c>
      <x:c r="O1151" s="35" t="n">
        <x:v>-1.546328403528402e-17</x:v>
      </x:c>
      <x:c r="P1151" s="35" t="n">
        <x:v>0.014190650827474498</x:v>
      </x:c>
      <x:c r="Q1151" s="36" t="n">
        <x:v>0.9004553230009142</x:v>
      </x:c>
      <x:c r="R1151" s="36" t="n">
        <x:v>0.027483040563358718</x:v>
      </x:c>
      <x:c r="S1151" s="36" t="n">
        <x:v>0.0017154780208488284</x:v>
      </x:c>
      <x:c r="T1151" s="35" t="n">
        <x:v>0.1495403264260935</x:v>
      </x:c>
      <x:c r="U1151" s="36" t="str">
        <x:v>lateral</x:v>
      </x:c>
      <x:c r="V1151" s="33" t="n">
        <x:v>6</x:v>
      </x:c>
      <x:c r="W1151" s="36" t="n">
        <x:v>-1.0152306265720041</x:v>
      </x:c>
      <x:c r="X1151" s="36" t="n">
        <x:v>-2.1368672896363137</x:v>
      </x:c>
      <x:c r="Y1151" s="36" t="n">
        <x:v>2.365775779453207</x:v>
      </x:c>
      <x:c r="Z1151" s="36" t="n">
        <x:v>0.34009299187700015</x:v>
      </x:c>
      <x:c r="AA1151" s="36" t="n">
        <x:v>0.42913222605003193</x:v>
      </x:c>
      <x:c r="AB1151" s="36" t="n">
        <x:v>0.9849978653388035</x:v>
      </x:c>
      <x:c r="AC1151" s="34" t="b">
        <x:v>1</x:v>
      </x:c>
    </x:row>
    <x:row r="1152">
      <x:c r="A1152" s="31" t="str">
        <x:v>CFG016</x:v>
      </x:c>
      <x:c r="B1152" s="33" t="n">
        <x:v>22</x:v>
      </x:c>
      <x:c r="C1152" s="31" t="str">
        <x:v>000000（选定5-12kg）1.AR20.03.6 youhua a2.5 翼梢反扭-3</x:v>
      </x:c>
      <x:c r="D1152" s="31" t="str">
        <x:v>T7-VLM2-Elev(g1.0)-11.9kg-x109.9mm-z14.2mm</x:v>
      </x:c>
      <x:c r="E1152" s="37" t="n">
        <x:v>2.1774332622392296</x:v>
      </x:c>
      <x:c r="F1152" s="37" t="n">
        <x:v>0</x:v>
      </x:c>
      <x:c r="G1152" s="35" t="n">
        <x:v>11.571970204798987</x:v>
      </x:c>
      <x:c r="H1152" s="36" t="n">
        <x:v>-0.8999999999999999</x:v>
      </x:c>
      <x:c r="I1152" s="35" t="n">
        <x:v>1.225</x:v>
      </x:c>
      <x:c r="J1152" s="35" t="n">
        <x:v>1.5705518175924542</x:v>
      </x:c>
      <x:c r="K1152" s="35" t="n">
        <x:v>0.284701945718181</x:v>
      </x:c>
      <x:c r="L1152" s="35" t="n">
        <x:v>5.525419388778789</x:v>
      </x:c>
      <x:c r="M1152" s="35" t="n">
        <x:v>11.925999999999998</x:v>
      </x:c>
      <x:c r="N1152" s="35" t="n">
        <x:v>0.10992231757937915</x:v>
      </x:c>
      <x:c r="O1152" s="35" t="n">
        <x:v>-1.546328403528402e-17</x:v>
      </x:c>
      <x:c r="P1152" s="35" t="n">
        <x:v>0.014190650827474498</x:v>
      </x:c>
      <x:c r="Q1152" s="36" t="n">
        <x:v>0.9004553230009142</x:v>
      </x:c>
      <x:c r="R1152" s="36" t="n">
        <x:v>0.027483040563358718</x:v>
      </x:c>
      <x:c r="S1152" s="36" t="n">
        <x:v>0.0017154780208488284</x:v>
      </x:c>
      <x:c r="T1152" s="35" t="n">
        <x:v>0.1495403264260935</x:v>
      </x:c>
      <x:c r="U1152" s="36" t="str">
        <x:v>lateral</x:v>
      </x:c>
      <x:c r="V1152" s="33" t="n">
        <x:v>7</x:v>
      </x:c>
      <x:c r="W1152" s="36" t="n">
        <x:v>-1.0152306265720041</x:v>
      </x:c>
      <x:c r="X1152" s="36" t="n">
        <x:v>2.1368672896363137</x:v>
      </x:c>
      <x:c r="Y1152" s="36" t="n">
        <x:v>2.365775779453207</x:v>
      </x:c>
      <x:c r="Z1152" s="36" t="n">
        <x:v>0.34009299187700015</x:v>
      </x:c>
      <x:c r="AA1152" s="36" t="n">
        <x:v>0.42913222605003193</x:v>
      </x:c>
      <x:c r="AB1152" s="36" t="n">
        <x:v>0.9849978653388035</x:v>
      </x:c>
      <x:c r="AC1152" s="34" t="b">
        <x:v>1</x:v>
      </x:c>
    </x:row>
    <x:row r="1153">
      <x:c r="A1153" s="31" t="str">
        <x:v>CFG016</x:v>
      </x:c>
      <x:c r="B1153" s="33" t="n">
        <x:v>22</x:v>
      </x:c>
      <x:c r="C1153" s="31" t="str">
        <x:v>000000（选定5-12kg）1.AR20.03.6 youhua a2.5 翼梢反扭-3</x:v>
      </x:c>
      <x:c r="D1153" s="31" t="str">
        <x:v>T7-VLM2-Elev(g1.0)-11.9kg-x109.9mm-z14.2mm</x:v>
      </x:c>
      <x:c r="E1153" s="37" t="n">
        <x:v>2.1774332622392296</x:v>
      </x:c>
      <x:c r="F1153" s="37" t="n">
        <x:v>0</x:v>
      </x:c>
      <x:c r="G1153" s="35" t="n">
        <x:v>11.571970204798987</x:v>
      </x:c>
      <x:c r="H1153" s="36" t="n">
        <x:v>-0.8999999999999999</x:v>
      </x:c>
      <x:c r="I1153" s="35" t="n">
        <x:v>1.225</x:v>
      </x:c>
      <x:c r="J1153" s="35" t="n">
        <x:v>1.5705518175924542</x:v>
      </x:c>
      <x:c r="K1153" s="35" t="n">
        <x:v>0.284701945718181</x:v>
      </x:c>
      <x:c r="L1153" s="35" t="n">
        <x:v>5.525419388778789</x:v>
      </x:c>
      <x:c r="M1153" s="35" t="n">
        <x:v>11.925999999999998</x:v>
      </x:c>
      <x:c r="N1153" s="35" t="n">
        <x:v>0.10992231757937915</x:v>
      </x:c>
      <x:c r="O1153" s="35" t="n">
        <x:v>-1.546328403528402e-17</x:v>
      </x:c>
      <x:c r="P1153" s="35" t="n">
        <x:v>0.014190650827474498</x:v>
      </x:c>
      <x:c r="Q1153" s="36" t="n">
        <x:v>0.9004553230009142</x:v>
      </x:c>
      <x:c r="R1153" s="36" t="n">
        <x:v>0.027483040563358718</x:v>
      </x:c>
      <x:c r="S1153" s="36" t="n">
        <x:v>0.0017154780208488284</x:v>
      </x:c>
      <x:c r="T1153" s="35" t="n">
        <x:v>0.1495403264260935</x:v>
      </x:c>
      <x:c r="U1153" s="36" t="str">
        <x:v>lateral</x:v>
      </x:c>
      <x:c r="V1153" s="33" t="n">
        <x:v>8</x:v>
      </x:c>
      <x:c r="W1153" s="36" t="n">
        <x:v>0.20860765961119565</x:v>
      </x:c>
      <x:c r="X1153" s="36" t="n">
        <x:v>0</x:v>
      </x:c>
      <x:c r="Y1153" s="36" t="n">
        <x:v>0.20860765961119565</x:v>
      </x:c>
      <x:c r="Z1153" s="36" t="n">
        <x:v>0</x:v>
      </x:c>
      <x:c r="AA1153" s="36" t="n">
        <x:v>-1</x:v>
      </x:c>
      <x:c r="AB1153" s="36"/>
      <x:c r="AC1153" s="34" t="b">
        <x:v>0</x:v>
      </x:c>
    </x:row>
    <x:row r="1154">
      <x:c r="A1154" s="31" t="str">
        <x:v>CFG016</x:v>
      </x:c>
      <x:c r="B1154" s="33" t="n">
        <x:v>23</x:v>
      </x:c>
      <x:c r="C1154" s="31" t="str">
        <x:v>000000（选定5-12kg）1.AR20.03.6 youhua a2.5 翼梢反扭-3</x:v>
      </x:c>
      <x:c r="D1154" s="31" t="str">
        <x:v>T7-VLM2-Elev(g1.0)-11.9kg-x109.9mm-z14.2mm</x:v>
      </x:c>
      <x:c r="E1154" s="37" t="n">
        <x:v>1.9784252589800104</x:v>
      </x:c>
      <x:c r="F1154" s="37" t="n">
        <x:v>0</x:v>
      </x:c>
      <x:c r="G1154" s="35" t="n">
        <x:v>11.702356631209465</x:v>
      </x:c>
      <x:c r="H1154" s="36" t="n">
        <x:v>-0.7999999999999998</x:v>
      </x:c>
      <x:c r="I1154" s="35" t="n">
        <x:v>1.225</x:v>
      </x:c>
      <x:c r="J1154" s="35" t="n">
        <x:v>1.5705518175924542</x:v>
      </x:c>
      <x:c r="K1154" s="35" t="n">
        <x:v>0.284701945718181</x:v>
      </x:c>
      <x:c r="L1154" s="35" t="n">
        <x:v>5.525419388778789</x:v>
      </x:c>
      <x:c r="M1154" s="35" t="n">
        <x:v>11.925999999999998</x:v>
      </x:c>
      <x:c r="N1154" s="35" t="n">
        <x:v>0.10992231757937915</x:v>
      </x:c>
      <x:c r="O1154" s="35" t="n">
        <x:v>-1.546328403528402e-17</x:v>
      </x:c>
      <x:c r="P1154" s="35" t="n">
        <x:v>0.014190650827474498</x:v>
      </x:c>
      <x:c r="Q1154" s="36" t="n">
        <x:v>0.8812188433383313</x:v>
      </x:c>
      <x:c r="R1154" s="36" t="n">
        <x:v>0.02675624619943886</x:v>
      </x:c>
      <x:c r="S1154" s="36" t="n">
        <x:v>0.0017250850483534013</x:v>
      </x:c>
      <x:c r="T1154" s="35" t="n">
        <x:v>0.1492142865632411</x:v>
      </x:c>
      <x:c r="U1154" s="36" t="str">
        <x:v>longitudinal</x:v>
      </x:c>
      <x:c r="V1154" s="33" t="n">
        <x:v>1</x:v>
      </x:c>
      <x:c r="W1154" s="36" t="n">
        <x:v>-5.544450025767452</x:v>
      </x:c>
      <x:c r="X1154" s="36" t="n">
        <x:v>-4.926403638522193</x:v>
      </x:c>
      <x:c r="Y1154" s="36" t="n">
        <x:v>7.4168981992391805</x:v>
      </x:c>
      <x:c r="Z1154" s="36" t="n">
        <x:v>0.7840614907367057</x:v>
      </x:c>
      <x:c r="AA1154" s="36" t="n">
        <x:v>0.7475429589064869</x:v>
      </x:c>
      <x:c r="AB1154" s="36" t="n">
        <x:v>0.18036053988268783</x:v>
      </x:c>
      <x:c r="AC1154" s="34" t="b">
        <x:v>1</x:v>
      </x:c>
    </x:row>
    <x:row r="1155">
      <x:c r="A1155" s="31" t="str">
        <x:v>CFG016</x:v>
      </x:c>
      <x:c r="B1155" s="33" t="n">
        <x:v>23</x:v>
      </x:c>
      <x:c r="C1155" s="31" t="str">
        <x:v>000000（选定5-12kg）1.AR20.03.6 youhua a2.5 翼梢反扭-3</x:v>
      </x:c>
      <x:c r="D1155" s="31" t="str">
        <x:v>T7-VLM2-Elev(g1.0)-11.9kg-x109.9mm-z14.2mm</x:v>
      </x:c>
      <x:c r="E1155" s="37" t="n">
        <x:v>1.9784252589800104</x:v>
      </x:c>
      <x:c r="F1155" s="37" t="n">
        <x:v>0</x:v>
      </x:c>
      <x:c r="G1155" s="35" t="n">
        <x:v>11.702356631209465</x:v>
      </x:c>
      <x:c r="H1155" s="36" t="n">
        <x:v>-0.7999999999999998</x:v>
      </x:c>
      <x:c r="I1155" s="35" t="n">
        <x:v>1.225</x:v>
      </x:c>
      <x:c r="J1155" s="35" t="n">
        <x:v>1.5705518175924542</x:v>
      </x:c>
      <x:c r="K1155" s="35" t="n">
        <x:v>0.284701945718181</x:v>
      </x:c>
      <x:c r="L1155" s="35" t="n">
        <x:v>5.525419388778789</x:v>
      </x:c>
      <x:c r="M1155" s="35" t="n">
        <x:v>11.925999999999998</x:v>
      </x:c>
      <x:c r="N1155" s="35" t="n">
        <x:v>0.10992231757937915</x:v>
      </x:c>
      <x:c r="O1155" s="35" t="n">
        <x:v>-1.546328403528402e-17</x:v>
      </x:c>
      <x:c r="P1155" s="35" t="n">
        <x:v>0.014190650827474498</x:v>
      </x:c>
      <x:c r="Q1155" s="36" t="n">
        <x:v>0.8812188433383313</x:v>
      </x:c>
      <x:c r="R1155" s="36" t="n">
        <x:v>0.02675624619943886</x:v>
      </x:c>
      <x:c r="S1155" s="36" t="n">
        <x:v>0.0017250850483534013</x:v>
      </x:c>
      <x:c r="T1155" s="35" t="n">
        <x:v>0.1492142865632411</x:v>
      </x:c>
      <x:c r="U1155" s="36" t="str">
        <x:v>longitudinal</x:v>
      </x:c>
      <x:c r="V1155" s="33" t="n">
        <x:v>2</x:v>
      </x:c>
      <x:c r="W1155" s="36" t="n">
        <x:v>-5.544450025767452</x:v>
      </x:c>
      <x:c r="X1155" s="36" t="n">
        <x:v>4.926403638522193</x:v>
      </x:c>
      <x:c r="Y1155" s="36" t="n">
        <x:v>7.4168981992391805</x:v>
      </x:c>
      <x:c r="Z1155" s="36" t="n">
        <x:v>0.7840614907367057</x:v>
      </x:c>
      <x:c r="AA1155" s="36" t="n">
        <x:v>0.7475429589064869</x:v>
      </x:c>
      <x:c r="AB1155" s="36" t="n">
        <x:v>0.18036053988268783</x:v>
      </x:c>
      <x:c r="AC1155" s="34" t="b">
        <x:v>1</x:v>
      </x:c>
    </x:row>
    <x:row r="1156">
      <x:c r="A1156" s="31" t="str">
        <x:v>CFG016</x:v>
      </x:c>
      <x:c r="B1156" s="33" t="n">
        <x:v>23</x:v>
      </x:c>
      <x:c r="C1156" s="31" t="str">
        <x:v>000000（选定5-12kg）1.AR20.03.6 youhua a2.5 翼梢反扭-3</x:v>
      </x:c>
      <x:c r="D1156" s="31" t="str">
        <x:v>T7-VLM2-Elev(g1.0)-11.9kg-x109.9mm-z14.2mm</x:v>
      </x:c>
      <x:c r="E1156" s="37" t="n">
        <x:v>1.9784252589800104</x:v>
      </x:c>
      <x:c r="F1156" s="37" t="n">
        <x:v>0</x:v>
      </x:c>
      <x:c r="G1156" s="35" t="n">
        <x:v>11.702356631209465</x:v>
      </x:c>
      <x:c r="H1156" s="36" t="n">
        <x:v>-0.7999999999999998</x:v>
      </x:c>
      <x:c r="I1156" s="35" t="n">
        <x:v>1.225</x:v>
      </x:c>
      <x:c r="J1156" s="35" t="n">
        <x:v>1.5705518175924542</x:v>
      </x:c>
      <x:c r="K1156" s="35" t="n">
        <x:v>0.284701945718181</x:v>
      </x:c>
      <x:c r="L1156" s="35" t="n">
        <x:v>5.525419388778789</x:v>
      </x:c>
      <x:c r="M1156" s="35" t="n">
        <x:v>11.925999999999998</x:v>
      </x:c>
      <x:c r="N1156" s="35" t="n">
        <x:v>0.10992231757937915</x:v>
      </x:c>
      <x:c r="O1156" s="35" t="n">
        <x:v>-1.546328403528402e-17</x:v>
      </x:c>
      <x:c r="P1156" s="35" t="n">
        <x:v>0.014190650827474498</x:v>
      </x:c>
      <x:c r="Q1156" s="36" t="n">
        <x:v>0.8812188433383313</x:v>
      </x:c>
      <x:c r="R1156" s="36" t="n">
        <x:v>0.02675624619943886</x:v>
      </x:c>
      <x:c r="S1156" s="36" t="n">
        <x:v>0.0017250850483534013</x:v>
      </x:c>
      <x:c r="T1156" s="35" t="n">
        <x:v>0.1492142865632411</x:v>
      </x:c>
      <x:c r="U1156" s="36" t="str">
        <x:v>longitudinal</x:v>
      </x:c>
      <x:c r="V1156" s="33" t="n">
        <x:v>3</x:v>
      </x:c>
      <x:c r="W1156" s="36" t="n">
        <x:v>-0.012654170580170047</x:v>
      </x:c>
      <x:c r="X1156" s="36" t="n">
        <x:v>-0.8016013543562671</x:v>
      </x:c>
      <x:c r="Y1156" s="36" t="n">
        <x:v>0.8017012282258733</x:v>
      </x:c>
      <x:c r="Z1156" s="36" t="n">
        <x:v>0.12757881793495793</x:v>
      </x:c>
      <x:c r="AA1156" s="36" t="n">
        <x:v>0.01578414767827302</x:v>
      </x:c>
      <x:c r="AB1156" s="36" t="n">
        <x:v>79.02532952788455</x:v>
      </x:c>
      <x:c r="AC1156" s="34" t="b">
        <x:v>1</x:v>
      </x:c>
    </x:row>
    <x:row r="1157">
      <x:c r="A1157" s="31" t="str">
        <x:v>CFG016</x:v>
      </x:c>
      <x:c r="B1157" s="33" t="n">
        <x:v>23</x:v>
      </x:c>
      <x:c r="C1157" s="31" t="str">
        <x:v>000000（选定5-12kg）1.AR20.03.6 youhua a2.5 翼梢反扭-3</x:v>
      </x:c>
      <x:c r="D1157" s="31" t="str">
        <x:v>T7-VLM2-Elev(g1.0)-11.9kg-x109.9mm-z14.2mm</x:v>
      </x:c>
      <x:c r="E1157" s="37" t="n">
        <x:v>1.9784252589800104</x:v>
      </x:c>
      <x:c r="F1157" s="37" t="n">
        <x:v>0</x:v>
      </x:c>
      <x:c r="G1157" s="35" t="n">
        <x:v>11.702356631209465</x:v>
      </x:c>
      <x:c r="H1157" s="36" t="n">
        <x:v>-0.7999999999999998</x:v>
      </x:c>
      <x:c r="I1157" s="35" t="n">
        <x:v>1.225</x:v>
      </x:c>
      <x:c r="J1157" s="35" t="n">
        <x:v>1.5705518175924542</x:v>
      </x:c>
      <x:c r="K1157" s="35" t="n">
        <x:v>0.284701945718181</x:v>
      </x:c>
      <x:c r="L1157" s="35" t="n">
        <x:v>5.525419388778789</x:v>
      </x:c>
      <x:c r="M1157" s="35" t="n">
        <x:v>11.925999999999998</x:v>
      </x:c>
      <x:c r="N1157" s="35" t="n">
        <x:v>0.10992231757937915</x:v>
      </x:c>
      <x:c r="O1157" s="35" t="n">
        <x:v>-1.546328403528402e-17</x:v>
      </x:c>
      <x:c r="P1157" s="35" t="n">
        <x:v>0.014190650827474498</x:v>
      </x:c>
      <x:c r="Q1157" s="36" t="n">
        <x:v>0.8812188433383313</x:v>
      </x:c>
      <x:c r="R1157" s="36" t="n">
        <x:v>0.02675624619943886</x:v>
      </x:c>
      <x:c r="S1157" s="36" t="n">
        <x:v>0.0017250850483534013</x:v>
      </x:c>
      <x:c r="T1157" s="35" t="n">
        <x:v>0.1492142865632411</x:v>
      </x:c>
      <x:c r="U1157" s="36" t="str">
        <x:v>longitudinal</x:v>
      </x:c>
      <x:c r="V1157" s="33" t="n">
        <x:v>4</x:v>
      </x:c>
      <x:c r="W1157" s="36" t="n">
        <x:v>-0.012654170580170047</x:v>
      </x:c>
      <x:c r="X1157" s="36" t="n">
        <x:v>0.8016013543562671</x:v>
      </x:c>
      <x:c r="Y1157" s="36" t="n">
        <x:v>0.8017012282258733</x:v>
      </x:c>
      <x:c r="Z1157" s="36" t="n">
        <x:v>0.12757881793495793</x:v>
      </x:c>
      <x:c r="AA1157" s="36" t="n">
        <x:v>0.01578414767827302</x:v>
      </x:c>
      <x:c r="AB1157" s="36" t="n">
        <x:v>79.02532952788455</x:v>
      </x:c>
      <x:c r="AC1157" s="34" t="b">
        <x:v>1</x:v>
      </x:c>
    </x:row>
    <x:row r="1158">
      <x:c r="A1158" s="31" t="str">
        <x:v>CFG016</x:v>
      </x:c>
      <x:c r="B1158" s="33" t="n">
        <x:v>23</x:v>
      </x:c>
      <x:c r="C1158" s="31" t="str">
        <x:v>000000（选定5-12kg）1.AR20.03.6 youhua a2.5 翼梢反扭-3</x:v>
      </x:c>
      <x:c r="D1158" s="31" t="str">
        <x:v>T7-VLM2-Elev(g1.0)-11.9kg-x109.9mm-z14.2mm</x:v>
      </x:c>
      <x:c r="E1158" s="37" t="n">
        <x:v>1.9784252589800104</x:v>
      </x:c>
      <x:c r="F1158" s="37" t="n">
        <x:v>0</x:v>
      </x:c>
      <x:c r="G1158" s="35" t="n">
        <x:v>11.702356631209465</x:v>
      </x:c>
      <x:c r="H1158" s="36" t="n">
        <x:v>-0.7999999999999998</x:v>
      </x:c>
      <x:c r="I1158" s="35" t="n">
        <x:v>1.225</x:v>
      </x:c>
      <x:c r="J1158" s="35" t="n">
        <x:v>1.5705518175924542</x:v>
      </x:c>
      <x:c r="K1158" s="35" t="n">
        <x:v>0.284701945718181</x:v>
      </x:c>
      <x:c r="L1158" s="35" t="n">
        <x:v>5.525419388778789</x:v>
      </x:c>
      <x:c r="M1158" s="35" t="n">
        <x:v>11.925999999999998</x:v>
      </x:c>
      <x:c r="N1158" s="35" t="n">
        <x:v>0.10992231757937915</x:v>
      </x:c>
      <x:c r="O1158" s="35" t="n">
        <x:v>-1.546328403528402e-17</x:v>
      </x:c>
      <x:c r="P1158" s="35" t="n">
        <x:v>0.014190650827474498</x:v>
      </x:c>
      <x:c r="Q1158" s="36" t="n">
        <x:v>0.8812188433383313</x:v>
      </x:c>
      <x:c r="R1158" s="36" t="n">
        <x:v>0.02675624619943886</x:v>
      </x:c>
      <x:c r="S1158" s="36" t="n">
        <x:v>0.0017250850483534013</x:v>
      </x:c>
      <x:c r="T1158" s="35" t="n">
        <x:v>0.1492142865632411</x:v>
      </x:c>
      <x:c r="U1158" s="36" t="str">
        <x:v>lateral</x:v>
      </x:c>
      <x:c r="V1158" s="33" t="n">
        <x:v>5</x:v>
      </x:c>
      <x:c r="W1158" s="36" t="n">
        <x:v>-15.626790053505488</x:v>
      </x:c>
      <x:c r="X1158" s="36" t="n">
        <x:v>0</x:v>
      </x:c>
      <x:c r="Y1158" s="36" t="n">
        <x:v>15.626790053505488</x:v>
      </x:c>
      <x:c r="Z1158" s="36" t="n">
        <x:v>0</x:v>
      </x:c>
      <x:c r="AA1158" s="36" t="n">
        <x:v>1</x:v>
      </x:c>
      <x:c r="AB1158" s="36" t="n">
        <x:v>0.06399266878073111</x:v>
      </x:c>
      <x:c r="AC1158" s="34" t="b">
        <x:v>1</x:v>
      </x:c>
    </x:row>
    <x:row r="1159">
      <x:c r="A1159" s="31" t="str">
        <x:v>CFG016</x:v>
      </x:c>
      <x:c r="B1159" s="33" t="n">
        <x:v>23</x:v>
      </x:c>
      <x:c r="C1159" s="31" t="str">
        <x:v>000000（选定5-12kg）1.AR20.03.6 youhua a2.5 翼梢反扭-3</x:v>
      </x:c>
      <x:c r="D1159" s="31" t="str">
        <x:v>T7-VLM2-Elev(g1.0)-11.9kg-x109.9mm-z14.2mm</x:v>
      </x:c>
      <x:c r="E1159" s="37" t="n">
        <x:v>1.9784252589800104</x:v>
      </x:c>
      <x:c r="F1159" s="37" t="n">
        <x:v>0</x:v>
      </x:c>
      <x:c r="G1159" s="35" t="n">
        <x:v>11.702356631209465</x:v>
      </x:c>
      <x:c r="H1159" s="36" t="n">
        <x:v>-0.7999999999999998</x:v>
      </x:c>
      <x:c r="I1159" s="35" t="n">
        <x:v>1.225</x:v>
      </x:c>
      <x:c r="J1159" s="35" t="n">
        <x:v>1.5705518175924542</x:v>
      </x:c>
      <x:c r="K1159" s="35" t="n">
        <x:v>0.284701945718181</x:v>
      </x:c>
      <x:c r="L1159" s="35" t="n">
        <x:v>5.525419388778789</x:v>
      </x:c>
      <x:c r="M1159" s="35" t="n">
        <x:v>11.925999999999998</x:v>
      </x:c>
      <x:c r="N1159" s="35" t="n">
        <x:v>0.10992231757937915</x:v>
      </x:c>
      <x:c r="O1159" s="35" t="n">
        <x:v>-1.546328403528402e-17</x:v>
      </x:c>
      <x:c r="P1159" s="35" t="n">
        <x:v>0.014190650827474498</x:v>
      </x:c>
      <x:c r="Q1159" s="36" t="n">
        <x:v>0.8812188433383313</x:v>
      </x:c>
      <x:c r="R1159" s="36" t="n">
        <x:v>0.02675624619943886</x:v>
      </x:c>
      <x:c r="S1159" s="36" t="n">
        <x:v>0.0017250850483534013</x:v>
      </x:c>
      <x:c r="T1159" s="35" t="n">
        <x:v>0.1492142865632411</x:v>
      </x:c>
      <x:c r="U1159" s="36" t="str">
        <x:v>lateral</x:v>
      </x:c>
      <x:c r="V1159" s="33" t="n">
        <x:v>6</x:v>
      </x:c>
      <x:c r="W1159" s="36" t="n">
        <x:v>-1.0004113506829355</x:v>
      </x:c>
      <x:c r="X1159" s="36" t="n">
        <x:v>-2.1587730674390126</x:v>
      </x:c>
      <x:c r="Y1159" s="36" t="n">
        <x:v>2.3793116708988125</x:v>
      </x:c>
      <x:c r="Z1159" s="36" t="n">
        <x:v>0.3435794046965724</x:v>
      </x:c>
      <x:c r="AA1159" s="36" t="n">
        <x:v>0.4204625072532085</x:v>
      </x:c>
      <x:c r="AB1159" s="36" t="n">
        <x:v>0.9995888184568731</x:v>
      </x:c>
      <x:c r="AC1159" s="34" t="b">
        <x:v>1</x:v>
      </x:c>
    </x:row>
    <x:row r="1160">
      <x:c r="A1160" s="31" t="str">
        <x:v>CFG016</x:v>
      </x:c>
      <x:c r="B1160" s="33" t="n">
        <x:v>23</x:v>
      </x:c>
      <x:c r="C1160" s="31" t="str">
        <x:v>000000（选定5-12kg）1.AR20.03.6 youhua a2.5 翼梢反扭-3</x:v>
      </x:c>
      <x:c r="D1160" s="31" t="str">
        <x:v>T7-VLM2-Elev(g1.0)-11.9kg-x109.9mm-z14.2mm</x:v>
      </x:c>
      <x:c r="E1160" s="37" t="n">
        <x:v>1.9784252589800104</x:v>
      </x:c>
      <x:c r="F1160" s="37" t="n">
        <x:v>0</x:v>
      </x:c>
      <x:c r="G1160" s="35" t="n">
        <x:v>11.702356631209465</x:v>
      </x:c>
      <x:c r="H1160" s="36" t="n">
        <x:v>-0.7999999999999998</x:v>
      </x:c>
      <x:c r="I1160" s="35" t="n">
        <x:v>1.225</x:v>
      </x:c>
      <x:c r="J1160" s="35" t="n">
        <x:v>1.5705518175924542</x:v>
      </x:c>
      <x:c r="K1160" s="35" t="n">
        <x:v>0.284701945718181</x:v>
      </x:c>
      <x:c r="L1160" s="35" t="n">
        <x:v>5.525419388778789</x:v>
      </x:c>
      <x:c r="M1160" s="35" t="n">
        <x:v>11.925999999999998</x:v>
      </x:c>
      <x:c r="N1160" s="35" t="n">
        <x:v>0.10992231757937915</x:v>
      </x:c>
      <x:c r="O1160" s="35" t="n">
        <x:v>-1.546328403528402e-17</x:v>
      </x:c>
      <x:c r="P1160" s="35" t="n">
        <x:v>0.014190650827474498</x:v>
      </x:c>
      <x:c r="Q1160" s="36" t="n">
        <x:v>0.8812188433383313</x:v>
      </x:c>
      <x:c r="R1160" s="36" t="n">
        <x:v>0.02675624619943886</x:v>
      </x:c>
      <x:c r="S1160" s="36" t="n">
        <x:v>0.0017250850483534013</x:v>
      </x:c>
      <x:c r="T1160" s="35" t="n">
        <x:v>0.1492142865632411</x:v>
      </x:c>
      <x:c r="U1160" s="36" t="str">
        <x:v>lateral</x:v>
      </x:c>
      <x:c r="V1160" s="33" t="n">
        <x:v>7</x:v>
      </x:c>
      <x:c r="W1160" s="36" t="n">
        <x:v>-1.0004113506829355</x:v>
      </x:c>
      <x:c r="X1160" s="36" t="n">
        <x:v>2.1587730674390126</x:v>
      </x:c>
      <x:c r="Y1160" s="36" t="n">
        <x:v>2.3793116708988125</x:v>
      </x:c>
      <x:c r="Z1160" s="36" t="n">
        <x:v>0.3435794046965724</x:v>
      </x:c>
      <x:c r="AA1160" s="36" t="n">
        <x:v>0.4204625072532085</x:v>
      </x:c>
      <x:c r="AB1160" s="36" t="n">
        <x:v>0.9995888184568731</x:v>
      </x:c>
      <x:c r="AC1160" s="34" t="b">
        <x:v>1</x:v>
      </x:c>
    </x:row>
    <x:row r="1161">
      <x:c r="A1161" s="31" t="str">
        <x:v>CFG016</x:v>
      </x:c>
      <x:c r="B1161" s="33" t="n">
        <x:v>23</x:v>
      </x:c>
      <x:c r="C1161" s="31" t="str">
        <x:v>000000（选定5-12kg）1.AR20.03.6 youhua a2.5 翼梢反扭-3</x:v>
      </x:c>
      <x:c r="D1161" s="31" t="str">
        <x:v>T7-VLM2-Elev(g1.0)-11.9kg-x109.9mm-z14.2mm</x:v>
      </x:c>
      <x:c r="E1161" s="37" t="n">
        <x:v>1.9784252589800104</x:v>
      </x:c>
      <x:c r="F1161" s="37" t="n">
        <x:v>0</x:v>
      </x:c>
      <x:c r="G1161" s="35" t="n">
        <x:v>11.702356631209465</x:v>
      </x:c>
      <x:c r="H1161" s="36" t="n">
        <x:v>-0.7999999999999998</x:v>
      </x:c>
      <x:c r="I1161" s="35" t="n">
        <x:v>1.225</x:v>
      </x:c>
      <x:c r="J1161" s="35" t="n">
        <x:v>1.5705518175924542</x:v>
      </x:c>
      <x:c r="K1161" s="35" t="n">
        <x:v>0.284701945718181</x:v>
      </x:c>
      <x:c r="L1161" s="35" t="n">
        <x:v>5.525419388778789</x:v>
      </x:c>
      <x:c r="M1161" s="35" t="n">
        <x:v>11.925999999999998</x:v>
      </x:c>
      <x:c r="N1161" s="35" t="n">
        <x:v>0.10992231757937915</x:v>
      </x:c>
      <x:c r="O1161" s="35" t="n">
        <x:v>-1.546328403528402e-17</x:v>
      </x:c>
      <x:c r="P1161" s="35" t="n">
        <x:v>0.014190650827474498</x:v>
      </x:c>
      <x:c r="Q1161" s="36" t="n">
        <x:v>0.8812188433383313</x:v>
      </x:c>
      <x:c r="R1161" s="36" t="n">
        <x:v>0.02675624619943886</x:v>
      </x:c>
      <x:c r="S1161" s="36" t="n">
        <x:v>0.0017250850483534013</x:v>
      </x:c>
      <x:c r="T1161" s="35" t="n">
        <x:v>0.1492142865632411</x:v>
      </x:c>
      <x:c r="U1161" s="36" t="str">
        <x:v>lateral</x:v>
      </x:c>
      <x:c r="V1161" s="33" t="n">
        <x:v>8</x:v>
      </x:c>
      <x:c r="W1161" s="36" t="n">
        <x:v>0.203874625400716</x:v>
      </x:c>
      <x:c r="X1161" s="36" t="n">
        <x:v>0</x:v>
      </x:c>
      <x:c r="Y1161" s="36" t="n">
        <x:v>0.203874625400716</x:v>
      </x:c>
      <x:c r="Z1161" s="36" t="n">
        <x:v>0</x:v>
      </x:c>
      <x:c r="AA1161" s="36" t="n">
        <x:v>-1</x:v>
      </x:c>
      <x:c r="AB1161" s="36"/>
      <x:c r="AC1161" s="34" t="b">
        <x:v>0</x:v>
      </x:c>
    </x:row>
    <x:row r="1162">
      <x:c r="A1162" s="31" t="str">
        <x:v>CFG016</x:v>
      </x:c>
      <x:c r="B1162" s="33" t="n">
        <x:v>24</x:v>
      </x:c>
      <x:c r="C1162" s="31" t="str">
        <x:v>000000（选定5-12kg）1.AR20.03.6 youhua a2.5 翼梢反扭-3</x:v>
      </x:c>
      <x:c r="D1162" s="31" t="str">
        <x:v>T7-VLM2-Elev(g1.0)-11.9kg-x109.9mm-z14.2mm</x:v>
      </x:c>
      <x:c r="E1162" s="37" t="n">
        <x:v>1.7778756300001493</x:v>
      </x:c>
      <x:c r="F1162" s="37" t="n">
        <x:v>0</x:v>
      </x:c>
      <x:c r="G1162" s="35" t="n">
        <x:v>11.838215032462001</x:v>
      </x:c>
      <x:c r="H1162" s="36" t="n">
        <x:v>-0.7</x:v>
      </x:c>
      <x:c r="I1162" s="35" t="n">
        <x:v>1.225</x:v>
      </x:c>
      <x:c r="J1162" s="35" t="n">
        <x:v>1.5705518175924542</x:v>
      </x:c>
      <x:c r="K1162" s="35" t="n">
        <x:v>0.284701945718181</x:v>
      </x:c>
      <x:c r="L1162" s="35" t="n">
        <x:v>5.525419388778789</x:v>
      </x:c>
      <x:c r="M1162" s="35" t="n">
        <x:v>11.925999999999998</x:v>
      </x:c>
      <x:c r="N1162" s="35" t="n">
        <x:v>0.10992231757937915</x:v>
      </x:c>
      <x:c r="O1162" s="35" t="n">
        <x:v>-1.546328403528402e-17</x:v>
      </x:c>
      <x:c r="P1162" s="35" t="n">
        <x:v>0.014190650827474498</x:v>
      </x:c>
      <x:c r="Q1162" s="36" t="n">
        <x:v>0.8618129166143489</x:v>
      </x:c>
      <x:c r="R1162" s="36" t="n">
        <x:v>0.026039262802309875</x:v>
      </x:c>
      <x:c r="S1162" s="36" t="n">
        <x:v>0.0017346366550388614</x:v>
      </x:c>
      <x:c r="T1162" s="35" t="n">
        <x:v>0.14887722163979525</x:v>
      </x:c>
      <x:c r="U1162" s="36" t="str">
        <x:v>longitudinal</x:v>
      </x:c>
      <x:c r="V1162" s="33" t="n">
        <x:v>1</x:v>
      </x:c>
      <x:c r="W1162" s="36" t="n">
        <x:v>-5.609760317733002</x:v>
      </x:c>
      <x:c r="X1162" s="36" t="n">
        <x:v>-4.961829962781787</x:v>
      </x:c>
      <x:c r="Y1162" s="36" t="n">
        <x:v>7.4892701514881255</x:v>
      </x:c>
      <x:c r="Z1162" s="36" t="n">
        <x:v>0.7896997653581964</x:v>
      </x:c>
      <x:c r="AA1162" s="36" t="n">
        <x:v>0.7490396532989716</x:v>
      </x:c>
      <x:c r="AB1162" s="36" t="n">
        <x:v>0.17826073546117505</x:v>
      </x:c>
      <x:c r="AC1162" s="34" t="b">
        <x:v>1</x:v>
      </x:c>
    </x:row>
    <x:row r="1163">
      <x:c r="A1163" s="31" t="str">
        <x:v>CFG016</x:v>
      </x:c>
      <x:c r="B1163" s="33" t="n">
        <x:v>24</x:v>
      </x:c>
      <x:c r="C1163" s="31" t="str">
        <x:v>000000（选定5-12kg）1.AR20.03.6 youhua a2.5 翼梢反扭-3</x:v>
      </x:c>
      <x:c r="D1163" s="31" t="str">
        <x:v>T7-VLM2-Elev(g1.0)-11.9kg-x109.9mm-z14.2mm</x:v>
      </x:c>
      <x:c r="E1163" s="37" t="n">
        <x:v>1.7778756300001493</x:v>
      </x:c>
      <x:c r="F1163" s="37" t="n">
        <x:v>0</x:v>
      </x:c>
      <x:c r="G1163" s="35" t="n">
        <x:v>11.838215032462001</x:v>
      </x:c>
      <x:c r="H1163" s="36" t="n">
        <x:v>-0.7</x:v>
      </x:c>
      <x:c r="I1163" s="35" t="n">
        <x:v>1.225</x:v>
      </x:c>
      <x:c r="J1163" s="35" t="n">
        <x:v>1.5705518175924542</x:v>
      </x:c>
      <x:c r="K1163" s="35" t="n">
        <x:v>0.284701945718181</x:v>
      </x:c>
      <x:c r="L1163" s="35" t="n">
        <x:v>5.525419388778789</x:v>
      </x:c>
      <x:c r="M1163" s="35" t="n">
        <x:v>11.925999999999998</x:v>
      </x:c>
      <x:c r="N1163" s="35" t="n">
        <x:v>0.10992231757937915</x:v>
      </x:c>
      <x:c r="O1163" s="35" t="n">
        <x:v>-1.546328403528402e-17</x:v>
      </x:c>
      <x:c r="P1163" s="35" t="n">
        <x:v>0.014190650827474498</x:v>
      </x:c>
      <x:c r="Q1163" s="36" t="n">
        <x:v>0.8618129166143489</x:v>
      </x:c>
      <x:c r="R1163" s="36" t="n">
        <x:v>0.026039262802309875</x:v>
      </x:c>
      <x:c r="S1163" s="36" t="n">
        <x:v>0.0017346366550388614</x:v>
      </x:c>
      <x:c r="T1163" s="35" t="n">
        <x:v>0.14887722163979525</x:v>
      </x:c>
      <x:c r="U1163" s="36" t="str">
        <x:v>longitudinal</x:v>
      </x:c>
      <x:c r="V1163" s="33" t="n">
        <x:v>2</x:v>
      </x:c>
      <x:c r="W1163" s="36" t="n">
        <x:v>-5.609760317733002</x:v>
      </x:c>
      <x:c r="X1163" s="36" t="n">
        <x:v>4.961829962781787</x:v>
      </x:c>
      <x:c r="Y1163" s="36" t="n">
        <x:v>7.4892701514881255</x:v>
      </x:c>
      <x:c r="Z1163" s="36" t="n">
        <x:v>0.7896997653581964</x:v>
      </x:c>
      <x:c r="AA1163" s="36" t="n">
        <x:v>0.7490396532989716</x:v>
      </x:c>
      <x:c r="AB1163" s="36" t="n">
        <x:v>0.17826073546117505</x:v>
      </x:c>
      <x:c r="AC1163" s="34" t="b">
        <x:v>1</x:v>
      </x:c>
    </x:row>
    <x:row r="1164">
      <x:c r="A1164" s="31" t="str">
        <x:v>CFG016</x:v>
      </x:c>
      <x:c r="B1164" s="33" t="n">
        <x:v>24</x:v>
      </x:c>
      <x:c r="C1164" s="31" t="str">
        <x:v>000000（选定5-12kg）1.AR20.03.6 youhua a2.5 翼梢反扭-3</x:v>
      </x:c>
      <x:c r="D1164" s="31" t="str">
        <x:v>T7-VLM2-Elev(g1.0)-11.9kg-x109.9mm-z14.2mm</x:v>
      </x:c>
      <x:c r="E1164" s="37" t="n">
        <x:v>1.7778756300001493</x:v>
      </x:c>
      <x:c r="F1164" s="37" t="n">
        <x:v>0</x:v>
      </x:c>
      <x:c r="G1164" s="35" t="n">
        <x:v>11.838215032462001</x:v>
      </x:c>
      <x:c r="H1164" s="36" t="n">
        <x:v>-0.7</x:v>
      </x:c>
      <x:c r="I1164" s="35" t="n">
        <x:v>1.225</x:v>
      </x:c>
      <x:c r="J1164" s="35" t="n">
        <x:v>1.5705518175924542</x:v>
      </x:c>
      <x:c r="K1164" s="35" t="n">
        <x:v>0.284701945718181</x:v>
      </x:c>
      <x:c r="L1164" s="35" t="n">
        <x:v>5.525419388778789</x:v>
      </x:c>
      <x:c r="M1164" s="35" t="n">
        <x:v>11.925999999999998</x:v>
      </x:c>
      <x:c r="N1164" s="35" t="n">
        <x:v>0.10992231757937915</x:v>
      </x:c>
      <x:c r="O1164" s="35" t="n">
        <x:v>-1.546328403528402e-17</x:v>
      </x:c>
      <x:c r="P1164" s="35" t="n">
        <x:v>0.014190650827474498</x:v>
      </x:c>
      <x:c r="Q1164" s="36" t="n">
        <x:v>0.8618129166143489</x:v>
      </x:c>
      <x:c r="R1164" s="36" t="n">
        <x:v>0.026039262802309875</x:v>
      </x:c>
      <x:c r="S1164" s="36" t="n">
        <x:v>0.0017346366550388614</x:v>
      </x:c>
      <x:c r="T1164" s="35" t="n">
        <x:v>0.14887722163979525</x:v>
      </x:c>
      <x:c r="U1164" s="36" t="str">
        <x:v>longitudinal</x:v>
      </x:c>
      <x:c r="V1164" s="33" t="n">
        <x:v>3</x:v>
      </x:c>
      <x:c r="W1164" s="36" t="n">
        <x:v>-0.012827939415257401</x:v>
      </x:c>
      <x:c r="X1164" s="36" t="n">
        <x:v>-0.791165903012615</x:v>
      </x:c>
      <x:c r="Y1164" s="36" t="n">
        <x:v>0.7912698920844948</x:v>
      </x:c>
      <x:c r="Z1164" s="36" t="n">
        <x:v>0.12591796427022073</x:v>
      </x:c>
      <x:c r="AA1164" s="36" t="n">
        <x:v>0.016211838139656633</x:v>
      </x:c>
      <x:c r="AB1164" s="36" t="n">
        <x:v>77.95484275600894</x:v>
      </x:c>
      <x:c r="AC1164" s="34" t="b">
        <x:v>1</x:v>
      </x:c>
    </x:row>
    <x:row r="1165">
      <x:c r="A1165" s="31" t="str">
        <x:v>CFG016</x:v>
      </x:c>
      <x:c r="B1165" s="33" t="n">
        <x:v>24</x:v>
      </x:c>
      <x:c r="C1165" s="31" t="str">
        <x:v>000000（选定5-12kg）1.AR20.03.6 youhua a2.5 翼梢反扭-3</x:v>
      </x:c>
      <x:c r="D1165" s="31" t="str">
        <x:v>T7-VLM2-Elev(g1.0)-11.9kg-x109.9mm-z14.2mm</x:v>
      </x:c>
      <x:c r="E1165" s="37" t="n">
        <x:v>1.7778756300001493</x:v>
      </x:c>
      <x:c r="F1165" s="37" t="n">
        <x:v>0</x:v>
      </x:c>
      <x:c r="G1165" s="35" t="n">
        <x:v>11.838215032462001</x:v>
      </x:c>
      <x:c r="H1165" s="36" t="n">
        <x:v>-0.7</x:v>
      </x:c>
      <x:c r="I1165" s="35" t="n">
        <x:v>1.225</x:v>
      </x:c>
      <x:c r="J1165" s="35" t="n">
        <x:v>1.5705518175924542</x:v>
      </x:c>
      <x:c r="K1165" s="35" t="n">
        <x:v>0.284701945718181</x:v>
      </x:c>
      <x:c r="L1165" s="35" t="n">
        <x:v>5.525419388778789</x:v>
      </x:c>
      <x:c r="M1165" s="35" t="n">
        <x:v>11.925999999999998</x:v>
      </x:c>
      <x:c r="N1165" s="35" t="n">
        <x:v>0.10992231757937915</x:v>
      </x:c>
      <x:c r="O1165" s="35" t="n">
        <x:v>-1.546328403528402e-17</x:v>
      </x:c>
      <x:c r="P1165" s="35" t="n">
        <x:v>0.014190650827474498</x:v>
      </x:c>
      <x:c r="Q1165" s="36" t="n">
        <x:v>0.8618129166143489</x:v>
      </x:c>
      <x:c r="R1165" s="36" t="n">
        <x:v>0.026039262802309875</x:v>
      </x:c>
      <x:c r="S1165" s="36" t="n">
        <x:v>0.0017346366550388614</x:v>
      </x:c>
      <x:c r="T1165" s="35" t="n">
        <x:v>0.14887722163979525</x:v>
      </x:c>
      <x:c r="U1165" s="36" t="str">
        <x:v>longitudinal</x:v>
      </x:c>
      <x:c r="V1165" s="33" t="n">
        <x:v>4</x:v>
      </x:c>
      <x:c r="W1165" s="36" t="n">
        <x:v>-0.012827939415257401</x:v>
      </x:c>
      <x:c r="X1165" s="36" t="n">
        <x:v>0.791165903012615</x:v>
      </x:c>
      <x:c r="Y1165" s="36" t="n">
        <x:v>0.7912698920844948</x:v>
      </x:c>
      <x:c r="Z1165" s="36" t="n">
        <x:v>0.12591796427022073</x:v>
      </x:c>
      <x:c r="AA1165" s="36" t="n">
        <x:v>0.016211838139656633</x:v>
      </x:c>
      <x:c r="AB1165" s="36" t="n">
        <x:v>77.95484275600894</x:v>
      </x:c>
      <x:c r="AC1165" s="34" t="b">
        <x:v>1</x:v>
      </x:c>
    </x:row>
    <x:row r="1166">
      <x:c r="A1166" s="31" t="str">
        <x:v>CFG016</x:v>
      </x:c>
      <x:c r="B1166" s="33" t="n">
        <x:v>24</x:v>
      </x:c>
      <x:c r="C1166" s="31" t="str">
        <x:v>000000（选定5-12kg）1.AR20.03.6 youhua a2.5 翼梢反扭-3</x:v>
      </x:c>
      <x:c r="D1166" s="31" t="str">
        <x:v>T7-VLM2-Elev(g1.0)-11.9kg-x109.9mm-z14.2mm</x:v>
      </x:c>
      <x:c r="E1166" s="37" t="n">
        <x:v>1.7778756300001493</x:v>
      </x:c>
      <x:c r="F1166" s="37" t="n">
        <x:v>0</x:v>
      </x:c>
      <x:c r="G1166" s="35" t="n">
        <x:v>11.838215032462001</x:v>
      </x:c>
      <x:c r="H1166" s="36" t="n">
        <x:v>-0.7</x:v>
      </x:c>
      <x:c r="I1166" s="35" t="n">
        <x:v>1.225</x:v>
      </x:c>
      <x:c r="J1166" s="35" t="n">
        <x:v>1.5705518175924542</x:v>
      </x:c>
      <x:c r="K1166" s="35" t="n">
        <x:v>0.284701945718181</x:v>
      </x:c>
      <x:c r="L1166" s="35" t="n">
        <x:v>5.525419388778789</x:v>
      </x:c>
      <x:c r="M1166" s="35" t="n">
        <x:v>11.925999999999998</x:v>
      </x:c>
      <x:c r="N1166" s="35" t="n">
        <x:v>0.10992231757937915</x:v>
      </x:c>
      <x:c r="O1166" s="35" t="n">
        <x:v>-1.546328403528402e-17</x:v>
      </x:c>
      <x:c r="P1166" s="35" t="n">
        <x:v>0.014190650827474498</x:v>
      </x:c>
      <x:c r="Q1166" s="36" t="n">
        <x:v>0.8618129166143489</x:v>
      </x:c>
      <x:c r="R1166" s="36" t="n">
        <x:v>0.026039262802309875</x:v>
      </x:c>
      <x:c r="S1166" s="36" t="n">
        <x:v>0.0017346366550388614</x:v>
      </x:c>
      <x:c r="T1166" s="35" t="n">
        <x:v>0.14887722163979525</x:v>
      </x:c>
      <x:c r="U1166" s="36" t="str">
        <x:v>lateral</x:v>
      </x:c>
      <x:c r="V1166" s="33" t="n">
        <x:v>5</x:v>
      </x:c>
      <x:c r="W1166" s="36" t="n">
        <x:v>-15.864283847373699</x:v>
      </x:c>
      <x:c r="X1166" s="36" t="n">
        <x:v>0</x:v>
      </x:c>
      <x:c r="Y1166" s="36" t="n">
        <x:v>15.864283847373699</x:v>
      </x:c>
      <x:c r="Z1166" s="36" t="n">
        <x:v>0</x:v>
      </x:c>
      <x:c r="AA1166" s="36" t="n">
        <x:v>1</x:v>
      </x:c>
      <x:c r="AB1166" s="36" t="n">
        <x:v>0.06303467648591954</x:v>
      </x:c>
      <x:c r="AC1166" s="34" t="b">
        <x:v>1</x:v>
      </x:c>
    </x:row>
    <x:row r="1167">
      <x:c r="A1167" s="31" t="str">
        <x:v>CFG016</x:v>
      </x:c>
      <x:c r="B1167" s="33" t="n">
        <x:v>24</x:v>
      </x:c>
      <x:c r="C1167" s="31" t="str">
        <x:v>000000（选定5-12kg）1.AR20.03.6 youhua a2.5 翼梢反扭-3</x:v>
      </x:c>
      <x:c r="D1167" s="31" t="str">
        <x:v>T7-VLM2-Elev(g1.0)-11.9kg-x109.9mm-z14.2mm</x:v>
      </x:c>
      <x:c r="E1167" s="37" t="n">
        <x:v>1.7778756300001493</x:v>
      </x:c>
      <x:c r="F1167" s="37" t="n">
        <x:v>0</x:v>
      </x:c>
      <x:c r="G1167" s="35" t="n">
        <x:v>11.838215032462001</x:v>
      </x:c>
      <x:c r="H1167" s="36" t="n">
        <x:v>-0.7</x:v>
      </x:c>
      <x:c r="I1167" s="35" t="n">
        <x:v>1.225</x:v>
      </x:c>
      <x:c r="J1167" s="35" t="n">
        <x:v>1.5705518175924542</x:v>
      </x:c>
      <x:c r="K1167" s="35" t="n">
        <x:v>0.284701945718181</x:v>
      </x:c>
      <x:c r="L1167" s="35" t="n">
        <x:v>5.525419388778789</x:v>
      </x:c>
      <x:c r="M1167" s="35" t="n">
        <x:v>11.925999999999998</x:v>
      </x:c>
      <x:c r="N1167" s="35" t="n">
        <x:v>0.10992231757937915</x:v>
      </x:c>
      <x:c r="O1167" s="35" t="n">
        <x:v>-1.546328403528402e-17</x:v>
      </x:c>
      <x:c r="P1167" s="35" t="n">
        <x:v>0.014190650827474498</x:v>
      </x:c>
      <x:c r="Q1167" s="36" t="n">
        <x:v>0.8618129166143489</x:v>
      </x:c>
      <x:c r="R1167" s="36" t="n">
        <x:v>0.026039262802309875</x:v>
      </x:c>
      <x:c r="S1167" s="36" t="n">
        <x:v>0.0017346366550388614</x:v>
      </x:c>
      <x:c r="T1167" s="35" t="n">
        <x:v>0.14887722163979525</x:v>
      </x:c>
      <x:c r="U1167" s="36" t="str">
        <x:v>lateral</x:v>
      </x:c>
      <x:c r="V1167" s="33" t="n">
        <x:v>6</x:v>
      </x:c>
      <x:c r="W1167" s="36" t="n">
        <x:v>-0.9849798681037841</x:v>
      </x:c>
      <x:c r="X1167" s="36" t="n">
        <x:v>-2.177027350469426</x:v>
      </x:c>
      <x:c r="Y1167" s="36" t="n">
        <x:v>2.389483924461865</x:v>
      </x:c>
      <x:c r="Z1167" s="36" t="n">
        <x:v>0.34648466407346123</x:v>
      </x:c>
      <x:c r="AA1167" s="36" t="n">
        <x:v>0.41221447778754616</x:v>
      </x:c>
      <x:c r="AB1167" s="36" t="n">
        <x:v>1.0152491765391425</x:v>
      </x:c>
      <x:c r="AC1167" s="34" t="b">
        <x:v>1</x:v>
      </x:c>
    </x:row>
    <x:row r="1168">
      <x:c r="A1168" s="31" t="str">
        <x:v>CFG016</x:v>
      </x:c>
      <x:c r="B1168" s="33" t="n">
        <x:v>24</x:v>
      </x:c>
      <x:c r="C1168" s="31" t="str">
        <x:v>000000（选定5-12kg）1.AR20.03.6 youhua a2.5 翼梢反扭-3</x:v>
      </x:c>
      <x:c r="D1168" s="31" t="str">
        <x:v>T7-VLM2-Elev(g1.0)-11.9kg-x109.9mm-z14.2mm</x:v>
      </x:c>
      <x:c r="E1168" s="37" t="n">
        <x:v>1.7778756300001493</x:v>
      </x:c>
      <x:c r="F1168" s="37" t="n">
        <x:v>0</x:v>
      </x:c>
      <x:c r="G1168" s="35" t="n">
        <x:v>11.838215032462001</x:v>
      </x:c>
      <x:c r="H1168" s="36" t="n">
        <x:v>-0.7</x:v>
      </x:c>
      <x:c r="I1168" s="35" t="n">
        <x:v>1.225</x:v>
      </x:c>
      <x:c r="J1168" s="35" t="n">
        <x:v>1.5705518175924542</x:v>
      </x:c>
      <x:c r="K1168" s="35" t="n">
        <x:v>0.284701945718181</x:v>
      </x:c>
      <x:c r="L1168" s="35" t="n">
        <x:v>5.525419388778789</x:v>
      </x:c>
      <x:c r="M1168" s="35" t="n">
        <x:v>11.925999999999998</x:v>
      </x:c>
      <x:c r="N1168" s="35" t="n">
        <x:v>0.10992231757937915</x:v>
      </x:c>
      <x:c r="O1168" s="35" t="n">
        <x:v>-1.546328403528402e-17</x:v>
      </x:c>
      <x:c r="P1168" s="35" t="n">
        <x:v>0.014190650827474498</x:v>
      </x:c>
      <x:c r="Q1168" s="36" t="n">
        <x:v>0.8618129166143489</x:v>
      </x:c>
      <x:c r="R1168" s="36" t="n">
        <x:v>0.026039262802309875</x:v>
      </x:c>
      <x:c r="S1168" s="36" t="n">
        <x:v>0.0017346366550388614</x:v>
      </x:c>
      <x:c r="T1168" s="35" t="n">
        <x:v>0.14887722163979525</x:v>
      </x:c>
      <x:c r="U1168" s="36" t="str">
        <x:v>lateral</x:v>
      </x:c>
      <x:c r="V1168" s="33" t="n">
        <x:v>7</x:v>
      </x:c>
      <x:c r="W1168" s="36" t="n">
        <x:v>-0.9849798681037841</x:v>
      </x:c>
      <x:c r="X1168" s="36" t="n">
        <x:v>2.177027350469426</x:v>
      </x:c>
      <x:c r="Y1168" s="36" t="n">
        <x:v>2.389483924461865</x:v>
      </x:c>
      <x:c r="Z1168" s="36" t="n">
        <x:v>0.34648466407346123</x:v>
      </x:c>
      <x:c r="AA1168" s="36" t="n">
        <x:v>0.41221447778754616</x:v>
      </x:c>
      <x:c r="AB1168" s="36" t="n">
        <x:v>1.0152491765391425</x:v>
      </x:c>
      <x:c r="AC1168" s="34" t="b">
        <x:v>1</x:v>
      </x:c>
    </x:row>
    <x:row r="1169">
      <x:c r="A1169" s="31" t="str">
        <x:v>CFG016</x:v>
      </x:c>
      <x:c r="B1169" s="33" t="n">
        <x:v>24</x:v>
      </x:c>
      <x:c r="C1169" s="31" t="str">
        <x:v>000000（选定5-12kg）1.AR20.03.6 youhua a2.5 翼梢反扭-3</x:v>
      </x:c>
      <x:c r="D1169" s="31" t="str">
        <x:v>T7-VLM2-Elev(g1.0)-11.9kg-x109.9mm-z14.2mm</x:v>
      </x:c>
      <x:c r="E1169" s="37" t="n">
        <x:v>1.7778756300001493</x:v>
      </x:c>
      <x:c r="F1169" s="37" t="n">
        <x:v>0</x:v>
      </x:c>
      <x:c r="G1169" s="35" t="n">
        <x:v>11.838215032462001</x:v>
      </x:c>
      <x:c r="H1169" s="36" t="n">
        <x:v>-0.7</x:v>
      </x:c>
      <x:c r="I1169" s="35" t="n">
        <x:v>1.225</x:v>
      </x:c>
      <x:c r="J1169" s="35" t="n">
        <x:v>1.5705518175924542</x:v>
      </x:c>
      <x:c r="K1169" s="35" t="n">
        <x:v>0.284701945718181</x:v>
      </x:c>
      <x:c r="L1169" s="35" t="n">
        <x:v>5.525419388778789</x:v>
      </x:c>
      <x:c r="M1169" s="35" t="n">
        <x:v>11.925999999999998</x:v>
      </x:c>
      <x:c r="N1169" s="35" t="n">
        <x:v>0.10992231757937915</x:v>
      </x:c>
      <x:c r="O1169" s="35" t="n">
        <x:v>-1.546328403528402e-17</x:v>
      </x:c>
      <x:c r="P1169" s="35" t="n">
        <x:v>0.014190650827474498</x:v>
      </x:c>
      <x:c r="Q1169" s="36" t="n">
        <x:v>0.8618129166143489</x:v>
      </x:c>
      <x:c r="R1169" s="36" t="n">
        <x:v>0.026039262802309875</x:v>
      </x:c>
      <x:c r="S1169" s="36" t="n">
        <x:v>0.0017346366550388614</x:v>
      </x:c>
      <x:c r="T1169" s="35" t="n">
        <x:v>0.14887722163979525</x:v>
      </x:c>
      <x:c r="U1169" s="36" t="str">
        <x:v>lateral</x:v>
      </x:c>
      <x:c r="V1169" s="33" t="n">
        <x:v>8</x:v>
      </x:c>
      <x:c r="W1169" s="36" t="n">
        <x:v>0.19881998849665283</x:v>
      </x:c>
      <x:c r="X1169" s="36" t="n">
        <x:v>0</x:v>
      </x:c>
      <x:c r="Y1169" s="36" t="n">
        <x:v>0.19881998849665283</x:v>
      </x:c>
      <x:c r="Z1169" s="36" t="n">
        <x:v>0</x:v>
      </x:c>
      <x:c r="AA1169" s="36" t="n">
        <x:v>-1</x:v>
      </x:c>
      <x:c r="AB1169" s="36"/>
      <x:c r="AC1169" s="34" t="b">
        <x:v>0</x:v>
      </x:c>
    </x:row>
    <x:row r="1170">
      <x:c r="A1170" s="31" t="str">
        <x:v>CFG016</x:v>
      </x:c>
      <x:c r="B1170" s="33" t="n">
        <x:v>25</x:v>
      </x:c>
      <x:c r="C1170" s="31" t="str">
        <x:v>000000（选定5-12kg）1.AR20.03.6 youhua a2.5 翼梢反扭-3</x:v>
      </x:c>
      <x:c r="D1170" s="31" t="str">
        <x:v>T7-VLM2-Elev(g1.0)-11.9kg-x109.9mm-z14.2mm</x:v>
      </x:c>
      <x:c r="E1170" s="37" t="n">
        <x:v>1.5757570156642218</x:v>
      </x:c>
      <x:c r="F1170" s="37" t="n">
        <x:v>0</x:v>
      </x:c>
      <x:c r="G1170" s="35" t="n">
        <x:v>11.979940005405155</x:v>
      </x:c>
      <x:c r="H1170" s="36" t="n">
        <x:v>-0.5999999999999999</x:v>
      </x:c>
      <x:c r="I1170" s="35" t="n">
        <x:v>1.225</x:v>
      </x:c>
      <x:c r="J1170" s="35" t="n">
        <x:v>1.5705518175924542</x:v>
      </x:c>
      <x:c r="K1170" s="35" t="n">
        <x:v>0.284701945718181</x:v>
      </x:c>
      <x:c r="L1170" s="35" t="n">
        <x:v>5.525419388778789</x:v>
      </x:c>
      <x:c r="M1170" s="35" t="n">
        <x:v>11.925999999999998</x:v>
      </x:c>
      <x:c r="N1170" s="35" t="n">
        <x:v>0.10992231757937915</x:v>
      </x:c>
      <x:c r="O1170" s="35" t="n">
        <x:v>-1.546328403528402e-17</x:v>
      </x:c>
      <x:c r="P1170" s="35" t="n">
        <x:v>0.014190650827474498</x:v>
      </x:c>
      <x:c r="Q1170" s="36" t="n">
        <x:v>0.8422347873991993</x:v>
      </x:c>
      <x:c r="R1170" s="36" t="n">
        <x:v>0.025328381281799116</x:v>
      </x:c>
      <x:c r="S1170" s="36" t="n">
        <x:v>0.0017436638957195629</x:v>
      </x:c>
      <x:c r="T1170" s="35" t="n">
        <x:v>0.14853245074861401</x:v>
      </x:c>
      <x:c r="U1170" s="36" t="str">
        <x:v>longitudinal</x:v>
      </x:c>
      <x:c r="V1170" s="33" t="n">
        <x:v>1</x:v>
      </x:c>
      <x:c r="W1170" s="36" t="n">
        <x:v>-5.677860489104436</x:v>
      </x:c>
      <x:c r="X1170" s="36" t="n">
        <x:v>-4.998565964017362</x:v>
      </x:c>
      <x:c r="Y1170" s="36" t="n">
        <x:v>7.564638883011276</x:v>
      </x:c>
      <x:c r="Z1170" s="36" t="n">
        <x:v>0.7955464815442682</x:v>
      </x:c>
      <x:c r="AA1170" s="36" t="n">
        <x:v>0.750579185194923</x:v>
      </x:c>
      <x:c r="AB1170" s="36" t="n">
        <x:v>0.17612267894199865</x:v>
      </x:c>
      <x:c r="AC1170" s="34" t="b">
        <x:v>1</x:v>
      </x:c>
    </x:row>
    <x:row r="1171">
      <x:c r="A1171" s="31" t="str">
        <x:v>CFG016</x:v>
      </x:c>
      <x:c r="B1171" s="33" t="n">
        <x:v>25</x:v>
      </x:c>
      <x:c r="C1171" s="31" t="str">
        <x:v>000000（选定5-12kg）1.AR20.03.6 youhua a2.5 翼梢反扭-3</x:v>
      </x:c>
      <x:c r="D1171" s="31" t="str">
        <x:v>T7-VLM2-Elev(g1.0)-11.9kg-x109.9mm-z14.2mm</x:v>
      </x:c>
      <x:c r="E1171" s="37" t="n">
        <x:v>1.5757570156642218</x:v>
      </x:c>
      <x:c r="F1171" s="37" t="n">
        <x:v>0</x:v>
      </x:c>
      <x:c r="G1171" s="35" t="n">
        <x:v>11.979940005405155</x:v>
      </x:c>
      <x:c r="H1171" s="36" t="n">
        <x:v>-0.5999999999999999</x:v>
      </x:c>
      <x:c r="I1171" s="35" t="n">
        <x:v>1.225</x:v>
      </x:c>
      <x:c r="J1171" s="35" t="n">
        <x:v>1.5705518175924542</x:v>
      </x:c>
      <x:c r="K1171" s="35" t="n">
        <x:v>0.284701945718181</x:v>
      </x:c>
      <x:c r="L1171" s="35" t="n">
        <x:v>5.525419388778789</x:v>
      </x:c>
      <x:c r="M1171" s="35" t="n">
        <x:v>11.925999999999998</x:v>
      </x:c>
      <x:c r="N1171" s="35" t="n">
        <x:v>0.10992231757937915</x:v>
      </x:c>
      <x:c r="O1171" s="35" t="n">
        <x:v>-1.546328403528402e-17</x:v>
      </x:c>
      <x:c r="P1171" s="35" t="n">
        <x:v>0.014190650827474498</x:v>
      </x:c>
      <x:c r="Q1171" s="36" t="n">
        <x:v>0.8422347873991993</x:v>
      </x:c>
      <x:c r="R1171" s="36" t="n">
        <x:v>0.025328381281799116</x:v>
      </x:c>
      <x:c r="S1171" s="36" t="n">
        <x:v>0.0017436638957195629</x:v>
      </x:c>
      <x:c r="T1171" s="35" t="n">
        <x:v>0.14853245074861401</x:v>
      </x:c>
      <x:c r="U1171" s="36" t="str">
        <x:v>longitudinal</x:v>
      </x:c>
      <x:c r="V1171" s="33" t="n">
        <x:v>2</x:v>
      </x:c>
      <x:c r="W1171" s="36" t="n">
        <x:v>-5.677860489104436</x:v>
      </x:c>
      <x:c r="X1171" s="36" t="n">
        <x:v>4.998565964017362</x:v>
      </x:c>
      <x:c r="Y1171" s="36" t="n">
        <x:v>7.564638883011276</x:v>
      </x:c>
      <x:c r="Z1171" s="36" t="n">
        <x:v>0.7955464815442682</x:v>
      </x:c>
      <x:c r="AA1171" s="36" t="n">
        <x:v>0.750579185194923</x:v>
      </x:c>
      <x:c r="AB1171" s="36" t="n">
        <x:v>0.17612267894199865</x:v>
      </x:c>
      <x:c r="AC1171" s="34" t="b">
        <x:v>1</x:v>
      </x:c>
    </x:row>
    <x:row r="1172">
      <x:c r="A1172" s="31" t="str">
        <x:v>CFG016</x:v>
      </x:c>
      <x:c r="B1172" s="33" t="n">
        <x:v>25</x:v>
      </x:c>
      <x:c r="C1172" s="31" t="str">
        <x:v>000000（选定5-12kg）1.AR20.03.6 youhua a2.5 翼梢反扭-3</x:v>
      </x:c>
      <x:c r="D1172" s="31" t="str">
        <x:v>T7-VLM2-Elev(g1.0)-11.9kg-x109.9mm-z14.2mm</x:v>
      </x:c>
      <x:c r="E1172" s="37" t="n">
        <x:v>1.5757570156642218</x:v>
      </x:c>
      <x:c r="F1172" s="37" t="n">
        <x:v>0</x:v>
      </x:c>
      <x:c r="G1172" s="35" t="n">
        <x:v>11.979940005405155</x:v>
      </x:c>
      <x:c r="H1172" s="36" t="n">
        <x:v>-0.5999999999999999</x:v>
      </x:c>
      <x:c r="I1172" s="35" t="n">
        <x:v>1.225</x:v>
      </x:c>
      <x:c r="J1172" s="35" t="n">
        <x:v>1.5705518175924542</x:v>
      </x:c>
      <x:c r="K1172" s="35" t="n">
        <x:v>0.284701945718181</x:v>
      </x:c>
      <x:c r="L1172" s="35" t="n">
        <x:v>5.525419388778789</x:v>
      </x:c>
      <x:c r="M1172" s="35" t="n">
        <x:v>11.925999999999998</x:v>
      </x:c>
      <x:c r="N1172" s="35" t="n">
        <x:v>0.10992231757937915</x:v>
      </x:c>
      <x:c r="O1172" s="35" t="n">
        <x:v>-1.546328403528402e-17</x:v>
      </x:c>
      <x:c r="P1172" s="35" t="n">
        <x:v>0.014190650827474498</x:v>
      </x:c>
      <x:c r="Q1172" s="36" t="n">
        <x:v>0.8422347873991993</x:v>
      </x:c>
      <x:c r="R1172" s="36" t="n">
        <x:v>0.025328381281799116</x:v>
      </x:c>
      <x:c r="S1172" s="36" t="n">
        <x:v>0.0017436638957195629</x:v>
      </x:c>
      <x:c r="T1172" s="35" t="n">
        <x:v>0.14853245074861401</x:v>
      </x:c>
      <x:c r="U1172" s="36" t="str">
        <x:v>longitudinal</x:v>
      </x:c>
      <x:c r="V1172" s="33" t="n">
        <x:v>3</x:v>
      </x:c>
      <x:c r="W1172" s="36" t="n">
        <x:v>-0.012964153674605763</x:v>
      </x:c>
      <x:c r="X1172" s="36" t="n">
        <x:v>-0.7805789054846249</x:v>
      </x:c>
      <x:c r="Y1172" s="36" t="n">
        <x:v>0.7806865548785081</x:v>
      </x:c>
      <x:c r="Z1172" s="36" t="n">
        <x:v>0.12423299128113943</x:v>
      </x:c>
      <x:c r="AA1172" s="36" t="n">
        <x:v>0.01660609317989762</x:v>
      </x:c>
      <x:c r="AB1172" s="36" t="n">
        <x:v>77.13577184438998</x:v>
      </x:c>
      <x:c r="AC1172" s="34" t="b">
        <x:v>1</x:v>
      </x:c>
    </x:row>
    <x:row r="1173">
      <x:c r="A1173" s="31" t="str">
        <x:v>CFG016</x:v>
      </x:c>
      <x:c r="B1173" s="33" t="n">
        <x:v>25</x:v>
      </x:c>
      <x:c r="C1173" s="31" t="str">
        <x:v>000000（选定5-12kg）1.AR20.03.6 youhua a2.5 翼梢反扭-3</x:v>
      </x:c>
      <x:c r="D1173" s="31" t="str">
        <x:v>T7-VLM2-Elev(g1.0)-11.9kg-x109.9mm-z14.2mm</x:v>
      </x:c>
      <x:c r="E1173" s="37" t="n">
        <x:v>1.5757570156642218</x:v>
      </x:c>
      <x:c r="F1173" s="37" t="n">
        <x:v>0</x:v>
      </x:c>
      <x:c r="G1173" s="35" t="n">
        <x:v>11.979940005405155</x:v>
      </x:c>
      <x:c r="H1173" s="36" t="n">
        <x:v>-0.5999999999999999</x:v>
      </x:c>
      <x:c r="I1173" s="35" t="n">
        <x:v>1.225</x:v>
      </x:c>
      <x:c r="J1173" s="35" t="n">
        <x:v>1.5705518175924542</x:v>
      </x:c>
      <x:c r="K1173" s="35" t="n">
        <x:v>0.284701945718181</x:v>
      </x:c>
      <x:c r="L1173" s="35" t="n">
        <x:v>5.525419388778789</x:v>
      </x:c>
      <x:c r="M1173" s="35" t="n">
        <x:v>11.925999999999998</x:v>
      </x:c>
      <x:c r="N1173" s="35" t="n">
        <x:v>0.10992231757937915</x:v>
      </x:c>
      <x:c r="O1173" s="35" t="n">
        <x:v>-1.546328403528402e-17</x:v>
      </x:c>
      <x:c r="P1173" s="35" t="n">
        <x:v>0.014190650827474498</x:v>
      </x:c>
      <x:c r="Q1173" s="36" t="n">
        <x:v>0.8422347873991993</x:v>
      </x:c>
      <x:c r="R1173" s="36" t="n">
        <x:v>0.025328381281799116</x:v>
      </x:c>
      <x:c r="S1173" s="36" t="n">
        <x:v>0.0017436638957195629</x:v>
      </x:c>
      <x:c r="T1173" s="35" t="n">
        <x:v>0.14853245074861401</x:v>
      </x:c>
      <x:c r="U1173" s="36" t="str">
        <x:v>longitudinal</x:v>
      </x:c>
      <x:c r="V1173" s="33" t="n">
        <x:v>4</x:v>
      </x:c>
      <x:c r="W1173" s="36" t="n">
        <x:v>-0.012964153674605763</x:v>
      </x:c>
      <x:c r="X1173" s="36" t="n">
        <x:v>0.7805789054846249</x:v>
      </x:c>
      <x:c r="Y1173" s="36" t="n">
        <x:v>0.7806865548785081</x:v>
      </x:c>
      <x:c r="Z1173" s="36" t="n">
        <x:v>0.12423299128113943</x:v>
      </x:c>
      <x:c r="AA1173" s="36" t="n">
        <x:v>0.01660609317989762</x:v>
      </x:c>
      <x:c r="AB1173" s="36" t="n">
        <x:v>77.13577184438998</x:v>
      </x:c>
      <x:c r="AC1173" s="34" t="b">
        <x:v>1</x:v>
      </x:c>
    </x:row>
    <x:row r="1174">
      <x:c r="A1174" s="31" t="str">
        <x:v>CFG016</x:v>
      </x:c>
      <x:c r="B1174" s="33" t="n">
        <x:v>25</x:v>
      </x:c>
      <x:c r="C1174" s="31" t="str">
        <x:v>000000（选定5-12kg）1.AR20.03.6 youhua a2.5 翼梢反扭-3</x:v>
      </x:c>
      <x:c r="D1174" s="31" t="str">
        <x:v>T7-VLM2-Elev(g1.0)-11.9kg-x109.9mm-z14.2mm</x:v>
      </x:c>
      <x:c r="E1174" s="37" t="n">
        <x:v>1.5757570156642218</x:v>
      </x:c>
      <x:c r="F1174" s="37" t="n">
        <x:v>0</x:v>
      </x:c>
      <x:c r="G1174" s="35" t="n">
        <x:v>11.979940005405155</x:v>
      </x:c>
      <x:c r="H1174" s="36" t="n">
        <x:v>-0.5999999999999999</x:v>
      </x:c>
      <x:c r="I1174" s="35" t="n">
        <x:v>1.225</x:v>
      </x:c>
      <x:c r="J1174" s="35" t="n">
        <x:v>1.5705518175924542</x:v>
      </x:c>
      <x:c r="K1174" s="35" t="n">
        <x:v>0.284701945718181</x:v>
      </x:c>
      <x:c r="L1174" s="35" t="n">
        <x:v>5.525419388778789</x:v>
      </x:c>
      <x:c r="M1174" s="35" t="n">
        <x:v>11.925999999999998</x:v>
      </x:c>
      <x:c r="N1174" s="35" t="n">
        <x:v>0.10992231757937915</x:v>
      </x:c>
      <x:c r="O1174" s="35" t="n">
        <x:v>-1.546328403528402e-17</x:v>
      </x:c>
      <x:c r="P1174" s="35" t="n">
        <x:v>0.014190650827474498</x:v>
      </x:c>
      <x:c r="Q1174" s="36" t="n">
        <x:v>0.8422347873991993</x:v>
      </x:c>
      <x:c r="R1174" s="36" t="n">
        <x:v>0.025328381281799116</x:v>
      </x:c>
      <x:c r="S1174" s="36" t="n">
        <x:v>0.0017436638957195629</x:v>
      </x:c>
      <x:c r="T1174" s="35" t="n">
        <x:v>0.14853245074861401</x:v>
      </x:c>
      <x:c r="U1174" s="36" t="str">
        <x:v>lateral</x:v>
      </x:c>
      <x:c r="V1174" s="33" t="n">
        <x:v>5</x:v>
      </x:c>
      <x:c r="W1174" s="36" t="n">
        <x:v>-16.11020956485424</x:v>
      </x:c>
      <x:c r="X1174" s="36" t="n">
        <x:v>0</x:v>
      </x:c>
      <x:c r="Y1174" s="36" t="n">
        <x:v>16.11020956485424</x:v>
      </x:c>
      <x:c r="Z1174" s="36" t="n">
        <x:v>0</x:v>
      </x:c>
      <x:c r="AA1174" s="36" t="n">
        <x:v>1</x:v>
      </x:c>
      <x:c r="AB1174" s="36" t="n">
        <x:v>0.06207243896948324</x:v>
      </x:c>
      <x:c r="AC1174" s="34" t="b">
        <x:v>1</x:v>
      </x:c>
    </x:row>
    <x:row r="1175">
      <x:c r="A1175" s="31" t="str">
        <x:v>CFG016</x:v>
      </x:c>
      <x:c r="B1175" s="33" t="n">
        <x:v>25</x:v>
      </x:c>
      <x:c r="C1175" s="31" t="str">
        <x:v>000000（选定5-12kg）1.AR20.03.6 youhua a2.5 翼梢反扭-3</x:v>
      </x:c>
      <x:c r="D1175" s="31" t="str">
        <x:v>T7-VLM2-Elev(g1.0)-11.9kg-x109.9mm-z14.2mm</x:v>
      </x:c>
      <x:c r="E1175" s="37" t="n">
        <x:v>1.5757570156642218</x:v>
      </x:c>
      <x:c r="F1175" s="37" t="n">
        <x:v>0</x:v>
      </x:c>
      <x:c r="G1175" s="35" t="n">
        <x:v>11.979940005405155</x:v>
      </x:c>
      <x:c r="H1175" s="36" t="n">
        <x:v>-0.5999999999999999</x:v>
      </x:c>
      <x:c r="I1175" s="35" t="n">
        <x:v>1.225</x:v>
      </x:c>
      <x:c r="J1175" s="35" t="n">
        <x:v>1.5705518175924542</x:v>
      </x:c>
      <x:c r="K1175" s="35" t="n">
        <x:v>0.284701945718181</x:v>
      </x:c>
      <x:c r="L1175" s="35" t="n">
        <x:v>5.525419388778789</x:v>
      </x:c>
      <x:c r="M1175" s="35" t="n">
        <x:v>11.925999999999998</x:v>
      </x:c>
      <x:c r="N1175" s="35" t="n">
        <x:v>0.10992231757937915</x:v>
      </x:c>
      <x:c r="O1175" s="35" t="n">
        <x:v>-1.546328403528402e-17</x:v>
      </x:c>
      <x:c r="P1175" s="35" t="n">
        <x:v>0.014190650827474498</x:v>
      </x:c>
      <x:c r="Q1175" s="36" t="n">
        <x:v>0.8422347873991993</x:v>
      </x:c>
      <x:c r="R1175" s="36" t="n">
        <x:v>0.025328381281799116</x:v>
      </x:c>
      <x:c r="S1175" s="36" t="n">
        <x:v>0.0017436638957195629</x:v>
      </x:c>
      <x:c r="T1175" s="35" t="n">
        <x:v>0.14853245074861401</x:v>
      </x:c>
      <x:c r="U1175" s="36" t="str">
        <x:v>lateral</x:v>
      </x:c>
      <x:c r="V1175" s="33" t="n">
        <x:v>6</x:v>
      </x:c>
      <x:c r="W1175" s="36" t="n">
        <x:v>-0.9697448534152211</x:v>
      </x:c>
      <x:c r="X1175" s="36" t="n">
        <x:v>-2.1960718869407</x:v>
      </x:c>
      <x:c r="Y1175" s="36" t="n">
        <x:v>2.4006534138306166</x:v>
      </x:c>
      <x:c r="Z1175" s="36" t="n">
        <x:v>0.3495156961917583</x:v>
      </x:c>
      <x:c r="AA1175" s="36" t="n">
        <x:v>0.40395037777145937</x:v>
      </x:c>
      <x:c r="AB1175" s="36" t="n">
        <x:v>1.0311990793023826</x:v>
      </x:c>
      <x:c r="AC1175" s="34" t="b">
        <x:v>1</x:v>
      </x:c>
    </x:row>
    <x:row r="1176">
      <x:c r="A1176" s="31" t="str">
        <x:v>CFG016</x:v>
      </x:c>
      <x:c r="B1176" s="33" t="n">
        <x:v>25</x:v>
      </x:c>
      <x:c r="C1176" s="31" t="str">
        <x:v>000000（选定5-12kg）1.AR20.03.6 youhua a2.5 翼梢反扭-3</x:v>
      </x:c>
      <x:c r="D1176" s="31" t="str">
        <x:v>T7-VLM2-Elev(g1.0)-11.9kg-x109.9mm-z14.2mm</x:v>
      </x:c>
      <x:c r="E1176" s="37" t="n">
        <x:v>1.5757570156642218</x:v>
      </x:c>
      <x:c r="F1176" s="37" t="n">
        <x:v>0</x:v>
      </x:c>
      <x:c r="G1176" s="35" t="n">
        <x:v>11.979940005405155</x:v>
      </x:c>
      <x:c r="H1176" s="36" t="n">
        <x:v>-0.5999999999999999</x:v>
      </x:c>
      <x:c r="I1176" s="35" t="n">
        <x:v>1.225</x:v>
      </x:c>
      <x:c r="J1176" s="35" t="n">
        <x:v>1.5705518175924542</x:v>
      </x:c>
      <x:c r="K1176" s="35" t="n">
        <x:v>0.284701945718181</x:v>
      </x:c>
      <x:c r="L1176" s="35" t="n">
        <x:v>5.525419388778789</x:v>
      </x:c>
      <x:c r="M1176" s="35" t="n">
        <x:v>11.925999999999998</x:v>
      </x:c>
      <x:c r="N1176" s="35" t="n">
        <x:v>0.10992231757937915</x:v>
      </x:c>
      <x:c r="O1176" s="35" t="n">
        <x:v>-1.546328403528402e-17</x:v>
      </x:c>
      <x:c r="P1176" s="35" t="n">
        <x:v>0.014190650827474498</x:v>
      </x:c>
      <x:c r="Q1176" s="36" t="n">
        <x:v>0.8422347873991993</x:v>
      </x:c>
      <x:c r="R1176" s="36" t="n">
        <x:v>0.025328381281799116</x:v>
      </x:c>
      <x:c r="S1176" s="36" t="n">
        <x:v>0.0017436638957195629</x:v>
      </x:c>
      <x:c r="T1176" s="35" t="n">
        <x:v>0.14853245074861401</x:v>
      </x:c>
      <x:c r="U1176" s="36" t="str">
        <x:v>lateral</x:v>
      </x:c>
      <x:c r="V1176" s="33" t="n">
        <x:v>7</x:v>
      </x:c>
      <x:c r="W1176" s="36" t="n">
        <x:v>-0.9697448534152211</x:v>
      </x:c>
      <x:c r="X1176" s="36" t="n">
        <x:v>2.1960718869407</x:v>
      </x:c>
      <x:c r="Y1176" s="36" t="n">
        <x:v>2.4006534138306166</x:v>
      </x:c>
      <x:c r="Z1176" s="36" t="n">
        <x:v>0.3495156961917583</x:v>
      </x:c>
      <x:c r="AA1176" s="36" t="n">
        <x:v>0.40395037777145937</x:v>
      </x:c>
      <x:c r="AB1176" s="36" t="n">
        <x:v>1.0311990793023826</x:v>
      </x:c>
      <x:c r="AC1176" s="34" t="b">
        <x:v>1</x:v>
      </x:c>
    </x:row>
    <x:row r="1177">
      <x:c r="A1177" s="31" t="str">
        <x:v>CFG016</x:v>
      </x:c>
      <x:c r="B1177" s="33" t="n">
        <x:v>25</x:v>
      </x:c>
      <x:c r="C1177" s="31" t="str">
        <x:v>000000（选定5-12kg）1.AR20.03.6 youhua a2.5 翼梢反扭-3</x:v>
      </x:c>
      <x:c r="D1177" s="31" t="str">
        <x:v>T7-VLM2-Elev(g1.0)-11.9kg-x109.9mm-z14.2mm</x:v>
      </x:c>
      <x:c r="E1177" s="37" t="n">
        <x:v>1.5757570156642218</x:v>
      </x:c>
      <x:c r="F1177" s="37" t="n">
        <x:v>0</x:v>
      </x:c>
      <x:c r="G1177" s="35" t="n">
        <x:v>11.979940005405155</x:v>
      </x:c>
      <x:c r="H1177" s="36" t="n">
        <x:v>-0.5999999999999999</x:v>
      </x:c>
      <x:c r="I1177" s="35" t="n">
        <x:v>1.225</x:v>
      </x:c>
      <x:c r="J1177" s="35" t="n">
        <x:v>1.5705518175924542</x:v>
      </x:c>
      <x:c r="K1177" s="35" t="n">
        <x:v>0.284701945718181</x:v>
      </x:c>
      <x:c r="L1177" s="35" t="n">
        <x:v>5.525419388778789</x:v>
      </x:c>
      <x:c r="M1177" s="35" t="n">
        <x:v>11.925999999999998</x:v>
      </x:c>
      <x:c r="N1177" s="35" t="n">
        <x:v>0.10992231757937915</x:v>
      </x:c>
      <x:c r="O1177" s="35" t="n">
        <x:v>-1.546328403528402e-17</x:v>
      </x:c>
      <x:c r="P1177" s="35" t="n">
        <x:v>0.014190650827474498</x:v>
      </x:c>
      <x:c r="Q1177" s="36" t="n">
        <x:v>0.8422347873991993</x:v>
      </x:c>
      <x:c r="R1177" s="36" t="n">
        <x:v>0.025328381281799116</x:v>
      </x:c>
      <x:c r="S1177" s="36" t="n">
        <x:v>0.0017436638957195629</x:v>
      </x:c>
      <x:c r="T1177" s="35" t="n">
        <x:v>0.14853245074861401</x:v>
      </x:c>
      <x:c r="U1177" s="36" t="str">
        <x:v>lateral</x:v>
      </x:c>
      <x:c r="V1177" s="33" t="n">
        <x:v>8</x:v>
      </x:c>
      <x:c r="W1177" s="36" t="n">
        <x:v>0.19369072189100134</x:v>
      </x:c>
      <x:c r="X1177" s="36" t="n">
        <x:v>0</x:v>
      </x:c>
      <x:c r="Y1177" s="36" t="n">
        <x:v>0.19369072189100134</x:v>
      </x:c>
      <x:c r="Z1177" s="36" t="n">
        <x:v>0</x:v>
      </x:c>
      <x:c r="AA1177" s="36" t="n">
        <x:v>-1</x:v>
      </x:c>
      <x:c r="AB1177" s="36"/>
      <x:c r="AC1177" s="34" t="b">
        <x:v>0</x:v>
      </x:c>
    </x:row>
    <x:row r="1178">
      <x:c r="A1178" s="31" t="str">
        <x:v>CFG016</x:v>
      </x:c>
      <x:c r="B1178" s="33" t="n">
        <x:v>26</x:v>
      </x:c>
      <x:c r="C1178" s="31" t="str">
        <x:v>000000（选定5-12kg）1.AR20.03.6 youhua a2.5 翼梢反扭-3</x:v>
      </x:c>
      <x:c r="D1178" s="31" t="str">
        <x:v>T7-VLM2-Elev(g1.0)-11.9kg-x109.9mm-z14.2mm</x:v>
      </x:c>
      <x:c r="E1178" s="37" t="n">
        <x:v>1.3720639160677814</x:v>
      </x:c>
      <x:c r="F1178" s="37" t="n">
        <x:v>0</x:v>
      </x:c>
      <x:c r="G1178" s="35" t="n">
        <x:v>12.127905715360976</x:v>
      </x:c>
      <x:c r="H1178" s="36" t="n">
        <x:v>-0.5</x:v>
      </x:c>
      <x:c r="I1178" s="35" t="n">
        <x:v>1.225</x:v>
      </x:c>
      <x:c r="J1178" s="35" t="n">
        <x:v>1.5705518175924542</x:v>
      </x:c>
      <x:c r="K1178" s="35" t="n">
        <x:v>0.284701945718181</x:v>
      </x:c>
      <x:c r="L1178" s="35" t="n">
        <x:v>5.525419388778789</x:v>
      </x:c>
      <x:c r="M1178" s="35" t="n">
        <x:v>11.925999999999998</x:v>
      </x:c>
      <x:c r="N1178" s="35" t="n">
        <x:v>0.10992231757937915</x:v>
      </x:c>
      <x:c r="O1178" s="35" t="n">
        <x:v>-1.546328403528402e-17</x:v>
      </x:c>
      <x:c r="P1178" s="35" t="n">
        <x:v>0.014190650827474498</x:v>
      </x:c>
      <x:c r="Q1178" s="36" t="n">
        <x:v>0.8224838982623025</x:v>
      </x:c>
      <x:c r="R1178" s="36" t="n">
        <x:v>0.02462422438273867</x:v>
      </x:c>
      <x:c r="S1178" s="36" t="n">
        <x:v>0.001752065971661053</x:v>
      </x:c>
      <x:c r="T1178" s="35" t="n">
        <x:v>0.14820913285941142</x:v>
      </x:c>
      <x:c r="U1178" s="36" t="str">
        <x:v>longitudinal</x:v>
      </x:c>
      <x:c r="V1178" s="33" t="n">
        <x:v>1</x:v>
      </x:c>
      <x:c r="W1178" s="36" t="n">
        <x:v>-5.7491243653756525</x:v>
      </x:c>
      <x:c r="X1178" s="36" t="n">
        <x:v>-5.038551755091308</x:v>
      </x:c>
      <x:c r="Y1178" s="36" t="n">
        <x:v>7.644568971321385</x:v>
      </x:c>
      <x:c r="Z1178" s="36" t="n">
        <x:v>0.8019104178471265</x:v>
      </x:c>
      <x:c r="AA1178" s="36" t="n">
        <x:v>0.7520534364911224</x:v>
      </x:c>
      <x:c r="AB1178" s="36" t="n">
        <x:v>0.1739395317350487</x:v>
      </x:c>
      <x:c r="AC1178" s="34" t="b">
        <x:v>1</x:v>
      </x:c>
    </x:row>
    <x:row r="1179">
      <x:c r="A1179" s="31" t="str">
        <x:v>CFG016</x:v>
      </x:c>
      <x:c r="B1179" s="33" t="n">
        <x:v>26</x:v>
      </x:c>
      <x:c r="C1179" s="31" t="str">
        <x:v>000000（选定5-12kg）1.AR20.03.6 youhua a2.5 翼梢反扭-3</x:v>
      </x:c>
      <x:c r="D1179" s="31" t="str">
        <x:v>T7-VLM2-Elev(g1.0)-11.9kg-x109.9mm-z14.2mm</x:v>
      </x:c>
      <x:c r="E1179" s="37" t="n">
        <x:v>1.3720639160677814</x:v>
      </x:c>
      <x:c r="F1179" s="37" t="n">
        <x:v>0</x:v>
      </x:c>
      <x:c r="G1179" s="35" t="n">
        <x:v>12.127905715360976</x:v>
      </x:c>
      <x:c r="H1179" s="36" t="n">
        <x:v>-0.5</x:v>
      </x:c>
      <x:c r="I1179" s="35" t="n">
        <x:v>1.225</x:v>
      </x:c>
      <x:c r="J1179" s="35" t="n">
        <x:v>1.5705518175924542</x:v>
      </x:c>
      <x:c r="K1179" s="35" t="n">
        <x:v>0.284701945718181</x:v>
      </x:c>
      <x:c r="L1179" s="35" t="n">
        <x:v>5.525419388778789</x:v>
      </x:c>
      <x:c r="M1179" s="35" t="n">
        <x:v>11.925999999999998</x:v>
      </x:c>
      <x:c r="N1179" s="35" t="n">
        <x:v>0.10992231757937915</x:v>
      </x:c>
      <x:c r="O1179" s="35" t="n">
        <x:v>-1.546328403528402e-17</x:v>
      </x:c>
      <x:c r="P1179" s="35" t="n">
        <x:v>0.014190650827474498</x:v>
      </x:c>
      <x:c r="Q1179" s="36" t="n">
        <x:v>0.8224838982623025</x:v>
      </x:c>
      <x:c r="R1179" s="36" t="n">
        <x:v>0.02462422438273867</x:v>
      </x:c>
      <x:c r="S1179" s="36" t="n">
        <x:v>0.001752065971661053</x:v>
      </x:c>
      <x:c r="T1179" s="35" t="n">
        <x:v>0.14820913285941142</x:v>
      </x:c>
      <x:c r="U1179" s="36" t="str">
        <x:v>longitudinal</x:v>
      </x:c>
      <x:c r="V1179" s="33" t="n">
        <x:v>2</x:v>
      </x:c>
      <x:c r="W1179" s="36" t="n">
        <x:v>-5.7491243653756525</x:v>
      </x:c>
      <x:c r="X1179" s="36" t="n">
        <x:v>5.038551755091308</x:v>
      </x:c>
      <x:c r="Y1179" s="36" t="n">
        <x:v>7.644568971321385</x:v>
      </x:c>
      <x:c r="Z1179" s="36" t="n">
        <x:v>0.8019104178471265</x:v>
      </x:c>
      <x:c r="AA1179" s="36" t="n">
        <x:v>0.7520534364911224</x:v>
      </x:c>
      <x:c r="AB1179" s="36" t="n">
        <x:v>0.1739395317350487</x:v>
      </x:c>
      <x:c r="AC1179" s="34" t="b">
        <x:v>1</x:v>
      </x:c>
    </x:row>
    <x:row r="1180">
      <x:c r="A1180" s="31" t="str">
        <x:v>CFG016</x:v>
      </x:c>
      <x:c r="B1180" s="33" t="n">
        <x:v>26</x:v>
      </x:c>
      <x:c r="C1180" s="31" t="str">
        <x:v>000000（选定5-12kg）1.AR20.03.6 youhua a2.5 翼梢反扭-3</x:v>
      </x:c>
      <x:c r="D1180" s="31" t="str">
        <x:v>T7-VLM2-Elev(g1.0)-11.9kg-x109.9mm-z14.2mm</x:v>
      </x:c>
      <x:c r="E1180" s="37" t="n">
        <x:v>1.3720639160677814</x:v>
      </x:c>
      <x:c r="F1180" s="37" t="n">
        <x:v>0</x:v>
      </x:c>
      <x:c r="G1180" s="35" t="n">
        <x:v>12.127905715360976</x:v>
      </x:c>
      <x:c r="H1180" s="36" t="n">
        <x:v>-0.5</x:v>
      </x:c>
      <x:c r="I1180" s="35" t="n">
        <x:v>1.225</x:v>
      </x:c>
      <x:c r="J1180" s="35" t="n">
        <x:v>1.5705518175924542</x:v>
      </x:c>
      <x:c r="K1180" s="35" t="n">
        <x:v>0.284701945718181</x:v>
      </x:c>
      <x:c r="L1180" s="35" t="n">
        <x:v>5.525419388778789</x:v>
      </x:c>
      <x:c r="M1180" s="35" t="n">
        <x:v>11.925999999999998</x:v>
      </x:c>
      <x:c r="N1180" s="35" t="n">
        <x:v>0.10992231757937915</x:v>
      </x:c>
      <x:c r="O1180" s="35" t="n">
        <x:v>-1.546328403528402e-17</x:v>
      </x:c>
      <x:c r="P1180" s="35" t="n">
        <x:v>0.014190650827474498</x:v>
      </x:c>
      <x:c r="Q1180" s="36" t="n">
        <x:v>0.8224838982623025</x:v>
      </x:c>
      <x:c r="R1180" s="36" t="n">
        <x:v>0.02462422438273867</x:v>
      </x:c>
      <x:c r="S1180" s="36" t="n">
        <x:v>0.001752065971661053</x:v>
      </x:c>
      <x:c r="T1180" s="35" t="n">
        <x:v>0.14820913285941142</x:v>
      </x:c>
      <x:c r="U1180" s="36" t="str">
        <x:v>longitudinal</x:v>
      </x:c>
      <x:c r="V1180" s="33" t="n">
        <x:v>3</x:v>
      </x:c>
      <x:c r="W1180" s="36" t="n">
        <x:v>-0.012982920152960252</x:v>
      </x:c>
      <x:c r="X1180" s="36" t="n">
        <x:v>-0.7699344708167078</x:v>
      </x:c>
      <x:c r="Y1180" s="36" t="n">
        <x:v>0.7700439244403543</x:v>
      </x:c>
      <x:c r="Z1180" s="36" t="n">
        <x:v>0.1225388768873217</x:v>
      </x:c>
      <x:c r="AA1180" s="36" t="n">
        <x:v>0.016859973490987366</x:v>
      </x:c>
      <x:c r="AB1180" s="36" t="n">
        <x:v>77.02427406302647</x:v>
      </x:c>
      <x:c r="AC1180" s="34" t="b">
        <x:v>1</x:v>
      </x:c>
    </x:row>
    <x:row r="1181">
      <x:c r="A1181" s="31" t="str">
        <x:v>CFG016</x:v>
      </x:c>
      <x:c r="B1181" s="33" t="n">
        <x:v>26</x:v>
      </x:c>
      <x:c r="C1181" s="31" t="str">
        <x:v>000000（选定5-12kg）1.AR20.03.6 youhua a2.5 翼梢反扭-3</x:v>
      </x:c>
      <x:c r="D1181" s="31" t="str">
        <x:v>T7-VLM2-Elev(g1.0)-11.9kg-x109.9mm-z14.2mm</x:v>
      </x:c>
      <x:c r="E1181" s="37" t="n">
        <x:v>1.3720639160677814</x:v>
      </x:c>
      <x:c r="F1181" s="37" t="n">
        <x:v>0</x:v>
      </x:c>
      <x:c r="G1181" s="35" t="n">
        <x:v>12.127905715360976</x:v>
      </x:c>
      <x:c r="H1181" s="36" t="n">
        <x:v>-0.5</x:v>
      </x:c>
      <x:c r="I1181" s="35" t="n">
        <x:v>1.225</x:v>
      </x:c>
      <x:c r="J1181" s="35" t="n">
        <x:v>1.5705518175924542</x:v>
      </x:c>
      <x:c r="K1181" s="35" t="n">
        <x:v>0.284701945718181</x:v>
      </x:c>
      <x:c r="L1181" s="35" t="n">
        <x:v>5.525419388778789</x:v>
      </x:c>
      <x:c r="M1181" s="35" t="n">
        <x:v>11.925999999999998</x:v>
      </x:c>
      <x:c r="N1181" s="35" t="n">
        <x:v>0.10992231757937915</x:v>
      </x:c>
      <x:c r="O1181" s="35" t="n">
        <x:v>-1.546328403528402e-17</x:v>
      </x:c>
      <x:c r="P1181" s="35" t="n">
        <x:v>0.014190650827474498</x:v>
      </x:c>
      <x:c r="Q1181" s="36" t="n">
        <x:v>0.8224838982623025</x:v>
      </x:c>
      <x:c r="R1181" s="36" t="n">
        <x:v>0.02462422438273867</x:v>
      </x:c>
      <x:c r="S1181" s="36" t="n">
        <x:v>0.001752065971661053</x:v>
      </x:c>
      <x:c r="T1181" s="35" t="n">
        <x:v>0.14820913285941142</x:v>
      </x:c>
      <x:c r="U1181" s="36" t="str">
        <x:v>longitudinal</x:v>
      </x:c>
      <x:c r="V1181" s="33" t="n">
        <x:v>4</x:v>
      </x:c>
      <x:c r="W1181" s="36" t="n">
        <x:v>-0.012982920152960252</x:v>
      </x:c>
      <x:c r="X1181" s="36" t="n">
        <x:v>0.7699344708167078</x:v>
      </x:c>
      <x:c r="Y1181" s="36" t="n">
        <x:v>0.7700439244403543</x:v>
      </x:c>
      <x:c r="Z1181" s="36" t="n">
        <x:v>0.1225388768873217</x:v>
      </x:c>
      <x:c r="AA1181" s="36" t="n">
        <x:v>0.016859973490987366</x:v>
      </x:c>
      <x:c r="AB1181" s="36" t="n">
        <x:v>77.02427406302647</x:v>
      </x:c>
      <x:c r="AC1181" s="34" t="b">
        <x:v>1</x:v>
      </x:c>
    </x:row>
    <x:row r="1182">
      <x:c r="A1182" s="31" t="str">
        <x:v>CFG016</x:v>
      </x:c>
      <x:c r="B1182" s="33" t="n">
        <x:v>26</x:v>
      </x:c>
      <x:c r="C1182" s="31" t="str">
        <x:v>000000（选定5-12kg）1.AR20.03.6 youhua a2.5 翼梢反扭-3</x:v>
      </x:c>
      <x:c r="D1182" s="31" t="str">
        <x:v>T7-VLM2-Elev(g1.0)-11.9kg-x109.9mm-z14.2mm</x:v>
      </x:c>
      <x:c r="E1182" s="37" t="n">
        <x:v>1.3720639160677814</x:v>
      </x:c>
      <x:c r="F1182" s="37" t="n">
        <x:v>0</x:v>
      </x:c>
      <x:c r="G1182" s="35" t="n">
        <x:v>12.127905715360976</x:v>
      </x:c>
      <x:c r="H1182" s="36" t="n">
        <x:v>-0.5</x:v>
      </x:c>
      <x:c r="I1182" s="35" t="n">
        <x:v>1.225</x:v>
      </x:c>
      <x:c r="J1182" s="35" t="n">
        <x:v>1.5705518175924542</x:v>
      </x:c>
      <x:c r="K1182" s="35" t="n">
        <x:v>0.284701945718181</x:v>
      </x:c>
      <x:c r="L1182" s="35" t="n">
        <x:v>5.525419388778789</x:v>
      </x:c>
      <x:c r="M1182" s="35" t="n">
        <x:v>11.925999999999998</x:v>
      </x:c>
      <x:c r="N1182" s="35" t="n">
        <x:v>0.10992231757937915</x:v>
      </x:c>
      <x:c r="O1182" s="35" t="n">
        <x:v>-1.546328403528402e-17</x:v>
      </x:c>
      <x:c r="P1182" s="35" t="n">
        <x:v>0.014190650827474498</x:v>
      </x:c>
      <x:c r="Q1182" s="36" t="n">
        <x:v>0.8224838982623025</x:v>
      </x:c>
      <x:c r="R1182" s="36" t="n">
        <x:v>0.02462422438273867</x:v>
      </x:c>
      <x:c r="S1182" s="36" t="n">
        <x:v>0.001752065971661053</x:v>
      </x:c>
      <x:c r="T1182" s="35" t="n">
        <x:v>0.14820913285941142</x:v>
      </x:c>
      <x:c r="U1182" s="36" t="str">
        <x:v>lateral</x:v>
      </x:c>
      <x:c r="V1182" s="33" t="n">
        <x:v>5</x:v>
      </x:c>
      <x:c r="W1182" s="36" t="n">
        <x:v>-16.36073955970646</x:v>
      </x:c>
      <x:c r="X1182" s="36" t="n">
        <x:v>0</x:v>
      </x:c>
      <x:c r="Y1182" s="36" t="n">
        <x:v>16.36073955970646</x:v>
      </x:c>
      <x:c r="Z1182" s="36" t="n">
        <x:v>0</x:v>
      </x:c>
      <x:c r="AA1182" s="36" t="n">
        <x:v>1</x:v>
      </x:c>
      <x:c r="AB1182" s="36" t="n">
        <x:v>0.06112193133755512</x:v>
      </x:c>
      <x:c r="AC1182" s="34" t="b">
        <x:v>1</x:v>
      </x:c>
    </x:row>
    <x:row r="1183">
      <x:c r="A1183" s="31" t="str">
        <x:v>CFG016</x:v>
      </x:c>
      <x:c r="B1183" s="33" t="n">
        <x:v>26</x:v>
      </x:c>
      <x:c r="C1183" s="31" t="str">
        <x:v>000000（选定5-12kg）1.AR20.03.6 youhua a2.5 翼梢反扭-3</x:v>
      </x:c>
      <x:c r="D1183" s="31" t="str">
        <x:v>T7-VLM2-Elev(g1.0)-11.9kg-x109.9mm-z14.2mm</x:v>
      </x:c>
      <x:c r="E1183" s="37" t="n">
        <x:v>1.3720639160677814</x:v>
      </x:c>
      <x:c r="F1183" s="37" t="n">
        <x:v>0</x:v>
      </x:c>
      <x:c r="G1183" s="35" t="n">
        <x:v>12.127905715360976</x:v>
      </x:c>
      <x:c r="H1183" s="36" t="n">
        <x:v>-0.5</x:v>
      </x:c>
      <x:c r="I1183" s="35" t="n">
        <x:v>1.225</x:v>
      </x:c>
      <x:c r="J1183" s="35" t="n">
        <x:v>1.5705518175924542</x:v>
      </x:c>
      <x:c r="K1183" s="35" t="n">
        <x:v>0.284701945718181</x:v>
      </x:c>
      <x:c r="L1183" s="35" t="n">
        <x:v>5.525419388778789</x:v>
      </x:c>
      <x:c r="M1183" s="35" t="n">
        <x:v>11.925999999999998</x:v>
      </x:c>
      <x:c r="N1183" s="35" t="n">
        <x:v>0.10992231757937915</x:v>
      </x:c>
      <x:c r="O1183" s="35" t="n">
        <x:v>-1.546328403528402e-17</x:v>
      </x:c>
      <x:c r="P1183" s="35" t="n">
        <x:v>0.014190650827474498</x:v>
      </x:c>
      <x:c r="Q1183" s="36" t="n">
        <x:v>0.8224838982623025</x:v>
      </x:c>
      <x:c r="R1183" s="36" t="n">
        <x:v>0.02462422438273867</x:v>
      </x:c>
      <x:c r="S1183" s="36" t="n">
        <x:v>0.001752065971661053</x:v>
      </x:c>
      <x:c r="T1183" s="35" t="n">
        <x:v>0.14820913285941142</x:v>
      </x:c>
      <x:c r="U1183" s="36" t="str">
        <x:v>lateral</x:v>
      </x:c>
      <x:c r="V1183" s="33" t="n">
        <x:v>6</x:v>
      </x:c>
      <x:c r="W1183" s="36" t="n">
        <x:v>-0.9572416526824779</x:v>
      </x:c>
      <x:c r="X1183" s="36" t="n">
        <x:v>-2.2206308356669466</x:v>
      </x:c>
      <x:c r="Y1183" s="36" t="n">
        <x:v>2.4181631231050487</x:v>
      </x:c>
      <x:c r="Z1183" s="36" t="n">
        <x:v>0.3534243742786809</x:v>
      </x:c>
      <x:c r="AA1183" s="36" t="n">
        <x:v>0.39585487163220373</x:v>
      </x:c>
      <x:c r="AB1183" s="36" t="n">
        <x:v>1.0446682895564567</x:v>
      </x:c>
      <x:c r="AC1183" s="34" t="b">
        <x:v>1</x:v>
      </x:c>
    </x:row>
    <x:row r="1184">
      <x:c r="A1184" s="31" t="str">
        <x:v>CFG016</x:v>
      </x:c>
      <x:c r="B1184" s="33" t="n">
        <x:v>26</x:v>
      </x:c>
      <x:c r="C1184" s="31" t="str">
        <x:v>000000（选定5-12kg）1.AR20.03.6 youhua a2.5 翼梢反扭-3</x:v>
      </x:c>
      <x:c r="D1184" s="31" t="str">
        <x:v>T7-VLM2-Elev(g1.0)-11.9kg-x109.9mm-z14.2mm</x:v>
      </x:c>
      <x:c r="E1184" s="37" t="n">
        <x:v>1.3720639160677814</x:v>
      </x:c>
      <x:c r="F1184" s="37" t="n">
        <x:v>0</x:v>
      </x:c>
      <x:c r="G1184" s="35" t="n">
        <x:v>12.127905715360976</x:v>
      </x:c>
      <x:c r="H1184" s="36" t="n">
        <x:v>-0.5</x:v>
      </x:c>
      <x:c r="I1184" s="35" t="n">
        <x:v>1.225</x:v>
      </x:c>
      <x:c r="J1184" s="35" t="n">
        <x:v>1.5705518175924542</x:v>
      </x:c>
      <x:c r="K1184" s="35" t="n">
        <x:v>0.284701945718181</x:v>
      </x:c>
      <x:c r="L1184" s="35" t="n">
        <x:v>5.525419388778789</x:v>
      </x:c>
      <x:c r="M1184" s="35" t="n">
        <x:v>11.925999999999998</x:v>
      </x:c>
      <x:c r="N1184" s="35" t="n">
        <x:v>0.10992231757937915</x:v>
      </x:c>
      <x:c r="O1184" s="35" t="n">
        <x:v>-1.546328403528402e-17</x:v>
      </x:c>
      <x:c r="P1184" s="35" t="n">
        <x:v>0.014190650827474498</x:v>
      </x:c>
      <x:c r="Q1184" s="36" t="n">
        <x:v>0.8224838982623025</x:v>
      </x:c>
      <x:c r="R1184" s="36" t="n">
        <x:v>0.02462422438273867</x:v>
      </x:c>
      <x:c r="S1184" s="36" t="n">
        <x:v>0.001752065971661053</x:v>
      </x:c>
      <x:c r="T1184" s="35" t="n">
        <x:v>0.14820913285941142</x:v>
      </x:c>
      <x:c r="U1184" s="36" t="str">
        <x:v>lateral</x:v>
      </x:c>
      <x:c r="V1184" s="33" t="n">
        <x:v>7</x:v>
      </x:c>
      <x:c r="W1184" s="36" t="n">
        <x:v>-0.9572416526824779</x:v>
      </x:c>
      <x:c r="X1184" s="36" t="n">
        <x:v>2.2206308356669466</x:v>
      </x:c>
      <x:c r="Y1184" s="36" t="n">
        <x:v>2.4181631231050487</x:v>
      </x:c>
      <x:c r="Z1184" s="36" t="n">
        <x:v>0.3534243742786809</x:v>
      </x:c>
      <x:c r="AA1184" s="36" t="n">
        <x:v>0.39585487163220373</x:v>
      </x:c>
      <x:c r="AB1184" s="36" t="n">
        <x:v>1.0446682895564567</x:v>
      </x:c>
      <x:c r="AC1184" s="34" t="b">
        <x:v>1</x:v>
      </x:c>
    </x:row>
    <x:row r="1185">
      <x:c r="A1185" s="31" t="str">
        <x:v>CFG016</x:v>
      </x:c>
      <x:c r="B1185" s="33" t="n">
        <x:v>26</x:v>
      </x:c>
      <x:c r="C1185" s="31" t="str">
        <x:v>000000（选定5-12kg）1.AR20.03.6 youhua a2.5 翼梢反扭-3</x:v>
      </x:c>
      <x:c r="D1185" s="31" t="str">
        <x:v>T7-VLM2-Elev(g1.0)-11.9kg-x109.9mm-z14.2mm</x:v>
      </x:c>
      <x:c r="E1185" s="37" t="n">
        <x:v>1.3720639160677814</x:v>
      </x:c>
      <x:c r="F1185" s="37" t="n">
        <x:v>0</x:v>
      </x:c>
      <x:c r="G1185" s="35" t="n">
        <x:v>12.127905715360976</x:v>
      </x:c>
      <x:c r="H1185" s="36" t="n">
        <x:v>-0.5</x:v>
      </x:c>
      <x:c r="I1185" s="35" t="n">
        <x:v>1.225</x:v>
      </x:c>
      <x:c r="J1185" s="35" t="n">
        <x:v>1.5705518175924542</x:v>
      </x:c>
      <x:c r="K1185" s="35" t="n">
        <x:v>0.284701945718181</x:v>
      </x:c>
      <x:c r="L1185" s="35" t="n">
        <x:v>5.525419388778789</x:v>
      </x:c>
      <x:c r="M1185" s="35" t="n">
        <x:v>11.925999999999998</x:v>
      </x:c>
      <x:c r="N1185" s="35" t="n">
        <x:v>0.10992231757937915</x:v>
      </x:c>
      <x:c r="O1185" s="35" t="n">
        <x:v>-1.546328403528402e-17</x:v>
      </x:c>
      <x:c r="P1185" s="35" t="n">
        <x:v>0.014190650827474498</x:v>
      </x:c>
      <x:c r="Q1185" s="36" t="n">
        <x:v>0.8224838982623025</x:v>
      </x:c>
      <x:c r="R1185" s="36" t="n">
        <x:v>0.02462422438273867</x:v>
      </x:c>
      <x:c r="S1185" s="36" t="n">
        <x:v>0.001752065971661053</x:v>
      </x:c>
      <x:c r="T1185" s="35" t="n">
        <x:v>0.14820913285941142</x:v>
      </x:c>
      <x:c r="U1185" s="36" t="str">
        <x:v>lateral</x:v>
      </x:c>
      <x:c r="V1185" s="33" t="n">
        <x:v>8</x:v>
      </x:c>
      <x:c r="W1185" s="36" t="n">
        <x:v>0.18858784214955193</x:v>
      </x:c>
      <x:c r="X1185" s="36" t="n">
        <x:v>0</x:v>
      </x:c>
      <x:c r="Y1185" s="36" t="n">
        <x:v>0.18858784214955193</x:v>
      </x:c>
      <x:c r="Z1185" s="36" t="n">
        <x:v>0</x:v>
      </x:c>
      <x:c r="AA1185" s="36" t="n">
        <x:v>-1</x:v>
      </x:c>
      <x:c r="AB1185" s="36"/>
      <x:c r="AC1185" s="34" t="b">
        <x:v>0</x:v>
      </x:c>
    </x:row>
    <x:row r="1186">
      <x:c r="A1186" s="31" t="str">
        <x:v>CFG016</x:v>
      </x:c>
      <x:c r="B1186" s="33" t="n">
        <x:v>27</x:v>
      </x:c>
      <x:c r="C1186" s="31" t="str">
        <x:v>000000（选定5-12kg）1.AR20.03.6 youhua a2.5 翼梢反扭-3</x:v>
      </x:c>
      <x:c r="D1186" s="31" t="str">
        <x:v>T7-VLM2-Elev(g1.0)-11.9kg-x109.9mm-z14.2mm</x:v>
      </x:c>
      <x:c r="E1186" s="37" t="n">
        <x:v>1.1667445922147517</x:v>
      </x:c>
      <x:c r="F1186" s="37" t="n">
        <x:v>0</x:v>
      </x:c>
      <x:c r="G1186" s="35" t="n">
        <x:v>12.282593720531118</x:v>
      </x:c>
      <x:c r="H1186" s="36" t="n">
        <x:v>-0.3999999999999999</x:v>
      </x:c>
      <x:c r="I1186" s="35" t="n">
        <x:v>1.225</x:v>
      </x:c>
      <x:c r="J1186" s="35" t="n">
        <x:v>1.5705518175924542</x:v>
      </x:c>
      <x:c r="K1186" s="35" t="n">
        <x:v>0.284701945718181</x:v>
      </x:c>
      <x:c r="L1186" s="35" t="n">
        <x:v>5.525419388778789</x:v>
      </x:c>
      <x:c r="M1186" s="35" t="n">
        <x:v>11.925999999999998</x:v>
      </x:c>
      <x:c r="N1186" s="35" t="n">
        <x:v>0.10992231757937915</x:v>
      </x:c>
      <x:c r="O1186" s="35" t="n">
        <x:v>-1.546328403528402e-17</x:v>
      </x:c>
      <x:c r="P1186" s="35" t="n">
        <x:v>0.014190650827474498</x:v>
      </x:c>
      <x:c r="Q1186" s="36" t="n">
        <x:v>0.8025550670956326</x:v>
      </x:c>
      <x:c r="R1186" s="36" t="n">
        <x:v>0.02392476790966576</x:v>
      </x:c>
      <x:c r="S1186" s="36" t="n">
        <x:v>0.0017598216983134422</x:v>
      </x:c>
      <x:c r="T1186" s="35" t="n">
        <x:v>0.1478798730476369</x:v>
      </x:c>
      <x:c r="U1186" s="36" t="str">
        <x:v>longitudinal</x:v>
      </x:c>
      <x:c r="V1186" s="33" t="n">
        <x:v>1</x:v>
      </x:c>
      <x:c r="W1186" s="36" t="n">
        <x:v>-5.823634178588796</x:v>
      </x:c>
      <x:c r="X1186" s="36" t="n">
        <x:v>-5.080271914711591</x:v>
      </x:c>
      <x:c r="Y1186" s="36" t="n">
        <x:v>7.728122525777847</x:v>
      </x:c>
      <x:c r="Z1186" s="36" t="n">
        <x:v>0.8085503874772774</x:v>
      </x:c>
      <x:c r="AA1186" s="36" t="n">
        <x:v>0.7535639036730515</x:v>
      </x:c>
      <x:c r="AB1186" s="36" t="n">
        <x:v>0.1717140825357137</x:v>
      </x:c>
      <x:c r="AC1186" s="34" t="b">
        <x:v>1</x:v>
      </x:c>
    </x:row>
    <x:row r="1187">
      <x:c r="A1187" s="31" t="str">
        <x:v>CFG016</x:v>
      </x:c>
      <x:c r="B1187" s="33" t="n">
        <x:v>27</x:v>
      </x:c>
      <x:c r="C1187" s="31" t="str">
        <x:v>000000（选定5-12kg）1.AR20.03.6 youhua a2.5 翼梢反扭-3</x:v>
      </x:c>
      <x:c r="D1187" s="31" t="str">
        <x:v>T7-VLM2-Elev(g1.0)-11.9kg-x109.9mm-z14.2mm</x:v>
      </x:c>
      <x:c r="E1187" s="37" t="n">
        <x:v>1.1667445922147517</x:v>
      </x:c>
      <x:c r="F1187" s="37" t="n">
        <x:v>0</x:v>
      </x:c>
      <x:c r="G1187" s="35" t="n">
        <x:v>12.282593720531118</x:v>
      </x:c>
      <x:c r="H1187" s="36" t="n">
        <x:v>-0.3999999999999999</x:v>
      </x:c>
      <x:c r="I1187" s="35" t="n">
        <x:v>1.225</x:v>
      </x:c>
      <x:c r="J1187" s="35" t="n">
        <x:v>1.5705518175924542</x:v>
      </x:c>
      <x:c r="K1187" s="35" t="n">
        <x:v>0.284701945718181</x:v>
      </x:c>
      <x:c r="L1187" s="35" t="n">
        <x:v>5.525419388778789</x:v>
      </x:c>
      <x:c r="M1187" s="35" t="n">
        <x:v>11.925999999999998</x:v>
      </x:c>
      <x:c r="N1187" s="35" t="n">
        <x:v>0.10992231757937915</x:v>
      </x:c>
      <x:c r="O1187" s="35" t="n">
        <x:v>-1.546328403528402e-17</x:v>
      </x:c>
      <x:c r="P1187" s="35" t="n">
        <x:v>0.014190650827474498</x:v>
      </x:c>
      <x:c r="Q1187" s="36" t="n">
        <x:v>0.8025550670956326</x:v>
      </x:c>
      <x:c r="R1187" s="36" t="n">
        <x:v>0.02392476790966576</x:v>
      </x:c>
      <x:c r="S1187" s="36" t="n">
        <x:v>0.0017598216983134422</x:v>
      </x:c>
      <x:c r="T1187" s="35" t="n">
        <x:v>0.1478798730476369</x:v>
      </x:c>
      <x:c r="U1187" s="36" t="str">
        <x:v>longitudinal</x:v>
      </x:c>
      <x:c r="V1187" s="33" t="n">
        <x:v>2</x:v>
      </x:c>
      <x:c r="W1187" s="36" t="n">
        <x:v>-5.823634178588796</x:v>
      </x:c>
      <x:c r="X1187" s="36" t="n">
        <x:v>5.080271914711591</x:v>
      </x:c>
      <x:c r="Y1187" s="36" t="n">
        <x:v>7.728122525777847</x:v>
      </x:c>
      <x:c r="Z1187" s="36" t="n">
        <x:v>0.8085503874772774</x:v>
      </x:c>
      <x:c r="AA1187" s="36" t="n">
        <x:v>0.7535639036730515</x:v>
      </x:c>
      <x:c r="AB1187" s="36" t="n">
        <x:v>0.1717140825357137</x:v>
      </x:c>
      <x:c r="AC1187" s="34" t="b">
        <x:v>1</x:v>
      </x:c>
    </x:row>
    <x:row r="1188">
      <x:c r="A1188" s="31" t="str">
        <x:v>CFG016</x:v>
      </x:c>
      <x:c r="B1188" s="33" t="n">
        <x:v>27</x:v>
      </x:c>
      <x:c r="C1188" s="31" t="str">
        <x:v>000000（选定5-12kg）1.AR20.03.6 youhua a2.5 翼梢反扭-3</x:v>
      </x:c>
      <x:c r="D1188" s="31" t="str">
        <x:v>T7-VLM2-Elev(g1.0)-11.9kg-x109.9mm-z14.2mm</x:v>
      </x:c>
      <x:c r="E1188" s="37" t="n">
        <x:v>1.1667445922147517</x:v>
      </x:c>
      <x:c r="F1188" s="37" t="n">
        <x:v>0</x:v>
      </x:c>
      <x:c r="G1188" s="35" t="n">
        <x:v>12.282593720531118</x:v>
      </x:c>
      <x:c r="H1188" s="36" t="n">
        <x:v>-0.3999999999999999</x:v>
      </x:c>
      <x:c r="I1188" s="35" t="n">
        <x:v>1.225</x:v>
      </x:c>
      <x:c r="J1188" s="35" t="n">
        <x:v>1.5705518175924542</x:v>
      </x:c>
      <x:c r="K1188" s="35" t="n">
        <x:v>0.284701945718181</x:v>
      </x:c>
      <x:c r="L1188" s="35" t="n">
        <x:v>5.525419388778789</x:v>
      </x:c>
      <x:c r="M1188" s="35" t="n">
        <x:v>11.925999999999998</x:v>
      </x:c>
      <x:c r="N1188" s="35" t="n">
        <x:v>0.10992231757937915</x:v>
      </x:c>
      <x:c r="O1188" s="35" t="n">
        <x:v>-1.546328403528402e-17</x:v>
      </x:c>
      <x:c r="P1188" s="35" t="n">
        <x:v>0.014190650827474498</x:v>
      </x:c>
      <x:c r="Q1188" s="36" t="n">
        <x:v>0.8025550670956326</x:v>
      </x:c>
      <x:c r="R1188" s="36" t="n">
        <x:v>0.02392476790966576</x:v>
      </x:c>
      <x:c r="S1188" s="36" t="n">
        <x:v>0.0017598216983134422</x:v>
      </x:c>
      <x:c r="T1188" s="35" t="n">
        <x:v>0.1478798730476369</x:v>
      </x:c>
      <x:c r="U1188" s="36" t="str">
        <x:v>longitudinal</x:v>
      </x:c>
      <x:c r="V1188" s="33" t="n">
        <x:v>3</x:v>
      </x:c>
      <x:c r="W1188" s="36" t="n">
        <x:v>-0.01295385315478839</x:v>
      </x:c>
      <x:c r="X1188" s="36" t="n">
        <x:v>-0.7590960574125896</x:v>
      </x:c>
      <x:c r="Y1188" s="36" t="n">
        <x:v>0.7592065770861666</x:v>
      </x:c>
      <x:c r="Z1188" s="36" t="n">
        <x:v>0.12081388981878281</x:v>
      </x:c>
      <x:c r="AA1188" s="36" t="n">
        <x:v>0.017062356341149276</x:v>
      </x:c>
      <x:c r="AB1188" s="36" t="n">
        <x:v>77.19710792231346</x:v>
      </x:c>
      <x:c r="AC1188" s="34" t="b">
        <x:v>1</x:v>
      </x:c>
    </x:row>
    <x:row r="1189">
      <x:c r="A1189" s="31" t="str">
        <x:v>CFG016</x:v>
      </x:c>
      <x:c r="B1189" s="33" t="n">
        <x:v>27</x:v>
      </x:c>
      <x:c r="C1189" s="31" t="str">
        <x:v>000000（选定5-12kg）1.AR20.03.6 youhua a2.5 翼梢反扭-3</x:v>
      </x:c>
      <x:c r="D1189" s="31" t="str">
        <x:v>T7-VLM2-Elev(g1.0)-11.9kg-x109.9mm-z14.2mm</x:v>
      </x:c>
      <x:c r="E1189" s="37" t="n">
        <x:v>1.1667445922147517</x:v>
      </x:c>
      <x:c r="F1189" s="37" t="n">
        <x:v>0</x:v>
      </x:c>
      <x:c r="G1189" s="35" t="n">
        <x:v>12.282593720531118</x:v>
      </x:c>
      <x:c r="H1189" s="36" t="n">
        <x:v>-0.3999999999999999</x:v>
      </x:c>
      <x:c r="I1189" s="35" t="n">
        <x:v>1.225</x:v>
      </x:c>
      <x:c r="J1189" s="35" t="n">
        <x:v>1.5705518175924542</x:v>
      </x:c>
      <x:c r="K1189" s="35" t="n">
        <x:v>0.284701945718181</x:v>
      </x:c>
      <x:c r="L1189" s="35" t="n">
        <x:v>5.525419388778789</x:v>
      </x:c>
      <x:c r="M1189" s="35" t="n">
        <x:v>11.925999999999998</x:v>
      </x:c>
      <x:c r="N1189" s="35" t="n">
        <x:v>0.10992231757937915</x:v>
      </x:c>
      <x:c r="O1189" s="35" t="n">
        <x:v>-1.546328403528402e-17</x:v>
      </x:c>
      <x:c r="P1189" s="35" t="n">
        <x:v>0.014190650827474498</x:v>
      </x:c>
      <x:c r="Q1189" s="36" t="n">
        <x:v>0.8025550670956326</x:v>
      </x:c>
      <x:c r="R1189" s="36" t="n">
        <x:v>0.02392476790966576</x:v>
      </x:c>
      <x:c r="S1189" s="36" t="n">
        <x:v>0.0017598216983134422</x:v>
      </x:c>
      <x:c r="T1189" s="35" t="n">
        <x:v>0.1478798730476369</x:v>
      </x:c>
      <x:c r="U1189" s="36" t="str">
        <x:v>longitudinal</x:v>
      </x:c>
      <x:c r="V1189" s="33" t="n">
        <x:v>4</x:v>
      </x:c>
      <x:c r="W1189" s="36" t="n">
        <x:v>-0.01295385315478839</x:v>
      </x:c>
      <x:c r="X1189" s="36" t="n">
        <x:v>0.7590960574125896</x:v>
      </x:c>
      <x:c r="Y1189" s="36" t="n">
        <x:v>0.7592065770861666</x:v>
      </x:c>
      <x:c r="Z1189" s="36" t="n">
        <x:v>0.12081388981878281</x:v>
      </x:c>
      <x:c r="AA1189" s="36" t="n">
        <x:v>0.017062356341149276</x:v>
      </x:c>
      <x:c r="AB1189" s="36" t="n">
        <x:v>77.19710792231346</x:v>
      </x:c>
      <x:c r="AC1189" s="34" t="b">
        <x:v>1</x:v>
      </x:c>
    </x:row>
    <x:row r="1190">
      <x:c r="A1190" s="31" t="str">
        <x:v>CFG016</x:v>
      </x:c>
      <x:c r="B1190" s="33" t="n">
        <x:v>27</x:v>
      </x:c>
      <x:c r="C1190" s="31" t="str">
        <x:v>000000（选定5-12kg）1.AR20.03.6 youhua a2.5 翼梢反扭-3</x:v>
      </x:c>
      <x:c r="D1190" s="31" t="str">
        <x:v>T7-VLM2-Elev(g1.0)-11.9kg-x109.9mm-z14.2mm</x:v>
      </x:c>
      <x:c r="E1190" s="37" t="n">
        <x:v>1.1667445922147517</x:v>
      </x:c>
      <x:c r="F1190" s="37" t="n">
        <x:v>0</x:v>
      </x:c>
      <x:c r="G1190" s="35" t="n">
        <x:v>12.282593720531118</x:v>
      </x:c>
      <x:c r="H1190" s="36" t="n">
        <x:v>-0.3999999999999999</x:v>
      </x:c>
      <x:c r="I1190" s="35" t="n">
        <x:v>1.225</x:v>
      </x:c>
      <x:c r="J1190" s="35" t="n">
        <x:v>1.5705518175924542</x:v>
      </x:c>
      <x:c r="K1190" s="35" t="n">
        <x:v>0.284701945718181</x:v>
      </x:c>
      <x:c r="L1190" s="35" t="n">
        <x:v>5.525419388778789</x:v>
      </x:c>
      <x:c r="M1190" s="35" t="n">
        <x:v>11.925999999999998</x:v>
      </x:c>
      <x:c r="N1190" s="35" t="n">
        <x:v>0.10992231757937915</x:v>
      </x:c>
      <x:c r="O1190" s="35" t="n">
        <x:v>-1.546328403528402e-17</x:v>
      </x:c>
      <x:c r="P1190" s="35" t="n">
        <x:v>0.014190650827474498</x:v>
      </x:c>
      <x:c r="Q1190" s="36" t="n">
        <x:v>0.8025550670956326</x:v>
      </x:c>
      <x:c r="R1190" s="36" t="n">
        <x:v>0.02392476790966576</x:v>
      </x:c>
      <x:c r="S1190" s="36" t="n">
        <x:v>0.0017598216983134422</x:v>
      </x:c>
      <x:c r="T1190" s="35" t="n">
        <x:v>0.1478798730476369</x:v>
      </x:c>
      <x:c r="U1190" s="36" t="str">
        <x:v>lateral</x:v>
      </x:c>
      <x:c r="V1190" s="33" t="n">
        <x:v>5</x:v>
      </x:c>
      <x:c r="W1190" s="36" t="n">
        <x:v>-16.622076410514456</x:v>
      </x:c>
      <x:c r="X1190" s="36" t="n">
        <x:v>0</x:v>
      </x:c>
      <x:c r="Y1190" s="36" t="n">
        <x:v>16.622076410514456</x:v>
      </x:c>
      <x:c r="Z1190" s="36" t="n">
        <x:v>0</x:v>
      </x:c>
      <x:c r="AA1190" s="36" t="n">
        <x:v>1</x:v>
      </x:c>
      <x:c r="AB1190" s="36" t="n">
        <x:v>0.06016095554508703</x:v>
      </x:c>
      <x:c r="AC1190" s="34" t="b">
        <x:v>1</x:v>
      </x:c>
    </x:row>
    <x:row r="1191">
      <x:c r="A1191" s="31" t="str">
        <x:v>CFG016</x:v>
      </x:c>
      <x:c r="B1191" s="33" t="n">
        <x:v>27</x:v>
      </x:c>
      <x:c r="C1191" s="31" t="str">
        <x:v>000000（选定5-12kg）1.AR20.03.6 youhua a2.5 翼梢反扭-3</x:v>
      </x:c>
      <x:c r="D1191" s="31" t="str">
        <x:v>T7-VLM2-Elev(g1.0)-11.9kg-x109.9mm-z14.2mm</x:v>
      </x:c>
      <x:c r="E1191" s="37" t="n">
        <x:v>1.1667445922147517</x:v>
      </x:c>
      <x:c r="F1191" s="37" t="n">
        <x:v>0</x:v>
      </x:c>
      <x:c r="G1191" s="35" t="n">
        <x:v>12.282593720531118</x:v>
      </x:c>
      <x:c r="H1191" s="36" t="n">
        <x:v>-0.3999999999999999</x:v>
      </x:c>
      <x:c r="I1191" s="35" t="n">
        <x:v>1.225</x:v>
      </x:c>
      <x:c r="J1191" s="35" t="n">
        <x:v>1.5705518175924542</x:v>
      </x:c>
      <x:c r="K1191" s="35" t="n">
        <x:v>0.284701945718181</x:v>
      </x:c>
      <x:c r="L1191" s="35" t="n">
        <x:v>5.525419388778789</x:v>
      </x:c>
      <x:c r="M1191" s="35" t="n">
        <x:v>11.925999999999998</x:v>
      </x:c>
      <x:c r="N1191" s="35" t="n">
        <x:v>0.10992231757937915</x:v>
      </x:c>
      <x:c r="O1191" s="35" t="n">
        <x:v>-1.546328403528402e-17</x:v>
      </x:c>
      <x:c r="P1191" s="35" t="n">
        <x:v>0.014190650827474498</x:v>
      </x:c>
      <x:c r="Q1191" s="36" t="n">
        <x:v>0.8025550670956326</x:v>
      </x:c>
      <x:c r="R1191" s="36" t="n">
        <x:v>0.02392476790966576</x:v>
      </x:c>
      <x:c r="S1191" s="36" t="n">
        <x:v>0.0017598216983134422</x:v>
      </x:c>
      <x:c r="T1191" s="35" t="n">
        <x:v>0.1478798730476369</x:v>
      </x:c>
      <x:c r="U1191" s="36" t="str">
        <x:v>lateral</x:v>
      </x:c>
      <x:c r="V1191" s="33" t="n">
        <x:v>6</x:v>
      </x:c>
      <x:c r="W1191" s="36" t="n">
        <x:v>-0.9443861086832533</x:v>
      </x:c>
      <x:c r="X1191" s="36" t="n">
        <x:v>-2.246398039739875</x:v>
      </x:c>
      <x:c r="Y1191" s="36" t="n">
        <x:v>2.4368359147101084</x:v>
      </x:c>
      <x:c r="Z1191" s="36" t="n">
        <x:v>0.3575253521765451</x:v>
      </x:c>
      <x:c r="AA1191" s="36" t="n">
        <x:v>0.3875460399210341</x:v>
      </x:c>
      <x:c r="AB1191" s="36" t="n">
        <x:v>1.0588889340973984</x:v>
      </x:c>
      <x:c r="AC1191" s="34" t="b">
        <x:v>1</x:v>
      </x:c>
    </x:row>
    <x:row r="1192">
      <x:c r="A1192" s="31" t="str">
        <x:v>CFG016</x:v>
      </x:c>
      <x:c r="B1192" s="33" t="n">
        <x:v>27</x:v>
      </x:c>
      <x:c r="C1192" s="31" t="str">
        <x:v>000000（选定5-12kg）1.AR20.03.6 youhua a2.5 翼梢反扭-3</x:v>
      </x:c>
      <x:c r="D1192" s="31" t="str">
        <x:v>T7-VLM2-Elev(g1.0)-11.9kg-x109.9mm-z14.2mm</x:v>
      </x:c>
      <x:c r="E1192" s="37" t="n">
        <x:v>1.1667445922147517</x:v>
      </x:c>
      <x:c r="F1192" s="37" t="n">
        <x:v>0</x:v>
      </x:c>
      <x:c r="G1192" s="35" t="n">
        <x:v>12.282593720531118</x:v>
      </x:c>
      <x:c r="H1192" s="36" t="n">
        <x:v>-0.3999999999999999</x:v>
      </x:c>
      <x:c r="I1192" s="35" t="n">
        <x:v>1.225</x:v>
      </x:c>
      <x:c r="J1192" s="35" t="n">
        <x:v>1.5705518175924542</x:v>
      </x:c>
      <x:c r="K1192" s="35" t="n">
        <x:v>0.284701945718181</x:v>
      </x:c>
      <x:c r="L1192" s="35" t="n">
        <x:v>5.525419388778789</x:v>
      </x:c>
      <x:c r="M1192" s="35" t="n">
        <x:v>11.925999999999998</x:v>
      </x:c>
      <x:c r="N1192" s="35" t="n">
        <x:v>0.10992231757937915</x:v>
      </x:c>
      <x:c r="O1192" s="35" t="n">
        <x:v>-1.546328403528402e-17</x:v>
      </x:c>
      <x:c r="P1192" s="35" t="n">
        <x:v>0.014190650827474498</x:v>
      </x:c>
      <x:c r="Q1192" s="36" t="n">
        <x:v>0.8025550670956326</x:v>
      </x:c>
      <x:c r="R1192" s="36" t="n">
        <x:v>0.02392476790966576</x:v>
      </x:c>
      <x:c r="S1192" s="36" t="n">
        <x:v>0.0017598216983134422</x:v>
      </x:c>
      <x:c r="T1192" s="35" t="n">
        <x:v>0.1478798730476369</x:v>
      </x:c>
      <x:c r="U1192" s="36" t="str">
        <x:v>lateral</x:v>
      </x:c>
      <x:c r="V1192" s="33" t="n">
        <x:v>7</x:v>
      </x:c>
      <x:c r="W1192" s="36" t="n">
        <x:v>-0.9443861086832533</x:v>
      </x:c>
      <x:c r="X1192" s="36" t="n">
        <x:v>2.246398039739875</x:v>
      </x:c>
      <x:c r="Y1192" s="36" t="n">
        <x:v>2.4368359147101084</x:v>
      </x:c>
      <x:c r="Z1192" s="36" t="n">
        <x:v>0.3575253521765451</x:v>
      </x:c>
      <x:c r="AA1192" s="36" t="n">
        <x:v>0.3875460399210341</x:v>
      </x:c>
      <x:c r="AB1192" s="36" t="n">
        <x:v>1.0588889340973984</x:v>
      </x:c>
      <x:c r="AC1192" s="34" t="b">
        <x:v>1</x:v>
      </x:c>
    </x:row>
    <x:row r="1193">
      <x:c r="A1193" s="31" t="str">
        <x:v>CFG016</x:v>
      </x:c>
      <x:c r="B1193" s="33" t="n">
        <x:v>27</x:v>
      </x:c>
      <x:c r="C1193" s="31" t="str">
        <x:v>000000（选定5-12kg）1.AR20.03.6 youhua a2.5 翼梢反扭-3</x:v>
      </x:c>
      <x:c r="D1193" s="31" t="str">
        <x:v>T7-VLM2-Elev(g1.0)-11.9kg-x109.9mm-z14.2mm</x:v>
      </x:c>
      <x:c r="E1193" s="37" t="n">
        <x:v>1.1667445922147517</x:v>
      </x:c>
      <x:c r="F1193" s="37" t="n">
        <x:v>0</x:v>
      </x:c>
      <x:c r="G1193" s="35" t="n">
        <x:v>12.282593720531118</x:v>
      </x:c>
      <x:c r="H1193" s="36" t="n">
        <x:v>-0.3999999999999999</x:v>
      </x:c>
      <x:c r="I1193" s="35" t="n">
        <x:v>1.225</x:v>
      </x:c>
      <x:c r="J1193" s="35" t="n">
        <x:v>1.5705518175924542</x:v>
      </x:c>
      <x:c r="K1193" s="35" t="n">
        <x:v>0.284701945718181</x:v>
      </x:c>
      <x:c r="L1193" s="35" t="n">
        <x:v>5.525419388778789</x:v>
      </x:c>
      <x:c r="M1193" s="35" t="n">
        <x:v>11.925999999999998</x:v>
      </x:c>
      <x:c r="N1193" s="35" t="n">
        <x:v>0.10992231757937915</x:v>
      </x:c>
      <x:c r="O1193" s="35" t="n">
        <x:v>-1.546328403528402e-17</x:v>
      </x:c>
      <x:c r="P1193" s="35" t="n">
        <x:v>0.014190650827474498</x:v>
      </x:c>
      <x:c r="Q1193" s="36" t="n">
        <x:v>0.8025550670956326</x:v>
      </x:c>
      <x:c r="R1193" s="36" t="n">
        <x:v>0.02392476790966576</x:v>
      </x:c>
      <x:c r="S1193" s="36" t="n">
        <x:v>0.0017598216983134422</x:v>
      </x:c>
      <x:c r="T1193" s="35" t="n">
        <x:v>0.1478798730476369</x:v>
      </x:c>
      <x:c r="U1193" s="36" t="str">
        <x:v>lateral</x:v>
      </x:c>
      <x:c r="V1193" s="33" t="n">
        <x:v>8</x:v>
      </x:c>
      <x:c r="W1193" s="36" t="n">
        <x:v>0.18344394720770296</x:v>
      </x:c>
      <x:c r="X1193" s="36" t="n">
        <x:v>0</x:v>
      </x:c>
      <x:c r="Y1193" s="36" t="n">
        <x:v>0.18344394720770296</x:v>
      </x:c>
      <x:c r="Z1193" s="36" t="n">
        <x:v>0</x:v>
      </x:c>
      <x:c r="AA1193" s="36" t="n">
        <x:v>-1</x:v>
      </x:c>
      <x:c r="AB1193" s="36"/>
      <x:c r="AC1193" s="34" t="b">
        <x:v>0</x:v>
      </x:c>
    </x:row>
    <x:row r="1194">
      <x:c r="A1194" s="31" t="str">
        <x:v>CFG016</x:v>
      </x:c>
      <x:c r="B1194" s="33" t="n">
        <x:v>28</x:v>
      </x:c>
      <x:c r="C1194" s="31" t="str">
        <x:v>000000（选定5-12kg）1.AR20.03.6 youhua a2.5 翼梢反扭-3</x:v>
      </x:c>
      <x:c r="D1194" s="31" t="str">
        <x:v>T7-VLM2-Elev(g1.0)-11.9kg-x109.9mm-z14.2mm</x:v>
      </x:c>
      <x:c r="E1194" s="37" t="n">
        <x:v>0.959779449263071</x:v>
      </x:c>
      <x:c r="F1194" s="37" t="n">
        <x:v>0</x:v>
      </x:c>
      <x:c r="G1194" s="35" t="n">
        <x:v>12.444484106176134</x:v>
      </x:c>
      <x:c r="H1194" s="36" t="n">
        <x:v>-0.2999999999999998</x:v>
      </x:c>
      <x:c r="I1194" s="35" t="n">
        <x:v>1.225</x:v>
      </x:c>
      <x:c r="J1194" s="35" t="n">
        <x:v>1.5705518175924542</x:v>
      </x:c>
      <x:c r="K1194" s="35" t="n">
        <x:v>0.284701945718181</x:v>
      </x:c>
      <x:c r="L1194" s="35" t="n">
        <x:v>5.525419388778789</x:v>
      </x:c>
      <x:c r="M1194" s="35" t="n">
        <x:v>11.925999999999998</x:v>
      </x:c>
      <x:c r="N1194" s="35" t="n">
        <x:v>0.10992231757937915</x:v>
      </x:c>
      <x:c r="O1194" s="35" t="n">
        <x:v>-1.546328403528402e-17</x:v>
      </x:c>
      <x:c r="P1194" s="35" t="n">
        <x:v>0.014190650827474498</x:v>
      </x:c>
      <x:c r="Q1194" s="36" t="n">
        <x:v>0.7824463402586642</x:v>
      </x:c>
      <x:c r="R1194" s="36" t="n">
        <x:v>0.02324224451917075</x:v>
      </x:c>
      <x:c r="S1194" s="36" t="n">
        <x:v>0.0017687422035438818</x:v>
      </x:c>
      <x:c r="T1194" s="35" t="n">
        <x:v>0.14752304638967598</x:v>
      </x:c>
      <x:c r="U1194" s="36" t="str">
        <x:v>longitudinal</x:v>
      </x:c>
      <x:c r="V1194" s="33" t="n">
        <x:v>1</x:v>
      </x:c>
      <x:c r="W1194" s="36" t="n">
        <x:v>-5.901275278479206</x:v>
      </x:c>
      <x:c r="X1194" s="36" t="n">
        <x:v>-5.122554019930123</x:v>
      </x:c>
      <x:c r="Y1194" s="36" t="n">
        <x:v>7.814448771314078</x:v>
      </x:c>
      <x:c r="Z1194" s="36" t="n">
        <x:v>0.8152797935271385</x:v>
      </x:c>
      <x:c r="AA1194" s="36" t="n">
        <x:v>0.7551748627673002</x:v>
      </x:c>
      <x:c r="AB1194" s="36" t="n">
        <x:v>0.16945489793482502</x:v>
      </x:c>
      <x:c r="AC1194" s="34" t="b">
        <x:v>1</x:v>
      </x:c>
    </x:row>
    <x:row r="1195">
      <x:c r="A1195" s="31" t="str">
        <x:v>CFG016</x:v>
      </x:c>
      <x:c r="B1195" s="33" t="n">
        <x:v>28</x:v>
      </x:c>
      <x:c r="C1195" s="31" t="str">
        <x:v>000000（选定5-12kg）1.AR20.03.6 youhua a2.5 翼梢反扭-3</x:v>
      </x:c>
      <x:c r="D1195" s="31" t="str">
        <x:v>T7-VLM2-Elev(g1.0)-11.9kg-x109.9mm-z14.2mm</x:v>
      </x:c>
      <x:c r="E1195" s="37" t="n">
        <x:v>0.959779449263071</x:v>
      </x:c>
      <x:c r="F1195" s="37" t="n">
        <x:v>0</x:v>
      </x:c>
      <x:c r="G1195" s="35" t="n">
        <x:v>12.444484106176134</x:v>
      </x:c>
      <x:c r="H1195" s="36" t="n">
        <x:v>-0.2999999999999998</x:v>
      </x:c>
      <x:c r="I1195" s="35" t="n">
        <x:v>1.225</x:v>
      </x:c>
      <x:c r="J1195" s="35" t="n">
        <x:v>1.5705518175924542</x:v>
      </x:c>
      <x:c r="K1195" s="35" t="n">
        <x:v>0.284701945718181</x:v>
      </x:c>
      <x:c r="L1195" s="35" t="n">
        <x:v>5.525419388778789</x:v>
      </x:c>
      <x:c r="M1195" s="35" t="n">
        <x:v>11.925999999999998</x:v>
      </x:c>
      <x:c r="N1195" s="35" t="n">
        <x:v>0.10992231757937915</x:v>
      </x:c>
      <x:c r="O1195" s="35" t="n">
        <x:v>-1.546328403528402e-17</x:v>
      </x:c>
      <x:c r="P1195" s="35" t="n">
        <x:v>0.014190650827474498</x:v>
      </x:c>
      <x:c r="Q1195" s="36" t="n">
        <x:v>0.7824463402586642</x:v>
      </x:c>
      <x:c r="R1195" s="36" t="n">
        <x:v>0.02324224451917075</x:v>
      </x:c>
      <x:c r="S1195" s="36" t="n">
        <x:v>0.0017687422035438818</x:v>
      </x:c>
      <x:c r="T1195" s="35" t="n">
        <x:v>0.14752304638967598</x:v>
      </x:c>
      <x:c r="U1195" s="36" t="str">
        <x:v>longitudinal</x:v>
      </x:c>
      <x:c r="V1195" s="33" t="n">
        <x:v>2</x:v>
      </x:c>
      <x:c r="W1195" s="36" t="n">
        <x:v>-5.901275278479206</x:v>
      </x:c>
      <x:c r="X1195" s="36" t="n">
        <x:v>5.122554019930123</x:v>
      </x:c>
      <x:c r="Y1195" s="36" t="n">
        <x:v>7.814448771314078</x:v>
      </x:c>
      <x:c r="Z1195" s="36" t="n">
        <x:v>0.8152797935271385</x:v>
      </x:c>
      <x:c r="AA1195" s="36" t="n">
        <x:v>0.7551748627673002</x:v>
      </x:c>
      <x:c r="AB1195" s="36" t="n">
        <x:v>0.16945489793482502</x:v>
      </x:c>
      <x:c r="AC1195" s="34" t="b">
        <x:v>1</x:v>
      </x:c>
    </x:row>
    <x:row r="1196">
      <x:c r="A1196" s="31" t="str">
        <x:v>CFG016</x:v>
      </x:c>
      <x:c r="B1196" s="33" t="n">
        <x:v>28</x:v>
      </x:c>
      <x:c r="C1196" s="31" t="str">
        <x:v>000000（选定5-12kg）1.AR20.03.6 youhua a2.5 翼梢反扭-3</x:v>
      </x:c>
      <x:c r="D1196" s="31" t="str">
        <x:v>T7-VLM2-Elev(g1.0)-11.9kg-x109.9mm-z14.2mm</x:v>
      </x:c>
      <x:c r="E1196" s="37" t="n">
        <x:v>0.959779449263071</x:v>
      </x:c>
      <x:c r="F1196" s="37" t="n">
        <x:v>0</x:v>
      </x:c>
      <x:c r="G1196" s="35" t="n">
        <x:v>12.444484106176134</x:v>
      </x:c>
      <x:c r="H1196" s="36" t="n">
        <x:v>-0.2999999999999998</x:v>
      </x:c>
      <x:c r="I1196" s="35" t="n">
        <x:v>1.225</x:v>
      </x:c>
      <x:c r="J1196" s="35" t="n">
        <x:v>1.5705518175924542</x:v>
      </x:c>
      <x:c r="K1196" s="35" t="n">
        <x:v>0.284701945718181</x:v>
      </x:c>
      <x:c r="L1196" s="35" t="n">
        <x:v>5.525419388778789</x:v>
      </x:c>
      <x:c r="M1196" s="35" t="n">
        <x:v>11.925999999999998</x:v>
      </x:c>
      <x:c r="N1196" s="35" t="n">
        <x:v>0.10992231757937915</x:v>
      </x:c>
      <x:c r="O1196" s="35" t="n">
        <x:v>-1.546328403528402e-17</x:v>
      </x:c>
      <x:c r="P1196" s="35" t="n">
        <x:v>0.014190650827474498</x:v>
      </x:c>
      <x:c r="Q1196" s="36" t="n">
        <x:v>0.7824463402586642</x:v>
      </x:c>
      <x:c r="R1196" s="36" t="n">
        <x:v>0.02324224451917075</x:v>
      </x:c>
      <x:c r="S1196" s="36" t="n">
        <x:v>0.0017687422035438818</x:v>
      </x:c>
      <x:c r="T1196" s="35" t="n">
        <x:v>0.14752304638967598</x:v>
      </x:c>
      <x:c r="U1196" s="36" t="str">
        <x:v>longitudinal</x:v>
      </x:c>
      <x:c r="V1196" s="33" t="n">
        <x:v>3</x:v>
      </x:c>
      <x:c r="W1196" s="36" t="n">
        <x:v>-0.013517522341079365</x:v>
      </x:c>
      <x:c r="X1196" s="36" t="n">
        <x:v>-0.7476853538531317</x:v>
      </x:c>
      <x:c r="Y1196" s="36" t="n">
        <x:v>0.7478075365872722</x:v>
      </x:c>
      <x:c r="Z1196" s="36" t="n">
        <x:v>0.11899781994313881</x:v>
      </x:c>
      <x:c r="AA1196" s="36" t="n">
        <x:v>0.018076205012279675</x:v>
      </x:c>
      <x:c r="AB1196" s="36" t="n">
        <x:v>73.9780541705508</x:v>
      </x:c>
      <x:c r="AC1196" s="34" t="b">
        <x:v>1</x:v>
      </x:c>
    </x:row>
    <x:row r="1197">
      <x:c r="A1197" s="31" t="str">
        <x:v>CFG016</x:v>
      </x:c>
      <x:c r="B1197" s="33" t="n">
        <x:v>28</x:v>
      </x:c>
      <x:c r="C1197" s="31" t="str">
        <x:v>000000（选定5-12kg）1.AR20.03.6 youhua a2.5 翼梢反扭-3</x:v>
      </x:c>
      <x:c r="D1197" s="31" t="str">
        <x:v>T7-VLM2-Elev(g1.0)-11.9kg-x109.9mm-z14.2mm</x:v>
      </x:c>
      <x:c r="E1197" s="37" t="n">
        <x:v>0.959779449263071</x:v>
      </x:c>
      <x:c r="F1197" s="37" t="n">
        <x:v>0</x:v>
      </x:c>
      <x:c r="G1197" s="35" t="n">
        <x:v>12.444484106176134</x:v>
      </x:c>
      <x:c r="H1197" s="36" t="n">
        <x:v>-0.2999999999999998</x:v>
      </x:c>
      <x:c r="I1197" s="35" t="n">
        <x:v>1.225</x:v>
      </x:c>
      <x:c r="J1197" s="35" t="n">
        <x:v>1.5705518175924542</x:v>
      </x:c>
      <x:c r="K1197" s="35" t="n">
        <x:v>0.284701945718181</x:v>
      </x:c>
      <x:c r="L1197" s="35" t="n">
        <x:v>5.525419388778789</x:v>
      </x:c>
      <x:c r="M1197" s="35" t="n">
        <x:v>11.925999999999998</x:v>
      </x:c>
      <x:c r="N1197" s="35" t="n">
        <x:v>0.10992231757937915</x:v>
      </x:c>
      <x:c r="O1197" s="35" t="n">
        <x:v>-1.546328403528402e-17</x:v>
      </x:c>
      <x:c r="P1197" s="35" t="n">
        <x:v>0.014190650827474498</x:v>
      </x:c>
      <x:c r="Q1197" s="36" t="n">
        <x:v>0.7824463402586642</x:v>
      </x:c>
      <x:c r="R1197" s="36" t="n">
        <x:v>0.02324224451917075</x:v>
      </x:c>
      <x:c r="S1197" s="36" t="n">
        <x:v>0.0017687422035438818</x:v>
      </x:c>
      <x:c r="T1197" s="35" t="n">
        <x:v>0.14752304638967598</x:v>
      </x:c>
      <x:c r="U1197" s="36" t="str">
        <x:v>longitudinal</x:v>
      </x:c>
      <x:c r="V1197" s="33" t="n">
        <x:v>4</x:v>
      </x:c>
      <x:c r="W1197" s="36" t="n">
        <x:v>-0.013517522341079365</x:v>
      </x:c>
      <x:c r="X1197" s="36" t="n">
        <x:v>0.7476853538531317</x:v>
      </x:c>
      <x:c r="Y1197" s="36" t="n">
        <x:v>0.7478075365872722</x:v>
      </x:c>
      <x:c r="Z1197" s="36" t="n">
        <x:v>0.11899781994313881</x:v>
      </x:c>
      <x:c r="AA1197" s="36" t="n">
        <x:v>0.018076205012279675</x:v>
      </x:c>
      <x:c r="AB1197" s="36" t="n">
        <x:v>73.9780541705508</x:v>
      </x:c>
      <x:c r="AC1197" s="34" t="b">
        <x:v>1</x:v>
      </x:c>
    </x:row>
    <x:row r="1198">
      <x:c r="A1198" s="31" t="str">
        <x:v>CFG016</x:v>
      </x:c>
      <x:c r="B1198" s="33" t="n">
        <x:v>28</x:v>
      </x:c>
      <x:c r="C1198" s="31" t="str">
        <x:v>000000（选定5-12kg）1.AR20.03.6 youhua a2.5 翼梢反扭-3</x:v>
      </x:c>
      <x:c r="D1198" s="31" t="str">
        <x:v>T7-VLM2-Elev(g1.0)-11.9kg-x109.9mm-z14.2mm</x:v>
      </x:c>
      <x:c r="E1198" s="37" t="n">
        <x:v>0.959779449263071</x:v>
      </x:c>
      <x:c r="F1198" s="37" t="n">
        <x:v>0</x:v>
      </x:c>
      <x:c r="G1198" s="35" t="n">
        <x:v>12.444484106176134</x:v>
      </x:c>
      <x:c r="H1198" s="36" t="n">
        <x:v>-0.2999999999999998</x:v>
      </x:c>
      <x:c r="I1198" s="35" t="n">
        <x:v>1.225</x:v>
      </x:c>
      <x:c r="J1198" s="35" t="n">
        <x:v>1.5705518175924542</x:v>
      </x:c>
      <x:c r="K1198" s="35" t="n">
        <x:v>0.284701945718181</x:v>
      </x:c>
      <x:c r="L1198" s="35" t="n">
        <x:v>5.525419388778789</x:v>
      </x:c>
      <x:c r="M1198" s="35" t="n">
        <x:v>11.925999999999998</x:v>
      </x:c>
      <x:c r="N1198" s="35" t="n">
        <x:v>0.10992231757937915</x:v>
      </x:c>
      <x:c r="O1198" s="35" t="n">
        <x:v>-1.546328403528402e-17</x:v>
      </x:c>
      <x:c r="P1198" s="35" t="n">
        <x:v>0.014190650827474498</x:v>
      </x:c>
      <x:c r="Q1198" s="36" t="n">
        <x:v>0.7824463402586642</x:v>
      </x:c>
      <x:c r="R1198" s="36" t="n">
        <x:v>0.02324224451917075</x:v>
      </x:c>
      <x:c r="S1198" s="36" t="n">
        <x:v>0.0017687422035438818</x:v>
      </x:c>
      <x:c r="T1198" s="35" t="n">
        <x:v>0.14752304638967598</x:v>
      </x:c>
      <x:c r="U1198" s="36" t="str">
        <x:v>lateral</x:v>
      </x:c>
      <x:c r="V1198" s="33" t="n">
        <x:v>5</x:v>
      </x:c>
      <x:c r="W1198" s="36" t="n">
        <x:v>-16.898212069246156</x:v>
      </x:c>
      <x:c r="X1198" s="36" t="n">
        <x:v>0</x:v>
      </x:c>
      <x:c r="Y1198" s="36" t="n">
        <x:v>16.898212069246156</x:v>
      </x:c>
      <x:c r="Z1198" s="36" t="n">
        <x:v>0</x:v>
      </x:c>
      <x:c r="AA1198" s="36" t="n">
        <x:v>1</x:v>
      </x:c>
      <x:c r="AB1198" s="36" t="n">
        <x:v>0.059177858338039596</x:v>
      </x:c>
      <x:c r="AC1198" s="34" t="b">
        <x:v>1</x:v>
      </x:c>
    </x:row>
    <x:row r="1199">
      <x:c r="A1199" s="31" t="str">
        <x:v>CFG016</x:v>
      </x:c>
      <x:c r="B1199" s="33" t="n">
        <x:v>28</x:v>
      </x:c>
      <x:c r="C1199" s="31" t="str">
        <x:v>000000（选定5-12kg）1.AR20.03.6 youhua a2.5 翼梢反扭-3</x:v>
      </x:c>
      <x:c r="D1199" s="31" t="str">
        <x:v>T7-VLM2-Elev(g1.0)-11.9kg-x109.9mm-z14.2mm</x:v>
      </x:c>
      <x:c r="E1199" s="37" t="n">
        <x:v>0.959779449263071</x:v>
      </x:c>
      <x:c r="F1199" s="37" t="n">
        <x:v>0</x:v>
      </x:c>
      <x:c r="G1199" s="35" t="n">
        <x:v>12.444484106176134</x:v>
      </x:c>
      <x:c r="H1199" s="36" t="n">
        <x:v>-0.2999999999999998</x:v>
      </x:c>
      <x:c r="I1199" s="35" t="n">
        <x:v>1.225</x:v>
      </x:c>
      <x:c r="J1199" s="35" t="n">
        <x:v>1.5705518175924542</x:v>
      </x:c>
      <x:c r="K1199" s="35" t="n">
        <x:v>0.284701945718181</x:v>
      </x:c>
      <x:c r="L1199" s="35" t="n">
        <x:v>5.525419388778789</x:v>
      </x:c>
      <x:c r="M1199" s="35" t="n">
        <x:v>11.925999999999998</x:v>
      </x:c>
      <x:c r="N1199" s="35" t="n">
        <x:v>0.10992231757937915</x:v>
      </x:c>
      <x:c r="O1199" s="35" t="n">
        <x:v>-1.546328403528402e-17</x:v>
      </x:c>
      <x:c r="P1199" s="35" t="n">
        <x:v>0.014190650827474498</x:v>
      </x:c>
      <x:c r="Q1199" s="36" t="n">
        <x:v>0.7824463402586642</x:v>
      </x:c>
      <x:c r="R1199" s="36" t="n">
        <x:v>0.02324224451917075</x:v>
      </x:c>
      <x:c r="S1199" s="36" t="n">
        <x:v>0.0017687422035438818</x:v>
      </x:c>
      <x:c r="T1199" s="35" t="n">
        <x:v>0.14752304638967598</x:v>
      </x:c>
      <x:c r="U1199" s="36" t="str">
        <x:v>lateral</x:v>
      </x:c>
      <x:c r="V1199" s="33" t="n">
        <x:v>6</x:v>
      </x:c>
      <x:c r="W1199" s="36" t="n">
        <x:v>-0.9279262272082885</x:v>
      </x:c>
      <x:c r="X1199" s="36" t="n">
        <x:v>-2.2654676279780497</x:v>
      </x:c>
      <x:c r="Y1199" s="36" t="n">
        <x:v>2.4481402444626204</x:v>
      </x:c>
      <x:c r="Z1199" s="36" t="n">
        <x:v>0.3605603714073776</x:v>
      </x:c>
      <x:c r="AA1199" s="36" t="n">
        <x:v>0.37903311679432533</x:v>
      </x:c>
      <x:c r="AB1199" s="36" t="n">
        <x:v>1.0776718780851242</x:v>
      </x:c>
      <x:c r="AC1199" s="34" t="b">
        <x:v>1</x:v>
      </x:c>
    </x:row>
    <x:row r="1200">
      <x:c r="A1200" s="31" t="str">
        <x:v>CFG016</x:v>
      </x:c>
      <x:c r="B1200" s="33" t="n">
        <x:v>28</x:v>
      </x:c>
      <x:c r="C1200" s="31" t="str">
        <x:v>000000（选定5-12kg）1.AR20.03.6 youhua a2.5 翼梢反扭-3</x:v>
      </x:c>
      <x:c r="D1200" s="31" t="str">
        <x:v>T7-VLM2-Elev(g1.0)-11.9kg-x109.9mm-z14.2mm</x:v>
      </x:c>
      <x:c r="E1200" s="37" t="n">
        <x:v>0.959779449263071</x:v>
      </x:c>
      <x:c r="F1200" s="37" t="n">
        <x:v>0</x:v>
      </x:c>
      <x:c r="G1200" s="35" t="n">
        <x:v>12.444484106176134</x:v>
      </x:c>
      <x:c r="H1200" s="36" t="n">
        <x:v>-0.2999999999999998</x:v>
      </x:c>
      <x:c r="I1200" s="35" t="n">
        <x:v>1.225</x:v>
      </x:c>
      <x:c r="J1200" s="35" t="n">
        <x:v>1.5705518175924542</x:v>
      </x:c>
      <x:c r="K1200" s="35" t="n">
        <x:v>0.284701945718181</x:v>
      </x:c>
      <x:c r="L1200" s="35" t="n">
        <x:v>5.525419388778789</x:v>
      </x:c>
      <x:c r="M1200" s="35" t="n">
        <x:v>11.925999999999998</x:v>
      </x:c>
      <x:c r="N1200" s="35" t="n">
        <x:v>0.10992231757937915</x:v>
      </x:c>
      <x:c r="O1200" s="35" t="n">
        <x:v>-1.546328403528402e-17</x:v>
      </x:c>
      <x:c r="P1200" s="35" t="n">
        <x:v>0.014190650827474498</x:v>
      </x:c>
      <x:c r="Q1200" s="36" t="n">
        <x:v>0.7824463402586642</x:v>
      </x:c>
      <x:c r="R1200" s="36" t="n">
        <x:v>0.02324224451917075</x:v>
      </x:c>
      <x:c r="S1200" s="36" t="n">
        <x:v>0.0017687422035438818</x:v>
      </x:c>
      <x:c r="T1200" s="35" t="n">
        <x:v>0.14752304638967598</x:v>
      </x:c>
      <x:c r="U1200" s="36" t="str">
        <x:v>lateral</x:v>
      </x:c>
      <x:c r="V1200" s="33" t="n">
        <x:v>7</x:v>
      </x:c>
      <x:c r="W1200" s="36" t="n">
        <x:v>-0.9279262272082885</x:v>
      </x:c>
      <x:c r="X1200" s="36" t="n">
        <x:v>2.2654676279780497</x:v>
      </x:c>
      <x:c r="Y1200" s="36" t="n">
        <x:v>2.4481402444626204</x:v>
      </x:c>
      <x:c r="Z1200" s="36" t="n">
        <x:v>0.3605603714073776</x:v>
      </x:c>
      <x:c r="AA1200" s="36" t="n">
        <x:v>0.37903311679432533</x:v>
      </x:c>
      <x:c r="AB1200" s="36" t="n">
        <x:v>1.0776718780851242</x:v>
      </x:c>
      <x:c r="AC1200" s="34" t="b">
        <x:v>1</x:v>
      </x:c>
    </x:row>
    <x:row r="1201">
      <x:c r="A1201" s="31" t="str">
        <x:v>CFG016</x:v>
      </x:c>
      <x:c r="B1201" s="33" t="n">
        <x:v>28</x:v>
      </x:c>
      <x:c r="C1201" s="31" t="str">
        <x:v>000000（选定5-12kg）1.AR20.03.6 youhua a2.5 翼梢反扭-3</x:v>
      </x:c>
      <x:c r="D1201" s="31" t="str">
        <x:v>T7-VLM2-Elev(g1.0)-11.9kg-x109.9mm-z14.2mm</x:v>
      </x:c>
      <x:c r="E1201" s="37" t="n">
        <x:v>0.959779449263071</x:v>
      </x:c>
      <x:c r="F1201" s="37" t="n">
        <x:v>0</x:v>
      </x:c>
      <x:c r="G1201" s="35" t="n">
        <x:v>12.444484106176134</x:v>
      </x:c>
      <x:c r="H1201" s="36" t="n">
        <x:v>-0.2999999999999998</x:v>
      </x:c>
      <x:c r="I1201" s="35" t="n">
        <x:v>1.225</x:v>
      </x:c>
      <x:c r="J1201" s="35" t="n">
        <x:v>1.5705518175924542</x:v>
      </x:c>
      <x:c r="K1201" s="35" t="n">
        <x:v>0.284701945718181</x:v>
      </x:c>
      <x:c r="L1201" s="35" t="n">
        <x:v>5.525419388778789</x:v>
      </x:c>
      <x:c r="M1201" s="35" t="n">
        <x:v>11.925999999999998</x:v>
      </x:c>
      <x:c r="N1201" s="35" t="n">
        <x:v>0.10992231757937915</x:v>
      </x:c>
      <x:c r="O1201" s="35" t="n">
        <x:v>-1.546328403528402e-17</x:v>
      </x:c>
      <x:c r="P1201" s="35" t="n">
        <x:v>0.014190650827474498</x:v>
      </x:c>
      <x:c r="Q1201" s="36" t="n">
        <x:v>0.7824463402586642</x:v>
      </x:c>
      <x:c r="R1201" s="36" t="n">
        <x:v>0.02324224451917075</x:v>
      </x:c>
      <x:c r="S1201" s="36" t="n">
        <x:v>0.0017687422035438818</x:v>
      </x:c>
      <x:c r="T1201" s="35" t="n">
        <x:v>0.14752304638967598</x:v>
      </x:c>
      <x:c r="U1201" s="36" t="str">
        <x:v>lateral</x:v>
      </x:c>
      <x:c r="V1201" s="33" t="n">
        <x:v>8</x:v>
      </x:c>
      <x:c r="W1201" s="36" t="n">
        <x:v>0.17805054215851968</x:v>
      </x:c>
      <x:c r="X1201" s="36" t="n">
        <x:v>0</x:v>
      </x:c>
      <x:c r="Y1201" s="36" t="n">
        <x:v>0.17805054215851968</x:v>
      </x:c>
      <x:c r="Z1201" s="36" t="n">
        <x:v>0</x:v>
      </x:c>
      <x:c r="AA1201" s="36" t="n">
        <x:v>-1</x:v>
      </x:c>
      <x:c r="AB1201" s="36"/>
      <x:c r="AC1201" s="34" t="b">
        <x:v>0</x:v>
      </x:c>
    </x:row>
    <x:row r="1202">
      <x:c r="A1202" s="31" t="str">
        <x:v>CFG016</x:v>
      </x:c>
      <x:c r="B1202" s="33" t="n">
        <x:v>29</x:v>
      </x:c>
      <x:c r="C1202" s="31" t="str">
        <x:v>000000（选定5-12kg）1.AR20.03.6 youhua a2.5 翼梢反扭-3</x:v>
      </x:c>
      <x:c r="D1202" s="31" t="str">
        <x:v>T7-VLM2-Elev(g1.0)-11.9kg-x109.9mm-z14.2mm</x:v>
      </x:c>
      <x:c r="E1202" s="37" t="n">
        <x:v>0.7511385592813947</x:v>
      </x:c>
      <x:c r="F1202" s="37" t="n">
        <x:v>0</x:v>
      </x:c>
      <x:c r="G1202" s="35" t="n">
        <x:v>12.614159513512156</x:v>
      </x:c>
      <x:c r="H1202" s="36" t="n">
        <x:v>-0.19999999999999973</x:v>
      </x:c>
      <x:c r="I1202" s="35" t="n">
        <x:v>1.225</x:v>
      </x:c>
      <x:c r="J1202" s="35" t="n">
        <x:v>1.5705518175924542</x:v>
      </x:c>
      <x:c r="K1202" s="35" t="n">
        <x:v>0.284701945718181</x:v>
      </x:c>
      <x:c r="L1202" s="35" t="n">
        <x:v>5.525419388778789</x:v>
      </x:c>
      <x:c r="M1202" s="35" t="n">
        <x:v>11.925999999999998</x:v>
      </x:c>
      <x:c r="N1202" s="35" t="n">
        <x:v>0.10992231757937915</x:v>
      </x:c>
      <x:c r="O1202" s="35" t="n">
        <x:v>-1.546328403528402e-17</x:v>
      </x:c>
      <x:c r="P1202" s="35" t="n">
        <x:v>0.014190650827474498</x:v>
      </x:c>
      <x:c r="Q1202" s="36" t="n">
        <x:v>0.7621547378129141</x:v>
      </x:c>
      <x:c r="R1202" s="36" t="n">
        <x:v>0.02256835421260429</x:v>
      </x:c>
      <x:c r="S1202" s="36" t="n">
        <x:v>0.0017780366980835142</x:v>
      </x:c>
      <x:c r="T1202" s="35" t="n">
        <x:v>0.1471871221702742</x:v>
      </x:c>
      <x:c r="U1202" s="36" t="str">
        <x:v>longitudinal</x:v>
      </x:c>
      <x:c r="V1202" s="33" t="n">
        <x:v>1</x:v>
      </x:c>
      <x:c r="W1202" s="36" t="n">
        <x:v>-5.982932955118522</x:v>
      </x:c>
      <x:c r="X1202" s="36" t="n">
        <x:v>-5.168523061404734</x:v>
      </x:c>
      <x:c r="Y1202" s="36" t="n">
        <x:v>7.906270763243302</x:v>
      </x:c>
      <x:c r="Z1202" s="36" t="n">
        <x:v>0.8225959937070192</x:v>
      </x:c>
      <x:c r="AA1202" s="36" t="n">
        <x:v>0.756732615702148</x:v>
      </x:c>
      <x:c r="AB1202" s="36" t="n">
        <x:v>0.16714210363070833</x:v>
      </x:c>
      <x:c r="AC1202" s="34" t="b">
        <x:v>1</x:v>
      </x:c>
    </x:row>
    <x:row r="1203">
      <x:c r="A1203" s="31" t="str">
        <x:v>CFG016</x:v>
      </x:c>
      <x:c r="B1203" s="33" t="n">
        <x:v>29</x:v>
      </x:c>
      <x:c r="C1203" s="31" t="str">
        <x:v>000000（选定5-12kg）1.AR20.03.6 youhua a2.5 翼梢反扭-3</x:v>
      </x:c>
      <x:c r="D1203" s="31" t="str">
        <x:v>T7-VLM2-Elev(g1.0)-11.9kg-x109.9mm-z14.2mm</x:v>
      </x:c>
      <x:c r="E1203" s="37" t="n">
        <x:v>0.7511385592813947</x:v>
      </x:c>
      <x:c r="F1203" s="37" t="n">
        <x:v>0</x:v>
      </x:c>
      <x:c r="G1203" s="35" t="n">
        <x:v>12.614159513512156</x:v>
      </x:c>
      <x:c r="H1203" s="36" t="n">
        <x:v>-0.19999999999999973</x:v>
      </x:c>
      <x:c r="I1203" s="35" t="n">
        <x:v>1.225</x:v>
      </x:c>
      <x:c r="J1203" s="35" t="n">
        <x:v>1.5705518175924542</x:v>
      </x:c>
      <x:c r="K1203" s="35" t="n">
        <x:v>0.284701945718181</x:v>
      </x:c>
      <x:c r="L1203" s="35" t="n">
        <x:v>5.525419388778789</x:v>
      </x:c>
      <x:c r="M1203" s="35" t="n">
        <x:v>11.925999999999998</x:v>
      </x:c>
      <x:c r="N1203" s="35" t="n">
        <x:v>0.10992231757937915</x:v>
      </x:c>
      <x:c r="O1203" s="35" t="n">
        <x:v>-1.546328403528402e-17</x:v>
      </x:c>
      <x:c r="P1203" s="35" t="n">
        <x:v>0.014190650827474498</x:v>
      </x:c>
      <x:c r="Q1203" s="36" t="n">
        <x:v>0.7621547378129141</x:v>
      </x:c>
      <x:c r="R1203" s="36" t="n">
        <x:v>0.02256835421260429</x:v>
      </x:c>
      <x:c r="S1203" s="36" t="n">
        <x:v>0.0017780366980835142</x:v>
      </x:c>
      <x:c r="T1203" s="35" t="n">
        <x:v>0.1471871221702742</x:v>
      </x:c>
      <x:c r="U1203" s="36" t="str">
        <x:v>longitudinal</x:v>
      </x:c>
      <x:c r="V1203" s="33" t="n">
        <x:v>2</x:v>
      </x:c>
      <x:c r="W1203" s="36" t="n">
        <x:v>-5.982932955118522</x:v>
      </x:c>
      <x:c r="X1203" s="36" t="n">
        <x:v>5.168523061404734</x:v>
      </x:c>
      <x:c r="Y1203" s="36" t="n">
        <x:v>7.906270763243302</x:v>
      </x:c>
      <x:c r="Z1203" s="36" t="n">
        <x:v>0.8225959937070192</x:v>
      </x:c>
      <x:c r="AA1203" s="36" t="n">
        <x:v>0.756732615702148</x:v>
      </x:c>
      <x:c r="AB1203" s="36" t="n">
        <x:v>0.16714210363070833</x:v>
      </x:c>
      <x:c r="AC1203" s="34" t="b">
        <x:v>1</x:v>
      </x:c>
    </x:row>
    <x:row r="1204">
      <x:c r="A1204" s="31" t="str">
        <x:v>CFG016</x:v>
      </x:c>
      <x:c r="B1204" s="33" t="n">
        <x:v>29</x:v>
      </x:c>
      <x:c r="C1204" s="31" t="str">
        <x:v>000000（选定5-12kg）1.AR20.03.6 youhua a2.5 翼梢反扭-3</x:v>
      </x:c>
      <x:c r="D1204" s="31" t="str">
        <x:v>T7-VLM2-Elev(g1.0)-11.9kg-x109.9mm-z14.2mm</x:v>
      </x:c>
      <x:c r="E1204" s="37" t="n">
        <x:v>0.7511385592813947</x:v>
      </x:c>
      <x:c r="F1204" s="37" t="n">
        <x:v>0</x:v>
      </x:c>
      <x:c r="G1204" s="35" t="n">
        <x:v>12.614159513512156</x:v>
      </x:c>
      <x:c r="H1204" s="36" t="n">
        <x:v>-0.19999999999999973</x:v>
      </x:c>
      <x:c r="I1204" s="35" t="n">
        <x:v>1.225</x:v>
      </x:c>
      <x:c r="J1204" s="35" t="n">
        <x:v>1.5705518175924542</x:v>
      </x:c>
      <x:c r="K1204" s="35" t="n">
        <x:v>0.284701945718181</x:v>
      </x:c>
      <x:c r="L1204" s="35" t="n">
        <x:v>5.525419388778789</x:v>
      </x:c>
      <x:c r="M1204" s="35" t="n">
        <x:v>11.925999999999998</x:v>
      </x:c>
      <x:c r="N1204" s="35" t="n">
        <x:v>0.10992231757937915</x:v>
      </x:c>
      <x:c r="O1204" s="35" t="n">
        <x:v>-1.546328403528402e-17</x:v>
      </x:c>
      <x:c r="P1204" s="35" t="n">
        <x:v>0.014190650827474498</x:v>
      </x:c>
      <x:c r="Q1204" s="36" t="n">
        <x:v>0.7621547378129141</x:v>
      </x:c>
      <x:c r="R1204" s="36" t="n">
        <x:v>0.02256835421260429</x:v>
      </x:c>
      <x:c r="S1204" s="36" t="n">
        <x:v>0.0017780366980835142</x:v>
      </x:c>
      <x:c r="T1204" s="35" t="n">
        <x:v>0.1471871221702742</x:v>
      </x:c>
      <x:c r="U1204" s="36" t="str">
        <x:v>longitudinal</x:v>
      </x:c>
      <x:c r="V1204" s="33" t="n">
        <x:v>3</x:v>
      </x:c>
      <x:c r="W1204" s="36" t="n">
        <x:v>-0.013503637289189383</x:v>
      </x:c>
      <x:c r="X1204" s="36" t="n">
        <x:v>-0.736473491346998</x:v>
      </x:c>
      <x:c r="Y1204" s="36" t="n">
        <x:v>0.7365972791674396</x:v>
      </x:c>
      <x:c r="Z1204" s="36" t="n">
        <x:v>0.11721339660402094</x:v>
      </x:c>
      <x:c r="AA1204" s="36" t="n">
        <x:v>0.018332456107429913</x:v>
      </x:c>
      <x:c r="AB1204" s="36" t="n">
        <x:v>74.0541217587776</x:v>
      </x:c>
      <x:c r="AC1204" s="34" t="b">
        <x:v>1</x:v>
      </x:c>
    </x:row>
    <x:row r="1205">
      <x:c r="A1205" s="31" t="str">
        <x:v>CFG016</x:v>
      </x:c>
      <x:c r="B1205" s="33" t="n">
        <x:v>29</x:v>
      </x:c>
      <x:c r="C1205" s="31" t="str">
        <x:v>000000（选定5-12kg）1.AR20.03.6 youhua a2.5 翼梢反扭-3</x:v>
      </x:c>
      <x:c r="D1205" s="31" t="str">
        <x:v>T7-VLM2-Elev(g1.0)-11.9kg-x109.9mm-z14.2mm</x:v>
      </x:c>
      <x:c r="E1205" s="37" t="n">
        <x:v>0.7511385592813947</x:v>
      </x:c>
      <x:c r="F1205" s="37" t="n">
        <x:v>0</x:v>
      </x:c>
      <x:c r="G1205" s="35" t="n">
        <x:v>12.614159513512156</x:v>
      </x:c>
      <x:c r="H1205" s="36" t="n">
        <x:v>-0.19999999999999973</x:v>
      </x:c>
      <x:c r="I1205" s="35" t="n">
        <x:v>1.225</x:v>
      </x:c>
      <x:c r="J1205" s="35" t="n">
        <x:v>1.5705518175924542</x:v>
      </x:c>
      <x:c r="K1205" s="35" t="n">
        <x:v>0.284701945718181</x:v>
      </x:c>
      <x:c r="L1205" s="35" t="n">
        <x:v>5.525419388778789</x:v>
      </x:c>
      <x:c r="M1205" s="35" t="n">
        <x:v>11.925999999999998</x:v>
      </x:c>
      <x:c r="N1205" s="35" t="n">
        <x:v>0.10992231757937915</x:v>
      </x:c>
      <x:c r="O1205" s="35" t="n">
        <x:v>-1.546328403528402e-17</x:v>
      </x:c>
      <x:c r="P1205" s="35" t="n">
        <x:v>0.014190650827474498</x:v>
      </x:c>
      <x:c r="Q1205" s="36" t="n">
        <x:v>0.7621547378129141</x:v>
      </x:c>
      <x:c r="R1205" s="36" t="n">
        <x:v>0.02256835421260429</x:v>
      </x:c>
      <x:c r="S1205" s="36" t="n">
        <x:v>0.0017780366980835142</x:v>
      </x:c>
      <x:c r="T1205" s="35" t="n">
        <x:v>0.1471871221702742</x:v>
      </x:c>
      <x:c r="U1205" s="36" t="str">
        <x:v>longitudinal</x:v>
      </x:c>
      <x:c r="V1205" s="33" t="n">
        <x:v>4</x:v>
      </x:c>
      <x:c r="W1205" s="36" t="n">
        <x:v>-0.013503637289189383</x:v>
      </x:c>
      <x:c r="X1205" s="36" t="n">
        <x:v>0.736473491346998</x:v>
      </x:c>
      <x:c r="Y1205" s="36" t="n">
        <x:v>0.7365972791674396</x:v>
      </x:c>
      <x:c r="Z1205" s="36" t="n">
        <x:v>0.11721339660402094</x:v>
      </x:c>
      <x:c r="AA1205" s="36" t="n">
        <x:v>0.018332456107429913</x:v>
      </x:c>
      <x:c r="AB1205" s="36" t="n">
        <x:v>74.0541217587776</x:v>
      </x:c>
      <x:c r="AC1205" s="34" t="b">
        <x:v>1</x:v>
      </x:c>
    </x:row>
    <x:row r="1206">
      <x:c r="A1206" s="31" t="str">
        <x:v>CFG016</x:v>
      </x:c>
      <x:c r="B1206" s="33" t="n">
        <x:v>29</x:v>
      </x:c>
      <x:c r="C1206" s="31" t="str">
        <x:v>000000（选定5-12kg）1.AR20.03.6 youhua a2.5 翼梢反扭-3</x:v>
      </x:c>
      <x:c r="D1206" s="31" t="str">
        <x:v>T7-VLM2-Elev(g1.0)-11.9kg-x109.9mm-z14.2mm</x:v>
      </x:c>
      <x:c r="E1206" s="37" t="n">
        <x:v>0.7511385592813947</x:v>
      </x:c>
      <x:c r="F1206" s="37" t="n">
        <x:v>0</x:v>
      </x:c>
      <x:c r="G1206" s="35" t="n">
        <x:v>12.614159513512156</x:v>
      </x:c>
      <x:c r="H1206" s="36" t="n">
        <x:v>-0.19999999999999973</x:v>
      </x:c>
      <x:c r="I1206" s="35" t="n">
        <x:v>1.225</x:v>
      </x:c>
      <x:c r="J1206" s="35" t="n">
        <x:v>1.5705518175924542</x:v>
      </x:c>
      <x:c r="K1206" s="35" t="n">
        <x:v>0.284701945718181</x:v>
      </x:c>
      <x:c r="L1206" s="35" t="n">
        <x:v>5.525419388778789</x:v>
      </x:c>
      <x:c r="M1206" s="35" t="n">
        <x:v>11.925999999999998</x:v>
      </x:c>
      <x:c r="N1206" s="35" t="n">
        <x:v>0.10992231757937915</x:v>
      </x:c>
      <x:c r="O1206" s="35" t="n">
        <x:v>-1.546328403528402e-17</x:v>
      </x:c>
      <x:c r="P1206" s="35" t="n">
        <x:v>0.014190650827474498</x:v>
      </x:c>
      <x:c r="Q1206" s="36" t="n">
        <x:v>0.7621547378129141</x:v>
      </x:c>
      <x:c r="R1206" s="36" t="n">
        <x:v>0.02256835421260429</x:v>
      </x:c>
      <x:c r="S1206" s="36" t="n">
        <x:v>0.0017780366980835142</x:v>
      </x:c>
      <x:c r="T1206" s="35" t="n">
        <x:v>0.1471871221702742</x:v>
      </x:c>
      <x:c r="U1206" s="36" t="str">
        <x:v>lateral</x:v>
      </x:c>
      <x:c r="V1206" s="33" t="n">
        <x:v>5</x:v>
      </x:c>
      <x:c r="W1206" s="36" t="n">
        <x:v>-17.179955760638183</x:v>
      </x:c>
      <x:c r="X1206" s="36" t="n">
        <x:v>0</x:v>
      </x:c>
      <x:c r="Y1206" s="36" t="n">
        <x:v>17.179955760638183</x:v>
      </x:c>
      <x:c r="Z1206" s="36" t="n">
        <x:v>0</x:v>
      </x:c>
      <x:c r="AA1206" s="36" t="n">
        <x:v>1</x:v>
      </x:c>
      <x:c r="AB1206" s="36" t="n">
        <x:v>0.05820736758188561</x:v>
      </x:c>
      <x:c r="AC1206" s="34" t="b">
        <x:v>1</x:v>
      </x:c>
    </x:row>
    <x:row r="1207">
      <x:c r="A1207" s="31" t="str">
        <x:v>CFG016</x:v>
      </x:c>
      <x:c r="B1207" s="33" t="n">
        <x:v>29</x:v>
      </x:c>
      <x:c r="C1207" s="31" t="str">
        <x:v>000000（选定5-12kg）1.AR20.03.6 youhua a2.5 翼梢反扭-3</x:v>
      </x:c>
      <x:c r="D1207" s="31" t="str">
        <x:v>T7-VLM2-Elev(g1.0)-11.9kg-x109.9mm-z14.2mm</x:v>
      </x:c>
      <x:c r="E1207" s="37" t="n">
        <x:v>0.7511385592813947</x:v>
      </x:c>
      <x:c r="F1207" s="37" t="n">
        <x:v>0</x:v>
      </x:c>
      <x:c r="G1207" s="35" t="n">
        <x:v>12.614159513512156</x:v>
      </x:c>
      <x:c r="H1207" s="36" t="n">
        <x:v>-0.19999999999999973</x:v>
      </x:c>
      <x:c r="I1207" s="35" t="n">
        <x:v>1.225</x:v>
      </x:c>
      <x:c r="J1207" s="35" t="n">
        <x:v>1.5705518175924542</x:v>
      </x:c>
      <x:c r="K1207" s="35" t="n">
        <x:v>0.284701945718181</x:v>
      </x:c>
      <x:c r="L1207" s="35" t="n">
        <x:v>5.525419388778789</x:v>
      </x:c>
      <x:c r="M1207" s="35" t="n">
        <x:v>11.925999999999998</x:v>
      </x:c>
      <x:c r="N1207" s="35" t="n">
        <x:v>0.10992231757937915</x:v>
      </x:c>
      <x:c r="O1207" s="35" t="n">
        <x:v>-1.546328403528402e-17</x:v>
      </x:c>
      <x:c r="P1207" s="35" t="n">
        <x:v>0.014190650827474498</x:v>
      </x:c>
      <x:c r="Q1207" s="36" t="n">
        <x:v>0.7621547378129141</x:v>
      </x:c>
      <x:c r="R1207" s="36" t="n">
        <x:v>0.02256835421260429</x:v>
      </x:c>
      <x:c r="S1207" s="36" t="n">
        <x:v>0.0017780366980835142</x:v>
      </x:c>
      <x:c r="T1207" s="35" t="n">
        <x:v>0.1471871221702742</x:v>
      </x:c>
      <x:c r="U1207" s="36" t="str">
        <x:v>lateral</x:v>
      </x:c>
      <x:c r="V1207" s="33" t="n">
        <x:v>6</x:v>
      </x:c>
      <x:c r="W1207" s="36" t="n">
        <x:v>-0.9161610980231473</x:v>
      </x:c>
      <x:c r="X1207" s="36" t="n">
        <x:v>-2.293198233612634</x:v>
      </x:c>
      <x:c r="Y1207" s="36" t="n">
        <x:v>2.469435015580504</x:v>
      </x:c>
      <x:c r="Z1207" s="36" t="n">
        <x:v>0.3649738343690537</x:v>
      </x:c>
      <x:c r="AA1207" s="36" t="n">
        <x:v>0.37100028639861987</x:v>
      </x:c>
      <x:c r="AB1207" s="36" t="n">
        <x:v>1.0915110913983979</x:v>
      </x:c>
      <x:c r="AC1207" s="34" t="b">
        <x:v>1</x:v>
      </x:c>
    </x:row>
    <x:row r="1208">
      <x:c r="A1208" s="31" t="str">
        <x:v>CFG016</x:v>
      </x:c>
      <x:c r="B1208" s="33" t="n">
        <x:v>29</x:v>
      </x:c>
      <x:c r="C1208" s="31" t="str">
        <x:v>000000（选定5-12kg）1.AR20.03.6 youhua a2.5 翼梢反扭-3</x:v>
      </x:c>
      <x:c r="D1208" s="31" t="str">
        <x:v>T7-VLM2-Elev(g1.0)-11.9kg-x109.9mm-z14.2mm</x:v>
      </x:c>
      <x:c r="E1208" s="37" t="n">
        <x:v>0.7511385592813947</x:v>
      </x:c>
      <x:c r="F1208" s="37" t="n">
        <x:v>0</x:v>
      </x:c>
      <x:c r="G1208" s="35" t="n">
        <x:v>12.614159513512156</x:v>
      </x:c>
      <x:c r="H1208" s="36" t="n">
        <x:v>-0.19999999999999973</x:v>
      </x:c>
      <x:c r="I1208" s="35" t="n">
        <x:v>1.225</x:v>
      </x:c>
      <x:c r="J1208" s="35" t="n">
        <x:v>1.5705518175924542</x:v>
      </x:c>
      <x:c r="K1208" s="35" t="n">
        <x:v>0.284701945718181</x:v>
      </x:c>
      <x:c r="L1208" s="35" t="n">
        <x:v>5.525419388778789</x:v>
      </x:c>
      <x:c r="M1208" s="35" t="n">
        <x:v>11.925999999999998</x:v>
      </x:c>
      <x:c r="N1208" s="35" t="n">
        <x:v>0.10992231757937915</x:v>
      </x:c>
      <x:c r="O1208" s="35" t="n">
        <x:v>-1.546328403528402e-17</x:v>
      </x:c>
      <x:c r="P1208" s="35" t="n">
        <x:v>0.014190650827474498</x:v>
      </x:c>
      <x:c r="Q1208" s="36" t="n">
        <x:v>0.7621547378129141</x:v>
      </x:c>
      <x:c r="R1208" s="36" t="n">
        <x:v>0.02256835421260429</x:v>
      </x:c>
      <x:c r="S1208" s="36" t="n">
        <x:v>0.0017780366980835142</x:v>
      </x:c>
      <x:c r="T1208" s="35" t="n">
        <x:v>0.1471871221702742</x:v>
      </x:c>
      <x:c r="U1208" s="36" t="str">
        <x:v>lateral</x:v>
      </x:c>
      <x:c r="V1208" s="33" t="n">
        <x:v>7</x:v>
      </x:c>
      <x:c r="W1208" s="36" t="n">
        <x:v>-0.9161610980231473</x:v>
      </x:c>
      <x:c r="X1208" s="36" t="n">
        <x:v>2.293198233612634</x:v>
      </x:c>
      <x:c r="Y1208" s="36" t="n">
        <x:v>2.469435015580504</x:v>
      </x:c>
      <x:c r="Z1208" s="36" t="n">
        <x:v>0.3649738343690537</x:v>
      </x:c>
      <x:c r="AA1208" s="36" t="n">
        <x:v>0.37100028639861987</x:v>
      </x:c>
      <x:c r="AB1208" s="36" t="n">
        <x:v>1.0915110913983979</x:v>
      </x:c>
      <x:c r="AC1208" s="34" t="b">
        <x:v>1</x:v>
      </x:c>
    </x:row>
    <x:row r="1209">
      <x:c r="A1209" s="31" t="str">
        <x:v>CFG016</x:v>
      </x:c>
      <x:c r="B1209" s="33" t="n">
        <x:v>29</x:v>
      </x:c>
      <x:c r="C1209" s="31" t="str">
        <x:v>000000（选定5-12kg）1.AR20.03.6 youhua a2.5 翼梢反扭-3</x:v>
      </x:c>
      <x:c r="D1209" s="31" t="str">
        <x:v>T7-VLM2-Elev(g1.0)-11.9kg-x109.9mm-z14.2mm</x:v>
      </x:c>
      <x:c r="E1209" s="37" t="n">
        <x:v>0.7511385592813947</x:v>
      </x:c>
      <x:c r="F1209" s="37" t="n">
        <x:v>0</x:v>
      </x:c>
      <x:c r="G1209" s="35" t="n">
        <x:v>12.614159513512156</x:v>
      </x:c>
      <x:c r="H1209" s="36" t="n">
        <x:v>-0.19999999999999973</x:v>
      </x:c>
      <x:c r="I1209" s="35" t="n">
        <x:v>1.225</x:v>
      </x:c>
      <x:c r="J1209" s="35" t="n">
        <x:v>1.5705518175924542</x:v>
      </x:c>
      <x:c r="K1209" s="35" t="n">
        <x:v>0.284701945718181</x:v>
      </x:c>
      <x:c r="L1209" s="35" t="n">
        <x:v>5.525419388778789</x:v>
      </x:c>
      <x:c r="M1209" s="35" t="n">
        <x:v>11.925999999999998</x:v>
      </x:c>
      <x:c r="N1209" s="35" t="n">
        <x:v>0.10992231757937915</x:v>
      </x:c>
      <x:c r="O1209" s="35" t="n">
        <x:v>-1.546328403528402e-17</x:v>
      </x:c>
      <x:c r="P1209" s="35" t="n">
        <x:v>0.014190650827474498</x:v>
      </x:c>
      <x:c r="Q1209" s="36" t="n">
        <x:v>0.7621547378129141</x:v>
      </x:c>
      <x:c r="R1209" s="36" t="n">
        <x:v>0.02256835421260429</x:v>
      </x:c>
      <x:c r="S1209" s="36" t="n">
        <x:v>0.0017780366980835142</x:v>
      </x:c>
      <x:c r="T1209" s="35" t="n">
        <x:v>0.1471871221702742</x:v>
      </x:c>
      <x:c r="U1209" s="36" t="str">
        <x:v>lateral</x:v>
      </x:c>
      <x:c r="V1209" s="33" t="n">
        <x:v>8</x:v>
      </x:c>
      <x:c r="W1209" s="36" t="n">
        <x:v>0.17268983670435034</x:v>
      </x:c>
      <x:c r="X1209" s="36" t="n">
        <x:v>0</x:v>
      </x:c>
      <x:c r="Y1209" s="36" t="n">
        <x:v>0.17268983670435034</x:v>
      </x:c>
      <x:c r="Z1209" s="36" t="n">
        <x:v>0</x:v>
      </x:c>
      <x:c r="AA1209" s="36" t="n">
        <x:v>-1</x:v>
      </x:c>
      <x:c r="AB1209" s="36"/>
      <x:c r="AC1209" s="34" t="b">
        <x:v>0</x:v>
      </x:c>
    </x:row>
    <x:row r="1210">
      <x:c r="A1210" s="31" t="str">
        <x:v>CFG016</x:v>
      </x:c>
      <x:c r="B1210" s="33" t="n">
        <x:v>30</x:v>
      </x:c>
      <x:c r="C1210" s="31" t="str">
        <x:v>000000（选定5-12kg）1.AR20.03.6 youhua a2.5 翼梢反扭-3</x:v>
      </x:c>
      <x:c r="D1210" s="31" t="str">
        <x:v>T7-VLM2-Elev(g1.0)-11.9kg-x109.9mm-z14.2mm</x:v>
      </x:c>
      <x:c r="E1210" s="37" t="n">
        <x:v>0.5407904867264904</x:v>
      </x:c>
      <x:c r="F1210" s="37" t="n">
        <x:v>0</x:v>
      </x:c>
      <x:c r="G1210" s="35" t="n">
        <x:v>12.792272395293491</x:v>
      </x:c>
      <x:c r="H1210" s="36" t="n">
        <x:v>-0.09999999999999964</x:v>
      </x:c>
      <x:c r="I1210" s="35" t="n">
        <x:v>1.225</x:v>
      </x:c>
      <x:c r="J1210" s="35" t="n">
        <x:v>1.5705518175924542</x:v>
      </x:c>
      <x:c r="K1210" s="35" t="n">
        <x:v>0.284701945718181</x:v>
      </x:c>
      <x:c r="L1210" s="35" t="n">
        <x:v>5.525419388778789</x:v>
      </x:c>
      <x:c r="M1210" s="35" t="n">
        <x:v>11.925999999999998</x:v>
      </x:c>
      <x:c r="N1210" s="35" t="n">
        <x:v>0.10992231757937915</x:v>
      </x:c>
      <x:c r="O1210" s="35" t="n">
        <x:v>-1.546328403528402e-17</x:v>
      </x:c>
      <x:c r="P1210" s="35" t="n">
        <x:v>0.014190650827474498</x:v>
      </x:c>
      <x:c r="Q1210" s="36" t="n">
        <x:v>0.7416771381931855</x:v>
      </x:c>
      <x:c r="R1210" s="36" t="n">
        <x:v>0.021905377003926696</x:v>
      </x:c>
      <x:c r="S1210" s="36" t="n">
        <x:v>0.0017877473125703796</x:v>
      </x:c>
      <x:c r="T1210" s="35" t="n">
        <x:v>0.14683732985044406</x:v>
      </x:c>
      <x:c r="U1210" s="36" t="str">
        <x:v>longitudinal</x:v>
      </x:c>
      <x:c r="V1210" s="33" t="n">
        <x:v>1</x:v>
      </x:c>
      <x:c r="W1210" s="36" t="n">
        <x:v>-6.068482058219391</x:v>
      </x:c>
      <x:c r="X1210" s="36" t="n">
        <x:v>-5.216267736433261</x:v>
      </x:c>
      <x:c r="Y1210" s="36" t="n">
        <x:v>8.002244909341705</x:v>
      </x:c>
      <x:c r="Z1210" s="36" t="n">
        <x:v>0.8301947947441254</x:v>
      </x:c>
      <x:c r="AA1210" s="36" t="n">
        <x:v>0.7583474546167829</x:v>
      </x:c>
      <x:c r="AB1210" s="36" t="n">
        <x:v>0.1647858542558531</x:v>
      </x:c>
      <x:c r="AC1210" s="34" t="b">
        <x:v>1</x:v>
      </x:c>
    </x:row>
    <x:row r="1211">
      <x:c r="A1211" s="31" t="str">
        <x:v>CFG016</x:v>
      </x:c>
      <x:c r="B1211" s="33" t="n">
        <x:v>30</x:v>
      </x:c>
      <x:c r="C1211" s="31" t="str">
        <x:v>000000（选定5-12kg）1.AR20.03.6 youhua a2.5 翼梢反扭-3</x:v>
      </x:c>
      <x:c r="D1211" s="31" t="str">
        <x:v>T7-VLM2-Elev(g1.0)-11.9kg-x109.9mm-z14.2mm</x:v>
      </x:c>
      <x:c r="E1211" s="37" t="n">
        <x:v>0.5407904867264904</x:v>
      </x:c>
      <x:c r="F1211" s="37" t="n">
        <x:v>0</x:v>
      </x:c>
      <x:c r="G1211" s="35" t="n">
        <x:v>12.792272395293491</x:v>
      </x:c>
      <x:c r="H1211" s="36" t="n">
        <x:v>-0.09999999999999964</x:v>
      </x:c>
      <x:c r="I1211" s="35" t="n">
        <x:v>1.225</x:v>
      </x:c>
      <x:c r="J1211" s="35" t="n">
        <x:v>1.5705518175924542</x:v>
      </x:c>
      <x:c r="K1211" s="35" t="n">
        <x:v>0.284701945718181</x:v>
      </x:c>
      <x:c r="L1211" s="35" t="n">
        <x:v>5.525419388778789</x:v>
      </x:c>
      <x:c r="M1211" s="35" t="n">
        <x:v>11.925999999999998</x:v>
      </x:c>
      <x:c r="N1211" s="35" t="n">
        <x:v>0.10992231757937915</x:v>
      </x:c>
      <x:c r="O1211" s="35" t="n">
        <x:v>-1.546328403528402e-17</x:v>
      </x:c>
      <x:c r="P1211" s="35" t="n">
        <x:v>0.014190650827474498</x:v>
      </x:c>
      <x:c r="Q1211" s="36" t="n">
        <x:v>0.7416771381931855</x:v>
      </x:c>
      <x:c r="R1211" s="36" t="n">
        <x:v>0.021905377003926696</x:v>
      </x:c>
      <x:c r="S1211" s="36" t="n">
        <x:v>0.0017877473125703796</x:v>
      </x:c>
      <x:c r="T1211" s="35" t="n">
        <x:v>0.14683732985044406</x:v>
      </x:c>
      <x:c r="U1211" s="36" t="str">
        <x:v>longitudinal</x:v>
      </x:c>
      <x:c r="V1211" s="33" t="n">
        <x:v>2</x:v>
      </x:c>
      <x:c r="W1211" s="36" t="n">
        <x:v>-6.068482058219391</x:v>
      </x:c>
      <x:c r="X1211" s="36" t="n">
        <x:v>5.216267736433261</x:v>
      </x:c>
      <x:c r="Y1211" s="36" t="n">
        <x:v>8.002244909341705</x:v>
      </x:c>
      <x:c r="Z1211" s="36" t="n">
        <x:v>0.8301947947441254</x:v>
      </x:c>
      <x:c r="AA1211" s="36" t="n">
        <x:v>0.7583474546167829</x:v>
      </x:c>
      <x:c r="AB1211" s="36" t="n">
        <x:v>0.1647858542558531</x:v>
      </x:c>
      <x:c r="AC1211" s="34" t="b">
        <x:v>1</x:v>
      </x:c>
    </x:row>
    <x:row r="1212">
      <x:c r="A1212" s="31" t="str">
        <x:v>CFG016</x:v>
      </x:c>
      <x:c r="B1212" s="33" t="n">
        <x:v>30</x:v>
      </x:c>
      <x:c r="C1212" s="31" t="str">
        <x:v>000000（选定5-12kg）1.AR20.03.6 youhua a2.5 翼梢反扭-3</x:v>
      </x:c>
      <x:c r="D1212" s="31" t="str">
        <x:v>T7-VLM2-Elev(g1.0)-11.9kg-x109.9mm-z14.2mm</x:v>
      </x:c>
      <x:c r="E1212" s="37" t="n">
        <x:v>0.5407904867264904</x:v>
      </x:c>
      <x:c r="F1212" s="37" t="n">
        <x:v>0</x:v>
      </x:c>
      <x:c r="G1212" s="35" t="n">
        <x:v>12.792272395293491</x:v>
      </x:c>
      <x:c r="H1212" s="36" t="n">
        <x:v>-0.09999999999999964</x:v>
      </x:c>
      <x:c r="I1212" s="35" t="n">
        <x:v>1.225</x:v>
      </x:c>
      <x:c r="J1212" s="35" t="n">
        <x:v>1.5705518175924542</x:v>
      </x:c>
      <x:c r="K1212" s="35" t="n">
        <x:v>0.284701945718181</x:v>
      </x:c>
      <x:c r="L1212" s="35" t="n">
        <x:v>5.525419388778789</x:v>
      </x:c>
      <x:c r="M1212" s="35" t="n">
        <x:v>11.925999999999998</x:v>
      </x:c>
      <x:c r="N1212" s="35" t="n">
        <x:v>0.10992231757937915</x:v>
      </x:c>
      <x:c r="O1212" s="35" t="n">
        <x:v>-1.546328403528402e-17</x:v>
      </x:c>
      <x:c r="P1212" s="35" t="n">
        <x:v>0.014190650827474498</x:v>
      </x:c>
      <x:c r="Q1212" s="36" t="n">
        <x:v>0.7416771381931855</x:v>
      </x:c>
      <x:c r="R1212" s="36" t="n">
        <x:v>0.021905377003926696</x:v>
      </x:c>
      <x:c r="S1212" s="36" t="n">
        <x:v>0.0017877473125703796</x:v>
      </x:c>
      <x:c r="T1212" s="35" t="n">
        <x:v>0.14683732985044406</x:v>
      </x:c>
      <x:c r="U1212" s="36" t="str">
        <x:v>longitudinal</x:v>
      </x:c>
      <x:c r="V1212" s="33" t="n">
        <x:v>3</x:v>
      </x:c>
      <x:c r="W1212" s="36" t="n">
        <x:v>-0.013557737864933226</x:v>
      </x:c>
      <x:c r="X1212" s="36" t="n">
        <x:v>-0.7249372769747034</x:v>
      </x:c>
      <x:c r="Y1212" s="36" t="n">
        <x:v>0.7250640439323358</x:v>
      </x:c>
      <x:c r="Z1212" s="36" t="n">
        <x:v>0.11537735106210249</x:v>
      </x:c>
      <x:c r="AA1212" s="36" t="n">
        <x:v>0.018698676314720768</x:v>
      </x:c>
      <x:c r="AB1212" s="36" t="n">
        <x:v>73.75861740080377</x:v>
      </x:c>
      <x:c r="AC1212" s="34" t="b">
        <x:v>1</x:v>
      </x:c>
    </x:row>
    <x:row r="1213">
      <x:c r="A1213" s="31" t="str">
        <x:v>CFG016</x:v>
      </x:c>
      <x:c r="B1213" s="33" t="n">
        <x:v>30</x:v>
      </x:c>
      <x:c r="C1213" s="31" t="str">
        <x:v>000000（选定5-12kg）1.AR20.03.6 youhua a2.5 翼梢反扭-3</x:v>
      </x:c>
      <x:c r="D1213" s="31" t="str">
        <x:v>T7-VLM2-Elev(g1.0)-11.9kg-x109.9mm-z14.2mm</x:v>
      </x:c>
      <x:c r="E1213" s="37" t="n">
        <x:v>0.5407904867264904</x:v>
      </x:c>
      <x:c r="F1213" s="37" t="n">
        <x:v>0</x:v>
      </x:c>
      <x:c r="G1213" s="35" t="n">
        <x:v>12.792272395293491</x:v>
      </x:c>
      <x:c r="H1213" s="36" t="n">
        <x:v>-0.09999999999999964</x:v>
      </x:c>
      <x:c r="I1213" s="35" t="n">
        <x:v>1.225</x:v>
      </x:c>
      <x:c r="J1213" s="35" t="n">
        <x:v>1.5705518175924542</x:v>
      </x:c>
      <x:c r="K1213" s="35" t="n">
        <x:v>0.284701945718181</x:v>
      </x:c>
      <x:c r="L1213" s="35" t="n">
        <x:v>5.525419388778789</x:v>
      </x:c>
      <x:c r="M1213" s="35" t="n">
        <x:v>11.925999999999998</x:v>
      </x:c>
      <x:c r="N1213" s="35" t="n">
        <x:v>0.10992231757937915</x:v>
      </x:c>
      <x:c r="O1213" s="35" t="n">
        <x:v>-1.546328403528402e-17</x:v>
      </x:c>
      <x:c r="P1213" s="35" t="n">
        <x:v>0.014190650827474498</x:v>
      </x:c>
      <x:c r="Q1213" s="36" t="n">
        <x:v>0.7416771381931855</x:v>
      </x:c>
      <x:c r="R1213" s="36" t="n">
        <x:v>0.021905377003926696</x:v>
      </x:c>
      <x:c r="S1213" s="36" t="n">
        <x:v>0.0017877473125703796</x:v>
      </x:c>
      <x:c r="T1213" s="35" t="n">
        <x:v>0.14683732985044406</x:v>
      </x:c>
      <x:c r="U1213" s="36" t="str">
        <x:v>longitudinal</x:v>
      </x:c>
      <x:c r="V1213" s="33" t="n">
        <x:v>4</x:v>
      </x:c>
      <x:c r="W1213" s="36" t="n">
        <x:v>-0.013557737864933226</x:v>
      </x:c>
      <x:c r="X1213" s="36" t="n">
        <x:v>0.7249372769747034</x:v>
      </x:c>
      <x:c r="Y1213" s="36" t="n">
        <x:v>0.7250640439323358</x:v>
      </x:c>
      <x:c r="Z1213" s="36" t="n">
        <x:v>0.11537735106210249</x:v>
      </x:c>
      <x:c r="AA1213" s="36" t="n">
        <x:v>0.018698676314720768</x:v>
      </x:c>
      <x:c r="AB1213" s="36" t="n">
        <x:v>73.75861740080377</x:v>
      </x:c>
      <x:c r="AC1213" s="34" t="b">
        <x:v>1</x:v>
      </x:c>
    </x:row>
    <x:row r="1214">
      <x:c r="A1214" s="31" t="str">
        <x:v>CFG016</x:v>
      </x:c>
      <x:c r="B1214" s="33" t="n">
        <x:v>30</x:v>
      </x:c>
      <x:c r="C1214" s="31" t="str">
        <x:v>000000（选定5-12kg）1.AR20.03.6 youhua a2.5 翼梢反扭-3</x:v>
      </x:c>
      <x:c r="D1214" s="31" t="str">
        <x:v>T7-VLM2-Elev(g1.0)-11.9kg-x109.9mm-z14.2mm</x:v>
      </x:c>
      <x:c r="E1214" s="37" t="n">
        <x:v>0.5407904867264904</x:v>
      </x:c>
      <x:c r="F1214" s="37" t="n">
        <x:v>0</x:v>
      </x:c>
      <x:c r="G1214" s="35" t="n">
        <x:v>12.792272395293491</x:v>
      </x:c>
      <x:c r="H1214" s="36" t="n">
        <x:v>-0.09999999999999964</x:v>
      </x:c>
      <x:c r="I1214" s="35" t="n">
        <x:v>1.225</x:v>
      </x:c>
      <x:c r="J1214" s="35" t="n">
        <x:v>1.5705518175924542</x:v>
      </x:c>
      <x:c r="K1214" s="35" t="n">
        <x:v>0.284701945718181</x:v>
      </x:c>
      <x:c r="L1214" s="35" t="n">
        <x:v>5.525419388778789</x:v>
      </x:c>
      <x:c r="M1214" s="35" t="n">
        <x:v>11.925999999999998</x:v>
      </x:c>
      <x:c r="N1214" s="35" t="n">
        <x:v>0.10992231757937915</x:v>
      </x:c>
      <x:c r="O1214" s="35" t="n">
        <x:v>-1.546328403528402e-17</x:v>
      </x:c>
      <x:c r="P1214" s="35" t="n">
        <x:v>0.014190650827474498</x:v>
      </x:c>
      <x:c r="Q1214" s="36" t="n">
        <x:v>0.7416771381931855</x:v>
      </x:c>
      <x:c r="R1214" s="36" t="n">
        <x:v>0.021905377003926696</x:v>
      </x:c>
      <x:c r="S1214" s="36" t="n">
        <x:v>0.0017877473125703796</x:v>
      </x:c>
      <x:c r="T1214" s="35" t="n">
        <x:v>0.14683732985044406</x:v>
      </x:c>
      <x:c r="U1214" s="36" t="str">
        <x:v>lateral</x:v>
      </x:c>
      <x:c r="V1214" s="33" t="n">
        <x:v>5</x:v>
      </x:c>
      <x:c r="W1214" s="36" t="n">
        <x:v>-17.47555101739978</x:v>
      </x:c>
      <x:c r="X1214" s="36" t="n">
        <x:v>0</x:v>
      </x:c>
      <x:c r="Y1214" s="36" t="n">
        <x:v>17.47555101739978</x:v>
      </x:c>
      <x:c r="Z1214" s="36" t="n">
        <x:v>0</x:v>
      </x:c>
      <x:c r="AA1214" s="36" t="n">
        <x:v>1</x:v>
      </x:c>
      <x:c r="AB1214" s="36" t="n">
        <x:v>0.05722280224551064</x:v>
      </x:c>
      <x:c r="AC1214" s="34" t="b">
        <x:v>1</x:v>
      </x:c>
    </x:row>
    <x:row r="1215">
      <x:c r="A1215" s="31" t="str">
        <x:v>CFG016</x:v>
      </x:c>
      <x:c r="B1215" s="33" t="n">
        <x:v>30</x:v>
      </x:c>
      <x:c r="C1215" s="31" t="str">
        <x:v>000000（选定5-12kg）1.AR20.03.6 youhua a2.5 翼梢反扭-3</x:v>
      </x:c>
      <x:c r="D1215" s="31" t="str">
        <x:v>T7-VLM2-Elev(g1.0)-11.9kg-x109.9mm-z14.2mm</x:v>
      </x:c>
      <x:c r="E1215" s="37" t="n">
        <x:v>0.5407904867264904</x:v>
      </x:c>
      <x:c r="F1215" s="37" t="n">
        <x:v>0</x:v>
      </x:c>
      <x:c r="G1215" s="35" t="n">
        <x:v>12.792272395293491</x:v>
      </x:c>
      <x:c r="H1215" s="36" t="n">
        <x:v>-0.09999999999999964</x:v>
      </x:c>
      <x:c r="I1215" s="35" t="n">
        <x:v>1.225</x:v>
      </x:c>
      <x:c r="J1215" s="35" t="n">
        <x:v>1.5705518175924542</x:v>
      </x:c>
      <x:c r="K1215" s="35" t="n">
        <x:v>0.284701945718181</x:v>
      </x:c>
      <x:c r="L1215" s="35" t="n">
        <x:v>5.525419388778789</x:v>
      </x:c>
      <x:c r="M1215" s="35" t="n">
        <x:v>11.925999999999998</x:v>
      </x:c>
      <x:c r="N1215" s="35" t="n">
        <x:v>0.10992231757937915</x:v>
      </x:c>
      <x:c r="O1215" s="35" t="n">
        <x:v>-1.546328403528402e-17</x:v>
      </x:c>
      <x:c r="P1215" s="35" t="n">
        <x:v>0.014190650827474498</x:v>
      </x:c>
      <x:c r="Q1215" s="36" t="n">
        <x:v>0.7416771381931855</x:v>
      </x:c>
      <x:c r="R1215" s="36" t="n">
        <x:v>0.021905377003926696</x:v>
      </x:c>
      <x:c r="S1215" s="36" t="n">
        <x:v>0.0017877473125703796</x:v>
      </x:c>
      <x:c r="T1215" s="35" t="n">
        <x:v>0.14683732985044406</x:v>
      </x:c>
      <x:c r="U1215" s="36" t="str">
        <x:v>lateral</x:v>
      </x:c>
      <x:c r="V1215" s="33" t="n">
        <x:v>6</x:v>
      </x:c>
      <x:c r="W1215" s="36" t="n">
        <x:v>-0.9035072378575985</x:v>
      </x:c>
      <x:c r="X1215" s="36" t="n">
        <x:v>-2.3208414704921365</x:v>
      </x:c>
      <x:c r="Y1215" s="36" t="n">
        <x:v>2.4905080726665334</x:v>
      </x:c>
      <x:c r="Z1215" s="36" t="n">
        <x:v>0.3693733921614867</x:v>
      </x:c>
      <x:c r="AA1215" s="36" t="n">
        <x:v>0.3627802887987561</x:v>
      </x:c>
      <x:c r="AB1215" s="36" t="n">
        <x:v>1.106797995742907</x:v>
      </x:c>
      <x:c r="AC1215" s="34" t="b">
        <x:v>1</x:v>
      </x:c>
    </x:row>
    <x:row r="1216">
      <x:c r="A1216" s="31" t="str">
        <x:v>CFG016</x:v>
      </x:c>
      <x:c r="B1216" s="33" t="n">
        <x:v>30</x:v>
      </x:c>
      <x:c r="C1216" s="31" t="str">
        <x:v>000000（选定5-12kg）1.AR20.03.6 youhua a2.5 翼梢反扭-3</x:v>
      </x:c>
      <x:c r="D1216" s="31" t="str">
        <x:v>T7-VLM2-Elev(g1.0)-11.9kg-x109.9mm-z14.2mm</x:v>
      </x:c>
      <x:c r="E1216" s="37" t="n">
        <x:v>0.5407904867264904</x:v>
      </x:c>
      <x:c r="F1216" s="37" t="n">
        <x:v>0</x:v>
      </x:c>
      <x:c r="G1216" s="35" t="n">
        <x:v>12.792272395293491</x:v>
      </x:c>
      <x:c r="H1216" s="36" t="n">
        <x:v>-0.09999999999999964</x:v>
      </x:c>
      <x:c r="I1216" s="35" t="n">
        <x:v>1.225</x:v>
      </x:c>
      <x:c r="J1216" s="35" t="n">
        <x:v>1.5705518175924542</x:v>
      </x:c>
      <x:c r="K1216" s="35" t="n">
        <x:v>0.284701945718181</x:v>
      </x:c>
      <x:c r="L1216" s="35" t="n">
        <x:v>5.525419388778789</x:v>
      </x:c>
      <x:c r="M1216" s="35" t="n">
        <x:v>11.925999999999998</x:v>
      </x:c>
      <x:c r="N1216" s="35" t="n">
        <x:v>0.10992231757937915</x:v>
      </x:c>
      <x:c r="O1216" s="35" t="n">
        <x:v>-1.546328403528402e-17</x:v>
      </x:c>
      <x:c r="P1216" s="35" t="n">
        <x:v>0.014190650827474498</x:v>
      </x:c>
      <x:c r="Q1216" s="36" t="n">
        <x:v>0.7416771381931855</x:v>
      </x:c>
      <x:c r="R1216" s="36" t="n">
        <x:v>0.021905377003926696</x:v>
      </x:c>
      <x:c r="S1216" s="36" t="n">
        <x:v>0.0017877473125703796</x:v>
      </x:c>
      <x:c r="T1216" s="35" t="n">
        <x:v>0.14683732985044406</x:v>
      </x:c>
      <x:c r="U1216" s="36" t="str">
        <x:v>lateral</x:v>
      </x:c>
      <x:c r="V1216" s="33" t="n">
        <x:v>7</x:v>
      </x:c>
      <x:c r="W1216" s="36" t="n">
        <x:v>-0.9035072378575985</x:v>
      </x:c>
      <x:c r="X1216" s="36" t="n">
        <x:v>2.3208414704921365</x:v>
      </x:c>
      <x:c r="Y1216" s="36" t="n">
        <x:v>2.4905080726665334</x:v>
      </x:c>
      <x:c r="Z1216" s="36" t="n">
        <x:v>0.3693733921614867</x:v>
      </x:c>
      <x:c r="AA1216" s="36" t="n">
        <x:v>0.3627802887987561</x:v>
      </x:c>
      <x:c r="AB1216" s="36" t="n">
        <x:v>1.106797995742907</x:v>
      </x:c>
      <x:c r="AC1216" s="34" t="b">
        <x:v>1</x:v>
      </x:c>
    </x:row>
    <x:row r="1217">
      <x:c r="A1217" s="31" t="str">
        <x:v>CFG016</x:v>
      </x:c>
      <x:c r="B1217" s="33" t="n">
        <x:v>30</x:v>
      </x:c>
      <x:c r="C1217" s="31" t="str">
        <x:v>000000（选定5-12kg）1.AR20.03.6 youhua a2.5 翼梢反扭-3</x:v>
      </x:c>
      <x:c r="D1217" s="31" t="str">
        <x:v>T7-VLM2-Elev(g1.0)-11.9kg-x109.9mm-z14.2mm</x:v>
      </x:c>
      <x:c r="E1217" s="37" t="n">
        <x:v>0.5407904867264904</x:v>
      </x:c>
      <x:c r="F1217" s="37" t="n">
        <x:v>0</x:v>
      </x:c>
      <x:c r="G1217" s="35" t="n">
        <x:v>12.792272395293491</x:v>
      </x:c>
      <x:c r="H1217" s="36" t="n">
        <x:v>-0.09999999999999964</x:v>
      </x:c>
      <x:c r="I1217" s="35" t="n">
        <x:v>1.225</x:v>
      </x:c>
      <x:c r="J1217" s="35" t="n">
        <x:v>1.5705518175924542</x:v>
      </x:c>
      <x:c r="K1217" s="35" t="n">
        <x:v>0.284701945718181</x:v>
      </x:c>
      <x:c r="L1217" s="35" t="n">
        <x:v>5.525419388778789</x:v>
      </x:c>
      <x:c r="M1217" s="35" t="n">
        <x:v>11.925999999999998</x:v>
      </x:c>
      <x:c r="N1217" s="35" t="n">
        <x:v>0.10992231757937915</x:v>
      </x:c>
      <x:c r="O1217" s="35" t="n">
        <x:v>-1.546328403528402e-17</x:v>
      </x:c>
      <x:c r="P1217" s="35" t="n">
        <x:v>0.014190650827474498</x:v>
      </x:c>
      <x:c r="Q1217" s="36" t="n">
        <x:v>0.7416771381931855</x:v>
      </x:c>
      <x:c r="R1217" s="36" t="n">
        <x:v>0.021905377003926696</x:v>
      </x:c>
      <x:c r="S1217" s="36" t="n">
        <x:v>0.0017877473125703796</x:v>
      </x:c>
      <x:c r="T1217" s="35" t="n">
        <x:v>0.14683732985044406</x:v>
      </x:c>
      <x:c r="U1217" s="36" t="str">
        <x:v>lateral</x:v>
      </x:c>
      <x:c r="V1217" s="33" t="n">
        <x:v>8</x:v>
      </x:c>
      <x:c r="W1217" s="36" t="n">
        <x:v>0.16725420425393978</x:v>
      </x:c>
      <x:c r="X1217" s="36" t="n">
        <x:v>0</x:v>
      </x:c>
      <x:c r="Y1217" s="36" t="n">
        <x:v>0.16725420425393978</x:v>
      </x:c>
      <x:c r="Z1217" s="36" t="n">
        <x:v>0</x:v>
      </x:c>
      <x:c r="AA1217" s="36" t="n">
        <x:v>-1</x:v>
      </x:c>
      <x:c r="AB1217" s="36"/>
      <x:c r="AC1217" s="34" t="b">
        <x:v>0</x:v>
      </x:c>
    </x:row>
    <x:row r="1218">
      <x:c r="A1218" s="31" t="str">
        <x:v>CFG016</x:v>
      </x:c>
      <x:c r="B1218" s="33" t="n">
        <x:v>31</x:v>
      </x:c>
      <x:c r="C1218" s="31" t="str">
        <x:v>000000（选定5-12kg）1.AR20.03.6 youhua a2.5 翼梢反扭-3</x:v>
      </x:c>
      <x:c r="D1218" s="31" t="str">
        <x:v>T7-VLM2-Elev(g1.0)-11.9kg-x109.9mm-z14.2mm</x:v>
      </x:c>
      <x:c r="E1218" s="37" t="n">
        <x:v>0.328702131129505</x:v>
      </x:c>
      <x:c r="F1218" s="37" t="n">
        <x:v>0</x:v>
      </x:c>
      <x:c r="G1218" s="35" t="n">
        <x:v>12.979568504821353</x:v>
      </x:c>
      <x:c r="H1218" s="36" t="n">
        <x:v>0</x:v>
      </x:c>
      <x:c r="I1218" s="35" t="n">
        <x:v>1.225</x:v>
      </x:c>
      <x:c r="J1218" s="35" t="n">
        <x:v>1.5705518175924542</x:v>
      </x:c>
      <x:c r="K1218" s="35" t="n">
        <x:v>0.284701945718181</x:v>
      </x:c>
      <x:c r="L1218" s="35" t="n">
        <x:v>5.525419388778789</x:v>
      </x:c>
      <x:c r="M1218" s="35" t="n">
        <x:v>11.925999999999998</x:v>
      </x:c>
      <x:c r="N1218" s="35" t="n">
        <x:v>0.10992231757937915</x:v>
      </x:c>
      <x:c r="O1218" s="35" t="n">
        <x:v>-1.546328403528402e-17</x:v>
      </x:c>
      <x:c r="P1218" s="35" t="n">
        <x:v>0.014190650827474498</x:v>
      </x:c>
      <x:c r="Q1218" s="36" t="n">
        <x:v>0.7210102629439843</x:v>
      </x:c>
      <x:c r="R1218" s="36" t="n">
        <x:v>0.02125218401548458</x:v>
      </x:c>
      <x:c r="S1218" s="36" t="n">
        <x:v>0.0017983665513706811</x:v>
      </x:c>
      <x:c r="T1218" s="35" t="n">
        <x:v>0.14648231958173483</x:v>
      </x:c>
      <x:c r="U1218" s="36" t="str">
        <x:v>longitudinal</x:v>
      </x:c>
      <x:c r="V1218" s="33" t="n">
        <x:v>1</x:v>
      </x:c>
      <x:c r="W1218" s="36" t="n">
        <x:v>-6.158436811342573</x:v>
      </x:c>
      <x:c r="X1218" s="36" t="n">
        <x:v>-5.2664995610306775</x:v>
      </x:c>
      <x:c r="Y1218" s="36" t="n">
        <x:v>8.10323155201896</x:v>
      </x:c>
      <x:c r="Z1218" s="36" t="n">
        <x:v>0.8381894379293293</x:v>
      </x:c>
      <x:c r="AA1218" s="36" t="n">
        <x:v>0.7599976345002961</x:v>
      </x:c>
      <x:c r="AB1218" s="36" t="n">
        <x:v>0.16237886831252468</x:v>
      </x:c>
      <x:c r="AC1218" s="34" t="b">
        <x:v>1</x:v>
      </x:c>
    </x:row>
    <x:row r="1219">
      <x:c r="A1219" s="31" t="str">
        <x:v>CFG016</x:v>
      </x:c>
      <x:c r="B1219" s="33" t="n">
        <x:v>31</x:v>
      </x:c>
      <x:c r="C1219" s="31" t="str">
        <x:v>000000（选定5-12kg）1.AR20.03.6 youhua a2.5 翼梢反扭-3</x:v>
      </x:c>
      <x:c r="D1219" s="31" t="str">
        <x:v>T7-VLM2-Elev(g1.0)-11.9kg-x109.9mm-z14.2mm</x:v>
      </x:c>
      <x:c r="E1219" s="37" t="n">
        <x:v>0.328702131129505</x:v>
      </x:c>
      <x:c r="F1219" s="37" t="n">
        <x:v>0</x:v>
      </x:c>
      <x:c r="G1219" s="35" t="n">
        <x:v>12.979568504821353</x:v>
      </x:c>
      <x:c r="H1219" s="36" t="n">
        <x:v>0</x:v>
      </x:c>
      <x:c r="I1219" s="35" t="n">
        <x:v>1.225</x:v>
      </x:c>
      <x:c r="J1219" s="35" t="n">
        <x:v>1.5705518175924542</x:v>
      </x:c>
      <x:c r="K1219" s="35" t="n">
        <x:v>0.284701945718181</x:v>
      </x:c>
      <x:c r="L1219" s="35" t="n">
        <x:v>5.525419388778789</x:v>
      </x:c>
      <x:c r="M1219" s="35" t="n">
        <x:v>11.925999999999998</x:v>
      </x:c>
      <x:c r="N1219" s="35" t="n">
        <x:v>0.10992231757937915</x:v>
      </x:c>
      <x:c r="O1219" s="35" t="n">
        <x:v>-1.546328403528402e-17</x:v>
      </x:c>
      <x:c r="P1219" s="35" t="n">
        <x:v>0.014190650827474498</x:v>
      </x:c>
      <x:c r="Q1219" s="36" t="n">
        <x:v>0.7210102629439843</x:v>
      </x:c>
      <x:c r="R1219" s="36" t="n">
        <x:v>0.02125218401548458</x:v>
      </x:c>
      <x:c r="S1219" s="36" t="n">
        <x:v>0.0017983665513706811</x:v>
      </x:c>
      <x:c r="T1219" s="35" t="n">
        <x:v>0.14648231958173483</x:v>
      </x:c>
      <x:c r="U1219" s="36" t="str">
        <x:v>longitudinal</x:v>
      </x:c>
      <x:c r="V1219" s="33" t="n">
        <x:v>2</x:v>
      </x:c>
      <x:c r="W1219" s="36" t="n">
        <x:v>-6.158436811342573</x:v>
      </x:c>
      <x:c r="X1219" s="36" t="n">
        <x:v>5.2664995610306775</x:v>
      </x:c>
      <x:c r="Y1219" s="36" t="n">
        <x:v>8.10323155201896</x:v>
      </x:c>
      <x:c r="Z1219" s="36" t="n">
        <x:v>0.8381894379293293</x:v>
      </x:c>
      <x:c r="AA1219" s="36" t="n">
        <x:v>0.7599976345002961</x:v>
      </x:c>
      <x:c r="AB1219" s="36" t="n">
        <x:v>0.16237886831252468</x:v>
      </x:c>
      <x:c r="AC1219" s="34" t="b">
        <x:v>1</x:v>
      </x:c>
    </x:row>
    <x:row r="1220">
      <x:c r="A1220" s="31" t="str">
        <x:v>CFG016</x:v>
      </x:c>
      <x:c r="B1220" s="33" t="n">
        <x:v>31</x:v>
      </x:c>
      <x:c r="C1220" s="31" t="str">
        <x:v>000000（选定5-12kg）1.AR20.03.6 youhua a2.5 翼梢反扭-3</x:v>
      </x:c>
      <x:c r="D1220" s="31" t="str">
        <x:v>T7-VLM2-Elev(g1.0)-11.9kg-x109.9mm-z14.2mm</x:v>
      </x:c>
      <x:c r="E1220" s="37" t="n">
        <x:v>0.328702131129505</x:v>
      </x:c>
      <x:c r="F1220" s="37" t="n">
        <x:v>0</x:v>
      </x:c>
      <x:c r="G1220" s="35" t="n">
        <x:v>12.979568504821353</x:v>
      </x:c>
      <x:c r="H1220" s="36" t="n">
        <x:v>0</x:v>
      </x:c>
      <x:c r="I1220" s="35" t="n">
        <x:v>1.225</x:v>
      </x:c>
      <x:c r="J1220" s="35" t="n">
        <x:v>1.5705518175924542</x:v>
      </x:c>
      <x:c r="K1220" s="35" t="n">
        <x:v>0.284701945718181</x:v>
      </x:c>
      <x:c r="L1220" s="35" t="n">
        <x:v>5.525419388778789</x:v>
      </x:c>
      <x:c r="M1220" s="35" t="n">
        <x:v>11.925999999999998</x:v>
      </x:c>
      <x:c r="N1220" s="35" t="n">
        <x:v>0.10992231757937915</x:v>
      </x:c>
      <x:c r="O1220" s="35" t="n">
        <x:v>-1.546328403528402e-17</x:v>
      </x:c>
      <x:c r="P1220" s="35" t="n">
        <x:v>0.014190650827474498</x:v>
      </x:c>
      <x:c r="Q1220" s="36" t="n">
        <x:v>0.7210102629439843</x:v>
      </x:c>
      <x:c r="R1220" s="36" t="n">
        <x:v>0.02125218401548458</x:v>
      </x:c>
      <x:c r="S1220" s="36" t="n">
        <x:v>0.0017983665513706811</x:v>
      </x:c>
      <x:c r="T1220" s="35" t="n">
        <x:v>0.14648231958173483</x:v>
      </x:c>
      <x:c r="U1220" s="36" t="str">
        <x:v>longitudinal</x:v>
      </x:c>
      <x:c r="V1220" s="33" t="n">
        <x:v>3</x:v>
      </x:c>
      <x:c r="W1220" s="36" t="n">
        <x:v>-0.013864969359742806</x:v>
      </x:c>
      <x:c r="X1220" s="36" t="n">
        <x:v>-0.7130041959952991</x:v>
      </x:c>
      <x:c r="Y1220" s="36" t="n">
        <x:v>0.7131389912788737</x:v>
      </x:c>
      <x:c r="Z1220" s="36" t="n">
        <x:v>0.11347814223791441</x:v>
      </x:c>
      <x:c r="AA1220" s="36" t="n">
        <x:v>0.019442169800418185</x:v>
      </x:c>
      <x:c r="AB1220" s="36" t="n">
        <x:v>72.12421275906446</x:v>
      </x:c>
      <x:c r="AC1220" s="34" t="b">
        <x:v>1</x:v>
      </x:c>
    </x:row>
    <x:row r="1221">
      <x:c r="A1221" s="31" t="str">
        <x:v>CFG016</x:v>
      </x:c>
      <x:c r="B1221" s="33" t="n">
        <x:v>31</x:v>
      </x:c>
      <x:c r="C1221" s="31" t="str">
        <x:v>000000（选定5-12kg）1.AR20.03.6 youhua a2.5 翼梢反扭-3</x:v>
      </x:c>
      <x:c r="D1221" s="31" t="str">
        <x:v>T7-VLM2-Elev(g1.0)-11.9kg-x109.9mm-z14.2mm</x:v>
      </x:c>
      <x:c r="E1221" s="37" t="n">
        <x:v>0.328702131129505</x:v>
      </x:c>
      <x:c r="F1221" s="37" t="n">
        <x:v>0</x:v>
      </x:c>
      <x:c r="G1221" s="35" t="n">
        <x:v>12.979568504821353</x:v>
      </x:c>
      <x:c r="H1221" s="36" t="n">
        <x:v>0</x:v>
      </x:c>
      <x:c r="I1221" s="35" t="n">
        <x:v>1.225</x:v>
      </x:c>
      <x:c r="J1221" s="35" t="n">
        <x:v>1.5705518175924542</x:v>
      </x:c>
      <x:c r="K1221" s="35" t="n">
        <x:v>0.284701945718181</x:v>
      </x:c>
      <x:c r="L1221" s="35" t="n">
        <x:v>5.525419388778789</x:v>
      </x:c>
      <x:c r="M1221" s="35" t="n">
        <x:v>11.925999999999998</x:v>
      </x:c>
      <x:c r="N1221" s="35" t="n">
        <x:v>0.10992231757937915</x:v>
      </x:c>
      <x:c r="O1221" s="35" t="n">
        <x:v>-1.546328403528402e-17</x:v>
      </x:c>
      <x:c r="P1221" s="35" t="n">
        <x:v>0.014190650827474498</x:v>
      </x:c>
      <x:c r="Q1221" s="36" t="n">
        <x:v>0.7210102629439843</x:v>
      </x:c>
      <x:c r="R1221" s="36" t="n">
        <x:v>0.02125218401548458</x:v>
      </x:c>
      <x:c r="S1221" s="36" t="n">
        <x:v>0.0017983665513706811</x:v>
      </x:c>
      <x:c r="T1221" s="35" t="n">
        <x:v>0.14648231958173483</x:v>
      </x:c>
      <x:c r="U1221" s="36" t="str">
        <x:v>longitudinal</x:v>
      </x:c>
      <x:c r="V1221" s="33" t="n">
        <x:v>4</x:v>
      </x:c>
      <x:c r="W1221" s="36" t="n">
        <x:v>-0.013864969359742806</x:v>
      </x:c>
      <x:c r="X1221" s="36" t="n">
        <x:v>0.7130041959952991</x:v>
      </x:c>
      <x:c r="Y1221" s="36" t="n">
        <x:v>0.7131389912788737</x:v>
      </x:c>
      <x:c r="Z1221" s="36" t="n">
        <x:v>0.11347814223791441</x:v>
      </x:c>
      <x:c r="AA1221" s="36" t="n">
        <x:v>0.019442169800418185</x:v>
      </x:c>
      <x:c r="AB1221" s="36" t="n">
        <x:v>72.12421275906446</x:v>
      </x:c>
      <x:c r="AC1221" s="34" t="b">
        <x:v>1</x:v>
      </x:c>
    </x:row>
    <x:row r="1222">
      <x:c r="A1222" s="31" t="str">
        <x:v>CFG016</x:v>
      </x:c>
      <x:c r="B1222" s="33" t="n">
        <x:v>31</x:v>
      </x:c>
      <x:c r="C1222" s="31" t="str">
        <x:v>000000（选定5-12kg）1.AR20.03.6 youhua a2.5 翼梢反扭-3</x:v>
      </x:c>
      <x:c r="D1222" s="31" t="str">
        <x:v>T7-VLM2-Elev(g1.0)-11.9kg-x109.9mm-z14.2mm</x:v>
      </x:c>
      <x:c r="E1222" s="37" t="n">
        <x:v>0.328702131129505</x:v>
      </x:c>
      <x:c r="F1222" s="37" t="n">
        <x:v>0</x:v>
      </x:c>
      <x:c r="G1222" s="35" t="n">
        <x:v>12.979568504821353</x:v>
      </x:c>
      <x:c r="H1222" s="36" t="n">
        <x:v>0</x:v>
      </x:c>
      <x:c r="I1222" s="35" t="n">
        <x:v>1.225</x:v>
      </x:c>
      <x:c r="J1222" s="35" t="n">
        <x:v>1.5705518175924542</x:v>
      </x:c>
      <x:c r="K1222" s="35" t="n">
        <x:v>0.284701945718181</x:v>
      </x:c>
      <x:c r="L1222" s="35" t="n">
        <x:v>5.525419388778789</x:v>
      </x:c>
      <x:c r="M1222" s="35" t="n">
        <x:v>11.925999999999998</x:v>
      </x:c>
      <x:c r="N1222" s="35" t="n">
        <x:v>0.10992231757937915</x:v>
      </x:c>
      <x:c r="O1222" s="35" t="n">
        <x:v>-1.546328403528402e-17</x:v>
      </x:c>
      <x:c r="P1222" s="35" t="n">
        <x:v>0.014190650827474498</x:v>
      </x:c>
      <x:c r="Q1222" s="36" t="n">
        <x:v>0.7210102629439843</x:v>
      </x:c>
      <x:c r="R1222" s="36" t="n">
        <x:v>0.02125218401548458</x:v>
      </x:c>
      <x:c r="S1222" s="36" t="n">
        <x:v>0.0017983665513706811</x:v>
      </x:c>
      <x:c r="T1222" s="35" t="n">
        <x:v>0.14648231958173483</x:v>
      </x:c>
      <x:c r="U1222" s="36" t="str">
        <x:v>lateral</x:v>
      </x:c>
      <x:c r="V1222" s="33" t="n">
        <x:v>5</x:v>
      </x:c>
      <x:c r="W1222" s="36" t="n">
        <x:v>-17.785051916216624</x:v>
      </x:c>
      <x:c r="X1222" s="36" t="n">
        <x:v>0</x:v>
      </x:c>
      <x:c r="Y1222" s="36" t="n">
        <x:v>17.785051916216624</x:v>
      </x:c>
      <x:c r="Z1222" s="36" t="n">
        <x:v>0</x:v>
      </x:c>
      <x:c r="AA1222" s="36" t="n">
        <x:v>1</x:v>
      </x:c>
      <x:c r="AB1222" s="36" t="n">
        <x:v>0.056226993584887315</x:v>
      </x:c>
      <x:c r="AC1222" s="34" t="b">
        <x:v>1</x:v>
      </x:c>
    </x:row>
    <x:row r="1223">
      <x:c r="A1223" s="31" t="str">
        <x:v>CFG016</x:v>
      </x:c>
      <x:c r="B1223" s="33" t="n">
        <x:v>31</x:v>
      </x:c>
      <x:c r="C1223" s="31" t="str">
        <x:v>000000（选定5-12kg）1.AR20.03.6 youhua a2.5 翼梢反扭-3</x:v>
      </x:c>
      <x:c r="D1223" s="31" t="str">
        <x:v>T7-VLM2-Elev(g1.0)-11.9kg-x109.9mm-z14.2mm</x:v>
      </x:c>
      <x:c r="E1223" s="37" t="n">
        <x:v>0.328702131129505</x:v>
      </x:c>
      <x:c r="F1223" s="37" t="n">
        <x:v>0</x:v>
      </x:c>
      <x:c r="G1223" s="35" t="n">
        <x:v>12.979568504821353</x:v>
      </x:c>
      <x:c r="H1223" s="36" t="n">
        <x:v>0</x:v>
      </x:c>
      <x:c r="I1223" s="35" t="n">
        <x:v>1.225</x:v>
      </x:c>
      <x:c r="J1223" s="35" t="n">
        <x:v>1.5705518175924542</x:v>
      </x:c>
      <x:c r="K1223" s="35" t="n">
        <x:v>0.284701945718181</x:v>
      </x:c>
      <x:c r="L1223" s="35" t="n">
        <x:v>5.525419388778789</x:v>
      </x:c>
      <x:c r="M1223" s="35" t="n">
        <x:v>11.925999999999998</x:v>
      </x:c>
      <x:c r="N1223" s="35" t="n">
        <x:v>0.10992231757937915</x:v>
      </x:c>
      <x:c r="O1223" s="35" t="n">
        <x:v>-1.546328403528402e-17</x:v>
      </x:c>
      <x:c r="P1223" s="35" t="n">
        <x:v>0.014190650827474498</x:v>
      </x:c>
      <x:c r="Q1223" s="36" t="n">
        <x:v>0.7210102629439843</x:v>
      </x:c>
      <x:c r="R1223" s="36" t="n">
        <x:v>0.02125218401548458</x:v>
      </x:c>
      <x:c r="S1223" s="36" t="n">
        <x:v>0.0017983665513706811</x:v>
      </x:c>
      <x:c r="T1223" s="35" t="n">
        <x:v>0.14648231958173483</x:v>
      </x:c>
      <x:c r="U1223" s="36" t="str">
        <x:v>lateral</x:v>
      </x:c>
      <x:c r="V1223" s="33" t="n">
        <x:v>6</x:v>
      </x:c>
      <x:c r="W1223" s="36" t="n">
        <x:v>-0.8896388933170404</x:v>
      </x:c>
      <x:c r="X1223" s="36" t="n">
        <x:v>-2.348183301216714</x:v>
      </x:c>
      <x:c r="Y1223" s="36" t="n">
        <x:v>2.511059970732558</x:v>
      </x:c>
      <x:c r="Z1223" s="36" t="n">
        <x:v>0.37372497967448504</x:v>
      </x:c>
      <x:c r="AA1223" s="36" t="n">
        <x:v>0.3542881905196011</x:v>
      </x:c>
      <x:c r="AB1223" s="36" t="n">
        <x:v>1.1240515758831942</x:v>
      </x:c>
      <x:c r="AC1223" s="34" t="b">
        <x:v>1</x:v>
      </x:c>
    </x:row>
    <x:row r="1224">
      <x:c r="A1224" s="31" t="str">
        <x:v>CFG016</x:v>
      </x:c>
      <x:c r="B1224" s="33" t="n">
        <x:v>31</x:v>
      </x:c>
      <x:c r="C1224" s="31" t="str">
        <x:v>000000（选定5-12kg）1.AR20.03.6 youhua a2.5 翼梢反扭-3</x:v>
      </x:c>
      <x:c r="D1224" s="31" t="str">
        <x:v>T7-VLM2-Elev(g1.0)-11.9kg-x109.9mm-z14.2mm</x:v>
      </x:c>
      <x:c r="E1224" s="37" t="n">
        <x:v>0.328702131129505</x:v>
      </x:c>
      <x:c r="F1224" s="37" t="n">
        <x:v>0</x:v>
      </x:c>
      <x:c r="G1224" s="35" t="n">
        <x:v>12.979568504821353</x:v>
      </x:c>
      <x:c r="H1224" s="36" t="n">
        <x:v>0</x:v>
      </x:c>
      <x:c r="I1224" s="35" t="n">
        <x:v>1.225</x:v>
      </x:c>
      <x:c r="J1224" s="35" t="n">
        <x:v>1.5705518175924542</x:v>
      </x:c>
      <x:c r="K1224" s="35" t="n">
        <x:v>0.284701945718181</x:v>
      </x:c>
      <x:c r="L1224" s="35" t="n">
        <x:v>5.525419388778789</x:v>
      </x:c>
      <x:c r="M1224" s="35" t="n">
        <x:v>11.925999999999998</x:v>
      </x:c>
      <x:c r="N1224" s="35" t="n">
        <x:v>0.10992231757937915</x:v>
      </x:c>
      <x:c r="O1224" s="35" t="n">
        <x:v>-1.546328403528402e-17</x:v>
      </x:c>
      <x:c r="P1224" s="35" t="n">
        <x:v>0.014190650827474498</x:v>
      </x:c>
      <x:c r="Q1224" s="36" t="n">
        <x:v>0.7210102629439843</x:v>
      </x:c>
      <x:c r="R1224" s="36" t="n">
        <x:v>0.02125218401548458</x:v>
      </x:c>
      <x:c r="S1224" s="36" t="n">
        <x:v>0.0017983665513706811</x:v>
      </x:c>
      <x:c r="T1224" s="35" t="n">
        <x:v>0.14648231958173483</x:v>
      </x:c>
      <x:c r="U1224" s="36" t="str">
        <x:v>lateral</x:v>
      </x:c>
      <x:c r="V1224" s="33" t="n">
        <x:v>7</x:v>
      </x:c>
      <x:c r="W1224" s="36" t="n">
        <x:v>-0.8896388933170404</x:v>
      </x:c>
      <x:c r="X1224" s="36" t="n">
        <x:v>2.348183301216714</x:v>
      </x:c>
      <x:c r="Y1224" s="36" t="n">
        <x:v>2.511059970732558</x:v>
      </x:c>
      <x:c r="Z1224" s="36" t="n">
        <x:v>0.37372497967448504</x:v>
      </x:c>
      <x:c r="AA1224" s="36" t="n">
        <x:v>0.3542881905196011</x:v>
      </x:c>
      <x:c r="AB1224" s="36" t="n">
        <x:v>1.1240515758831942</x:v>
      </x:c>
      <x:c r="AC1224" s="34" t="b">
        <x:v>1</x:v>
      </x:c>
    </x:row>
    <x:row r="1225">
      <x:c r="A1225" s="31" t="str">
        <x:v>CFG016</x:v>
      </x:c>
      <x:c r="B1225" s="33" t="n">
        <x:v>31</x:v>
      </x:c>
      <x:c r="C1225" s="31" t="str">
        <x:v>000000（选定5-12kg）1.AR20.03.6 youhua a2.5 翼梢反扭-3</x:v>
      </x:c>
      <x:c r="D1225" s="31" t="str">
        <x:v>T7-VLM2-Elev(g1.0)-11.9kg-x109.9mm-z14.2mm</x:v>
      </x:c>
      <x:c r="E1225" s="37" t="n">
        <x:v>0.328702131129505</x:v>
      </x:c>
      <x:c r="F1225" s="37" t="n">
        <x:v>0</x:v>
      </x:c>
      <x:c r="G1225" s="35" t="n">
        <x:v>12.979568504821353</x:v>
      </x:c>
      <x:c r="H1225" s="36" t="n">
        <x:v>0</x:v>
      </x:c>
      <x:c r="I1225" s="35" t="n">
        <x:v>1.225</x:v>
      </x:c>
      <x:c r="J1225" s="35" t="n">
        <x:v>1.5705518175924542</x:v>
      </x:c>
      <x:c r="K1225" s="35" t="n">
        <x:v>0.284701945718181</x:v>
      </x:c>
      <x:c r="L1225" s="35" t="n">
        <x:v>5.525419388778789</x:v>
      </x:c>
      <x:c r="M1225" s="35" t="n">
        <x:v>11.925999999999998</x:v>
      </x:c>
      <x:c r="N1225" s="35" t="n">
        <x:v>0.10992231757937915</x:v>
      </x:c>
      <x:c r="O1225" s="35" t="n">
        <x:v>-1.546328403528402e-17</x:v>
      </x:c>
      <x:c r="P1225" s="35" t="n">
        <x:v>0.014190650827474498</x:v>
      </x:c>
      <x:c r="Q1225" s="36" t="n">
        <x:v>0.7210102629439843</x:v>
      </x:c>
      <x:c r="R1225" s="36" t="n">
        <x:v>0.02125218401548458</x:v>
      </x:c>
      <x:c r="S1225" s="36" t="n">
        <x:v>0.0017983665513706811</x:v>
      </x:c>
      <x:c r="T1225" s="35" t="n">
        <x:v>0.14648231958173483</x:v>
      </x:c>
      <x:c r="U1225" s="36" t="str">
        <x:v>lateral</x:v>
      </x:c>
      <x:c r="V1225" s="33" t="n">
        <x:v>8</x:v>
      </x:c>
      <x:c r="W1225" s="36" t="n">
        <x:v>0.16175683622207515</x:v>
      </x:c>
      <x:c r="X1225" s="36" t="n">
        <x:v>0</x:v>
      </x:c>
      <x:c r="Y1225" s="36" t="n">
        <x:v>0.16175683622207515</x:v>
      </x:c>
      <x:c r="Z1225" s="36" t="n">
        <x:v>0</x:v>
      </x:c>
      <x:c r="AA1225" s="36" t="n">
        <x:v>-1</x:v>
      </x:c>
      <x:c r="AB1225" s="36"/>
      <x:c r="AC1225" s="34" t="b">
        <x:v>0</x:v>
      </x:c>
    </x:row>
    <x:row r="1226">
      <x:c r="A1226" s="31" t="str">
        <x:v>CFG016</x:v>
      </x:c>
      <x:c r="B1226" s="33" t="n">
        <x:v>32</x:v>
      </x:c>
      <x:c r="C1226" s="31" t="str">
        <x:v>000000（选定5-12kg）1.AR20.03.6 youhua a2.5 翼梢反扭-3</x:v>
      </x:c>
      <x:c r="D1226" s="31" t="str">
        <x:v>T7-VLM2-Elev(g1.0)-11.9kg-x109.9mm-z14.2mm</x:v>
      </x:c>
      <x:c r="E1226" s="37" t="n">
        <x:v>0.11484983426888852</x:v>
      </x:c>
      <x:c r="F1226" s="37" t="n">
        <x:v>0</x:v>
      </x:c>
      <x:c r="G1226" s="35" t="n">
        <x:v>13.176855084752695</x:v>
      </x:c>
      <x:c r="H1226" s="36" t="n">
        <x:v>0.10000000000000009</x:v>
      </x:c>
      <x:c r="I1226" s="35" t="n">
        <x:v>1.225</x:v>
      </x:c>
      <x:c r="J1226" s="35" t="n">
        <x:v>1.5705518175924542</x:v>
      </x:c>
      <x:c r="K1226" s="35" t="n">
        <x:v>0.284701945718181</x:v>
      </x:c>
      <x:c r="L1226" s="35" t="n">
        <x:v>5.525419388778789</x:v>
      </x:c>
      <x:c r="M1226" s="35" t="n">
        <x:v>11.925999999999998</x:v>
      </x:c>
      <x:c r="N1226" s="35" t="n">
        <x:v>0.10992231757937915</x:v>
      </x:c>
      <x:c r="O1226" s="35" t="n">
        <x:v>-1.546328403528402e-17</x:v>
      </x:c>
      <x:c r="P1226" s="35" t="n">
        <x:v>0.014190650827474498</x:v>
      </x:c>
      <x:c r="Q1226" s="36" t="n">
        <x:v>0.7001517951326025</x:v>
      </x:c>
      <x:c r="R1226" s="36" t="n">
        <x:v>0.020616595165289794</x:v>
      </x:c>
      <x:c r="S1226" s="36" t="n">
        <x:v>0.0018101427011545507</x:v>
      </x:c>
      <x:c r="T1226" s="35" t="n">
        <x:v>0.14612548635108602</x:v>
      </x:c>
      <x:c r="U1226" s="36" t="str">
        <x:v>longitudinal</x:v>
      </x:c>
      <x:c r="V1226" s="33" t="n">
        <x:v>1</x:v>
      </x:c>
      <x:c r="W1226" s="36" t="n">
        <x:v>-6.2531818041435905</x:v>
      </x:c>
      <x:c r="X1226" s="36" t="n">
        <x:v>-5.319712311263157</x:v>
      </x:c>
      <x:c r="Y1226" s="36" t="n">
        <x:v>8.209849069884129</x:v>
      </x:c>
      <x:c r="Z1226" s="36" t="n">
        <x:v>0.8466585101643427</x:v>
      </x:c>
      <x:c r="AA1226" s="36" t="n">
        <x:v>0.7616683024151923</x:v>
      </x:c>
      <x:c r="AB1226" s="36" t="n">
        <x:v>0.15991858726022692</x:v>
      </x:c>
      <x:c r="AC1226" s="34" t="b">
        <x:v>1</x:v>
      </x:c>
    </x:row>
    <x:row r="1227">
      <x:c r="A1227" s="31" t="str">
        <x:v>CFG016</x:v>
      </x:c>
      <x:c r="B1227" s="33" t="n">
        <x:v>32</x:v>
      </x:c>
      <x:c r="C1227" s="31" t="str">
        <x:v>000000（选定5-12kg）1.AR20.03.6 youhua a2.5 翼梢反扭-3</x:v>
      </x:c>
      <x:c r="D1227" s="31" t="str">
        <x:v>T7-VLM2-Elev(g1.0)-11.9kg-x109.9mm-z14.2mm</x:v>
      </x:c>
      <x:c r="E1227" s="37" t="n">
        <x:v>0.11484983426888852</x:v>
      </x:c>
      <x:c r="F1227" s="37" t="n">
        <x:v>0</x:v>
      </x:c>
      <x:c r="G1227" s="35" t="n">
        <x:v>13.176855084752695</x:v>
      </x:c>
      <x:c r="H1227" s="36" t="n">
        <x:v>0.10000000000000009</x:v>
      </x:c>
      <x:c r="I1227" s="35" t="n">
        <x:v>1.225</x:v>
      </x:c>
      <x:c r="J1227" s="35" t="n">
        <x:v>1.5705518175924542</x:v>
      </x:c>
      <x:c r="K1227" s="35" t="n">
        <x:v>0.284701945718181</x:v>
      </x:c>
      <x:c r="L1227" s="35" t="n">
        <x:v>5.525419388778789</x:v>
      </x:c>
      <x:c r="M1227" s="35" t="n">
        <x:v>11.925999999999998</x:v>
      </x:c>
      <x:c r="N1227" s="35" t="n">
        <x:v>0.10992231757937915</x:v>
      </x:c>
      <x:c r="O1227" s="35" t="n">
        <x:v>-1.546328403528402e-17</x:v>
      </x:c>
      <x:c r="P1227" s="35" t="n">
        <x:v>0.014190650827474498</x:v>
      </x:c>
      <x:c r="Q1227" s="36" t="n">
        <x:v>0.7001517951326025</x:v>
      </x:c>
      <x:c r="R1227" s="36" t="n">
        <x:v>0.020616595165289794</x:v>
      </x:c>
      <x:c r="S1227" s="36" t="n">
        <x:v>0.0018101427011545507</x:v>
      </x:c>
      <x:c r="T1227" s="35" t="n">
        <x:v>0.14612548635108602</x:v>
      </x:c>
      <x:c r="U1227" s="36" t="str">
        <x:v>longitudinal</x:v>
      </x:c>
      <x:c r="V1227" s="33" t="n">
        <x:v>2</x:v>
      </x:c>
      <x:c r="W1227" s="36" t="n">
        <x:v>-6.2531818041435905</x:v>
      </x:c>
      <x:c r="X1227" s="36" t="n">
        <x:v>5.319712311263157</x:v>
      </x:c>
      <x:c r="Y1227" s="36" t="n">
        <x:v>8.209849069884129</x:v>
      </x:c>
      <x:c r="Z1227" s="36" t="n">
        <x:v>0.8466585101643427</x:v>
      </x:c>
      <x:c r="AA1227" s="36" t="n">
        <x:v>0.7616683024151923</x:v>
      </x:c>
      <x:c r="AB1227" s="36" t="n">
        <x:v>0.15991858726022692</x:v>
      </x:c>
      <x:c r="AC1227" s="34" t="b">
        <x:v>1</x:v>
      </x:c>
    </x:row>
    <x:row r="1228">
      <x:c r="A1228" s="31" t="str">
        <x:v>CFG016</x:v>
      </x:c>
      <x:c r="B1228" s="33" t="n">
        <x:v>32</x:v>
      </x:c>
      <x:c r="C1228" s="31" t="str">
        <x:v>000000（选定5-12kg）1.AR20.03.6 youhua a2.5 翼梢反扭-3</x:v>
      </x:c>
      <x:c r="D1228" s="31" t="str">
        <x:v>T7-VLM2-Elev(g1.0)-11.9kg-x109.9mm-z14.2mm</x:v>
      </x:c>
      <x:c r="E1228" s="37" t="n">
        <x:v>0.11484983426888852</x:v>
      </x:c>
      <x:c r="F1228" s="37" t="n">
        <x:v>0</x:v>
      </x:c>
      <x:c r="G1228" s="35" t="n">
        <x:v>13.176855084752695</x:v>
      </x:c>
      <x:c r="H1228" s="36" t="n">
        <x:v>0.10000000000000009</x:v>
      </x:c>
      <x:c r="I1228" s="35" t="n">
        <x:v>1.225</x:v>
      </x:c>
      <x:c r="J1228" s="35" t="n">
        <x:v>1.5705518175924542</x:v>
      </x:c>
      <x:c r="K1228" s="35" t="n">
        <x:v>0.284701945718181</x:v>
      </x:c>
      <x:c r="L1228" s="35" t="n">
        <x:v>5.525419388778789</x:v>
      </x:c>
      <x:c r="M1228" s="35" t="n">
        <x:v>11.925999999999998</x:v>
      </x:c>
      <x:c r="N1228" s="35" t="n">
        <x:v>0.10992231757937915</x:v>
      </x:c>
      <x:c r="O1228" s="35" t="n">
        <x:v>-1.546328403528402e-17</x:v>
      </x:c>
      <x:c r="P1228" s="35" t="n">
        <x:v>0.014190650827474498</x:v>
      </x:c>
      <x:c r="Q1228" s="36" t="n">
        <x:v>0.7001517951326025</x:v>
      </x:c>
      <x:c r="R1228" s="36" t="n">
        <x:v>0.020616595165289794</x:v>
      </x:c>
      <x:c r="S1228" s="36" t="n">
        <x:v>0.0018101427011545507</x:v>
      </x:c>
      <x:c r="T1228" s="35" t="n">
        <x:v>0.14612548635108602</x:v>
      </x:c>
      <x:c r="U1228" s="36" t="str">
        <x:v>longitudinal</x:v>
      </x:c>
      <x:c r="V1228" s="33" t="n">
        <x:v>3</x:v>
      </x:c>
      <x:c r="W1228" s="36" t="n">
        <x:v>-0.013983014269241784</x:v>
      </x:c>
      <x:c r="X1228" s="36" t="n">
        <x:v>-0.7010736700915657</x:v>
      </x:c>
      <x:c r="Y1228" s="36" t="n">
        <x:v>0.701213102832307</x:v>
      </x:c>
      <x:c r="Z1228" s="36" t="n">
        <x:v>0.11157934006664935</x:v>
      </x:c>
      <x:c r="AA1228" s="36" t="n">
        <x:v>0.019941176530732598</x:v>
      </x:c>
      <x:c r="AB1228" s="36" t="n">
        <x:v>71.51533859188604</x:v>
      </x:c>
      <x:c r="AC1228" s="34" t="b">
        <x:v>1</x:v>
      </x:c>
    </x:row>
    <x:row r="1229">
      <x:c r="A1229" s="31" t="str">
        <x:v>CFG016</x:v>
      </x:c>
      <x:c r="B1229" s="33" t="n">
        <x:v>32</x:v>
      </x:c>
      <x:c r="C1229" s="31" t="str">
        <x:v>000000（选定5-12kg）1.AR20.03.6 youhua a2.5 翼梢反扭-3</x:v>
      </x:c>
      <x:c r="D1229" s="31" t="str">
        <x:v>T7-VLM2-Elev(g1.0)-11.9kg-x109.9mm-z14.2mm</x:v>
      </x:c>
      <x:c r="E1229" s="37" t="n">
        <x:v>0.11484983426888852</x:v>
      </x:c>
      <x:c r="F1229" s="37" t="n">
        <x:v>0</x:v>
      </x:c>
      <x:c r="G1229" s="35" t="n">
        <x:v>13.176855084752695</x:v>
      </x:c>
      <x:c r="H1229" s="36" t="n">
        <x:v>0.10000000000000009</x:v>
      </x:c>
      <x:c r="I1229" s="35" t="n">
        <x:v>1.225</x:v>
      </x:c>
      <x:c r="J1229" s="35" t="n">
        <x:v>1.5705518175924542</x:v>
      </x:c>
      <x:c r="K1229" s="35" t="n">
        <x:v>0.284701945718181</x:v>
      </x:c>
      <x:c r="L1229" s="35" t="n">
        <x:v>5.525419388778789</x:v>
      </x:c>
      <x:c r="M1229" s="35" t="n">
        <x:v>11.925999999999998</x:v>
      </x:c>
      <x:c r="N1229" s="35" t="n">
        <x:v>0.10992231757937915</x:v>
      </x:c>
      <x:c r="O1229" s="35" t="n">
        <x:v>-1.546328403528402e-17</x:v>
      </x:c>
      <x:c r="P1229" s="35" t="n">
        <x:v>0.014190650827474498</x:v>
      </x:c>
      <x:c r="Q1229" s="36" t="n">
        <x:v>0.7001517951326025</x:v>
      </x:c>
      <x:c r="R1229" s="36" t="n">
        <x:v>0.020616595165289794</x:v>
      </x:c>
      <x:c r="S1229" s="36" t="n">
        <x:v>0.0018101427011545507</x:v>
      </x:c>
      <x:c r="T1229" s="35" t="n">
        <x:v>0.14612548635108602</x:v>
      </x:c>
      <x:c r="U1229" s="36" t="str">
        <x:v>longitudinal</x:v>
      </x:c>
      <x:c r="V1229" s="33" t="n">
        <x:v>4</x:v>
      </x:c>
      <x:c r="W1229" s="36" t="n">
        <x:v>-0.013983014269241784</x:v>
      </x:c>
      <x:c r="X1229" s="36" t="n">
        <x:v>0.7010736700915657</x:v>
      </x:c>
      <x:c r="Y1229" s="36" t="n">
        <x:v>0.701213102832307</x:v>
      </x:c>
      <x:c r="Z1229" s="36" t="n">
        <x:v>0.11157934006664935</x:v>
      </x:c>
      <x:c r="AA1229" s="36" t="n">
        <x:v>0.019941176530732598</x:v>
      </x:c>
      <x:c r="AB1229" s="36" t="n">
        <x:v>71.51533859188604</x:v>
      </x:c>
      <x:c r="AC1229" s="34" t="b">
        <x:v>1</x:v>
      </x:c>
    </x:row>
    <x:row r="1230">
      <x:c r="A1230" s="31" t="str">
        <x:v>CFG016</x:v>
      </x:c>
      <x:c r="B1230" s="33" t="n">
        <x:v>32</x:v>
      </x:c>
      <x:c r="C1230" s="31" t="str">
        <x:v>000000（选定5-12kg）1.AR20.03.6 youhua a2.5 翼梢反扭-3</x:v>
      </x:c>
      <x:c r="D1230" s="31" t="str">
        <x:v>T7-VLM2-Elev(g1.0)-11.9kg-x109.9mm-z14.2mm</x:v>
      </x:c>
      <x:c r="E1230" s="37" t="n">
        <x:v>0.11484983426888852</x:v>
      </x:c>
      <x:c r="F1230" s="37" t="n">
        <x:v>0</x:v>
      </x:c>
      <x:c r="G1230" s="35" t="n">
        <x:v>13.176855084752695</x:v>
      </x:c>
      <x:c r="H1230" s="36" t="n">
        <x:v>0.10000000000000009</x:v>
      </x:c>
      <x:c r="I1230" s="35" t="n">
        <x:v>1.225</x:v>
      </x:c>
      <x:c r="J1230" s="35" t="n">
        <x:v>1.5705518175924542</x:v>
      </x:c>
      <x:c r="K1230" s="35" t="n">
        <x:v>0.284701945718181</x:v>
      </x:c>
      <x:c r="L1230" s="35" t="n">
        <x:v>5.525419388778789</x:v>
      </x:c>
      <x:c r="M1230" s="35" t="n">
        <x:v>11.925999999999998</x:v>
      </x:c>
      <x:c r="N1230" s="35" t="n">
        <x:v>0.10992231757937915</x:v>
      </x:c>
      <x:c r="O1230" s="35" t="n">
        <x:v>-1.546328403528402e-17</x:v>
      </x:c>
      <x:c r="P1230" s="35" t="n">
        <x:v>0.014190650827474498</x:v>
      </x:c>
      <x:c r="Q1230" s="36" t="n">
        <x:v>0.7001517951326025</x:v>
      </x:c>
      <x:c r="R1230" s="36" t="n">
        <x:v>0.020616595165289794</x:v>
      </x:c>
      <x:c r="S1230" s="36" t="n">
        <x:v>0.0018101427011545507</x:v>
      </x:c>
      <x:c r="T1230" s="35" t="n">
        <x:v>0.14612548635108602</x:v>
      </x:c>
      <x:c r="U1230" s="36" t="str">
        <x:v>lateral</x:v>
      </x:c>
      <x:c r="V1230" s="33" t="n">
        <x:v>5</x:v>
      </x:c>
      <x:c r="W1230" s="36" t="n">
        <x:v>-18.10749730595753</x:v>
      </x:c>
      <x:c r="X1230" s="36" t="n">
        <x:v>0</x:v>
      </x:c>
      <x:c r="Y1230" s="36" t="n">
        <x:v>18.10749730595753</x:v>
      </x:c>
      <x:c r="Z1230" s="36" t="n">
        <x:v>0</x:v>
      </x:c>
      <x:c r="AA1230" s="36" t="n">
        <x:v>1</x:v>
      </x:c>
      <x:c r="AB1230" s="36" t="n">
        <x:v>0.05522574340911215</x:v>
      </x:c>
      <x:c r="AC1230" s="34" t="b">
        <x:v>1</x:v>
      </x:c>
    </x:row>
    <x:row r="1231">
      <x:c r="A1231" s="31" t="str">
        <x:v>CFG016</x:v>
      </x:c>
      <x:c r="B1231" s="33" t="n">
        <x:v>32</x:v>
      </x:c>
      <x:c r="C1231" s="31" t="str">
        <x:v>000000（选定5-12kg）1.AR20.03.6 youhua a2.5 翼梢反扭-3</x:v>
      </x:c>
      <x:c r="D1231" s="31" t="str">
        <x:v>T7-VLM2-Elev(g1.0)-11.9kg-x109.9mm-z14.2mm</x:v>
      </x:c>
      <x:c r="E1231" s="37" t="n">
        <x:v>0.11484983426888852</x:v>
      </x:c>
      <x:c r="F1231" s="37" t="n">
        <x:v>0</x:v>
      </x:c>
      <x:c r="G1231" s="35" t="n">
        <x:v>13.176855084752695</x:v>
      </x:c>
      <x:c r="H1231" s="36" t="n">
        <x:v>0.10000000000000009</x:v>
      </x:c>
      <x:c r="I1231" s="35" t="n">
        <x:v>1.225</x:v>
      </x:c>
      <x:c r="J1231" s="35" t="n">
        <x:v>1.5705518175924542</x:v>
      </x:c>
      <x:c r="K1231" s="35" t="n">
        <x:v>0.284701945718181</x:v>
      </x:c>
      <x:c r="L1231" s="35" t="n">
        <x:v>5.525419388778789</x:v>
      </x:c>
      <x:c r="M1231" s="35" t="n">
        <x:v>11.925999999999998</x:v>
      </x:c>
      <x:c r="N1231" s="35" t="n">
        <x:v>0.10992231757937915</x:v>
      </x:c>
      <x:c r="O1231" s="35" t="n">
        <x:v>-1.546328403528402e-17</x:v>
      </x:c>
      <x:c r="P1231" s="35" t="n">
        <x:v>0.014190650827474498</x:v>
      </x:c>
      <x:c r="Q1231" s="36" t="n">
        <x:v>0.7001517951326025</x:v>
      </x:c>
      <x:c r="R1231" s="36" t="n">
        <x:v>0.020616595165289794</x:v>
      </x:c>
      <x:c r="S1231" s="36" t="n">
        <x:v>0.0018101427011545507</x:v>
      </x:c>
      <x:c r="T1231" s="35" t="n">
        <x:v>0.14612548635108602</x:v>
      </x:c>
      <x:c r="U1231" s="36" t="str">
        <x:v>lateral</x:v>
      </x:c>
      <x:c r="V1231" s="33" t="n">
        <x:v>6</x:v>
      </x:c>
      <x:c r="W1231" s="36" t="n">
        <x:v>-0.8776525832903226</x:v>
      </x:c>
      <x:c r="X1231" s="36" t="n">
        <x:v>-2.378770788853337</x:v>
      </x:c>
      <x:c r="Y1231" s="36" t="n">
        <x:v>2.5355126745607293</x:v>
      </x:c>
      <x:c r="Z1231" s="36" t="n">
        <x:v>0.37859312952861585</x:v>
      </x:c>
      <x:c r="AA1231" s="36" t="n">
        <x:v>0.3461440331558877</x:v>
      </x:c>
      <x:c r="AB1231" s="36" t="n">
        <x:v>1.139403015542889</x:v>
      </x:c>
      <x:c r="AC1231" s="34" t="b">
        <x:v>1</x:v>
      </x:c>
    </x:row>
    <x:row r="1232">
      <x:c r="A1232" s="31" t="str">
        <x:v>CFG016</x:v>
      </x:c>
      <x:c r="B1232" s="33" t="n">
        <x:v>32</x:v>
      </x:c>
      <x:c r="C1232" s="31" t="str">
        <x:v>000000（选定5-12kg）1.AR20.03.6 youhua a2.5 翼梢反扭-3</x:v>
      </x:c>
      <x:c r="D1232" s="31" t="str">
        <x:v>T7-VLM2-Elev(g1.0)-11.9kg-x109.9mm-z14.2mm</x:v>
      </x:c>
      <x:c r="E1232" s="37" t="n">
        <x:v>0.11484983426888852</x:v>
      </x:c>
      <x:c r="F1232" s="37" t="n">
        <x:v>0</x:v>
      </x:c>
      <x:c r="G1232" s="35" t="n">
        <x:v>13.176855084752695</x:v>
      </x:c>
      <x:c r="H1232" s="36" t="n">
        <x:v>0.10000000000000009</x:v>
      </x:c>
      <x:c r="I1232" s="35" t="n">
        <x:v>1.225</x:v>
      </x:c>
      <x:c r="J1232" s="35" t="n">
        <x:v>1.5705518175924542</x:v>
      </x:c>
      <x:c r="K1232" s="35" t="n">
        <x:v>0.284701945718181</x:v>
      </x:c>
      <x:c r="L1232" s="35" t="n">
        <x:v>5.525419388778789</x:v>
      </x:c>
      <x:c r="M1232" s="35" t="n">
        <x:v>11.925999999999998</x:v>
      </x:c>
      <x:c r="N1232" s="35" t="n">
        <x:v>0.10992231757937915</x:v>
      </x:c>
      <x:c r="O1232" s="35" t="n">
        <x:v>-1.546328403528402e-17</x:v>
      </x:c>
      <x:c r="P1232" s="35" t="n">
        <x:v>0.014190650827474498</x:v>
      </x:c>
      <x:c r="Q1232" s="36" t="n">
        <x:v>0.7001517951326025</x:v>
      </x:c>
      <x:c r="R1232" s="36" t="n">
        <x:v>0.020616595165289794</x:v>
      </x:c>
      <x:c r="S1232" s="36" t="n">
        <x:v>0.0018101427011545507</x:v>
      </x:c>
      <x:c r="T1232" s="35" t="n">
        <x:v>0.14612548635108602</x:v>
      </x:c>
      <x:c r="U1232" s="36" t="str">
        <x:v>lateral</x:v>
      </x:c>
      <x:c r="V1232" s="33" t="n">
        <x:v>7</x:v>
      </x:c>
      <x:c r="W1232" s="36" t="n">
        <x:v>-0.8776525832903226</x:v>
      </x:c>
      <x:c r="X1232" s="36" t="n">
        <x:v>2.378770788853337</x:v>
      </x:c>
      <x:c r="Y1232" s="36" t="n">
        <x:v>2.5355126745607293</x:v>
      </x:c>
      <x:c r="Z1232" s="36" t="n">
        <x:v>0.37859312952861585</x:v>
      </x:c>
      <x:c r="AA1232" s="36" t="n">
        <x:v>0.3461440331558877</x:v>
      </x:c>
      <x:c r="AB1232" s="36" t="n">
        <x:v>1.139403015542889</x:v>
      </x:c>
      <x:c r="AC1232" s="34" t="b">
        <x:v>1</x:v>
      </x:c>
    </x:row>
    <x:row r="1233">
      <x:c r="A1233" s="31" t="str">
        <x:v>CFG016</x:v>
      </x:c>
      <x:c r="B1233" s="33" t="n">
        <x:v>32</x:v>
      </x:c>
      <x:c r="C1233" s="31" t="str">
        <x:v>000000（选定5-12kg）1.AR20.03.6 youhua a2.5 翼梢反扭-3</x:v>
      </x:c>
      <x:c r="D1233" s="31" t="str">
        <x:v>T7-VLM2-Elev(g1.0)-11.9kg-x109.9mm-z14.2mm</x:v>
      </x:c>
      <x:c r="E1233" s="37" t="n">
        <x:v>0.11484983426888852</x:v>
      </x:c>
      <x:c r="F1233" s="37" t="n">
        <x:v>0</x:v>
      </x:c>
      <x:c r="G1233" s="35" t="n">
        <x:v>13.176855084752695</x:v>
      </x:c>
      <x:c r="H1233" s="36" t="n">
        <x:v>0.10000000000000009</x:v>
      </x:c>
      <x:c r="I1233" s="35" t="n">
        <x:v>1.225</x:v>
      </x:c>
      <x:c r="J1233" s="35" t="n">
        <x:v>1.5705518175924542</x:v>
      </x:c>
      <x:c r="K1233" s="35" t="n">
        <x:v>0.284701945718181</x:v>
      </x:c>
      <x:c r="L1233" s="35" t="n">
        <x:v>5.525419388778789</x:v>
      </x:c>
      <x:c r="M1233" s="35" t="n">
        <x:v>11.925999999999998</x:v>
      </x:c>
      <x:c r="N1233" s="35" t="n">
        <x:v>0.10992231757937915</x:v>
      </x:c>
      <x:c r="O1233" s="35" t="n">
        <x:v>-1.546328403528402e-17</x:v>
      </x:c>
      <x:c r="P1233" s="35" t="n">
        <x:v>0.014190650827474498</x:v>
      </x:c>
      <x:c r="Q1233" s="36" t="n">
        <x:v>0.7001517951326025</x:v>
      </x:c>
      <x:c r="R1233" s="36" t="n">
        <x:v>0.020616595165289794</x:v>
      </x:c>
      <x:c r="S1233" s="36" t="n">
        <x:v>0.0018101427011545507</x:v>
      </x:c>
      <x:c r="T1233" s="35" t="n">
        <x:v>0.14612548635108602</x:v>
      </x:c>
      <x:c r="U1233" s="36" t="str">
        <x:v>lateral</x:v>
      </x:c>
      <x:c r="V1233" s="33" t="n">
        <x:v>8</x:v>
      </x:c>
      <x:c r="W1233" s="36" t="n">
        <x:v>0.1561672646076584</x:v>
      </x:c>
      <x:c r="X1233" s="36" t="n">
        <x:v>0</x:v>
      </x:c>
      <x:c r="Y1233" s="36" t="n">
        <x:v>0.1561672646076584</x:v>
      </x:c>
      <x:c r="Z1233" s="36" t="n">
        <x:v>0</x:v>
      </x:c>
      <x:c r="AA1233" s="36" t="n">
        <x:v>-1</x:v>
      </x:c>
      <x:c r="AB1233" s="36"/>
      <x:c r="AC1233" s="34" t="b">
        <x:v>0</x:v>
      </x:c>
    </x:row>
    <x:row r="1234">
      <x:c r="A1234" s="31" t="str">
        <x:v>CFG016</x:v>
      </x:c>
      <x:c r="B1234" s="33" t="n">
        <x:v>33</x:v>
      </x:c>
      <x:c r="C1234" s="31" t="str">
        <x:v>000000（选定5-12kg）1.AR20.03.6 youhua a2.5 翼梢反扭-3</x:v>
      </x:c>
      <x:c r="D1234" s="31" t="str">
        <x:v>T7-VLM2-Elev(g1.0)-11.9kg-x109.9mm-z14.2mm</x:v>
      </x:c>
      <x:c r="E1234" s="37" t="n">
        <x:v>-0.10082301400195692</x:v>
      </x:c>
      <x:c r="F1234" s="37" t="n">
        <x:v>0</x:v>
      </x:c>
      <x:c r="G1234" s="35" t="n">
        <x:v>13.3850538401881</x:v>
      </x:c>
      <x:c r="H1234" s="36" t="n">
        <x:v>0.20000000000000018</x:v>
      </x:c>
      <x:c r="I1234" s="35" t="n">
        <x:v>1.225</x:v>
      </x:c>
      <x:c r="J1234" s="35" t="n">
        <x:v>1.5705518175924542</x:v>
      </x:c>
      <x:c r="K1234" s="35" t="n">
        <x:v>0.284701945718181</x:v>
      </x:c>
      <x:c r="L1234" s="35" t="n">
        <x:v>5.525419388778789</x:v>
      </x:c>
      <x:c r="M1234" s="35" t="n">
        <x:v>11.925999999999998</x:v>
      </x:c>
      <x:c r="N1234" s="35" t="n">
        <x:v>0.10992231757937915</x:v>
      </x:c>
      <x:c r="O1234" s="35" t="n">
        <x:v>-1.546328403528402e-17</x:v>
      </x:c>
      <x:c r="P1234" s="35" t="n">
        <x:v>0.014190650827474498</x:v>
      </x:c>
      <x:c r="Q1234" s="36" t="n">
        <x:v>0.6790961141937546</x:v>
      </x:c>
      <x:c r="R1234" s="36" t="n">
        <x:v>0.019995149734011276</x:v>
      </x:c>
      <x:c r="S1234" s="36" t="n">
        <x:v>0.0018226891312638047</x:v>
      </x:c>
      <x:c r="T1234" s="35" t="n">
        <x:v>0.14577210518290803</x:v>
      </x:c>
      <x:c r="U1234" s="36" t="str">
        <x:v>longitudinal</x:v>
      </x:c>
      <x:c r="V1234" s="33" t="n">
        <x:v>1</x:v>
      </x:c>
      <x:c r="W1234" s="36" t="n">
        <x:v>-6.352972970799452</x:v>
      </x:c>
      <x:c r="X1234" s="36" t="n">
        <x:v>-5.376758511234369</x:v>
      </x:c>
      <x:c r="Y1234" s="36" t="n">
        <x:v>8.3228479293953</x:v>
      </x:c>
      <x:c r="Z1234" s="36" t="n">
        <x:v>0.8557376948743699</x:v>
      </x:c>
      <x:c r="AA1234" s="36" t="n">
        <x:v>0.7633171991959044</x:v>
      </x:c>
      <x:c r="AB1234" s="36" t="n">
        <x:v>0.15740661964034156</x:v>
      </x:c>
      <x:c r="AC1234" s="34" t="b">
        <x:v>1</x:v>
      </x:c>
    </x:row>
    <x:row r="1235">
      <x:c r="A1235" s="31" t="str">
        <x:v>CFG016</x:v>
      </x:c>
      <x:c r="B1235" s="33" t="n">
        <x:v>33</x:v>
      </x:c>
      <x:c r="C1235" s="31" t="str">
        <x:v>000000（选定5-12kg）1.AR20.03.6 youhua a2.5 翼梢反扭-3</x:v>
      </x:c>
      <x:c r="D1235" s="31" t="str">
        <x:v>T7-VLM2-Elev(g1.0)-11.9kg-x109.9mm-z14.2mm</x:v>
      </x:c>
      <x:c r="E1235" s="37" t="n">
        <x:v>-0.10082301400195692</x:v>
      </x:c>
      <x:c r="F1235" s="37" t="n">
        <x:v>0</x:v>
      </x:c>
      <x:c r="G1235" s="35" t="n">
        <x:v>13.3850538401881</x:v>
      </x:c>
      <x:c r="H1235" s="36" t="n">
        <x:v>0.20000000000000018</x:v>
      </x:c>
      <x:c r="I1235" s="35" t="n">
        <x:v>1.225</x:v>
      </x:c>
      <x:c r="J1235" s="35" t="n">
        <x:v>1.5705518175924542</x:v>
      </x:c>
      <x:c r="K1235" s="35" t="n">
        <x:v>0.284701945718181</x:v>
      </x:c>
      <x:c r="L1235" s="35" t="n">
        <x:v>5.525419388778789</x:v>
      </x:c>
      <x:c r="M1235" s="35" t="n">
        <x:v>11.925999999999998</x:v>
      </x:c>
      <x:c r="N1235" s="35" t="n">
        <x:v>0.10992231757937915</x:v>
      </x:c>
      <x:c r="O1235" s="35" t="n">
        <x:v>-1.546328403528402e-17</x:v>
      </x:c>
      <x:c r="P1235" s="35" t="n">
        <x:v>0.014190650827474498</x:v>
      </x:c>
      <x:c r="Q1235" s="36" t="n">
        <x:v>0.6790961141937546</x:v>
      </x:c>
      <x:c r="R1235" s="36" t="n">
        <x:v>0.019995149734011276</x:v>
      </x:c>
      <x:c r="S1235" s="36" t="n">
        <x:v>0.0018226891312638047</x:v>
      </x:c>
      <x:c r="T1235" s="35" t="n">
        <x:v>0.14577210518290803</x:v>
      </x:c>
      <x:c r="U1235" s="36" t="str">
        <x:v>longitudinal</x:v>
      </x:c>
      <x:c r="V1235" s="33" t="n">
        <x:v>2</x:v>
      </x:c>
      <x:c r="W1235" s="36" t="n">
        <x:v>-6.352972970799452</x:v>
      </x:c>
      <x:c r="X1235" s="36" t="n">
        <x:v>5.376758511234369</x:v>
      </x:c>
      <x:c r="Y1235" s="36" t="n">
        <x:v>8.3228479293953</x:v>
      </x:c>
      <x:c r="Z1235" s="36" t="n">
        <x:v>0.8557376948743699</x:v>
      </x:c>
      <x:c r="AA1235" s="36" t="n">
        <x:v>0.7633171991959044</x:v>
      </x:c>
      <x:c r="AB1235" s="36" t="n">
        <x:v>0.15740661964034156</x:v>
      </x:c>
      <x:c r="AC1235" s="34" t="b">
        <x:v>1</x:v>
      </x:c>
    </x:row>
    <x:row r="1236">
      <x:c r="A1236" s="31" t="str">
        <x:v>CFG016</x:v>
      </x:c>
      <x:c r="B1236" s="33" t="n">
        <x:v>33</x:v>
      </x:c>
      <x:c r="C1236" s="31" t="str">
        <x:v>000000（选定5-12kg）1.AR20.03.6 youhua a2.5 翼梢反扭-3</x:v>
      </x:c>
      <x:c r="D1236" s="31" t="str">
        <x:v>T7-VLM2-Elev(g1.0)-11.9kg-x109.9mm-z14.2mm</x:v>
      </x:c>
      <x:c r="E1236" s="37" t="n">
        <x:v>-0.10082301400195692</x:v>
      </x:c>
      <x:c r="F1236" s="37" t="n">
        <x:v>0</x:v>
      </x:c>
      <x:c r="G1236" s="35" t="n">
        <x:v>13.3850538401881</x:v>
      </x:c>
      <x:c r="H1236" s="36" t="n">
        <x:v>0.20000000000000018</x:v>
      </x:c>
      <x:c r="I1236" s="35" t="n">
        <x:v>1.225</x:v>
      </x:c>
      <x:c r="J1236" s="35" t="n">
        <x:v>1.5705518175924542</x:v>
      </x:c>
      <x:c r="K1236" s="35" t="n">
        <x:v>0.284701945718181</x:v>
      </x:c>
      <x:c r="L1236" s="35" t="n">
        <x:v>5.525419388778789</x:v>
      </x:c>
      <x:c r="M1236" s="35" t="n">
        <x:v>11.925999999999998</x:v>
      </x:c>
      <x:c r="N1236" s="35" t="n">
        <x:v>0.10992231757937915</x:v>
      </x:c>
      <x:c r="O1236" s="35" t="n">
        <x:v>-1.546328403528402e-17</x:v>
      </x:c>
      <x:c r="P1236" s="35" t="n">
        <x:v>0.014190650827474498</x:v>
      </x:c>
      <x:c r="Q1236" s="36" t="n">
        <x:v>0.6790961141937546</x:v>
      </x:c>
      <x:c r="R1236" s="36" t="n">
        <x:v>0.019995149734011276</x:v>
      </x:c>
      <x:c r="S1236" s="36" t="n">
        <x:v>0.0018226891312638047</x:v>
      </x:c>
      <x:c r="T1236" s="35" t="n">
        <x:v>0.14577210518290803</x:v>
      </x:c>
      <x:c r="U1236" s="36" t="str">
        <x:v>longitudinal</x:v>
      </x:c>
      <x:c r="V1236" s="33" t="n">
        <x:v>3</x:v>
      </x:c>
      <x:c r="W1236" s="36" t="n">
        <x:v>-0.0143353528255885</x:v>
      </x:c>
      <x:c r="X1236" s="36" t="n">
        <x:v>-0.6887922012882456</x:v>
      </x:c>
      <x:c r="Y1236" s="36" t="n">
        <x:v>0.6889413609997161</x:v>
      </x:c>
      <x:c r="Z1236" s="36" t="n">
        <x:v>0.10962468359817205</x:v>
      </x:c>
      <x:c r="AA1236" s="36" t="n">
        <x:v>0.020807798220717374</x:v>
      </x:c>
      <x:c r="AB1236" s="36" t="n">
        <x:v>69.75761337488724</x:v>
      </x:c>
      <x:c r="AC1236" s="34" t="b">
        <x:v>1</x:v>
      </x:c>
    </x:row>
    <x:row r="1237">
      <x:c r="A1237" s="31" t="str">
        <x:v>CFG016</x:v>
      </x:c>
      <x:c r="B1237" s="33" t="n">
        <x:v>33</x:v>
      </x:c>
      <x:c r="C1237" s="31" t="str">
        <x:v>000000（选定5-12kg）1.AR20.03.6 youhua a2.5 翼梢反扭-3</x:v>
      </x:c>
      <x:c r="D1237" s="31" t="str">
        <x:v>T7-VLM2-Elev(g1.0)-11.9kg-x109.9mm-z14.2mm</x:v>
      </x:c>
      <x:c r="E1237" s="37" t="n">
        <x:v>-0.10082301400195692</x:v>
      </x:c>
      <x:c r="F1237" s="37" t="n">
        <x:v>0</x:v>
      </x:c>
      <x:c r="G1237" s="35" t="n">
        <x:v>13.3850538401881</x:v>
      </x:c>
      <x:c r="H1237" s="36" t="n">
        <x:v>0.20000000000000018</x:v>
      </x:c>
      <x:c r="I1237" s="35" t="n">
        <x:v>1.225</x:v>
      </x:c>
      <x:c r="J1237" s="35" t="n">
        <x:v>1.5705518175924542</x:v>
      </x:c>
      <x:c r="K1237" s="35" t="n">
        <x:v>0.284701945718181</x:v>
      </x:c>
      <x:c r="L1237" s="35" t="n">
        <x:v>5.525419388778789</x:v>
      </x:c>
      <x:c r="M1237" s="35" t="n">
        <x:v>11.925999999999998</x:v>
      </x:c>
      <x:c r="N1237" s="35" t="n">
        <x:v>0.10992231757937915</x:v>
      </x:c>
      <x:c r="O1237" s="35" t="n">
        <x:v>-1.546328403528402e-17</x:v>
      </x:c>
      <x:c r="P1237" s="35" t="n">
        <x:v>0.014190650827474498</x:v>
      </x:c>
      <x:c r="Q1237" s="36" t="n">
        <x:v>0.6790961141937546</x:v>
      </x:c>
      <x:c r="R1237" s="36" t="n">
        <x:v>0.019995149734011276</x:v>
      </x:c>
      <x:c r="S1237" s="36" t="n">
        <x:v>0.0018226891312638047</x:v>
      </x:c>
      <x:c r="T1237" s="35" t="n">
        <x:v>0.14577210518290803</x:v>
      </x:c>
      <x:c r="U1237" s="36" t="str">
        <x:v>longitudinal</x:v>
      </x:c>
      <x:c r="V1237" s="33" t="n">
        <x:v>4</x:v>
      </x:c>
      <x:c r="W1237" s="36" t="n">
        <x:v>-0.0143353528255885</x:v>
      </x:c>
      <x:c r="X1237" s="36" t="n">
        <x:v>0.6887922012882456</x:v>
      </x:c>
      <x:c r="Y1237" s="36" t="n">
        <x:v>0.6889413609997161</x:v>
      </x:c>
      <x:c r="Z1237" s="36" t="n">
        <x:v>0.10962468359817205</x:v>
      </x:c>
      <x:c r="AA1237" s="36" t="n">
        <x:v>0.020807798220717374</x:v>
      </x:c>
      <x:c r="AB1237" s="36" t="n">
        <x:v>69.75761337488724</x:v>
      </x:c>
      <x:c r="AC1237" s="34" t="b">
        <x:v>1</x:v>
      </x:c>
    </x:row>
    <x:row r="1238">
      <x:c r="A1238" s="31" t="str">
        <x:v>CFG016</x:v>
      </x:c>
      <x:c r="B1238" s="33" t="n">
        <x:v>33</x:v>
      </x:c>
      <x:c r="C1238" s="31" t="str">
        <x:v>000000（选定5-12kg）1.AR20.03.6 youhua a2.5 翼梢反扭-3</x:v>
      </x:c>
      <x:c r="D1238" s="31" t="str">
        <x:v>T7-VLM2-Elev(g1.0)-11.9kg-x109.9mm-z14.2mm</x:v>
      </x:c>
      <x:c r="E1238" s="37" t="n">
        <x:v>-0.10082301400195692</x:v>
      </x:c>
      <x:c r="F1238" s="37" t="n">
        <x:v>0</x:v>
      </x:c>
      <x:c r="G1238" s="35" t="n">
        <x:v>13.3850538401881</x:v>
      </x:c>
      <x:c r="H1238" s="36" t="n">
        <x:v>0.20000000000000018</x:v>
      </x:c>
      <x:c r="I1238" s="35" t="n">
        <x:v>1.225</x:v>
      </x:c>
      <x:c r="J1238" s="35" t="n">
        <x:v>1.5705518175924542</x:v>
      </x:c>
      <x:c r="K1238" s="35" t="n">
        <x:v>0.284701945718181</x:v>
      </x:c>
      <x:c r="L1238" s="35" t="n">
        <x:v>5.525419388778789</x:v>
      </x:c>
      <x:c r="M1238" s="35" t="n">
        <x:v>11.925999999999998</x:v>
      </x:c>
      <x:c r="N1238" s="35" t="n">
        <x:v>0.10992231757937915</x:v>
      </x:c>
      <x:c r="O1238" s="35" t="n">
        <x:v>-1.546328403528402e-17</x:v>
      </x:c>
      <x:c r="P1238" s="35" t="n">
        <x:v>0.014190650827474498</x:v>
      </x:c>
      <x:c r="Q1238" s="36" t="n">
        <x:v>0.6790961141937546</x:v>
      </x:c>
      <x:c r="R1238" s="36" t="n">
        <x:v>0.019995149734011276</x:v>
      </x:c>
      <x:c r="S1238" s="36" t="n">
        <x:v>0.0018226891312638047</x:v>
      </x:c>
      <x:c r="T1238" s="35" t="n">
        <x:v>0.14577210518290803</x:v>
      </x:c>
      <x:c r="U1238" s="36" t="str">
        <x:v>lateral</x:v>
      </x:c>
      <x:c r="V1238" s="33" t="n">
        <x:v>5</x:v>
      </x:c>
      <x:c r="W1238" s="36" t="n">
        <x:v>-18.44729602373012</x:v>
      </x:c>
      <x:c r="X1238" s="36" t="n">
        <x:v>0</x:v>
      </x:c>
      <x:c r="Y1238" s="36" t="n">
        <x:v>18.44729602373012</x:v>
      </x:c>
      <x:c r="Z1238" s="36" t="n">
        <x:v>0</x:v>
      </x:c>
      <x:c r="AA1238" s="36" t="n">
        <x:v>1</x:v>
      </x:c>
      <x:c r="AB1238" s="36" t="n">
        <x:v>0.05420848663747934</x:v>
      </x:c>
      <x:c r="AC1238" s="34" t="b">
        <x:v>1</x:v>
      </x:c>
    </x:row>
    <x:row r="1239">
      <x:c r="A1239" s="31" t="str">
        <x:v>CFG016</x:v>
      </x:c>
      <x:c r="B1239" s="33" t="n">
        <x:v>33</x:v>
      </x:c>
      <x:c r="C1239" s="31" t="str">
        <x:v>000000（选定5-12kg）1.AR20.03.6 youhua a2.5 翼梢反扭-3</x:v>
      </x:c>
      <x:c r="D1239" s="31" t="str">
        <x:v>T7-VLM2-Elev(g1.0)-11.9kg-x109.9mm-z14.2mm</x:v>
      </x:c>
      <x:c r="E1239" s="37" t="n">
        <x:v>-0.10082301400195692</x:v>
      </x:c>
      <x:c r="F1239" s="37" t="n">
        <x:v>0</x:v>
      </x:c>
      <x:c r="G1239" s="35" t="n">
        <x:v>13.3850538401881</x:v>
      </x:c>
      <x:c r="H1239" s="36" t="n">
        <x:v>0.20000000000000018</x:v>
      </x:c>
      <x:c r="I1239" s="35" t="n">
        <x:v>1.225</x:v>
      </x:c>
      <x:c r="J1239" s="35" t="n">
        <x:v>1.5705518175924542</x:v>
      </x:c>
      <x:c r="K1239" s="35" t="n">
        <x:v>0.284701945718181</x:v>
      </x:c>
      <x:c r="L1239" s="35" t="n">
        <x:v>5.525419388778789</x:v>
      </x:c>
      <x:c r="M1239" s="35" t="n">
        <x:v>11.925999999999998</x:v>
      </x:c>
      <x:c r="N1239" s="35" t="n">
        <x:v>0.10992231757937915</x:v>
      </x:c>
      <x:c r="O1239" s="35" t="n">
        <x:v>-1.546328403528402e-17</x:v>
      </x:c>
      <x:c r="P1239" s="35" t="n">
        <x:v>0.014190650827474498</x:v>
      </x:c>
      <x:c r="Q1239" s="36" t="n">
        <x:v>0.6790961141937546</x:v>
      </x:c>
      <x:c r="R1239" s="36" t="n">
        <x:v>0.019995149734011276</x:v>
      </x:c>
      <x:c r="S1239" s="36" t="n">
        <x:v>0.0018226891312638047</x:v>
      </x:c>
      <x:c r="T1239" s="35" t="n">
        <x:v>0.14577210518290803</x:v>
      </x:c>
      <x:c r="U1239" s="36" t="str">
        <x:v>lateral</x:v>
      </x:c>
      <x:c r="V1239" s="33" t="n">
        <x:v>6</x:v>
      </x:c>
      <x:c r="W1239" s="36" t="n">
        <x:v>-0.8645278472919005</x:v>
      </x:c>
      <x:c r="X1239" s="36" t="n">
        <x:v>-2.409368791759719</x:v>
      </x:c>
      <x:c r="Y1239" s="36" t="n">
        <x:v>2.559778578988592</x:v>
      </x:c>
      <x:c r="Z1239" s="36" t="n">
        <x:v>0.3834629529399067</x:v>
      </x:c>
      <x:c r="AA1239" s="36" t="n">
        <x:v>0.3377354019555429</x:v>
      </x:c>
      <x:c r="AB1239" s="36" t="n">
        <x:v>1.156700739175101</x:v>
      </x:c>
      <x:c r="AC1239" s="34" t="b">
        <x:v>1</x:v>
      </x:c>
    </x:row>
    <x:row r="1240">
      <x:c r="A1240" s="31" t="str">
        <x:v>CFG016</x:v>
      </x:c>
      <x:c r="B1240" s="33" t="n">
        <x:v>33</x:v>
      </x:c>
      <x:c r="C1240" s="31" t="str">
        <x:v>000000（选定5-12kg）1.AR20.03.6 youhua a2.5 翼梢反扭-3</x:v>
      </x:c>
      <x:c r="D1240" s="31" t="str">
        <x:v>T7-VLM2-Elev(g1.0)-11.9kg-x109.9mm-z14.2mm</x:v>
      </x:c>
      <x:c r="E1240" s="37" t="n">
        <x:v>-0.10082301400195692</x:v>
      </x:c>
      <x:c r="F1240" s="37" t="n">
        <x:v>0</x:v>
      </x:c>
      <x:c r="G1240" s="35" t="n">
        <x:v>13.3850538401881</x:v>
      </x:c>
      <x:c r="H1240" s="36" t="n">
        <x:v>0.20000000000000018</x:v>
      </x:c>
      <x:c r="I1240" s="35" t="n">
        <x:v>1.225</x:v>
      </x:c>
      <x:c r="J1240" s="35" t="n">
        <x:v>1.5705518175924542</x:v>
      </x:c>
      <x:c r="K1240" s="35" t="n">
        <x:v>0.284701945718181</x:v>
      </x:c>
      <x:c r="L1240" s="35" t="n">
        <x:v>5.525419388778789</x:v>
      </x:c>
      <x:c r="M1240" s="35" t="n">
        <x:v>11.925999999999998</x:v>
      </x:c>
      <x:c r="N1240" s="35" t="n">
        <x:v>0.10992231757937915</x:v>
      </x:c>
      <x:c r="O1240" s="35" t="n">
        <x:v>-1.546328403528402e-17</x:v>
      </x:c>
      <x:c r="P1240" s="35" t="n">
        <x:v>0.014190650827474498</x:v>
      </x:c>
      <x:c r="Q1240" s="36" t="n">
        <x:v>0.6790961141937546</x:v>
      </x:c>
      <x:c r="R1240" s="36" t="n">
        <x:v>0.019995149734011276</x:v>
      </x:c>
      <x:c r="S1240" s="36" t="n">
        <x:v>0.0018226891312638047</x:v>
      </x:c>
      <x:c r="T1240" s="35" t="n">
        <x:v>0.14577210518290803</x:v>
      </x:c>
      <x:c r="U1240" s="36" t="str">
        <x:v>lateral</x:v>
      </x:c>
      <x:c r="V1240" s="33" t="n">
        <x:v>7</x:v>
      </x:c>
      <x:c r="W1240" s="36" t="n">
        <x:v>-0.8645278472919005</x:v>
      </x:c>
      <x:c r="X1240" s="36" t="n">
        <x:v>2.409368791759719</x:v>
      </x:c>
      <x:c r="Y1240" s="36" t="n">
        <x:v>2.559778578988592</x:v>
      </x:c>
      <x:c r="Z1240" s="36" t="n">
        <x:v>0.3834629529399067</x:v>
      </x:c>
      <x:c r="AA1240" s="36" t="n">
        <x:v>0.3377354019555429</x:v>
      </x:c>
      <x:c r="AB1240" s="36" t="n">
        <x:v>1.156700739175101</x:v>
      </x:c>
      <x:c r="AC1240" s="34" t="b">
        <x:v>1</x:v>
      </x:c>
    </x:row>
    <x:row r="1241">
      <x:c r="A1241" s="31" t="str">
        <x:v>CFG016</x:v>
      </x:c>
      <x:c r="B1241" s="33" t="n">
        <x:v>33</x:v>
      </x:c>
      <x:c r="C1241" s="31" t="str">
        <x:v>000000（选定5-12kg）1.AR20.03.6 youhua a2.5 翼梢反扭-3</x:v>
      </x:c>
      <x:c r="D1241" s="31" t="str">
        <x:v>T7-VLM2-Elev(g1.0)-11.9kg-x109.9mm-z14.2mm</x:v>
      </x:c>
      <x:c r="E1241" s="37" t="n">
        <x:v>-0.10082301400195692</x:v>
      </x:c>
      <x:c r="F1241" s="37" t="n">
        <x:v>0</x:v>
      </x:c>
      <x:c r="G1241" s="35" t="n">
        <x:v>13.3850538401881</x:v>
      </x:c>
      <x:c r="H1241" s="36" t="n">
        <x:v>0.20000000000000018</x:v>
      </x:c>
      <x:c r="I1241" s="35" t="n">
        <x:v>1.225</x:v>
      </x:c>
      <x:c r="J1241" s="35" t="n">
        <x:v>1.5705518175924542</x:v>
      </x:c>
      <x:c r="K1241" s="35" t="n">
        <x:v>0.284701945718181</x:v>
      </x:c>
      <x:c r="L1241" s="35" t="n">
        <x:v>5.525419388778789</x:v>
      </x:c>
      <x:c r="M1241" s="35" t="n">
        <x:v>11.925999999999998</x:v>
      </x:c>
      <x:c r="N1241" s="35" t="n">
        <x:v>0.10992231757937915</x:v>
      </x:c>
      <x:c r="O1241" s="35" t="n">
        <x:v>-1.546328403528402e-17</x:v>
      </x:c>
      <x:c r="P1241" s="35" t="n">
        <x:v>0.014190650827474498</x:v>
      </x:c>
      <x:c r="Q1241" s="36" t="n">
        <x:v>0.6790961141937546</x:v>
      </x:c>
      <x:c r="R1241" s="36" t="n">
        <x:v>0.019995149734011276</x:v>
      </x:c>
      <x:c r="S1241" s="36" t="n">
        <x:v>0.0018226891312638047</x:v>
      </x:c>
      <x:c r="T1241" s="35" t="n">
        <x:v>0.14577210518290803</x:v>
      </x:c>
      <x:c r="U1241" s="36" t="str">
        <x:v>lateral</x:v>
      </x:c>
      <x:c r="V1241" s="33" t="n">
        <x:v>8</x:v>
      </x:c>
      <x:c r="W1241" s="36" t="n">
        <x:v>0.15052871950151214</x:v>
      </x:c>
      <x:c r="X1241" s="36" t="n">
        <x:v>0</x:v>
      </x:c>
      <x:c r="Y1241" s="36" t="n">
        <x:v>0.15052871950151214</x:v>
      </x:c>
      <x:c r="Z1241" s="36" t="n">
        <x:v>0</x:v>
      </x:c>
      <x:c r="AA1241" s="36" t="n">
        <x:v>-1</x:v>
      </x:c>
      <x:c r="AB1241" s="36"/>
      <x:c r="AC1241" s="34" t="b">
        <x:v>0</x:v>
      </x:c>
    </x:row>
    <x:row r="1242">
      <x:c r="A1242" s="31" t="str">
        <x:v>CFG016</x:v>
      </x:c>
      <x:c r="B1242" s="33" t="n">
        <x:v>34</x:v>
      </x:c>
      <x:c r="C1242" s="31" t="str">
        <x:v>000000（选定5-12kg）1.AR20.03.6 youhua a2.5 翼梢反扭-3</x:v>
      </x:c>
      <x:c r="D1242" s="31" t="str">
        <x:v>T7-VLM2-Elev(g1.0)-11.9kg-x109.9mm-z14.2mm</x:v>
      </x:c>
      <x:c r="E1242" s="37" t="n">
        <x:v>-0.31834643193075546</x:v>
      </x:c>
      <x:c r="F1242" s="37" t="n">
        <x:v>0</x:v>
      </x:c>
      <x:c r="G1242" s="35" t="n">
        <x:v>13.605146911148786</x:v>
      </x:c>
      <x:c r="H1242" s="36" t="n">
        <x:v>0.3</x:v>
      </x:c>
      <x:c r="I1242" s="35" t="n">
        <x:v>1.225</x:v>
      </x:c>
      <x:c r="J1242" s="35" t="n">
        <x:v>1.5705518175924542</x:v>
      </x:c>
      <x:c r="K1242" s="35" t="n">
        <x:v>0.284701945718181</x:v>
      </x:c>
      <x:c r="L1242" s="35" t="n">
        <x:v>5.525419388778789</x:v>
      </x:c>
      <x:c r="M1242" s="35" t="n">
        <x:v>11.925999999999998</x:v>
      </x:c>
      <x:c r="N1242" s="35" t="n">
        <x:v>0.10992231757937915</x:v>
      </x:c>
      <x:c r="O1242" s="35" t="n">
        <x:v>-1.546328403528402e-17</x:v>
      </x:c>
      <x:c r="P1242" s="35" t="n">
        <x:v>0.014190650827474498</x:v>
      </x:c>
      <x:c r="Q1242" s="36" t="n">
        <x:v>0.6578402870704283</x:v>
      </x:c>
      <x:c r="R1242" s="36" t="n">
        <x:v>0.019391613566883074</x:v>
      </x:c>
      <x:c r="S1242" s="36" t="n">
        <x:v>0.0018357939397400883</x:v>
      </x:c>
      <x:c r="T1242" s="35" t="n">
        <x:v>0.14539214550849278</x:v>
      </x:c>
      <x:c r="U1242" s="36" t="str">
        <x:v>longitudinal</x:v>
      </x:c>
      <x:c r="V1242" s="33" t="n">
        <x:v>1</x:v>
      </x:c>
      <x:c r="W1242" s="36" t="n">
        <x:v>-6.458429766199205</x:v>
      </x:c>
      <x:c r="X1242" s="36" t="n">
        <x:v>-5.435453017134454</x:v>
      </x:c>
      <x:c r="Y1242" s="36" t="n">
        <x:v>8.44129519365387</x:v>
      </x:c>
      <x:c r="Z1242" s="36" t="n">
        <x:v>0.8650792156207048</x:v>
      </x:c>
      <x:c r="AA1242" s="36" t="n">
        <x:v>0.7650993855841726</x:v>
      </x:c>
      <x:c r="AB1242" s="36" t="n">
        <x:v>0.15483639773147234</x:v>
      </x:c>
      <x:c r="AC1242" s="34" t="b">
        <x:v>1</x:v>
      </x:c>
    </x:row>
    <x:row r="1243">
      <x:c r="A1243" s="31" t="str">
        <x:v>CFG016</x:v>
      </x:c>
      <x:c r="B1243" s="33" t="n">
        <x:v>34</x:v>
      </x:c>
      <x:c r="C1243" s="31" t="str">
        <x:v>000000（选定5-12kg）1.AR20.03.6 youhua a2.5 翼梢反扭-3</x:v>
      </x:c>
      <x:c r="D1243" s="31" t="str">
        <x:v>T7-VLM2-Elev(g1.0)-11.9kg-x109.9mm-z14.2mm</x:v>
      </x:c>
      <x:c r="E1243" s="37" t="n">
        <x:v>-0.31834643193075546</x:v>
      </x:c>
      <x:c r="F1243" s="37" t="n">
        <x:v>0</x:v>
      </x:c>
      <x:c r="G1243" s="35" t="n">
        <x:v>13.605146911148786</x:v>
      </x:c>
      <x:c r="H1243" s="36" t="n">
        <x:v>0.3</x:v>
      </x:c>
      <x:c r="I1243" s="35" t="n">
        <x:v>1.225</x:v>
      </x:c>
      <x:c r="J1243" s="35" t="n">
        <x:v>1.5705518175924542</x:v>
      </x:c>
      <x:c r="K1243" s="35" t="n">
        <x:v>0.284701945718181</x:v>
      </x:c>
      <x:c r="L1243" s="35" t="n">
        <x:v>5.525419388778789</x:v>
      </x:c>
      <x:c r="M1243" s="35" t="n">
        <x:v>11.925999999999998</x:v>
      </x:c>
      <x:c r="N1243" s="35" t="n">
        <x:v>0.10992231757937915</x:v>
      </x:c>
      <x:c r="O1243" s="35" t="n">
        <x:v>-1.546328403528402e-17</x:v>
      </x:c>
      <x:c r="P1243" s="35" t="n">
        <x:v>0.014190650827474498</x:v>
      </x:c>
      <x:c r="Q1243" s="36" t="n">
        <x:v>0.6578402870704283</x:v>
      </x:c>
      <x:c r="R1243" s="36" t="n">
        <x:v>0.019391613566883074</x:v>
      </x:c>
      <x:c r="S1243" s="36" t="n">
        <x:v>0.0018357939397400883</x:v>
      </x:c>
      <x:c r="T1243" s="35" t="n">
        <x:v>0.14539214550849278</x:v>
      </x:c>
      <x:c r="U1243" s="36" t="str">
        <x:v>longitudinal</x:v>
      </x:c>
      <x:c r="V1243" s="33" t="n">
        <x:v>2</x:v>
      </x:c>
      <x:c r="W1243" s="36" t="n">
        <x:v>-6.458429766199205</x:v>
      </x:c>
      <x:c r="X1243" s="36" t="n">
        <x:v>5.435453017134454</x:v>
      </x:c>
      <x:c r="Y1243" s="36" t="n">
        <x:v>8.44129519365387</x:v>
      </x:c>
      <x:c r="Z1243" s="36" t="n">
        <x:v>0.8650792156207048</x:v>
      </x:c>
      <x:c r="AA1243" s="36" t="n">
        <x:v>0.7650993855841726</x:v>
      </x:c>
      <x:c r="AB1243" s="36" t="n">
        <x:v>0.15483639773147234</x:v>
      </x:c>
      <x:c r="AC1243" s="34" t="b">
        <x:v>1</x:v>
      </x:c>
    </x:row>
    <x:row r="1244">
      <x:c r="A1244" s="31" t="str">
        <x:v>CFG016</x:v>
      </x:c>
      <x:c r="B1244" s="33" t="n">
        <x:v>34</x:v>
      </x:c>
      <x:c r="C1244" s="31" t="str">
        <x:v>000000（选定5-12kg）1.AR20.03.6 youhua a2.5 翼梢反扭-3</x:v>
      </x:c>
      <x:c r="D1244" s="31" t="str">
        <x:v>T7-VLM2-Elev(g1.0)-11.9kg-x109.9mm-z14.2mm</x:v>
      </x:c>
      <x:c r="E1244" s="37" t="n">
        <x:v>-0.31834643193075546</x:v>
      </x:c>
      <x:c r="F1244" s="37" t="n">
        <x:v>0</x:v>
      </x:c>
      <x:c r="G1244" s="35" t="n">
        <x:v>13.605146911148786</x:v>
      </x:c>
      <x:c r="H1244" s="36" t="n">
        <x:v>0.3</x:v>
      </x:c>
      <x:c r="I1244" s="35" t="n">
        <x:v>1.225</x:v>
      </x:c>
      <x:c r="J1244" s="35" t="n">
        <x:v>1.5705518175924542</x:v>
      </x:c>
      <x:c r="K1244" s="35" t="n">
        <x:v>0.284701945718181</x:v>
      </x:c>
      <x:c r="L1244" s="35" t="n">
        <x:v>5.525419388778789</x:v>
      </x:c>
      <x:c r="M1244" s="35" t="n">
        <x:v>11.925999999999998</x:v>
      </x:c>
      <x:c r="N1244" s="35" t="n">
        <x:v>0.10992231757937915</x:v>
      </x:c>
      <x:c r="O1244" s="35" t="n">
        <x:v>-1.546328403528402e-17</x:v>
      </x:c>
      <x:c r="P1244" s="35" t="n">
        <x:v>0.014190650827474498</x:v>
      </x:c>
      <x:c r="Q1244" s="36" t="n">
        <x:v>0.6578402870704283</x:v>
      </x:c>
      <x:c r="R1244" s="36" t="n">
        <x:v>0.019391613566883074</x:v>
      </x:c>
      <x:c r="S1244" s="36" t="n">
        <x:v>0.0018357939397400883</x:v>
      </x:c>
      <x:c r="T1244" s="35" t="n">
        <x:v>0.14539214550849278</x:v>
      </x:c>
      <x:c r="U1244" s="36" t="str">
        <x:v>longitudinal</x:v>
      </x:c>
      <x:c r="V1244" s="33" t="n">
        <x:v>3</x:v>
      </x:c>
      <x:c r="W1244" s="36" t="n">
        <x:v>-0.01478978138589452</x:v>
      </x:c>
      <x:c r="X1244" s="36" t="n">
        <x:v>-0.6760953231597505</x:v>
      </x:c>
      <x:c r="Y1244" s="36" t="n">
        <x:v>0.6762570691918348</x:v>
      </x:c>
      <x:c r="Z1244" s="36" t="n">
        <x:v>0.10760391268218668</x:v>
      </x:c>
      <x:c r="AA1244" s="36" t="n">
        <x:v>0.0218700580883674</x:v>
      </x:c>
      <x:c r="AB1244" s="36" t="n">
        <x:v>67.61425161792666</x:v>
      </x:c>
      <x:c r="AC1244" s="34" t="b">
        <x:v>1</x:v>
      </x:c>
    </x:row>
    <x:row r="1245">
      <x:c r="A1245" s="31" t="str">
        <x:v>CFG016</x:v>
      </x:c>
      <x:c r="B1245" s="33" t="n">
        <x:v>34</x:v>
      </x:c>
      <x:c r="C1245" s="31" t="str">
        <x:v>000000（选定5-12kg）1.AR20.03.6 youhua a2.5 翼梢反扭-3</x:v>
      </x:c>
      <x:c r="D1245" s="31" t="str">
        <x:v>T7-VLM2-Elev(g1.0)-11.9kg-x109.9mm-z14.2mm</x:v>
      </x:c>
      <x:c r="E1245" s="37" t="n">
        <x:v>-0.31834643193075546</x:v>
      </x:c>
      <x:c r="F1245" s="37" t="n">
        <x:v>0</x:v>
      </x:c>
      <x:c r="G1245" s="35" t="n">
        <x:v>13.605146911148786</x:v>
      </x:c>
      <x:c r="H1245" s="36" t="n">
        <x:v>0.3</x:v>
      </x:c>
      <x:c r="I1245" s="35" t="n">
        <x:v>1.225</x:v>
      </x:c>
      <x:c r="J1245" s="35" t="n">
        <x:v>1.5705518175924542</x:v>
      </x:c>
      <x:c r="K1245" s="35" t="n">
        <x:v>0.284701945718181</x:v>
      </x:c>
      <x:c r="L1245" s="35" t="n">
        <x:v>5.525419388778789</x:v>
      </x:c>
      <x:c r="M1245" s="35" t="n">
        <x:v>11.925999999999998</x:v>
      </x:c>
      <x:c r="N1245" s="35" t="n">
        <x:v>0.10992231757937915</x:v>
      </x:c>
      <x:c r="O1245" s="35" t="n">
        <x:v>-1.546328403528402e-17</x:v>
      </x:c>
      <x:c r="P1245" s="35" t="n">
        <x:v>0.014190650827474498</x:v>
      </x:c>
      <x:c r="Q1245" s="36" t="n">
        <x:v>0.6578402870704283</x:v>
      </x:c>
      <x:c r="R1245" s="36" t="n">
        <x:v>0.019391613566883074</x:v>
      </x:c>
      <x:c r="S1245" s="36" t="n">
        <x:v>0.0018357939397400883</x:v>
      </x:c>
      <x:c r="T1245" s="35" t="n">
        <x:v>0.14539214550849278</x:v>
      </x:c>
      <x:c r="U1245" s="36" t="str">
        <x:v>longitudinal</x:v>
      </x:c>
      <x:c r="V1245" s="33" t="n">
        <x:v>4</x:v>
      </x:c>
      <x:c r="W1245" s="36" t="n">
        <x:v>-0.01478978138589452</x:v>
      </x:c>
      <x:c r="X1245" s="36" t="n">
        <x:v>0.6760953231597505</x:v>
      </x:c>
      <x:c r="Y1245" s="36" t="n">
        <x:v>0.6762570691918348</x:v>
      </x:c>
      <x:c r="Z1245" s="36" t="n">
        <x:v>0.10760391268218668</x:v>
      </x:c>
      <x:c r="AA1245" s="36" t="n">
        <x:v>0.0218700580883674</x:v>
      </x:c>
      <x:c r="AB1245" s="36" t="n">
        <x:v>67.61425161792666</x:v>
      </x:c>
      <x:c r="AC1245" s="34" t="b">
        <x:v>1</x:v>
      </x:c>
    </x:row>
    <x:row r="1246">
      <x:c r="A1246" s="31" t="str">
        <x:v>CFG016</x:v>
      </x:c>
      <x:c r="B1246" s="33" t="n">
        <x:v>34</x:v>
      </x:c>
      <x:c r="C1246" s="31" t="str">
        <x:v>000000（选定5-12kg）1.AR20.03.6 youhua a2.5 翼梢反扭-3</x:v>
      </x:c>
      <x:c r="D1246" s="31" t="str">
        <x:v>T7-VLM2-Elev(g1.0)-11.9kg-x109.9mm-z14.2mm</x:v>
      </x:c>
      <x:c r="E1246" s="37" t="n">
        <x:v>-0.31834643193075546</x:v>
      </x:c>
      <x:c r="F1246" s="37" t="n">
        <x:v>0</x:v>
      </x:c>
      <x:c r="G1246" s="35" t="n">
        <x:v>13.605146911148786</x:v>
      </x:c>
      <x:c r="H1246" s="36" t="n">
        <x:v>0.3</x:v>
      </x:c>
      <x:c r="I1246" s="35" t="n">
        <x:v>1.225</x:v>
      </x:c>
      <x:c r="J1246" s="35" t="n">
        <x:v>1.5705518175924542</x:v>
      </x:c>
      <x:c r="K1246" s="35" t="n">
        <x:v>0.284701945718181</x:v>
      </x:c>
      <x:c r="L1246" s="35" t="n">
        <x:v>5.525419388778789</x:v>
      </x:c>
      <x:c r="M1246" s="35" t="n">
        <x:v>11.925999999999998</x:v>
      </x:c>
      <x:c r="N1246" s="35" t="n">
        <x:v>0.10992231757937915</x:v>
      </x:c>
      <x:c r="O1246" s="35" t="n">
        <x:v>-1.546328403528402e-17</x:v>
      </x:c>
      <x:c r="P1246" s="35" t="n">
        <x:v>0.014190650827474498</x:v>
      </x:c>
      <x:c r="Q1246" s="36" t="n">
        <x:v>0.6578402870704283</x:v>
      </x:c>
      <x:c r="R1246" s="36" t="n">
        <x:v>0.019391613566883074</x:v>
      </x:c>
      <x:c r="S1246" s="36" t="n">
        <x:v>0.0018357939397400883</x:v>
      </x:c>
      <x:c r="T1246" s="35" t="n">
        <x:v>0.14539214550849278</x:v>
      </x:c>
      <x:c r="U1246" s="36" t="str">
        <x:v>lateral</x:v>
      </x:c>
      <x:c r="V1246" s="33" t="n">
        <x:v>5</x:v>
      </x:c>
      <x:c r="W1246" s="36" t="n">
        <x:v>-18.803864024470016</x:v>
      </x:c>
      <x:c r="X1246" s="36" t="n">
        <x:v>0</x:v>
      </x:c>
      <x:c r="Y1246" s="36" t="n">
        <x:v>18.803864024470016</x:v>
      </x:c>
      <x:c r="Z1246" s="36" t="n">
        <x:v>0</x:v>
      </x:c>
      <x:c r="AA1246" s="36" t="n">
        <x:v>1</x:v>
      </x:c>
      <x:c r="AB1246" s="36" t="n">
        <x:v>0.05318055899035809</x:v>
      </x:c>
      <x:c r="AC1246" s="34" t="b">
        <x:v>1</x:v>
      </x:c>
    </x:row>
    <x:row r="1247">
      <x:c r="A1247" s="31" t="str">
        <x:v>CFG016</x:v>
      </x:c>
      <x:c r="B1247" s="33" t="n">
        <x:v>34</x:v>
      </x:c>
      <x:c r="C1247" s="31" t="str">
        <x:v>000000（选定5-12kg）1.AR20.03.6 youhua a2.5 翼梢反扭-3</x:v>
      </x:c>
      <x:c r="D1247" s="31" t="str">
        <x:v>T7-VLM2-Elev(g1.0)-11.9kg-x109.9mm-z14.2mm</x:v>
      </x:c>
      <x:c r="E1247" s="37" t="n">
        <x:v>-0.31834643193075546</x:v>
      </x:c>
      <x:c r="F1247" s="37" t="n">
        <x:v>0</x:v>
      </x:c>
      <x:c r="G1247" s="35" t="n">
        <x:v>13.605146911148786</x:v>
      </x:c>
      <x:c r="H1247" s="36" t="n">
        <x:v>0.3</x:v>
      </x:c>
      <x:c r="I1247" s="35" t="n">
        <x:v>1.225</x:v>
      </x:c>
      <x:c r="J1247" s="35" t="n">
        <x:v>1.5705518175924542</x:v>
      </x:c>
      <x:c r="K1247" s="35" t="n">
        <x:v>0.284701945718181</x:v>
      </x:c>
      <x:c r="L1247" s="35" t="n">
        <x:v>5.525419388778789</x:v>
      </x:c>
      <x:c r="M1247" s="35" t="n">
        <x:v>11.925999999999998</x:v>
      </x:c>
      <x:c r="N1247" s="35" t="n">
        <x:v>0.10992231757937915</x:v>
      </x:c>
      <x:c r="O1247" s="35" t="n">
        <x:v>-1.546328403528402e-17</x:v>
      </x:c>
      <x:c r="P1247" s="35" t="n">
        <x:v>0.014190650827474498</x:v>
      </x:c>
      <x:c r="Q1247" s="36" t="n">
        <x:v>0.6578402870704283</x:v>
      </x:c>
      <x:c r="R1247" s="36" t="n">
        <x:v>0.019391613566883074</x:v>
      </x:c>
      <x:c r="S1247" s="36" t="n">
        <x:v>0.0018357939397400883</x:v>
      </x:c>
      <x:c r="T1247" s="35" t="n">
        <x:v>0.14539214550849278</x:v>
      </x:c>
      <x:c r="U1247" s="36" t="str">
        <x:v>lateral</x:v>
      </x:c>
      <x:c r="V1247" s="33" t="n">
        <x:v>6</x:v>
      </x:c>
      <x:c r="W1247" s="36" t="n">
        <x:v>-0.8517130488252285</x:v>
      </x:c>
      <x:c r="X1247" s="36" t="n">
        <x:v>-2.4427303057898397</x:v>
      </x:c>
      <x:c r="Y1247" s="36" t="n">
        <x:v>2.586956989275873</x:v>
      </x:c>
      <x:c r="Z1247" s="36" t="n">
        <x:v>0.38877260280683007</x:v>
      </x:c>
      <x:c r="AA1247" s="36" t="n">
        <x:v>0.32923355601039017</x:v>
      </x:c>
      <x:c r="AB1247" s="36" t="n">
        <x:v>1.1741043551925199</x:v>
      </x:c>
      <x:c r="AC1247" s="34" t="b">
        <x:v>1</x:v>
      </x:c>
    </x:row>
    <x:row r="1248">
      <x:c r="A1248" s="31" t="str">
        <x:v>CFG016</x:v>
      </x:c>
      <x:c r="B1248" s="33" t="n">
        <x:v>34</x:v>
      </x:c>
      <x:c r="C1248" s="31" t="str">
        <x:v>000000（选定5-12kg）1.AR20.03.6 youhua a2.5 翼梢反扭-3</x:v>
      </x:c>
      <x:c r="D1248" s="31" t="str">
        <x:v>T7-VLM2-Elev(g1.0)-11.9kg-x109.9mm-z14.2mm</x:v>
      </x:c>
      <x:c r="E1248" s="37" t="n">
        <x:v>-0.31834643193075546</x:v>
      </x:c>
      <x:c r="F1248" s="37" t="n">
        <x:v>0</x:v>
      </x:c>
      <x:c r="G1248" s="35" t="n">
        <x:v>13.605146911148786</x:v>
      </x:c>
      <x:c r="H1248" s="36" t="n">
        <x:v>0.3</x:v>
      </x:c>
      <x:c r="I1248" s="35" t="n">
        <x:v>1.225</x:v>
      </x:c>
      <x:c r="J1248" s="35" t="n">
        <x:v>1.5705518175924542</x:v>
      </x:c>
      <x:c r="K1248" s="35" t="n">
        <x:v>0.284701945718181</x:v>
      </x:c>
      <x:c r="L1248" s="35" t="n">
        <x:v>5.525419388778789</x:v>
      </x:c>
      <x:c r="M1248" s="35" t="n">
        <x:v>11.925999999999998</x:v>
      </x:c>
      <x:c r="N1248" s="35" t="n">
        <x:v>0.10992231757937915</x:v>
      </x:c>
      <x:c r="O1248" s="35" t="n">
        <x:v>-1.546328403528402e-17</x:v>
      </x:c>
      <x:c r="P1248" s="35" t="n">
        <x:v>0.014190650827474498</x:v>
      </x:c>
      <x:c r="Q1248" s="36" t="n">
        <x:v>0.6578402870704283</x:v>
      </x:c>
      <x:c r="R1248" s="36" t="n">
        <x:v>0.019391613566883074</x:v>
      </x:c>
      <x:c r="S1248" s="36" t="n">
        <x:v>0.0018357939397400883</x:v>
      </x:c>
      <x:c r="T1248" s="35" t="n">
        <x:v>0.14539214550849278</x:v>
      </x:c>
      <x:c r="U1248" s="36" t="str">
        <x:v>lateral</x:v>
      </x:c>
      <x:c r="V1248" s="33" t="n">
        <x:v>7</x:v>
      </x:c>
      <x:c r="W1248" s="36" t="n">
        <x:v>-0.8517130488252285</x:v>
      </x:c>
      <x:c r="X1248" s="36" t="n">
        <x:v>2.4427303057898397</x:v>
      </x:c>
      <x:c r="Y1248" s="36" t="n">
        <x:v>2.586956989275873</x:v>
      </x:c>
      <x:c r="Z1248" s="36" t="n">
        <x:v>0.38877260280683007</x:v>
      </x:c>
      <x:c r="AA1248" s="36" t="n">
        <x:v>0.32923355601039017</x:v>
      </x:c>
      <x:c r="AB1248" s="36" t="n">
        <x:v>1.1741043551925199</x:v>
      </x:c>
      <x:c r="AC1248" s="34" t="b">
        <x:v>1</x:v>
      </x:c>
    </x:row>
    <x:row r="1249">
      <x:c r="A1249" s="31" t="str">
        <x:v>CFG016</x:v>
      </x:c>
      <x:c r="B1249" s="33" t="n">
        <x:v>34</x:v>
      </x:c>
      <x:c r="C1249" s="31" t="str">
        <x:v>000000（选定5-12kg）1.AR20.03.6 youhua a2.5 翼梢反扭-3</x:v>
      </x:c>
      <x:c r="D1249" s="31" t="str">
        <x:v>T7-VLM2-Elev(g1.0)-11.9kg-x109.9mm-z14.2mm</x:v>
      </x:c>
      <x:c r="E1249" s="37" t="n">
        <x:v>-0.31834643193075546</x:v>
      </x:c>
      <x:c r="F1249" s="37" t="n">
        <x:v>0</x:v>
      </x:c>
      <x:c r="G1249" s="35" t="n">
        <x:v>13.605146911148786</x:v>
      </x:c>
      <x:c r="H1249" s="36" t="n">
        <x:v>0.3</x:v>
      </x:c>
      <x:c r="I1249" s="35" t="n">
        <x:v>1.225</x:v>
      </x:c>
      <x:c r="J1249" s="35" t="n">
        <x:v>1.5705518175924542</x:v>
      </x:c>
      <x:c r="K1249" s="35" t="n">
        <x:v>0.284701945718181</x:v>
      </x:c>
      <x:c r="L1249" s="35" t="n">
        <x:v>5.525419388778789</x:v>
      </x:c>
      <x:c r="M1249" s="35" t="n">
        <x:v>11.925999999999998</x:v>
      </x:c>
      <x:c r="N1249" s="35" t="n">
        <x:v>0.10992231757937915</x:v>
      </x:c>
      <x:c r="O1249" s="35" t="n">
        <x:v>-1.546328403528402e-17</x:v>
      </x:c>
      <x:c r="P1249" s="35" t="n">
        <x:v>0.014190650827474498</x:v>
      </x:c>
      <x:c r="Q1249" s="36" t="n">
        <x:v>0.6578402870704283</x:v>
      </x:c>
      <x:c r="R1249" s="36" t="n">
        <x:v>0.019391613566883074</x:v>
      </x:c>
      <x:c r="S1249" s="36" t="n">
        <x:v>0.0018357939397400883</x:v>
      </x:c>
      <x:c r="T1249" s="35" t="n">
        <x:v>0.14539214550849278</x:v>
      </x:c>
      <x:c r="U1249" s="36" t="str">
        <x:v>lateral</x:v>
      </x:c>
      <x:c r="V1249" s="33" t="n">
        <x:v>8</x:v>
      </x:c>
      <x:c r="W1249" s="36" t="n">
        <x:v>0.1448637080146824</x:v>
      </x:c>
      <x:c r="X1249" s="36" t="n">
        <x:v>0</x:v>
      </x:c>
      <x:c r="Y1249" s="36" t="n">
        <x:v>0.1448637080146824</x:v>
      </x:c>
      <x:c r="Z1249" s="36" t="n">
        <x:v>0</x:v>
      </x:c>
      <x:c r="AA1249" s="36" t="n">
        <x:v>-1</x:v>
      </x:c>
      <x:c r="AB1249" s="36"/>
      <x:c r="AC1249" s="34" t="b">
        <x:v>0</x:v>
      </x:c>
    </x:row>
    <x:row r="1250">
      <x:c r="A1250" s="31" t="str">
        <x:v>CFG016</x:v>
      </x:c>
      <x:c r="B1250" s="33" t="n">
        <x:v>35</x:v>
      </x:c>
      <x:c r="C1250" s="31" t="str">
        <x:v>000000（选定5-12kg）1.AR20.03.6 youhua a2.5 翼梢反扭-3</x:v>
      </x:c>
      <x:c r="D1250" s="31" t="str">
        <x:v>T7-VLM2-Elev(g1.0)-11.9kg-x109.9mm-z14.2mm</x:v>
      </x:c>
      <x:c r="E1250" s="37" t="n">
        <x:v>-0.5377618020575349</x:v>
      </x:c>
      <x:c r="F1250" s="37" t="n">
        <x:v>0</x:v>
      </x:c>
      <x:c r="G1250" s="35" t="n">
        <x:v>13.838215749045343</x:v>
      </x:c>
      <x:c r="H1250" s="36" t="n">
        <x:v>0.4</x:v>
      </x:c>
      <x:c r="I1250" s="35" t="n">
        <x:v>1.225</x:v>
      </x:c>
      <x:c r="J1250" s="35" t="n">
        <x:v>1.5705518175924542</x:v>
      </x:c>
      <x:c r="K1250" s="35" t="n">
        <x:v>0.284701945718181</x:v>
      </x:c>
      <x:c r="L1250" s="35" t="n">
        <x:v>5.525419388778789</x:v>
      </x:c>
      <x:c r="M1250" s="35" t="n">
        <x:v>11.925999999999998</x:v>
      </x:c>
      <x:c r="N1250" s="35" t="n">
        <x:v>0.10992231757937915</x:v>
      </x:c>
      <x:c r="O1250" s="35" t="n">
        <x:v>-1.546328403528402e-17</x:v>
      </x:c>
      <x:c r="P1250" s="35" t="n">
        <x:v>0.014190650827474498</x:v>
      </x:c>
      <x:c r="Q1250" s="36" t="n">
        <x:v>0.6363802506248263</x:v>
      </x:c>
      <x:c r="R1250" s="36" t="n">
        <x:v>0.018814727338082225</x:v>
      </x:c>
      <x:c r="S1250" s="36" t="n">
        <x:v>0.0018510758729486342</x:v>
      </x:c>
      <x:c r="T1250" s="35" t="n">
        <x:v>0.1450178111986223</x:v>
      </x:c>
      <x:c r="U1250" s="36" t="str">
        <x:v>longitudinal</x:v>
      </x:c>
      <x:c r="V1250" s="33" t="n">
        <x:v>1</x:v>
      </x:c>
      <x:c r="W1250" s="36" t="n">
        <x:v>-6.5698574612805025</x:v>
      </x:c>
      <x:c r="X1250" s="36" t="n">
        <x:v>-5.498826721372485</x:v>
      </x:c>
      <x:c r="Y1250" s="36" t="n">
        <x:v>8.567387138049918</x:v>
      </x:c>
      <x:c r="Z1250" s="36" t="n">
        <x:v>0.8751654539122312</x:v>
      </x:c>
      <x:c r="AA1250" s="36" t="n">
        <x:v>0.7668449383012138</x:v>
      </x:c>
      <x:c r="AB1250" s="36" t="n">
        <x:v>0.15221030378413938</x:v>
      </x:c>
      <x:c r="AC1250" s="34" t="b">
        <x:v>1</x:v>
      </x:c>
    </x:row>
    <x:row r="1251">
      <x:c r="A1251" s="31" t="str">
        <x:v>CFG016</x:v>
      </x:c>
      <x:c r="B1251" s="33" t="n">
        <x:v>35</x:v>
      </x:c>
      <x:c r="C1251" s="31" t="str">
        <x:v>000000（选定5-12kg）1.AR20.03.6 youhua a2.5 翼梢反扭-3</x:v>
      </x:c>
      <x:c r="D1251" s="31" t="str">
        <x:v>T7-VLM2-Elev(g1.0)-11.9kg-x109.9mm-z14.2mm</x:v>
      </x:c>
      <x:c r="E1251" s="37" t="n">
        <x:v>-0.5377618020575349</x:v>
      </x:c>
      <x:c r="F1251" s="37" t="n">
        <x:v>0</x:v>
      </x:c>
      <x:c r="G1251" s="35" t="n">
        <x:v>13.838215749045343</x:v>
      </x:c>
      <x:c r="H1251" s="36" t="n">
        <x:v>0.4</x:v>
      </x:c>
      <x:c r="I1251" s="35" t="n">
        <x:v>1.225</x:v>
      </x:c>
      <x:c r="J1251" s="35" t="n">
        <x:v>1.5705518175924542</x:v>
      </x:c>
      <x:c r="K1251" s="35" t="n">
        <x:v>0.284701945718181</x:v>
      </x:c>
      <x:c r="L1251" s="35" t="n">
        <x:v>5.525419388778789</x:v>
      </x:c>
      <x:c r="M1251" s="35" t="n">
        <x:v>11.925999999999998</x:v>
      </x:c>
      <x:c r="N1251" s="35" t="n">
        <x:v>0.10992231757937915</x:v>
      </x:c>
      <x:c r="O1251" s="35" t="n">
        <x:v>-1.546328403528402e-17</x:v>
      </x:c>
      <x:c r="P1251" s="35" t="n">
        <x:v>0.014190650827474498</x:v>
      </x:c>
      <x:c r="Q1251" s="36" t="n">
        <x:v>0.6363802506248263</x:v>
      </x:c>
      <x:c r="R1251" s="36" t="n">
        <x:v>0.018814727338082225</x:v>
      </x:c>
      <x:c r="S1251" s="36" t="n">
        <x:v>0.0018510758729486342</x:v>
      </x:c>
      <x:c r="T1251" s="35" t="n">
        <x:v>0.1450178111986223</x:v>
      </x:c>
      <x:c r="U1251" s="36" t="str">
        <x:v>longitudinal</x:v>
      </x:c>
      <x:c r="V1251" s="33" t="n">
        <x:v>2</x:v>
      </x:c>
      <x:c r="W1251" s="36" t="n">
        <x:v>-6.5698574612805025</x:v>
      </x:c>
      <x:c r="X1251" s="36" t="n">
        <x:v>5.498826721372485</x:v>
      </x:c>
      <x:c r="Y1251" s="36" t="n">
        <x:v>8.567387138049918</x:v>
      </x:c>
      <x:c r="Z1251" s="36" t="n">
        <x:v>0.8751654539122312</x:v>
      </x:c>
      <x:c r="AA1251" s="36" t="n">
        <x:v>0.7668449383012138</x:v>
      </x:c>
      <x:c r="AB1251" s="36" t="n">
        <x:v>0.15221030378413938</x:v>
      </x:c>
      <x:c r="AC1251" s="34" t="b">
        <x:v>1</x:v>
      </x:c>
    </x:row>
    <x:row r="1252">
      <x:c r="A1252" s="31" t="str">
        <x:v>CFG016</x:v>
      </x:c>
      <x:c r="B1252" s="33" t="n">
        <x:v>35</x:v>
      </x:c>
      <x:c r="C1252" s="31" t="str">
        <x:v>000000（选定5-12kg）1.AR20.03.6 youhua a2.5 翼梢反扭-3</x:v>
      </x:c>
      <x:c r="D1252" s="31" t="str">
        <x:v>T7-VLM2-Elev(g1.0)-11.9kg-x109.9mm-z14.2mm</x:v>
      </x:c>
      <x:c r="E1252" s="37" t="n">
        <x:v>-0.5377618020575349</x:v>
      </x:c>
      <x:c r="F1252" s="37" t="n">
        <x:v>0</x:v>
      </x:c>
      <x:c r="G1252" s="35" t="n">
        <x:v>13.838215749045343</x:v>
      </x:c>
      <x:c r="H1252" s="36" t="n">
        <x:v>0.4</x:v>
      </x:c>
      <x:c r="I1252" s="35" t="n">
        <x:v>1.225</x:v>
      </x:c>
      <x:c r="J1252" s="35" t="n">
        <x:v>1.5705518175924542</x:v>
      </x:c>
      <x:c r="K1252" s="35" t="n">
        <x:v>0.284701945718181</x:v>
      </x:c>
      <x:c r="L1252" s="35" t="n">
        <x:v>5.525419388778789</x:v>
      </x:c>
      <x:c r="M1252" s="35" t="n">
        <x:v>11.925999999999998</x:v>
      </x:c>
      <x:c r="N1252" s="35" t="n">
        <x:v>0.10992231757937915</x:v>
      </x:c>
      <x:c r="O1252" s="35" t="n">
        <x:v>-1.546328403528402e-17</x:v>
      </x:c>
      <x:c r="P1252" s="35" t="n">
        <x:v>0.014190650827474498</x:v>
      </x:c>
      <x:c r="Q1252" s="36" t="n">
        <x:v>0.6363802506248263</x:v>
      </x:c>
      <x:c r="R1252" s="36" t="n">
        <x:v>0.018814727338082225</x:v>
      </x:c>
      <x:c r="S1252" s="36" t="n">
        <x:v>0.0018510758729486342</x:v>
      </x:c>
      <x:c r="T1252" s="35" t="n">
        <x:v>0.1450178111986223</x:v>
      </x:c>
      <x:c r="U1252" s="36" t="str">
        <x:v>longitudinal</x:v>
      </x:c>
      <x:c r="V1252" s="33" t="n">
        <x:v>3</x:v>
      </x:c>
      <x:c r="W1252" s="36" t="n">
        <x:v>-0.015257185753430644</x:v>
      </x:c>
      <x:c r="X1252" s="36" t="n">
        <x:v>-0.6633187418861313</x:v>
      </x:c>
      <x:c r="Y1252" s="36" t="n">
        <x:v>0.6634941861497468</x:v>
      </x:c>
      <x:c r="Z1252" s="36" t="n">
        <x:v>0.10557045661667484</x:v>
      </x:c>
      <x:c r="AA1252" s="36" t="n">
        <x:v>0.02299520639655942</x:v>
      </x:c>
      <x:c r="AB1252" s="36" t="n">
        <x:v>65.54288688365386</x:v>
      </x:c>
      <x:c r="AC1252" s="34" t="b">
        <x:v>1</x:v>
      </x:c>
    </x:row>
    <x:row r="1253">
      <x:c r="A1253" s="31" t="str">
        <x:v>CFG016</x:v>
      </x:c>
      <x:c r="B1253" s="33" t="n">
        <x:v>35</x:v>
      </x:c>
      <x:c r="C1253" s="31" t="str">
        <x:v>000000（选定5-12kg）1.AR20.03.6 youhua a2.5 翼梢反扭-3</x:v>
      </x:c>
      <x:c r="D1253" s="31" t="str">
        <x:v>T7-VLM2-Elev(g1.0)-11.9kg-x109.9mm-z14.2mm</x:v>
      </x:c>
      <x:c r="E1253" s="37" t="n">
        <x:v>-0.5377618020575349</x:v>
      </x:c>
      <x:c r="F1253" s="37" t="n">
        <x:v>0</x:v>
      </x:c>
      <x:c r="G1253" s="35" t="n">
        <x:v>13.838215749045343</x:v>
      </x:c>
      <x:c r="H1253" s="36" t="n">
        <x:v>0.4</x:v>
      </x:c>
      <x:c r="I1253" s="35" t="n">
        <x:v>1.225</x:v>
      </x:c>
      <x:c r="J1253" s="35" t="n">
        <x:v>1.5705518175924542</x:v>
      </x:c>
      <x:c r="K1253" s="35" t="n">
        <x:v>0.284701945718181</x:v>
      </x:c>
      <x:c r="L1253" s="35" t="n">
        <x:v>5.525419388778789</x:v>
      </x:c>
      <x:c r="M1253" s="35" t="n">
        <x:v>11.925999999999998</x:v>
      </x:c>
      <x:c r="N1253" s="35" t="n">
        <x:v>0.10992231757937915</x:v>
      </x:c>
      <x:c r="O1253" s="35" t="n">
        <x:v>-1.546328403528402e-17</x:v>
      </x:c>
      <x:c r="P1253" s="35" t="n">
        <x:v>0.014190650827474498</x:v>
      </x:c>
      <x:c r="Q1253" s="36" t="n">
        <x:v>0.6363802506248263</x:v>
      </x:c>
      <x:c r="R1253" s="36" t="n">
        <x:v>0.018814727338082225</x:v>
      </x:c>
      <x:c r="S1253" s="36" t="n">
        <x:v>0.0018510758729486342</x:v>
      </x:c>
      <x:c r="T1253" s="35" t="n">
        <x:v>0.1450178111986223</x:v>
      </x:c>
      <x:c r="U1253" s="36" t="str">
        <x:v>longitudinal</x:v>
      </x:c>
      <x:c r="V1253" s="33" t="n">
        <x:v>4</x:v>
      </x:c>
      <x:c r="W1253" s="36" t="n">
        <x:v>-0.015257185753430644</x:v>
      </x:c>
      <x:c r="X1253" s="36" t="n">
        <x:v>0.6633187418861313</x:v>
      </x:c>
      <x:c r="Y1253" s="36" t="n">
        <x:v>0.6634941861497468</x:v>
      </x:c>
      <x:c r="Z1253" s="36" t="n">
        <x:v>0.10557045661667484</x:v>
      </x:c>
      <x:c r="AA1253" s="36" t="n">
        <x:v>0.02299520639655942</x:v>
      </x:c>
      <x:c r="AB1253" s="36" t="n">
        <x:v>65.54288688365386</x:v>
      </x:c>
      <x:c r="AC1253" s="34" t="b">
        <x:v>1</x:v>
      </x:c>
    </x:row>
    <x:row r="1254">
      <x:c r="A1254" s="31" t="str">
        <x:v>CFG016</x:v>
      </x:c>
      <x:c r="B1254" s="33" t="n">
        <x:v>35</x:v>
      </x:c>
      <x:c r="C1254" s="31" t="str">
        <x:v>000000（选定5-12kg）1.AR20.03.6 youhua a2.5 翼梢反扭-3</x:v>
      </x:c>
      <x:c r="D1254" s="31" t="str">
        <x:v>T7-VLM2-Elev(g1.0)-11.9kg-x109.9mm-z14.2mm</x:v>
      </x:c>
      <x:c r="E1254" s="37" t="n">
        <x:v>-0.5377618020575349</x:v>
      </x:c>
      <x:c r="F1254" s="37" t="n">
        <x:v>0</x:v>
      </x:c>
      <x:c r="G1254" s="35" t="n">
        <x:v>13.838215749045343</x:v>
      </x:c>
      <x:c r="H1254" s="36" t="n">
        <x:v>0.4</x:v>
      </x:c>
      <x:c r="I1254" s="35" t="n">
        <x:v>1.225</x:v>
      </x:c>
      <x:c r="J1254" s="35" t="n">
        <x:v>1.5705518175924542</x:v>
      </x:c>
      <x:c r="K1254" s="35" t="n">
        <x:v>0.284701945718181</x:v>
      </x:c>
      <x:c r="L1254" s="35" t="n">
        <x:v>5.525419388778789</x:v>
      </x:c>
      <x:c r="M1254" s="35" t="n">
        <x:v>11.925999999999998</x:v>
      </x:c>
      <x:c r="N1254" s="35" t="n">
        <x:v>0.10992231757937915</x:v>
      </x:c>
      <x:c r="O1254" s="35" t="n">
        <x:v>-1.546328403528402e-17</x:v>
      </x:c>
      <x:c r="P1254" s="35" t="n">
        <x:v>0.014190650827474498</x:v>
      </x:c>
      <x:c r="Q1254" s="36" t="n">
        <x:v>0.6363802506248263</x:v>
      </x:c>
      <x:c r="R1254" s="36" t="n">
        <x:v>0.018814727338082225</x:v>
      </x:c>
      <x:c r="S1254" s="36" t="n">
        <x:v>0.0018510758729486342</x:v>
      </x:c>
      <x:c r="T1254" s="35" t="n">
        <x:v>0.1450178111986223</x:v>
      </x:c>
      <x:c r="U1254" s="36" t="str">
        <x:v>lateral</x:v>
      </x:c>
      <x:c r="V1254" s="33" t="n">
        <x:v>5</x:v>
      </x:c>
      <x:c r="W1254" s="36" t="n">
        <x:v>-19.17994600779408</x:v>
      </x:c>
      <x:c r="X1254" s="36" t="n">
        <x:v>0</x:v>
      </x:c>
      <x:c r="Y1254" s="36" t="n">
        <x:v>19.17994600779408</x:v>
      </x:c>
      <x:c r="Z1254" s="36" t="n">
        <x:v>0</x:v>
      </x:c>
      <x:c r="AA1254" s="36" t="n">
        <x:v>1</x:v>
      </x:c>
      <x:c r="AB1254" s="36" t="n">
        <x:v>0.052137790147773824</x:v>
      </x:c>
      <x:c r="AC1254" s="34" t="b">
        <x:v>1</x:v>
      </x:c>
    </x:row>
    <x:row r="1255">
      <x:c r="A1255" s="31" t="str">
        <x:v>CFG016</x:v>
      </x:c>
      <x:c r="B1255" s="33" t="n">
        <x:v>35</x:v>
      </x:c>
      <x:c r="C1255" s="31" t="str">
        <x:v>000000（选定5-12kg）1.AR20.03.6 youhua a2.5 翼梢反扭-3</x:v>
      </x:c>
      <x:c r="D1255" s="31" t="str">
        <x:v>T7-VLM2-Elev(g1.0)-11.9kg-x109.9mm-z14.2mm</x:v>
      </x:c>
      <x:c r="E1255" s="37" t="n">
        <x:v>-0.5377618020575349</x:v>
      </x:c>
      <x:c r="F1255" s="37" t="n">
        <x:v>0</x:v>
      </x:c>
      <x:c r="G1255" s="35" t="n">
        <x:v>13.838215749045343</x:v>
      </x:c>
      <x:c r="H1255" s="36" t="n">
        <x:v>0.4</x:v>
      </x:c>
      <x:c r="I1255" s="35" t="n">
        <x:v>1.225</x:v>
      </x:c>
      <x:c r="J1255" s="35" t="n">
        <x:v>1.5705518175924542</x:v>
      </x:c>
      <x:c r="K1255" s="35" t="n">
        <x:v>0.284701945718181</x:v>
      </x:c>
      <x:c r="L1255" s="35" t="n">
        <x:v>5.525419388778789</x:v>
      </x:c>
      <x:c r="M1255" s="35" t="n">
        <x:v>11.925999999999998</x:v>
      </x:c>
      <x:c r="N1255" s="35" t="n">
        <x:v>0.10992231757937915</x:v>
      </x:c>
      <x:c r="O1255" s="35" t="n">
        <x:v>-1.546328403528402e-17</x:v>
      </x:c>
      <x:c r="P1255" s="35" t="n">
        <x:v>0.014190650827474498</x:v>
      </x:c>
      <x:c r="Q1255" s="36" t="n">
        <x:v>0.6363802506248263</x:v>
      </x:c>
      <x:c r="R1255" s="36" t="n">
        <x:v>0.018814727338082225</x:v>
      </x:c>
      <x:c r="S1255" s="36" t="n">
        <x:v>0.0018510758729486342</x:v>
      </x:c>
      <x:c r="T1255" s="35" t="n">
        <x:v>0.1450178111986223</x:v>
      </x:c>
      <x:c r="U1255" s="36" t="str">
        <x:v>lateral</x:v>
      </x:c>
      <x:c r="V1255" s="33" t="n">
        <x:v>6</x:v>
      </x:c>
      <x:c r="W1255" s="36" t="n">
        <x:v>-0.8394424264255577</x:v>
      </x:c>
      <x:c r="X1255" s="36" t="n">
        <x:v>-2.4786221464375897</x:v>
      </x:c>
      <x:c r="Y1255" s="36" t="n">
        <x:v>2.6169125572120504</x:v>
      </x:c>
      <x:c r="Z1255" s="36" t="n">
        <x:v>0.3944849666625861</x:v>
      </x:c>
      <x:c r="AA1255" s="36" t="n">
        <x:v>0.3207758792368151</x:v>
      </x:c>
      <x:c r="AB1255" s="36" t="n">
        <x:v>1.1912669273318897</x:v>
      </x:c>
      <x:c r="AC1255" s="34" t="b">
        <x:v>1</x:v>
      </x:c>
    </x:row>
    <x:row r="1256">
      <x:c r="A1256" s="31" t="str">
        <x:v>CFG016</x:v>
      </x:c>
      <x:c r="B1256" s="33" t="n">
        <x:v>35</x:v>
      </x:c>
      <x:c r="C1256" s="31" t="str">
        <x:v>000000（选定5-12kg）1.AR20.03.6 youhua a2.5 翼梢反扭-3</x:v>
      </x:c>
      <x:c r="D1256" s="31" t="str">
        <x:v>T7-VLM2-Elev(g1.0)-11.9kg-x109.9mm-z14.2mm</x:v>
      </x:c>
      <x:c r="E1256" s="37" t="n">
        <x:v>-0.5377618020575349</x:v>
      </x:c>
      <x:c r="F1256" s="37" t="n">
        <x:v>0</x:v>
      </x:c>
      <x:c r="G1256" s="35" t="n">
        <x:v>13.838215749045343</x:v>
      </x:c>
      <x:c r="H1256" s="36" t="n">
        <x:v>0.4</x:v>
      </x:c>
      <x:c r="I1256" s="35" t="n">
        <x:v>1.225</x:v>
      </x:c>
      <x:c r="J1256" s="35" t="n">
        <x:v>1.5705518175924542</x:v>
      </x:c>
      <x:c r="K1256" s="35" t="n">
        <x:v>0.284701945718181</x:v>
      </x:c>
      <x:c r="L1256" s="35" t="n">
        <x:v>5.525419388778789</x:v>
      </x:c>
      <x:c r="M1256" s="35" t="n">
        <x:v>11.925999999999998</x:v>
      </x:c>
      <x:c r="N1256" s="35" t="n">
        <x:v>0.10992231757937915</x:v>
      </x:c>
      <x:c r="O1256" s="35" t="n">
        <x:v>-1.546328403528402e-17</x:v>
      </x:c>
      <x:c r="P1256" s="35" t="n">
        <x:v>0.014190650827474498</x:v>
      </x:c>
      <x:c r="Q1256" s="36" t="n">
        <x:v>0.6363802506248263</x:v>
      </x:c>
      <x:c r="R1256" s="36" t="n">
        <x:v>0.018814727338082225</x:v>
      </x:c>
      <x:c r="S1256" s="36" t="n">
        <x:v>0.0018510758729486342</x:v>
      </x:c>
      <x:c r="T1256" s="35" t="n">
        <x:v>0.1450178111986223</x:v>
      </x:c>
      <x:c r="U1256" s="36" t="str">
        <x:v>lateral</x:v>
      </x:c>
      <x:c r="V1256" s="33" t="n">
        <x:v>7</x:v>
      </x:c>
      <x:c r="W1256" s="36" t="n">
        <x:v>-0.8394424264255577</x:v>
      </x:c>
      <x:c r="X1256" s="36" t="n">
        <x:v>2.4786221464375897</x:v>
      </x:c>
      <x:c r="Y1256" s="36" t="n">
        <x:v>2.6169125572120504</x:v>
      </x:c>
      <x:c r="Z1256" s="36" t="n">
        <x:v>0.3944849666625861</x:v>
      </x:c>
      <x:c r="AA1256" s="36" t="n">
        <x:v>0.3207758792368151</x:v>
      </x:c>
      <x:c r="AB1256" s="36" t="n">
        <x:v>1.1912669273318897</x:v>
      </x:c>
      <x:c r="AC1256" s="34" t="b">
        <x:v>1</x:v>
      </x:c>
    </x:row>
    <x:row r="1257">
      <x:c r="A1257" s="31" t="str">
        <x:v>CFG016</x:v>
      </x:c>
      <x:c r="B1257" s="33" t="n">
        <x:v>35</x:v>
      </x:c>
      <x:c r="C1257" s="31" t="str">
        <x:v>000000（选定5-12kg）1.AR20.03.6 youhua a2.5 翼梢反扭-3</x:v>
      </x:c>
      <x:c r="D1257" s="31" t="str">
        <x:v>T7-VLM2-Elev(g1.0)-11.9kg-x109.9mm-z14.2mm</x:v>
      </x:c>
      <x:c r="E1257" s="37" t="n">
        <x:v>-0.5377618020575349</x:v>
      </x:c>
      <x:c r="F1257" s="37" t="n">
        <x:v>0</x:v>
      </x:c>
      <x:c r="G1257" s="35" t="n">
        <x:v>13.838215749045343</x:v>
      </x:c>
      <x:c r="H1257" s="36" t="n">
        <x:v>0.4</x:v>
      </x:c>
      <x:c r="I1257" s="35" t="n">
        <x:v>1.225</x:v>
      </x:c>
      <x:c r="J1257" s="35" t="n">
        <x:v>1.5705518175924542</x:v>
      </x:c>
      <x:c r="K1257" s="35" t="n">
        <x:v>0.284701945718181</x:v>
      </x:c>
      <x:c r="L1257" s="35" t="n">
        <x:v>5.525419388778789</x:v>
      </x:c>
      <x:c r="M1257" s="35" t="n">
        <x:v>11.925999999999998</x:v>
      </x:c>
      <x:c r="N1257" s="35" t="n">
        <x:v>0.10992231757937915</x:v>
      </x:c>
      <x:c r="O1257" s="35" t="n">
        <x:v>-1.546328403528402e-17</x:v>
      </x:c>
      <x:c r="P1257" s="35" t="n">
        <x:v>0.014190650827474498</x:v>
      </x:c>
      <x:c r="Q1257" s="36" t="n">
        <x:v>0.6363802506248263</x:v>
      </x:c>
      <x:c r="R1257" s="36" t="n">
        <x:v>0.018814727338082225</x:v>
      </x:c>
      <x:c r="S1257" s="36" t="n">
        <x:v>0.0018510758729486342</x:v>
      </x:c>
      <x:c r="T1257" s="35" t="n">
        <x:v>0.1450178111986223</x:v>
      </x:c>
      <x:c r="U1257" s="36" t="str">
        <x:v>lateral</x:v>
      </x:c>
      <x:c r="V1257" s="33" t="n">
        <x:v>8</x:v>
      </x:c>
      <x:c r="W1257" s="36" t="n">
        <x:v>0.13914663303753905</x:v>
      </x:c>
      <x:c r="X1257" s="36" t="n">
        <x:v>0</x:v>
      </x:c>
      <x:c r="Y1257" s="36" t="n">
        <x:v>0.13914663303753905</x:v>
      </x:c>
      <x:c r="Z1257" s="36" t="n">
        <x:v>0</x:v>
      </x:c>
      <x:c r="AA1257" s="36" t="n">
        <x:v>-1</x:v>
      </x:c>
      <x:c r="AB1257" s="36"/>
      <x:c r="AC1257" s="34" t="b">
        <x:v>0</x:v>
      </x:c>
    </x:row>
    <x:row r="1258">
      <x:c r="A1258" s="31" t="str">
        <x:v>CFG016</x:v>
      </x:c>
      <x:c r="B1258" s="33" t="n">
        <x:v>36</x:v>
      </x:c>
      <x:c r="C1258" s="31" t="str">
        <x:v>000000（选定5-12kg）1.AR20.03.6 youhua a2.5 翼梢反扭-3</x:v>
      </x:c>
      <x:c r="D1258" s="31" t="str">
        <x:v>T7-VLM2-Elev(g1.0)-11.9kg-x109.9mm-z14.2mm</x:v>
      </x:c>
      <x:c r="E1258" s="37" t="n">
        <x:v>-0.7591130633850983</x:v>
      </x:c>
      <x:c r="F1258" s="37" t="n">
        <x:v>0</x:v>
      </x:c>
      <x:c r="G1258" s="35" t="n">
        <x:v>14.085597517982126</x:v>
      </x:c>
      <x:c r="H1258" s="36" t="n">
        <x:v>0.5</x:v>
      </x:c>
      <x:c r="I1258" s="35" t="n">
        <x:v>1.225</x:v>
      </x:c>
      <x:c r="J1258" s="35" t="n">
        <x:v>1.5705518175924542</x:v>
      </x:c>
      <x:c r="K1258" s="35" t="n">
        <x:v>0.284701945718181</x:v>
      </x:c>
      <x:c r="L1258" s="35" t="n">
        <x:v>5.525419388778789</x:v>
      </x:c>
      <x:c r="M1258" s="35" t="n">
        <x:v>11.925999999999998</x:v>
      </x:c>
      <x:c r="N1258" s="35" t="n">
        <x:v>0.10992231757937915</x:v>
      </x:c>
      <x:c r="O1258" s="35" t="n">
        <x:v>-1.546328403528402e-17</x:v>
      </x:c>
      <x:c r="P1258" s="35" t="n">
        <x:v>0.014190650827474498</x:v>
      </x:c>
      <x:c r="Q1258" s="36" t="n">
        <x:v>0.6147116981102393</x:v>
      </x:c>
      <x:c r="R1258" s="36" t="n">
        <x:v>0.018272725493595487</x:v>
      </x:c>
      <x:c r="S1258" s="36" t="n">
        <x:v>0.0018682233224192233</x:v>
      </x:c>
      <x:c r="T1258" s="35" t="n">
        <x:v>0.1446528527964641</x:v>
      </x:c>
      <x:c r="U1258" s="36" t="str">
        <x:v>longitudinal</x:v>
      </x:c>
      <x:c r="V1258" s="33" t="n">
        <x:v>1</x:v>
      </x:c>
      <x:c r="W1258" s="36" t="n">
        <x:v>-6.687716355894643</x:v>
      </x:c>
      <x:c r="X1258" s="36" t="n">
        <x:v>-5.567727257145207</x:v>
      </x:c>
      <x:c r="Y1258" s="36" t="n">
        <x:v>8.702019125861446</x:v>
      </x:c>
      <x:c r="Z1258" s="36" t="n">
        <x:v>0.8861313147621399</x:v>
      </x:c>
      <x:c r="AA1258" s="36" t="n">
        <x:v>0.7685246675704819</x:v>
      </x:c>
      <x:c r="AB1258" s="36" t="n">
        <x:v>0.14952787271227294</x:v>
      </x:c>
      <x:c r="AC1258" s="34" t="b">
        <x:v>1</x:v>
      </x:c>
    </x:row>
    <x:row r="1259">
      <x:c r="A1259" s="31" t="str">
        <x:v>CFG016</x:v>
      </x:c>
      <x:c r="B1259" s="33" t="n">
        <x:v>36</x:v>
      </x:c>
      <x:c r="C1259" s="31" t="str">
        <x:v>000000（选定5-12kg）1.AR20.03.6 youhua a2.5 翼梢反扭-3</x:v>
      </x:c>
      <x:c r="D1259" s="31" t="str">
        <x:v>T7-VLM2-Elev(g1.0)-11.9kg-x109.9mm-z14.2mm</x:v>
      </x:c>
      <x:c r="E1259" s="37" t="n">
        <x:v>-0.7591130633850983</x:v>
      </x:c>
      <x:c r="F1259" s="37" t="n">
        <x:v>0</x:v>
      </x:c>
      <x:c r="G1259" s="35" t="n">
        <x:v>14.085597517982126</x:v>
      </x:c>
      <x:c r="H1259" s="36" t="n">
        <x:v>0.5</x:v>
      </x:c>
      <x:c r="I1259" s="35" t="n">
        <x:v>1.225</x:v>
      </x:c>
      <x:c r="J1259" s="35" t="n">
        <x:v>1.5705518175924542</x:v>
      </x:c>
      <x:c r="K1259" s="35" t="n">
        <x:v>0.284701945718181</x:v>
      </x:c>
      <x:c r="L1259" s="35" t="n">
        <x:v>5.525419388778789</x:v>
      </x:c>
      <x:c r="M1259" s="35" t="n">
        <x:v>11.925999999999998</x:v>
      </x:c>
      <x:c r="N1259" s="35" t="n">
        <x:v>0.10992231757937915</x:v>
      </x:c>
      <x:c r="O1259" s="35" t="n">
        <x:v>-1.546328403528402e-17</x:v>
      </x:c>
      <x:c r="P1259" s="35" t="n">
        <x:v>0.014190650827474498</x:v>
      </x:c>
      <x:c r="Q1259" s="36" t="n">
        <x:v>0.6147116981102393</x:v>
      </x:c>
      <x:c r="R1259" s="36" t="n">
        <x:v>0.018272725493595487</x:v>
      </x:c>
      <x:c r="S1259" s="36" t="n">
        <x:v>0.0018682233224192233</x:v>
      </x:c>
      <x:c r="T1259" s="35" t="n">
        <x:v>0.1446528527964641</x:v>
      </x:c>
      <x:c r="U1259" s="36" t="str">
        <x:v>longitudinal</x:v>
      </x:c>
      <x:c r="V1259" s="33" t="n">
        <x:v>2</x:v>
      </x:c>
      <x:c r="W1259" s="36" t="n">
        <x:v>-6.687716355894643</x:v>
      </x:c>
      <x:c r="X1259" s="36" t="n">
        <x:v>5.567727257145207</x:v>
      </x:c>
      <x:c r="Y1259" s="36" t="n">
        <x:v>8.702019125861446</x:v>
      </x:c>
      <x:c r="Z1259" s="36" t="n">
        <x:v>0.8861313147621399</x:v>
      </x:c>
      <x:c r="AA1259" s="36" t="n">
        <x:v>0.7685246675704819</x:v>
      </x:c>
      <x:c r="AB1259" s="36" t="n">
        <x:v>0.14952787271227294</x:v>
      </x:c>
      <x:c r="AC1259" s="34" t="b">
        <x:v>1</x:v>
      </x:c>
    </x:row>
    <x:row r="1260">
      <x:c r="A1260" s="31" t="str">
        <x:v>CFG016</x:v>
      </x:c>
      <x:c r="B1260" s="33" t="n">
        <x:v>36</x:v>
      </x:c>
      <x:c r="C1260" s="31" t="str">
        <x:v>000000（选定5-12kg）1.AR20.03.6 youhua a2.5 翼梢反扭-3</x:v>
      </x:c>
      <x:c r="D1260" s="31" t="str">
        <x:v>T7-VLM2-Elev(g1.0)-11.9kg-x109.9mm-z14.2mm</x:v>
      </x:c>
      <x:c r="E1260" s="37" t="n">
        <x:v>-0.7591130633850983</x:v>
      </x:c>
      <x:c r="F1260" s="37" t="n">
        <x:v>0</x:v>
      </x:c>
      <x:c r="G1260" s="35" t="n">
        <x:v>14.085597517982126</x:v>
      </x:c>
      <x:c r="H1260" s="36" t="n">
        <x:v>0.5</x:v>
      </x:c>
      <x:c r="I1260" s="35" t="n">
        <x:v>1.225</x:v>
      </x:c>
      <x:c r="J1260" s="35" t="n">
        <x:v>1.5705518175924542</x:v>
      </x:c>
      <x:c r="K1260" s="35" t="n">
        <x:v>0.284701945718181</x:v>
      </x:c>
      <x:c r="L1260" s="35" t="n">
        <x:v>5.525419388778789</x:v>
      </x:c>
      <x:c r="M1260" s="35" t="n">
        <x:v>11.925999999999998</x:v>
      </x:c>
      <x:c r="N1260" s="35" t="n">
        <x:v>0.10992231757937915</x:v>
      </x:c>
      <x:c r="O1260" s="35" t="n">
        <x:v>-1.546328403528402e-17</x:v>
      </x:c>
      <x:c r="P1260" s="35" t="n">
        <x:v>0.014190650827474498</x:v>
      </x:c>
      <x:c r="Q1260" s="36" t="n">
        <x:v>0.6147116981102393</x:v>
      </x:c>
      <x:c r="R1260" s="36" t="n">
        <x:v>0.018272725493595487</x:v>
      </x:c>
      <x:c r="S1260" s="36" t="n">
        <x:v>0.0018682233224192233</x:v>
      </x:c>
      <x:c r="T1260" s="35" t="n">
        <x:v>0.1446528527964641</x:v>
      </x:c>
      <x:c r="U1260" s="36" t="str">
        <x:v>longitudinal</x:v>
      </x:c>
      <x:c r="V1260" s="33" t="n">
        <x:v>3</x:v>
      </x:c>
      <x:c r="W1260" s="36" t="n">
        <x:v>-0.01635919042537399</x:v>
      </x:c>
      <x:c r="X1260" s="36" t="n">
        <x:v>-0.6503069563752835</x:v>
      </x:c>
      <x:c r="Y1260" s="36" t="n">
        <x:v>0.6505126905921654</x:v>
      </x:c>
      <x:c r="Z1260" s="36" t="n">
        <x:v>0.10349956663417191</x:v>
      </x:c>
      <x:c r="AA1260" s="36" t="n">
        <x:v>0.025148149547216555</x:v>
      </x:c>
      <x:c r="AB1260" s="36" t="n">
        <x:v>61.12771928181397</x:v>
      </x:c>
      <x:c r="AC1260" s="34" t="b">
        <x:v>1</x:v>
      </x:c>
    </x:row>
    <x:row r="1261">
      <x:c r="A1261" s="31" t="str">
        <x:v>CFG016</x:v>
      </x:c>
      <x:c r="B1261" s="33" t="n">
        <x:v>36</x:v>
      </x:c>
      <x:c r="C1261" s="31" t="str">
        <x:v>000000（选定5-12kg）1.AR20.03.6 youhua a2.5 翼梢反扭-3</x:v>
      </x:c>
      <x:c r="D1261" s="31" t="str">
        <x:v>T7-VLM2-Elev(g1.0)-11.9kg-x109.9mm-z14.2mm</x:v>
      </x:c>
      <x:c r="E1261" s="37" t="n">
        <x:v>-0.7591130633850983</x:v>
      </x:c>
      <x:c r="F1261" s="37" t="n">
        <x:v>0</x:v>
      </x:c>
      <x:c r="G1261" s="35" t="n">
        <x:v>14.085597517982126</x:v>
      </x:c>
      <x:c r="H1261" s="36" t="n">
        <x:v>0.5</x:v>
      </x:c>
      <x:c r="I1261" s="35" t="n">
        <x:v>1.225</x:v>
      </x:c>
      <x:c r="J1261" s="35" t="n">
        <x:v>1.5705518175924542</x:v>
      </x:c>
      <x:c r="K1261" s="35" t="n">
        <x:v>0.284701945718181</x:v>
      </x:c>
      <x:c r="L1261" s="35" t="n">
        <x:v>5.525419388778789</x:v>
      </x:c>
      <x:c r="M1261" s="35" t="n">
        <x:v>11.925999999999998</x:v>
      </x:c>
      <x:c r="N1261" s="35" t="n">
        <x:v>0.10992231757937915</x:v>
      </x:c>
      <x:c r="O1261" s="35" t="n">
        <x:v>-1.546328403528402e-17</x:v>
      </x:c>
      <x:c r="P1261" s="35" t="n">
        <x:v>0.014190650827474498</x:v>
      </x:c>
      <x:c r="Q1261" s="36" t="n">
        <x:v>0.6147116981102393</x:v>
      </x:c>
      <x:c r="R1261" s="36" t="n">
        <x:v>0.018272725493595487</x:v>
      </x:c>
      <x:c r="S1261" s="36" t="n">
        <x:v>0.0018682233224192233</x:v>
      </x:c>
      <x:c r="T1261" s="35" t="n">
        <x:v>0.1446528527964641</x:v>
      </x:c>
      <x:c r="U1261" s="36" t="str">
        <x:v>longitudinal</x:v>
      </x:c>
      <x:c r="V1261" s="33" t="n">
        <x:v>4</x:v>
      </x:c>
      <x:c r="W1261" s="36" t="n">
        <x:v>-0.01635919042537399</x:v>
      </x:c>
      <x:c r="X1261" s="36" t="n">
        <x:v>0.6503069563752835</x:v>
      </x:c>
      <x:c r="Y1261" s="36" t="n">
        <x:v>0.6505126905921654</x:v>
      </x:c>
      <x:c r="Z1261" s="36" t="n">
        <x:v>0.10349956663417191</x:v>
      </x:c>
      <x:c r="AA1261" s="36" t="n">
        <x:v>0.025148149547216555</x:v>
      </x:c>
      <x:c r="AB1261" s="36" t="n">
        <x:v>61.12771928181397</x:v>
      </x:c>
      <x:c r="AC1261" s="34" t="b">
        <x:v>1</x:v>
      </x:c>
    </x:row>
    <x:row r="1262">
      <x:c r="A1262" s="31" t="str">
        <x:v>CFG016</x:v>
      </x:c>
      <x:c r="B1262" s="33" t="n">
        <x:v>36</x:v>
      </x:c>
      <x:c r="C1262" s="31" t="str">
        <x:v>000000（选定5-12kg）1.AR20.03.6 youhua a2.5 翼梢反扭-3</x:v>
      </x:c>
      <x:c r="D1262" s="31" t="str">
        <x:v>T7-VLM2-Elev(g1.0)-11.9kg-x109.9mm-z14.2mm</x:v>
      </x:c>
      <x:c r="E1262" s="37" t="n">
        <x:v>-0.7591130633850983</x:v>
      </x:c>
      <x:c r="F1262" s="37" t="n">
        <x:v>0</x:v>
      </x:c>
      <x:c r="G1262" s="35" t="n">
        <x:v>14.085597517982126</x:v>
      </x:c>
      <x:c r="H1262" s="36" t="n">
        <x:v>0.5</x:v>
      </x:c>
      <x:c r="I1262" s="35" t="n">
        <x:v>1.225</x:v>
      </x:c>
      <x:c r="J1262" s="35" t="n">
        <x:v>1.5705518175924542</x:v>
      </x:c>
      <x:c r="K1262" s="35" t="n">
        <x:v>0.284701945718181</x:v>
      </x:c>
      <x:c r="L1262" s="35" t="n">
        <x:v>5.525419388778789</x:v>
      </x:c>
      <x:c r="M1262" s="35" t="n">
        <x:v>11.925999999999998</x:v>
      </x:c>
      <x:c r="N1262" s="35" t="n">
        <x:v>0.10992231757937915</x:v>
      </x:c>
      <x:c r="O1262" s="35" t="n">
        <x:v>-1.546328403528402e-17</x:v>
      </x:c>
      <x:c r="P1262" s="35" t="n">
        <x:v>0.014190650827474498</x:v>
      </x:c>
      <x:c r="Q1262" s="36" t="n">
        <x:v>0.6147116981102393</x:v>
      </x:c>
      <x:c r="R1262" s="36" t="n">
        <x:v>0.018272725493595487</x:v>
      </x:c>
      <x:c r="S1262" s="36" t="n">
        <x:v>0.0018682233224192233</x:v>
      </x:c>
      <x:c r="T1262" s="35" t="n">
        <x:v>0.1446528527964641</x:v>
      </x:c>
      <x:c r="U1262" s="36" t="str">
        <x:v>lateral</x:v>
      </x:c>
      <x:c r="V1262" s="33" t="n">
        <x:v>5</x:v>
      </x:c>
      <x:c r="W1262" s="36" t="n">
        <x:v>-19.576434353809105</x:v>
      </x:c>
      <x:c r="X1262" s="36" t="n">
        <x:v>0</x:v>
      </x:c>
      <x:c r="Y1262" s="36" t="n">
        <x:v>19.576434353809105</x:v>
      </x:c>
      <x:c r="Z1262" s="36" t="n">
        <x:v>0</x:v>
      </x:c>
      <x:c r="AA1262" s="36" t="n">
        <x:v>1</x:v>
      </x:c>
      <x:c r="AB1262" s="36" t="n">
        <x:v>0.051081825317460014</x:v>
      </x:c>
      <x:c r="AC1262" s="34" t="b">
        <x:v>1</x:v>
      </x:c>
    </x:row>
    <x:row r="1263">
      <x:c r="A1263" s="31" t="str">
        <x:v>CFG016</x:v>
      </x:c>
      <x:c r="B1263" s="33" t="n">
        <x:v>36</x:v>
      </x:c>
      <x:c r="C1263" s="31" t="str">
        <x:v>000000（选定5-12kg）1.AR20.03.6 youhua a2.5 翼梢反扭-3</x:v>
      </x:c>
      <x:c r="D1263" s="31" t="str">
        <x:v>T7-VLM2-Elev(g1.0)-11.9kg-x109.9mm-z14.2mm</x:v>
      </x:c>
      <x:c r="E1263" s="37" t="n">
        <x:v>-0.7591130633850983</x:v>
      </x:c>
      <x:c r="F1263" s="37" t="n">
        <x:v>0</x:v>
      </x:c>
      <x:c r="G1263" s="35" t="n">
        <x:v>14.085597517982126</x:v>
      </x:c>
      <x:c r="H1263" s="36" t="n">
        <x:v>0.5</x:v>
      </x:c>
      <x:c r="I1263" s="35" t="n">
        <x:v>1.225</x:v>
      </x:c>
      <x:c r="J1263" s="35" t="n">
        <x:v>1.5705518175924542</x:v>
      </x:c>
      <x:c r="K1263" s="35" t="n">
        <x:v>0.284701945718181</x:v>
      </x:c>
      <x:c r="L1263" s="35" t="n">
        <x:v>5.525419388778789</x:v>
      </x:c>
      <x:c r="M1263" s="35" t="n">
        <x:v>11.925999999999998</x:v>
      </x:c>
      <x:c r="N1263" s="35" t="n">
        <x:v>0.10992231757937915</x:v>
      </x:c>
      <x:c r="O1263" s="35" t="n">
        <x:v>-1.546328403528402e-17</x:v>
      </x:c>
      <x:c r="P1263" s="35" t="n">
        <x:v>0.014190650827474498</x:v>
      </x:c>
      <x:c r="Q1263" s="36" t="n">
        <x:v>0.6147116981102393</x:v>
      </x:c>
      <x:c r="R1263" s="36" t="n">
        <x:v>0.018272725493595487</x:v>
      </x:c>
      <x:c r="S1263" s="36" t="n">
        <x:v>0.0018682233224192233</x:v>
      </x:c>
      <x:c r="T1263" s="35" t="n">
        <x:v>0.1446528527964641</x:v>
      </x:c>
      <x:c r="U1263" s="36" t="str">
        <x:v>lateral</x:v>
      </x:c>
      <x:c r="V1263" s="33" t="n">
        <x:v>6</x:v>
      </x:c>
      <x:c r="W1263" s="36" t="n">
        <x:v>-0.8276978424386856</x:v>
      </x:c>
      <x:c r="X1263" s="36" t="n">
        <x:v>-2.5210044041985515</x:v>
      </x:c>
      <x:c r="Y1263" s="36" t="n">
        <x:v>2.653402895220805</x:v>
      </x:c>
      <x:c r="Z1263" s="36" t="n">
        <x:v>0.401230312484638</x:v>
      </x:c>
      <x:c r="AA1263" s="36" t="n">
        <x:v>0.3119382450096438</x:v>
      </x:c>
      <x:c r="AB1263" s="36" t="n">
        <x:v>1.2081703596733468</x:v>
      </x:c>
      <x:c r="AC1263" s="34" t="b">
        <x:v>1</x:v>
      </x:c>
    </x:row>
    <x:row r="1264">
      <x:c r="A1264" s="31" t="str">
        <x:v>CFG016</x:v>
      </x:c>
      <x:c r="B1264" s="33" t="n">
        <x:v>36</x:v>
      </x:c>
      <x:c r="C1264" s="31" t="str">
        <x:v>000000（选定5-12kg）1.AR20.03.6 youhua a2.5 翼梢反扭-3</x:v>
      </x:c>
      <x:c r="D1264" s="31" t="str">
        <x:v>T7-VLM2-Elev(g1.0)-11.9kg-x109.9mm-z14.2mm</x:v>
      </x:c>
      <x:c r="E1264" s="37" t="n">
        <x:v>-0.7591130633850983</x:v>
      </x:c>
      <x:c r="F1264" s="37" t="n">
        <x:v>0</x:v>
      </x:c>
      <x:c r="G1264" s="35" t="n">
        <x:v>14.085597517982126</x:v>
      </x:c>
      <x:c r="H1264" s="36" t="n">
        <x:v>0.5</x:v>
      </x:c>
      <x:c r="I1264" s="35" t="n">
        <x:v>1.225</x:v>
      </x:c>
      <x:c r="J1264" s="35" t="n">
        <x:v>1.5705518175924542</x:v>
      </x:c>
      <x:c r="K1264" s="35" t="n">
        <x:v>0.284701945718181</x:v>
      </x:c>
      <x:c r="L1264" s="35" t="n">
        <x:v>5.525419388778789</x:v>
      </x:c>
      <x:c r="M1264" s="35" t="n">
        <x:v>11.925999999999998</x:v>
      </x:c>
      <x:c r="N1264" s="35" t="n">
        <x:v>0.10992231757937915</x:v>
      </x:c>
      <x:c r="O1264" s="35" t="n">
        <x:v>-1.546328403528402e-17</x:v>
      </x:c>
      <x:c r="P1264" s="35" t="n">
        <x:v>0.014190650827474498</x:v>
      </x:c>
      <x:c r="Q1264" s="36" t="n">
        <x:v>0.6147116981102393</x:v>
      </x:c>
      <x:c r="R1264" s="36" t="n">
        <x:v>0.018272725493595487</x:v>
      </x:c>
      <x:c r="S1264" s="36" t="n">
        <x:v>0.0018682233224192233</x:v>
      </x:c>
      <x:c r="T1264" s="35" t="n">
        <x:v>0.1446528527964641</x:v>
      </x:c>
      <x:c r="U1264" s="36" t="str">
        <x:v>lateral</x:v>
      </x:c>
      <x:c r="V1264" s="33" t="n">
        <x:v>7</x:v>
      </x:c>
      <x:c r="W1264" s="36" t="n">
        <x:v>-0.8276978424386856</x:v>
      </x:c>
      <x:c r="X1264" s="36" t="n">
        <x:v>2.5210044041985515</x:v>
      </x:c>
      <x:c r="Y1264" s="36" t="n">
        <x:v>2.653402895220805</x:v>
      </x:c>
      <x:c r="Z1264" s="36" t="n">
        <x:v>0.401230312484638</x:v>
      </x:c>
      <x:c r="AA1264" s="36" t="n">
        <x:v>0.3119382450096438</x:v>
      </x:c>
      <x:c r="AB1264" s="36" t="n">
        <x:v>1.2081703596733468</x:v>
      </x:c>
      <x:c r="AC1264" s="34" t="b">
        <x:v>1</x:v>
      </x:c>
    </x:row>
    <x:row r="1265">
      <x:c r="A1265" s="31" t="str">
        <x:v>CFG016</x:v>
      </x:c>
      <x:c r="B1265" s="33" t="n">
        <x:v>36</x:v>
      </x:c>
      <x:c r="C1265" s="31" t="str">
        <x:v>000000（选定5-12kg）1.AR20.03.6 youhua a2.5 翼梢反扭-3</x:v>
      </x:c>
      <x:c r="D1265" s="31" t="str">
        <x:v>T7-VLM2-Elev(g1.0)-11.9kg-x109.9mm-z14.2mm</x:v>
      </x:c>
      <x:c r="E1265" s="37" t="n">
        <x:v>-0.7591130633850983</x:v>
      </x:c>
      <x:c r="F1265" s="37" t="n">
        <x:v>0</x:v>
      </x:c>
      <x:c r="G1265" s="35" t="n">
        <x:v>14.085597517982126</x:v>
      </x:c>
      <x:c r="H1265" s="36" t="n">
        <x:v>0.5</x:v>
      </x:c>
      <x:c r="I1265" s="35" t="n">
        <x:v>1.225</x:v>
      </x:c>
      <x:c r="J1265" s="35" t="n">
        <x:v>1.5705518175924542</x:v>
      </x:c>
      <x:c r="K1265" s="35" t="n">
        <x:v>0.284701945718181</x:v>
      </x:c>
      <x:c r="L1265" s="35" t="n">
        <x:v>5.525419388778789</x:v>
      </x:c>
      <x:c r="M1265" s="35" t="n">
        <x:v>11.925999999999998</x:v>
      </x:c>
      <x:c r="N1265" s="35" t="n">
        <x:v>0.10992231757937915</x:v>
      </x:c>
      <x:c r="O1265" s="35" t="n">
        <x:v>-1.546328403528402e-17</x:v>
      </x:c>
      <x:c r="P1265" s="35" t="n">
        <x:v>0.014190650827474498</x:v>
      </x:c>
      <x:c r="Q1265" s="36" t="n">
        <x:v>0.6147116981102393</x:v>
      </x:c>
      <x:c r="R1265" s="36" t="n">
        <x:v>0.018272725493595487</x:v>
      </x:c>
      <x:c r="S1265" s="36" t="n">
        <x:v>0.0018682233224192233</x:v>
      </x:c>
      <x:c r="T1265" s="35" t="n">
        <x:v>0.1446528527964641</x:v>
      </x:c>
      <x:c r="U1265" s="36" t="str">
        <x:v>lateral</x:v>
      </x:c>
      <x:c r="V1265" s="33" t="n">
        <x:v>8</x:v>
      </x:c>
      <x:c r="W1265" s="36" t="n">
        <x:v>0.1334989713892636</x:v>
      </x:c>
      <x:c r="X1265" s="36" t="n">
        <x:v>0</x:v>
      </x:c>
      <x:c r="Y1265" s="36" t="n">
        <x:v>0.1334989713892636</x:v>
      </x:c>
      <x:c r="Z1265" s="36" t="n">
        <x:v>0</x:v>
      </x:c>
      <x:c r="AA1265" s="36" t="n">
        <x:v>-1</x:v>
      </x:c>
      <x:c r="AB1265" s="36"/>
      <x:c r="AC1265" s="34" t="b">
        <x:v>0</x:v>
      </x:c>
    </x:row>
    <x:row r="1266">
      <x:c r="A1266" s="31" t="str">
        <x:v>CFG016</x:v>
      </x:c>
      <x:c r="B1266" s="33" t="n">
        <x:v>37</x:v>
      </x:c>
      <x:c r="C1266" s="31" t="str">
        <x:v>000000（选定5-12kg）1.AR20.03.6 youhua a2.5 翼梢反扭-3</x:v>
      </x:c>
      <x:c r="D1266" s="31" t="str">
        <x:v>T7-VLM2-Elev(g1.0)-11.9kg-x109.9mm-z14.2mm</x:v>
      </x:c>
      <x:c r="E1266" s="37" t="n">
        <x:v>-0.9824356434497491</x:v>
      </x:c>
      <x:c r="F1266" s="37" t="n">
        <x:v>0</x:v>
      </x:c>
      <x:c r="G1266" s="35" t="n">
        <x:v>14.348865050963306</x:v>
      </x:c>
      <x:c r="H1266" s="36" t="n">
        <x:v>0.6000000000000001</x:v>
      </x:c>
      <x:c r="I1266" s="35" t="n">
        <x:v>1.225</x:v>
      </x:c>
      <x:c r="J1266" s="35" t="n">
        <x:v>1.5705518175924542</x:v>
      </x:c>
      <x:c r="K1266" s="35" t="n">
        <x:v>0.284701945718181</x:v>
      </x:c>
      <x:c r="L1266" s="35" t="n">
        <x:v>5.525419388778789</x:v>
      </x:c>
      <x:c r="M1266" s="35" t="n">
        <x:v>11.925999999999998</x:v>
      </x:c>
      <x:c r="N1266" s="35" t="n">
        <x:v>0.10992231757937915</x:v>
      </x:c>
      <x:c r="O1266" s="35" t="n">
        <x:v>-1.546328403528402e-17</x:v>
      </x:c>
      <x:c r="P1266" s="35" t="n">
        <x:v>0.014190650827474498</x:v>
      </x:c>
      <x:c r="Q1266" s="36" t="n">
        <x:v>0.592831197155137</x:v>
      </x:c>
      <x:c r="R1266" s="36" t="n">
        <x:v>0.01779399654529703</x:v>
      </x:c>
      <x:c r="S1266" s="36" t="n">
        <x:v>0.0018853791091286308</x:v>
      </x:c>
      <x:c r="T1266" s="35" t="n">
        <x:v>0.14433275012535207</x:v>
      </x:c>
      <x:c r="U1266" s="36" t="str">
        <x:v>longitudinal</x:v>
      </x:c>
      <x:c r="V1266" s="33" t="n">
        <x:v>1</x:v>
      </x:c>
      <x:c r="W1266" s="36" t="n">
        <x:v>-6.813732710738376</x:v>
      </x:c>
      <x:c r="X1266" s="36" t="n">
        <x:v>-5.6449975421036385</x:v>
      </x:c>
      <x:c r="Y1266" s="36" t="n">
        <x:v>8.84833039074278</x:v>
      </x:c>
      <x:c r="Z1266" s="36" t="n">
        <x:v>0.8984292625673936</x:v>
      </x:c>
      <x:c r="AA1266" s="36" t="n">
        <x:v>0.7700585771375555</x:v>
      </x:c>
      <x:c r="AB1266" s="36" t="n">
        <x:v>0.14676243440310036</x:v>
      </x:c>
      <x:c r="AC1266" s="34" t="b">
        <x:v>1</x:v>
      </x:c>
    </x:row>
    <x:row r="1267">
      <x:c r="A1267" s="31" t="str">
        <x:v>CFG016</x:v>
      </x:c>
      <x:c r="B1267" s="33" t="n">
        <x:v>37</x:v>
      </x:c>
      <x:c r="C1267" s="31" t="str">
        <x:v>000000（选定5-12kg）1.AR20.03.6 youhua a2.5 翼梢反扭-3</x:v>
      </x:c>
      <x:c r="D1267" s="31" t="str">
        <x:v>T7-VLM2-Elev(g1.0)-11.9kg-x109.9mm-z14.2mm</x:v>
      </x:c>
      <x:c r="E1267" s="37" t="n">
        <x:v>-0.9824356434497491</x:v>
      </x:c>
      <x:c r="F1267" s="37" t="n">
        <x:v>0</x:v>
      </x:c>
      <x:c r="G1267" s="35" t="n">
        <x:v>14.348865050963306</x:v>
      </x:c>
      <x:c r="H1267" s="36" t="n">
        <x:v>0.6000000000000001</x:v>
      </x:c>
      <x:c r="I1267" s="35" t="n">
        <x:v>1.225</x:v>
      </x:c>
      <x:c r="J1267" s="35" t="n">
        <x:v>1.5705518175924542</x:v>
      </x:c>
      <x:c r="K1267" s="35" t="n">
        <x:v>0.284701945718181</x:v>
      </x:c>
      <x:c r="L1267" s="35" t="n">
        <x:v>5.525419388778789</x:v>
      </x:c>
      <x:c r="M1267" s="35" t="n">
        <x:v>11.925999999999998</x:v>
      </x:c>
      <x:c r="N1267" s="35" t="n">
        <x:v>0.10992231757937915</x:v>
      </x:c>
      <x:c r="O1267" s="35" t="n">
        <x:v>-1.546328403528402e-17</x:v>
      </x:c>
      <x:c r="P1267" s="35" t="n">
        <x:v>0.014190650827474498</x:v>
      </x:c>
      <x:c r="Q1267" s="36" t="n">
        <x:v>0.592831197155137</x:v>
      </x:c>
      <x:c r="R1267" s="36" t="n">
        <x:v>0.01779399654529703</x:v>
      </x:c>
      <x:c r="S1267" s="36" t="n">
        <x:v>0.0018853791091286308</x:v>
      </x:c>
      <x:c r="T1267" s="35" t="n">
        <x:v>0.14433275012535207</x:v>
      </x:c>
      <x:c r="U1267" s="36" t="str">
        <x:v>longitudinal</x:v>
      </x:c>
      <x:c r="V1267" s="33" t="n">
        <x:v>2</x:v>
      </x:c>
      <x:c r="W1267" s="36" t="n">
        <x:v>-6.813732710738376</x:v>
      </x:c>
      <x:c r="X1267" s="36" t="n">
        <x:v>5.6449975421036385</x:v>
      </x:c>
      <x:c r="Y1267" s="36" t="n">
        <x:v>8.84833039074278</x:v>
      </x:c>
      <x:c r="Z1267" s="36" t="n">
        <x:v>0.8984292625673936</x:v>
      </x:c>
      <x:c r="AA1267" s="36" t="n">
        <x:v>0.7700585771375555</x:v>
      </x:c>
      <x:c r="AB1267" s="36" t="n">
        <x:v>0.14676243440310036</x:v>
      </x:c>
      <x:c r="AC1267" s="34" t="b">
        <x:v>1</x:v>
      </x:c>
    </x:row>
    <x:row r="1268">
      <x:c r="A1268" s="31" t="str">
        <x:v>CFG016</x:v>
      </x:c>
      <x:c r="B1268" s="33" t="n">
        <x:v>37</x:v>
      </x:c>
      <x:c r="C1268" s="31" t="str">
        <x:v>000000（选定5-12kg）1.AR20.03.6 youhua a2.5 翼梢反扭-3</x:v>
      </x:c>
      <x:c r="D1268" s="31" t="str">
        <x:v>T7-VLM2-Elev(g1.0)-11.9kg-x109.9mm-z14.2mm</x:v>
      </x:c>
      <x:c r="E1268" s="37" t="n">
        <x:v>-0.9824356434497491</x:v>
      </x:c>
      <x:c r="F1268" s="37" t="n">
        <x:v>0</x:v>
      </x:c>
      <x:c r="G1268" s="35" t="n">
        <x:v>14.348865050963306</x:v>
      </x:c>
      <x:c r="H1268" s="36" t="n">
        <x:v>0.6000000000000001</x:v>
      </x:c>
      <x:c r="I1268" s="35" t="n">
        <x:v>1.225</x:v>
      </x:c>
      <x:c r="J1268" s="35" t="n">
        <x:v>1.5705518175924542</x:v>
      </x:c>
      <x:c r="K1268" s="35" t="n">
        <x:v>0.284701945718181</x:v>
      </x:c>
      <x:c r="L1268" s="35" t="n">
        <x:v>5.525419388778789</x:v>
      </x:c>
      <x:c r="M1268" s="35" t="n">
        <x:v>11.925999999999998</x:v>
      </x:c>
      <x:c r="N1268" s="35" t="n">
        <x:v>0.10992231757937915</x:v>
      </x:c>
      <x:c r="O1268" s="35" t="n">
        <x:v>-1.546328403528402e-17</x:v>
      </x:c>
      <x:c r="P1268" s="35" t="n">
        <x:v>0.014190650827474498</x:v>
      </x:c>
      <x:c r="Q1268" s="36" t="n">
        <x:v>0.592831197155137</x:v>
      </x:c>
      <x:c r="R1268" s="36" t="n">
        <x:v>0.01779399654529703</x:v>
      </x:c>
      <x:c r="S1268" s="36" t="n">
        <x:v>0.0018853791091286308</x:v>
      </x:c>
      <x:c r="T1268" s="35" t="n">
        <x:v>0.14433275012535207</x:v>
      </x:c>
      <x:c r="U1268" s="36" t="str">
        <x:v>longitudinal</x:v>
      </x:c>
      <x:c r="V1268" s="33" t="n">
        <x:v>3</x:v>
      </x:c>
      <x:c r="W1268" s="36" t="n">
        <x:v>-0.017265953079733998</x:v>
      </x:c>
      <x:c r="X1268" s="36" t="n">
        <x:v>-0.6372843848851768</x:v>
      </x:c>
      <x:c r="Y1268" s="36" t="n">
        <x:v>0.6375182353111397</x:v>
      </x:c>
      <x:c r="Z1268" s="36" t="n">
        <x:v>0.10142696000975385</x:v>
      </x:c>
      <x:c r="AA1268" s="36" t="n">
        <x:v>0.027083073272888232</x:v>
      </x:c>
      <x:c r="AB1268" s="36" t="n">
        <x:v>57.91745149439536</x:v>
      </x:c>
      <x:c r="AC1268" s="34" t="b">
        <x:v>1</x:v>
      </x:c>
    </x:row>
    <x:row r="1269">
      <x:c r="A1269" s="31" t="str">
        <x:v>CFG016</x:v>
      </x:c>
      <x:c r="B1269" s="33" t="n">
        <x:v>37</x:v>
      </x:c>
      <x:c r="C1269" s="31" t="str">
        <x:v>000000（选定5-12kg）1.AR20.03.6 youhua a2.5 翼梢反扭-3</x:v>
      </x:c>
      <x:c r="D1269" s="31" t="str">
        <x:v>T7-VLM2-Elev(g1.0)-11.9kg-x109.9mm-z14.2mm</x:v>
      </x:c>
      <x:c r="E1269" s="37" t="n">
        <x:v>-0.9824356434497491</x:v>
      </x:c>
      <x:c r="F1269" s="37" t="n">
        <x:v>0</x:v>
      </x:c>
      <x:c r="G1269" s="35" t="n">
        <x:v>14.348865050963306</x:v>
      </x:c>
      <x:c r="H1269" s="36" t="n">
        <x:v>0.6000000000000001</x:v>
      </x:c>
      <x:c r="I1269" s="35" t="n">
        <x:v>1.225</x:v>
      </x:c>
      <x:c r="J1269" s="35" t="n">
        <x:v>1.5705518175924542</x:v>
      </x:c>
      <x:c r="K1269" s="35" t="n">
        <x:v>0.284701945718181</x:v>
      </x:c>
      <x:c r="L1269" s="35" t="n">
        <x:v>5.525419388778789</x:v>
      </x:c>
      <x:c r="M1269" s="35" t="n">
        <x:v>11.925999999999998</x:v>
      </x:c>
      <x:c r="N1269" s="35" t="n">
        <x:v>0.10992231757937915</x:v>
      </x:c>
      <x:c r="O1269" s="35" t="n">
        <x:v>-1.546328403528402e-17</x:v>
      </x:c>
      <x:c r="P1269" s="35" t="n">
        <x:v>0.014190650827474498</x:v>
      </x:c>
      <x:c r="Q1269" s="36" t="n">
        <x:v>0.592831197155137</x:v>
      </x:c>
      <x:c r="R1269" s="36" t="n">
        <x:v>0.01779399654529703</x:v>
      </x:c>
      <x:c r="S1269" s="36" t="n">
        <x:v>0.0018853791091286308</x:v>
      </x:c>
      <x:c r="T1269" s="35" t="n">
        <x:v>0.14433275012535207</x:v>
      </x:c>
      <x:c r="U1269" s="36" t="str">
        <x:v>longitudinal</x:v>
      </x:c>
      <x:c r="V1269" s="33" t="n">
        <x:v>4</x:v>
      </x:c>
      <x:c r="W1269" s="36" t="n">
        <x:v>-0.017265953079733998</x:v>
      </x:c>
      <x:c r="X1269" s="36" t="n">
        <x:v>0.6372843848851768</x:v>
      </x:c>
      <x:c r="Y1269" s="36" t="n">
        <x:v>0.6375182353111397</x:v>
      </x:c>
      <x:c r="Z1269" s="36" t="n">
        <x:v>0.10142696000975385</x:v>
      </x:c>
      <x:c r="AA1269" s="36" t="n">
        <x:v>0.027083073272888232</x:v>
      </x:c>
      <x:c r="AB1269" s="36" t="n">
        <x:v>57.91745149439536</x:v>
      </x:c>
      <x:c r="AC1269" s="34" t="b">
        <x:v>1</x:v>
      </x:c>
    </x:row>
    <x:row r="1270">
      <x:c r="A1270" s="31" t="str">
        <x:v>CFG016</x:v>
      </x:c>
      <x:c r="B1270" s="33" t="n">
        <x:v>37</x:v>
      </x:c>
      <x:c r="C1270" s="31" t="str">
        <x:v>000000（选定5-12kg）1.AR20.03.6 youhua a2.5 翼梢反扭-3</x:v>
      </x:c>
      <x:c r="D1270" s="31" t="str">
        <x:v>T7-VLM2-Elev(g1.0)-11.9kg-x109.9mm-z14.2mm</x:v>
      </x:c>
      <x:c r="E1270" s="37" t="n">
        <x:v>-0.9824356434497491</x:v>
      </x:c>
      <x:c r="F1270" s="37" t="n">
        <x:v>0</x:v>
      </x:c>
      <x:c r="G1270" s="35" t="n">
        <x:v>14.348865050963306</x:v>
      </x:c>
      <x:c r="H1270" s="36" t="n">
        <x:v>0.6000000000000001</x:v>
      </x:c>
      <x:c r="I1270" s="35" t="n">
        <x:v>1.225</x:v>
      </x:c>
      <x:c r="J1270" s="35" t="n">
        <x:v>1.5705518175924542</x:v>
      </x:c>
      <x:c r="K1270" s="35" t="n">
        <x:v>0.284701945718181</x:v>
      </x:c>
      <x:c r="L1270" s="35" t="n">
        <x:v>5.525419388778789</x:v>
      </x:c>
      <x:c r="M1270" s="35" t="n">
        <x:v>11.925999999999998</x:v>
      </x:c>
      <x:c r="N1270" s="35" t="n">
        <x:v>0.10992231757937915</x:v>
      </x:c>
      <x:c r="O1270" s="35" t="n">
        <x:v>-1.546328403528402e-17</x:v>
      </x:c>
      <x:c r="P1270" s="35" t="n">
        <x:v>0.014190650827474498</x:v>
      </x:c>
      <x:c r="Q1270" s="36" t="n">
        <x:v>0.592831197155137</x:v>
      </x:c>
      <x:c r="R1270" s="36" t="n">
        <x:v>0.01779399654529703</x:v>
      </x:c>
      <x:c r="S1270" s="36" t="n">
        <x:v>0.0018853791091286308</x:v>
      </x:c>
      <x:c r="T1270" s="35" t="n">
        <x:v>0.14433275012535207</x:v>
      </x:c>
      <x:c r="U1270" s="36" t="str">
        <x:v>lateral</x:v>
      </x:c>
      <x:c r="V1270" s="33" t="n">
        <x:v>5</x:v>
      </x:c>
      <x:c r="W1270" s="36" t="n">
        <x:v>-19.99197309744084</x:v>
      </x:c>
      <x:c r="X1270" s="36" t="n">
        <x:v>0</x:v>
      </x:c>
      <x:c r="Y1270" s="36" t="n">
        <x:v>19.99197309744084</x:v>
      </x:c>
      <x:c r="Z1270" s="36" t="n">
        <x:v>0</x:v>
      </x:c>
      <x:c r="AA1270" s="36" t="n">
        <x:v>1</x:v>
      </x:c>
      <x:c r="AB1270" s="36" t="n">
        <x:v>0.050020075313527174</x:v>
      </x:c>
      <x:c r="AC1270" s="34" t="b">
        <x:v>1</x:v>
      </x:c>
    </x:row>
    <x:row r="1271">
      <x:c r="A1271" s="31" t="str">
        <x:v>CFG016</x:v>
      </x:c>
      <x:c r="B1271" s="33" t="n">
        <x:v>37</x:v>
      </x:c>
      <x:c r="C1271" s="31" t="str">
        <x:v>000000（选定5-12kg）1.AR20.03.6 youhua a2.5 翼梢反扭-3</x:v>
      </x:c>
      <x:c r="D1271" s="31" t="str">
        <x:v>T7-VLM2-Elev(g1.0)-11.9kg-x109.9mm-z14.2mm</x:v>
      </x:c>
      <x:c r="E1271" s="37" t="n">
        <x:v>-0.9824356434497491</x:v>
      </x:c>
      <x:c r="F1271" s="37" t="n">
        <x:v>0</x:v>
      </x:c>
      <x:c r="G1271" s="35" t="n">
        <x:v>14.348865050963306</x:v>
      </x:c>
      <x:c r="H1271" s="36" t="n">
        <x:v>0.6000000000000001</x:v>
      </x:c>
      <x:c r="I1271" s="35" t="n">
        <x:v>1.225</x:v>
      </x:c>
      <x:c r="J1271" s="35" t="n">
        <x:v>1.5705518175924542</x:v>
      </x:c>
      <x:c r="K1271" s="35" t="n">
        <x:v>0.284701945718181</x:v>
      </x:c>
      <x:c r="L1271" s="35" t="n">
        <x:v>5.525419388778789</x:v>
      </x:c>
      <x:c r="M1271" s="35" t="n">
        <x:v>11.925999999999998</x:v>
      </x:c>
      <x:c r="N1271" s="35" t="n">
        <x:v>0.10992231757937915</x:v>
      </x:c>
      <x:c r="O1271" s="35" t="n">
        <x:v>-1.546328403528402e-17</x:v>
      </x:c>
      <x:c r="P1271" s="35" t="n">
        <x:v>0.014190650827474498</x:v>
      </x:c>
      <x:c r="Q1271" s="36" t="n">
        <x:v>0.592831197155137</x:v>
      </x:c>
      <x:c r="R1271" s="36" t="n">
        <x:v>0.01779399654529703</x:v>
      </x:c>
      <x:c r="S1271" s="36" t="n">
        <x:v>0.0018853791091286308</x:v>
      </x:c>
      <x:c r="T1271" s="35" t="n">
        <x:v>0.14433275012535207</x:v>
      </x:c>
      <x:c r="U1271" s="36" t="str">
        <x:v>lateral</x:v>
      </x:c>
      <x:c r="V1271" s="33" t="n">
        <x:v>6</x:v>
      </x:c>
      <x:c r="W1271" s="36" t="n">
        <x:v>-0.8176055728721566</x:v>
      </x:c>
      <x:c r="X1271" s="36" t="n">
        <x:v>-2.561480856034665</x:v>
      </x:c>
      <x:c r="Y1271" s="36" t="n">
        <x:v>2.6888032744371033</x:v>
      </x:c>
      <x:c r="Z1271" s="36" t="n">
        <x:v>0.40767233987317647</x:v>
      </x:c>
      <x:c r="AA1271" s="36" t="n">
        <x:v>0.3040778701235854</x:v>
      </x:c>
      <x:c r="AB1271" s="36" t="n">
        <x:v>1.2230836398131586</x:v>
      </x:c>
      <x:c r="AC1271" s="34" t="b">
        <x:v>1</x:v>
      </x:c>
    </x:row>
    <x:row r="1272">
      <x:c r="A1272" s="31" t="str">
        <x:v>CFG016</x:v>
      </x:c>
      <x:c r="B1272" s="33" t="n">
        <x:v>37</x:v>
      </x:c>
      <x:c r="C1272" s="31" t="str">
        <x:v>000000（选定5-12kg）1.AR20.03.6 youhua a2.5 翼梢反扭-3</x:v>
      </x:c>
      <x:c r="D1272" s="31" t="str">
        <x:v>T7-VLM2-Elev(g1.0)-11.9kg-x109.9mm-z14.2mm</x:v>
      </x:c>
      <x:c r="E1272" s="37" t="n">
        <x:v>-0.9824356434497491</x:v>
      </x:c>
      <x:c r="F1272" s="37" t="n">
        <x:v>0</x:v>
      </x:c>
      <x:c r="G1272" s="35" t="n">
        <x:v>14.348865050963306</x:v>
      </x:c>
      <x:c r="H1272" s="36" t="n">
        <x:v>0.6000000000000001</x:v>
      </x:c>
      <x:c r="I1272" s="35" t="n">
        <x:v>1.225</x:v>
      </x:c>
      <x:c r="J1272" s="35" t="n">
        <x:v>1.5705518175924542</x:v>
      </x:c>
      <x:c r="K1272" s="35" t="n">
        <x:v>0.284701945718181</x:v>
      </x:c>
      <x:c r="L1272" s="35" t="n">
        <x:v>5.525419388778789</x:v>
      </x:c>
      <x:c r="M1272" s="35" t="n">
        <x:v>11.925999999999998</x:v>
      </x:c>
      <x:c r="N1272" s="35" t="n">
        <x:v>0.10992231757937915</x:v>
      </x:c>
      <x:c r="O1272" s="35" t="n">
        <x:v>-1.546328403528402e-17</x:v>
      </x:c>
      <x:c r="P1272" s="35" t="n">
        <x:v>0.014190650827474498</x:v>
      </x:c>
      <x:c r="Q1272" s="36" t="n">
        <x:v>0.592831197155137</x:v>
      </x:c>
      <x:c r="R1272" s="36" t="n">
        <x:v>0.01779399654529703</x:v>
      </x:c>
      <x:c r="S1272" s="36" t="n">
        <x:v>0.0018853791091286308</x:v>
      </x:c>
      <x:c r="T1272" s="35" t="n">
        <x:v>0.14433275012535207</x:v>
      </x:c>
      <x:c r="U1272" s="36" t="str">
        <x:v>lateral</x:v>
      </x:c>
      <x:c r="V1272" s="33" t="n">
        <x:v>7</x:v>
      </x:c>
      <x:c r="W1272" s="36" t="n">
        <x:v>-0.8176055728721566</x:v>
      </x:c>
      <x:c r="X1272" s="36" t="n">
        <x:v>2.561480856034665</x:v>
      </x:c>
      <x:c r="Y1272" s="36" t="n">
        <x:v>2.6888032744371033</x:v>
      </x:c>
      <x:c r="Z1272" s="36" t="n">
        <x:v>0.40767233987317647</x:v>
      </x:c>
      <x:c r="AA1272" s="36" t="n">
        <x:v>0.3040778701235854</x:v>
      </x:c>
      <x:c r="AB1272" s="36" t="n">
        <x:v>1.2230836398131586</x:v>
      </x:c>
      <x:c r="AC1272" s="34" t="b">
        <x:v>1</x:v>
      </x:c>
    </x:row>
    <x:row r="1273">
      <x:c r="A1273" s="31" t="str">
        <x:v>CFG016</x:v>
      </x:c>
      <x:c r="B1273" s="33" t="n">
        <x:v>37</x:v>
      </x:c>
      <x:c r="C1273" s="31" t="str">
        <x:v>000000（选定5-12kg）1.AR20.03.6 youhua a2.5 翼梢反扭-3</x:v>
      </x:c>
      <x:c r="D1273" s="31" t="str">
        <x:v>T7-VLM2-Elev(g1.0)-11.9kg-x109.9mm-z14.2mm</x:v>
      </x:c>
      <x:c r="E1273" s="37" t="n">
        <x:v>-0.9824356434497491</x:v>
      </x:c>
      <x:c r="F1273" s="37" t="n">
        <x:v>0</x:v>
      </x:c>
      <x:c r="G1273" s="35" t="n">
        <x:v>14.348865050963306</x:v>
      </x:c>
      <x:c r="H1273" s="36" t="n">
        <x:v>0.6000000000000001</x:v>
      </x:c>
      <x:c r="I1273" s="35" t="n">
        <x:v>1.225</x:v>
      </x:c>
      <x:c r="J1273" s="35" t="n">
        <x:v>1.5705518175924542</x:v>
      </x:c>
      <x:c r="K1273" s="35" t="n">
        <x:v>0.284701945718181</x:v>
      </x:c>
      <x:c r="L1273" s="35" t="n">
        <x:v>5.525419388778789</x:v>
      </x:c>
      <x:c r="M1273" s="35" t="n">
        <x:v>11.925999999999998</x:v>
      </x:c>
      <x:c r="N1273" s="35" t="n">
        <x:v>0.10992231757937915</x:v>
      </x:c>
      <x:c r="O1273" s="35" t="n">
        <x:v>-1.546328403528402e-17</x:v>
      </x:c>
      <x:c r="P1273" s="35" t="n">
        <x:v>0.014190650827474498</x:v>
      </x:c>
      <x:c r="Q1273" s="36" t="n">
        <x:v>0.592831197155137</x:v>
      </x:c>
      <x:c r="R1273" s="36" t="n">
        <x:v>0.01779399654529703</x:v>
      </x:c>
      <x:c r="S1273" s="36" t="n">
        <x:v>0.0018853791091286308</x:v>
      </x:c>
      <x:c r="T1273" s="35" t="n">
        <x:v>0.14433275012535207</x:v>
      </x:c>
      <x:c r="U1273" s="36" t="str">
        <x:v>lateral</x:v>
      </x:c>
      <x:c r="V1273" s="33" t="n">
        <x:v>8</x:v>
      </x:c>
      <x:c r="W1273" s="36" t="n">
        <x:v>0.12757639461062276</x:v>
      </x:c>
      <x:c r="X1273" s="36" t="n">
        <x:v>0</x:v>
      </x:c>
      <x:c r="Y1273" s="36" t="n">
        <x:v>0.12757639461062276</x:v>
      </x:c>
      <x:c r="Z1273" s="36" t="n">
        <x:v>0</x:v>
      </x:c>
      <x:c r="AA1273" s="36" t="n">
        <x:v>-1</x:v>
      </x:c>
      <x:c r="AB1273" s="36"/>
      <x:c r="AC1273" s="34" t="b">
        <x:v>0</x:v>
      </x:c>
    </x:row>
    <x:row r="1274">
      <x:c r="A1274" s="31" t="str">
        <x:v>CFG016</x:v>
      </x:c>
      <x:c r="B1274" s="33" t="n">
        <x:v>38</x:v>
      </x:c>
      <x:c r="C1274" s="31" t="str">
        <x:v>000000（选定5-12kg）1.AR20.03.6 youhua a2.5 翼梢反扭-3</x:v>
      </x:c>
      <x:c r="D1274" s="31" t="str">
        <x:v>T7-VLM2-Elev(g1.0)-11.9kg-x109.9mm-z14.2mm</x:v>
      </x:c>
      <x:c r="E1274" s="37" t="n">
        <x:v>-1.2077985619086313</x:v>
      </x:c>
      <x:c r="F1274" s="37" t="n">
        <x:v>0</x:v>
      </x:c>
      <x:c r="G1274" s="35" t="n">
        <x:v>14.629835384406123</x:v>
      </x:c>
      <x:c r="H1274" s="36" t="n">
        <x:v>0.7</x:v>
      </x:c>
      <x:c r="I1274" s="35" t="n">
        <x:v>1.225</x:v>
      </x:c>
      <x:c r="J1274" s="35" t="n">
        <x:v>1.5705518175924542</x:v>
      </x:c>
      <x:c r="K1274" s="35" t="n">
        <x:v>0.284701945718181</x:v>
      </x:c>
      <x:c r="L1274" s="35" t="n">
        <x:v>5.525419388778789</x:v>
      </x:c>
      <x:c r="M1274" s="35" t="n">
        <x:v>11.925999999999998</x:v>
      </x:c>
      <x:c r="N1274" s="35" t="n">
        <x:v>0.10992231757937915</x:v>
      </x:c>
      <x:c r="O1274" s="35" t="n">
        <x:v>-1.546328403528402e-17</x:v>
      </x:c>
      <x:c r="P1274" s="35" t="n">
        <x:v>0.014190650827474498</x:v>
      </x:c>
      <x:c r="Q1274" s="36" t="n">
        <x:v>0.5707319410989321</x:v>
      </x:c>
      <x:c r="R1274" s="36" t="n">
        <x:v>0.017335193406911885</x:v>
      </x:c>
      <x:c r="S1274" s="36" t="n">
        <x:v>0.0018982678685841696</x:v>
      </x:c>
      <x:c r="T1274" s="35" t="n">
        <x:v>0.14404023721959403</x:v>
      </x:c>
      <x:c r="U1274" s="36" t="str">
        <x:v>longitudinal</x:v>
      </x:c>
      <x:c r="V1274" s="33" t="n">
        <x:v>1</x:v>
      </x:c>
      <x:c r="W1274" s="36" t="n">
        <x:v>-6.949248347334253</x:v>
      </x:c>
      <x:c r="X1274" s="36" t="n">
        <x:v>-5.729636562370991</x:v>
      </x:c>
      <x:c r="Y1274" s="36" t="n">
        <x:v>9.006707929637015</x:v>
      </x:c>
      <x:c r="Z1274" s="36" t="n">
        <x:v>0.9118999810213979</x:v>
      </x:c>
      <x:c r="AA1274" s="36" t="n">
        <x:v>0.7715636391924523</x:v>
      </x:c>
      <x:c r="AB1274" s="36" t="n">
        <x:v>0.1439004551310362</x:v>
      </x:c>
      <x:c r="AC1274" s="34" t="b">
        <x:v>1</x:v>
      </x:c>
    </x:row>
    <x:row r="1275">
      <x:c r="A1275" s="31" t="str">
        <x:v>CFG016</x:v>
      </x:c>
      <x:c r="B1275" s="33" t="n">
        <x:v>38</x:v>
      </x:c>
      <x:c r="C1275" s="31" t="str">
        <x:v>000000（选定5-12kg）1.AR20.03.6 youhua a2.5 翼梢反扭-3</x:v>
      </x:c>
      <x:c r="D1275" s="31" t="str">
        <x:v>T7-VLM2-Elev(g1.0)-11.9kg-x109.9mm-z14.2mm</x:v>
      </x:c>
      <x:c r="E1275" s="37" t="n">
        <x:v>-1.2077985619086313</x:v>
      </x:c>
      <x:c r="F1275" s="37" t="n">
        <x:v>0</x:v>
      </x:c>
      <x:c r="G1275" s="35" t="n">
        <x:v>14.629835384406123</x:v>
      </x:c>
      <x:c r="H1275" s="36" t="n">
        <x:v>0.7</x:v>
      </x:c>
      <x:c r="I1275" s="35" t="n">
        <x:v>1.225</x:v>
      </x:c>
      <x:c r="J1275" s="35" t="n">
        <x:v>1.5705518175924542</x:v>
      </x:c>
      <x:c r="K1275" s="35" t="n">
        <x:v>0.284701945718181</x:v>
      </x:c>
      <x:c r="L1275" s="35" t="n">
        <x:v>5.525419388778789</x:v>
      </x:c>
      <x:c r="M1275" s="35" t="n">
        <x:v>11.925999999999998</x:v>
      </x:c>
      <x:c r="N1275" s="35" t="n">
        <x:v>0.10992231757937915</x:v>
      </x:c>
      <x:c r="O1275" s="35" t="n">
        <x:v>-1.546328403528402e-17</x:v>
      </x:c>
      <x:c r="P1275" s="35" t="n">
        <x:v>0.014190650827474498</x:v>
      </x:c>
      <x:c r="Q1275" s="36" t="n">
        <x:v>0.5707319410989321</x:v>
      </x:c>
      <x:c r="R1275" s="36" t="n">
        <x:v>0.017335193406911885</x:v>
      </x:c>
      <x:c r="S1275" s="36" t="n">
        <x:v>0.0018982678685841696</x:v>
      </x:c>
      <x:c r="T1275" s="35" t="n">
        <x:v>0.14404023721959403</x:v>
      </x:c>
      <x:c r="U1275" s="36" t="str">
        <x:v>longitudinal</x:v>
      </x:c>
      <x:c r="V1275" s="33" t="n">
        <x:v>2</x:v>
      </x:c>
      <x:c r="W1275" s="36" t="n">
        <x:v>-6.949248347334253</x:v>
      </x:c>
      <x:c r="X1275" s="36" t="n">
        <x:v>5.729636562370991</x:v>
      </x:c>
      <x:c r="Y1275" s="36" t="n">
        <x:v>9.006707929637015</x:v>
      </x:c>
      <x:c r="Z1275" s="36" t="n">
        <x:v>0.9118999810213979</x:v>
      </x:c>
      <x:c r="AA1275" s="36" t="n">
        <x:v>0.7715636391924523</x:v>
      </x:c>
      <x:c r="AB1275" s="36" t="n">
        <x:v>0.1439004551310362</x:v>
      </x:c>
      <x:c r="AC1275" s="34" t="b">
        <x:v>1</x:v>
      </x:c>
    </x:row>
    <x:row r="1276">
      <x:c r="A1276" s="31" t="str">
        <x:v>CFG016</x:v>
      </x:c>
      <x:c r="B1276" s="33" t="n">
        <x:v>38</x:v>
      </x:c>
      <x:c r="C1276" s="31" t="str">
        <x:v>000000（选定5-12kg）1.AR20.03.6 youhua a2.5 翼梢反扭-3</x:v>
      </x:c>
      <x:c r="D1276" s="31" t="str">
        <x:v>T7-VLM2-Elev(g1.0)-11.9kg-x109.9mm-z14.2mm</x:v>
      </x:c>
      <x:c r="E1276" s="37" t="n">
        <x:v>-1.2077985619086313</x:v>
      </x:c>
      <x:c r="F1276" s="37" t="n">
        <x:v>0</x:v>
      </x:c>
      <x:c r="G1276" s="35" t="n">
        <x:v>14.629835384406123</x:v>
      </x:c>
      <x:c r="H1276" s="36" t="n">
        <x:v>0.7</x:v>
      </x:c>
      <x:c r="I1276" s="35" t="n">
        <x:v>1.225</x:v>
      </x:c>
      <x:c r="J1276" s="35" t="n">
        <x:v>1.5705518175924542</x:v>
      </x:c>
      <x:c r="K1276" s="35" t="n">
        <x:v>0.284701945718181</x:v>
      </x:c>
      <x:c r="L1276" s="35" t="n">
        <x:v>5.525419388778789</x:v>
      </x:c>
      <x:c r="M1276" s="35" t="n">
        <x:v>11.925999999999998</x:v>
      </x:c>
      <x:c r="N1276" s="35" t="n">
        <x:v>0.10992231757937915</x:v>
      </x:c>
      <x:c r="O1276" s="35" t="n">
        <x:v>-1.546328403528402e-17</x:v>
      </x:c>
      <x:c r="P1276" s="35" t="n">
        <x:v>0.014190650827474498</x:v>
      </x:c>
      <x:c r="Q1276" s="36" t="n">
        <x:v>0.5707319410989321</x:v>
      </x:c>
      <x:c r="R1276" s="36" t="n">
        <x:v>0.017335193406911885</x:v>
      </x:c>
      <x:c r="S1276" s="36" t="n">
        <x:v>0.0018982678685841696</x:v>
      </x:c>
      <x:c r="T1276" s="35" t="n">
        <x:v>0.14404023721959403</x:v>
      </x:c>
      <x:c r="U1276" s="36" t="str">
        <x:v>longitudinal</x:v>
      </x:c>
      <x:c r="V1276" s="33" t="n">
        <x:v>3</x:v>
      </x:c>
      <x:c r="W1276" s="36" t="n">
        <x:v>-0.016747685308283022</x:v>
      </x:c>
      <x:c r="X1276" s="36" t="n">
        <x:v>-0.624337293843366</x:v>
      </x:c>
      <x:c r="Y1276" s="36" t="n">
        <x:v>0.6245618795978849</x:v>
      </x:c>
      <x:c r="Z1276" s="36" t="n">
        <x:v>0.09936636647178886</x:v>
      </x:c>
      <x:c r="AA1276" s="36" t="n">
        <x:v>0.026815093676651826</x:v>
      </x:c>
      <x:c r="AB1276" s="36" t="n">
        <x:v>59.70974385967372</x:v>
      </x:c>
      <x:c r="AC1276" s="34" t="b">
        <x:v>1</x:v>
      </x:c>
    </x:row>
    <x:row r="1277">
      <x:c r="A1277" s="31" t="str">
        <x:v>CFG016</x:v>
      </x:c>
      <x:c r="B1277" s="33" t="n">
        <x:v>38</x:v>
      </x:c>
      <x:c r="C1277" s="31" t="str">
        <x:v>000000（选定5-12kg）1.AR20.03.6 youhua a2.5 翼梢反扭-3</x:v>
      </x:c>
      <x:c r="D1277" s="31" t="str">
        <x:v>T7-VLM2-Elev(g1.0)-11.9kg-x109.9mm-z14.2mm</x:v>
      </x:c>
      <x:c r="E1277" s="37" t="n">
        <x:v>-1.2077985619086313</x:v>
      </x:c>
      <x:c r="F1277" s="37" t="n">
        <x:v>0</x:v>
      </x:c>
      <x:c r="G1277" s="35" t="n">
        <x:v>14.629835384406123</x:v>
      </x:c>
      <x:c r="H1277" s="36" t="n">
        <x:v>0.7</x:v>
      </x:c>
      <x:c r="I1277" s="35" t="n">
        <x:v>1.225</x:v>
      </x:c>
      <x:c r="J1277" s="35" t="n">
        <x:v>1.5705518175924542</x:v>
      </x:c>
      <x:c r="K1277" s="35" t="n">
        <x:v>0.284701945718181</x:v>
      </x:c>
      <x:c r="L1277" s="35" t="n">
        <x:v>5.525419388778789</x:v>
      </x:c>
      <x:c r="M1277" s="35" t="n">
        <x:v>11.925999999999998</x:v>
      </x:c>
      <x:c r="N1277" s="35" t="n">
        <x:v>0.10992231757937915</x:v>
      </x:c>
      <x:c r="O1277" s="35" t="n">
        <x:v>-1.546328403528402e-17</x:v>
      </x:c>
      <x:c r="P1277" s="35" t="n">
        <x:v>0.014190650827474498</x:v>
      </x:c>
      <x:c r="Q1277" s="36" t="n">
        <x:v>0.5707319410989321</x:v>
      </x:c>
      <x:c r="R1277" s="36" t="n">
        <x:v>0.017335193406911885</x:v>
      </x:c>
      <x:c r="S1277" s="36" t="n">
        <x:v>0.0018982678685841696</x:v>
      </x:c>
      <x:c r="T1277" s="35" t="n">
        <x:v>0.14404023721959403</x:v>
      </x:c>
      <x:c r="U1277" s="36" t="str">
        <x:v>longitudinal</x:v>
      </x:c>
      <x:c r="V1277" s="33" t="n">
        <x:v>4</x:v>
      </x:c>
      <x:c r="W1277" s="36" t="n">
        <x:v>-0.016747685308283022</x:v>
      </x:c>
      <x:c r="X1277" s="36" t="n">
        <x:v>0.624337293843366</x:v>
      </x:c>
      <x:c r="Y1277" s="36" t="n">
        <x:v>0.6245618795978849</x:v>
      </x:c>
      <x:c r="Z1277" s="36" t="n">
        <x:v>0.09936636647178886</x:v>
      </x:c>
      <x:c r="AA1277" s="36" t="n">
        <x:v>0.026815093676651826</x:v>
      </x:c>
      <x:c r="AB1277" s="36" t="n">
        <x:v>59.70974385967372</x:v>
      </x:c>
      <x:c r="AC1277" s="34" t="b">
        <x:v>1</x:v>
      </x:c>
    </x:row>
    <x:row r="1278">
      <x:c r="A1278" s="31" t="str">
        <x:v>CFG016</x:v>
      </x:c>
      <x:c r="B1278" s="33" t="n">
        <x:v>38</x:v>
      </x:c>
      <x:c r="C1278" s="31" t="str">
        <x:v>000000（选定5-12kg）1.AR20.03.6 youhua a2.5 翼梢反扭-3</x:v>
      </x:c>
      <x:c r="D1278" s="31" t="str">
        <x:v>T7-VLM2-Elev(g1.0)-11.9kg-x109.9mm-z14.2mm</x:v>
      </x:c>
      <x:c r="E1278" s="37" t="n">
        <x:v>-1.2077985619086313</x:v>
      </x:c>
      <x:c r="F1278" s="37" t="n">
        <x:v>0</x:v>
      </x:c>
      <x:c r="G1278" s="35" t="n">
        <x:v>14.629835384406123</x:v>
      </x:c>
      <x:c r="H1278" s="36" t="n">
        <x:v>0.7</x:v>
      </x:c>
      <x:c r="I1278" s="35" t="n">
        <x:v>1.225</x:v>
      </x:c>
      <x:c r="J1278" s="35" t="n">
        <x:v>1.5705518175924542</x:v>
      </x:c>
      <x:c r="K1278" s="35" t="n">
        <x:v>0.284701945718181</x:v>
      </x:c>
      <x:c r="L1278" s="35" t="n">
        <x:v>5.525419388778789</x:v>
      </x:c>
      <x:c r="M1278" s="35" t="n">
        <x:v>11.925999999999998</x:v>
      </x:c>
      <x:c r="N1278" s="35" t="n">
        <x:v>0.10992231757937915</x:v>
      </x:c>
      <x:c r="O1278" s="35" t="n">
        <x:v>-1.546328403528402e-17</x:v>
      </x:c>
      <x:c r="P1278" s="35" t="n">
        <x:v>0.014190650827474498</x:v>
      </x:c>
      <x:c r="Q1278" s="36" t="n">
        <x:v>0.5707319410989321</x:v>
      </x:c>
      <x:c r="R1278" s="36" t="n">
        <x:v>0.017335193406911885</x:v>
      </x:c>
      <x:c r="S1278" s="36" t="n">
        <x:v>0.0018982678685841696</x:v>
      </x:c>
      <x:c r="T1278" s="35" t="n">
        <x:v>0.14404023721959403</x:v>
      </x:c>
      <x:c r="U1278" s="36" t="str">
        <x:v>lateral</x:v>
      </x:c>
      <x:c r="V1278" s="33" t="n">
        <x:v>5</x:v>
      </x:c>
      <x:c r="W1278" s="36" t="n">
        <x:v>-20.426480034260038</x:v>
      </x:c>
      <x:c r="X1278" s="36" t="n">
        <x:v>0</x:v>
      </x:c>
      <x:c r="Y1278" s="36" t="n">
        <x:v>20.426480034260038</x:v>
      </x:c>
      <x:c r="Z1278" s="36" t="n">
        <x:v>0</x:v>
      </x:c>
      <x:c r="AA1278" s="36" t="n">
        <x:v>1</x:v>
      </x:c>
      <x:c r="AB1278" s="36" t="n">
        <x:v>0.04895606087405972</x:v>
      </x:c>
      <x:c r="AC1278" s="34" t="b">
        <x:v>1</x:v>
      </x:c>
    </x:row>
    <x:row r="1279">
      <x:c r="A1279" s="31" t="str">
        <x:v>CFG016</x:v>
      </x:c>
      <x:c r="B1279" s="33" t="n">
        <x:v>38</x:v>
      </x:c>
      <x:c r="C1279" s="31" t="str">
        <x:v>000000（选定5-12kg）1.AR20.03.6 youhua a2.5 翼梢反扭-3</x:v>
      </x:c>
      <x:c r="D1279" s="31" t="str">
        <x:v>T7-VLM2-Elev(g1.0)-11.9kg-x109.9mm-z14.2mm</x:v>
      </x:c>
      <x:c r="E1279" s="37" t="n">
        <x:v>-1.2077985619086313</x:v>
      </x:c>
      <x:c r="F1279" s="37" t="n">
        <x:v>0</x:v>
      </x:c>
      <x:c r="G1279" s="35" t="n">
        <x:v>14.629835384406123</x:v>
      </x:c>
      <x:c r="H1279" s="36" t="n">
        <x:v>0.7</x:v>
      </x:c>
      <x:c r="I1279" s="35" t="n">
        <x:v>1.225</x:v>
      </x:c>
      <x:c r="J1279" s="35" t="n">
        <x:v>1.5705518175924542</x:v>
      </x:c>
      <x:c r="K1279" s="35" t="n">
        <x:v>0.284701945718181</x:v>
      </x:c>
      <x:c r="L1279" s="35" t="n">
        <x:v>5.525419388778789</x:v>
      </x:c>
      <x:c r="M1279" s="35" t="n">
        <x:v>11.925999999999998</x:v>
      </x:c>
      <x:c r="N1279" s="35" t="n">
        <x:v>0.10992231757937915</x:v>
      </x:c>
      <x:c r="O1279" s="35" t="n">
        <x:v>-1.546328403528402e-17</x:v>
      </x:c>
      <x:c r="P1279" s="35" t="n">
        <x:v>0.014190650827474498</x:v>
      </x:c>
      <x:c r="Q1279" s="36" t="n">
        <x:v>0.5707319410989321</x:v>
      </x:c>
      <x:c r="R1279" s="36" t="n">
        <x:v>0.017335193406911885</x:v>
      </x:c>
      <x:c r="S1279" s="36" t="n">
        <x:v>0.0018982678685841696</x:v>
      </x:c>
      <x:c r="T1279" s="35" t="n">
        <x:v>0.14404023721959403</x:v>
      </x:c>
      <x:c r="U1279" s="36" t="str">
        <x:v>lateral</x:v>
      </x:c>
      <x:c r="V1279" s="33" t="n">
        <x:v>6</x:v>
      </x:c>
      <x:c r="W1279" s="36" t="n">
        <x:v>-0.8123838582157822</x:v>
      </x:c>
      <x:c r="X1279" s="36" t="n">
        <x:v>-2.6024540273824166</x:v>
      </x:c>
      <x:c r="Y1279" s="36" t="n">
        <x:v>2.7263041829055905</x:v>
      </x:c>
      <x:c r="Z1279" s="36" t="n">
        <x:v>0.41419342262732234</x:v>
      </x:c>
      <x:c r="AA1279" s="36" t="n">
        <x:v>0.2979799038234885</x:v>
      </x:c>
      <x:c r="AB1279" s="36" t="n">
        <x:v>1.2309451866710823</x:v>
      </x:c>
      <x:c r="AC1279" s="34" t="b">
        <x:v>1</x:v>
      </x:c>
    </x:row>
    <x:row r="1280">
      <x:c r="A1280" s="31" t="str">
        <x:v>CFG016</x:v>
      </x:c>
      <x:c r="B1280" s="33" t="n">
        <x:v>38</x:v>
      </x:c>
      <x:c r="C1280" s="31" t="str">
        <x:v>000000（选定5-12kg）1.AR20.03.6 youhua a2.5 翼梢反扭-3</x:v>
      </x:c>
      <x:c r="D1280" s="31" t="str">
        <x:v>T7-VLM2-Elev(g1.0)-11.9kg-x109.9mm-z14.2mm</x:v>
      </x:c>
      <x:c r="E1280" s="37" t="n">
        <x:v>-1.2077985619086313</x:v>
      </x:c>
      <x:c r="F1280" s="37" t="n">
        <x:v>0</x:v>
      </x:c>
      <x:c r="G1280" s="35" t="n">
        <x:v>14.629835384406123</x:v>
      </x:c>
      <x:c r="H1280" s="36" t="n">
        <x:v>0.7</x:v>
      </x:c>
      <x:c r="I1280" s="35" t="n">
        <x:v>1.225</x:v>
      </x:c>
      <x:c r="J1280" s="35" t="n">
        <x:v>1.5705518175924542</x:v>
      </x:c>
      <x:c r="K1280" s="35" t="n">
        <x:v>0.284701945718181</x:v>
      </x:c>
      <x:c r="L1280" s="35" t="n">
        <x:v>5.525419388778789</x:v>
      </x:c>
      <x:c r="M1280" s="35" t="n">
        <x:v>11.925999999999998</x:v>
      </x:c>
      <x:c r="N1280" s="35" t="n">
        <x:v>0.10992231757937915</x:v>
      </x:c>
      <x:c r="O1280" s="35" t="n">
        <x:v>-1.546328403528402e-17</x:v>
      </x:c>
      <x:c r="P1280" s="35" t="n">
        <x:v>0.014190650827474498</x:v>
      </x:c>
      <x:c r="Q1280" s="36" t="n">
        <x:v>0.5707319410989321</x:v>
      </x:c>
      <x:c r="R1280" s="36" t="n">
        <x:v>0.017335193406911885</x:v>
      </x:c>
      <x:c r="S1280" s="36" t="n">
        <x:v>0.0018982678685841696</x:v>
      </x:c>
      <x:c r="T1280" s="35" t="n">
        <x:v>0.14404023721959403</x:v>
      </x:c>
      <x:c r="U1280" s="36" t="str">
        <x:v>lateral</x:v>
      </x:c>
      <x:c r="V1280" s="33" t="n">
        <x:v>7</x:v>
      </x:c>
      <x:c r="W1280" s="36" t="n">
        <x:v>-0.8123838582157822</x:v>
      </x:c>
      <x:c r="X1280" s="36" t="n">
        <x:v>2.6024540273824166</x:v>
      </x:c>
      <x:c r="Y1280" s="36" t="n">
        <x:v>2.7263041829055905</x:v>
      </x:c>
      <x:c r="Z1280" s="36" t="n">
        <x:v>0.41419342262732234</x:v>
      </x:c>
      <x:c r="AA1280" s="36" t="n">
        <x:v>0.2979799038234885</x:v>
      </x:c>
      <x:c r="AB1280" s="36" t="n">
        <x:v>1.2309451866710823</x:v>
      </x:c>
      <x:c r="AC1280" s="34" t="b">
        <x:v>1</x:v>
      </x:c>
    </x:row>
    <x:row r="1281">
      <x:c r="A1281" s="31" t="str">
        <x:v>CFG016</x:v>
      </x:c>
      <x:c r="B1281" s="33" t="n">
        <x:v>38</x:v>
      </x:c>
      <x:c r="C1281" s="31" t="str">
        <x:v>000000（选定5-12kg）1.AR20.03.6 youhua a2.5 翼梢反扭-3</x:v>
      </x:c>
      <x:c r="D1281" s="31" t="str">
        <x:v>T7-VLM2-Elev(g1.0)-11.9kg-x109.9mm-z14.2mm</x:v>
      </x:c>
      <x:c r="E1281" s="37" t="n">
        <x:v>-1.2077985619086313</x:v>
      </x:c>
      <x:c r="F1281" s="37" t="n">
        <x:v>0</x:v>
      </x:c>
      <x:c r="G1281" s="35" t="n">
        <x:v>14.629835384406123</x:v>
      </x:c>
      <x:c r="H1281" s="36" t="n">
        <x:v>0.7</x:v>
      </x:c>
      <x:c r="I1281" s="35" t="n">
        <x:v>1.225</x:v>
      </x:c>
      <x:c r="J1281" s="35" t="n">
        <x:v>1.5705518175924542</x:v>
      </x:c>
      <x:c r="K1281" s="35" t="n">
        <x:v>0.284701945718181</x:v>
      </x:c>
      <x:c r="L1281" s="35" t="n">
        <x:v>5.525419388778789</x:v>
      </x:c>
      <x:c r="M1281" s="35" t="n">
        <x:v>11.925999999999998</x:v>
      </x:c>
      <x:c r="N1281" s="35" t="n">
        <x:v>0.10992231757937915</x:v>
      </x:c>
      <x:c r="O1281" s="35" t="n">
        <x:v>-1.546328403528402e-17</x:v>
      </x:c>
      <x:c r="P1281" s="35" t="n">
        <x:v>0.014190650827474498</x:v>
      </x:c>
      <x:c r="Q1281" s="36" t="n">
        <x:v>0.5707319410989321</x:v>
      </x:c>
      <x:c r="R1281" s="36" t="n">
        <x:v>0.017335193406911885</x:v>
      </x:c>
      <x:c r="S1281" s="36" t="n">
        <x:v>0.0018982678685841696</x:v>
      </x:c>
      <x:c r="T1281" s="35" t="n">
        <x:v>0.14404023721959403</x:v>
      </x:c>
      <x:c r="U1281" s="36" t="str">
        <x:v>lateral</x:v>
      </x:c>
      <x:c r="V1281" s="33" t="n">
        <x:v>8</x:v>
      </x:c>
      <x:c r="W1281" s="36" t="n">
        <x:v>0.12131480347735213</x:v>
      </x:c>
      <x:c r="X1281" s="36" t="n">
        <x:v>0</x:v>
      </x:c>
      <x:c r="Y1281" s="36" t="n">
        <x:v>0.12131480347735213</x:v>
      </x:c>
      <x:c r="Z1281" s="36" t="n">
        <x:v>0</x:v>
      </x:c>
      <x:c r="AA1281" s="36" t="n">
        <x:v>-1</x:v>
      </x:c>
      <x:c r="AB1281" s="36"/>
      <x:c r="AC1281" s="34" t="b">
        <x:v>0</x:v>
      </x:c>
    </x:row>
    <x:row r="1282">
      <x:c r="A1282" s="31" t="str">
        <x:v>CFG016</x:v>
      </x:c>
      <x:c r="B1282" s="33" t="n">
        <x:v>39</x:v>
      </x:c>
      <x:c r="C1282" s="31" t="str">
        <x:v>000000（选定5-12kg）1.AR20.03.6 youhua a2.5 翼梢反扭-3</x:v>
      </x:c>
      <x:c r="D1282" s="31" t="str">
        <x:v>T7-VLM2-Elev(g1.0)-11.9kg-x109.9mm-z14.2mm</x:v>
      </x:c>
      <x:c r="E1282" s="37" t="n">
        <x:v>-1.4352456528691928</x:v>
      </x:c>
      <x:c r="F1282" s="37" t="n">
        <x:v>0</x:v>
      </x:c>
      <x:c r="G1282" s="35" t="n">
        <x:v>14.930538386956272</x:v>
      </x:c>
      <x:c r="H1282" s="36" t="n">
        <x:v>0.8</x:v>
      </x:c>
      <x:c r="I1282" s="35" t="n">
        <x:v>1.225</x:v>
      </x:c>
      <x:c r="J1282" s="35" t="n">
        <x:v>1.5705518175924542</x:v>
      </x:c>
      <x:c r="K1282" s="35" t="n">
        <x:v>0.284701945718181</x:v>
      </x:c>
      <x:c r="L1282" s="35" t="n">
        <x:v>5.525419388778789</x:v>
      </x:c>
      <x:c r="M1282" s="35" t="n">
        <x:v>11.925999999999998</x:v>
      </x:c>
      <x:c r="N1282" s="35" t="n">
        <x:v>0.10992231757937915</x:v>
      </x:c>
      <x:c r="O1282" s="35" t="n">
        <x:v>-1.546328403528402e-17</x:v>
      </x:c>
      <x:c r="P1282" s="35" t="n">
        <x:v>0.014190650827474498</x:v>
      </x:c>
      <x:c r="Q1282" s="36" t="n">
        <x:v>0.5484096810007164</x:v>
      </x:c>
      <x:c r="R1282" s="36" t="n">
        <x:v>0.01684306492763684</x:v>
      </x:c>
      <x:c r="S1282" s="36" t="n">
        <x:v>0.0019065588471167934</x:v>
      </x:c>
      <x:c r="T1282" s="35" t="n">
        <x:v>0.143704994089904</x:v>
      </x:c>
      <x:c r="U1282" s="36" t="str">
        <x:v>longitudinal</x:v>
      </x:c>
      <x:c r="V1282" s="33" t="n">
        <x:v>1</x:v>
      </x:c>
      <x:c r="W1282" s="36" t="n">
        <x:v>-7.0939890815184015</x:v>
      </x:c>
      <x:c r="X1282" s="36" t="n">
        <x:v>-5.817208299735076</x:v>
      </x:c>
      <x:c r="Y1282" s="36" t="n">
        <x:v>9.174126306695856</x:v>
      </x:c>
      <x:c r="Z1282" s="36" t="n">
        <x:v>0.9258374558980372</x:v>
      </x:c>
      <x:c r="AA1282" s="36" t="n">
        <x:v>0.7732604549319058</x:v>
      </x:c>
      <x:c r="AB1282" s="36" t="n">
        <x:v>0.14096441205488286</x:v>
      </x:c>
      <x:c r="AC1282" s="34" t="b">
        <x:v>1</x:v>
      </x:c>
    </x:row>
    <x:row r="1283">
      <x:c r="A1283" s="31" t="str">
        <x:v>CFG016</x:v>
      </x:c>
      <x:c r="B1283" s="33" t="n">
        <x:v>39</x:v>
      </x:c>
      <x:c r="C1283" s="31" t="str">
        <x:v>000000（选定5-12kg）1.AR20.03.6 youhua a2.5 翼梢反扭-3</x:v>
      </x:c>
      <x:c r="D1283" s="31" t="str">
        <x:v>T7-VLM2-Elev(g1.0)-11.9kg-x109.9mm-z14.2mm</x:v>
      </x:c>
      <x:c r="E1283" s="37" t="n">
        <x:v>-1.4352456528691928</x:v>
      </x:c>
      <x:c r="F1283" s="37" t="n">
        <x:v>0</x:v>
      </x:c>
      <x:c r="G1283" s="35" t="n">
        <x:v>14.930538386956272</x:v>
      </x:c>
      <x:c r="H1283" s="36" t="n">
        <x:v>0.8</x:v>
      </x:c>
      <x:c r="I1283" s="35" t="n">
        <x:v>1.225</x:v>
      </x:c>
      <x:c r="J1283" s="35" t="n">
        <x:v>1.5705518175924542</x:v>
      </x:c>
      <x:c r="K1283" s="35" t="n">
        <x:v>0.284701945718181</x:v>
      </x:c>
      <x:c r="L1283" s="35" t="n">
        <x:v>5.525419388778789</x:v>
      </x:c>
      <x:c r="M1283" s="35" t="n">
        <x:v>11.925999999999998</x:v>
      </x:c>
      <x:c r="N1283" s="35" t="n">
        <x:v>0.10992231757937915</x:v>
      </x:c>
      <x:c r="O1283" s="35" t="n">
        <x:v>-1.546328403528402e-17</x:v>
      </x:c>
      <x:c r="P1283" s="35" t="n">
        <x:v>0.014190650827474498</x:v>
      </x:c>
      <x:c r="Q1283" s="36" t="n">
        <x:v>0.5484096810007164</x:v>
      </x:c>
      <x:c r="R1283" s="36" t="n">
        <x:v>0.01684306492763684</x:v>
      </x:c>
      <x:c r="S1283" s="36" t="n">
        <x:v>0.0019065588471167934</x:v>
      </x:c>
      <x:c r="T1283" s="35" t="n">
        <x:v>0.143704994089904</x:v>
      </x:c>
      <x:c r="U1283" s="36" t="str">
        <x:v>longitudinal</x:v>
      </x:c>
      <x:c r="V1283" s="33" t="n">
        <x:v>2</x:v>
      </x:c>
      <x:c r="W1283" s="36" t="n">
        <x:v>-7.0939890815184015</x:v>
      </x:c>
      <x:c r="X1283" s="36" t="n">
        <x:v>5.817208299735076</x:v>
      </x:c>
      <x:c r="Y1283" s="36" t="n">
        <x:v>9.174126306695856</x:v>
      </x:c>
      <x:c r="Z1283" s="36" t="n">
        <x:v>0.9258374558980372</x:v>
      </x:c>
      <x:c r="AA1283" s="36" t="n">
        <x:v>0.7732604549319058</x:v>
      </x:c>
      <x:c r="AB1283" s="36" t="n">
        <x:v>0.14096441205488286</x:v>
      </x:c>
      <x:c r="AC1283" s="34" t="b">
        <x:v>1</x:v>
      </x:c>
    </x:row>
    <x:row r="1284">
      <x:c r="A1284" s="31" t="str">
        <x:v>CFG016</x:v>
      </x:c>
      <x:c r="B1284" s="33" t="n">
        <x:v>39</x:v>
      </x:c>
      <x:c r="C1284" s="31" t="str">
        <x:v>000000（选定5-12kg）1.AR20.03.6 youhua a2.5 翼梢反扭-3</x:v>
      </x:c>
      <x:c r="D1284" s="31" t="str">
        <x:v>T7-VLM2-Elev(g1.0)-11.9kg-x109.9mm-z14.2mm</x:v>
      </x:c>
      <x:c r="E1284" s="37" t="n">
        <x:v>-1.4352456528691928</x:v>
      </x:c>
      <x:c r="F1284" s="37" t="n">
        <x:v>0</x:v>
      </x:c>
      <x:c r="G1284" s="35" t="n">
        <x:v>14.930538386956272</x:v>
      </x:c>
      <x:c r="H1284" s="36" t="n">
        <x:v>0.8</x:v>
      </x:c>
      <x:c r="I1284" s="35" t="n">
        <x:v>1.225</x:v>
      </x:c>
      <x:c r="J1284" s="35" t="n">
        <x:v>1.5705518175924542</x:v>
      </x:c>
      <x:c r="K1284" s="35" t="n">
        <x:v>0.284701945718181</x:v>
      </x:c>
      <x:c r="L1284" s="35" t="n">
        <x:v>5.525419388778789</x:v>
      </x:c>
      <x:c r="M1284" s="35" t="n">
        <x:v>11.925999999999998</x:v>
      </x:c>
      <x:c r="N1284" s="35" t="n">
        <x:v>0.10992231757937915</x:v>
      </x:c>
      <x:c r="O1284" s="35" t="n">
        <x:v>-1.546328403528402e-17</x:v>
      </x:c>
      <x:c r="P1284" s="35" t="n">
        <x:v>0.014190650827474498</x:v>
      </x:c>
      <x:c r="Q1284" s="36" t="n">
        <x:v>0.5484096810007164</x:v>
      </x:c>
      <x:c r="R1284" s="36" t="n">
        <x:v>0.01684306492763684</x:v>
      </x:c>
      <x:c r="S1284" s="36" t="n">
        <x:v>0.0019065588471167934</x:v>
      </x:c>
      <x:c r="T1284" s="35" t="n">
        <x:v>0.143704994089904</x:v>
      </x:c>
      <x:c r="U1284" s="36" t="str">
        <x:v>longitudinal</x:v>
      </x:c>
      <x:c r="V1284" s="33" t="n">
        <x:v>3</x:v>
      </x:c>
      <x:c r="W1284" s="36" t="n">
        <x:v>-0.0161743321854656</x:v>
      </x:c>
      <x:c r="X1284" s="36" t="n">
        <x:v>-0.610721596814373</x:v>
      </x:c>
      <x:c r="Y1284" s="36" t="n">
        <x:v>0.6109357395316984</x:v>
      </x:c>
      <x:c r="Z1284" s="36" t="n">
        <x:v>0.09719936098598299</x:v>
      </x:c>
      <x:c r="AA1284" s="36" t="n">
        <x:v>0.02647468651590712</x:v>
      </x:c>
      <x:c r="AB1284" s="36" t="n">
        <x:v>61.82635477825841</x:v>
      </x:c>
      <x:c r="AC1284" s="34" t="b">
        <x:v>1</x:v>
      </x:c>
    </x:row>
    <x:row r="1285">
      <x:c r="A1285" s="31" t="str">
        <x:v>CFG016</x:v>
      </x:c>
      <x:c r="B1285" s="33" t="n">
        <x:v>39</x:v>
      </x:c>
      <x:c r="C1285" s="31" t="str">
        <x:v>000000（选定5-12kg）1.AR20.03.6 youhua a2.5 翼梢反扭-3</x:v>
      </x:c>
      <x:c r="D1285" s="31" t="str">
        <x:v>T7-VLM2-Elev(g1.0)-11.9kg-x109.9mm-z14.2mm</x:v>
      </x:c>
      <x:c r="E1285" s="37" t="n">
        <x:v>-1.4352456528691928</x:v>
      </x:c>
      <x:c r="F1285" s="37" t="n">
        <x:v>0</x:v>
      </x:c>
      <x:c r="G1285" s="35" t="n">
        <x:v>14.930538386956272</x:v>
      </x:c>
      <x:c r="H1285" s="36" t="n">
        <x:v>0.8</x:v>
      </x:c>
      <x:c r="I1285" s="35" t="n">
        <x:v>1.225</x:v>
      </x:c>
      <x:c r="J1285" s="35" t="n">
        <x:v>1.5705518175924542</x:v>
      </x:c>
      <x:c r="K1285" s="35" t="n">
        <x:v>0.284701945718181</x:v>
      </x:c>
      <x:c r="L1285" s="35" t="n">
        <x:v>5.525419388778789</x:v>
      </x:c>
      <x:c r="M1285" s="35" t="n">
        <x:v>11.925999999999998</x:v>
      </x:c>
      <x:c r="N1285" s="35" t="n">
        <x:v>0.10992231757937915</x:v>
      </x:c>
      <x:c r="O1285" s="35" t="n">
        <x:v>-1.546328403528402e-17</x:v>
      </x:c>
      <x:c r="P1285" s="35" t="n">
        <x:v>0.014190650827474498</x:v>
      </x:c>
      <x:c r="Q1285" s="36" t="n">
        <x:v>0.5484096810007164</x:v>
      </x:c>
      <x:c r="R1285" s="36" t="n">
        <x:v>0.01684306492763684</x:v>
      </x:c>
      <x:c r="S1285" s="36" t="n">
        <x:v>0.0019065588471167934</x:v>
      </x:c>
      <x:c r="T1285" s="35" t="n">
        <x:v>0.143704994089904</x:v>
      </x:c>
      <x:c r="U1285" s="36" t="str">
        <x:v>longitudinal</x:v>
      </x:c>
      <x:c r="V1285" s="33" t="n">
        <x:v>4</x:v>
      </x:c>
      <x:c r="W1285" s="36" t="n">
        <x:v>-0.0161743321854656</x:v>
      </x:c>
      <x:c r="X1285" s="36" t="n">
        <x:v>0.610721596814373</x:v>
      </x:c>
      <x:c r="Y1285" s="36" t="n">
        <x:v>0.6109357395316984</x:v>
      </x:c>
      <x:c r="Z1285" s="36" t="n">
        <x:v>0.09719936098598299</x:v>
      </x:c>
      <x:c r="AA1285" s="36" t="n">
        <x:v>0.02647468651590712</x:v>
      </x:c>
      <x:c r="AB1285" s="36" t="n">
        <x:v>61.82635477825841</x:v>
      </x:c>
      <x:c r="AC1285" s="34" t="b">
        <x:v>1</x:v>
      </x:c>
    </x:row>
    <x:row r="1286">
      <x:c r="A1286" s="31" t="str">
        <x:v>CFG016</x:v>
      </x:c>
      <x:c r="B1286" s="33" t="n">
        <x:v>39</x:v>
      </x:c>
      <x:c r="C1286" s="31" t="str">
        <x:v>000000（选定5-12kg）1.AR20.03.6 youhua a2.5 翼梢反扭-3</x:v>
      </x:c>
      <x:c r="D1286" s="31" t="str">
        <x:v>T7-VLM2-Elev(g1.0)-11.9kg-x109.9mm-z14.2mm</x:v>
      </x:c>
      <x:c r="E1286" s="37" t="n">
        <x:v>-1.4352456528691928</x:v>
      </x:c>
      <x:c r="F1286" s="37" t="n">
        <x:v>0</x:v>
      </x:c>
      <x:c r="G1286" s="35" t="n">
        <x:v>14.930538386956272</x:v>
      </x:c>
      <x:c r="H1286" s="36" t="n">
        <x:v>0.8</x:v>
      </x:c>
      <x:c r="I1286" s="35" t="n">
        <x:v>1.225</x:v>
      </x:c>
      <x:c r="J1286" s="35" t="n">
        <x:v>1.5705518175924542</x:v>
      </x:c>
      <x:c r="K1286" s="35" t="n">
        <x:v>0.284701945718181</x:v>
      </x:c>
      <x:c r="L1286" s="35" t="n">
        <x:v>5.525419388778789</x:v>
      </x:c>
      <x:c r="M1286" s="35" t="n">
        <x:v>11.925999999999998</x:v>
      </x:c>
      <x:c r="N1286" s="35" t="n">
        <x:v>0.10992231757937915</x:v>
      </x:c>
      <x:c r="O1286" s="35" t="n">
        <x:v>-1.546328403528402e-17</x:v>
      </x:c>
      <x:c r="P1286" s="35" t="n">
        <x:v>0.014190650827474498</x:v>
      </x:c>
      <x:c r="Q1286" s="36" t="n">
        <x:v>0.5484096810007164</x:v>
      </x:c>
      <x:c r="R1286" s="36" t="n">
        <x:v>0.01684306492763684</x:v>
      </x:c>
      <x:c r="S1286" s="36" t="n">
        <x:v>0.0019065588471167934</x:v>
      </x:c>
      <x:c r="T1286" s="35" t="n">
        <x:v>0.143704994089904</x:v>
      </x:c>
      <x:c r="U1286" s="36" t="str">
        <x:v>lateral</x:v>
      </x:c>
      <x:c r="V1286" s="33" t="n">
        <x:v>5</x:v>
      </x:c>
      <x:c r="W1286" s="36" t="n">
        <x:v>-20.89153536086079</x:v>
      </x:c>
      <x:c r="X1286" s="36" t="n">
        <x:v>0</x:v>
      </x:c>
      <x:c r="Y1286" s="36" t="n">
        <x:v>20.89153536086079</x:v>
      </x:c>
      <x:c r="Z1286" s="36" t="n">
        <x:v>0</x:v>
      </x:c>
      <x:c r="AA1286" s="36" t="n">
        <x:v>1</x:v>
      </x:c>
      <x:c r="AB1286" s="36" t="n">
        <x:v>0.047866276112642644</x:v>
      </x:c>
      <x:c r="AC1286" s="34" t="b">
        <x:v>1</x:v>
      </x:c>
    </x:row>
    <x:row r="1287">
      <x:c r="A1287" s="31" t="str">
        <x:v>CFG016</x:v>
      </x:c>
      <x:c r="B1287" s="33" t="n">
        <x:v>39</x:v>
      </x:c>
      <x:c r="C1287" s="31" t="str">
        <x:v>000000（选定5-12kg）1.AR20.03.6 youhua a2.5 翼梢反扭-3</x:v>
      </x:c>
      <x:c r="D1287" s="31" t="str">
        <x:v>T7-VLM2-Elev(g1.0)-11.9kg-x109.9mm-z14.2mm</x:v>
      </x:c>
      <x:c r="E1287" s="37" t="n">
        <x:v>-1.4352456528691928</x:v>
      </x:c>
      <x:c r="F1287" s="37" t="n">
        <x:v>0</x:v>
      </x:c>
      <x:c r="G1287" s="35" t="n">
        <x:v>14.930538386956272</x:v>
      </x:c>
      <x:c r="H1287" s="36" t="n">
        <x:v>0.8</x:v>
      </x:c>
      <x:c r="I1287" s="35" t="n">
        <x:v>1.225</x:v>
      </x:c>
      <x:c r="J1287" s="35" t="n">
        <x:v>1.5705518175924542</x:v>
      </x:c>
      <x:c r="K1287" s="35" t="n">
        <x:v>0.284701945718181</x:v>
      </x:c>
      <x:c r="L1287" s="35" t="n">
        <x:v>5.525419388778789</x:v>
      </x:c>
      <x:c r="M1287" s="35" t="n">
        <x:v>11.925999999999998</x:v>
      </x:c>
      <x:c r="N1287" s="35" t="n">
        <x:v>0.10992231757937915</x:v>
      </x:c>
      <x:c r="O1287" s="35" t="n">
        <x:v>-1.546328403528402e-17</x:v>
      </x:c>
      <x:c r="P1287" s="35" t="n">
        <x:v>0.014190650827474498</x:v>
      </x:c>
      <x:c r="Q1287" s="36" t="n">
        <x:v>0.5484096810007164</x:v>
      </x:c>
      <x:c r="R1287" s="36" t="n">
        <x:v>0.01684306492763684</x:v>
      </x:c>
      <x:c r="S1287" s="36" t="n">
        <x:v>0.0019065588471167934</x:v>
      </x:c>
      <x:c r="T1287" s="35" t="n">
        <x:v>0.143704994089904</x:v>
      </x:c>
      <x:c r="U1287" s="36" t="str">
        <x:v>lateral</x:v>
      </x:c>
      <x:c r="V1287" s="33" t="n">
        <x:v>6</x:v>
      </x:c>
      <x:c r="W1287" s="36" t="n">
        <x:v>-0.8064000187908325</x:v>
      </x:c>
      <x:c r="X1287" s="36" t="n">
        <x:v>-2.6458325437423906</x:v>
      </x:c>
      <x:c r="Y1287" s="36" t="n">
        <x:v>2.7659918365447473</x:v>
      </x:c>
      <x:c r="Z1287" s="36" t="n">
        <x:v>0.42109732793000487</x:v>
      </x:c>
      <x:c r="AA1287" s="36" t="n">
        <x:v>0.2915409973871001</x:v>
      </x:c>
      <x:c r="AB1287" s="36" t="n">
        <x:v>1.2400793361828832</x:v>
      </x:c>
      <x:c r="AC1287" s="34" t="b">
        <x:v>1</x:v>
      </x:c>
    </x:row>
    <x:row r="1288">
      <x:c r="A1288" s="31" t="str">
        <x:v>CFG016</x:v>
      </x:c>
      <x:c r="B1288" s="33" t="n">
        <x:v>39</x:v>
      </x:c>
      <x:c r="C1288" s="31" t="str">
        <x:v>000000（选定5-12kg）1.AR20.03.6 youhua a2.5 翼梢反扭-3</x:v>
      </x:c>
      <x:c r="D1288" s="31" t="str">
        <x:v>T7-VLM2-Elev(g1.0)-11.9kg-x109.9mm-z14.2mm</x:v>
      </x:c>
      <x:c r="E1288" s="37" t="n">
        <x:v>-1.4352456528691928</x:v>
      </x:c>
      <x:c r="F1288" s="37" t="n">
        <x:v>0</x:v>
      </x:c>
      <x:c r="G1288" s="35" t="n">
        <x:v>14.930538386956272</x:v>
      </x:c>
      <x:c r="H1288" s="36" t="n">
        <x:v>0.8</x:v>
      </x:c>
      <x:c r="I1288" s="35" t="n">
        <x:v>1.225</x:v>
      </x:c>
      <x:c r="J1288" s="35" t="n">
        <x:v>1.5705518175924542</x:v>
      </x:c>
      <x:c r="K1288" s="35" t="n">
        <x:v>0.284701945718181</x:v>
      </x:c>
      <x:c r="L1288" s="35" t="n">
        <x:v>5.525419388778789</x:v>
      </x:c>
      <x:c r="M1288" s="35" t="n">
        <x:v>11.925999999999998</x:v>
      </x:c>
      <x:c r="N1288" s="35" t="n">
        <x:v>0.10992231757937915</x:v>
      </x:c>
      <x:c r="O1288" s="35" t="n">
        <x:v>-1.546328403528402e-17</x:v>
      </x:c>
      <x:c r="P1288" s="35" t="n">
        <x:v>0.014190650827474498</x:v>
      </x:c>
      <x:c r="Q1288" s="36" t="n">
        <x:v>0.5484096810007164</x:v>
      </x:c>
      <x:c r="R1288" s="36" t="n">
        <x:v>0.01684306492763684</x:v>
      </x:c>
      <x:c r="S1288" s="36" t="n">
        <x:v>0.0019065588471167934</x:v>
      </x:c>
      <x:c r="T1288" s="35" t="n">
        <x:v>0.143704994089904</x:v>
      </x:c>
      <x:c r="U1288" s="36" t="str">
        <x:v>lateral</x:v>
      </x:c>
      <x:c r="V1288" s="33" t="n">
        <x:v>7</x:v>
      </x:c>
      <x:c r="W1288" s="36" t="n">
        <x:v>-0.8064000187908325</x:v>
      </x:c>
      <x:c r="X1288" s="36" t="n">
        <x:v>2.6458325437423906</x:v>
      </x:c>
      <x:c r="Y1288" s="36" t="n">
        <x:v>2.7659918365447473</x:v>
      </x:c>
      <x:c r="Z1288" s="36" t="n">
        <x:v>0.42109732793000487</x:v>
      </x:c>
      <x:c r="AA1288" s="36" t="n">
        <x:v>0.2915409973871001</x:v>
      </x:c>
      <x:c r="AB1288" s="36" t="n">
        <x:v>1.2400793361828832</x:v>
      </x:c>
      <x:c r="AC1288" s="34" t="b">
        <x:v>1</x:v>
      </x:c>
    </x:row>
    <x:row r="1289">
      <x:c r="A1289" s="31" t="str">
        <x:v>CFG016</x:v>
      </x:c>
      <x:c r="B1289" s="33" t="n">
        <x:v>39</x:v>
      </x:c>
      <x:c r="C1289" s="31" t="str">
        <x:v>000000（选定5-12kg）1.AR20.03.6 youhua a2.5 翼梢反扭-3</x:v>
      </x:c>
      <x:c r="D1289" s="31" t="str">
        <x:v>T7-VLM2-Elev(g1.0)-11.9kg-x109.9mm-z14.2mm</x:v>
      </x:c>
      <x:c r="E1289" s="37" t="n">
        <x:v>-1.4352456528691928</x:v>
      </x:c>
      <x:c r="F1289" s="37" t="n">
        <x:v>0</x:v>
      </x:c>
      <x:c r="G1289" s="35" t="n">
        <x:v>14.930538386956272</x:v>
      </x:c>
      <x:c r="H1289" s="36" t="n">
        <x:v>0.8</x:v>
      </x:c>
      <x:c r="I1289" s="35" t="n">
        <x:v>1.225</x:v>
      </x:c>
      <x:c r="J1289" s="35" t="n">
        <x:v>1.5705518175924542</x:v>
      </x:c>
      <x:c r="K1289" s="35" t="n">
        <x:v>0.284701945718181</x:v>
      </x:c>
      <x:c r="L1289" s="35" t="n">
        <x:v>5.525419388778789</x:v>
      </x:c>
      <x:c r="M1289" s="35" t="n">
        <x:v>11.925999999999998</x:v>
      </x:c>
      <x:c r="N1289" s="35" t="n">
        <x:v>0.10992231757937915</x:v>
      </x:c>
      <x:c r="O1289" s="35" t="n">
        <x:v>-1.546328403528402e-17</x:v>
      </x:c>
      <x:c r="P1289" s="35" t="n">
        <x:v>0.014190650827474498</x:v>
      </x:c>
      <x:c r="Q1289" s="36" t="n">
        <x:v>0.5484096810007164</x:v>
      </x:c>
      <x:c r="R1289" s="36" t="n">
        <x:v>0.01684306492763684</x:v>
      </x:c>
      <x:c r="S1289" s="36" t="n">
        <x:v>0.0019065588471167934</x:v>
      </x:c>
      <x:c r="T1289" s="35" t="n">
        <x:v>0.143704994089904</x:v>
      </x:c>
      <x:c r="U1289" s="36" t="str">
        <x:v>lateral</x:v>
      </x:c>
      <x:c r="V1289" s="33" t="n">
        <x:v>8</x:v>
      </x:c>
      <x:c r="W1289" s="36" t="n">
        <x:v>0.11508921409829398</x:v>
      </x:c>
      <x:c r="X1289" s="36" t="n">
        <x:v>0</x:v>
      </x:c>
      <x:c r="Y1289" s="36" t="n">
        <x:v>0.11508921409829398</x:v>
      </x:c>
      <x:c r="Z1289" s="36" t="n">
        <x:v>0</x:v>
      </x:c>
      <x:c r="AA1289" s="36" t="n">
        <x:v>-1</x:v>
      </x:c>
      <x:c r="AB1289" s="36"/>
      <x:c r="AC1289" s="34" t="b">
        <x:v>0</x:v>
      </x:c>
    </x:row>
    <x:row r="1290">
      <x:c r="A1290" s="31" t="str">
        <x:v>CFG016</x:v>
      </x:c>
      <x:c r="B1290" s="33" t="n">
        <x:v>40</x:v>
      </x:c>
      <x:c r="C1290" s="31" t="str">
        <x:v>000000（选定5-12kg）1.AR20.03.6 youhua a2.5 翼梢反扭-3</x:v>
      </x:c>
      <x:c r="D1290" s="31" t="str">
        <x:v>T7-VLM2-Elev(g1.0)-11.9kg-x109.9mm-z14.2mm</x:v>
      </x:c>
      <x:c r="E1290" s="37" t="n">
        <x:v>-1.6648328628953277</x:v>
      </x:c>
      <x:c r="F1290" s="37" t="n">
        <x:v>0</x:v>
      </x:c>
      <x:c r="G1290" s="35" t="n">
        <x:v>15.253405640801418</x:v>
      </x:c>
      <x:c r="H1290" s="36" t="n">
        <x:v>0.9000000000000001</x:v>
      </x:c>
      <x:c r="I1290" s="35" t="n">
        <x:v>1.225</x:v>
      </x:c>
      <x:c r="J1290" s="35" t="n">
        <x:v>1.5705518175924542</x:v>
      </x:c>
      <x:c r="K1290" s="35" t="n">
        <x:v>0.284701945718181</x:v>
      </x:c>
      <x:c r="L1290" s="35" t="n">
        <x:v>5.525419388778789</x:v>
      </x:c>
      <x:c r="M1290" s="35" t="n">
        <x:v>11.925999999999998</x:v>
      </x:c>
      <x:c r="N1290" s="35" t="n">
        <x:v>0.10992231757937915</x:v>
      </x:c>
      <x:c r="O1290" s="35" t="n">
        <x:v>-1.546328403528402e-17</x:v>
      </x:c>
      <x:c r="P1290" s="35" t="n">
        <x:v>0.014190650827474498</x:v>
      </x:c>
      <x:c r="Q1290" s="36" t="n">
        <x:v>0.5258589630859196</x:v>
      </x:c>
      <x:c r="R1290" s="36" t="n">
        <x:v>0.016341202776185174</x:v>
      </x:c>
      <x:c r="S1290" s="36" t="n">
        <x:v>0.0019127490297748046</x:v>
      </x:c>
      <x:c r="T1290" s="35" t="n">
        <x:v>0.14335612469880193</x:v>
      </x:c>
      <x:c r="U1290" s="36" t="str">
        <x:v>longitudinal</x:v>
      </x:c>
      <x:c r="V1290" s="33" t="n">
        <x:v>1</x:v>
      </x:c>
      <x:c r="W1290" s="36" t="n">
        <x:v>-7.24890178753668</x:v>
      </x:c>
      <x:c r="X1290" s="36" t="n">
        <x:v>-5.911069612132851</x:v>
      </x:c>
      <x:c r="Y1290" s="36" t="n">
        <x:v>9.35346572585974</x:v>
      </x:c>
      <x:c r="Z1290" s="36" t="n">
        <x:v>0.9407759477312359</x:v>
      </x:c>
      <x:c r="AA1290" s="36" t="n">
        <x:v>0.7749963489464099</x:v>
      </x:c>
      <x:c r="AB1290" s="36" t="n">
        <x:v>0.13795193110759743</x:v>
      </x:c>
      <x:c r="AC1290" s="34" t="b">
        <x:v>1</x:v>
      </x:c>
    </x:row>
    <x:row r="1291">
      <x:c r="A1291" s="31" t="str">
        <x:v>CFG016</x:v>
      </x:c>
      <x:c r="B1291" s="33" t="n">
        <x:v>40</x:v>
      </x:c>
      <x:c r="C1291" s="31" t="str">
        <x:v>000000（选定5-12kg）1.AR20.03.6 youhua a2.5 翼梢反扭-3</x:v>
      </x:c>
      <x:c r="D1291" s="31" t="str">
        <x:v>T7-VLM2-Elev(g1.0)-11.9kg-x109.9mm-z14.2mm</x:v>
      </x:c>
      <x:c r="E1291" s="37" t="n">
        <x:v>-1.6648328628953277</x:v>
      </x:c>
      <x:c r="F1291" s="37" t="n">
        <x:v>0</x:v>
      </x:c>
      <x:c r="G1291" s="35" t="n">
        <x:v>15.253405640801418</x:v>
      </x:c>
      <x:c r="H1291" s="36" t="n">
        <x:v>0.9000000000000001</x:v>
      </x:c>
      <x:c r="I1291" s="35" t="n">
        <x:v>1.225</x:v>
      </x:c>
      <x:c r="J1291" s="35" t="n">
        <x:v>1.5705518175924542</x:v>
      </x:c>
      <x:c r="K1291" s="35" t="n">
        <x:v>0.284701945718181</x:v>
      </x:c>
      <x:c r="L1291" s="35" t="n">
        <x:v>5.525419388778789</x:v>
      </x:c>
      <x:c r="M1291" s="35" t="n">
        <x:v>11.925999999999998</x:v>
      </x:c>
      <x:c r="N1291" s="35" t="n">
        <x:v>0.10992231757937915</x:v>
      </x:c>
      <x:c r="O1291" s="35" t="n">
        <x:v>-1.546328403528402e-17</x:v>
      </x:c>
      <x:c r="P1291" s="35" t="n">
        <x:v>0.014190650827474498</x:v>
      </x:c>
      <x:c r="Q1291" s="36" t="n">
        <x:v>0.5258589630859196</x:v>
      </x:c>
      <x:c r="R1291" s="36" t="n">
        <x:v>0.016341202776185174</x:v>
      </x:c>
      <x:c r="S1291" s="36" t="n">
        <x:v>0.0019127490297748046</x:v>
      </x:c>
      <x:c r="T1291" s="35" t="n">
        <x:v>0.14335612469880193</x:v>
      </x:c>
      <x:c r="U1291" s="36" t="str">
        <x:v>longitudinal</x:v>
      </x:c>
      <x:c r="V1291" s="33" t="n">
        <x:v>2</x:v>
      </x:c>
      <x:c r="W1291" s="36" t="n">
        <x:v>-7.24890178753668</x:v>
      </x:c>
      <x:c r="X1291" s="36" t="n">
        <x:v>5.911069612132851</x:v>
      </x:c>
      <x:c r="Y1291" s="36" t="n">
        <x:v>9.35346572585974</x:v>
      </x:c>
      <x:c r="Z1291" s="36" t="n">
        <x:v>0.9407759477312359</x:v>
      </x:c>
      <x:c r="AA1291" s="36" t="n">
        <x:v>0.7749963489464099</x:v>
      </x:c>
      <x:c r="AB1291" s="36" t="n">
        <x:v>0.13795193110759743</x:v>
      </x:c>
      <x:c r="AC1291" s="34" t="b">
        <x:v>1</x:v>
      </x:c>
    </x:row>
    <x:row r="1292">
      <x:c r="A1292" s="31" t="str">
        <x:v>CFG016</x:v>
      </x:c>
      <x:c r="B1292" s="33" t="n">
        <x:v>40</x:v>
      </x:c>
      <x:c r="C1292" s="31" t="str">
        <x:v>000000（选定5-12kg）1.AR20.03.6 youhua a2.5 翼梢反扭-3</x:v>
      </x:c>
      <x:c r="D1292" s="31" t="str">
        <x:v>T7-VLM2-Elev(g1.0)-11.9kg-x109.9mm-z14.2mm</x:v>
      </x:c>
      <x:c r="E1292" s="37" t="n">
        <x:v>-1.6648328628953277</x:v>
      </x:c>
      <x:c r="F1292" s="37" t="n">
        <x:v>0</x:v>
      </x:c>
      <x:c r="G1292" s="35" t="n">
        <x:v>15.253405640801418</x:v>
      </x:c>
      <x:c r="H1292" s="36" t="n">
        <x:v>0.9000000000000001</x:v>
      </x:c>
      <x:c r="I1292" s="35" t="n">
        <x:v>1.225</x:v>
      </x:c>
      <x:c r="J1292" s="35" t="n">
        <x:v>1.5705518175924542</x:v>
      </x:c>
      <x:c r="K1292" s="35" t="n">
        <x:v>0.284701945718181</x:v>
      </x:c>
      <x:c r="L1292" s="35" t="n">
        <x:v>5.525419388778789</x:v>
      </x:c>
      <x:c r="M1292" s="35" t="n">
        <x:v>11.925999999999998</x:v>
      </x:c>
      <x:c r="N1292" s="35" t="n">
        <x:v>0.10992231757937915</x:v>
      </x:c>
      <x:c r="O1292" s="35" t="n">
        <x:v>-1.546328403528402e-17</x:v>
      </x:c>
      <x:c r="P1292" s="35" t="n">
        <x:v>0.014190650827474498</x:v>
      </x:c>
      <x:c r="Q1292" s="36" t="n">
        <x:v>0.5258589630859196</x:v>
      </x:c>
      <x:c r="R1292" s="36" t="n">
        <x:v>0.016341202776185174</x:v>
      </x:c>
      <x:c r="S1292" s="36" t="n">
        <x:v>0.0019127490297748046</x:v>
      </x:c>
      <x:c r="T1292" s="35" t="n">
        <x:v>0.14335612469880193</x:v>
      </x:c>
      <x:c r="U1292" s="36" t="str">
        <x:v>longitudinal</x:v>
      </x:c>
      <x:c r="V1292" s="33" t="n">
        <x:v>3</x:v>
      </x:c>
      <x:c r="W1292" s="36" t="n">
        <x:v>-0.016000995366676003</x:v>
      </x:c>
      <x:c r="X1292" s="36" t="n">
        <x:v>-0.5967589672870524</x:v>
      </x:c>
      <x:c r="Y1292" s="36" t="n">
        <x:v>0.5969734473912837</x:v>
      </x:c>
      <x:c r="Z1292" s="36" t="n">
        <x:v>0.09497713947814905</x:v>
      </x:c>
      <x:c r="AA1292" s="36" t="n">
        <x:v>0.026803529430996988</x:v>
      </x:c>
      <x:c r="AB1292" s="36" t="n">
        <x:v>62.49611209079032</x:v>
      </x:c>
      <x:c r="AC1292" s="34" t="b">
        <x:v>1</x:v>
      </x:c>
    </x:row>
    <x:row r="1293">
      <x:c r="A1293" s="31" t="str">
        <x:v>CFG016</x:v>
      </x:c>
      <x:c r="B1293" s="33" t="n">
        <x:v>40</x:v>
      </x:c>
      <x:c r="C1293" s="31" t="str">
        <x:v>000000（选定5-12kg）1.AR20.03.6 youhua a2.5 翼梢反扭-3</x:v>
      </x:c>
      <x:c r="D1293" s="31" t="str">
        <x:v>T7-VLM2-Elev(g1.0)-11.9kg-x109.9mm-z14.2mm</x:v>
      </x:c>
      <x:c r="E1293" s="37" t="n">
        <x:v>-1.6648328628953277</x:v>
      </x:c>
      <x:c r="F1293" s="37" t="n">
        <x:v>0</x:v>
      </x:c>
      <x:c r="G1293" s="35" t="n">
        <x:v>15.253405640801418</x:v>
      </x:c>
      <x:c r="H1293" s="36" t="n">
        <x:v>0.9000000000000001</x:v>
      </x:c>
      <x:c r="I1293" s="35" t="n">
        <x:v>1.225</x:v>
      </x:c>
      <x:c r="J1293" s="35" t="n">
        <x:v>1.5705518175924542</x:v>
      </x:c>
      <x:c r="K1293" s="35" t="n">
        <x:v>0.284701945718181</x:v>
      </x:c>
      <x:c r="L1293" s="35" t="n">
        <x:v>5.525419388778789</x:v>
      </x:c>
      <x:c r="M1293" s="35" t="n">
        <x:v>11.925999999999998</x:v>
      </x:c>
      <x:c r="N1293" s="35" t="n">
        <x:v>0.10992231757937915</x:v>
      </x:c>
      <x:c r="O1293" s="35" t="n">
        <x:v>-1.546328403528402e-17</x:v>
      </x:c>
      <x:c r="P1293" s="35" t="n">
        <x:v>0.014190650827474498</x:v>
      </x:c>
      <x:c r="Q1293" s="36" t="n">
        <x:v>0.5258589630859196</x:v>
      </x:c>
      <x:c r="R1293" s="36" t="n">
        <x:v>0.016341202776185174</x:v>
      </x:c>
      <x:c r="S1293" s="36" t="n">
        <x:v>0.0019127490297748046</x:v>
      </x:c>
      <x:c r="T1293" s="35" t="n">
        <x:v>0.14335612469880193</x:v>
      </x:c>
      <x:c r="U1293" s="36" t="str">
        <x:v>longitudinal</x:v>
      </x:c>
      <x:c r="V1293" s="33" t="n">
        <x:v>4</x:v>
      </x:c>
      <x:c r="W1293" s="36" t="n">
        <x:v>-0.016000995366676003</x:v>
      </x:c>
      <x:c r="X1293" s="36" t="n">
        <x:v>0.5967589672870524</x:v>
      </x:c>
      <x:c r="Y1293" s="36" t="n">
        <x:v>0.5969734473912837</x:v>
      </x:c>
      <x:c r="Z1293" s="36" t="n">
        <x:v>0.09497713947814905</x:v>
      </x:c>
      <x:c r="AA1293" s="36" t="n">
        <x:v>0.026803529430996988</x:v>
      </x:c>
      <x:c r="AB1293" s="36" t="n">
        <x:v>62.49611209079032</x:v>
      </x:c>
      <x:c r="AC1293" s="34" t="b">
        <x:v>1</x:v>
      </x:c>
    </x:row>
    <x:row r="1294">
      <x:c r="A1294" s="31" t="str">
        <x:v>CFG016</x:v>
      </x:c>
      <x:c r="B1294" s="33" t="n">
        <x:v>40</x:v>
      </x:c>
      <x:c r="C1294" s="31" t="str">
        <x:v>000000（选定5-12kg）1.AR20.03.6 youhua a2.5 翼梢反扭-3</x:v>
      </x:c>
      <x:c r="D1294" s="31" t="str">
        <x:v>T7-VLM2-Elev(g1.0)-11.9kg-x109.9mm-z14.2mm</x:v>
      </x:c>
      <x:c r="E1294" s="37" t="n">
        <x:v>-1.6648328628953277</x:v>
      </x:c>
      <x:c r="F1294" s="37" t="n">
        <x:v>0</x:v>
      </x:c>
      <x:c r="G1294" s="35" t="n">
        <x:v>15.253405640801418</x:v>
      </x:c>
      <x:c r="H1294" s="36" t="n">
        <x:v>0.9000000000000001</x:v>
      </x:c>
      <x:c r="I1294" s="35" t="n">
        <x:v>1.225</x:v>
      </x:c>
      <x:c r="J1294" s="35" t="n">
        <x:v>1.5705518175924542</x:v>
      </x:c>
      <x:c r="K1294" s="35" t="n">
        <x:v>0.284701945718181</x:v>
      </x:c>
      <x:c r="L1294" s="35" t="n">
        <x:v>5.525419388778789</x:v>
      </x:c>
      <x:c r="M1294" s="35" t="n">
        <x:v>11.925999999999998</x:v>
      </x:c>
      <x:c r="N1294" s="35" t="n">
        <x:v>0.10992231757937915</x:v>
      </x:c>
      <x:c r="O1294" s="35" t="n">
        <x:v>-1.546328403528402e-17</x:v>
      </x:c>
      <x:c r="P1294" s="35" t="n">
        <x:v>0.014190650827474498</x:v>
      </x:c>
      <x:c r="Q1294" s="36" t="n">
        <x:v>0.5258589630859196</x:v>
      </x:c>
      <x:c r="R1294" s="36" t="n">
        <x:v>0.016341202776185174</x:v>
      </x:c>
      <x:c r="S1294" s="36" t="n">
        <x:v>0.0019127490297748046</x:v>
      </x:c>
      <x:c r="T1294" s="35" t="n">
        <x:v>0.14335612469880193</x:v>
      </x:c>
      <x:c r="U1294" s="36" t="str">
        <x:v>lateral</x:v>
      </x:c>
      <x:c r="V1294" s="33" t="n">
        <x:v>5</x:v>
      </x:c>
      <x:c r="W1294" s="36" t="n">
        <x:v>-21.38993602896028</x:v>
      </x:c>
      <x:c r="X1294" s="36" t="n">
        <x:v>0</x:v>
      </x:c>
      <x:c r="Y1294" s="36" t="n">
        <x:v>21.38993602896028</x:v>
      </x:c>
      <x:c r="Z1294" s="36" t="n">
        <x:v>0</x:v>
      </x:c>
      <x:c r="AA1294" s="36" t="n">
        <x:v>1</x:v>
      </x:c>
      <x:c r="AB1294" s="36" t="n">
        <x:v>0.046750957957334666</x:v>
      </x:c>
      <x:c r="AC1294" s="34" t="b">
        <x:v>1</x:v>
      </x:c>
    </x:row>
    <x:row r="1295">
      <x:c r="A1295" s="31" t="str">
        <x:v>CFG016</x:v>
      </x:c>
      <x:c r="B1295" s="33" t="n">
        <x:v>40</x:v>
      </x:c>
      <x:c r="C1295" s="31" t="str">
        <x:v>000000（选定5-12kg）1.AR20.03.6 youhua a2.5 翼梢反扭-3</x:v>
      </x:c>
      <x:c r="D1295" s="31" t="str">
        <x:v>T7-VLM2-Elev(g1.0)-11.9kg-x109.9mm-z14.2mm</x:v>
      </x:c>
      <x:c r="E1295" s="37" t="n">
        <x:v>-1.6648328628953277</x:v>
      </x:c>
      <x:c r="F1295" s="37" t="n">
        <x:v>0</x:v>
      </x:c>
      <x:c r="G1295" s="35" t="n">
        <x:v>15.253405640801418</x:v>
      </x:c>
      <x:c r="H1295" s="36" t="n">
        <x:v>0.9000000000000001</x:v>
      </x:c>
      <x:c r="I1295" s="35" t="n">
        <x:v>1.225</x:v>
      </x:c>
      <x:c r="J1295" s="35" t="n">
        <x:v>1.5705518175924542</x:v>
      </x:c>
      <x:c r="K1295" s="35" t="n">
        <x:v>0.284701945718181</x:v>
      </x:c>
      <x:c r="L1295" s="35" t="n">
        <x:v>5.525419388778789</x:v>
      </x:c>
      <x:c r="M1295" s="35" t="n">
        <x:v>11.925999999999998</x:v>
      </x:c>
      <x:c r="N1295" s="35" t="n">
        <x:v>0.10992231757937915</x:v>
      </x:c>
      <x:c r="O1295" s="35" t="n">
        <x:v>-1.546328403528402e-17</x:v>
      </x:c>
      <x:c r="P1295" s="35" t="n">
        <x:v>0.014190650827474498</x:v>
      </x:c>
      <x:c r="Q1295" s="36" t="n">
        <x:v>0.5258589630859196</x:v>
      </x:c>
      <x:c r="R1295" s="36" t="n">
        <x:v>0.016341202776185174</x:v>
      </x:c>
      <x:c r="S1295" s="36" t="n">
        <x:v>0.0019127490297748046</x:v>
      </x:c>
      <x:c r="T1295" s="35" t="n">
        <x:v>0.14335612469880193</x:v>
      </x:c>
      <x:c r="U1295" s="36" t="str">
        <x:v>lateral</x:v>
      </x:c>
      <x:c r="V1295" s="33" t="n">
        <x:v>6</x:v>
      </x:c>
      <x:c r="W1295" s="36" t="n">
        <x:v>-0.8002847471623873</x:v>
      </x:c>
      <x:c r="X1295" s="36" t="n">
        <x:v>-2.694444538739505</x:v>
      </x:c>
      <x:c r="Y1295" s="36" t="n">
        <x:v>2.810780505283881</x:v>
      </x:c>
      <x:c r="Z1295" s="36" t="n">
        <x:v>0.42883416722735407</x:v>
      </x:c>
      <x:c r="AA1295" s="36" t="n">
        <x:v>0.2847197586784034</x:v>
      </x:c>
      <x:c r="AB1295" s="36" t="n">
        <x:v>1.2495552408636474</x:v>
      </x:c>
      <x:c r="AC1295" s="34" t="b">
        <x:v>1</x:v>
      </x:c>
    </x:row>
    <x:row r="1296">
      <x:c r="A1296" s="31" t="str">
        <x:v>CFG016</x:v>
      </x:c>
      <x:c r="B1296" s="33" t="n">
        <x:v>40</x:v>
      </x:c>
      <x:c r="C1296" s="31" t="str">
        <x:v>000000（选定5-12kg）1.AR20.03.6 youhua a2.5 翼梢反扭-3</x:v>
      </x:c>
      <x:c r="D1296" s="31" t="str">
        <x:v>T7-VLM2-Elev(g1.0)-11.9kg-x109.9mm-z14.2mm</x:v>
      </x:c>
      <x:c r="E1296" s="37" t="n">
        <x:v>-1.6648328628953277</x:v>
      </x:c>
      <x:c r="F1296" s="37" t="n">
        <x:v>0</x:v>
      </x:c>
      <x:c r="G1296" s="35" t="n">
        <x:v>15.253405640801418</x:v>
      </x:c>
      <x:c r="H1296" s="36" t="n">
        <x:v>0.9000000000000001</x:v>
      </x:c>
      <x:c r="I1296" s="35" t="n">
        <x:v>1.225</x:v>
      </x:c>
      <x:c r="J1296" s="35" t="n">
        <x:v>1.5705518175924542</x:v>
      </x:c>
      <x:c r="K1296" s="35" t="n">
        <x:v>0.284701945718181</x:v>
      </x:c>
      <x:c r="L1296" s="35" t="n">
        <x:v>5.525419388778789</x:v>
      </x:c>
      <x:c r="M1296" s="35" t="n">
        <x:v>11.925999999999998</x:v>
      </x:c>
      <x:c r="N1296" s="35" t="n">
        <x:v>0.10992231757937915</x:v>
      </x:c>
      <x:c r="O1296" s="35" t="n">
        <x:v>-1.546328403528402e-17</x:v>
      </x:c>
      <x:c r="P1296" s="35" t="n">
        <x:v>0.014190650827474498</x:v>
      </x:c>
      <x:c r="Q1296" s="36" t="n">
        <x:v>0.5258589630859196</x:v>
      </x:c>
      <x:c r="R1296" s="36" t="n">
        <x:v>0.016341202776185174</x:v>
      </x:c>
      <x:c r="S1296" s="36" t="n">
        <x:v>0.0019127490297748046</x:v>
      </x:c>
      <x:c r="T1296" s="35" t="n">
        <x:v>0.14335612469880193</x:v>
      </x:c>
      <x:c r="U1296" s="36" t="str">
        <x:v>lateral</x:v>
      </x:c>
      <x:c r="V1296" s="33" t="n">
        <x:v>7</x:v>
      </x:c>
      <x:c r="W1296" s="36" t="n">
        <x:v>-0.8002847471623873</x:v>
      </x:c>
      <x:c r="X1296" s="36" t="n">
        <x:v>2.694444538739505</x:v>
      </x:c>
      <x:c r="Y1296" s="36" t="n">
        <x:v>2.810780505283881</x:v>
      </x:c>
      <x:c r="Z1296" s="36" t="n">
        <x:v>0.42883416722735407</x:v>
      </x:c>
      <x:c r="AA1296" s="36" t="n">
        <x:v>0.2847197586784034</x:v>
      </x:c>
      <x:c r="AB1296" s="36" t="n">
        <x:v>1.2495552408636474</x:v>
      </x:c>
      <x:c r="AC1296" s="34" t="b">
        <x:v>1</x:v>
      </x:c>
    </x:row>
    <x:row r="1297">
      <x:c r="A1297" s="31" t="str">
        <x:v>CFG016</x:v>
      </x:c>
      <x:c r="B1297" s="33" t="n">
        <x:v>40</x:v>
      </x:c>
      <x:c r="C1297" s="31" t="str">
        <x:v>000000（选定5-12kg）1.AR20.03.6 youhua a2.5 翼梢反扭-3</x:v>
      </x:c>
      <x:c r="D1297" s="31" t="str">
        <x:v>T7-VLM2-Elev(g1.0)-11.9kg-x109.9mm-z14.2mm</x:v>
      </x:c>
      <x:c r="E1297" s="37" t="n">
        <x:v>-1.6648328628953277</x:v>
      </x:c>
      <x:c r="F1297" s="37" t="n">
        <x:v>0</x:v>
      </x:c>
      <x:c r="G1297" s="35" t="n">
        <x:v>15.253405640801418</x:v>
      </x:c>
      <x:c r="H1297" s="36" t="n">
        <x:v>0.9000000000000001</x:v>
      </x:c>
      <x:c r="I1297" s="35" t="n">
        <x:v>1.225</x:v>
      </x:c>
      <x:c r="J1297" s="35" t="n">
        <x:v>1.5705518175924542</x:v>
      </x:c>
      <x:c r="K1297" s="35" t="n">
        <x:v>0.284701945718181</x:v>
      </x:c>
      <x:c r="L1297" s="35" t="n">
        <x:v>5.525419388778789</x:v>
      </x:c>
      <x:c r="M1297" s="35" t="n">
        <x:v>11.925999999999998</x:v>
      </x:c>
      <x:c r="N1297" s="35" t="n">
        <x:v>0.10992231757937915</x:v>
      </x:c>
      <x:c r="O1297" s="35" t="n">
        <x:v>-1.546328403528402e-17</x:v>
      </x:c>
      <x:c r="P1297" s="35" t="n">
        <x:v>0.014190650827474498</x:v>
      </x:c>
      <x:c r="Q1297" s="36" t="n">
        <x:v>0.5258589630859196</x:v>
      </x:c>
      <x:c r="R1297" s="36" t="n">
        <x:v>0.016341202776185174</x:v>
      </x:c>
      <x:c r="S1297" s="36" t="n">
        <x:v>0.0019127490297748046</x:v>
      </x:c>
      <x:c r="T1297" s="35" t="n">
        <x:v>0.14335612469880193</x:v>
      </x:c>
      <x:c r="U1297" s="36" t="str">
        <x:v>lateral</x:v>
      </x:c>
      <x:c r="V1297" s="33" t="n">
        <x:v>8</x:v>
      </x:c>
      <x:c r="W1297" s="36" t="n">
        <x:v>0.10893341118297606</x:v>
      </x:c>
      <x:c r="X1297" s="36" t="n">
        <x:v>0</x:v>
      </x:c>
      <x:c r="Y1297" s="36" t="n">
        <x:v>0.10893341118297606</x:v>
      </x:c>
      <x:c r="Z1297" s="36" t="n">
        <x:v>0</x:v>
      </x:c>
      <x:c r="AA1297" s="36" t="n">
        <x:v>-1</x:v>
      </x:c>
      <x:c r="AB1297" s="36"/>
      <x:c r="AC1297" s="34" t="b">
        <x:v>0</x:v>
      </x:c>
    </x:row>
    <x:row r="1298">
      <x:c r="A1298" s="31" t="str">
        <x:v>CFG016</x:v>
      </x:c>
      <x:c r="B1298" s="33" t="n">
        <x:v>41</x:v>
      </x:c>
      <x:c r="C1298" s="31" t="str">
        <x:v>000000（选定5-12kg）1.AR20.03.6 youhua a2.5 翼梢反扭-3</x:v>
      </x:c>
      <x:c r="D1298" s="31" t="str">
        <x:v>T7-VLM2-Elev(g1.0)-11.9kg-x109.9mm-z14.2mm</x:v>
      </x:c>
      <x:c r="E1298" s="37" t="n">
        <x:v>-1.896619712919399</x:v>
      </x:c>
      <x:c r="F1298" s="37" t="n">
        <x:v>0</x:v>
      </x:c>
      <x:c r="G1298" s="35" t="n">
        <x:v>15.601147525867129</x:v>
      </x:c>
      <x:c r="H1298" s="36" t="n">
        <x:v>1</x:v>
      </x:c>
      <x:c r="I1298" s="35" t="n">
        <x:v>1.225</x:v>
      </x:c>
      <x:c r="J1298" s="35" t="n">
        <x:v>1.5705518175924542</x:v>
      </x:c>
      <x:c r="K1298" s="35" t="n">
        <x:v>0.284701945718181</x:v>
      </x:c>
      <x:c r="L1298" s="35" t="n">
        <x:v>5.525419388778789</x:v>
      </x:c>
      <x:c r="M1298" s="35" t="n">
        <x:v>11.925999999999998</x:v>
      </x:c>
      <x:c r="N1298" s="35" t="n">
        <x:v>0.10992231757937915</x:v>
      </x:c>
      <x:c r="O1298" s="35" t="n">
        <x:v>-1.546328403528402e-17</x:v>
      </x:c>
      <x:c r="P1298" s="35" t="n">
        <x:v>0.014190650827474498</x:v>
      </x:c>
      <x:c r="Q1298" s="36" t="n">
        <x:v>0.5030739910488687</x:v>
      </x:c>
      <x:c r="R1298" s="36" t="n">
        <x:v>0.015845292198077565</x:v>
      </x:c>
      <x:c r="S1298" s="36" t="n">
        <x:v>0.0019177353706356602</x:v>
      </x:c>
      <x:c r="T1298" s="35" t="n">
        <x:v>0.14300851793747504</x:v>
      </x:c>
      <x:c r="U1298" s="36" t="str">
        <x:v>longitudinal</x:v>
      </x:c>
      <x:c r="V1298" s="33" t="n">
        <x:v>1</x:v>
      </x:c>
      <x:c r="W1298" s="36" t="n">
        <x:v>-7.415666664920547</x:v>
      </x:c>
      <x:c r="X1298" s="36" t="n">
        <x:v>-6.013095604458584</x:v>
      </x:c>
      <x:c r="Y1298" s="36" t="n">
        <x:v>9.547221105304567</x:v>
      </x:c>
      <x:c r="Z1298" s="36" t="n">
        <x:v>0.957013888733732</x:v>
      </x:c>
      <x:c r="AA1298" s="36" t="n">
        <x:v>0.7767356158537378</x:v>
      </x:c>
      <x:c r="AB1298" s="36" t="n">
        <x:v>0.13484964268019917</x:v>
      </x:c>
      <x:c r="AC1298" s="34" t="b">
        <x:v>1</x:v>
      </x:c>
    </x:row>
    <x:row r="1299">
      <x:c r="A1299" s="31" t="str">
        <x:v>CFG016</x:v>
      </x:c>
      <x:c r="B1299" s="33" t="n">
        <x:v>41</x:v>
      </x:c>
      <x:c r="C1299" s="31" t="str">
        <x:v>000000（选定5-12kg）1.AR20.03.6 youhua a2.5 翼梢反扭-3</x:v>
      </x:c>
      <x:c r="D1299" s="31" t="str">
        <x:v>T7-VLM2-Elev(g1.0)-11.9kg-x109.9mm-z14.2mm</x:v>
      </x:c>
      <x:c r="E1299" s="37" t="n">
        <x:v>-1.896619712919399</x:v>
      </x:c>
      <x:c r="F1299" s="37" t="n">
        <x:v>0</x:v>
      </x:c>
      <x:c r="G1299" s="35" t="n">
        <x:v>15.601147525867129</x:v>
      </x:c>
      <x:c r="H1299" s="36" t="n">
        <x:v>1</x:v>
      </x:c>
      <x:c r="I1299" s="35" t="n">
        <x:v>1.225</x:v>
      </x:c>
      <x:c r="J1299" s="35" t="n">
        <x:v>1.5705518175924542</x:v>
      </x:c>
      <x:c r="K1299" s="35" t="n">
        <x:v>0.284701945718181</x:v>
      </x:c>
      <x:c r="L1299" s="35" t="n">
        <x:v>5.525419388778789</x:v>
      </x:c>
      <x:c r="M1299" s="35" t="n">
        <x:v>11.925999999999998</x:v>
      </x:c>
      <x:c r="N1299" s="35" t="n">
        <x:v>0.10992231757937915</x:v>
      </x:c>
      <x:c r="O1299" s="35" t="n">
        <x:v>-1.546328403528402e-17</x:v>
      </x:c>
      <x:c r="P1299" s="35" t="n">
        <x:v>0.014190650827474498</x:v>
      </x:c>
      <x:c r="Q1299" s="36" t="n">
        <x:v>0.5030739910488687</x:v>
      </x:c>
      <x:c r="R1299" s="36" t="n">
        <x:v>0.015845292198077565</x:v>
      </x:c>
      <x:c r="S1299" s="36" t="n">
        <x:v>0.0019177353706356602</x:v>
      </x:c>
      <x:c r="T1299" s="35" t="n">
        <x:v>0.14300851793747504</x:v>
      </x:c>
      <x:c r="U1299" s="36" t="str">
        <x:v>longitudinal</x:v>
      </x:c>
      <x:c r="V1299" s="33" t="n">
        <x:v>2</x:v>
      </x:c>
      <x:c r="W1299" s="36" t="n">
        <x:v>-7.415666664920547</x:v>
      </x:c>
      <x:c r="X1299" s="36" t="n">
        <x:v>6.013095604458584</x:v>
      </x:c>
      <x:c r="Y1299" s="36" t="n">
        <x:v>9.547221105304567</x:v>
      </x:c>
      <x:c r="Z1299" s="36" t="n">
        <x:v>0.957013888733732</x:v>
      </x:c>
      <x:c r="AA1299" s="36" t="n">
        <x:v>0.7767356158537378</x:v>
      </x:c>
      <x:c r="AB1299" s="36" t="n">
        <x:v>0.13484964268019917</x:v>
      </x:c>
      <x:c r="AC1299" s="34" t="b">
        <x:v>1</x:v>
      </x:c>
    </x:row>
    <x:row r="1300">
      <x:c r="A1300" s="31" t="str">
        <x:v>CFG016</x:v>
      </x:c>
      <x:c r="B1300" s="33" t="n">
        <x:v>41</x:v>
      </x:c>
      <x:c r="C1300" s="31" t="str">
        <x:v>000000（选定5-12kg）1.AR20.03.6 youhua a2.5 翼梢反扭-3</x:v>
      </x:c>
      <x:c r="D1300" s="31" t="str">
        <x:v>T7-VLM2-Elev(g1.0)-11.9kg-x109.9mm-z14.2mm</x:v>
      </x:c>
      <x:c r="E1300" s="37" t="n">
        <x:v>-1.896619712919399</x:v>
      </x:c>
      <x:c r="F1300" s="37" t="n">
        <x:v>0</x:v>
      </x:c>
      <x:c r="G1300" s="35" t="n">
        <x:v>15.601147525867129</x:v>
      </x:c>
      <x:c r="H1300" s="36" t="n">
        <x:v>1</x:v>
      </x:c>
      <x:c r="I1300" s="35" t="n">
        <x:v>1.225</x:v>
      </x:c>
      <x:c r="J1300" s="35" t="n">
        <x:v>1.5705518175924542</x:v>
      </x:c>
      <x:c r="K1300" s="35" t="n">
        <x:v>0.284701945718181</x:v>
      </x:c>
      <x:c r="L1300" s="35" t="n">
        <x:v>5.525419388778789</x:v>
      </x:c>
      <x:c r="M1300" s="35" t="n">
        <x:v>11.925999999999998</x:v>
      </x:c>
      <x:c r="N1300" s="35" t="n">
        <x:v>0.10992231757937915</x:v>
      </x:c>
      <x:c r="O1300" s="35" t="n">
        <x:v>-1.546328403528402e-17</x:v>
      </x:c>
      <x:c r="P1300" s="35" t="n">
        <x:v>0.014190650827474498</x:v>
      </x:c>
      <x:c r="Q1300" s="36" t="n">
        <x:v>0.5030739910488687</x:v>
      </x:c>
      <x:c r="R1300" s="36" t="n">
        <x:v>0.015845292198077565</x:v>
      </x:c>
      <x:c r="S1300" s="36" t="n">
        <x:v>0.0019177353706356602</x:v>
      </x:c>
      <x:c r="T1300" s="35" t="n">
        <x:v>0.14300851793747504</x:v>
      </x:c>
      <x:c r="U1300" s="36" t="str">
        <x:v>longitudinal</x:v>
      </x:c>
      <x:c r="V1300" s="33" t="n">
        <x:v>3</x:v>
      </x:c>
      <x:c r="W1300" s="36" t="n">
        <x:v>-0.01600428295575731</x:v>
      </x:c>
      <x:c r="X1300" s="36" t="n">
        <x:v>-0.5823894228116496</x:v>
      </x:c>
      <x:c r="Y1300" s="36" t="n">
        <x:v>0.5826092832042881</x:v>
      </x:c>
      <x:c r="Z1300" s="36" t="n">
        <x:v>0.09269015544490987</x:v>
      </x:c>
      <x:c r="AA1300" s="36" t="n">
        <x:v>0.02747001020604321</x:v>
      </x:c>
      <x:c r="AB1300" s="36" t="n">
        <x:v>62.48327418131934</x:v>
      </x:c>
      <x:c r="AC1300" s="34" t="b">
        <x:v>1</x:v>
      </x:c>
    </x:row>
    <x:row r="1301">
      <x:c r="A1301" s="31" t="str">
        <x:v>CFG016</x:v>
      </x:c>
      <x:c r="B1301" s="33" t="n">
        <x:v>41</x:v>
      </x:c>
      <x:c r="C1301" s="31" t="str">
        <x:v>000000（选定5-12kg）1.AR20.03.6 youhua a2.5 翼梢反扭-3</x:v>
      </x:c>
      <x:c r="D1301" s="31" t="str">
        <x:v>T7-VLM2-Elev(g1.0)-11.9kg-x109.9mm-z14.2mm</x:v>
      </x:c>
      <x:c r="E1301" s="37" t="n">
        <x:v>-1.896619712919399</x:v>
      </x:c>
      <x:c r="F1301" s="37" t="n">
        <x:v>0</x:v>
      </x:c>
      <x:c r="G1301" s="35" t="n">
        <x:v>15.601147525867129</x:v>
      </x:c>
      <x:c r="H1301" s="36" t="n">
        <x:v>1</x:v>
      </x:c>
      <x:c r="I1301" s="35" t="n">
        <x:v>1.225</x:v>
      </x:c>
      <x:c r="J1301" s="35" t="n">
        <x:v>1.5705518175924542</x:v>
      </x:c>
      <x:c r="K1301" s="35" t="n">
        <x:v>0.284701945718181</x:v>
      </x:c>
      <x:c r="L1301" s="35" t="n">
        <x:v>5.525419388778789</x:v>
      </x:c>
      <x:c r="M1301" s="35" t="n">
        <x:v>11.925999999999998</x:v>
      </x:c>
      <x:c r="N1301" s="35" t="n">
        <x:v>0.10992231757937915</x:v>
      </x:c>
      <x:c r="O1301" s="35" t="n">
        <x:v>-1.546328403528402e-17</x:v>
      </x:c>
      <x:c r="P1301" s="35" t="n">
        <x:v>0.014190650827474498</x:v>
      </x:c>
      <x:c r="Q1301" s="36" t="n">
        <x:v>0.5030739910488687</x:v>
      </x:c>
      <x:c r="R1301" s="36" t="n">
        <x:v>0.015845292198077565</x:v>
      </x:c>
      <x:c r="S1301" s="36" t="n">
        <x:v>0.0019177353706356602</x:v>
      </x:c>
      <x:c r="T1301" s="35" t="n">
        <x:v>0.14300851793747504</x:v>
      </x:c>
      <x:c r="U1301" s="36" t="str">
        <x:v>longitudinal</x:v>
      </x:c>
      <x:c r="V1301" s="33" t="n">
        <x:v>4</x:v>
      </x:c>
      <x:c r="W1301" s="36" t="n">
        <x:v>-0.01600428295575731</x:v>
      </x:c>
      <x:c r="X1301" s="36" t="n">
        <x:v>0.5823894228116496</x:v>
      </x:c>
      <x:c r="Y1301" s="36" t="n">
        <x:v>0.5826092832042881</x:v>
      </x:c>
      <x:c r="Z1301" s="36" t="n">
        <x:v>0.09269015544490987</x:v>
      </x:c>
      <x:c r="AA1301" s="36" t="n">
        <x:v>0.02747001020604321</x:v>
      </x:c>
      <x:c r="AB1301" s="36" t="n">
        <x:v>62.48327418131934</x:v>
      </x:c>
      <x:c r="AC1301" s="34" t="b">
        <x:v>1</x:v>
      </x:c>
    </x:row>
    <x:row r="1302">
      <x:c r="A1302" s="31" t="str">
        <x:v>CFG016</x:v>
      </x:c>
      <x:c r="B1302" s="33" t="n">
        <x:v>41</x:v>
      </x:c>
      <x:c r="C1302" s="31" t="str">
        <x:v>000000（选定5-12kg）1.AR20.03.6 youhua a2.5 翼梢反扭-3</x:v>
      </x:c>
      <x:c r="D1302" s="31" t="str">
        <x:v>T7-VLM2-Elev(g1.0)-11.9kg-x109.9mm-z14.2mm</x:v>
      </x:c>
      <x:c r="E1302" s="37" t="n">
        <x:v>-1.896619712919399</x:v>
      </x:c>
      <x:c r="F1302" s="37" t="n">
        <x:v>0</x:v>
      </x:c>
      <x:c r="G1302" s="35" t="n">
        <x:v>15.601147525867129</x:v>
      </x:c>
      <x:c r="H1302" s="36" t="n">
        <x:v>1</x:v>
      </x:c>
      <x:c r="I1302" s="35" t="n">
        <x:v>1.225</x:v>
      </x:c>
      <x:c r="J1302" s="35" t="n">
        <x:v>1.5705518175924542</x:v>
      </x:c>
      <x:c r="K1302" s="35" t="n">
        <x:v>0.284701945718181</x:v>
      </x:c>
      <x:c r="L1302" s="35" t="n">
        <x:v>5.525419388778789</x:v>
      </x:c>
      <x:c r="M1302" s="35" t="n">
        <x:v>11.925999999999998</x:v>
      </x:c>
      <x:c r="N1302" s="35" t="n">
        <x:v>0.10992231757937915</x:v>
      </x:c>
      <x:c r="O1302" s="35" t="n">
        <x:v>-1.546328403528402e-17</x:v>
      </x:c>
      <x:c r="P1302" s="35" t="n">
        <x:v>0.014190650827474498</x:v>
      </x:c>
      <x:c r="Q1302" s="36" t="n">
        <x:v>0.5030739910488687</x:v>
      </x:c>
      <x:c r="R1302" s="36" t="n">
        <x:v>0.015845292198077565</x:v>
      </x:c>
      <x:c r="S1302" s="36" t="n">
        <x:v>0.0019177353706356602</x:v>
      </x:c>
      <x:c r="T1302" s="35" t="n">
        <x:v>0.14300851793747504</x:v>
      </x:c>
      <x:c r="U1302" s="36" t="str">
        <x:v>lateral</x:v>
      </x:c>
      <x:c r="V1302" s="33" t="n">
        <x:v>5</x:v>
      </x:c>
      <x:c r="W1302" s="36" t="n">
        <x:v>-21.923132127940576</x:v>
      </x:c>
      <x:c r="X1302" s="36" t="n">
        <x:v>0</x:v>
      </x:c>
      <x:c r="Y1302" s="36" t="n">
        <x:v>21.923132127940576</x:v>
      </x:c>
      <x:c r="Z1302" s="36" t="n">
        <x:v>0</x:v>
      </x:c>
      <x:c r="AA1302" s="36" t="n">
        <x:v>1</x:v>
      </x:c>
      <x:c r="AB1302" s="36" t="n">
        <x:v>0.04561392022655015</x:v>
      </x:c>
      <x:c r="AC1302" s="34" t="b">
        <x:v>1</x:v>
      </x:c>
    </x:row>
    <x:row r="1303">
      <x:c r="A1303" s="31" t="str">
        <x:v>CFG016</x:v>
      </x:c>
      <x:c r="B1303" s="33" t="n">
        <x:v>41</x:v>
      </x:c>
      <x:c r="C1303" s="31" t="str">
        <x:v>000000（选定5-12kg）1.AR20.03.6 youhua a2.5 翼梢反扭-3</x:v>
      </x:c>
      <x:c r="D1303" s="31" t="str">
        <x:v>T7-VLM2-Elev(g1.0)-11.9kg-x109.9mm-z14.2mm</x:v>
      </x:c>
      <x:c r="E1303" s="37" t="n">
        <x:v>-1.896619712919399</x:v>
      </x:c>
      <x:c r="F1303" s="37" t="n">
        <x:v>0</x:v>
      </x:c>
      <x:c r="G1303" s="35" t="n">
        <x:v>15.601147525867129</x:v>
      </x:c>
      <x:c r="H1303" s="36" t="n">
        <x:v>1</x:v>
      </x:c>
      <x:c r="I1303" s="35" t="n">
        <x:v>1.225</x:v>
      </x:c>
      <x:c r="J1303" s="35" t="n">
        <x:v>1.5705518175924542</x:v>
      </x:c>
      <x:c r="K1303" s="35" t="n">
        <x:v>0.284701945718181</x:v>
      </x:c>
      <x:c r="L1303" s="35" t="n">
        <x:v>5.525419388778789</x:v>
      </x:c>
      <x:c r="M1303" s="35" t="n">
        <x:v>11.925999999999998</x:v>
      </x:c>
      <x:c r="N1303" s="35" t="n">
        <x:v>0.10992231757937915</x:v>
      </x:c>
      <x:c r="O1303" s="35" t="n">
        <x:v>-1.546328403528402e-17</x:v>
      </x:c>
      <x:c r="P1303" s="35" t="n">
        <x:v>0.014190650827474498</x:v>
      </x:c>
      <x:c r="Q1303" s="36" t="n">
        <x:v>0.5030739910488687</x:v>
      </x:c>
      <x:c r="R1303" s="36" t="n">
        <x:v>0.015845292198077565</x:v>
      </x:c>
      <x:c r="S1303" s="36" t="n">
        <x:v>0.0019177353706356602</x:v>
      </x:c>
      <x:c r="T1303" s="35" t="n">
        <x:v>0.14300851793747504</x:v>
      </x:c>
      <x:c r="U1303" s="36" t="str">
        <x:v>lateral</x:v>
      </x:c>
      <x:c r="V1303" s="33" t="n">
        <x:v>6</x:v>
      </x:c>
      <x:c r="W1303" s="36" t="n">
        <x:v>-0.7949857307289395</x:v>
      </x:c>
      <x:c r="X1303" s="36" t="n">
        <x:v>-2.748318197123986</x:v>
      </x:c>
      <x:c r="Y1303" s="36" t="n">
        <x:v>2.8609885048188257</x:v>
      </x:c>
      <x:c r="Z1303" s="36" t="n">
        <x:v>0.43740842626168835</x:v>
      </x:c>
      <x:c r="AA1303" s="36" t="n">
        <x:v>0.27787099787011643</x:v>
      </x:c>
      <x:c r="AB1303" s="36" t="n">
        <x:v>1.2578842126928222</x:v>
      </x:c>
      <x:c r="AC1303" s="34" t="b">
        <x:v>1</x:v>
      </x:c>
    </x:row>
    <x:row r="1304">
      <x:c r="A1304" s="31" t="str">
        <x:v>CFG016</x:v>
      </x:c>
      <x:c r="B1304" s="33" t="n">
        <x:v>41</x:v>
      </x:c>
      <x:c r="C1304" s="31" t="str">
        <x:v>000000（选定5-12kg）1.AR20.03.6 youhua a2.5 翼梢反扭-3</x:v>
      </x:c>
      <x:c r="D1304" s="31" t="str">
        <x:v>T7-VLM2-Elev(g1.0)-11.9kg-x109.9mm-z14.2mm</x:v>
      </x:c>
      <x:c r="E1304" s="37" t="n">
        <x:v>-1.896619712919399</x:v>
      </x:c>
      <x:c r="F1304" s="37" t="n">
        <x:v>0</x:v>
      </x:c>
      <x:c r="G1304" s="35" t="n">
        <x:v>15.601147525867129</x:v>
      </x:c>
      <x:c r="H1304" s="36" t="n">
        <x:v>1</x:v>
      </x:c>
      <x:c r="I1304" s="35" t="n">
        <x:v>1.225</x:v>
      </x:c>
      <x:c r="J1304" s="35" t="n">
        <x:v>1.5705518175924542</x:v>
      </x:c>
      <x:c r="K1304" s="35" t="n">
        <x:v>0.284701945718181</x:v>
      </x:c>
      <x:c r="L1304" s="35" t="n">
        <x:v>5.525419388778789</x:v>
      </x:c>
      <x:c r="M1304" s="35" t="n">
        <x:v>11.925999999999998</x:v>
      </x:c>
      <x:c r="N1304" s="35" t="n">
        <x:v>0.10992231757937915</x:v>
      </x:c>
      <x:c r="O1304" s="35" t="n">
        <x:v>-1.546328403528402e-17</x:v>
      </x:c>
      <x:c r="P1304" s="35" t="n">
        <x:v>0.014190650827474498</x:v>
      </x:c>
      <x:c r="Q1304" s="36" t="n">
        <x:v>0.5030739910488687</x:v>
      </x:c>
      <x:c r="R1304" s="36" t="n">
        <x:v>0.015845292198077565</x:v>
      </x:c>
      <x:c r="S1304" s="36" t="n">
        <x:v>0.0019177353706356602</x:v>
      </x:c>
      <x:c r="T1304" s="35" t="n">
        <x:v>0.14300851793747504</x:v>
      </x:c>
      <x:c r="U1304" s="36" t="str">
        <x:v>lateral</x:v>
      </x:c>
      <x:c r="V1304" s="33" t="n">
        <x:v>7</x:v>
      </x:c>
      <x:c r="W1304" s="36" t="n">
        <x:v>-0.7949857307289395</x:v>
      </x:c>
      <x:c r="X1304" s="36" t="n">
        <x:v>2.748318197123986</x:v>
      </x:c>
      <x:c r="Y1304" s="36" t="n">
        <x:v>2.8609885048188257</x:v>
      </x:c>
      <x:c r="Z1304" s="36" t="n">
        <x:v>0.43740842626168835</x:v>
      </x:c>
      <x:c r="AA1304" s="36" t="n">
        <x:v>0.27787099787011643</x:v>
      </x:c>
      <x:c r="AB1304" s="36" t="n">
        <x:v>1.2578842126928222</x:v>
      </x:c>
      <x:c r="AC1304" s="34" t="b">
        <x:v>1</x:v>
      </x:c>
    </x:row>
    <x:row r="1305">
      <x:c r="A1305" s="31" t="str">
        <x:v>CFG016</x:v>
      </x:c>
      <x:c r="B1305" s="33" t="n">
        <x:v>41</x:v>
      </x:c>
      <x:c r="C1305" s="31" t="str">
        <x:v>000000（选定5-12kg）1.AR20.03.6 youhua a2.5 翼梢反扭-3</x:v>
      </x:c>
      <x:c r="D1305" s="31" t="str">
        <x:v>T7-VLM2-Elev(g1.0)-11.9kg-x109.9mm-z14.2mm</x:v>
      </x:c>
      <x:c r="E1305" s="37" t="n">
        <x:v>-1.896619712919399</x:v>
      </x:c>
      <x:c r="F1305" s="37" t="n">
        <x:v>0</x:v>
      </x:c>
      <x:c r="G1305" s="35" t="n">
        <x:v>15.601147525867129</x:v>
      </x:c>
      <x:c r="H1305" s="36" t="n">
        <x:v>1</x:v>
      </x:c>
      <x:c r="I1305" s="35" t="n">
        <x:v>1.225</x:v>
      </x:c>
      <x:c r="J1305" s="35" t="n">
        <x:v>1.5705518175924542</x:v>
      </x:c>
      <x:c r="K1305" s="35" t="n">
        <x:v>0.284701945718181</x:v>
      </x:c>
      <x:c r="L1305" s="35" t="n">
        <x:v>5.525419388778789</x:v>
      </x:c>
      <x:c r="M1305" s="35" t="n">
        <x:v>11.925999999999998</x:v>
      </x:c>
      <x:c r="N1305" s="35" t="n">
        <x:v>0.10992231757937915</x:v>
      </x:c>
      <x:c r="O1305" s="35" t="n">
        <x:v>-1.546328403528402e-17</x:v>
      </x:c>
      <x:c r="P1305" s="35" t="n">
        <x:v>0.014190650827474498</x:v>
      </x:c>
      <x:c r="Q1305" s="36" t="n">
        <x:v>0.5030739910488687</x:v>
      </x:c>
      <x:c r="R1305" s="36" t="n">
        <x:v>0.015845292198077565</x:v>
      </x:c>
      <x:c r="S1305" s="36" t="n">
        <x:v>0.0019177353706356602</x:v>
      </x:c>
      <x:c r="T1305" s="35" t="n">
        <x:v>0.14300851793747504</x:v>
      </x:c>
      <x:c r="U1305" s="36" t="str">
        <x:v>lateral</x:v>
      </x:c>
      <x:c r="V1305" s="33" t="n">
        <x:v>8</x:v>
      </x:c>
      <x:c r="W1305" s="36" t="n">
        <x:v>0.10278888904787031</x:v>
      </x:c>
      <x:c r="X1305" s="36" t="n">
        <x:v>0</x:v>
      </x:c>
      <x:c r="Y1305" s="36" t="n">
        <x:v>0.10278888904787031</x:v>
      </x:c>
      <x:c r="Z1305" s="36" t="n">
        <x:v>0</x:v>
      </x:c>
      <x:c r="AA1305" s="36" t="n">
        <x:v>-1</x:v>
      </x:c>
      <x:c r="AB1305" s="36"/>
      <x:c r="AC1305" s="34" t="b">
        <x:v>0</x:v>
      </x:c>
    </x:row>
    <x:row r="1306">
      <x:c r="A1306" s="31" t="str">
        <x:v>CFG016</x:v>
      </x:c>
      <x:c r="B1306" s="33" t="n">
        <x:v>42</x:v>
      </x:c>
      <x:c r="C1306" s="31" t="str">
        <x:v>000000（选定5-12kg）1.AR20.03.6 youhua a2.5 翼梢反扭-3</x:v>
      </x:c>
      <x:c r="D1306" s="31" t="str">
        <x:v>T7-VLM2-Elev(g1.0)-11.9kg-x109.9mm-z14.2mm</x:v>
      </x:c>
      <x:c r="E1306" s="37" t="n">
        <x:v>-2.1306551615748215</x:v>
      </x:c>
      <x:c r="F1306" s="37" t="n">
        <x:v>0</x:v>
      </x:c>
      <x:c r="G1306" s="35" t="n">
        <x:v>15.976896582182059</x:v>
      </x:c>
      <x:c r="H1306" s="36" t="n">
        <x:v>1.1</x:v>
      </x:c>
      <x:c r="I1306" s="35" t="n">
        <x:v>1.225</x:v>
      </x:c>
      <x:c r="J1306" s="35" t="n">
        <x:v>1.5705518175924542</x:v>
      </x:c>
      <x:c r="K1306" s="35" t="n">
        <x:v>0.284701945718181</x:v>
      </x:c>
      <x:c r="L1306" s="35" t="n">
        <x:v>5.525419388778789</x:v>
      </x:c>
      <x:c r="M1306" s="35" t="n">
        <x:v>11.925999999999998</x:v>
      </x:c>
      <x:c r="N1306" s="35" t="n">
        <x:v>0.10992231757937915</x:v>
      </x:c>
      <x:c r="O1306" s="35" t="n">
        <x:v>-1.546328403528402e-17</x:v>
      </x:c>
      <x:c r="P1306" s="35" t="n">
        <x:v>0.014190650827474498</x:v>
      </x:c>
      <x:c r="Q1306" s="36" t="n">
        <x:v>0.4800500574158034</x:v>
      </x:c>
      <x:c r="R1306" s="36" t="n">
        <x:v>0.015362542925280519</x:v>
      </x:c>
      <x:c r="S1306" s="36" t="n">
        <x:v>0.0019212758008258016</x:v>
      </x:c>
      <x:c r="T1306" s="35" t="n">
        <x:v>0.1426620197735984</x:v>
      </x:c>
      <x:c r="U1306" s="36" t="str">
        <x:v>longitudinal</x:v>
      </x:c>
      <x:c r="V1306" s="33" t="n">
        <x:v>1</x:v>
      </x:c>
      <x:c r="W1306" s="36" t="n">
        <x:v>-7.595628521164512</x:v>
      </x:c>
      <x:c r="X1306" s="36" t="n">
        <x:v>-6.124446822542136</x:v>
      </x:c>
      <x:c r="Y1306" s="36" t="n">
        <x:v>9.757172823808864</x:v>
      </x:c>
      <x:c r="Z1306" s="36" t="n">
        <x:v>0.9747359855110328</x:v>
      </x:c>
      <x:c r="AA1306" s="36" t="n">
        <x:v>0.7784661252109953</x:v>
      </x:c>
      <x:c r="AB1306" s="36" t="n">
        <x:v>0.13165467442405762</x:v>
      </x:c>
      <x:c r="AC1306" s="34" t="b">
        <x:v>1</x:v>
      </x:c>
    </x:row>
    <x:row r="1307">
      <x:c r="A1307" s="31" t="str">
        <x:v>CFG016</x:v>
      </x:c>
      <x:c r="B1307" s="33" t="n">
        <x:v>42</x:v>
      </x:c>
      <x:c r="C1307" s="31" t="str">
        <x:v>000000（选定5-12kg）1.AR20.03.6 youhua a2.5 翼梢反扭-3</x:v>
      </x:c>
      <x:c r="D1307" s="31" t="str">
        <x:v>T7-VLM2-Elev(g1.0)-11.9kg-x109.9mm-z14.2mm</x:v>
      </x:c>
      <x:c r="E1307" s="37" t="n">
        <x:v>-2.1306551615748215</x:v>
      </x:c>
      <x:c r="F1307" s="37" t="n">
        <x:v>0</x:v>
      </x:c>
      <x:c r="G1307" s="35" t="n">
        <x:v>15.976896582182059</x:v>
      </x:c>
      <x:c r="H1307" s="36" t="n">
        <x:v>1.1</x:v>
      </x:c>
      <x:c r="I1307" s="35" t="n">
        <x:v>1.225</x:v>
      </x:c>
      <x:c r="J1307" s="35" t="n">
        <x:v>1.5705518175924542</x:v>
      </x:c>
      <x:c r="K1307" s="35" t="n">
        <x:v>0.284701945718181</x:v>
      </x:c>
      <x:c r="L1307" s="35" t="n">
        <x:v>5.525419388778789</x:v>
      </x:c>
      <x:c r="M1307" s="35" t="n">
        <x:v>11.925999999999998</x:v>
      </x:c>
      <x:c r="N1307" s="35" t="n">
        <x:v>0.10992231757937915</x:v>
      </x:c>
      <x:c r="O1307" s="35" t="n">
        <x:v>-1.546328403528402e-17</x:v>
      </x:c>
      <x:c r="P1307" s="35" t="n">
        <x:v>0.014190650827474498</x:v>
      </x:c>
      <x:c r="Q1307" s="36" t="n">
        <x:v>0.4800500574158034</x:v>
      </x:c>
      <x:c r="R1307" s="36" t="n">
        <x:v>0.015362542925280519</x:v>
      </x:c>
      <x:c r="S1307" s="36" t="n">
        <x:v>0.0019212758008258016</x:v>
      </x:c>
      <x:c r="T1307" s="35" t="n">
        <x:v>0.1426620197735984</x:v>
      </x:c>
      <x:c r="U1307" s="36" t="str">
        <x:v>longitudinal</x:v>
      </x:c>
      <x:c r="V1307" s="33" t="n">
        <x:v>2</x:v>
      </x:c>
      <x:c r="W1307" s="36" t="n">
        <x:v>-7.595628521164512</x:v>
      </x:c>
      <x:c r="X1307" s="36" t="n">
        <x:v>6.124446822542136</x:v>
      </x:c>
      <x:c r="Y1307" s="36" t="n">
        <x:v>9.757172823808864</x:v>
      </x:c>
      <x:c r="Z1307" s="36" t="n">
        <x:v>0.9747359855110328</x:v>
      </x:c>
      <x:c r="AA1307" s="36" t="n">
        <x:v>0.7784661252109953</x:v>
      </x:c>
      <x:c r="AB1307" s="36" t="n">
        <x:v>0.13165467442405762</x:v>
      </x:c>
      <x:c r="AC1307" s="34" t="b">
        <x:v>1</x:v>
      </x:c>
    </x:row>
    <x:row r="1308">
      <x:c r="A1308" s="31" t="str">
        <x:v>CFG016</x:v>
      </x:c>
      <x:c r="B1308" s="33" t="n">
        <x:v>42</x:v>
      </x:c>
      <x:c r="C1308" s="31" t="str">
        <x:v>000000（选定5-12kg）1.AR20.03.6 youhua a2.5 翼梢反扭-3</x:v>
      </x:c>
      <x:c r="D1308" s="31" t="str">
        <x:v>T7-VLM2-Elev(g1.0)-11.9kg-x109.9mm-z14.2mm</x:v>
      </x:c>
      <x:c r="E1308" s="37" t="n">
        <x:v>-2.1306551615748215</x:v>
      </x:c>
      <x:c r="F1308" s="37" t="n">
        <x:v>0</x:v>
      </x:c>
      <x:c r="G1308" s="35" t="n">
        <x:v>15.976896582182059</x:v>
      </x:c>
      <x:c r="H1308" s="36" t="n">
        <x:v>1.1</x:v>
      </x:c>
      <x:c r="I1308" s="35" t="n">
        <x:v>1.225</x:v>
      </x:c>
      <x:c r="J1308" s="35" t="n">
        <x:v>1.5705518175924542</x:v>
      </x:c>
      <x:c r="K1308" s="35" t="n">
        <x:v>0.284701945718181</x:v>
      </x:c>
      <x:c r="L1308" s="35" t="n">
        <x:v>5.525419388778789</x:v>
      </x:c>
      <x:c r="M1308" s="35" t="n">
        <x:v>11.925999999999998</x:v>
      </x:c>
      <x:c r="N1308" s="35" t="n">
        <x:v>0.10992231757937915</x:v>
      </x:c>
      <x:c r="O1308" s="35" t="n">
        <x:v>-1.546328403528402e-17</x:v>
      </x:c>
      <x:c r="P1308" s="35" t="n">
        <x:v>0.014190650827474498</x:v>
      </x:c>
      <x:c r="Q1308" s="36" t="n">
        <x:v>0.4800500574158034</x:v>
      </x:c>
      <x:c r="R1308" s="36" t="n">
        <x:v>0.015362542925280519</x:v>
      </x:c>
      <x:c r="S1308" s="36" t="n">
        <x:v>0.0019212758008258016</x:v>
      </x:c>
      <x:c r="T1308" s="35" t="n">
        <x:v>0.1426620197735984</x:v>
      </x:c>
      <x:c r="U1308" s="36" t="str">
        <x:v>longitudinal</x:v>
      </x:c>
      <x:c r="V1308" s="33" t="n">
        <x:v>3</x:v>
      </x:c>
      <x:c r="W1308" s="36" t="n">
        <x:v>-0.01589271891389959</x:v>
      </x:c>
      <x:c r="X1308" s="36" t="n">
        <x:v>-0.5678460611472911</x:v>
      </x:c>
      <x:c r="Y1308" s="36" t="n">
        <x:v>0.5680684181284587</x:v>
      </x:c>
      <x:c r="Z1308" s="36" t="n">
        <x:v>0.09037550754685403</x:v>
      </x:c>
      <x:c r="AA1308" s="36" t="n">
        <x:v>0.027976769006556063</x:v>
      </x:c>
      <x:c r="AB1308" s="36" t="n">
        <x:v>62.921895581089736</x:v>
      </x:c>
      <x:c r="AC1308" s="34" t="b">
        <x:v>1</x:v>
      </x:c>
    </x:row>
    <x:row r="1309">
      <x:c r="A1309" s="31" t="str">
        <x:v>CFG016</x:v>
      </x:c>
      <x:c r="B1309" s="33" t="n">
        <x:v>42</x:v>
      </x:c>
      <x:c r="C1309" s="31" t="str">
        <x:v>000000（选定5-12kg）1.AR20.03.6 youhua a2.5 翼梢反扭-3</x:v>
      </x:c>
      <x:c r="D1309" s="31" t="str">
        <x:v>T7-VLM2-Elev(g1.0)-11.9kg-x109.9mm-z14.2mm</x:v>
      </x:c>
      <x:c r="E1309" s="37" t="n">
        <x:v>-2.1306551615748215</x:v>
      </x:c>
      <x:c r="F1309" s="37" t="n">
        <x:v>0</x:v>
      </x:c>
      <x:c r="G1309" s="35" t="n">
        <x:v>15.976896582182059</x:v>
      </x:c>
      <x:c r="H1309" s="36" t="n">
        <x:v>1.1</x:v>
      </x:c>
      <x:c r="I1309" s="35" t="n">
        <x:v>1.225</x:v>
      </x:c>
      <x:c r="J1309" s="35" t="n">
        <x:v>1.5705518175924542</x:v>
      </x:c>
      <x:c r="K1309" s="35" t="n">
        <x:v>0.284701945718181</x:v>
      </x:c>
      <x:c r="L1309" s="35" t="n">
        <x:v>5.525419388778789</x:v>
      </x:c>
      <x:c r="M1309" s="35" t="n">
        <x:v>11.925999999999998</x:v>
      </x:c>
      <x:c r="N1309" s="35" t="n">
        <x:v>0.10992231757937915</x:v>
      </x:c>
      <x:c r="O1309" s="35" t="n">
        <x:v>-1.546328403528402e-17</x:v>
      </x:c>
      <x:c r="P1309" s="35" t="n">
        <x:v>0.014190650827474498</x:v>
      </x:c>
      <x:c r="Q1309" s="36" t="n">
        <x:v>0.4800500574158034</x:v>
      </x:c>
      <x:c r="R1309" s="36" t="n">
        <x:v>0.015362542925280519</x:v>
      </x:c>
      <x:c r="S1309" s="36" t="n">
        <x:v>0.0019212758008258016</x:v>
      </x:c>
      <x:c r="T1309" s="35" t="n">
        <x:v>0.1426620197735984</x:v>
      </x:c>
      <x:c r="U1309" s="36" t="str">
        <x:v>longitudinal</x:v>
      </x:c>
      <x:c r="V1309" s="33" t="n">
        <x:v>4</x:v>
      </x:c>
      <x:c r="W1309" s="36" t="n">
        <x:v>-0.01589271891389959</x:v>
      </x:c>
      <x:c r="X1309" s="36" t="n">
        <x:v>0.5678460611472911</x:v>
      </x:c>
      <x:c r="Y1309" s="36" t="n">
        <x:v>0.5680684181284587</x:v>
      </x:c>
      <x:c r="Z1309" s="36" t="n">
        <x:v>0.09037550754685403</x:v>
      </x:c>
      <x:c r="AA1309" s="36" t="n">
        <x:v>0.027976769006556063</x:v>
      </x:c>
      <x:c r="AB1309" s="36" t="n">
        <x:v>62.921895581089736</x:v>
      </x:c>
      <x:c r="AC1309" s="34" t="b">
        <x:v>1</x:v>
      </x:c>
    </x:row>
    <x:row r="1310">
      <x:c r="A1310" s="31" t="str">
        <x:v>CFG016</x:v>
      </x:c>
      <x:c r="B1310" s="33" t="n">
        <x:v>42</x:v>
      </x:c>
      <x:c r="C1310" s="31" t="str">
        <x:v>000000（选定5-12kg）1.AR20.03.6 youhua a2.5 翼梢反扭-3</x:v>
      </x:c>
      <x:c r="D1310" s="31" t="str">
        <x:v>T7-VLM2-Elev(g1.0)-11.9kg-x109.9mm-z14.2mm</x:v>
      </x:c>
      <x:c r="E1310" s="37" t="n">
        <x:v>-2.1306551615748215</x:v>
      </x:c>
      <x:c r="F1310" s="37" t="n">
        <x:v>0</x:v>
      </x:c>
      <x:c r="G1310" s="35" t="n">
        <x:v>15.976896582182059</x:v>
      </x:c>
      <x:c r="H1310" s="36" t="n">
        <x:v>1.1</x:v>
      </x:c>
      <x:c r="I1310" s="35" t="n">
        <x:v>1.225</x:v>
      </x:c>
      <x:c r="J1310" s="35" t="n">
        <x:v>1.5705518175924542</x:v>
      </x:c>
      <x:c r="K1310" s="35" t="n">
        <x:v>0.284701945718181</x:v>
      </x:c>
      <x:c r="L1310" s="35" t="n">
        <x:v>5.525419388778789</x:v>
      </x:c>
      <x:c r="M1310" s="35" t="n">
        <x:v>11.925999999999998</x:v>
      </x:c>
      <x:c r="N1310" s="35" t="n">
        <x:v>0.10992231757937915</x:v>
      </x:c>
      <x:c r="O1310" s="35" t="n">
        <x:v>-1.546328403528402e-17</x:v>
      </x:c>
      <x:c r="P1310" s="35" t="n">
        <x:v>0.014190650827474498</x:v>
      </x:c>
      <x:c r="Q1310" s="36" t="n">
        <x:v>0.4800500574158034</x:v>
      </x:c>
      <x:c r="R1310" s="36" t="n">
        <x:v>0.015362542925280519</x:v>
      </x:c>
      <x:c r="S1310" s="36" t="n">
        <x:v>0.0019212758008258016</x:v>
      </x:c>
      <x:c r="T1310" s="35" t="n">
        <x:v>0.1426620197735984</x:v>
      </x:c>
      <x:c r="U1310" s="36" t="str">
        <x:v>lateral</x:v>
      </x:c>
      <x:c r="V1310" s="33" t="n">
        <x:v>5</x:v>
      </x:c>
      <x:c r="W1310" s="36" t="n">
        <x:v>-22.497368342085736</x:v>
      </x:c>
      <x:c r="X1310" s="36" t="n">
        <x:v>0</x:v>
      </x:c>
      <x:c r="Y1310" s="36" t="n">
        <x:v>22.497368342085736</x:v>
      </x:c>
      <x:c r="Z1310" s="36" t="n">
        <x:v>0</x:v>
      </x:c>
      <x:c r="AA1310" s="36" t="n">
        <x:v>1</x:v>
      </x:c>
      <x:c r="AB1310" s="36" t="n">
        <x:v>0.04444964338914717</x:v>
      </x:c>
      <x:c r="AC1310" s="34" t="b">
        <x:v>1</x:v>
      </x:c>
    </x:row>
    <x:row r="1311">
      <x:c r="A1311" s="31" t="str">
        <x:v>CFG016</x:v>
      </x:c>
      <x:c r="B1311" s="33" t="n">
        <x:v>42</x:v>
      </x:c>
      <x:c r="C1311" s="31" t="str">
        <x:v>000000（选定5-12kg）1.AR20.03.6 youhua a2.5 翼梢反扭-3</x:v>
      </x:c>
      <x:c r="D1311" s="31" t="str">
        <x:v>T7-VLM2-Elev(g1.0)-11.9kg-x109.9mm-z14.2mm</x:v>
      </x:c>
      <x:c r="E1311" s="37" t="n">
        <x:v>-2.1306551615748215</x:v>
      </x:c>
      <x:c r="F1311" s="37" t="n">
        <x:v>0</x:v>
      </x:c>
      <x:c r="G1311" s="35" t="n">
        <x:v>15.976896582182059</x:v>
      </x:c>
      <x:c r="H1311" s="36" t="n">
        <x:v>1.1</x:v>
      </x:c>
      <x:c r="I1311" s="35" t="n">
        <x:v>1.225</x:v>
      </x:c>
      <x:c r="J1311" s="35" t="n">
        <x:v>1.5705518175924542</x:v>
      </x:c>
      <x:c r="K1311" s="35" t="n">
        <x:v>0.284701945718181</x:v>
      </x:c>
      <x:c r="L1311" s="35" t="n">
        <x:v>5.525419388778789</x:v>
      </x:c>
      <x:c r="M1311" s="35" t="n">
        <x:v>11.925999999999998</x:v>
      </x:c>
      <x:c r="N1311" s="35" t="n">
        <x:v>0.10992231757937915</x:v>
      </x:c>
      <x:c r="O1311" s="35" t="n">
        <x:v>-1.546328403528402e-17</x:v>
      </x:c>
      <x:c r="P1311" s="35" t="n">
        <x:v>0.014190650827474498</x:v>
      </x:c>
      <x:c r="Q1311" s="36" t="n">
        <x:v>0.4800500574158034</x:v>
      </x:c>
      <x:c r="R1311" s="36" t="n">
        <x:v>0.015362542925280519</x:v>
      </x:c>
      <x:c r="S1311" s="36" t="n">
        <x:v>0.0019212758008258016</x:v>
      </x:c>
      <x:c r="T1311" s="35" t="n">
        <x:v>0.1426620197735984</x:v>
      </x:c>
      <x:c r="U1311" s="36" t="str">
        <x:v>lateral</x:v>
      </x:c>
      <x:c r="V1311" s="33" t="n">
        <x:v>6</x:v>
      </x:c>
      <x:c r="W1311" s="36" t="n">
        <x:v>-0.7909915329497262</x:v>
      </x:c>
      <x:c r="X1311" s="36" t="n">
        <x:v>-2.8048291333705446</x:v>
      </x:c>
      <x:c r="Y1311" s="36" t="n">
        <x:v>2.9142295847448807</x:v>
      </x:c>
      <x:c r="Z1311" s="36" t="n">
        <x:v>0.4464024211040792</x:v>
      </x:c>
      <x:c r="AA1311" s="36" t="n">
        <x:v>0.271423890928268</x:v>
      </x:c>
      <x:c r="AB1311" s="36" t="n">
        <x:v>1.2642360358408007</x:v>
      </x:c>
      <x:c r="AC1311" s="34" t="b">
        <x:v>1</x:v>
      </x:c>
    </x:row>
    <x:row r="1312">
      <x:c r="A1312" s="31" t="str">
        <x:v>CFG016</x:v>
      </x:c>
      <x:c r="B1312" s="33" t="n">
        <x:v>42</x:v>
      </x:c>
      <x:c r="C1312" s="31" t="str">
        <x:v>000000（选定5-12kg）1.AR20.03.6 youhua a2.5 翼梢反扭-3</x:v>
      </x:c>
      <x:c r="D1312" s="31" t="str">
        <x:v>T7-VLM2-Elev(g1.0)-11.9kg-x109.9mm-z14.2mm</x:v>
      </x:c>
      <x:c r="E1312" s="37" t="n">
        <x:v>-2.1306551615748215</x:v>
      </x:c>
      <x:c r="F1312" s="37" t="n">
        <x:v>0</x:v>
      </x:c>
      <x:c r="G1312" s="35" t="n">
        <x:v>15.976896582182059</x:v>
      </x:c>
      <x:c r="H1312" s="36" t="n">
        <x:v>1.1</x:v>
      </x:c>
      <x:c r="I1312" s="35" t="n">
        <x:v>1.225</x:v>
      </x:c>
      <x:c r="J1312" s="35" t="n">
        <x:v>1.5705518175924542</x:v>
      </x:c>
      <x:c r="K1312" s="35" t="n">
        <x:v>0.284701945718181</x:v>
      </x:c>
      <x:c r="L1312" s="35" t="n">
        <x:v>5.525419388778789</x:v>
      </x:c>
      <x:c r="M1312" s="35" t="n">
        <x:v>11.925999999999998</x:v>
      </x:c>
      <x:c r="N1312" s="35" t="n">
        <x:v>0.10992231757937915</x:v>
      </x:c>
      <x:c r="O1312" s="35" t="n">
        <x:v>-1.546328403528402e-17</x:v>
      </x:c>
      <x:c r="P1312" s="35" t="n">
        <x:v>0.014190650827474498</x:v>
      </x:c>
      <x:c r="Q1312" s="36" t="n">
        <x:v>0.4800500574158034</x:v>
      </x:c>
      <x:c r="R1312" s="36" t="n">
        <x:v>0.015362542925280519</x:v>
      </x:c>
      <x:c r="S1312" s="36" t="n">
        <x:v>0.0019212758008258016</x:v>
      </x:c>
      <x:c r="T1312" s="35" t="n">
        <x:v>0.1426620197735984</x:v>
      </x:c>
      <x:c r="U1312" s="36" t="str">
        <x:v>lateral</x:v>
      </x:c>
      <x:c r="V1312" s="33" t="n">
        <x:v>7</x:v>
      </x:c>
      <x:c r="W1312" s="36" t="n">
        <x:v>-0.7909915329497262</x:v>
      </x:c>
      <x:c r="X1312" s="36" t="n">
        <x:v>2.8048291333705446</x:v>
      </x:c>
      <x:c r="Y1312" s="36" t="n">
        <x:v>2.9142295847448807</x:v>
      </x:c>
      <x:c r="Z1312" s="36" t="n">
        <x:v>0.4464024211040792</x:v>
      </x:c>
      <x:c r="AA1312" s="36" t="n">
        <x:v>0.271423890928268</x:v>
      </x:c>
      <x:c r="AB1312" s="36" t="n">
        <x:v>1.2642360358408007</x:v>
      </x:c>
      <x:c r="AC1312" s="34" t="b">
        <x:v>1</x:v>
      </x:c>
    </x:row>
    <x:row r="1313">
      <x:c r="A1313" s="31" t="str">
        <x:v>CFG016</x:v>
      </x:c>
      <x:c r="B1313" s="33" t="n">
        <x:v>42</x:v>
      </x:c>
      <x:c r="C1313" s="31" t="str">
        <x:v>000000（选定5-12kg）1.AR20.03.6 youhua a2.5 翼梢反扭-3</x:v>
      </x:c>
      <x:c r="D1313" s="31" t="str">
        <x:v>T7-VLM2-Elev(g1.0)-11.9kg-x109.9mm-z14.2mm</x:v>
      </x:c>
      <x:c r="E1313" s="37" t="n">
        <x:v>-2.1306551615748215</x:v>
      </x:c>
      <x:c r="F1313" s="37" t="n">
        <x:v>0</x:v>
      </x:c>
      <x:c r="G1313" s="35" t="n">
        <x:v>15.976896582182059</x:v>
      </x:c>
      <x:c r="H1313" s="36" t="n">
        <x:v>1.1</x:v>
      </x:c>
      <x:c r="I1313" s="35" t="n">
        <x:v>1.225</x:v>
      </x:c>
      <x:c r="J1313" s="35" t="n">
        <x:v>1.5705518175924542</x:v>
      </x:c>
      <x:c r="K1313" s="35" t="n">
        <x:v>0.284701945718181</x:v>
      </x:c>
      <x:c r="L1313" s="35" t="n">
        <x:v>5.525419388778789</x:v>
      </x:c>
      <x:c r="M1313" s="35" t="n">
        <x:v>11.925999999999998</x:v>
      </x:c>
      <x:c r="N1313" s="35" t="n">
        <x:v>0.10992231757937915</x:v>
      </x:c>
      <x:c r="O1313" s="35" t="n">
        <x:v>-1.546328403528402e-17</x:v>
      </x:c>
      <x:c r="P1313" s="35" t="n">
        <x:v>0.014190650827474498</x:v>
      </x:c>
      <x:c r="Q1313" s="36" t="n">
        <x:v>0.4800500574158034</x:v>
      </x:c>
      <x:c r="R1313" s="36" t="n">
        <x:v>0.015362542925280519</x:v>
      </x:c>
      <x:c r="S1313" s="36" t="n">
        <x:v>0.0019212758008258016</x:v>
      </x:c>
      <x:c r="T1313" s="35" t="n">
        <x:v>0.1426620197735984</x:v>
      </x:c>
      <x:c r="U1313" s="36" t="str">
        <x:v>lateral</x:v>
      </x:c>
      <x:c r="V1313" s="33" t="n">
        <x:v>8</x:v>
      </x:c>
      <x:c r="W1313" s="36" t="n">
        <x:v>0.0965817541816687</x:v>
      </x:c>
      <x:c r="X1313" s="36" t="n">
        <x:v>0</x:v>
      </x:c>
      <x:c r="Y1313" s="36" t="n">
        <x:v>0.0965817541816687</x:v>
      </x:c>
      <x:c r="Z1313" s="36" t="n">
        <x:v>0</x:v>
      </x:c>
      <x:c r="AA1313" s="36" t="n">
        <x:v>-1</x:v>
      </x:c>
      <x:c r="AB1313" s="36"/>
      <x:c r="AC1313" s="34" t="b">
        <x:v>0</x:v>
      </x:c>
    </x:row>
    <x:row r="1314">
      <x:c r="A1314" s="31" t="str">
        <x:v>CFG016</x:v>
      </x:c>
      <x:c r="B1314" s="33" t="n">
        <x:v>43</x:v>
      </x:c>
      <x:c r="C1314" s="31" t="str">
        <x:v>000000（选定5-12kg）1.AR20.03.6 youhua a2.5 翼梢反扭-3</x:v>
      </x:c>
      <x:c r="D1314" s="31" t="str">
        <x:v>T7-VLM2-Elev(g1.0)-11.9kg-x109.9mm-z14.2mm</x:v>
      </x:c>
      <x:c r="E1314" s="37" t="n">
        <x:v>-2.367030295927459</x:v>
      </x:c>
      <x:c r="F1314" s="37" t="n">
        <x:v>0</x:v>
      </x:c>
      <x:c r="G1314" s="35" t="n">
        <x:v>16.385211938515823</x:v>
      </x:c>
      <x:c r="H1314" s="36" t="n">
        <x:v>1.2</x:v>
      </x:c>
      <x:c r="I1314" s="35" t="n">
        <x:v>1.225</x:v>
      </x:c>
      <x:c r="J1314" s="35" t="n">
        <x:v>1.5705518175924542</x:v>
      </x:c>
      <x:c r="K1314" s="35" t="n">
        <x:v>0.284701945718181</x:v>
      </x:c>
      <x:c r="L1314" s="35" t="n">
        <x:v>5.525419388778789</x:v>
      </x:c>
      <x:c r="M1314" s="35" t="n">
        <x:v>11.925999999999998</x:v>
      </x:c>
      <x:c r="N1314" s="35" t="n">
        <x:v>0.10992231757937915</x:v>
      </x:c>
      <x:c r="O1314" s="35" t="n">
        <x:v>-1.546328403528402e-17</x:v>
      </x:c>
      <x:c r="P1314" s="35" t="n">
        <x:v>0.014190650827474498</x:v>
      </x:c>
      <x:c r="Q1314" s="36" t="n">
        <x:v>0.4567782137165423</x:v>
      </x:c>
      <x:c r="R1314" s="36" t="n">
        <x:v>0.014888978766055192</x:v>
      </x:c>
      <x:c r="S1314" s="36" t="n">
        <x:v>0.001923779329172039</x:v>
      </x:c>
      <x:c r="T1314" s="35" t="n">
        <x:v>0.14231251459649052</x:v>
      </x:c>
      <x:c r="U1314" s="36" t="str">
        <x:v>longitudinal</x:v>
      </x:c>
      <x:c r="V1314" s="33" t="n">
        <x:v>1</x:v>
      </x:c>
      <x:c r="W1314" s="36" t="n">
        <x:v>-7.790966148301334</x:v>
      </x:c>
      <x:c r="X1314" s="36" t="n">
        <x:v>-6.246218179662062</x:v>
      </x:c>
      <x:c r="Y1314" s="36" t="n">
        <x:v>9.98570954273747</x:v>
      </x:c>
      <x:c r="Z1314" s="36" t="n">
        <x:v>0.9941164989236776</x:v>
      </x:c>
      <x:c r="AA1314" s="36" t="n">
        <x:v>0.7802115728438791</x:v>
      </x:c>
      <x:c r="AB1314" s="36" t="n">
        <x:v>0.12835378577765097</x:v>
      </x:c>
      <x:c r="AC1314" s="34" t="b">
        <x:v>1</x:v>
      </x:c>
    </x:row>
    <x:row r="1315">
      <x:c r="A1315" s="31" t="str">
        <x:v>CFG016</x:v>
      </x:c>
      <x:c r="B1315" s="33" t="n">
        <x:v>43</x:v>
      </x:c>
      <x:c r="C1315" s="31" t="str">
        <x:v>000000（选定5-12kg）1.AR20.03.6 youhua a2.5 翼梢反扭-3</x:v>
      </x:c>
      <x:c r="D1315" s="31" t="str">
        <x:v>T7-VLM2-Elev(g1.0)-11.9kg-x109.9mm-z14.2mm</x:v>
      </x:c>
      <x:c r="E1315" s="37" t="n">
        <x:v>-2.367030295927459</x:v>
      </x:c>
      <x:c r="F1315" s="37" t="n">
        <x:v>0</x:v>
      </x:c>
      <x:c r="G1315" s="35" t="n">
        <x:v>16.385211938515823</x:v>
      </x:c>
      <x:c r="H1315" s="36" t="n">
        <x:v>1.2</x:v>
      </x:c>
      <x:c r="I1315" s="35" t="n">
        <x:v>1.225</x:v>
      </x:c>
      <x:c r="J1315" s="35" t="n">
        <x:v>1.5705518175924542</x:v>
      </x:c>
      <x:c r="K1315" s="35" t="n">
        <x:v>0.284701945718181</x:v>
      </x:c>
      <x:c r="L1315" s="35" t="n">
        <x:v>5.525419388778789</x:v>
      </x:c>
      <x:c r="M1315" s="35" t="n">
        <x:v>11.925999999999998</x:v>
      </x:c>
      <x:c r="N1315" s="35" t="n">
        <x:v>0.10992231757937915</x:v>
      </x:c>
      <x:c r="O1315" s="35" t="n">
        <x:v>-1.546328403528402e-17</x:v>
      </x:c>
      <x:c r="P1315" s="35" t="n">
        <x:v>0.014190650827474498</x:v>
      </x:c>
      <x:c r="Q1315" s="36" t="n">
        <x:v>0.4567782137165423</x:v>
      </x:c>
      <x:c r="R1315" s="36" t="n">
        <x:v>0.014888978766055192</x:v>
      </x:c>
      <x:c r="S1315" s="36" t="n">
        <x:v>0.001923779329172039</x:v>
      </x:c>
      <x:c r="T1315" s="35" t="n">
        <x:v>0.14231251459649052</x:v>
      </x:c>
      <x:c r="U1315" s="36" t="str">
        <x:v>longitudinal</x:v>
      </x:c>
      <x:c r="V1315" s="33" t="n">
        <x:v>2</x:v>
      </x:c>
      <x:c r="W1315" s="36" t="n">
        <x:v>-7.790966148301334</x:v>
      </x:c>
      <x:c r="X1315" s="36" t="n">
        <x:v>6.246218179662062</x:v>
      </x:c>
      <x:c r="Y1315" s="36" t="n">
        <x:v>9.98570954273747</x:v>
      </x:c>
      <x:c r="Z1315" s="36" t="n">
        <x:v>0.9941164989236776</x:v>
      </x:c>
      <x:c r="AA1315" s="36" t="n">
        <x:v>0.7802115728438791</x:v>
      </x:c>
      <x:c r="AB1315" s="36" t="n">
        <x:v>0.12835378577765097</x:v>
      </x:c>
      <x:c r="AC1315" s="34" t="b">
        <x:v>1</x:v>
      </x:c>
    </x:row>
    <x:row r="1316">
      <x:c r="A1316" s="31" t="str">
        <x:v>CFG016</x:v>
      </x:c>
      <x:c r="B1316" s="33" t="n">
        <x:v>43</x:v>
      </x:c>
      <x:c r="C1316" s="31" t="str">
        <x:v>000000（选定5-12kg）1.AR20.03.6 youhua a2.5 翼梢反扭-3</x:v>
      </x:c>
      <x:c r="D1316" s="31" t="str">
        <x:v>T7-VLM2-Elev(g1.0)-11.9kg-x109.9mm-z14.2mm</x:v>
      </x:c>
      <x:c r="E1316" s="37" t="n">
        <x:v>-2.367030295927459</x:v>
      </x:c>
      <x:c r="F1316" s="37" t="n">
        <x:v>0</x:v>
      </x:c>
      <x:c r="G1316" s="35" t="n">
        <x:v>16.385211938515823</x:v>
      </x:c>
      <x:c r="H1316" s="36" t="n">
        <x:v>1.2</x:v>
      </x:c>
      <x:c r="I1316" s="35" t="n">
        <x:v>1.225</x:v>
      </x:c>
      <x:c r="J1316" s="35" t="n">
        <x:v>1.5705518175924542</x:v>
      </x:c>
      <x:c r="K1316" s="35" t="n">
        <x:v>0.284701945718181</x:v>
      </x:c>
      <x:c r="L1316" s="35" t="n">
        <x:v>5.525419388778789</x:v>
      </x:c>
      <x:c r="M1316" s="35" t="n">
        <x:v>11.925999999999998</x:v>
      </x:c>
      <x:c r="N1316" s="35" t="n">
        <x:v>0.10992231757937915</x:v>
      </x:c>
      <x:c r="O1316" s="35" t="n">
        <x:v>-1.546328403528402e-17</x:v>
      </x:c>
      <x:c r="P1316" s="35" t="n">
        <x:v>0.014190650827474498</x:v>
      </x:c>
      <x:c r="Q1316" s="36" t="n">
        <x:v>0.4567782137165423</x:v>
      </x:c>
      <x:c r="R1316" s="36" t="n">
        <x:v>0.014888978766055192</x:v>
      </x:c>
      <x:c r="S1316" s="36" t="n">
        <x:v>0.001923779329172039</x:v>
      </x:c>
      <x:c r="T1316" s="35" t="n">
        <x:v>0.14231251459649052</x:v>
      </x:c>
      <x:c r="U1316" s="36" t="str">
        <x:v>longitudinal</x:v>
      </x:c>
      <x:c r="V1316" s="33" t="n">
        <x:v>3</x:v>
      </x:c>
      <x:c r="W1316" s="36" t="n">
        <x:v>-0.01619720990423176</x:v>
      </x:c>
      <x:c r="X1316" s="36" t="n">
        <x:v>-0.5526662651562716</x:v>
      </x:c>
      <x:c r="Y1316" s="36" t="n">
        <x:v>0.5529035632463078</x:v>
      </x:c>
      <x:c r="Z1316" s="36" t="n">
        <x:v>0.08795956797975675</x:v>
      </x:c>
      <x:c r="AA1316" s="36" t="n">
        <x:v>0.02929481917087269</x:v>
      </x:c>
      <x:c r="AB1316" s="36" t="n">
        <x:v>61.739028259350725</x:v>
      </x:c>
      <x:c r="AC1316" s="34" t="b">
        <x:v>1</x:v>
      </x:c>
    </x:row>
    <x:row r="1317">
      <x:c r="A1317" s="31" t="str">
        <x:v>CFG016</x:v>
      </x:c>
      <x:c r="B1317" s="33" t="n">
        <x:v>43</x:v>
      </x:c>
      <x:c r="C1317" s="31" t="str">
        <x:v>000000（选定5-12kg）1.AR20.03.6 youhua a2.5 翼梢反扭-3</x:v>
      </x:c>
      <x:c r="D1317" s="31" t="str">
        <x:v>T7-VLM2-Elev(g1.0)-11.9kg-x109.9mm-z14.2mm</x:v>
      </x:c>
      <x:c r="E1317" s="37" t="n">
        <x:v>-2.367030295927459</x:v>
      </x:c>
      <x:c r="F1317" s="37" t="n">
        <x:v>0</x:v>
      </x:c>
      <x:c r="G1317" s="35" t="n">
        <x:v>16.385211938515823</x:v>
      </x:c>
      <x:c r="H1317" s="36" t="n">
        <x:v>1.2</x:v>
      </x:c>
      <x:c r="I1317" s="35" t="n">
        <x:v>1.225</x:v>
      </x:c>
      <x:c r="J1317" s="35" t="n">
        <x:v>1.5705518175924542</x:v>
      </x:c>
      <x:c r="K1317" s="35" t="n">
        <x:v>0.284701945718181</x:v>
      </x:c>
      <x:c r="L1317" s="35" t="n">
        <x:v>5.525419388778789</x:v>
      </x:c>
      <x:c r="M1317" s="35" t="n">
        <x:v>11.925999999999998</x:v>
      </x:c>
      <x:c r="N1317" s="35" t="n">
        <x:v>0.10992231757937915</x:v>
      </x:c>
      <x:c r="O1317" s="35" t="n">
        <x:v>-1.546328403528402e-17</x:v>
      </x:c>
      <x:c r="P1317" s="35" t="n">
        <x:v>0.014190650827474498</x:v>
      </x:c>
      <x:c r="Q1317" s="36" t="n">
        <x:v>0.4567782137165423</x:v>
      </x:c>
      <x:c r="R1317" s="36" t="n">
        <x:v>0.014888978766055192</x:v>
      </x:c>
      <x:c r="S1317" s="36" t="n">
        <x:v>0.001923779329172039</x:v>
      </x:c>
      <x:c r="T1317" s="35" t="n">
        <x:v>0.14231251459649052</x:v>
      </x:c>
      <x:c r="U1317" s="36" t="str">
        <x:v>longitudinal</x:v>
      </x:c>
      <x:c r="V1317" s="33" t="n">
        <x:v>4</x:v>
      </x:c>
      <x:c r="W1317" s="36" t="n">
        <x:v>-0.01619720990423176</x:v>
      </x:c>
      <x:c r="X1317" s="36" t="n">
        <x:v>0.5526662651562716</x:v>
      </x:c>
      <x:c r="Y1317" s="36" t="n">
        <x:v>0.5529035632463078</x:v>
      </x:c>
      <x:c r="Z1317" s="36" t="n">
        <x:v>0.08795956797975675</x:v>
      </x:c>
      <x:c r="AA1317" s="36" t="n">
        <x:v>0.02929481917087269</x:v>
      </x:c>
      <x:c r="AB1317" s="36" t="n">
        <x:v>61.739028259350725</x:v>
      </x:c>
      <x:c r="AC1317" s="34" t="b">
        <x:v>1</x:v>
      </x:c>
    </x:row>
    <x:row r="1318">
      <x:c r="A1318" s="31" t="str">
        <x:v>CFG016</x:v>
      </x:c>
      <x:c r="B1318" s="33" t="n">
        <x:v>43</x:v>
      </x:c>
      <x:c r="C1318" s="31" t="str">
        <x:v>000000（选定5-12kg）1.AR20.03.6 youhua a2.5 翼梢反扭-3</x:v>
      </x:c>
      <x:c r="D1318" s="31" t="str">
        <x:v>T7-VLM2-Elev(g1.0)-11.9kg-x109.9mm-z14.2mm</x:v>
      </x:c>
      <x:c r="E1318" s="37" t="n">
        <x:v>-2.367030295927459</x:v>
      </x:c>
      <x:c r="F1318" s="37" t="n">
        <x:v>0</x:v>
      </x:c>
      <x:c r="G1318" s="35" t="n">
        <x:v>16.385211938515823</x:v>
      </x:c>
      <x:c r="H1318" s="36" t="n">
        <x:v>1.2</x:v>
      </x:c>
      <x:c r="I1318" s="35" t="n">
        <x:v>1.225</x:v>
      </x:c>
      <x:c r="J1318" s="35" t="n">
        <x:v>1.5705518175924542</x:v>
      </x:c>
      <x:c r="K1318" s="35" t="n">
        <x:v>0.284701945718181</x:v>
      </x:c>
      <x:c r="L1318" s="35" t="n">
        <x:v>5.525419388778789</x:v>
      </x:c>
      <x:c r="M1318" s="35" t="n">
        <x:v>11.925999999999998</x:v>
      </x:c>
      <x:c r="N1318" s="35" t="n">
        <x:v>0.10992231757937915</x:v>
      </x:c>
      <x:c r="O1318" s="35" t="n">
        <x:v>-1.546328403528402e-17</x:v>
      </x:c>
      <x:c r="P1318" s="35" t="n">
        <x:v>0.014190650827474498</x:v>
      </x:c>
      <x:c r="Q1318" s="36" t="n">
        <x:v>0.4567782137165423</x:v>
      </x:c>
      <x:c r="R1318" s="36" t="n">
        <x:v>0.014888978766055192</x:v>
      </x:c>
      <x:c r="S1318" s="36" t="n">
        <x:v>0.001923779329172039</x:v>
      </x:c>
      <x:c r="T1318" s="35" t="n">
        <x:v>0.14231251459649052</x:v>
      </x:c>
      <x:c r="U1318" s="36" t="str">
        <x:v>lateral</x:v>
      </x:c>
      <x:c r="V1318" s="33" t="n">
        <x:v>5</x:v>
      </x:c>
      <x:c r="W1318" s="36" t="n">
        <x:v>-23.117861544376147</x:v>
      </x:c>
      <x:c r="X1318" s="36" t="n">
        <x:v>0</x:v>
      </x:c>
      <x:c r="Y1318" s="36" t="n">
        <x:v>23.117861544376147</x:v>
      </x:c>
      <x:c r="Z1318" s="36" t="n">
        <x:v>0</x:v>
      </x:c>
      <x:c r="AA1318" s="36" t="n">
        <x:v>1</x:v>
      </x:c>
      <x:c r="AB1318" s="36" t="n">
        <x:v>0.043256596120728505</x:v>
      </x:c>
      <x:c r="AC1318" s="34" t="b">
        <x:v>1</x:v>
      </x:c>
    </x:row>
    <x:row r="1319">
      <x:c r="A1319" s="31" t="str">
        <x:v>CFG016</x:v>
      </x:c>
      <x:c r="B1319" s="33" t="n">
        <x:v>43</x:v>
      </x:c>
      <x:c r="C1319" s="31" t="str">
        <x:v>000000（选定5-12kg）1.AR20.03.6 youhua a2.5 翼梢反扭-3</x:v>
      </x:c>
      <x:c r="D1319" s="31" t="str">
        <x:v>T7-VLM2-Elev(g1.0)-11.9kg-x109.9mm-z14.2mm</x:v>
      </x:c>
      <x:c r="E1319" s="37" t="n">
        <x:v>-2.367030295927459</x:v>
      </x:c>
      <x:c r="F1319" s="37" t="n">
        <x:v>0</x:v>
      </x:c>
      <x:c r="G1319" s="35" t="n">
        <x:v>16.385211938515823</x:v>
      </x:c>
      <x:c r="H1319" s="36" t="n">
        <x:v>1.2</x:v>
      </x:c>
      <x:c r="I1319" s="35" t="n">
        <x:v>1.225</x:v>
      </x:c>
      <x:c r="J1319" s="35" t="n">
        <x:v>1.5705518175924542</x:v>
      </x:c>
      <x:c r="K1319" s="35" t="n">
        <x:v>0.284701945718181</x:v>
      </x:c>
      <x:c r="L1319" s="35" t="n">
        <x:v>5.525419388778789</x:v>
      </x:c>
      <x:c r="M1319" s="35" t="n">
        <x:v>11.925999999999998</x:v>
      </x:c>
      <x:c r="N1319" s="35" t="n">
        <x:v>0.10992231757937915</x:v>
      </x:c>
      <x:c r="O1319" s="35" t="n">
        <x:v>-1.546328403528402e-17</x:v>
      </x:c>
      <x:c r="P1319" s="35" t="n">
        <x:v>0.014190650827474498</x:v>
      </x:c>
      <x:c r="Q1319" s="36" t="n">
        <x:v>0.4567782137165423</x:v>
      </x:c>
      <x:c r="R1319" s="36" t="n">
        <x:v>0.014888978766055192</x:v>
      </x:c>
      <x:c r="S1319" s="36" t="n">
        <x:v>0.001923779329172039</x:v>
      </x:c>
      <x:c r="T1319" s="35" t="n">
        <x:v>0.14231251459649052</x:v>
      </x:c>
      <x:c r="U1319" s="36" t="str">
        <x:v>lateral</x:v>
      </x:c>
      <x:c r="V1319" s="33" t="n">
        <x:v>6</x:v>
      </x:c>
      <x:c r="W1319" s="36" t="n">
        <x:v>-0.7873470768106265</x:v>
      </x:c>
      <x:c r="X1319" s="36" t="n">
        <x:v>-2.8690154971372586</x:v>
      </x:c>
      <x:c r="Y1319" s="36" t="n">
        <x:v>2.9750908124250577</x:v>
      </x:c>
      <x:c r="Z1319" s="36" t="n">
        <x:v>0.4566179981766462</x:v>
      </x:c>
      <x:c r="AA1319" s="36" t="n">
        <x:v>0.26464640121988203</x:v>
      </x:c>
      <x:c r="AB1319" s="36" t="n">
        <x:v>1.270087905896323</x:v>
      </x:c>
      <x:c r="AC1319" s="34" t="b">
        <x:v>1</x:v>
      </x:c>
    </x:row>
    <x:row r="1320">
      <x:c r="A1320" s="31" t="str">
        <x:v>CFG016</x:v>
      </x:c>
      <x:c r="B1320" s="33" t="n">
        <x:v>43</x:v>
      </x:c>
      <x:c r="C1320" s="31" t="str">
        <x:v>000000（选定5-12kg）1.AR20.03.6 youhua a2.5 翼梢反扭-3</x:v>
      </x:c>
      <x:c r="D1320" s="31" t="str">
        <x:v>T7-VLM2-Elev(g1.0)-11.9kg-x109.9mm-z14.2mm</x:v>
      </x:c>
      <x:c r="E1320" s="37" t="n">
        <x:v>-2.367030295927459</x:v>
      </x:c>
      <x:c r="F1320" s="37" t="n">
        <x:v>0</x:v>
      </x:c>
      <x:c r="G1320" s="35" t="n">
        <x:v>16.385211938515823</x:v>
      </x:c>
      <x:c r="H1320" s="36" t="n">
        <x:v>1.2</x:v>
      </x:c>
      <x:c r="I1320" s="35" t="n">
        <x:v>1.225</x:v>
      </x:c>
      <x:c r="J1320" s="35" t="n">
        <x:v>1.5705518175924542</x:v>
      </x:c>
      <x:c r="K1320" s="35" t="n">
        <x:v>0.284701945718181</x:v>
      </x:c>
      <x:c r="L1320" s="35" t="n">
        <x:v>5.525419388778789</x:v>
      </x:c>
      <x:c r="M1320" s="35" t="n">
        <x:v>11.925999999999998</x:v>
      </x:c>
      <x:c r="N1320" s="35" t="n">
        <x:v>0.10992231757937915</x:v>
      </x:c>
      <x:c r="O1320" s="35" t="n">
        <x:v>-1.546328403528402e-17</x:v>
      </x:c>
      <x:c r="P1320" s="35" t="n">
        <x:v>0.014190650827474498</x:v>
      </x:c>
      <x:c r="Q1320" s="36" t="n">
        <x:v>0.4567782137165423</x:v>
      </x:c>
      <x:c r="R1320" s="36" t="n">
        <x:v>0.014888978766055192</x:v>
      </x:c>
      <x:c r="S1320" s="36" t="n">
        <x:v>0.001923779329172039</x:v>
      </x:c>
      <x:c r="T1320" s="35" t="n">
        <x:v>0.14231251459649052</x:v>
      </x:c>
      <x:c r="U1320" s="36" t="str">
        <x:v>lateral</x:v>
      </x:c>
      <x:c r="V1320" s="33" t="n">
        <x:v>7</x:v>
      </x:c>
      <x:c r="W1320" s="36" t="n">
        <x:v>-0.7873470768106265</x:v>
      </x:c>
      <x:c r="X1320" s="36" t="n">
        <x:v>2.8690154971372586</x:v>
      </x:c>
      <x:c r="Y1320" s="36" t="n">
        <x:v>2.9750908124250577</x:v>
      </x:c>
      <x:c r="Z1320" s="36" t="n">
        <x:v>0.4566179981766462</x:v>
      </x:c>
      <x:c r="AA1320" s="36" t="n">
        <x:v>0.26464640121988203</x:v>
      </x:c>
      <x:c r="AB1320" s="36" t="n">
        <x:v>1.270087905896323</x:v>
      </x:c>
      <x:c r="AC1320" s="34" t="b">
        <x:v>1</x:v>
      </x:c>
    </x:row>
    <x:row r="1321">
      <x:c r="A1321" s="31" t="str">
        <x:v>CFG016</x:v>
      </x:c>
      <x:c r="B1321" s="33" t="n">
        <x:v>43</x:v>
      </x:c>
      <x:c r="C1321" s="31" t="str">
        <x:v>000000（选定5-12kg）1.AR20.03.6 youhua a2.5 翼梢反扭-3</x:v>
      </x:c>
      <x:c r="D1321" s="31" t="str">
        <x:v>T7-VLM2-Elev(g1.0)-11.9kg-x109.9mm-z14.2mm</x:v>
      </x:c>
      <x:c r="E1321" s="37" t="n">
        <x:v>-2.367030295927459</x:v>
      </x:c>
      <x:c r="F1321" s="37" t="n">
        <x:v>0</x:v>
      </x:c>
      <x:c r="G1321" s="35" t="n">
        <x:v>16.385211938515823</x:v>
      </x:c>
      <x:c r="H1321" s="36" t="n">
        <x:v>1.2</x:v>
      </x:c>
      <x:c r="I1321" s="35" t="n">
        <x:v>1.225</x:v>
      </x:c>
      <x:c r="J1321" s="35" t="n">
        <x:v>1.5705518175924542</x:v>
      </x:c>
      <x:c r="K1321" s="35" t="n">
        <x:v>0.284701945718181</x:v>
      </x:c>
      <x:c r="L1321" s="35" t="n">
        <x:v>5.525419388778789</x:v>
      </x:c>
      <x:c r="M1321" s="35" t="n">
        <x:v>11.925999999999998</x:v>
      </x:c>
      <x:c r="N1321" s="35" t="n">
        <x:v>0.10992231757937915</x:v>
      </x:c>
      <x:c r="O1321" s="35" t="n">
        <x:v>-1.546328403528402e-17</x:v>
      </x:c>
      <x:c r="P1321" s="35" t="n">
        <x:v>0.014190650827474498</x:v>
      </x:c>
      <x:c r="Q1321" s="36" t="n">
        <x:v>0.4567782137165423</x:v>
      </x:c>
      <x:c r="R1321" s="36" t="n">
        <x:v>0.014888978766055192</x:v>
      </x:c>
      <x:c r="S1321" s="36" t="n">
        <x:v>0.001923779329172039</x:v>
      </x:c>
      <x:c r="T1321" s="35" t="n">
        <x:v>0.14231251459649052</x:v>
      </x:c>
      <x:c r="U1321" s="36" t="str">
        <x:v>lateral</x:v>
      </x:c>
      <x:c r="V1321" s="33" t="n">
        <x:v>8</x:v>
      </x:c>
      <x:c r="W1321" s="36" t="n">
        <x:v>0.09045038145340101</x:v>
      </x:c>
      <x:c r="X1321" s="36" t="n">
        <x:v>0</x:v>
      </x:c>
      <x:c r="Y1321" s="36" t="n">
        <x:v>0.09045038145340101</x:v>
      </x:c>
      <x:c r="Z1321" s="36" t="n">
        <x:v>0</x:v>
      </x:c>
      <x:c r="AA1321" s="36" t="n">
        <x:v>-1</x:v>
      </x:c>
      <x:c r="AB1321" s="36"/>
      <x:c r="AC1321" s="34" t="b">
        <x:v>0</x:v>
      </x:c>
    </x:row>
    <x:row r="1322">
      <x:c r="A1322" s="31" t="str">
        <x:v>CFG016</x:v>
      </x:c>
      <x:c r="B1322" s="33" t="n">
        <x:v>44</x:v>
      </x:c>
      <x:c r="C1322" s="31" t="str">
        <x:v>000000（选定5-12kg）1.AR20.03.6 youhua a2.5 翼梢反扭-3</x:v>
      </x:c>
      <x:c r="D1322" s="31" t="str">
        <x:v>T7-VLM2-Elev(g1.0)-11.9kg-x109.9mm-z14.2mm</x:v>
      </x:c>
      <x:c r="E1322" s="37" t="n">
        <x:v>-2.6058055580368955</x:v>
      </x:c>
      <x:c r="F1322" s="37" t="n">
        <x:v>0</x:v>
      </x:c>
      <x:c r="G1322" s="35" t="n">
        <x:v>16.83115477734533</x:v>
      </x:c>
      <x:c r="H1322" s="36" t="n">
        <x:v>1.3</x:v>
      </x:c>
      <x:c r="I1322" s="35" t="n">
        <x:v>1.225</x:v>
      </x:c>
      <x:c r="J1322" s="35" t="n">
        <x:v>1.5705518175924542</x:v>
      </x:c>
      <x:c r="K1322" s="35" t="n">
        <x:v>0.284701945718181</x:v>
      </x:c>
      <x:c r="L1322" s="35" t="n">
        <x:v>5.525419388778789</x:v>
      </x:c>
      <x:c r="M1322" s="35" t="n">
        <x:v>11.925999999999998</x:v>
      </x:c>
      <x:c r="N1322" s="35" t="n">
        <x:v>0.10992231757937915</x:v>
      </x:c>
      <x:c r="O1322" s="35" t="n">
        <x:v>-1.546328403528402e-17</x:v>
      </x:c>
      <x:c r="P1322" s="35" t="n">
        <x:v>0.014190650827474498</x:v>
      </x:c>
      <x:c r="Q1322" s="36" t="n">
        <x:v>0.43325263372146966</x:v>
      </x:c>
      <x:c r="R1322" s="36" t="n">
        <x:v>0.014425859618892692</x:v>
      </x:c>
      <x:c r="S1322" s="36" t="n">
        <x:v>0.0019250679636724562</x:v>
      </x:c>
      <x:c r="T1322" s="35" t="n">
        <x:v>0.14193862473518035</x:v>
      </x:c>
      <x:c r="U1322" s="36" t="str">
        <x:v>longitudinal</x:v>
      </x:c>
      <x:c r="V1322" s="33" t="n">
        <x:v>1</x:v>
      </x:c>
      <x:c r="W1322" s="36" t="n">
        <x:v>-8.004173367197005</x:v>
      </x:c>
      <x:c r="X1322" s="36" t="n">
        <x:v>-6.377792475338012</x:v>
      </x:c>
      <x:c r="Y1322" s="36" t="n">
        <x:v>10.234404142431742</x:v>
      </x:c>
      <x:c r="Z1322" s="36" t="n">
        <x:v>1.0150571984643397</x:v>
      </x:c>
      <x:c r="AA1322" s="36" t="n">
        <x:v>0.7820849417126082</x:v>
      </x:c>
      <x:c r="AB1322" s="36" t="n">
        <x:v>0.12493482513737601</x:v>
      </x:c>
      <x:c r="AC1322" s="34" t="b">
        <x:v>1</x:v>
      </x:c>
    </x:row>
    <x:row r="1323">
      <x:c r="A1323" s="31" t="str">
        <x:v>CFG016</x:v>
      </x:c>
      <x:c r="B1323" s="33" t="n">
        <x:v>44</x:v>
      </x:c>
      <x:c r="C1323" s="31" t="str">
        <x:v>000000（选定5-12kg）1.AR20.03.6 youhua a2.5 翼梢反扭-3</x:v>
      </x:c>
      <x:c r="D1323" s="31" t="str">
        <x:v>T7-VLM2-Elev(g1.0)-11.9kg-x109.9mm-z14.2mm</x:v>
      </x:c>
      <x:c r="E1323" s="37" t="n">
        <x:v>-2.6058055580368955</x:v>
      </x:c>
      <x:c r="F1323" s="37" t="n">
        <x:v>0</x:v>
      </x:c>
      <x:c r="G1323" s="35" t="n">
        <x:v>16.83115477734533</x:v>
      </x:c>
      <x:c r="H1323" s="36" t="n">
        <x:v>1.3</x:v>
      </x:c>
      <x:c r="I1323" s="35" t="n">
        <x:v>1.225</x:v>
      </x:c>
      <x:c r="J1323" s="35" t="n">
        <x:v>1.5705518175924542</x:v>
      </x:c>
      <x:c r="K1323" s="35" t="n">
        <x:v>0.284701945718181</x:v>
      </x:c>
      <x:c r="L1323" s="35" t="n">
        <x:v>5.525419388778789</x:v>
      </x:c>
      <x:c r="M1323" s="35" t="n">
        <x:v>11.925999999999998</x:v>
      </x:c>
      <x:c r="N1323" s="35" t="n">
        <x:v>0.10992231757937915</x:v>
      </x:c>
      <x:c r="O1323" s="35" t="n">
        <x:v>-1.546328403528402e-17</x:v>
      </x:c>
      <x:c r="P1323" s="35" t="n">
        <x:v>0.014190650827474498</x:v>
      </x:c>
      <x:c r="Q1323" s="36" t="n">
        <x:v>0.43325263372146966</x:v>
      </x:c>
      <x:c r="R1323" s="36" t="n">
        <x:v>0.014425859618892692</x:v>
      </x:c>
      <x:c r="S1323" s="36" t="n">
        <x:v>0.0019250679636724562</x:v>
      </x:c>
      <x:c r="T1323" s="35" t="n">
        <x:v>0.14193862473518035</x:v>
      </x:c>
      <x:c r="U1323" s="36" t="str">
        <x:v>longitudinal</x:v>
      </x:c>
      <x:c r="V1323" s="33" t="n">
        <x:v>2</x:v>
      </x:c>
      <x:c r="W1323" s="36" t="n">
        <x:v>-8.004173367197005</x:v>
      </x:c>
      <x:c r="X1323" s="36" t="n">
        <x:v>6.377792475338012</x:v>
      </x:c>
      <x:c r="Y1323" s="36" t="n">
        <x:v>10.234404142431742</x:v>
      </x:c>
      <x:c r="Z1323" s="36" t="n">
        <x:v>1.0150571984643397</x:v>
      </x:c>
      <x:c r="AA1323" s="36" t="n">
        <x:v>0.7820849417126082</x:v>
      </x:c>
      <x:c r="AB1323" s="36" t="n">
        <x:v>0.12493482513737601</x:v>
      </x:c>
      <x:c r="AC1323" s="34" t="b">
        <x:v>1</x:v>
      </x:c>
    </x:row>
    <x:row r="1324">
      <x:c r="A1324" s="31" t="str">
        <x:v>CFG016</x:v>
      </x:c>
      <x:c r="B1324" s="33" t="n">
        <x:v>44</x:v>
      </x:c>
      <x:c r="C1324" s="31" t="str">
        <x:v>000000（选定5-12kg）1.AR20.03.6 youhua a2.5 翼梢反扭-3</x:v>
      </x:c>
      <x:c r="D1324" s="31" t="str">
        <x:v>T7-VLM2-Elev(g1.0)-11.9kg-x109.9mm-z14.2mm</x:v>
      </x:c>
      <x:c r="E1324" s="37" t="n">
        <x:v>-2.6058055580368955</x:v>
      </x:c>
      <x:c r="F1324" s="37" t="n">
        <x:v>0</x:v>
      </x:c>
      <x:c r="G1324" s="35" t="n">
        <x:v>16.83115477734533</x:v>
      </x:c>
      <x:c r="H1324" s="36" t="n">
        <x:v>1.3</x:v>
      </x:c>
      <x:c r="I1324" s="35" t="n">
        <x:v>1.225</x:v>
      </x:c>
      <x:c r="J1324" s="35" t="n">
        <x:v>1.5705518175924542</x:v>
      </x:c>
      <x:c r="K1324" s="35" t="n">
        <x:v>0.284701945718181</x:v>
      </x:c>
      <x:c r="L1324" s="35" t="n">
        <x:v>5.525419388778789</x:v>
      </x:c>
      <x:c r="M1324" s="35" t="n">
        <x:v>11.925999999999998</x:v>
      </x:c>
      <x:c r="N1324" s="35" t="n">
        <x:v>0.10992231757937915</x:v>
      </x:c>
      <x:c r="O1324" s="35" t="n">
        <x:v>-1.546328403528402e-17</x:v>
      </x:c>
      <x:c r="P1324" s="35" t="n">
        <x:v>0.014190650827474498</x:v>
      </x:c>
      <x:c r="Q1324" s="36" t="n">
        <x:v>0.43325263372146966</x:v>
      </x:c>
      <x:c r="R1324" s="36" t="n">
        <x:v>0.014425859618892692</x:v>
      </x:c>
      <x:c r="S1324" s="36" t="n">
        <x:v>0.0019250679636724562</x:v>
      </x:c>
      <x:c r="T1324" s="35" t="n">
        <x:v>0.14193862473518035</x:v>
      </x:c>
      <x:c r="U1324" s="36" t="str">
        <x:v>longitudinal</x:v>
      </x:c>
      <x:c r="V1324" s="33" t="n">
        <x:v>3</x:v>
      </x:c>
      <x:c r="W1324" s="36" t="n">
        <x:v>-0.01661945560625739</x:v>
      </x:c>
      <x:c r="X1324" s="36" t="n">
        <x:v>-0.5367735749889703</x:v>
      </x:c>
      <x:c r="Y1324" s="36" t="n">
        <x:v>0.5370307971719015</x:v>
      </x:c>
      <x:c r="Z1324" s="36" t="n">
        <x:v>0.08543016778060278</x:v>
      </x:c>
      <x:c r="AA1324" s="36" t="n">
        <x:v>0.030946932082439895</x:v>
      </x:c>
      <x:c r="AB1324" s="36" t="n">
        <x:v>60.17044262409475</x:v>
      </x:c>
      <x:c r="AC1324" s="34" t="b">
        <x:v>1</x:v>
      </x:c>
    </x:row>
    <x:row r="1325">
      <x:c r="A1325" s="31" t="str">
        <x:v>CFG016</x:v>
      </x:c>
      <x:c r="B1325" s="33" t="n">
        <x:v>44</x:v>
      </x:c>
      <x:c r="C1325" s="31" t="str">
        <x:v>000000（选定5-12kg）1.AR20.03.6 youhua a2.5 翼梢反扭-3</x:v>
      </x:c>
      <x:c r="D1325" s="31" t="str">
        <x:v>T7-VLM2-Elev(g1.0)-11.9kg-x109.9mm-z14.2mm</x:v>
      </x:c>
      <x:c r="E1325" s="37" t="n">
        <x:v>-2.6058055580368955</x:v>
      </x:c>
      <x:c r="F1325" s="37" t="n">
        <x:v>0</x:v>
      </x:c>
      <x:c r="G1325" s="35" t="n">
        <x:v>16.83115477734533</x:v>
      </x:c>
      <x:c r="H1325" s="36" t="n">
        <x:v>1.3</x:v>
      </x:c>
      <x:c r="I1325" s="35" t="n">
        <x:v>1.225</x:v>
      </x:c>
      <x:c r="J1325" s="35" t="n">
        <x:v>1.5705518175924542</x:v>
      </x:c>
      <x:c r="K1325" s="35" t="n">
        <x:v>0.284701945718181</x:v>
      </x:c>
      <x:c r="L1325" s="35" t="n">
        <x:v>5.525419388778789</x:v>
      </x:c>
      <x:c r="M1325" s="35" t="n">
        <x:v>11.925999999999998</x:v>
      </x:c>
      <x:c r="N1325" s="35" t="n">
        <x:v>0.10992231757937915</x:v>
      </x:c>
      <x:c r="O1325" s="35" t="n">
        <x:v>-1.546328403528402e-17</x:v>
      </x:c>
      <x:c r="P1325" s="35" t="n">
        <x:v>0.014190650827474498</x:v>
      </x:c>
      <x:c r="Q1325" s="36" t="n">
        <x:v>0.43325263372146966</x:v>
      </x:c>
      <x:c r="R1325" s="36" t="n">
        <x:v>0.014425859618892692</x:v>
      </x:c>
      <x:c r="S1325" s="36" t="n">
        <x:v>0.0019250679636724562</x:v>
      </x:c>
      <x:c r="T1325" s="35" t="n">
        <x:v>0.14193862473518035</x:v>
      </x:c>
      <x:c r="U1325" s="36" t="str">
        <x:v>longitudinal</x:v>
      </x:c>
      <x:c r="V1325" s="33" t="n">
        <x:v>4</x:v>
      </x:c>
      <x:c r="W1325" s="36" t="n">
        <x:v>-0.01661945560625739</x:v>
      </x:c>
      <x:c r="X1325" s="36" t="n">
        <x:v>0.5367735749889703</x:v>
      </x:c>
      <x:c r="Y1325" s="36" t="n">
        <x:v>0.5370307971719015</x:v>
      </x:c>
      <x:c r="Z1325" s="36" t="n">
        <x:v>0.08543016778060278</x:v>
      </x:c>
      <x:c r="AA1325" s="36" t="n">
        <x:v>0.030946932082439895</x:v>
      </x:c>
      <x:c r="AB1325" s="36" t="n">
        <x:v>60.17044262409475</x:v>
      </x:c>
      <x:c r="AC1325" s="34" t="b">
        <x:v>1</x:v>
      </x:c>
    </x:row>
    <x:row r="1326">
      <x:c r="A1326" s="31" t="str">
        <x:v>CFG016</x:v>
      </x:c>
      <x:c r="B1326" s="33" t="n">
        <x:v>44</x:v>
      </x:c>
      <x:c r="C1326" s="31" t="str">
        <x:v>000000（选定5-12kg）1.AR20.03.6 youhua a2.5 翼梢反扭-3</x:v>
      </x:c>
      <x:c r="D1326" s="31" t="str">
        <x:v>T7-VLM2-Elev(g1.0)-11.9kg-x109.9mm-z14.2mm</x:v>
      </x:c>
      <x:c r="E1326" s="37" t="n">
        <x:v>-2.6058055580368955</x:v>
      </x:c>
      <x:c r="F1326" s="37" t="n">
        <x:v>0</x:v>
      </x:c>
      <x:c r="G1326" s="35" t="n">
        <x:v>16.83115477734533</x:v>
      </x:c>
      <x:c r="H1326" s="36" t="n">
        <x:v>1.3</x:v>
      </x:c>
      <x:c r="I1326" s="35" t="n">
        <x:v>1.225</x:v>
      </x:c>
      <x:c r="J1326" s="35" t="n">
        <x:v>1.5705518175924542</x:v>
      </x:c>
      <x:c r="K1326" s="35" t="n">
        <x:v>0.284701945718181</x:v>
      </x:c>
      <x:c r="L1326" s="35" t="n">
        <x:v>5.525419388778789</x:v>
      </x:c>
      <x:c r="M1326" s="35" t="n">
        <x:v>11.925999999999998</x:v>
      </x:c>
      <x:c r="N1326" s="35" t="n">
        <x:v>0.10992231757937915</x:v>
      </x:c>
      <x:c r="O1326" s="35" t="n">
        <x:v>-1.546328403528402e-17</x:v>
      </x:c>
      <x:c r="P1326" s="35" t="n">
        <x:v>0.014190650827474498</x:v>
      </x:c>
      <x:c r="Q1326" s="36" t="n">
        <x:v>0.43325263372146966</x:v>
      </x:c>
      <x:c r="R1326" s="36" t="n">
        <x:v>0.014425859618892692</x:v>
      </x:c>
      <x:c r="S1326" s="36" t="n">
        <x:v>0.0019250679636724562</x:v>
      </x:c>
      <x:c r="T1326" s="35" t="n">
        <x:v>0.14193862473518035</x:v>
      </x:c>
      <x:c r="U1326" s="36" t="str">
        <x:v>lateral</x:v>
      </x:c>
      <x:c r="V1326" s="33" t="n">
        <x:v>5</x:v>
      </x:c>
      <x:c r="W1326" s="36" t="n">
        <x:v>-23.79230738594584</x:v>
      </x:c>
      <x:c r="X1326" s="36" t="n">
        <x:v>0</x:v>
      </x:c>
      <x:c r="Y1326" s="36" t="n">
        <x:v>23.79230738594584</x:v>
      </x:c>
      <x:c r="Z1326" s="36" t="n">
        <x:v>0</x:v>
      </x:c>
      <x:c r="AA1326" s="36" t="n">
        <x:v>1</x:v>
      </x:c>
      <x:c r="AB1326" s="36" t="n">
        <x:v>0.04203039174715362</x:v>
      </x:c>
      <x:c r="AC1326" s="34" t="b">
        <x:v>1</x:v>
      </x:c>
    </x:row>
    <x:row r="1327">
      <x:c r="A1327" s="31" t="str">
        <x:v>CFG016</x:v>
      </x:c>
      <x:c r="B1327" s="33" t="n">
        <x:v>44</x:v>
      </x:c>
      <x:c r="C1327" s="31" t="str">
        <x:v>000000（选定5-12kg）1.AR20.03.6 youhua a2.5 翼梢反扭-3</x:v>
      </x:c>
      <x:c r="D1327" s="31" t="str">
        <x:v>T7-VLM2-Elev(g1.0)-11.9kg-x109.9mm-z14.2mm</x:v>
      </x:c>
      <x:c r="E1327" s="37" t="n">
        <x:v>-2.6058055580368955</x:v>
      </x:c>
      <x:c r="F1327" s="37" t="n">
        <x:v>0</x:v>
      </x:c>
      <x:c r="G1327" s="35" t="n">
        <x:v>16.83115477734533</x:v>
      </x:c>
      <x:c r="H1327" s="36" t="n">
        <x:v>1.3</x:v>
      </x:c>
      <x:c r="I1327" s="35" t="n">
        <x:v>1.225</x:v>
      </x:c>
      <x:c r="J1327" s="35" t="n">
        <x:v>1.5705518175924542</x:v>
      </x:c>
      <x:c r="K1327" s="35" t="n">
        <x:v>0.284701945718181</x:v>
      </x:c>
      <x:c r="L1327" s="35" t="n">
        <x:v>5.525419388778789</x:v>
      </x:c>
      <x:c r="M1327" s="35" t="n">
        <x:v>11.925999999999998</x:v>
      </x:c>
      <x:c r="N1327" s="35" t="n">
        <x:v>0.10992231757937915</x:v>
      </x:c>
      <x:c r="O1327" s="35" t="n">
        <x:v>-1.546328403528402e-17</x:v>
      </x:c>
      <x:c r="P1327" s="35" t="n">
        <x:v>0.014190650827474498</x:v>
      </x:c>
      <x:c r="Q1327" s="36" t="n">
        <x:v>0.43325263372146966</x:v>
      </x:c>
      <x:c r="R1327" s="36" t="n">
        <x:v>0.014425859618892692</x:v>
      </x:c>
      <x:c r="S1327" s="36" t="n">
        <x:v>0.0019250679636724562</x:v>
      </x:c>
      <x:c r="T1327" s="35" t="n">
        <x:v>0.14193862473518035</x:v>
      </x:c>
      <x:c r="U1327" s="36" t="str">
        <x:v>lateral</x:v>
      </x:c>
      <x:c r="V1327" s="33" t="n">
        <x:v>6</x:v>
      </x:c>
      <x:c r="W1327" s="36" t="n">
        <x:v>-0.7843764729810999</x:v>
      </x:c>
      <x:c r="X1327" s="36" t="n">
        <x:v>-2.9381981104572494</x:v>
      </x:c>
      <x:c r="Y1327" s="36" t="n">
        <x:v>3.041094307590743</x:v>
      </x:c>
      <x:c r="Z1327" s="36" t="n">
        <x:v>0.467628753062538</x:v>
      </x:c>
      <x:c r="AA1327" s="36" t="n">
        <x:v>0.2579257312156522</x:v>
      </x:c>
      <x:c r="AB1327" s="36" t="n">
        <x:v>1.274898004270069</x:v>
      </x:c>
      <x:c r="AC1327" s="34" t="b">
        <x:v>1</x:v>
      </x:c>
    </x:row>
    <x:row r="1328">
      <x:c r="A1328" s="31" t="str">
        <x:v>CFG016</x:v>
      </x:c>
      <x:c r="B1328" s="33" t="n">
        <x:v>44</x:v>
      </x:c>
      <x:c r="C1328" s="31" t="str">
        <x:v>000000（选定5-12kg）1.AR20.03.6 youhua a2.5 翼梢反扭-3</x:v>
      </x:c>
      <x:c r="D1328" s="31" t="str">
        <x:v>T7-VLM2-Elev(g1.0)-11.9kg-x109.9mm-z14.2mm</x:v>
      </x:c>
      <x:c r="E1328" s="37" t="n">
        <x:v>-2.6058055580368955</x:v>
      </x:c>
      <x:c r="F1328" s="37" t="n">
        <x:v>0</x:v>
      </x:c>
      <x:c r="G1328" s="35" t="n">
        <x:v>16.83115477734533</x:v>
      </x:c>
      <x:c r="H1328" s="36" t="n">
        <x:v>1.3</x:v>
      </x:c>
      <x:c r="I1328" s="35" t="n">
        <x:v>1.225</x:v>
      </x:c>
      <x:c r="J1328" s="35" t="n">
        <x:v>1.5705518175924542</x:v>
      </x:c>
      <x:c r="K1328" s="35" t="n">
        <x:v>0.284701945718181</x:v>
      </x:c>
      <x:c r="L1328" s="35" t="n">
        <x:v>5.525419388778789</x:v>
      </x:c>
      <x:c r="M1328" s="35" t="n">
        <x:v>11.925999999999998</x:v>
      </x:c>
      <x:c r="N1328" s="35" t="n">
        <x:v>0.10992231757937915</x:v>
      </x:c>
      <x:c r="O1328" s="35" t="n">
        <x:v>-1.546328403528402e-17</x:v>
      </x:c>
      <x:c r="P1328" s="35" t="n">
        <x:v>0.014190650827474498</x:v>
      </x:c>
      <x:c r="Q1328" s="36" t="n">
        <x:v>0.43325263372146966</x:v>
      </x:c>
      <x:c r="R1328" s="36" t="n">
        <x:v>0.014425859618892692</x:v>
      </x:c>
      <x:c r="S1328" s="36" t="n">
        <x:v>0.0019250679636724562</x:v>
      </x:c>
      <x:c r="T1328" s="35" t="n">
        <x:v>0.14193862473518035</x:v>
      </x:c>
      <x:c r="U1328" s="36" t="str">
        <x:v>lateral</x:v>
      </x:c>
      <x:c r="V1328" s="33" t="n">
        <x:v>7</x:v>
      </x:c>
      <x:c r="W1328" s="36" t="n">
        <x:v>-0.7843764729810999</x:v>
      </x:c>
      <x:c r="X1328" s="36" t="n">
        <x:v>2.9381981104572494</x:v>
      </x:c>
      <x:c r="Y1328" s="36" t="n">
        <x:v>3.041094307590743</x:v>
      </x:c>
      <x:c r="Z1328" s="36" t="n">
        <x:v>0.467628753062538</x:v>
      </x:c>
      <x:c r="AA1328" s="36" t="n">
        <x:v>0.2579257312156522</x:v>
      </x:c>
      <x:c r="AB1328" s="36" t="n">
        <x:v>1.274898004270069</x:v>
      </x:c>
      <x:c r="AC1328" s="34" t="b">
        <x:v>1</x:v>
      </x:c>
    </x:row>
    <x:row r="1329">
      <x:c r="A1329" s="31" t="str">
        <x:v>CFG016</x:v>
      </x:c>
      <x:c r="B1329" s="33" t="n">
        <x:v>44</x:v>
      </x:c>
      <x:c r="C1329" s="31" t="str">
        <x:v>000000（选定5-12kg）1.AR20.03.6 youhua a2.5 翼梢反扭-3</x:v>
      </x:c>
      <x:c r="D1329" s="31" t="str">
        <x:v>T7-VLM2-Elev(g1.0)-11.9kg-x109.9mm-z14.2mm</x:v>
      </x:c>
      <x:c r="E1329" s="37" t="n">
        <x:v>-2.6058055580368955</x:v>
      </x:c>
      <x:c r="F1329" s="37" t="n">
        <x:v>0</x:v>
      </x:c>
      <x:c r="G1329" s="35" t="n">
        <x:v>16.83115477734533</x:v>
      </x:c>
      <x:c r="H1329" s="36" t="n">
        <x:v>1.3</x:v>
      </x:c>
      <x:c r="I1329" s="35" t="n">
        <x:v>1.225</x:v>
      </x:c>
      <x:c r="J1329" s="35" t="n">
        <x:v>1.5705518175924542</x:v>
      </x:c>
      <x:c r="K1329" s="35" t="n">
        <x:v>0.284701945718181</x:v>
      </x:c>
      <x:c r="L1329" s="35" t="n">
        <x:v>5.525419388778789</x:v>
      </x:c>
      <x:c r="M1329" s="35" t="n">
        <x:v>11.925999999999998</x:v>
      </x:c>
      <x:c r="N1329" s="35" t="n">
        <x:v>0.10992231757937915</x:v>
      </x:c>
      <x:c r="O1329" s="35" t="n">
        <x:v>-1.546328403528402e-17</x:v>
      </x:c>
      <x:c r="P1329" s="35" t="n">
        <x:v>0.014190650827474498</x:v>
      </x:c>
      <x:c r="Q1329" s="36" t="n">
        <x:v>0.43325263372146966</x:v>
      </x:c>
      <x:c r="R1329" s="36" t="n">
        <x:v>0.014425859618892692</x:v>
      </x:c>
      <x:c r="S1329" s="36" t="n">
        <x:v>0.0019250679636724562</x:v>
      </x:c>
      <x:c r="T1329" s="35" t="n">
        <x:v>0.14193862473518035</x:v>
      </x:c>
      <x:c r="U1329" s="36" t="str">
        <x:v>lateral</x:v>
      </x:c>
      <x:c r="V1329" s="33" t="n">
        <x:v>8</x:v>
      </x:c>
      <x:c r="W1329" s="36" t="n">
        <x:v>0.08432320560405415</x:v>
      </x:c>
      <x:c r="X1329" s="36" t="n">
        <x:v>0</x:v>
      </x:c>
      <x:c r="Y1329" s="36" t="n">
        <x:v>0.08432320560405415</x:v>
      </x:c>
      <x:c r="Z1329" s="36" t="n">
        <x:v>0</x:v>
      </x:c>
      <x:c r="AA1329" s="36" t="n">
        <x:v>-1</x:v>
      </x:c>
      <x:c r="AB1329" s="36"/>
      <x:c r="AC1329" s="34" t="b">
        <x:v>0</x:v>
      </x:c>
    </x:row>
    <x:row r="1330">
      <x:c r="A1330" s="31" t="str">
        <x:v>CFG016</x:v>
      </x:c>
      <x:c r="B1330" s="33" t="n">
        <x:v>45</x:v>
      </x:c>
      <x:c r="C1330" s="31" t="str">
        <x:v>000000（选定5-12kg）1.AR20.03.6 youhua a2.5 翼梢反扭-3</x:v>
      </x:c>
      <x:c r="D1330" s="31" t="str">
        <x:v>T7-VLM2-Elev(g1.0)-11.9kg-x109.9mm-z14.2mm</x:v>
      </x:c>
      <x:c r="E1330" s="37" t="n">
        <x:v>-2.8470439516093817</x:v>
      </x:c>
      <x:c r="F1330" s="37" t="n">
        <x:v>0</x:v>
      </x:c>
      <x:c r="G1330" s="35" t="n">
        <x:v>17.32091243416187</x:v>
      </x:c>
      <x:c r="H1330" s="36" t="n">
        <x:v>1.4000000000000001</x:v>
      </x:c>
      <x:c r="I1330" s="35" t="n">
        <x:v>1.225</x:v>
      </x:c>
      <x:c r="J1330" s="35" t="n">
        <x:v>1.5705518175924542</x:v>
      </x:c>
      <x:c r="K1330" s="35" t="n">
        <x:v>0.284701945718181</x:v>
      </x:c>
      <x:c r="L1330" s="35" t="n">
        <x:v>5.525419388778789</x:v>
      </x:c>
      <x:c r="M1330" s="35" t="n">
        <x:v>11.925999999999998</x:v>
      </x:c>
      <x:c r="N1330" s="35" t="n">
        <x:v>0.10992231757937915</x:v>
      </x:c>
      <x:c r="O1330" s="35" t="n">
        <x:v>-1.546328403528402e-17</x:v>
      </x:c>
      <x:c r="P1330" s="35" t="n">
        <x:v>0.014190650827474498</x:v>
      </x:c>
      <x:c r="Q1330" s="36" t="n">
        <x:v>0.40946725792963984</x:v>
      </x:c>
      <x:c r="R1330" s="36" t="n">
        <x:v>0.013995034652783638</x:v>
      </x:c>
      <x:c r="S1330" s="36" t="n">
        <x:v>0.0019275380583145306</x:v>
      </x:c>
      <x:c r="T1330" s="35" t="n">
        <x:v>0.1415922546926517</x:v>
      </x:c>
      <x:c r="U1330" s="36" t="str">
        <x:v>longitudinal</x:v>
      </x:c>
      <x:c r="V1330" s="33" t="n">
        <x:v>1</x:v>
      </x:c>
      <x:c r="W1330" s="36" t="n">
        <x:v>-8.238334226922497</x:v>
      </x:c>
      <x:c r="X1330" s="36" t="n">
        <x:v>-6.526504042284116</x:v>
      </x:c>
      <x:c r="Y1330" s="36" t="n">
        <x:v>10.51025241601902</x:v>
      </x:c>
      <x:c r="Z1330" s="36" t="n">
        <x:v>1.0387253794387534</x:v>
      </x:c>
      <x:c r="AA1330" s="36" t="n">
        <x:v>0.7838379042511083</x:v>
      </x:c>
      <x:c r="AB1330" s="36" t="n">
        <x:v>0.12138376186924367</x:v>
      </x:c>
      <x:c r="AC1330" s="34" t="b">
        <x:v>1</x:v>
      </x:c>
    </x:row>
    <x:row r="1331">
      <x:c r="A1331" s="31" t="str">
        <x:v>CFG016</x:v>
      </x:c>
      <x:c r="B1331" s="33" t="n">
        <x:v>45</x:v>
      </x:c>
      <x:c r="C1331" s="31" t="str">
        <x:v>000000（选定5-12kg）1.AR20.03.6 youhua a2.5 翼梢反扭-3</x:v>
      </x:c>
      <x:c r="D1331" s="31" t="str">
        <x:v>T7-VLM2-Elev(g1.0)-11.9kg-x109.9mm-z14.2mm</x:v>
      </x:c>
      <x:c r="E1331" s="37" t="n">
        <x:v>-2.8470439516093817</x:v>
      </x:c>
      <x:c r="F1331" s="37" t="n">
        <x:v>0</x:v>
      </x:c>
      <x:c r="G1331" s="35" t="n">
        <x:v>17.32091243416187</x:v>
      </x:c>
      <x:c r="H1331" s="36" t="n">
        <x:v>1.4000000000000001</x:v>
      </x:c>
      <x:c r="I1331" s="35" t="n">
        <x:v>1.225</x:v>
      </x:c>
      <x:c r="J1331" s="35" t="n">
        <x:v>1.5705518175924542</x:v>
      </x:c>
      <x:c r="K1331" s="35" t="n">
        <x:v>0.284701945718181</x:v>
      </x:c>
      <x:c r="L1331" s="35" t="n">
        <x:v>5.525419388778789</x:v>
      </x:c>
      <x:c r="M1331" s="35" t="n">
        <x:v>11.925999999999998</x:v>
      </x:c>
      <x:c r="N1331" s="35" t="n">
        <x:v>0.10992231757937915</x:v>
      </x:c>
      <x:c r="O1331" s="35" t="n">
        <x:v>-1.546328403528402e-17</x:v>
      </x:c>
      <x:c r="P1331" s="35" t="n">
        <x:v>0.014190650827474498</x:v>
      </x:c>
      <x:c r="Q1331" s="36" t="n">
        <x:v>0.40946725792963984</x:v>
      </x:c>
      <x:c r="R1331" s="36" t="n">
        <x:v>0.013995034652783638</x:v>
      </x:c>
      <x:c r="S1331" s="36" t="n">
        <x:v>0.0019275380583145306</x:v>
      </x:c>
      <x:c r="T1331" s="35" t="n">
        <x:v>0.1415922546926517</x:v>
      </x:c>
      <x:c r="U1331" s="36" t="str">
        <x:v>longitudinal</x:v>
      </x:c>
      <x:c r="V1331" s="33" t="n">
        <x:v>2</x:v>
      </x:c>
      <x:c r="W1331" s="36" t="n">
        <x:v>-8.238334226922497</x:v>
      </x:c>
      <x:c r="X1331" s="36" t="n">
        <x:v>6.526504042284116</x:v>
      </x:c>
      <x:c r="Y1331" s="36" t="n">
        <x:v>10.51025241601902</x:v>
      </x:c>
      <x:c r="Z1331" s="36" t="n">
        <x:v>1.0387253794387534</x:v>
      </x:c>
      <x:c r="AA1331" s="36" t="n">
        <x:v>0.7838379042511083</x:v>
      </x:c>
      <x:c r="AB1331" s="36" t="n">
        <x:v>0.12138376186924367</x:v>
      </x:c>
      <x:c r="AC1331" s="34" t="b">
        <x:v>1</x:v>
      </x:c>
    </x:row>
    <x:row r="1332">
      <x:c r="A1332" s="31" t="str">
        <x:v>CFG016</x:v>
      </x:c>
      <x:c r="B1332" s="33" t="n">
        <x:v>45</x:v>
      </x:c>
      <x:c r="C1332" s="31" t="str">
        <x:v>000000（选定5-12kg）1.AR20.03.6 youhua a2.5 翼梢反扭-3</x:v>
      </x:c>
      <x:c r="D1332" s="31" t="str">
        <x:v>T7-VLM2-Elev(g1.0)-11.9kg-x109.9mm-z14.2mm</x:v>
      </x:c>
      <x:c r="E1332" s="37" t="n">
        <x:v>-2.8470439516093817</x:v>
      </x:c>
      <x:c r="F1332" s="37" t="n">
        <x:v>0</x:v>
      </x:c>
      <x:c r="G1332" s="35" t="n">
        <x:v>17.32091243416187</x:v>
      </x:c>
      <x:c r="H1332" s="36" t="n">
        <x:v>1.4000000000000001</x:v>
      </x:c>
      <x:c r="I1332" s="35" t="n">
        <x:v>1.225</x:v>
      </x:c>
      <x:c r="J1332" s="35" t="n">
        <x:v>1.5705518175924542</x:v>
      </x:c>
      <x:c r="K1332" s="35" t="n">
        <x:v>0.284701945718181</x:v>
      </x:c>
      <x:c r="L1332" s="35" t="n">
        <x:v>5.525419388778789</x:v>
      </x:c>
      <x:c r="M1332" s="35" t="n">
        <x:v>11.925999999999998</x:v>
      </x:c>
      <x:c r="N1332" s="35" t="n">
        <x:v>0.10992231757937915</x:v>
      </x:c>
      <x:c r="O1332" s="35" t="n">
        <x:v>-1.546328403528402e-17</x:v>
      </x:c>
      <x:c r="P1332" s="35" t="n">
        <x:v>0.014190650827474498</x:v>
      </x:c>
      <x:c r="Q1332" s="36" t="n">
        <x:v>0.40946725792963984</x:v>
      </x:c>
      <x:c r="R1332" s="36" t="n">
        <x:v>0.013995034652783638</x:v>
      </x:c>
      <x:c r="S1332" s="36" t="n">
        <x:v>0.0019275380583145306</x:v>
      </x:c>
      <x:c r="T1332" s="35" t="n">
        <x:v>0.1415922546926517</x:v>
      </x:c>
      <x:c r="U1332" s="36" t="str">
        <x:v>longitudinal</x:v>
      </x:c>
      <x:c r="V1332" s="33" t="n">
        <x:v>3</x:v>
      </x:c>
      <x:c r="W1332" s="36" t="n">
        <x:v>-0.016500830617039396</x:v>
      </x:c>
      <x:c r="X1332" s="36" t="n">
        <x:v>-0.5210330924093987</x:v>
      </x:c>
      <x:c r="Y1332" s="36" t="n">
        <x:v>0.5212943130293608</x:v>
      </x:c>
      <x:c r="Z1332" s="36" t="n">
        <x:v>0.0829249921714121</x:v>
      </x:c>
      <x:c r="AA1332" s="36" t="n">
        <x:v>0.031653578803016835</x:v>
      </x:c>
      <x:c r="AB1332" s="36" t="n">
        <x:v>60.603009824690965</x:v>
      </x:c>
      <x:c r="AC1332" s="34" t="b">
        <x:v>1</x:v>
      </x:c>
    </x:row>
    <x:row r="1333">
      <x:c r="A1333" s="31" t="str">
        <x:v>CFG016</x:v>
      </x:c>
      <x:c r="B1333" s="33" t="n">
        <x:v>45</x:v>
      </x:c>
      <x:c r="C1333" s="31" t="str">
        <x:v>000000（选定5-12kg）1.AR20.03.6 youhua a2.5 翼梢反扭-3</x:v>
      </x:c>
      <x:c r="D1333" s="31" t="str">
        <x:v>T7-VLM2-Elev(g1.0)-11.9kg-x109.9mm-z14.2mm</x:v>
      </x:c>
      <x:c r="E1333" s="37" t="n">
        <x:v>-2.8470439516093817</x:v>
      </x:c>
      <x:c r="F1333" s="37" t="n">
        <x:v>0</x:v>
      </x:c>
      <x:c r="G1333" s="35" t="n">
        <x:v>17.32091243416187</x:v>
      </x:c>
      <x:c r="H1333" s="36" t="n">
        <x:v>1.4000000000000001</x:v>
      </x:c>
      <x:c r="I1333" s="35" t="n">
        <x:v>1.225</x:v>
      </x:c>
      <x:c r="J1333" s="35" t="n">
        <x:v>1.5705518175924542</x:v>
      </x:c>
      <x:c r="K1333" s="35" t="n">
        <x:v>0.284701945718181</x:v>
      </x:c>
      <x:c r="L1333" s="35" t="n">
        <x:v>5.525419388778789</x:v>
      </x:c>
      <x:c r="M1333" s="35" t="n">
        <x:v>11.925999999999998</x:v>
      </x:c>
      <x:c r="N1333" s="35" t="n">
        <x:v>0.10992231757937915</x:v>
      </x:c>
      <x:c r="O1333" s="35" t="n">
        <x:v>-1.546328403528402e-17</x:v>
      </x:c>
      <x:c r="P1333" s="35" t="n">
        <x:v>0.014190650827474498</x:v>
      </x:c>
      <x:c r="Q1333" s="36" t="n">
        <x:v>0.40946725792963984</x:v>
      </x:c>
      <x:c r="R1333" s="36" t="n">
        <x:v>0.013995034652783638</x:v>
      </x:c>
      <x:c r="S1333" s="36" t="n">
        <x:v>0.0019275380583145306</x:v>
      </x:c>
      <x:c r="T1333" s="35" t="n">
        <x:v>0.1415922546926517</x:v>
      </x:c>
      <x:c r="U1333" s="36" t="str">
        <x:v>longitudinal</x:v>
      </x:c>
      <x:c r="V1333" s="33" t="n">
        <x:v>4</x:v>
      </x:c>
      <x:c r="W1333" s="36" t="n">
        <x:v>-0.016500830617039396</x:v>
      </x:c>
      <x:c r="X1333" s="36" t="n">
        <x:v>0.5210330924093987</x:v>
      </x:c>
      <x:c r="Y1333" s="36" t="n">
        <x:v>0.5212943130293608</x:v>
      </x:c>
      <x:c r="Z1333" s="36" t="n">
        <x:v>0.0829249921714121</x:v>
      </x:c>
      <x:c r="AA1333" s="36" t="n">
        <x:v>0.031653578803016835</x:v>
      </x:c>
      <x:c r="AB1333" s="36" t="n">
        <x:v>60.603009824690965</x:v>
      </x:c>
      <x:c r="AC1333" s="34" t="b">
        <x:v>1</x:v>
      </x:c>
    </x:row>
    <x:row r="1334">
      <x:c r="A1334" s="31" t="str">
        <x:v>CFG016</x:v>
      </x:c>
      <x:c r="B1334" s="33" t="n">
        <x:v>45</x:v>
      </x:c>
      <x:c r="C1334" s="31" t="str">
        <x:v>000000（选定5-12kg）1.AR20.03.6 youhua a2.5 翼梢反扭-3</x:v>
      </x:c>
      <x:c r="D1334" s="31" t="str">
        <x:v>T7-VLM2-Elev(g1.0)-11.9kg-x109.9mm-z14.2mm</x:v>
      </x:c>
      <x:c r="E1334" s="37" t="n">
        <x:v>-2.8470439516093817</x:v>
      </x:c>
      <x:c r="F1334" s="37" t="n">
        <x:v>0</x:v>
      </x:c>
      <x:c r="G1334" s="35" t="n">
        <x:v>17.32091243416187</x:v>
      </x:c>
      <x:c r="H1334" s="36" t="n">
        <x:v>1.4000000000000001</x:v>
      </x:c>
      <x:c r="I1334" s="35" t="n">
        <x:v>1.225</x:v>
      </x:c>
      <x:c r="J1334" s="35" t="n">
        <x:v>1.5705518175924542</x:v>
      </x:c>
      <x:c r="K1334" s="35" t="n">
        <x:v>0.284701945718181</x:v>
      </x:c>
      <x:c r="L1334" s="35" t="n">
        <x:v>5.525419388778789</x:v>
      </x:c>
      <x:c r="M1334" s="35" t="n">
        <x:v>11.925999999999998</x:v>
      </x:c>
      <x:c r="N1334" s="35" t="n">
        <x:v>0.10992231757937915</x:v>
      </x:c>
      <x:c r="O1334" s="35" t="n">
        <x:v>-1.546328403528402e-17</x:v>
      </x:c>
      <x:c r="P1334" s="35" t="n">
        <x:v>0.014190650827474498</x:v>
      </x:c>
      <x:c r="Q1334" s="36" t="n">
        <x:v>0.40946725792963984</x:v>
      </x:c>
      <x:c r="R1334" s="36" t="n">
        <x:v>0.013995034652783638</x:v>
      </x:c>
      <x:c r="S1334" s="36" t="n">
        <x:v>0.0019275380583145306</x:v>
      </x:c>
      <x:c r="T1334" s="35" t="n">
        <x:v>0.1415922546926517</x:v>
      </x:c>
      <x:c r="U1334" s="36" t="str">
        <x:v>lateral</x:v>
      </x:c>
      <x:c r="V1334" s="33" t="n">
        <x:v>5</x:v>
      </x:c>
      <x:c r="W1334" s="36" t="n">
        <x:v>-24.528734264819725</x:v>
      </x:c>
      <x:c r="X1334" s="36" t="n">
        <x:v>0</x:v>
      </x:c>
      <x:c r="Y1334" s="36" t="n">
        <x:v>24.528734264819725</x:v>
      </x:c>
      <x:c r="Z1334" s="36" t="n">
        <x:v>0</x:v>
      </x:c>
      <x:c r="AA1334" s="36" t="n">
        <x:v>1</x:v>
      </x:c>
      <x:c r="AB1334" s="36" t="n">
        <x:v>0.04076851211333181</x:v>
      </x:c>
      <x:c r="AC1334" s="34" t="b">
        <x:v>1</x:v>
      </x:c>
    </x:row>
    <x:row r="1335">
      <x:c r="A1335" s="31" t="str">
        <x:v>CFG016</x:v>
      </x:c>
      <x:c r="B1335" s="33" t="n">
        <x:v>45</x:v>
      </x:c>
      <x:c r="C1335" s="31" t="str">
        <x:v>000000（选定5-12kg）1.AR20.03.6 youhua a2.5 翼梢反扭-3</x:v>
      </x:c>
      <x:c r="D1335" s="31" t="str">
        <x:v>T7-VLM2-Elev(g1.0)-11.9kg-x109.9mm-z14.2mm</x:v>
      </x:c>
      <x:c r="E1335" s="37" t="n">
        <x:v>-2.8470439516093817</x:v>
      </x:c>
      <x:c r="F1335" s="37" t="n">
        <x:v>0</x:v>
      </x:c>
      <x:c r="G1335" s="35" t="n">
        <x:v>17.32091243416187</x:v>
      </x:c>
      <x:c r="H1335" s="36" t="n">
        <x:v>1.4000000000000001</x:v>
      </x:c>
      <x:c r="I1335" s="35" t="n">
        <x:v>1.225</x:v>
      </x:c>
      <x:c r="J1335" s="35" t="n">
        <x:v>1.5705518175924542</x:v>
      </x:c>
      <x:c r="K1335" s="35" t="n">
        <x:v>0.284701945718181</x:v>
      </x:c>
      <x:c r="L1335" s="35" t="n">
        <x:v>5.525419388778789</x:v>
      </x:c>
      <x:c r="M1335" s="35" t="n">
        <x:v>11.925999999999998</x:v>
      </x:c>
      <x:c r="N1335" s="35" t="n">
        <x:v>0.10992231757937915</x:v>
      </x:c>
      <x:c r="O1335" s="35" t="n">
        <x:v>-1.546328403528402e-17</x:v>
      </x:c>
      <x:c r="P1335" s="35" t="n">
        <x:v>0.014190650827474498</x:v>
      </x:c>
      <x:c r="Q1335" s="36" t="n">
        <x:v>0.40946725792963984</x:v>
      </x:c>
      <x:c r="R1335" s="36" t="n">
        <x:v>0.013995034652783638</x:v>
      </x:c>
      <x:c r="S1335" s="36" t="n">
        <x:v>0.0019275380583145306</x:v>
      </x:c>
      <x:c r="T1335" s="35" t="n">
        <x:v>0.1415922546926517</x:v>
      </x:c>
      <x:c r="U1335" s="36" t="str">
        <x:v>lateral</x:v>
      </x:c>
      <x:c r="V1335" s="33" t="n">
        <x:v>6</x:v>
      </x:c>
      <x:c r="W1335" s="36" t="n">
        <x:v>-0.7848483243735921</x:v>
      </x:c>
      <x:c r="X1335" s="36" t="n">
        <x:v>-3.0127050306487004</x:v>
      </x:c>
      <x:c r="Y1335" s="36" t="n">
        <x:v>3.113258500987032</x:v>
      </x:c>
      <x:c r="Z1335" s="36" t="n">
        <x:v>0.47948689770556074</x:v>
      </x:c>
      <x:c r="AA1335" s="36" t="n">
        <x:v>0.2520986690070107</x:v>
      </x:c>
      <x:c r="AB1335" s="36" t="n">
        <x:v>1.2741315346479538</x:v>
      </x:c>
      <x:c r="AC1335" s="34" t="b">
        <x:v>1</x:v>
      </x:c>
    </x:row>
    <x:row r="1336">
      <x:c r="A1336" s="31" t="str">
        <x:v>CFG016</x:v>
      </x:c>
      <x:c r="B1336" s="33" t="n">
        <x:v>45</x:v>
      </x:c>
      <x:c r="C1336" s="31" t="str">
        <x:v>000000（选定5-12kg）1.AR20.03.6 youhua a2.5 翼梢反扭-3</x:v>
      </x:c>
      <x:c r="D1336" s="31" t="str">
        <x:v>T7-VLM2-Elev(g1.0)-11.9kg-x109.9mm-z14.2mm</x:v>
      </x:c>
      <x:c r="E1336" s="37" t="n">
        <x:v>-2.8470439516093817</x:v>
      </x:c>
      <x:c r="F1336" s="37" t="n">
        <x:v>0</x:v>
      </x:c>
      <x:c r="G1336" s="35" t="n">
        <x:v>17.32091243416187</x:v>
      </x:c>
      <x:c r="H1336" s="36" t="n">
        <x:v>1.4000000000000001</x:v>
      </x:c>
      <x:c r="I1336" s="35" t="n">
        <x:v>1.225</x:v>
      </x:c>
      <x:c r="J1336" s="35" t="n">
        <x:v>1.5705518175924542</x:v>
      </x:c>
      <x:c r="K1336" s="35" t="n">
        <x:v>0.284701945718181</x:v>
      </x:c>
      <x:c r="L1336" s="35" t="n">
        <x:v>5.525419388778789</x:v>
      </x:c>
      <x:c r="M1336" s="35" t="n">
        <x:v>11.925999999999998</x:v>
      </x:c>
      <x:c r="N1336" s="35" t="n">
        <x:v>0.10992231757937915</x:v>
      </x:c>
      <x:c r="O1336" s="35" t="n">
        <x:v>-1.546328403528402e-17</x:v>
      </x:c>
      <x:c r="P1336" s="35" t="n">
        <x:v>0.014190650827474498</x:v>
      </x:c>
      <x:c r="Q1336" s="36" t="n">
        <x:v>0.40946725792963984</x:v>
      </x:c>
      <x:c r="R1336" s="36" t="n">
        <x:v>0.013995034652783638</x:v>
      </x:c>
      <x:c r="S1336" s="36" t="n">
        <x:v>0.0019275380583145306</x:v>
      </x:c>
      <x:c r="T1336" s="35" t="n">
        <x:v>0.1415922546926517</x:v>
      </x:c>
      <x:c r="U1336" s="36" t="str">
        <x:v>lateral</x:v>
      </x:c>
      <x:c r="V1336" s="33" t="n">
        <x:v>7</x:v>
      </x:c>
      <x:c r="W1336" s="36" t="n">
        <x:v>-0.7848483243735921</x:v>
      </x:c>
      <x:c r="X1336" s="36" t="n">
        <x:v>3.0127050306487004</x:v>
      </x:c>
      <x:c r="Y1336" s="36" t="n">
        <x:v>3.113258500987032</x:v>
      </x:c>
      <x:c r="Z1336" s="36" t="n">
        <x:v>0.47948689770556074</x:v>
      </x:c>
      <x:c r="AA1336" s="36" t="n">
        <x:v>0.2520986690070107</x:v>
      </x:c>
      <x:c r="AB1336" s="36" t="n">
        <x:v>1.2741315346479538</x:v>
      </x:c>
      <x:c r="AC1336" s="34" t="b">
        <x:v>1</x:v>
      </x:c>
    </x:row>
    <x:row r="1337">
      <x:c r="A1337" s="31" t="str">
        <x:v>CFG016</x:v>
      </x:c>
      <x:c r="B1337" s="33" t="n">
        <x:v>45</x:v>
      </x:c>
      <x:c r="C1337" s="31" t="str">
        <x:v>000000（选定5-12kg）1.AR20.03.6 youhua a2.5 翼梢反扭-3</x:v>
      </x:c>
      <x:c r="D1337" s="31" t="str">
        <x:v>T7-VLM2-Elev(g1.0)-11.9kg-x109.9mm-z14.2mm</x:v>
      </x:c>
      <x:c r="E1337" s="37" t="n">
        <x:v>-2.8470439516093817</x:v>
      </x:c>
      <x:c r="F1337" s="37" t="n">
        <x:v>0</x:v>
      </x:c>
      <x:c r="G1337" s="35" t="n">
        <x:v>17.32091243416187</x:v>
      </x:c>
      <x:c r="H1337" s="36" t="n">
        <x:v>1.4000000000000001</x:v>
      </x:c>
      <x:c r="I1337" s="35" t="n">
        <x:v>1.225</x:v>
      </x:c>
      <x:c r="J1337" s="35" t="n">
        <x:v>1.5705518175924542</x:v>
      </x:c>
      <x:c r="K1337" s="35" t="n">
        <x:v>0.284701945718181</x:v>
      </x:c>
      <x:c r="L1337" s="35" t="n">
        <x:v>5.525419388778789</x:v>
      </x:c>
      <x:c r="M1337" s="35" t="n">
        <x:v>11.925999999999998</x:v>
      </x:c>
      <x:c r="N1337" s="35" t="n">
        <x:v>0.10992231757937915</x:v>
      </x:c>
      <x:c r="O1337" s="35" t="n">
        <x:v>-1.546328403528402e-17</x:v>
      </x:c>
      <x:c r="P1337" s="35" t="n">
        <x:v>0.014190650827474498</x:v>
      </x:c>
      <x:c r="Q1337" s="36" t="n">
        <x:v>0.40946725792963984</x:v>
      </x:c>
      <x:c r="R1337" s="36" t="n">
        <x:v>0.013995034652783638</x:v>
      </x:c>
      <x:c r="S1337" s="36" t="n">
        <x:v>0.0019275380583145306</x:v>
      </x:c>
      <x:c r="T1337" s="35" t="n">
        <x:v>0.1415922546926517</x:v>
      </x:c>
      <x:c r="U1337" s="36" t="str">
        <x:v>lateral</x:v>
      </x:c>
      <x:c r="V1337" s="33" t="n">
        <x:v>8</x:v>
      </x:c>
      <x:c r="W1337" s="36" t="n">
        <x:v>0.0781080365313489</x:v>
      </x:c>
      <x:c r="X1337" s="36" t="n">
        <x:v>0</x:v>
      </x:c>
      <x:c r="Y1337" s="36" t="n">
        <x:v>0.0781080365313489</x:v>
      </x:c>
      <x:c r="Z1337" s="36" t="n">
        <x:v>0</x:v>
      </x:c>
      <x:c r="AA1337" s="36" t="n">
        <x:v>-1</x:v>
      </x:c>
      <x:c r="AB1337" s="36"/>
      <x:c r="AC1337" s="34" t="b">
        <x:v>0</x:v>
      </x:c>
    </x:row>
    <x:row r="1338">
      <x:c r="A1338" s="31" t="str">
        <x:v>CFG016</x:v>
      </x:c>
      <x:c r="B1338" s="33" t="n">
        <x:v>46</x:v>
      </x:c>
      <x:c r="C1338" s="31" t="str">
        <x:v>000000（选定5-12kg）1.AR20.03.6 youhua a2.5 翼梢反扭-3</x:v>
      </x:c>
      <x:c r="D1338" s="31" t="str">
        <x:v>T7-VLM2-Elev(g1.0)-11.9kg-x109.9mm-z14.2mm</x:v>
      </x:c>
      <x:c r="E1338" s="37" t="n">
        <x:v>-3.0908462704676087</x:v>
      </x:c>
      <x:c r="F1338" s="37" t="n">
        <x:v>0</x:v>
      </x:c>
      <x:c r="G1338" s="35" t="n">
        <x:v>17.862216824121614</x:v>
      </x:c>
      <x:c r="H1338" s="36" t="n">
        <x:v>1.5000000000000002</x:v>
      </x:c>
      <x:c r="I1338" s="35" t="n">
        <x:v>1.225</x:v>
      </x:c>
      <x:c r="J1338" s="35" t="n">
        <x:v>1.5705518175924542</x:v>
      </x:c>
      <x:c r="K1338" s="35" t="n">
        <x:v>0.284701945718181</x:v>
      </x:c>
      <x:c r="L1338" s="35" t="n">
        <x:v>5.525419388778789</x:v>
      </x:c>
      <x:c r="M1338" s="35" t="n">
        <x:v>11.925999999999998</x:v>
      </x:c>
      <x:c r="N1338" s="35" t="n">
        <x:v>0.10992231757937915</x:v>
      </x:c>
      <x:c r="O1338" s="35" t="n">
        <x:v>-1.546328403528402e-17</x:v>
      </x:c>
      <x:c r="P1338" s="35" t="n">
        <x:v>0.014190650827474498</x:v>
      </x:c>
      <x:c r="Q1338" s="36" t="n">
        <x:v>0.38541222458721186</x:v>
      </x:c>
      <x:c r="R1338" s="36" t="n">
        <x:v>0.013565511202271386</x:v>
      </x:c>
      <x:c r="S1338" s="36" t="n">
        <x:v>0.0019275008886498577</x:v>
      </x:c>
      <x:c r="T1338" s="35" t="n">
        <x:v>0.14122183080621367</x:v>
      </x:c>
      <x:c r="U1338" s="36" t="str">
        <x:v>longitudinal</x:v>
      </x:c>
      <x:c r="V1338" s="33" t="n">
        <x:v>1</x:v>
      </x:c>
      <x:c r="W1338" s="36" t="n">
        <x:v>-8.496882367391796</x:v>
      </x:c>
      <x:c r="X1338" s="36" t="n">
        <x:v>-6.689665510483351</x:v>
      </x:c>
      <x:c r="Y1338" s="36" t="n">
        <x:v>10.8142791996251</x:v>
      </x:c>
      <x:c r="Z1338" s="36" t="n">
        <x:v>1.0646933336247928</x:v>
      </x:c>
      <x:c r="AA1338" s="36" t="n">
        <x:v>0.7857095429611581</x:v>
      </x:c>
      <x:c r="AB1338" s="36" t="n">
        <x:v>0.11769022528047074</x:v>
      </x:c>
      <x:c r="AC1338" s="34" t="b">
        <x:v>1</x:v>
      </x:c>
    </x:row>
    <x:row r="1339">
      <x:c r="A1339" s="31" t="str">
        <x:v>CFG016</x:v>
      </x:c>
      <x:c r="B1339" s="33" t="n">
        <x:v>46</x:v>
      </x:c>
      <x:c r="C1339" s="31" t="str">
        <x:v>000000（选定5-12kg）1.AR20.03.6 youhua a2.5 翼梢反扭-3</x:v>
      </x:c>
      <x:c r="D1339" s="31" t="str">
        <x:v>T7-VLM2-Elev(g1.0)-11.9kg-x109.9mm-z14.2mm</x:v>
      </x:c>
      <x:c r="E1339" s="37" t="n">
        <x:v>-3.0908462704676087</x:v>
      </x:c>
      <x:c r="F1339" s="37" t="n">
        <x:v>0</x:v>
      </x:c>
      <x:c r="G1339" s="35" t="n">
        <x:v>17.862216824121614</x:v>
      </x:c>
      <x:c r="H1339" s="36" t="n">
        <x:v>1.5000000000000002</x:v>
      </x:c>
      <x:c r="I1339" s="35" t="n">
        <x:v>1.225</x:v>
      </x:c>
      <x:c r="J1339" s="35" t="n">
        <x:v>1.5705518175924542</x:v>
      </x:c>
      <x:c r="K1339" s="35" t="n">
        <x:v>0.284701945718181</x:v>
      </x:c>
      <x:c r="L1339" s="35" t="n">
        <x:v>5.525419388778789</x:v>
      </x:c>
      <x:c r="M1339" s="35" t="n">
        <x:v>11.925999999999998</x:v>
      </x:c>
      <x:c r="N1339" s="35" t="n">
        <x:v>0.10992231757937915</x:v>
      </x:c>
      <x:c r="O1339" s="35" t="n">
        <x:v>-1.546328403528402e-17</x:v>
      </x:c>
      <x:c r="P1339" s="35" t="n">
        <x:v>0.014190650827474498</x:v>
      </x:c>
      <x:c r="Q1339" s="36" t="n">
        <x:v>0.38541222458721186</x:v>
      </x:c>
      <x:c r="R1339" s="36" t="n">
        <x:v>0.013565511202271386</x:v>
      </x:c>
      <x:c r="S1339" s="36" t="n">
        <x:v>0.0019275008886498577</x:v>
      </x:c>
      <x:c r="T1339" s="35" t="n">
        <x:v>0.14122183080621367</x:v>
      </x:c>
      <x:c r="U1339" s="36" t="str">
        <x:v>longitudinal</x:v>
      </x:c>
      <x:c r="V1339" s="33" t="n">
        <x:v>2</x:v>
      </x:c>
      <x:c r="W1339" s="36" t="n">
        <x:v>-8.496882367391796</x:v>
      </x:c>
      <x:c r="X1339" s="36" t="n">
        <x:v>6.689665510483351</x:v>
      </x:c>
      <x:c r="Y1339" s="36" t="n">
        <x:v>10.8142791996251</x:v>
      </x:c>
      <x:c r="Z1339" s="36" t="n">
        <x:v>1.0646933336247928</x:v>
      </x:c>
      <x:c r="AA1339" s="36" t="n">
        <x:v>0.7857095429611581</x:v>
      </x:c>
      <x:c r="AB1339" s="36" t="n">
        <x:v>0.11769022528047074</x:v>
      </x:c>
      <x:c r="AC1339" s="34" t="b">
        <x:v>1</x:v>
      </x:c>
    </x:row>
    <x:row r="1340">
      <x:c r="A1340" s="31" t="str">
        <x:v>CFG016</x:v>
      </x:c>
      <x:c r="B1340" s="33" t="n">
        <x:v>46</x:v>
      </x:c>
      <x:c r="C1340" s="31" t="str">
        <x:v>000000（选定5-12kg）1.AR20.03.6 youhua a2.5 翼梢反扭-3</x:v>
      </x:c>
      <x:c r="D1340" s="31" t="str">
        <x:v>T7-VLM2-Elev(g1.0)-11.9kg-x109.9mm-z14.2mm</x:v>
      </x:c>
      <x:c r="E1340" s="37" t="n">
        <x:v>-3.0908462704676087</x:v>
      </x:c>
      <x:c r="F1340" s="37" t="n">
        <x:v>0</x:v>
      </x:c>
      <x:c r="G1340" s="35" t="n">
        <x:v>17.862216824121614</x:v>
      </x:c>
      <x:c r="H1340" s="36" t="n">
        <x:v>1.5000000000000002</x:v>
      </x:c>
      <x:c r="I1340" s="35" t="n">
        <x:v>1.225</x:v>
      </x:c>
      <x:c r="J1340" s="35" t="n">
        <x:v>1.5705518175924542</x:v>
      </x:c>
      <x:c r="K1340" s="35" t="n">
        <x:v>0.284701945718181</x:v>
      </x:c>
      <x:c r="L1340" s="35" t="n">
        <x:v>5.525419388778789</x:v>
      </x:c>
      <x:c r="M1340" s="35" t="n">
        <x:v>11.925999999999998</x:v>
      </x:c>
      <x:c r="N1340" s="35" t="n">
        <x:v>0.10992231757937915</x:v>
      </x:c>
      <x:c r="O1340" s="35" t="n">
        <x:v>-1.546328403528402e-17</x:v>
      </x:c>
      <x:c r="P1340" s="35" t="n">
        <x:v>0.014190650827474498</x:v>
      </x:c>
      <x:c r="Q1340" s="36" t="n">
        <x:v>0.38541222458721186</x:v>
      </x:c>
      <x:c r="R1340" s="36" t="n">
        <x:v>0.013565511202271386</x:v>
      </x:c>
      <x:c r="S1340" s="36" t="n">
        <x:v>0.0019275008886498577</x:v>
      </x:c>
      <x:c r="T1340" s="35" t="n">
        <x:v>0.14122183080621367</x:v>
      </x:c>
      <x:c r="U1340" s="36" t="str">
        <x:v>longitudinal</x:v>
      </x:c>
      <x:c r="V1340" s="33" t="n">
        <x:v>3</x:v>
      </x:c>
      <x:c r="W1340" s="36" t="n">
        <x:v>-0.016397793814011772</x:v>
      </x:c>
      <x:c r="X1340" s="36" t="n">
        <x:v>-0.5046755969581507</x:v>
      </x:c>
      <x:c r="Y1340" s="36" t="n">
        <x:v>0.5049419232020971</x:v>
      </x:c>
      <x:c r="Z1340" s="36" t="n">
        <x:v>0.08032161591374277</x:v>
      </x:c>
      <x:c r="AA1340" s="36" t="n">
        <x:v>0.03247461353580013</x:v>
      </x:c>
      <x:c r="AB1340" s="36" t="n">
        <x:v>60.98381351432219</x:v>
      </x:c>
      <x:c r="AC1340" s="34" t="b">
        <x:v>1</x:v>
      </x:c>
    </x:row>
    <x:row r="1341">
      <x:c r="A1341" s="31" t="str">
        <x:v>CFG016</x:v>
      </x:c>
      <x:c r="B1341" s="33" t="n">
        <x:v>46</x:v>
      </x:c>
      <x:c r="C1341" s="31" t="str">
        <x:v>000000（选定5-12kg）1.AR20.03.6 youhua a2.5 翼梢反扭-3</x:v>
      </x:c>
      <x:c r="D1341" s="31" t="str">
        <x:v>T7-VLM2-Elev(g1.0)-11.9kg-x109.9mm-z14.2mm</x:v>
      </x:c>
      <x:c r="E1341" s="37" t="n">
        <x:v>-3.0908462704676087</x:v>
      </x:c>
      <x:c r="F1341" s="37" t="n">
        <x:v>0</x:v>
      </x:c>
      <x:c r="G1341" s="35" t="n">
        <x:v>17.862216824121614</x:v>
      </x:c>
      <x:c r="H1341" s="36" t="n">
        <x:v>1.5000000000000002</x:v>
      </x:c>
      <x:c r="I1341" s="35" t="n">
        <x:v>1.225</x:v>
      </x:c>
      <x:c r="J1341" s="35" t="n">
        <x:v>1.5705518175924542</x:v>
      </x:c>
      <x:c r="K1341" s="35" t="n">
        <x:v>0.284701945718181</x:v>
      </x:c>
      <x:c r="L1341" s="35" t="n">
        <x:v>5.525419388778789</x:v>
      </x:c>
      <x:c r="M1341" s="35" t="n">
        <x:v>11.925999999999998</x:v>
      </x:c>
      <x:c r="N1341" s="35" t="n">
        <x:v>0.10992231757937915</x:v>
      </x:c>
      <x:c r="O1341" s="35" t="n">
        <x:v>-1.546328403528402e-17</x:v>
      </x:c>
      <x:c r="P1341" s="35" t="n">
        <x:v>0.014190650827474498</x:v>
      </x:c>
      <x:c r="Q1341" s="36" t="n">
        <x:v>0.38541222458721186</x:v>
      </x:c>
      <x:c r="R1341" s="36" t="n">
        <x:v>0.013565511202271386</x:v>
      </x:c>
      <x:c r="S1341" s="36" t="n">
        <x:v>0.0019275008886498577</x:v>
      </x:c>
      <x:c r="T1341" s="35" t="n">
        <x:v>0.14122183080621367</x:v>
      </x:c>
      <x:c r="U1341" s="36" t="str">
        <x:v>longitudinal</x:v>
      </x:c>
      <x:c r="V1341" s="33" t="n">
        <x:v>4</x:v>
      </x:c>
      <x:c r="W1341" s="36" t="n">
        <x:v>-0.016397793814011772</x:v>
      </x:c>
      <x:c r="X1341" s="36" t="n">
        <x:v>0.5046755969581507</x:v>
      </x:c>
      <x:c r="Y1341" s="36" t="n">
        <x:v>0.5049419232020971</x:v>
      </x:c>
      <x:c r="Z1341" s="36" t="n">
        <x:v>0.08032161591374277</x:v>
      </x:c>
      <x:c r="AA1341" s="36" t="n">
        <x:v>0.03247461353580013</x:v>
      </x:c>
      <x:c r="AB1341" s="36" t="n">
        <x:v>60.98381351432219</x:v>
      </x:c>
      <x:c r="AC1341" s="34" t="b">
        <x:v>1</x:v>
      </x:c>
    </x:row>
    <x:row r="1342">
      <x:c r="A1342" s="31" t="str">
        <x:v>CFG016</x:v>
      </x:c>
      <x:c r="B1342" s="33" t="n">
        <x:v>46</x:v>
      </x:c>
      <x:c r="C1342" s="31" t="str">
        <x:v>000000（选定5-12kg）1.AR20.03.6 youhua a2.5 翼梢反扭-3</x:v>
      </x:c>
      <x:c r="D1342" s="31" t="str">
        <x:v>T7-VLM2-Elev(g1.0)-11.9kg-x109.9mm-z14.2mm</x:v>
      </x:c>
      <x:c r="E1342" s="37" t="n">
        <x:v>-3.0908462704676087</x:v>
      </x:c>
      <x:c r="F1342" s="37" t="n">
        <x:v>0</x:v>
      </x:c>
      <x:c r="G1342" s="35" t="n">
        <x:v>17.862216824121614</x:v>
      </x:c>
      <x:c r="H1342" s="36" t="n">
        <x:v>1.5000000000000002</x:v>
      </x:c>
      <x:c r="I1342" s="35" t="n">
        <x:v>1.225</x:v>
      </x:c>
      <x:c r="J1342" s="35" t="n">
        <x:v>1.5705518175924542</x:v>
      </x:c>
      <x:c r="K1342" s="35" t="n">
        <x:v>0.284701945718181</x:v>
      </x:c>
      <x:c r="L1342" s="35" t="n">
        <x:v>5.525419388778789</x:v>
      </x:c>
      <x:c r="M1342" s="35" t="n">
        <x:v>11.925999999999998</x:v>
      </x:c>
      <x:c r="N1342" s="35" t="n">
        <x:v>0.10992231757937915</x:v>
      </x:c>
      <x:c r="O1342" s="35" t="n">
        <x:v>-1.546328403528402e-17</x:v>
      </x:c>
      <x:c r="P1342" s="35" t="n">
        <x:v>0.014190650827474498</x:v>
      </x:c>
      <x:c r="Q1342" s="36" t="n">
        <x:v>0.38541222458721186</x:v>
      </x:c>
      <x:c r="R1342" s="36" t="n">
        <x:v>0.013565511202271386</x:v>
      </x:c>
      <x:c r="S1342" s="36" t="n">
        <x:v>0.0019275008886498577</x:v>
      </x:c>
      <x:c r="T1342" s="35" t="n">
        <x:v>0.14122183080621367</x:v>
      </x:c>
      <x:c r="U1342" s="36" t="str">
        <x:v>lateral</x:v>
      </x:c>
      <x:c r="V1342" s="33" t="n">
        <x:v>5</x:v>
      </x:c>
      <x:c r="W1342" s="36" t="n">
        <x:v>-25.339142678677526</x:v>
      </x:c>
      <x:c r="X1342" s="36" t="n">
        <x:v>0</x:v>
      </x:c>
      <x:c r="Y1342" s="36" t="n">
        <x:v>25.339142678677526</x:v>
      </x:c>
      <x:c r="Z1342" s="36" t="n">
        <x:v>0</x:v>
      </x:c>
      <x:c r="AA1342" s="36" t="n">
        <x:v>1</x:v>
      </x:c>
      <x:c r="AB1342" s="36" t="n">
        <x:v>0.0394646343280384</x:v>
      </x:c>
      <x:c r="AC1342" s="34" t="b">
        <x:v>1</x:v>
      </x:c>
    </x:row>
    <x:row r="1343">
      <x:c r="A1343" s="31" t="str">
        <x:v>CFG016</x:v>
      </x:c>
      <x:c r="B1343" s="33" t="n">
        <x:v>46</x:v>
      </x:c>
      <x:c r="C1343" s="31" t="str">
        <x:v>000000（选定5-12kg）1.AR20.03.6 youhua a2.5 翼梢反扭-3</x:v>
      </x:c>
      <x:c r="D1343" s="31" t="str">
        <x:v>T7-VLM2-Elev(g1.0)-11.9kg-x109.9mm-z14.2mm</x:v>
      </x:c>
      <x:c r="E1343" s="37" t="n">
        <x:v>-3.0908462704676087</x:v>
      </x:c>
      <x:c r="F1343" s="37" t="n">
        <x:v>0</x:v>
      </x:c>
      <x:c r="G1343" s="35" t="n">
        <x:v>17.862216824121614</x:v>
      </x:c>
      <x:c r="H1343" s="36" t="n">
        <x:v>1.5000000000000002</x:v>
      </x:c>
      <x:c r="I1343" s="35" t="n">
        <x:v>1.225</x:v>
      </x:c>
      <x:c r="J1343" s="35" t="n">
        <x:v>1.5705518175924542</x:v>
      </x:c>
      <x:c r="K1343" s="35" t="n">
        <x:v>0.284701945718181</x:v>
      </x:c>
      <x:c r="L1343" s="35" t="n">
        <x:v>5.525419388778789</x:v>
      </x:c>
      <x:c r="M1343" s="35" t="n">
        <x:v>11.925999999999998</x:v>
      </x:c>
      <x:c r="N1343" s="35" t="n">
        <x:v>0.10992231757937915</x:v>
      </x:c>
      <x:c r="O1343" s="35" t="n">
        <x:v>-1.546328403528402e-17</x:v>
      </x:c>
      <x:c r="P1343" s="35" t="n">
        <x:v>0.014190650827474498</x:v>
      </x:c>
      <x:c r="Q1343" s="36" t="n">
        <x:v>0.38541222458721186</x:v>
      </x:c>
      <x:c r="R1343" s="36" t="n">
        <x:v>0.013565511202271386</x:v>
      </x:c>
      <x:c r="S1343" s="36" t="n">
        <x:v>0.0019275008886498577</x:v>
      </x:c>
      <x:c r="T1343" s="35" t="n">
        <x:v>0.14122183080621367</x:v>
      </x:c>
      <x:c r="U1343" s="36" t="str">
        <x:v>lateral</x:v>
      </x:c>
      <x:c r="V1343" s="33" t="n">
        <x:v>6</x:v>
      </x:c>
      <x:c r="W1343" s="36" t="n">
        <x:v>-0.7871854832088367</x:v>
      </x:c>
      <x:c r="X1343" s="36" t="n">
        <x:v>-3.0973488270901304</x:v>
      </x:c>
      <x:c r="Y1343" s="36" t="n">
        <x:v>3.1958145662180297</x:v>
      </x:c>
      <x:c r="Z1343" s="36" t="n">
        <x:v>0.4929583763112785</x:v>
      </x:c>
      <x:c r="AA1343" s="36" t="n">
        <x:v>0.2463176341737508</x:v>
      </x:c>
      <x:c r="AB1343" s="36" t="n">
        <x:v>1.2703486298091506</x:v>
      </x:c>
      <x:c r="AC1343" s="34" t="b">
        <x:v>1</x:v>
      </x:c>
    </x:row>
    <x:row r="1344">
      <x:c r="A1344" s="31" t="str">
        <x:v>CFG016</x:v>
      </x:c>
      <x:c r="B1344" s="33" t="n">
        <x:v>46</x:v>
      </x:c>
      <x:c r="C1344" s="31" t="str">
        <x:v>000000（选定5-12kg）1.AR20.03.6 youhua a2.5 翼梢反扭-3</x:v>
      </x:c>
      <x:c r="D1344" s="31" t="str">
        <x:v>T7-VLM2-Elev(g1.0)-11.9kg-x109.9mm-z14.2mm</x:v>
      </x:c>
      <x:c r="E1344" s="37" t="n">
        <x:v>-3.0908462704676087</x:v>
      </x:c>
      <x:c r="F1344" s="37" t="n">
        <x:v>0</x:v>
      </x:c>
      <x:c r="G1344" s="35" t="n">
        <x:v>17.862216824121614</x:v>
      </x:c>
      <x:c r="H1344" s="36" t="n">
        <x:v>1.5000000000000002</x:v>
      </x:c>
      <x:c r="I1344" s="35" t="n">
        <x:v>1.225</x:v>
      </x:c>
      <x:c r="J1344" s="35" t="n">
        <x:v>1.5705518175924542</x:v>
      </x:c>
      <x:c r="K1344" s="35" t="n">
        <x:v>0.284701945718181</x:v>
      </x:c>
      <x:c r="L1344" s="35" t="n">
        <x:v>5.525419388778789</x:v>
      </x:c>
      <x:c r="M1344" s="35" t="n">
        <x:v>11.925999999999998</x:v>
      </x:c>
      <x:c r="N1344" s="35" t="n">
        <x:v>0.10992231757937915</x:v>
      </x:c>
      <x:c r="O1344" s="35" t="n">
        <x:v>-1.546328403528402e-17</x:v>
      </x:c>
      <x:c r="P1344" s="35" t="n">
        <x:v>0.014190650827474498</x:v>
      </x:c>
      <x:c r="Q1344" s="36" t="n">
        <x:v>0.38541222458721186</x:v>
      </x:c>
      <x:c r="R1344" s="36" t="n">
        <x:v>0.013565511202271386</x:v>
      </x:c>
      <x:c r="S1344" s="36" t="n">
        <x:v>0.0019275008886498577</x:v>
      </x:c>
      <x:c r="T1344" s="35" t="n">
        <x:v>0.14122183080621367</x:v>
      </x:c>
      <x:c r="U1344" s="36" t="str">
        <x:v>lateral</x:v>
      </x:c>
      <x:c r="V1344" s="33" t="n">
        <x:v>7</x:v>
      </x:c>
      <x:c r="W1344" s="36" t="n">
        <x:v>-0.7871854832088367</x:v>
      </x:c>
      <x:c r="X1344" s="36" t="n">
        <x:v>3.0973488270901304</x:v>
      </x:c>
      <x:c r="Y1344" s="36" t="n">
        <x:v>3.1958145662180297</x:v>
      </x:c>
      <x:c r="Z1344" s="36" t="n">
        <x:v>0.4929583763112785</x:v>
      </x:c>
      <x:c r="AA1344" s="36" t="n">
        <x:v>0.2463176341737508</x:v>
      </x:c>
      <x:c r="AB1344" s="36" t="n">
        <x:v>1.2703486298091506</x:v>
      </x:c>
      <x:c r="AC1344" s="34" t="b">
        <x:v>1</x:v>
      </x:c>
    </x:row>
    <x:row r="1345">
      <x:c r="A1345" s="31" t="str">
        <x:v>CFG016</x:v>
      </x:c>
      <x:c r="B1345" s="33" t="n">
        <x:v>46</x:v>
      </x:c>
      <x:c r="C1345" s="31" t="str">
        <x:v>000000（选定5-12kg）1.AR20.03.6 youhua a2.5 翼梢反扭-3</x:v>
      </x:c>
      <x:c r="D1345" s="31" t="str">
        <x:v>T7-VLM2-Elev(g1.0)-11.9kg-x109.9mm-z14.2mm</x:v>
      </x:c>
      <x:c r="E1345" s="37" t="n">
        <x:v>-3.0908462704676087</x:v>
      </x:c>
      <x:c r="F1345" s="37" t="n">
        <x:v>0</x:v>
      </x:c>
      <x:c r="G1345" s="35" t="n">
        <x:v>17.862216824121614</x:v>
      </x:c>
      <x:c r="H1345" s="36" t="n">
        <x:v>1.5000000000000002</x:v>
      </x:c>
      <x:c r="I1345" s="35" t="n">
        <x:v>1.225</x:v>
      </x:c>
      <x:c r="J1345" s="35" t="n">
        <x:v>1.5705518175924542</x:v>
      </x:c>
      <x:c r="K1345" s="35" t="n">
        <x:v>0.284701945718181</x:v>
      </x:c>
      <x:c r="L1345" s="35" t="n">
        <x:v>5.525419388778789</x:v>
      </x:c>
      <x:c r="M1345" s="35" t="n">
        <x:v>11.925999999999998</x:v>
      </x:c>
      <x:c r="N1345" s="35" t="n">
        <x:v>0.10992231757937915</x:v>
      </x:c>
      <x:c r="O1345" s="35" t="n">
        <x:v>-1.546328403528402e-17</x:v>
      </x:c>
      <x:c r="P1345" s="35" t="n">
        <x:v>0.014190650827474498</x:v>
      </x:c>
      <x:c r="Q1345" s="36" t="n">
        <x:v>0.38541222458721186</x:v>
      </x:c>
      <x:c r="R1345" s="36" t="n">
        <x:v>0.013565511202271386</x:v>
      </x:c>
      <x:c r="S1345" s="36" t="n">
        <x:v>0.0019275008886498577</x:v>
      </x:c>
      <x:c r="T1345" s="35" t="n">
        <x:v>0.14122183080621367</x:v>
      </x:c>
      <x:c r="U1345" s="36" t="str">
        <x:v>lateral</x:v>
      </x:c>
      <x:c r="V1345" s="33" t="n">
        <x:v>8</x:v>
      </x:c>
      <x:c r="W1345" s="36" t="n">
        <x:v>0.07194823842180043</x:v>
      </x:c>
      <x:c r="X1345" s="36" t="n">
        <x:v>0</x:v>
      </x:c>
      <x:c r="Y1345" s="36" t="n">
        <x:v>0.07194823842180043</x:v>
      </x:c>
      <x:c r="Z1345" s="36" t="n">
        <x:v>0</x:v>
      </x:c>
      <x:c r="AA1345" s="36" t="n">
        <x:v>-1</x:v>
      </x:c>
      <x:c r="AB1345" s="36"/>
      <x:c r="AC1345" s="34" t="b">
        <x:v>0</x:v>
      </x:c>
    </x:row>
    <x:row r="1346">
      <x:c r="A1346" s="31" t="str">
        <x:v>CFG016</x:v>
      </x:c>
      <x:c r="B1346" s="33" t="n">
        <x:v>47</x:v>
      </x:c>
      <x:c r="C1346" s="31" t="str">
        <x:v>000000（选定5-12kg）1.AR20.03.6 youhua a2.5 翼梢反扭-3</x:v>
      </x:c>
      <x:c r="D1346" s="31" t="str">
        <x:v>T7-VLM2-Elev(g1.0)-11.9kg-x109.9mm-z14.2mm</x:v>
      </x:c>
      <x:c r="E1346" s="37" t="n">
        <x:v>-3.337288594259182</x:v>
      </x:c>
      <x:c r="F1346" s="37" t="n">
        <x:v>0</x:v>
      </x:c>
      <x:c r="G1346" s="35" t="n">
        <x:v>18.46468957863123</x:v>
      </x:c>
      <x:c r="H1346" s="36" t="n">
        <x:v>1.6</x:v>
      </x:c>
      <x:c r="I1346" s="35" t="n">
        <x:v>1.225</x:v>
      </x:c>
      <x:c r="J1346" s="35" t="n">
        <x:v>1.5705518175924542</x:v>
      </x:c>
      <x:c r="K1346" s="35" t="n">
        <x:v>0.284701945718181</x:v>
      </x:c>
      <x:c r="L1346" s="35" t="n">
        <x:v>5.525419388778789</x:v>
      </x:c>
      <x:c r="M1346" s="35" t="n">
        <x:v>11.925999999999998</x:v>
      </x:c>
      <x:c r="N1346" s="35" t="n">
        <x:v>0.10992231757937915</x:v>
      </x:c>
      <x:c r="O1346" s="35" t="n">
        <x:v>-1.546328403528402e-17</x:v>
      </x:c>
      <x:c r="P1346" s="35" t="n">
        <x:v>0.014190650827474498</x:v>
      </x:c>
      <x:c r="Q1346" s="36" t="n">
        <x:v>0.36108020308199484</x:v>
      </x:c>
      <x:c r="R1346" s="36" t="n">
        <x:v>0.013155869712931095</x:v>
      </x:c>
      <x:c r="S1346" s="36" t="n">
        <x:v>0.0019260634093576112</x:v>
      </x:c>
      <x:c r="T1346" s="35" t="n">
        <x:v>0.14086152155830423</x:v>
      </x:c>
      <x:c r="U1346" s="36" t="str">
        <x:v>longitudinal</x:v>
      </x:c>
      <x:c r="V1346" s="33" t="n">
        <x:v>1</x:v>
      </x:c>
      <x:c r="W1346" s="36" t="n">
        <x:v>-8.784417784858771</x:v>
      </x:c>
      <x:c r="X1346" s="36" t="n">
        <x:v>-6.874082544791377</x:v>
      </x:c>
      <x:c r="Y1346" s="36" t="n">
        <x:v>11.154326813015144</x:v>
      </x:c>
      <x:c r="Z1346" s="36" t="n">
        <x:v>1.0940442162252626</x:v>
      </x:c>
      <x:c r="AA1346" s="36" t="n">
        <x:v>0.787534553372499</x:v>
      </x:c>
      <x:c r="AB1346" s="36" t="n">
        <x:v>0.11383793718505127</x:v>
      </x:c>
      <x:c r="AC1346" s="34" t="b">
        <x:v>1</x:v>
      </x:c>
    </x:row>
    <x:row r="1347">
      <x:c r="A1347" s="31" t="str">
        <x:v>CFG016</x:v>
      </x:c>
      <x:c r="B1347" s="33" t="n">
        <x:v>47</x:v>
      </x:c>
      <x:c r="C1347" s="31" t="str">
        <x:v>000000（选定5-12kg）1.AR20.03.6 youhua a2.5 翼梢反扭-3</x:v>
      </x:c>
      <x:c r="D1347" s="31" t="str">
        <x:v>T7-VLM2-Elev(g1.0)-11.9kg-x109.9mm-z14.2mm</x:v>
      </x:c>
      <x:c r="E1347" s="37" t="n">
        <x:v>-3.337288594259182</x:v>
      </x:c>
      <x:c r="F1347" s="37" t="n">
        <x:v>0</x:v>
      </x:c>
      <x:c r="G1347" s="35" t="n">
        <x:v>18.46468957863123</x:v>
      </x:c>
      <x:c r="H1347" s="36" t="n">
        <x:v>1.6</x:v>
      </x:c>
      <x:c r="I1347" s="35" t="n">
        <x:v>1.225</x:v>
      </x:c>
      <x:c r="J1347" s="35" t="n">
        <x:v>1.5705518175924542</x:v>
      </x:c>
      <x:c r="K1347" s="35" t="n">
        <x:v>0.284701945718181</x:v>
      </x:c>
      <x:c r="L1347" s="35" t="n">
        <x:v>5.525419388778789</x:v>
      </x:c>
      <x:c r="M1347" s="35" t="n">
        <x:v>11.925999999999998</x:v>
      </x:c>
      <x:c r="N1347" s="35" t="n">
        <x:v>0.10992231757937915</x:v>
      </x:c>
      <x:c r="O1347" s="35" t="n">
        <x:v>-1.546328403528402e-17</x:v>
      </x:c>
      <x:c r="P1347" s="35" t="n">
        <x:v>0.014190650827474498</x:v>
      </x:c>
      <x:c r="Q1347" s="36" t="n">
        <x:v>0.36108020308199484</x:v>
      </x:c>
      <x:c r="R1347" s="36" t="n">
        <x:v>0.013155869712931095</x:v>
      </x:c>
      <x:c r="S1347" s="36" t="n">
        <x:v>0.0019260634093576112</x:v>
      </x:c>
      <x:c r="T1347" s="35" t="n">
        <x:v>0.14086152155830423</x:v>
      </x:c>
      <x:c r="U1347" s="36" t="str">
        <x:v>longitudinal</x:v>
      </x:c>
      <x:c r="V1347" s="33" t="n">
        <x:v>2</x:v>
      </x:c>
      <x:c r="W1347" s="36" t="n">
        <x:v>-8.784417784858771</x:v>
      </x:c>
      <x:c r="X1347" s="36" t="n">
        <x:v>6.874082544791377</x:v>
      </x:c>
      <x:c r="Y1347" s="36" t="n">
        <x:v>11.154326813015144</x:v>
      </x:c>
      <x:c r="Z1347" s="36" t="n">
        <x:v>1.0940442162252626</x:v>
      </x:c>
      <x:c r="AA1347" s="36" t="n">
        <x:v>0.787534553372499</x:v>
      </x:c>
      <x:c r="AB1347" s="36" t="n">
        <x:v>0.11383793718505127</x:v>
      </x:c>
      <x:c r="AC1347" s="34" t="b">
        <x:v>1</x:v>
      </x:c>
    </x:row>
    <x:row r="1348">
      <x:c r="A1348" s="31" t="str">
        <x:v>CFG016</x:v>
      </x:c>
      <x:c r="B1348" s="33" t="n">
        <x:v>47</x:v>
      </x:c>
      <x:c r="C1348" s="31" t="str">
        <x:v>000000（选定5-12kg）1.AR20.03.6 youhua a2.5 翼梢反扭-3</x:v>
      </x:c>
      <x:c r="D1348" s="31" t="str">
        <x:v>T7-VLM2-Elev(g1.0)-11.9kg-x109.9mm-z14.2mm</x:v>
      </x:c>
      <x:c r="E1348" s="37" t="n">
        <x:v>-3.337288594259182</x:v>
      </x:c>
      <x:c r="F1348" s="37" t="n">
        <x:v>0</x:v>
      </x:c>
      <x:c r="G1348" s="35" t="n">
        <x:v>18.46468957863123</x:v>
      </x:c>
      <x:c r="H1348" s="36" t="n">
        <x:v>1.6</x:v>
      </x:c>
      <x:c r="I1348" s="35" t="n">
        <x:v>1.225</x:v>
      </x:c>
      <x:c r="J1348" s="35" t="n">
        <x:v>1.5705518175924542</x:v>
      </x:c>
      <x:c r="K1348" s="35" t="n">
        <x:v>0.284701945718181</x:v>
      </x:c>
      <x:c r="L1348" s="35" t="n">
        <x:v>5.525419388778789</x:v>
      </x:c>
      <x:c r="M1348" s="35" t="n">
        <x:v>11.925999999999998</x:v>
      </x:c>
      <x:c r="N1348" s="35" t="n">
        <x:v>0.10992231757937915</x:v>
      </x:c>
      <x:c r="O1348" s="35" t="n">
        <x:v>-1.546328403528402e-17</x:v>
      </x:c>
      <x:c r="P1348" s="35" t="n">
        <x:v>0.014190650827474498</x:v>
      </x:c>
      <x:c r="Q1348" s="36" t="n">
        <x:v>0.36108020308199484</x:v>
      </x:c>
      <x:c r="R1348" s="36" t="n">
        <x:v>0.013155869712931095</x:v>
      </x:c>
      <x:c r="S1348" s="36" t="n">
        <x:v>0.0019260634093576112</x:v>
      </x:c>
      <x:c r="T1348" s="35" t="n">
        <x:v>0.14086152155830423</x:v>
      </x:c>
      <x:c r="U1348" s="36" t="str">
        <x:v>longitudinal</x:v>
      </x:c>
      <x:c r="V1348" s="33" t="n">
        <x:v>3</x:v>
      </x:c>
      <x:c r="W1348" s="36" t="n">
        <x:v>-0.016898845557337488</x:v>
      </x:c>
      <x:c r="X1348" s="36" t="n">
        <x:v>-0.487597745641667</x:v>
      </x:c>
      <x:c r="Y1348" s="36" t="n">
        <x:v>0.48789049236074133</x:v>
      </x:c>
      <x:c r="Z1348" s="36" t="n">
        <x:v>0.07760359145933597</x:v>
      </x:c>
      <x:c r="AA1348" s="36" t="n">
        <x:v>0.03463655435376398</x:v>
      </x:c>
      <x:c r="AB1348" s="36" t="n">
        <x:v>59.17563993392433</x:v>
      </x:c>
      <x:c r="AC1348" s="34" t="b">
        <x:v>1</x:v>
      </x:c>
    </x:row>
    <x:row r="1349">
      <x:c r="A1349" s="31" t="str">
        <x:v>CFG016</x:v>
      </x:c>
      <x:c r="B1349" s="33" t="n">
        <x:v>47</x:v>
      </x:c>
      <x:c r="C1349" s="31" t="str">
        <x:v>000000（选定5-12kg）1.AR20.03.6 youhua a2.5 翼梢反扭-3</x:v>
      </x:c>
      <x:c r="D1349" s="31" t="str">
        <x:v>T7-VLM2-Elev(g1.0)-11.9kg-x109.9mm-z14.2mm</x:v>
      </x:c>
      <x:c r="E1349" s="37" t="n">
        <x:v>-3.337288594259182</x:v>
      </x:c>
      <x:c r="F1349" s="37" t="n">
        <x:v>0</x:v>
      </x:c>
      <x:c r="G1349" s="35" t="n">
        <x:v>18.46468957863123</x:v>
      </x:c>
      <x:c r="H1349" s="36" t="n">
        <x:v>1.6</x:v>
      </x:c>
      <x:c r="I1349" s="35" t="n">
        <x:v>1.225</x:v>
      </x:c>
      <x:c r="J1349" s="35" t="n">
        <x:v>1.5705518175924542</x:v>
      </x:c>
      <x:c r="K1349" s="35" t="n">
        <x:v>0.284701945718181</x:v>
      </x:c>
      <x:c r="L1349" s="35" t="n">
        <x:v>5.525419388778789</x:v>
      </x:c>
      <x:c r="M1349" s="35" t="n">
        <x:v>11.925999999999998</x:v>
      </x:c>
      <x:c r="N1349" s="35" t="n">
        <x:v>0.10992231757937915</x:v>
      </x:c>
      <x:c r="O1349" s="35" t="n">
        <x:v>-1.546328403528402e-17</x:v>
      </x:c>
      <x:c r="P1349" s="35" t="n">
        <x:v>0.014190650827474498</x:v>
      </x:c>
      <x:c r="Q1349" s="36" t="n">
        <x:v>0.36108020308199484</x:v>
      </x:c>
      <x:c r="R1349" s="36" t="n">
        <x:v>0.013155869712931095</x:v>
      </x:c>
      <x:c r="S1349" s="36" t="n">
        <x:v>0.0019260634093576112</x:v>
      </x:c>
      <x:c r="T1349" s="35" t="n">
        <x:v>0.14086152155830423</x:v>
      </x:c>
      <x:c r="U1349" s="36" t="str">
        <x:v>longitudinal</x:v>
      </x:c>
      <x:c r="V1349" s="33" t="n">
        <x:v>4</x:v>
      </x:c>
      <x:c r="W1349" s="36" t="n">
        <x:v>-0.016898845557337488</x:v>
      </x:c>
      <x:c r="X1349" s="36" t="n">
        <x:v>0.487597745641667</x:v>
      </x:c>
      <x:c r="Y1349" s="36" t="n">
        <x:v>0.48789049236074133</x:v>
      </x:c>
      <x:c r="Z1349" s="36" t="n">
        <x:v>0.07760359145933597</x:v>
      </x:c>
      <x:c r="AA1349" s="36" t="n">
        <x:v>0.03463655435376398</x:v>
      </x:c>
      <x:c r="AB1349" s="36" t="n">
        <x:v>59.17563993392433</x:v>
      </x:c>
      <x:c r="AC1349" s="34" t="b">
        <x:v>1</x:v>
      </x:c>
    </x:row>
    <x:row r="1350">
      <x:c r="A1350" s="31" t="str">
        <x:v>CFG016</x:v>
      </x:c>
      <x:c r="B1350" s="33" t="n">
        <x:v>47</x:v>
      </x:c>
      <x:c r="C1350" s="31" t="str">
        <x:v>000000（选定5-12kg）1.AR20.03.6 youhua a2.5 翼梢反扭-3</x:v>
      </x:c>
      <x:c r="D1350" s="31" t="str">
        <x:v>T7-VLM2-Elev(g1.0)-11.9kg-x109.9mm-z14.2mm</x:v>
      </x:c>
      <x:c r="E1350" s="37" t="n">
        <x:v>-3.337288594259182</x:v>
      </x:c>
      <x:c r="F1350" s="37" t="n">
        <x:v>0</x:v>
      </x:c>
      <x:c r="G1350" s="35" t="n">
        <x:v>18.46468957863123</x:v>
      </x:c>
      <x:c r="H1350" s="36" t="n">
        <x:v>1.6</x:v>
      </x:c>
      <x:c r="I1350" s="35" t="n">
        <x:v>1.225</x:v>
      </x:c>
      <x:c r="J1350" s="35" t="n">
        <x:v>1.5705518175924542</x:v>
      </x:c>
      <x:c r="K1350" s="35" t="n">
        <x:v>0.284701945718181</x:v>
      </x:c>
      <x:c r="L1350" s="35" t="n">
        <x:v>5.525419388778789</x:v>
      </x:c>
      <x:c r="M1350" s="35" t="n">
        <x:v>11.925999999999998</x:v>
      </x:c>
      <x:c r="N1350" s="35" t="n">
        <x:v>0.10992231757937915</x:v>
      </x:c>
      <x:c r="O1350" s="35" t="n">
        <x:v>-1.546328403528402e-17</x:v>
      </x:c>
      <x:c r="P1350" s="35" t="n">
        <x:v>0.014190650827474498</x:v>
      </x:c>
      <x:c r="Q1350" s="36" t="n">
        <x:v>0.36108020308199484</x:v>
      </x:c>
      <x:c r="R1350" s="36" t="n">
        <x:v>0.013155869712931095</x:v>
      </x:c>
      <x:c r="S1350" s="36" t="n">
        <x:v>0.0019260634093576112</x:v>
      </x:c>
      <x:c r="T1350" s="35" t="n">
        <x:v>0.14086152155830423</x:v>
      </x:c>
      <x:c r="U1350" s="36" t="str">
        <x:v>lateral</x:v>
      </x:c>
      <x:c r="V1350" s="33" t="n">
        <x:v>5</x:v>
      </x:c>
      <x:c r="W1350" s="36" t="n">
        <x:v>-26.237027355740512</x:v>
      </x:c>
      <x:c r="X1350" s="36" t="n">
        <x:v>0</x:v>
      </x:c>
      <x:c r="Y1350" s="36" t="n">
        <x:v>26.237027355740512</x:v>
      </x:c>
      <x:c r="Z1350" s="36" t="n">
        <x:v>0</x:v>
      </x:c>
      <x:c r="AA1350" s="36" t="n">
        <x:v>1</x:v>
      </x:c>
      <x:c r="AB1350" s="36" t="n">
        <x:v>0.0381140739170364</x:v>
      </x:c>
      <x:c r="AC1350" s="34" t="b">
        <x:v>1</x:v>
      </x:c>
    </x:row>
    <x:row r="1351">
      <x:c r="A1351" s="31" t="str">
        <x:v>CFG016</x:v>
      </x:c>
      <x:c r="B1351" s="33" t="n">
        <x:v>47</x:v>
      </x:c>
      <x:c r="C1351" s="31" t="str">
        <x:v>000000（选定5-12kg）1.AR20.03.6 youhua a2.5 翼梢反扭-3</x:v>
      </x:c>
      <x:c r="D1351" s="31" t="str">
        <x:v>T7-VLM2-Elev(g1.0)-11.9kg-x109.9mm-z14.2mm</x:v>
      </x:c>
      <x:c r="E1351" s="37" t="n">
        <x:v>-3.337288594259182</x:v>
      </x:c>
      <x:c r="F1351" s="37" t="n">
        <x:v>0</x:v>
      </x:c>
      <x:c r="G1351" s="35" t="n">
        <x:v>18.46468957863123</x:v>
      </x:c>
      <x:c r="H1351" s="36" t="n">
        <x:v>1.6</x:v>
      </x:c>
      <x:c r="I1351" s="35" t="n">
        <x:v>1.225</x:v>
      </x:c>
      <x:c r="J1351" s="35" t="n">
        <x:v>1.5705518175924542</x:v>
      </x:c>
      <x:c r="K1351" s="35" t="n">
        <x:v>0.284701945718181</x:v>
      </x:c>
      <x:c r="L1351" s="35" t="n">
        <x:v>5.525419388778789</x:v>
      </x:c>
      <x:c r="M1351" s="35" t="n">
        <x:v>11.925999999999998</x:v>
      </x:c>
      <x:c r="N1351" s="35" t="n">
        <x:v>0.10992231757937915</x:v>
      </x:c>
      <x:c r="O1351" s="35" t="n">
        <x:v>-1.546328403528402e-17</x:v>
      </x:c>
      <x:c r="P1351" s="35" t="n">
        <x:v>0.014190650827474498</x:v>
      </x:c>
      <x:c r="Q1351" s="36" t="n">
        <x:v>0.36108020308199484</x:v>
      </x:c>
      <x:c r="R1351" s="36" t="n">
        <x:v>0.013155869712931095</x:v>
      </x:c>
      <x:c r="S1351" s="36" t="n">
        <x:v>0.0019260634093576112</x:v>
      </x:c>
      <x:c r="T1351" s="35" t="n">
        <x:v>0.14086152155830423</x:v>
      </x:c>
      <x:c r="U1351" s="36" t="str">
        <x:v>lateral</x:v>
      </x:c>
      <x:c r="V1351" s="33" t="n">
        <x:v>6</x:v>
      </x:c>
      <x:c r="W1351" s="36" t="n">
        <x:v>-0.7902593669325826</x:v>
      </x:c>
      <x:c r="X1351" s="36" t="n">
        <x:v>-3.192054355864534</x:v>
      </x:c>
      <x:c r="Y1351" s="36" t="n">
        <x:v>3.2884222474947515</x:v>
      </x:c>
      <x:c r="Z1351" s="36" t="n">
        <x:v>0.5080312293538566</x:v>
      </x:c>
      <x:c r="AA1351" s="36" t="n">
        <x:v>0.24031566126723325</x:v>
      </x:c>
      <x:c r="AB1351" s="36" t="n">
        <x:v>1.265407335671999</x:v>
      </x:c>
      <x:c r="AC1351" s="34" t="b">
        <x:v>1</x:v>
      </x:c>
    </x:row>
    <x:row r="1352">
      <x:c r="A1352" s="31" t="str">
        <x:v>CFG016</x:v>
      </x:c>
      <x:c r="B1352" s="33" t="n">
        <x:v>47</x:v>
      </x:c>
      <x:c r="C1352" s="31" t="str">
        <x:v>000000（选定5-12kg）1.AR20.03.6 youhua a2.5 翼梢反扭-3</x:v>
      </x:c>
      <x:c r="D1352" s="31" t="str">
        <x:v>T7-VLM2-Elev(g1.0)-11.9kg-x109.9mm-z14.2mm</x:v>
      </x:c>
      <x:c r="E1352" s="37" t="n">
        <x:v>-3.337288594259182</x:v>
      </x:c>
      <x:c r="F1352" s="37" t="n">
        <x:v>0</x:v>
      </x:c>
      <x:c r="G1352" s="35" t="n">
        <x:v>18.46468957863123</x:v>
      </x:c>
      <x:c r="H1352" s="36" t="n">
        <x:v>1.6</x:v>
      </x:c>
      <x:c r="I1352" s="35" t="n">
        <x:v>1.225</x:v>
      </x:c>
      <x:c r="J1352" s="35" t="n">
        <x:v>1.5705518175924542</x:v>
      </x:c>
      <x:c r="K1352" s="35" t="n">
        <x:v>0.284701945718181</x:v>
      </x:c>
      <x:c r="L1352" s="35" t="n">
        <x:v>5.525419388778789</x:v>
      </x:c>
      <x:c r="M1352" s="35" t="n">
        <x:v>11.925999999999998</x:v>
      </x:c>
      <x:c r="N1352" s="35" t="n">
        <x:v>0.10992231757937915</x:v>
      </x:c>
      <x:c r="O1352" s="35" t="n">
        <x:v>-1.546328403528402e-17</x:v>
      </x:c>
      <x:c r="P1352" s="35" t="n">
        <x:v>0.014190650827474498</x:v>
      </x:c>
      <x:c r="Q1352" s="36" t="n">
        <x:v>0.36108020308199484</x:v>
      </x:c>
      <x:c r="R1352" s="36" t="n">
        <x:v>0.013155869712931095</x:v>
      </x:c>
      <x:c r="S1352" s="36" t="n">
        <x:v>0.0019260634093576112</x:v>
      </x:c>
      <x:c r="T1352" s="35" t="n">
        <x:v>0.14086152155830423</x:v>
      </x:c>
      <x:c r="U1352" s="36" t="str">
        <x:v>lateral</x:v>
      </x:c>
      <x:c r="V1352" s="33" t="n">
        <x:v>7</x:v>
      </x:c>
      <x:c r="W1352" s="36" t="n">
        <x:v>-0.7902593669325826</x:v>
      </x:c>
      <x:c r="X1352" s="36" t="n">
        <x:v>3.192054355864534</x:v>
      </x:c>
      <x:c r="Y1352" s="36" t="n">
        <x:v>3.2884222474947515</x:v>
      </x:c>
      <x:c r="Z1352" s="36" t="n">
        <x:v>0.5080312293538566</x:v>
      </x:c>
      <x:c r="AA1352" s="36" t="n">
        <x:v>0.24031566126723325</x:v>
      </x:c>
      <x:c r="AB1352" s="36" t="n">
        <x:v>1.265407335671999</x:v>
      </x:c>
      <x:c r="AC1352" s="34" t="b">
        <x:v>1</x:v>
      </x:c>
    </x:row>
    <x:row r="1353">
      <x:c r="A1353" s="31" t="str">
        <x:v>CFG016</x:v>
      </x:c>
      <x:c r="B1353" s="33" t="n">
        <x:v>47</x:v>
      </x:c>
      <x:c r="C1353" s="31" t="str">
        <x:v>000000（选定5-12kg）1.AR20.03.6 youhua a2.5 翼梢反扭-3</x:v>
      </x:c>
      <x:c r="D1353" s="31" t="str">
        <x:v>T7-VLM2-Elev(g1.0)-11.9kg-x109.9mm-z14.2mm</x:v>
      </x:c>
      <x:c r="E1353" s="37" t="n">
        <x:v>-3.337288594259182</x:v>
      </x:c>
      <x:c r="F1353" s="37" t="n">
        <x:v>0</x:v>
      </x:c>
      <x:c r="G1353" s="35" t="n">
        <x:v>18.46468957863123</x:v>
      </x:c>
      <x:c r="H1353" s="36" t="n">
        <x:v>1.6</x:v>
      </x:c>
      <x:c r="I1353" s="35" t="n">
        <x:v>1.225</x:v>
      </x:c>
      <x:c r="J1353" s="35" t="n">
        <x:v>1.5705518175924542</x:v>
      </x:c>
      <x:c r="K1353" s="35" t="n">
        <x:v>0.284701945718181</x:v>
      </x:c>
      <x:c r="L1353" s="35" t="n">
        <x:v>5.525419388778789</x:v>
      </x:c>
      <x:c r="M1353" s="35" t="n">
        <x:v>11.925999999999998</x:v>
      </x:c>
      <x:c r="N1353" s="35" t="n">
        <x:v>0.10992231757937915</x:v>
      </x:c>
      <x:c r="O1353" s="35" t="n">
        <x:v>-1.546328403528402e-17</x:v>
      </x:c>
      <x:c r="P1353" s="35" t="n">
        <x:v>0.014190650827474498</x:v>
      </x:c>
      <x:c r="Q1353" s="36" t="n">
        <x:v>0.36108020308199484</x:v>
      </x:c>
      <x:c r="R1353" s="36" t="n">
        <x:v>0.013155869712931095</x:v>
      </x:c>
      <x:c r="S1353" s="36" t="n">
        <x:v>0.0019260634093576112</x:v>
      </x:c>
      <x:c r="T1353" s="35" t="n">
        <x:v>0.14086152155830423</x:v>
      </x:c>
      <x:c r="U1353" s="36" t="str">
        <x:v>lateral</x:v>
      </x:c>
      <x:c r="V1353" s="33" t="n">
        <x:v>8</x:v>
      </x:c>
      <x:c r="W1353" s="36" t="n">
        <x:v>0.06587475022006117</x:v>
      </x:c>
      <x:c r="X1353" s="36" t="n">
        <x:v>0</x:v>
      </x:c>
      <x:c r="Y1353" s="36" t="n">
        <x:v>0.06587475022006117</x:v>
      </x:c>
      <x:c r="Z1353" s="36" t="n">
        <x:v>0</x:v>
      </x:c>
      <x:c r="AA1353" s="36" t="n">
        <x:v>-1</x:v>
      </x:c>
      <x:c r="AB1353" s="36"/>
      <x:c r="AC1353" s="34" t="b">
        <x:v>0</x:v>
      </x:c>
    </x:row>
    <x:row r="1354">
      <x:c r="A1354" s="31" t="str">
        <x:v>CFG016</x:v>
      </x:c>
      <x:c r="B1354" s="33" t="n">
        <x:v>48</x:v>
      </x:c>
      <x:c r="C1354" s="31" t="str">
        <x:v>000000（选定5-12kg）1.AR20.03.6 youhua a2.5 翼梢反扭-3</x:v>
      </x:c>
      <x:c r="D1354" s="31" t="str">
        <x:v>T7-VLM2-Elev(g1.0)-11.9kg-x109.9mm-z14.2mm</x:v>
      </x:c>
      <x:c r="E1354" s="37" t="n">
        <x:v>-3.586447784153918</x:v>
      </x:c>
      <x:c r="F1354" s="37" t="n">
        <x:v>0</x:v>
      </x:c>
      <x:c r="G1354" s="35" t="n">
        <x:v>19.140589345315767</x:v>
      </x:c>
      <x:c r="H1354" s="36" t="n">
        <x:v>1.7000000000000002</x:v>
      </x:c>
      <x:c r="I1354" s="35" t="n">
        <x:v>1.225</x:v>
      </x:c>
      <x:c r="J1354" s="35" t="n">
        <x:v>1.5705518175924542</x:v>
      </x:c>
      <x:c r="K1354" s="35" t="n">
        <x:v>0.284701945718181</x:v>
      </x:c>
      <x:c r="L1354" s="35" t="n">
        <x:v>5.525419388778789</x:v>
      </x:c>
      <x:c r="M1354" s="35" t="n">
        <x:v>11.925999999999998</x:v>
      </x:c>
      <x:c r="N1354" s="35" t="n">
        <x:v>0.10992231757937915</x:v>
      </x:c>
      <x:c r="O1354" s="35" t="n">
        <x:v>-1.546328403528402e-17</x:v>
      </x:c>
      <x:c r="P1354" s="35" t="n">
        <x:v>0.014190650827474498</x:v>
      </x:c>
      <x:c r="Q1354" s="36" t="n">
        <x:v>0.3364638152054362</x:v>
      </x:c>
      <x:c r="R1354" s="36" t="n">
        <x:v>0.012762816328389884</x:v>
      </x:c>
      <x:c r="S1354" s="36" t="n">
        <x:v>0.0019234647209325493</x:v>
      </x:c>
      <x:c r="T1354" s="35" t="n">
        <x:v>0.1404832182788076</x:v>
      </x:c>
      <x:c r="U1354" s="36" t="str">
        <x:v>longitudinal</x:v>
      </x:c>
      <x:c r="V1354" s="33" t="n">
        <x:v>1</x:v>
      </x:c>
      <x:c r="W1354" s="36" t="n">
        <x:v>-9.106782860536903</x:v>
      </x:c>
      <x:c r="X1354" s="36" t="n">
        <x:v>-7.080577001528342</x:v>
      </x:c>
      <x:c r="Y1354" s="36" t="n">
        <x:v>11.535513198100066</x:v>
      </x:c>
      <x:c r="Z1354" s="36" t="n">
        <x:v>1.1269088297360261</x:v>
      </x:c>
      <x:c r="AA1354" s="36" t="n">
        <x:v>0.7894562386731799</x:v>
      </x:c>
      <x:c r="AB1354" s="36" t="n">
        <x:v>0.10980826218371519</x:v>
      </x:c>
      <x:c r="AC1354" s="34" t="b">
        <x:v>1</x:v>
      </x:c>
    </x:row>
    <x:row r="1355">
      <x:c r="A1355" s="31" t="str">
        <x:v>CFG016</x:v>
      </x:c>
      <x:c r="B1355" s="33" t="n">
        <x:v>48</x:v>
      </x:c>
      <x:c r="C1355" s="31" t="str">
        <x:v>000000（选定5-12kg）1.AR20.03.6 youhua a2.5 翼梢反扭-3</x:v>
      </x:c>
      <x:c r="D1355" s="31" t="str">
        <x:v>T7-VLM2-Elev(g1.0)-11.9kg-x109.9mm-z14.2mm</x:v>
      </x:c>
      <x:c r="E1355" s="37" t="n">
        <x:v>-3.586447784153918</x:v>
      </x:c>
      <x:c r="F1355" s="37" t="n">
        <x:v>0</x:v>
      </x:c>
      <x:c r="G1355" s="35" t="n">
        <x:v>19.140589345315767</x:v>
      </x:c>
      <x:c r="H1355" s="36" t="n">
        <x:v>1.7000000000000002</x:v>
      </x:c>
      <x:c r="I1355" s="35" t="n">
        <x:v>1.225</x:v>
      </x:c>
      <x:c r="J1355" s="35" t="n">
        <x:v>1.5705518175924542</x:v>
      </x:c>
      <x:c r="K1355" s="35" t="n">
        <x:v>0.284701945718181</x:v>
      </x:c>
      <x:c r="L1355" s="35" t="n">
        <x:v>5.525419388778789</x:v>
      </x:c>
      <x:c r="M1355" s="35" t="n">
        <x:v>11.925999999999998</x:v>
      </x:c>
      <x:c r="N1355" s="35" t="n">
        <x:v>0.10992231757937915</x:v>
      </x:c>
      <x:c r="O1355" s="35" t="n">
        <x:v>-1.546328403528402e-17</x:v>
      </x:c>
      <x:c r="P1355" s="35" t="n">
        <x:v>0.014190650827474498</x:v>
      </x:c>
      <x:c r="Q1355" s="36" t="n">
        <x:v>0.3364638152054362</x:v>
      </x:c>
      <x:c r="R1355" s="36" t="n">
        <x:v>0.012762816328389884</x:v>
      </x:c>
      <x:c r="S1355" s="36" t="n">
        <x:v>0.0019234647209325493</x:v>
      </x:c>
      <x:c r="T1355" s="35" t="n">
        <x:v>0.1404832182788076</x:v>
      </x:c>
      <x:c r="U1355" s="36" t="str">
        <x:v>longitudinal</x:v>
      </x:c>
      <x:c r="V1355" s="33" t="n">
        <x:v>2</x:v>
      </x:c>
      <x:c r="W1355" s="36" t="n">
        <x:v>-9.106782860536903</x:v>
      </x:c>
      <x:c r="X1355" s="36" t="n">
        <x:v>7.080577001528342</x:v>
      </x:c>
      <x:c r="Y1355" s="36" t="n">
        <x:v>11.535513198100066</x:v>
      </x:c>
      <x:c r="Z1355" s="36" t="n">
        <x:v>1.1269088297360261</x:v>
      </x:c>
      <x:c r="AA1355" s="36" t="n">
        <x:v>0.7894562386731799</x:v>
      </x:c>
      <x:c r="AB1355" s="36" t="n">
        <x:v>0.10980826218371519</x:v>
      </x:c>
      <x:c r="AC1355" s="34" t="b">
        <x:v>1</x:v>
      </x:c>
    </x:row>
    <x:row r="1356">
      <x:c r="A1356" s="31" t="str">
        <x:v>CFG016</x:v>
      </x:c>
      <x:c r="B1356" s="33" t="n">
        <x:v>48</x:v>
      </x:c>
      <x:c r="C1356" s="31" t="str">
        <x:v>000000（选定5-12kg）1.AR20.03.6 youhua a2.5 翼梢反扭-3</x:v>
      </x:c>
      <x:c r="D1356" s="31" t="str">
        <x:v>T7-VLM2-Elev(g1.0)-11.9kg-x109.9mm-z14.2mm</x:v>
      </x:c>
      <x:c r="E1356" s="37" t="n">
        <x:v>-3.586447784153918</x:v>
      </x:c>
      <x:c r="F1356" s="37" t="n">
        <x:v>0</x:v>
      </x:c>
      <x:c r="G1356" s="35" t="n">
        <x:v>19.140589345315767</x:v>
      </x:c>
      <x:c r="H1356" s="36" t="n">
        <x:v>1.7000000000000002</x:v>
      </x:c>
      <x:c r="I1356" s="35" t="n">
        <x:v>1.225</x:v>
      </x:c>
      <x:c r="J1356" s="35" t="n">
        <x:v>1.5705518175924542</x:v>
      </x:c>
      <x:c r="K1356" s="35" t="n">
        <x:v>0.284701945718181</x:v>
      </x:c>
      <x:c r="L1356" s="35" t="n">
        <x:v>5.525419388778789</x:v>
      </x:c>
      <x:c r="M1356" s="35" t="n">
        <x:v>11.925999999999998</x:v>
      </x:c>
      <x:c r="N1356" s="35" t="n">
        <x:v>0.10992231757937915</x:v>
      </x:c>
      <x:c r="O1356" s="35" t="n">
        <x:v>-1.546328403528402e-17</x:v>
      </x:c>
      <x:c r="P1356" s="35" t="n">
        <x:v>0.014190650827474498</x:v>
      </x:c>
      <x:c r="Q1356" s="36" t="n">
        <x:v>0.3364638152054362</x:v>
      </x:c>
      <x:c r="R1356" s="36" t="n">
        <x:v>0.012762816328389884</x:v>
      </x:c>
      <x:c r="S1356" s="36" t="n">
        <x:v>0.0019234647209325493</x:v>
      </x:c>
      <x:c r="T1356" s="35" t="n">
        <x:v>0.1404832182788076</x:v>
      </x:c>
      <x:c r="U1356" s="36" t="str">
        <x:v>longitudinal</x:v>
      </x:c>
      <x:c r="V1356" s="33" t="n">
        <x:v>3</x:v>
      </x:c>
      <x:c r="W1356" s="36" t="n">
        <x:v>-0.017217979923292485</x:v>
      </x:c>
      <x:c r="X1356" s="36" t="n">
        <x:v>-0.46992180559845026</x:v>
      </x:c>
      <x:c r="Y1356" s="36" t="n">
        <x:v>0.4702371340180894</x:v>
      </x:c>
      <x:c r="Z1356" s="36" t="n">
        <x:v>0.07479037822766206</x:v>
      </x:c>
      <x:c r="AA1356" s="36" t="n">
        <x:v>0.03661552582240375</x:v>
      </x:c>
      <x:c r="AB1356" s="36" t="n">
        <x:v>58.078822513156716</x:v>
      </x:c>
      <x:c r="AC1356" s="34" t="b">
        <x:v>1</x:v>
      </x:c>
    </x:row>
    <x:row r="1357">
      <x:c r="A1357" s="31" t="str">
        <x:v>CFG016</x:v>
      </x:c>
      <x:c r="B1357" s="33" t="n">
        <x:v>48</x:v>
      </x:c>
      <x:c r="C1357" s="31" t="str">
        <x:v>000000（选定5-12kg）1.AR20.03.6 youhua a2.5 翼梢反扭-3</x:v>
      </x:c>
      <x:c r="D1357" s="31" t="str">
        <x:v>T7-VLM2-Elev(g1.0)-11.9kg-x109.9mm-z14.2mm</x:v>
      </x:c>
      <x:c r="E1357" s="37" t="n">
        <x:v>-3.586447784153918</x:v>
      </x:c>
      <x:c r="F1357" s="37" t="n">
        <x:v>0</x:v>
      </x:c>
      <x:c r="G1357" s="35" t="n">
        <x:v>19.140589345315767</x:v>
      </x:c>
      <x:c r="H1357" s="36" t="n">
        <x:v>1.7000000000000002</x:v>
      </x:c>
      <x:c r="I1357" s="35" t="n">
        <x:v>1.225</x:v>
      </x:c>
      <x:c r="J1357" s="35" t="n">
        <x:v>1.5705518175924542</x:v>
      </x:c>
      <x:c r="K1357" s="35" t="n">
        <x:v>0.284701945718181</x:v>
      </x:c>
      <x:c r="L1357" s="35" t="n">
        <x:v>5.525419388778789</x:v>
      </x:c>
      <x:c r="M1357" s="35" t="n">
        <x:v>11.925999999999998</x:v>
      </x:c>
      <x:c r="N1357" s="35" t="n">
        <x:v>0.10992231757937915</x:v>
      </x:c>
      <x:c r="O1357" s="35" t="n">
        <x:v>-1.546328403528402e-17</x:v>
      </x:c>
      <x:c r="P1357" s="35" t="n">
        <x:v>0.014190650827474498</x:v>
      </x:c>
      <x:c r="Q1357" s="36" t="n">
        <x:v>0.3364638152054362</x:v>
      </x:c>
      <x:c r="R1357" s="36" t="n">
        <x:v>0.012762816328389884</x:v>
      </x:c>
      <x:c r="S1357" s="36" t="n">
        <x:v>0.0019234647209325493</x:v>
      </x:c>
      <x:c r="T1357" s="35" t="n">
        <x:v>0.1404832182788076</x:v>
      </x:c>
      <x:c r="U1357" s="36" t="str">
        <x:v>longitudinal</x:v>
      </x:c>
      <x:c r="V1357" s="33" t="n">
        <x:v>4</x:v>
      </x:c>
      <x:c r="W1357" s="36" t="n">
        <x:v>-0.017217979923292485</x:v>
      </x:c>
      <x:c r="X1357" s="36" t="n">
        <x:v>0.46992180559845026</x:v>
      </x:c>
      <x:c r="Y1357" s="36" t="n">
        <x:v>0.4702371340180894</x:v>
      </x:c>
      <x:c r="Z1357" s="36" t="n">
        <x:v>0.07479037822766206</x:v>
      </x:c>
      <x:c r="AA1357" s="36" t="n">
        <x:v>0.03661552582240375</x:v>
      </x:c>
      <x:c r="AB1357" s="36" t="n">
        <x:v>58.078822513156716</x:v>
      </x:c>
      <x:c r="AC1357" s="34" t="b">
        <x:v>1</x:v>
      </x:c>
    </x:row>
    <x:row r="1358">
      <x:c r="A1358" s="31" t="str">
        <x:v>CFG016</x:v>
      </x:c>
      <x:c r="B1358" s="33" t="n">
        <x:v>48</x:v>
      </x:c>
      <x:c r="C1358" s="31" t="str">
        <x:v>000000（选定5-12kg）1.AR20.03.6 youhua a2.5 翼梢反扭-3</x:v>
      </x:c>
      <x:c r="D1358" s="31" t="str">
        <x:v>T7-VLM2-Elev(g1.0)-11.9kg-x109.9mm-z14.2mm</x:v>
      </x:c>
      <x:c r="E1358" s="37" t="n">
        <x:v>-3.586447784153918</x:v>
      </x:c>
      <x:c r="F1358" s="37" t="n">
        <x:v>0</x:v>
      </x:c>
      <x:c r="G1358" s="35" t="n">
        <x:v>19.140589345315767</x:v>
      </x:c>
      <x:c r="H1358" s="36" t="n">
        <x:v>1.7000000000000002</x:v>
      </x:c>
      <x:c r="I1358" s="35" t="n">
        <x:v>1.225</x:v>
      </x:c>
      <x:c r="J1358" s="35" t="n">
        <x:v>1.5705518175924542</x:v>
      </x:c>
      <x:c r="K1358" s="35" t="n">
        <x:v>0.284701945718181</x:v>
      </x:c>
      <x:c r="L1358" s="35" t="n">
        <x:v>5.525419388778789</x:v>
      </x:c>
      <x:c r="M1358" s="35" t="n">
        <x:v>11.925999999999998</x:v>
      </x:c>
      <x:c r="N1358" s="35" t="n">
        <x:v>0.10992231757937915</x:v>
      </x:c>
      <x:c r="O1358" s="35" t="n">
        <x:v>-1.546328403528402e-17</x:v>
      </x:c>
      <x:c r="P1358" s="35" t="n">
        <x:v>0.014190650827474498</x:v>
      </x:c>
      <x:c r="Q1358" s="36" t="n">
        <x:v>0.3364638152054362</x:v>
      </x:c>
      <x:c r="R1358" s="36" t="n">
        <x:v>0.012762816328389884</x:v>
      </x:c>
      <x:c r="S1358" s="36" t="n">
        <x:v>0.0019234647209325493</x:v>
      </x:c>
      <x:c r="T1358" s="35" t="n">
        <x:v>0.1404832182788076</x:v>
      </x:c>
      <x:c r="U1358" s="36" t="str">
        <x:v>lateral</x:v>
      </x:c>
      <x:c r="V1358" s="33" t="n">
        <x:v>5</x:v>
      </x:c>
      <x:c r="W1358" s="36" t="n">
        <x:v>-27.23971658240815</x:v>
      </x:c>
      <x:c r="X1358" s="36" t="n">
        <x:v>0</x:v>
      </x:c>
      <x:c r="Y1358" s="36" t="n">
        <x:v>27.23971658240815</x:v>
      </x:c>
      <x:c r="Z1358" s="36" t="n">
        <x:v>0</x:v>
      </x:c>
      <x:c r="AA1358" s="36" t="n">
        <x:v>1</x:v>
      </x:c>
      <x:c r="AB1358" s="36" t="n">
        <x:v>0.036711101489426516</x:v>
      </x:c>
      <x:c r="AC1358" s="34" t="b">
        <x:v>1</x:v>
      </x:c>
    </x:row>
    <x:row r="1359">
      <x:c r="A1359" s="31" t="str">
        <x:v>CFG016</x:v>
      </x:c>
      <x:c r="B1359" s="33" t="n">
        <x:v>48</x:v>
      </x:c>
      <x:c r="C1359" s="31" t="str">
        <x:v>000000（选定5-12kg）1.AR20.03.6 youhua a2.5 翼梢反扭-3</x:v>
      </x:c>
      <x:c r="D1359" s="31" t="str">
        <x:v>T7-VLM2-Elev(g1.0)-11.9kg-x109.9mm-z14.2mm</x:v>
      </x:c>
      <x:c r="E1359" s="37" t="n">
        <x:v>-3.586447784153918</x:v>
      </x:c>
      <x:c r="F1359" s="37" t="n">
        <x:v>0</x:v>
      </x:c>
      <x:c r="G1359" s="35" t="n">
        <x:v>19.140589345315767</x:v>
      </x:c>
      <x:c r="H1359" s="36" t="n">
        <x:v>1.7000000000000002</x:v>
      </x:c>
      <x:c r="I1359" s="35" t="n">
        <x:v>1.225</x:v>
      </x:c>
      <x:c r="J1359" s="35" t="n">
        <x:v>1.5705518175924542</x:v>
      </x:c>
      <x:c r="K1359" s="35" t="n">
        <x:v>0.284701945718181</x:v>
      </x:c>
      <x:c r="L1359" s="35" t="n">
        <x:v>5.525419388778789</x:v>
      </x:c>
      <x:c r="M1359" s="35" t="n">
        <x:v>11.925999999999998</x:v>
      </x:c>
      <x:c r="N1359" s="35" t="n">
        <x:v>0.10992231757937915</x:v>
      </x:c>
      <x:c r="O1359" s="35" t="n">
        <x:v>-1.546328403528402e-17</x:v>
      </x:c>
      <x:c r="P1359" s="35" t="n">
        <x:v>0.014190650827474498</x:v>
      </x:c>
      <x:c r="Q1359" s="36" t="n">
        <x:v>0.3364638152054362</x:v>
      </x:c>
      <x:c r="R1359" s="36" t="n">
        <x:v>0.012762816328389884</x:v>
      </x:c>
      <x:c r="S1359" s="36" t="n">
        <x:v>0.0019234647209325493</x:v>
      </x:c>
      <x:c r="T1359" s="35" t="n">
        <x:v>0.1404832182788076</x:v>
      </x:c>
      <x:c r="U1359" s="36" t="str">
        <x:v>lateral</x:v>
      </x:c>
      <x:c r="V1359" s="33" t="n">
        <x:v>6</x:v>
      </x:c>
      <x:c r="W1359" s="36" t="n">
        <x:v>-0.7966652789121113</x:v>
      </x:c>
      <x:c r="X1359" s="36" t="n">
        <x:v>-3.29871613064226</x:v>
      </x:c>
      <x:c r="Y1359" s="36" t="n">
        <x:v>3.393553252445518</x:v>
      </x:c>
      <x:c r="Z1359" s="36" t="n">
        <x:v>0.5250069780486861</x:v>
      </x:c>
      <x:c r="AA1359" s="36" t="n">
        <x:v>0.23475844333310675</x:v>
      </x:c>
      <x:c r="AB1359" s="36" t="n">
        <x:v>1.2552323120766016</x:v>
      </x:c>
      <x:c r="AC1359" s="34" t="b">
        <x:v>1</x:v>
      </x:c>
    </x:row>
    <x:row r="1360">
      <x:c r="A1360" s="31" t="str">
        <x:v>CFG016</x:v>
      </x:c>
      <x:c r="B1360" s="33" t="n">
        <x:v>48</x:v>
      </x:c>
      <x:c r="C1360" s="31" t="str">
        <x:v>000000（选定5-12kg）1.AR20.03.6 youhua a2.5 翼梢反扭-3</x:v>
      </x:c>
      <x:c r="D1360" s="31" t="str">
        <x:v>T7-VLM2-Elev(g1.0)-11.9kg-x109.9mm-z14.2mm</x:v>
      </x:c>
      <x:c r="E1360" s="37" t="n">
        <x:v>-3.586447784153918</x:v>
      </x:c>
      <x:c r="F1360" s="37" t="n">
        <x:v>0</x:v>
      </x:c>
      <x:c r="G1360" s="35" t="n">
        <x:v>19.140589345315767</x:v>
      </x:c>
      <x:c r="H1360" s="36" t="n">
        <x:v>1.7000000000000002</x:v>
      </x:c>
      <x:c r="I1360" s="35" t="n">
        <x:v>1.225</x:v>
      </x:c>
      <x:c r="J1360" s="35" t="n">
        <x:v>1.5705518175924542</x:v>
      </x:c>
      <x:c r="K1360" s="35" t="n">
        <x:v>0.284701945718181</x:v>
      </x:c>
      <x:c r="L1360" s="35" t="n">
        <x:v>5.525419388778789</x:v>
      </x:c>
      <x:c r="M1360" s="35" t="n">
        <x:v>11.925999999999998</x:v>
      </x:c>
      <x:c r="N1360" s="35" t="n">
        <x:v>0.10992231757937915</x:v>
      </x:c>
      <x:c r="O1360" s="35" t="n">
        <x:v>-1.546328403528402e-17</x:v>
      </x:c>
      <x:c r="P1360" s="35" t="n">
        <x:v>0.014190650827474498</x:v>
      </x:c>
      <x:c r="Q1360" s="36" t="n">
        <x:v>0.3364638152054362</x:v>
      </x:c>
      <x:c r="R1360" s="36" t="n">
        <x:v>0.012762816328389884</x:v>
      </x:c>
      <x:c r="S1360" s="36" t="n">
        <x:v>0.0019234647209325493</x:v>
      </x:c>
      <x:c r="T1360" s="35" t="n">
        <x:v>0.1404832182788076</x:v>
      </x:c>
      <x:c r="U1360" s="36" t="str">
        <x:v>lateral</x:v>
      </x:c>
      <x:c r="V1360" s="33" t="n">
        <x:v>7</x:v>
      </x:c>
      <x:c r="W1360" s="36" t="n">
        <x:v>-0.7966652789121113</x:v>
      </x:c>
      <x:c r="X1360" s="36" t="n">
        <x:v>3.29871613064226</x:v>
      </x:c>
      <x:c r="Y1360" s="36" t="n">
        <x:v>3.393553252445518</x:v>
      </x:c>
      <x:c r="Z1360" s="36" t="n">
        <x:v>0.5250069780486861</x:v>
      </x:c>
      <x:c r="AA1360" s="36" t="n">
        <x:v>0.23475844333310675</x:v>
      </x:c>
      <x:c r="AB1360" s="36" t="n">
        <x:v>1.2552323120766016</x:v>
      </x:c>
      <x:c r="AC1360" s="34" t="b">
        <x:v>1</x:v>
      </x:c>
    </x:row>
    <x:row r="1361">
      <x:c r="A1361" s="31" t="str">
        <x:v>CFG016</x:v>
      </x:c>
      <x:c r="B1361" s="33" t="n">
        <x:v>48</x:v>
      </x:c>
      <x:c r="C1361" s="31" t="str">
        <x:v>000000（选定5-12kg）1.AR20.03.6 youhua a2.5 翼梢反扭-3</x:v>
      </x:c>
      <x:c r="D1361" s="31" t="str">
        <x:v>T7-VLM2-Elev(g1.0)-11.9kg-x109.9mm-z14.2mm</x:v>
      </x:c>
      <x:c r="E1361" s="37" t="n">
        <x:v>-3.586447784153918</x:v>
      </x:c>
      <x:c r="F1361" s="37" t="n">
        <x:v>0</x:v>
      </x:c>
      <x:c r="G1361" s="35" t="n">
        <x:v>19.140589345315767</x:v>
      </x:c>
      <x:c r="H1361" s="36" t="n">
        <x:v>1.7000000000000002</x:v>
      </x:c>
      <x:c r="I1361" s="35" t="n">
        <x:v>1.225</x:v>
      </x:c>
      <x:c r="J1361" s="35" t="n">
        <x:v>1.5705518175924542</x:v>
      </x:c>
      <x:c r="K1361" s="35" t="n">
        <x:v>0.284701945718181</x:v>
      </x:c>
      <x:c r="L1361" s="35" t="n">
        <x:v>5.525419388778789</x:v>
      </x:c>
      <x:c r="M1361" s="35" t="n">
        <x:v>11.925999999999998</x:v>
      </x:c>
      <x:c r="N1361" s="35" t="n">
        <x:v>0.10992231757937915</x:v>
      </x:c>
      <x:c r="O1361" s="35" t="n">
        <x:v>-1.546328403528402e-17</x:v>
      </x:c>
      <x:c r="P1361" s="35" t="n">
        <x:v>0.014190650827474498</x:v>
      </x:c>
      <x:c r="Q1361" s="36" t="n">
        <x:v>0.3364638152054362</x:v>
      </x:c>
      <x:c r="R1361" s="36" t="n">
        <x:v>0.012762816328389884</x:v>
      </x:c>
      <x:c r="S1361" s="36" t="n">
        <x:v>0.0019234647209325493</x:v>
      </x:c>
      <x:c r="T1361" s="35" t="n">
        <x:v>0.1404832182788076</x:v>
      </x:c>
      <x:c r="U1361" s="36" t="str">
        <x:v>lateral</x:v>
      </x:c>
      <x:c r="V1361" s="33" t="n">
        <x:v>8</x:v>
      </x:c>
      <x:c r="W1361" s="36" t="n">
        <x:v>0.05982698798682229</x:v>
      </x:c>
      <x:c r="X1361" s="36" t="n">
        <x:v>0</x:v>
      </x:c>
      <x:c r="Y1361" s="36" t="n">
        <x:v>0.05982698798682229</x:v>
      </x:c>
      <x:c r="Z1361" s="36" t="n">
        <x:v>0</x:v>
      </x:c>
      <x:c r="AA1361" s="36" t="n">
        <x:v>-1</x:v>
      </x:c>
      <x:c r="AB1361" s="36"/>
      <x:c r="AC1361" s="34" t="b">
        <x:v>0</x:v>
      </x:c>
    </x:row>
    <x:row r="1362">
      <x:c r="A1362" s="31" t="str">
        <x:v>CFG016</x:v>
      </x:c>
      <x:c r="B1362" s="33" t="n">
        <x:v>49</x:v>
      </x:c>
      <x:c r="C1362" s="31" t="str">
        <x:v>000000（选定5-12kg）1.AR20.03.6 youhua a2.5 翼梢反扭-3</x:v>
      </x:c>
      <x:c r="D1362" s="31" t="str">
        <x:v>T7-VLM2-Elev(g1.0)-11.9kg-x109.9mm-z14.2mm</x:v>
      </x:c>
      <x:c r="E1362" s="37" t="n">
        <x:v>-3.838441605734654</x:v>
      </x:c>
      <x:c r="F1362" s="37" t="n">
        <x:v>0</x:v>
      </x:c>
      <x:c r="G1362" s="35" t="n">
        <x:v>19.905975207836082</x:v>
      </x:c>
      <x:c r="H1362" s="36" t="n">
        <x:v>1.8</x:v>
      </x:c>
      <x:c r="I1362" s="35" t="n">
        <x:v>1.225</x:v>
      </x:c>
      <x:c r="J1362" s="35" t="n">
        <x:v>1.5705518175924542</x:v>
      </x:c>
      <x:c r="K1362" s="35" t="n">
        <x:v>0.284701945718181</x:v>
      </x:c>
      <x:c r="L1362" s="35" t="n">
        <x:v>5.525419388778789</x:v>
      </x:c>
      <x:c r="M1362" s="35" t="n">
        <x:v>11.925999999999998</x:v>
      </x:c>
      <x:c r="N1362" s="35" t="n">
        <x:v>0.10992231757937915</x:v>
      </x:c>
      <x:c r="O1362" s="35" t="n">
        <x:v>-1.546328403528402e-17</x:v>
      </x:c>
      <x:c r="P1362" s="35" t="n">
        <x:v>0.014190650827474498</x:v>
      </x:c>
      <x:c r="Q1362" s="36" t="n">
        <x:v>0.31155156771091636</x:v>
      </x:c>
      <x:c r="R1362" s="36" t="n">
        <x:v>0.012391379598211691</x:v>
      </x:c>
      <x:c r="S1362" s="36" t="n">
        <x:v>0.001920209608839249</x:v>
      </x:c>
      <x:c r="T1362" s="35" t="n">
        <x:v>0.14010717960610053</x:v>
      </x:c>
      <x:c r="U1362" s="36" t="str">
        <x:v>longitudinal</x:v>
      </x:c>
      <x:c r="V1362" s="33" t="n">
        <x:v>1</x:v>
      </x:c>
      <x:c r="W1362" s="36" t="n">
        <x:v>-9.471677351203619</x:v>
      </x:c>
      <x:c r="X1362" s="36" t="n">
        <x:v>-7.31686352389604</x:v>
      </x:c>
      <x:c r="Y1362" s="36" t="n">
        <x:v>11.968674265457473</x:v>
      </x:c>
      <x:c r="Z1362" s="36" t="n">
        <x:v>1.164514997756839</x:v>
      </x:c>
      <x:c r="AA1362" s="36" t="n">
        <x:v>0.7913723058317008</x:v>
      </x:c>
      <x:c r="AB1362" s="36" t="n">
        <x:v>0.10557792067029441</x:v>
      </x:c>
      <x:c r="AC1362" s="34" t="b">
        <x:v>1</x:v>
      </x:c>
    </x:row>
    <x:row r="1363">
      <x:c r="A1363" s="31" t="str">
        <x:v>CFG016</x:v>
      </x:c>
      <x:c r="B1363" s="33" t="n">
        <x:v>49</x:v>
      </x:c>
      <x:c r="C1363" s="31" t="str">
        <x:v>000000（选定5-12kg）1.AR20.03.6 youhua a2.5 翼梢反扭-3</x:v>
      </x:c>
      <x:c r="D1363" s="31" t="str">
        <x:v>T7-VLM2-Elev(g1.0)-11.9kg-x109.9mm-z14.2mm</x:v>
      </x:c>
      <x:c r="E1363" s="37" t="n">
        <x:v>-3.838441605734654</x:v>
      </x:c>
      <x:c r="F1363" s="37" t="n">
        <x:v>0</x:v>
      </x:c>
      <x:c r="G1363" s="35" t="n">
        <x:v>19.905975207836082</x:v>
      </x:c>
      <x:c r="H1363" s="36" t="n">
        <x:v>1.8</x:v>
      </x:c>
      <x:c r="I1363" s="35" t="n">
        <x:v>1.225</x:v>
      </x:c>
      <x:c r="J1363" s="35" t="n">
        <x:v>1.5705518175924542</x:v>
      </x:c>
      <x:c r="K1363" s="35" t="n">
        <x:v>0.284701945718181</x:v>
      </x:c>
      <x:c r="L1363" s="35" t="n">
        <x:v>5.525419388778789</x:v>
      </x:c>
      <x:c r="M1363" s="35" t="n">
        <x:v>11.925999999999998</x:v>
      </x:c>
      <x:c r="N1363" s="35" t="n">
        <x:v>0.10992231757937915</x:v>
      </x:c>
      <x:c r="O1363" s="35" t="n">
        <x:v>-1.546328403528402e-17</x:v>
      </x:c>
      <x:c r="P1363" s="35" t="n">
        <x:v>0.014190650827474498</x:v>
      </x:c>
      <x:c r="Q1363" s="36" t="n">
        <x:v>0.31155156771091636</x:v>
      </x:c>
      <x:c r="R1363" s="36" t="n">
        <x:v>0.012391379598211691</x:v>
      </x:c>
      <x:c r="S1363" s="36" t="n">
        <x:v>0.001920209608839249</x:v>
      </x:c>
      <x:c r="T1363" s="35" t="n">
        <x:v>0.14010717960610053</x:v>
      </x:c>
      <x:c r="U1363" s="36" t="str">
        <x:v>longitudinal</x:v>
      </x:c>
      <x:c r="V1363" s="33" t="n">
        <x:v>2</x:v>
      </x:c>
      <x:c r="W1363" s="36" t="n">
        <x:v>-9.471677351203619</x:v>
      </x:c>
      <x:c r="X1363" s="36" t="n">
        <x:v>7.31686352389604</x:v>
      </x:c>
      <x:c r="Y1363" s="36" t="n">
        <x:v>11.968674265457473</x:v>
      </x:c>
      <x:c r="Z1363" s="36" t="n">
        <x:v>1.164514997756839</x:v>
      </x:c>
      <x:c r="AA1363" s="36" t="n">
        <x:v>0.7913723058317008</x:v>
      </x:c>
      <x:c r="AB1363" s="36" t="n">
        <x:v>0.10557792067029441</x:v>
      </x:c>
      <x:c r="AC1363" s="34" t="b">
        <x:v>1</x:v>
      </x:c>
    </x:row>
    <x:row r="1364">
      <x:c r="A1364" s="31" t="str">
        <x:v>CFG016</x:v>
      </x:c>
      <x:c r="B1364" s="33" t="n">
        <x:v>49</x:v>
      </x:c>
      <x:c r="C1364" s="31" t="str">
        <x:v>000000（选定5-12kg）1.AR20.03.6 youhua a2.5 翼梢反扭-3</x:v>
      </x:c>
      <x:c r="D1364" s="31" t="str">
        <x:v>T7-VLM2-Elev(g1.0)-11.9kg-x109.9mm-z14.2mm</x:v>
      </x:c>
      <x:c r="E1364" s="37" t="n">
        <x:v>-3.838441605734654</x:v>
      </x:c>
      <x:c r="F1364" s="37" t="n">
        <x:v>0</x:v>
      </x:c>
      <x:c r="G1364" s="35" t="n">
        <x:v>19.905975207836082</x:v>
      </x:c>
      <x:c r="H1364" s="36" t="n">
        <x:v>1.8</x:v>
      </x:c>
      <x:c r="I1364" s="35" t="n">
        <x:v>1.225</x:v>
      </x:c>
      <x:c r="J1364" s="35" t="n">
        <x:v>1.5705518175924542</x:v>
      </x:c>
      <x:c r="K1364" s="35" t="n">
        <x:v>0.284701945718181</x:v>
      </x:c>
      <x:c r="L1364" s="35" t="n">
        <x:v>5.525419388778789</x:v>
      </x:c>
      <x:c r="M1364" s="35" t="n">
        <x:v>11.925999999999998</x:v>
      </x:c>
      <x:c r="N1364" s="35" t="n">
        <x:v>0.10992231757937915</x:v>
      </x:c>
      <x:c r="O1364" s="35" t="n">
        <x:v>-1.546328403528402e-17</x:v>
      </x:c>
      <x:c r="P1364" s="35" t="n">
        <x:v>0.014190650827474498</x:v>
      </x:c>
      <x:c r="Q1364" s="36" t="n">
        <x:v>0.31155156771091636</x:v>
      </x:c>
      <x:c r="R1364" s="36" t="n">
        <x:v>0.012391379598211691</x:v>
      </x:c>
      <x:c r="S1364" s="36" t="n">
        <x:v>0.001920209608839249</x:v>
      </x:c>
      <x:c r="T1364" s="35" t="n">
        <x:v>0.14010717960610053</x:v>
      </x:c>
      <x:c r="U1364" s="36" t="str">
        <x:v>longitudinal</x:v>
      </x:c>
      <x:c r="V1364" s="33" t="n">
        <x:v>3</x:v>
      </x:c>
      <x:c r="W1364" s="36" t="n">
        <x:v>-0.01752430065877119</x:v>
      </x:c>
      <x:c r="X1364" s="36" t="n">
        <x:v>-0.45161457490917006</x:v>
      </x:c>
      <x:c r="Y1364" s="36" t="n">
        <x:v>0.45195445056329453</x:v>
      </x:c>
      <x:c r="Z1364" s="36" t="n">
        <x:v>0.07187669196913947</x:v>
      </x:c>
      <x:c r="AA1364" s="36" t="n">
        <x:v>0.038774484103275754</x:v>
      </x:c>
      <x:c r="AB1364" s="36" t="n">
        <x:v>57.06361808506659</x:v>
      </x:c>
      <x:c r="AC1364" s="34" t="b">
        <x:v>1</x:v>
      </x:c>
    </x:row>
    <x:row r="1365">
      <x:c r="A1365" s="31" t="str">
        <x:v>CFG016</x:v>
      </x:c>
      <x:c r="B1365" s="33" t="n">
        <x:v>49</x:v>
      </x:c>
      <x:c r="C1365" s="31" t="str">
        <x:v>000000（选定5-12kg）1.AR20.03.6 youhua a2.5 翼梢反扭-3</x:v>
      </x:c>
      <x:c r="D1365" s="31" t="str">
        <x:v>T7-VLM2-Elev(g1.0)-11.9kg-x109.9mm-z14.2mm</x:v>
      </x:c>
      <x:c r="E1365" s="37" t="n">
        <x:v>-3.838441605734654</x:v>
      </x:c>
      <x:c r="F1365" s="37" t="n">
        <x:v>0</x:v>
      </x:c>
      <x:c r="G1365" s="35" t="n">
        <x:v>19.905975207836082</x:v>
      </x:c>
      <x:c r="H1365" s="36" t="n">
        <x:v>1.8</x:v>
      </x:c>
      <x:c r="I1365" s="35" t="n">
        <x:v>1.225</x:v>
      </x:c>
      <x:c r="J1365" s="35" t="n">
        <x:v>1.5705518175924542</x:v>
      </x:c>
      <x:c r="K1365" s="35" t="n">
        <x:v>0.284701945718181</x:v>
      </x:c>
      <x:c r="L1365" s="35" t="n">
        <x:v>5.525419388778789</x:v>
      </x:c>
      <x:c r="M1365" s="35" t="n">
        <x:v>11.925999999999998</x:v>
      </x:c>
      <x:c r="N1365" s="35" t="n">
        <x:v>0.10992231757937915</x:v>
      </x:c>
      <x:c r="O1365" s="35" t="n">
        <x:v>-1.546328403528402e-17</x:v>
      </x:c>
      <x:c r="P1365" s="35" t="n">
        <x:v>0.014190650827474498</x:v>
      </x:c>
      <x:c r="Q1365" s="36" t="n">
        <x:v>0.31155156771091636</x:v>
      </x:c>
      <x:c r="R1365" s="36" t="n">
        <x:v>0.012391379598211691</x:v>
      </x:c>
      <x:c r="S1365" s="36" t="n">
        <x:v>0.001920209608839249</x:v>
      </x:c>
      <x:c r="T1365" s="35" t="n">
        <x:v>0.14010717960610053</x:v>
      </x:c>
      <x:c r="U1365" s="36" t="str">
        <x:v>longitudinal</x:v>
      </x:c>
      <x:c r="V1365" s="33" t="n">
        <x:v>4</x:v>
      </x:c>
      <x:c r="W1365" s="36" t="n">
        <x:v>-0.01752430065877119</x:v>
      </x:c>
      <x:c r="X1365" s="36" t="n">
        <x:v>0.45161457490917006</x:v>
      </x:c>
      <x:c r="Y1365" s="36" t="n">
        <x:v>0.45195445056329453</x:v>
      </x:c>
      <x:c r="Z1365" s="36" t="n">
        <x:v>0.07187669196913947</x:v>
      </x:c>
      <x:c r="AA1365" s="36" t="n">
        <x:v>0.038774484103275754</x:v>
      </x:c>
      <x:c r="AB1365" s="36" t="n">
        <x:v>57.06361808506659</x:v>
      </x:c>
      <x:c r="AC1365" s="34" t="b">
        <x:v>1</x:v>
      </x:c>
    </x:row>
    <x:row r="1366">
      <x:c r="A1366" s="31" t="str">
        <x:v>CFG016</x:v>
      </x:c>
      <x:c r="B1366" s="33" t="n">
        <x:v>49</x:v>
      </x:c>
      <x:c r="C1366" s="31" t="str">
        <x:v>000000（选定5-12kg）1.AR20.03.6 youhua a2.5 翼梢反扭-3</x:v>
      </x:c>
      <x:c r="D1366" s="31" t="str">
        <x:v>T7-VLM2-Elev(g1.0)-11.9kg-x109.9mm-z14.2mm</x:v>
      </x:c>
      <x:c r="E1366" s="37" t="n">
        <x:v>-3.838441605734654</x:v>
      </x:c>
      <x:c r="F1366" s="37" t="n">
        <x:v>0</x:v>
      </x:c>
      <x:c r="G1366" s="35" t="n">
        <x:v>19.905975207836082</x:v>
      </x:c>
      <x:c r="H1366" s="36" t="n">
        <x:v>1.8</x:v>
      </x:c>
      <x:c r="I1366" s="35" t="n">
        <x:v>1.225</x:v>
      </x:c>
      <x:c r="J1366" s="35" t="n">
        <x:v>1.5705518175924542</x:v>
      </x:c>
      <x:c r="K1366" s="35" t="n">
        <x:v>0.284701945718181</x:v>
      </x:c>
      <x:c r="L1366" s="35" t="n">
        <x:v>5.525419388778789</x:v>
      </x:c>
      <x:c r="M1366" s="35" t="n">
        <x:v>11.925999999999998</x:v>
      </x:c>
      <x:c r="N1366" s="35" t="n">
        <x:v>0.10992231757937915</x:v>
      </x:c>
      <x:c r="O1366" s="35" t="n">
        <x:v>-1.546328403528402e-17</x:v>
      </x:c>
      <x:c r="P1366" s="35" t="n">
        <x:v>0.014190650827474498</x:v>
      </x:c>
      <x:c r="Q1366" s="36" t="n">
        <x:v>0.31155156771091636</x:v>
      </x:c>
      <x:c r="R1366" s="36" t="n">
        <x:v>0.012391379598211691</x:v>
      </x:c>
      <x:c r="S1366" s="36" t="n">
        <x:v>0.001920209608839249</x:v>
      </x:c>
      <x:c r="T1366" s="35" t="n">
        <x:v>0.14010717960610053</x:v>
      </x:c>
      <x:c r="U1366" s="36" t="str">
        <x:v>lateral</x:v>
      </x:c>
      <x:c r="V1366" s="33" t="n">
        <x:v>5</x:v>
      </x:c>
      <x:c r="W1366" s="36" t="n">
        <x:v>-28.370840078908632</x:v>
      </x:c>
      <x:c r="X1366" s="36" t="n">
        <x:v>0</x:v>
      </x:c>
      <x:c r="Y1366" s="36" t="n">
        <x:v>28.370840078908632</x:v>
      </x:c>
      <x:c r="Z1366" s="36" t="n">
        <x:v>0</x:v>
      </x:c>
      <x:c r="AA1366" s="36" t="n">
        <x:v>1</x:v>
      </x:c>
      <x:c r="AB1366" s="36" t="n">
        <x:v>0.0352474582077468</x:v>
      </x:c>
      <x:c r="AC1366" s="34" t="b">
        <x:v>1</x:v>
      </x:c>
    </x:row>
    <x:row r="1367">
      <x:c r="A1367" s="31" t="str">
        <x:v>CFG016</x:v>
      </x:c>
      <x:c r="B1367" s="33" t="n">
        <x:v>49</x:v>
      </x:c>
      <x:c r="C1367" s="31" t="str">
        <x:v>000000（选定5-12kg）1.AR20.03.6 youhua a2.5 翼梢反扭-3</x:v>
      </x:c>
      <x:c r="D1367" s="31" t="str">
        <x:v>T7-VLM2-Elev(g1.0)-11.9kg-x109.9mm-z14.2mm</x:v>
      </x:c>
      <x:c r="E1367" s="37" t="n">
        <x:v>-3.838441605734654</x:v>
      </x:c>
      <x:c r="F1367" s="37" t="n">
        <x:v>0</x:v>
      </x:c>
      <x:c r="G1367" s="35" t="n">
        <x:v>19.905975207836082</x:v>
      </x:c>
      <x:c r="H1367" s="36" t="n">
        <x:v>1.8</x:v>
      </x:c>
      <x:c r="I1367" s="35" t="n">
        <x:v>1.225</x:v>
      </x:c>
      <x:c r="J1367" s="35" t="n">
        <x:v>1.5705518175924542</x:v>
      </x:c>
      <x:c r="K1367" s="35" t="n">
        <x:v>0.284701945718181</x:v>
      </x:c>
      <x:c r="L1367" s="35" t="n">
        <x:v>5.525419388778789</x:v>
      </x:c>
      <x:c r="M1367" s="35" t="n">
        <x:v>11.925999999999998</x:v>
      </x:c>
      <x:c r="N1367" s="35" t="n">
        <x:v>0.10992231757937915</x:v>
      </x:c>
      <x:c r="O1367" s="35" t="n">
        <x:v>-1.546328403528402e-17</x:v>
      </x:c>
      <x:c r="P1367" s="35" t="n">
        <x:v>0.014190650827474498</x:v>
      </x:c>
      <x:c r="Q1367" s="36" t="n">
        <x:v>0.31155156771091636</x:v>
      </x:c>
      <x:c r="R1367" s="36" t="n">
        <x:v>0.012391379598211691</x:v>
      </x:c>
      <x:c r="S1367" s="36" t="n">
        <x:v>0.001920209608839249</x:v>
      </x:c>
      <x:c r="T1367" s="35" t="n">
        <x:v>0.14010717960610053</x:v>
      </x:c>
      <x:c r="U1367" s="36" t="str">
        <x:v>lateral</x:v>
      </x:c>
      <x:c r="V1367" s="33" t="n">
        <x:v>6</x:v>
      </x:c>
      <x:c r="W1367" s="36" t="n">
        <x:v>-0.8061549540602032</x:v>
      </x:c>
      <x:c r="X1367" s="36" t="n">
        <x:v>-3.4204340499939296</x:v>
      </x:c>
      <x:c r="Y1367" s="36" t="n">
        <x:v>3.5141506655682373</x:v>
      </x:c>
      <x:c r="Z1367" s="36" t="n">
        <x:v>0.544378986576365</x:v>
      </x:c>
      <x:c r="AA1367" s="36" t="n">
        <x:v>0.22940250170800464</x:v>
      </x:c>
      <x:c r="AB1367" s="36" t="n">
        <x:v>1.2404563104940252</x:v>
      </x:c>
      <x:c r="AC1367" s="34" t="b">
        <x:v>1</x:v>
      </x:c>
    </x:row>
    <x:row r="1368">
      <x:c r="A1368" s="31" t="str">
        <x:v>CFG016</x:v>
      </x:c>
      <x:c r="B1368" s="33" t="n">
        <x:v>49</x:v>
      </x:c>
      <x:c r="C1368" s="31" t="str">
        <x:v>000000（选定5-12kg）1.AR20.03.6 youhua a2.5 翼梢反扭-3</x:v>
      </x:c>
      <x:c r="D1368" s="31" t="str">
        <x:v>T7-VLM2-Elev(g1.0)-11.9kg-x109.9mm-z14.2mm</x:v>
      </x:c>
      <x:c r="E1368" s="37" t="n">
        <x:v>-3.838441605734654</x:v>
      </x:c>
      <x:c r="F1368" s="37" t="n">
        <x:v>0</x:v>
      </x:c>
      <x:c r="G1368" s="35" t="n">
        <x:v>19.905975207836082</x:v>
      </x:c>
      <x:c r="H1368" s="36" t="n">
        <x:v>1.8</x:v>
      </x:c>
      <x:c r="I1368" s="35" t="n">
        <x:v>1.225</x:v>
      </x:c>
      <x:c r="J1368" s="35" t="n">
        <x:v>1.5705518175924542</x:v>
      </x:c>
      <x:c r="K1368" s="35" t="n">
        <x:v>0.284701945718181</x:v>
      </x:c>
      <x:c r="L1368" s="35" t="n">
        <x:v>5.525419388778789</x:v>
      </x:c>
      <x:c r="M1368" s="35" t="n">
        <x:v>11.925999999999998</x:v>
      </x:c>
      <x:c r="N1368" s="35" t="n">
        <x:v>0.10992231757937915</x:v>
      </x:c>
      <x:c r="O1368" s="35" t="n">
        <x:v>-1.546328403528402e-17</x:v>
      </x:c>
      <x:c r="P1368" s="35" t="n">
        <x:v>0.014190650827474498</x:v>
      </x:c>
      <x:c r="Q1368" s="36" t="n">
        <x:v>0.31155156771091636</x:v>
      </x:c>
      <x:c r="R1368" s="36" t="n">
        <x:v>0.012391379598211691</x:v>
      </x:c>
      <x:c r="S1368" s="36" t="n">
        <x:v>0.001920209608839249</x:v>
      </x:c>
      <x:c r="T1368" s="35" t="n">
        <x:v>0.14010717960610053</x:v>
      </x:c>
      <x:c r="U1368" s="36" t="str">
        <x:v>lateral</x:v>
      </x:c>
      <x:c r="V1368" s="33" t="n">
        <x:v>7</x:v>
      </x:c>
      <x:c r="W1368" s="36" t="n">
        <x:v>-0.8061549540602032</x:v>
      </x:c>
      <x:c r="X1368" s="36" t="n">
        <x:v>3.4204340499939296</x:v>
      </x:c>
      <x:c r="Y1368" s="36" t="n">
        <x:v>3.5141506655682373</x:v>
      </x:c>
      <x:c r="Z1368" s="36" t="n">
        <x:v>0.544378986576365</x:v>
      </x:c>
      <x:c r="AA1368" s="36" t="n">
        <x:v>0.22940250170800464</x:v>
      </x:c>
      <x:c r="AB1368" s="36" t="n">
        <x:v>1.2404563104940252</x:v>
      </x:c>
      <x:c r="AC1368" s="34" t="b">
        <x:v>1</x:v>
      </x:c>
    </x:row>
    <x:row r="1369">
      <x:c r="A1369" s="31" t="str">
        <x:v>CFG016</x:v>
      </x:c>
      <x:c r="B1369" s="33" t="n">
        <x:v>49</x:v>
      </x:c>
      <x:c r="C1369" s="31" t="str">
        <x:v>000000（选定5-12kg）1.AR20.03.6 youhua a2.5 翼梢反扭-3</x:v>
      </x:c>
      <x:c r="D1369" s="31" t="str">
        <x:v>T7-VLM2-Elev(g1.0)-11.9kg-x109.9mm-z14.2mm</x:v>
      </x:c>
      <x:c r="E1369" s="37" t="n">
        <x:v>-3.838441605734654</x:v>
      </x:c>
      <x:c r="F1369" s="37" t="n">
        <x:v>0</x:v>
      </x:c>
      <x:c r="G1369" s="35" t="n">
        <x:v>19.905975207836082</x:v>
      </x:c>
      <x:c r="H1369" s="36" t="n">
        <x:v>1.8</x:v>
      </x:c>
      <x:c r="I1369" s="35" t="n">
        <x:v>1.225</x:v>
      </x:c>
      <x:c r="J1369" s="35" t="n">
        <x:v>1.5705518175924542</x:v>
      </x:c>
      <x:c r="K1369" s="35" t="n">
        <x:v>0.284701945718181</x:v>
      </x:c>
      <x:c r="L1369" s="35" t="n">
        <x:v>5.525419388778789</x:v>
      </x:c>
      <x:c r="M1369" s="35" t="n">
        <x:v>11.925999999999998</x:v>
      </x:c>
      <x:c r="N1369" s="35" t="n">
        <x:v>0.10992231757937915</x:v>
      </x:c>
      <x:c r="O1369" s="35" t="n">
        <x:v>-1.546328403528402e-17</x:v>
      </x:c>
      <x:c r="P1369" s="35" t="n">
        <x:v>0.014190650827474498</x:v>
      </x:c>
      <x:c r="Q1369" s="36" t="n">
        <x:v>0.31155156771091636</x:v>
      </x:c>
      <x:c r="R1369" s="36" t="n">
        <x:v>0.012391379598211691</x:v>
      </x:c>
      <x:c r="S1369" s="36" t="n">
        <x:v>0.001920209608839249</x:v>
      </x:c>
      <x:c r="T1369" s="35" t="n">
        <x:v>0.14010717960610053</x:v>
      </x:c>
      <x:c r="U1369" s="36" t="str">
        <x:v>lateral</x:v>
      </x:c>
      <x:c r="V1369" s="33" t="n">
        <x:v>8</x:v>
      </x:c>
      <x:c r="W1369" s="36" t="n">
        <x:v>0.053852859623962246</x:v>
      </x:c>
      <x:c r="X1369" s="36" t="n">
        <x:v>0</x:v>
      </x:c>
      <x:c r="Y1369" s="36" t="n">
        <x:v>0.053852859623962246</x:v>
      </x:c>
      <x:c r="Z1369" s="36" t="n">
        <x:v>0</x:v>
      </x:c>
      <x:c r="AA1369" s="36" t="n">
        <x:v>-1</x:v>
      </x:c>
      <x:c r="AB1369" s="36"/>
      <x:c r="AC1369" s="34" t="b">
        <x:v>0</x:v>
      </x:c>
    </x:row>
    <x:row r="1370">
      <x:c r="A1370" s="31" t="str">
        <x:v>CFG016</x:v>
      </x:c>
      <x:c r="B1370" s="33" t="n">
        <x:v>50</x:v>
      </x:c>
      <x:c r="C1370" s="31" t="str">
        <x:v>000000（选定5-12kg）1.AR20.03.6 youhua a2.5 翼梢反扭-3</x:v>
      </x:c>
      <x:c r="D1370" s="31" t="str">
        <x:v>T7-VLM2-Elev(g1.0)-11.9kg-x109.9mm-z14.2mm</x:v>
      </x:c>
      <x:c r="E1370" s="37" t="n">
        <x:v>-4.09335064217869</x:v>
      </x:c>
      <x:c r="F1370" s="37" t="n">
        <x:v>0</x:v>
      </x:c>
      <x:c r="G1370" s="35" t="n">
        <x:v>20.78208612658195</x:v>
      </x:c>
      <x:c r="H1370" s="36" t="n">
        <x:v>1.9000000000000001</x:v>
      </x:c>
      <x:c r="I1370" s="35" t="n">
        <x:v>1.225</x:v>
      </x:c>
      <x:c r="J1370" s="35" t="n">
        <x:v>1.5705518175924542</x:v>
      </x:c>
      <x:c r="K1370" s="35" t="n">
        <x:v>0.284701945718181</x:v>
      </x:c>
      <x:c r="L1370" s="35" t="n">
        <x:v>5.525419388778789</x:v>
      </x:c>
      <x:c r="M1370" s="35" t="n">
        <x:v>11.925999999999998</x:v>
      </x:c>
      <x:c r="N1370" s="35" t="n">
        <x:v>0.10992231757937915</x:v>
      </x:c>
      <x:c r="O1370" s="35" t="n">
        <x:v>-1.546328403528402e-17</x:v>
      </x:c>
      <x:c r="P1370" s="35" t="n">
        <x:v>0.014190650827474498</x:v>
      </x:c>
      <x:c r="Q1370" s="36" t="n">
        <x:v>0.28633577407680955</x:v>
      </x:c>
      <x:c r="R1370" s="36" t="n">
        <x:v>0.012043374062257903</x:v>
      </x:c>
      <x:c r="S1370" s="36" t="n">
        <x:v>0.0019160533322924625</x:v>
      </x:c>
      <x:c r="T1370" s="35" t="n">
        <x:v>0.13972014556438417</x:v>
      </x:c>
      <x:c r="U1370" s="36" t="str">
        <x:v>longitudinal</x:v>
      </x:c>
      <x:c r="V1370" s="33" t="n">
        <x:v>1</x:v>
      </x:c>
      <x:c r="W1370" s="36" t="n">
        <x:v>-9.889107167477945</x:v>
      </x:c>
      <x:c r="X1370" s="36" t="n">
        <x:v>-7.5882247274077175</x:v>
      </x:c>
      <x:c r="Y1370" s="36" t="n">
        <x:v>12.46497473256587</x:v>
      </x:c>
      <x:c r="Z1370" s="36" t="n">
        <x:v>1.2077034746590882</x:v>
      </x:c>
      <x:c r="AA1370" s="36" t="n">
        <x:v>0.7933515614469527</x:v>
      </x:c>
      <x:c r="AB1370" s="36" t="n">
        <x:v>0.1011213634420582</x:v>
      </x:c>
      <x:c r="AC1370" s="34" t="b">
        <x:v>1</x:v>
      </x:c>
    </x:row>
    <x:row r="1371">
      <x:c r="A1371" s="31" t="str">
        <x:v>CFG016</x:v>
      </x:c>
      <x:c r="B1371" s="33" t="n">
        <x:v>50</x:v>
      </x:c>
      <x:c r="C1371" s="31" t="str">
        <x:v>000000（选定5-12kg）1.AR20.03.6 youhua a2.5 翼梢反扭-3</x:v>
      </x:c>
      <x:c r="D1371" s="31" t="str">
        <x:v>T7-VLM2-Elev(g1.0)-11.9kg-x109.9mm-z14.2mm</x:v>
      </x:c>
      <x:c r="E1371" s="37" t="n">
        <x:v>-4.09335064217869</x:v>
      </x:c>
      <x:c r="F1371" s="37" t="n">
        <x:v>0</x:v>
      </x:c>
      <x:c r="G1371" s="35" t="n">
        <x:v>20.78208612658195</x:v>
      </x:c>
      <x:c r="H1371" s="36" t="n">
        <x:v>1.9000000000000001</x:v>
      </x:c>
      <x:c r="I1371" s="35" t="n">
        <x:v>1.225</x:v>
      </x:c>
      <x:c r="J1371" s="35" t="n">
        <x:v>1.5705518175924542</x:v>
      </x:c>
      <x:c r="K1371" s="35" t="n">
        <x:v>0.284701945718181</x:v>
      </x:c>
      <x:c r="L1371" s="35" t="n">
        <x:v>5.525419388778789</x:v>
      </x:c>
      <x:c r="M1371" s="35" t="n">
        <x:v>11.925999999999998</x:v>
      </x:c>
      <x:c r="N1371" s="35" t="n">
        <x:v>0.10992231757937915</x:v>
      </x:c>
      <x:c r="O1371" s="35" t="n">
        <x:v>-1.546328403528402e-17</x:v>
      </x:c>
      <x:c r="P1371" s="35" t="n">
        <x:v>0.014190650827474498</x:v>
      </x:c>
      <x:c r="Q1371" s="36" t="n">
        <x:v>0.28633577407680955</x:v>
      </x:c>
      <x:c r="R1371" s="36" t="n">
        <x:v>0.012043374062257903</x:v>
      </x:c>
      <x:c r="S1371" s="36" t="n">
        <x:v>0.0019160533322924625</x:v>
      </x:c>
      <x:c r="T1371" s="35" t="n">
        <x:v>0.13972014556438417</x:v>
      </x:c>
      <x:c r="U1371" s="36" t="str">
        <x:v>longitudinal</x:v>
      </x:c>
      <x:c r="V1371" s="33" t="n">
        <x:v>2</x:v>
      </x:c>
      <x:c r="W1371" s="36" t="n">
        <x:v>-9.889107167477945</x:v>
      </x:c>
      <x:c r="X1371" s="36" t="n">
        <x:v>7.5882247274077175</x:v>
      </x:c>
      <x:c r="Y1371" s="36" t="n">
        <x:v>12.46497473256587</x:v>
      </x:c>
      <x:c r="Z1371" s="36" t="n">
        <x:v>1.2077034746590882</x:v>
      </x:c>
      <x:c r="AA1371" s="36" t="n">
        <x:v>0.7933515614469527</x:v>
      </x:c>
      <x:c r="AB1371" s="36" t="n">
        <x:v>0.1011213634420582</x:v>
      </x:c>
      <x:c r="AC1371" s="34" t="b">
        <x:v>1</x:v>
      </x:c>
    </x:row>
    <x:row r="1372">
      <x:c r="A1372" s="31" t="str">
        <x:v>CFG016</x:v>
      </x:c>
      <x:c r="B1372" s="33" t="n">
        <x:v>50</x:v>
      </x:c>
      <x:c r="C1372" s="31" t="str">
        <x:v>000000（选定5-12kg）1.AR20.03.6 youhua a2.5 翼梢反扭-3</x:v>
      </x:c>
      <x:c r="D1372" s="31" t="str">
        <x:v>T7-VLM2-Elev(g1.0)-11.9kg-x109.9mm-z14.2mm</x:v>
      </x:c>
      <x:c r="E1372" s="37" t="n">
        <x:v>-4.09335064217869</x:v>
      </x:c>
      <x:c r="F1372" s="37" t="n">
        <x:v>0</x:v>
      </x:c>
      <x:c r="G1372" s="35" t="n">
        <x:v>20.78208612658195</x:v>
      </x:c>
      <x:c r="H1372" s="36" t="n">
        <x:v>1.9000000000000001</x:v>
      </x:c>
      <x:c r="I1372" s="35" t="n">
        <x:v>1.225</x:v>
      </x:c>
      <x:c r="J1372" s="35" t="n">
        <x:v>1.5705518175924542</x:v>
      </x:c>
      <x:c r="K1372" s="35" t="n">
        <x:v>0.284701945718181</x:v>
      </x:c>
      <x:c r="L1372" s="35" t="n">
        <x:v>5.525419388778789</x:v>
      </x:c>
      <x:c r="M1372" s="35" t="n">
        <x:v>11.925999999999998</x:v>
      </x:c>
      <x:c r="N1372" s="35" t="n">
        <x:v>0.10992231757937915</x:v>
      </x:c>
      <x:c r="O1372" s="35" t="n">
        <x:v>-1.546328403528402e-17</x:v>
      </x:c>
      <x:c r="P1372" s="35" t="n">
        <x:v>0.014190650827474498</x:v>
      </x:c>
      <x:c r="Q1372" s="36" t="n">
        <x:v>0.28633577407680955</x:v>
      </x:c>
      <x:c r="R1372" s="36" t="n">
        <x:v>0.012043374062257903</x:v>
      </x:c>
      <x:c r="S1372" s="36" t="n">
        <x:v>0.0019160533322924625</x:v>
      </x:c>
      <x:c r="T1372" s="35" t="n">
        <x:v>0.13972014556438417</x:v>
      </x:c>
      <x:c r="U1372" s="36" t="str">
        <x:v>longitudinal</x:v>
      </x:c>
      <x:c r="V1372" s="33" t="n">
        <x:v>3</x:v>
      </x:c>
      <x:c r="W1372" s="36" t="n">
        <x:v>-0.01814574707747801</x:v>
      </x:c>
      <x:c r="X1372" s="36" t="n">
        <x:v>-0.432307158531697</x:v>
      </x:c>
      <x:c r="Y1372" s="36" t="n">
        <x:v>0.4326878175483447</x:v>
      </x:c>
      <x:c r="Z1372" s="36" t="n">
        <x:v>0.0688038212143312</x:v>
      </x:c>
      <x:c r="AA1372" s="36" t="n">
        <x:v>0.04193727288254555</x:v>
      </x:c>
      <x:c r="AB1372" s="36" t="n">
        <x:v>55.10933199554907</x:v>
      </x:c>
      <x:c r="AC1372" s="34" t="b">
        <x:v>1</x:v>
      </x:c>
    </x:row>
    <x:row r="1373">
      <x:c r="A1373" s="31" t="str">
        <x:v>CFG016</x:v>
      </x:c>
      <x:c r="B1373" s="33" t="n">
        <x:v>50</x:v>
      </x:c>
      <x:c r="C1373" s="31" t="str">
        <x:v>000000（选定5-12kg）1.AR20.03.6 youhua a2.5 翼梢反扭-3</x:v>
      </x:c>
      <x:c r="D1373" s="31" t="str">
        <x:v>T7-VLM2-Elev(g1.0)-11.9kg-x109.9mm-z14.2mm</x:v>
      </x:c>
      <x:c r="E1373" s="37" t="n">
        <x:v>-4.09335064217869</x:v>
      </x:c>
      <x:c r="F1373" s="37" t="n">
        <x:v>0</x:v>
      </x:c>
      <x:c r="G1373" s="35" t="n">
        <x:v>20.78208612658195</x:v>
      </x:c>
      <x:c r="H1373" s="36" t="n">
        <x:v>1.9000000000000001</x:v>
      </x:c>
      <x:c r="I1373" s="35" t="n">
        <x:v>1.225</x:v>
      </x:c>
      <x:c r="J1373" s="35" t="n">
        <x:v>1.5705518175924542</x:v>
      </x:c>
      <x:c r="K1373" s="35" t="n">
        <x:v>0.284701945718181</x:v>
      </x:c>
      <x:c r="L1373" s="35" t="n">
        <x:v>5.525419388778789</x:v>
      </x:c>
      <x:c r="M1373" s="35" t="n">
        <x:v>11.925999999999998</x:v>
      </x:c>
      <x:c r="N1373" s="35" t="n">
        <x:v>0.10992231757937915</x:v>
      </x:c>
      <x:c r="O1373" s="35" t="n">
        <x:v>-1.546328403528402e-17</x:v>
      </x:c>
      <x:c r="P1373" s="35" t="n">
        <x:v>0.014190650827474498</x:v>
      </x:c>
      <x:c r="Q1373" s="36" t="n">
        <x:v>0.28633577407680955</x:v>
      </x:c>
      <x:c r="R1373" s="36" t="n">
        <x:v>0.012043374062257903</x:v>
      </x:c>
      <x:c r="S1373" s="36" t="n">
        <x:v>0.0019160533322924625</x:v>
      </x:c>
      <x:c r="T1373" s="35" t="n">
        <x:v>0.13972014556438417</x:v>
      </x:c>
      <x:c r="U1373" s="36" t="str">
        <x:v>longitudinal</x:v>
      </x:c>
      <x:c r="V1373" s="33" t="n">
        <x:v>4</x:v>
      </x:c>
      <x:c r="W1373" s="36" t="n">
        <x:v>-0.01814574707747801</x:v>
      </x:c>
      <x:c r="X1373" s="36" t="n">
        <x:v>0.432307158531697</x:v>
      </x:c>
      <x:c r="Y1373" s="36" t="n">
        <x:v>0.4326878175483447</x:v>
      </x:c>
      <x:c r="Z1373" s="36" t="n">
        <x:v>0.0688038212143312</x:v>
      </x:c>
      <x:c r="AA1373" s="36" t="n">
        <x:v>0.04193727288254555</x:v>
      </x:c>
      <x:c r="AB1373" s="36" t="n">
        <x:v>55.10933199554907</x:v>
      </x:c>
      <x:c r="AC1373" s="34" t="b">
        <x:v>1</x:v>
      </x:c>
    </x:row>
    <x:row r="1374">
      <x:c r="A1374" s="31" t="str">
        <x:v>CFG016</x:v>
      </x:c>
      <x:c r="B1374" s="33" t="n">
        <x:v>50</x:v>
      </x:c>
      <x:c r="C1374" s="31" t="str">
        <x:v>000000（选定5-12kg）1.AR20.03.6 youhua a2.5 翼梢反扭-3</x:v>
      </x:c>
      <x:c r="D1374" s="31" t="str">
        <x:v>T7-VLM2-Elev(g1.0)-11.9kg-x109.9mm-z14.2mm</x:v>
      </x:c>
      <x:c r="E1374" s="37" t="n">
        <x:v>-4.09335064217869</x:v>
      </x:c>
      <x:c r="F1374" s="37" t="n">
        <x:v>0</x:v>
      </x:c>
      <x:c r="G1374" s="35" t="n">
        <x:v>20.78208612658195</x:v>
      </x:c>
      <x:c r="H1374" s="36" t="n">
        <x:v>1.9000000000000001</x:v>
      </x:c>
      <x:c r="I1374" s="35" t="n">
        <x:v>1.225</x:v>
      </x:c>
      <x:c r="J1374" s="35" t="n">
        <x:v>1.5705518175924542</x:v>
      </x:c>
      <x:c r="K1374" s="35" t="n">
        <x:v>0.284701945718181</x:v>
      </x:c>
      <x:c r="L1374" s="35" t="n">
        <x:v>5.525419388778789</x:v>
      </x:c>
      <x:c r="M1374" s="35" t="n">
        <x:v>11.925999999999998</x:v>
      </x:c>
      <x:c r="N1374" s="35" t="n">
        <x:v>0.10992231757937915</x:v>
      </x:c>
      <x:c r="O1374" s="35" t="n">
        <x:v>-1.546328403528402e-17</x:v>
      </x:c>
      <x:c r="P1374" s="35" t="n">
        <x:v>0.014190650827474498</x:v>
      </x:c>
      <x:c r="Q1374" s="36" t="n">
        <x:v>0.28633577407680955</x:v>
      </x:c>
      <x:c r="R1374" s="36" t="n">
        <x:v>0.012043374062257903</x:v>
      </x:c>
      <x:c r="S1374" s="36" t="n">
        <x:v>0.0019160533322924625</x:v>
      </x:c>
      <x:c r="T1374" s="35" t="n">
        <x:v>0.13972014556438417</x:v>
      </x:c>
      <x:c r="U1374" s="36" t="str">
        <x:v>lateral</x:v>
      </x:c>
      <x:c r="V1374" s="33" t="n">
        <x:v>5</x:v>
      </x:c>
      <x:c r="W1374" s="36" t="n">
        <x:v>-29.660237219657333</x:v>
      </x:c>
      <x:c r="X1374" s="36" t="n">
        <x:v>0</x:v>
      </x:c>
      <x:c r="Y1374" s="36" t="n">
        <x:v>29.660237219657333</x:v>
      </x:c>
      <x:c r="Z1374" s="36" t="n">
        <x:v>0</x:v>
      </x:c>
      <x:c r="AA1374" s="36" t="n">
        <x:v>1</x:v>
      </x:c>
      <x:c r="AB1374" s="36" t="n">
        <x:v>0.03371517201950258</x:v>
      </x:c>
      <x:c r="AC1374" s="34" t="b">
        <x:v>1</x:v>
      </x:c>
    </x:row>
    <x:row r="1375">
      <x:c r="A1375" s="31" t="str">
        <x:v>CFG016</x:v>
      </x:c>
      <x:c r="B1375" s="33" t="n">
        <x:v>50</x:v>
      </x:c>
      <x:c r="C1375" s="31" t="str">
        <x:v>000000（选定5-12kg）1.AR20.03.6 youhua a2.5 翼梢反扭-3</x:v>
      </x:c>
      <x:c r="D1375" s="31" t="str">
        <x:v>T7-VLM2-Elev(g1.0)-11.9kg-x109.9mm-z14.2mm</x:v>
      </x:c>
      <x:c r="E1375" s="37" t="n">
        <x:v>-4.09335064217869</x:v>
      </x:c>
      <x:c r="F1375" s="37" t="n">
        <x:v>0</x:v>
      </x:c>
      <x:c r="G1375" s="35" t="n">
        <x:v>20.78208612658195</x:v>
      </x:c>
      <x:c r="H1375" s="36" t="n">
        <x:v>1.9000000000000001</x:v>
      </x:c>
      <x:c r="I1375" s="35" t="n">
        <x:v>1.225</x:v>
      </x:c>
      <x:c r="J1375" s="35" t="n">
        <x:v>1.5705518175924542</x:v>
      </x:c>
      <x:c r="K1375" s="35" t="n">
        <x:v>0.284701945718181</x:v>
      </x:c>
      <x:c r="L1375" s="35" t="n">
        <x:v>5.525419388778789</x:v>
      </x:c>
      <x:c r="M1375" s="35" t="n">
        <x:v>11.925999999999998</x:v>
      </x:c>
      <x:c r="N1375" s="35" t="n">
        <x:v>0.10992231757937915</x:v>
      </x:c>
      <x:c r="O1375" s="35" t="n">
        <x:v>-1.546328403528402e-17</x:v>
      </x:c>
      <x:c r="P1375" s="35" t="n">
        <x:v>0.014190650827474498</x:v>
      </x:c>
      <x:c r="Q1375" s="36" t="n">
        <x:v>0.28633577407680955</x:v>
      </x:c>
      <x:c r="R1375" s="36" t="n">
        <x:v>0.012043374062257903</x:v>
      </x:c>
      <x:c r="S1375" s="36" t="n">
        <x:v>0.0019160533322924625</x:v>
      </x:c>
      <x:c r="T1375" s="35" t="n">
        <x:v>0.13972014556438417</x:v>
      </x:c>
      <x:c r="U1375" s="36" t="str">
        <x:v>lateral</x:v>
      </x:c>
      <x:c r="V1375" s="33" t="n">
        <x:v>6</x:v>
      </x:c>
      <x:c r="W1375" s="36" t="n">
        <x:v>-0.8189850832345102</x:v>
      </x:c>
      <x:c r="X1375" s="36" t="n">
        <x:v>-3.559097800409112</x:v>
      </x:c>
      <x:c r="Y1375" s="36" t="n">
        <x:v>3.6521108580432795</x:v>
      </x:c>
      <x:c r="Z1375" s="36" t="n">
        <x:v>0.5664480078826021</x:v>
      </x:c>
      <x:c r="AA1375" s="36" t="n">
        <x:v>0.2242497873334832</x:v>
      </x:c>
      <x:c r="AB1375" s="36" t="n">
        <x:v>1.2210234599763248</x:v>
      </x:c>
      <x:c r="AC1375" s="34" t="b">
        <x:v>1</x:v>
      </x:c>
    </x:row>
    <x:row r="1376">
      <x:c r="A1376" s="31" t="str">
        <x:v>CFG016</x:v>
      </x:c>
      <x:c r="B1376" s="33" t="n">
        <x:v>50</x:v>
      </x:c>
      <x:c r="C1376" s="31" t="str">
        <x:v>000000（选定5-12kg）1.AR20.03.6 youhua a2.5 翼梢反扭-3</x:v>
      </x:c>
      <x:c r="D1376" s="31" t="str">
        <x:v>T7-VLM2-Elev(g1.0)-11.9kg-x109.9mm-z14.2mm</x:v>
      </x:c>
      <x:c r="E1376" s="37" t="n">
        <x:v>-4.09335064217869</x:v>
      </x:c>
      <x:c r="F1376" s="37" t="n">
        <x:v>0</x:v>
      </x:c>
      <x:c r="G1376" s="35" t="n">
        <x:v>20.78208612658195</x:v>
      </x:c>
      <x:c r="H1376" s="36" t="n">
        <x:v>1.9000000000000001</x:v>
      </x:c>
      <x:c r="I1376" s="35" t="n">
        <x:v>1.225</x:v>
      </x:c>
      <x:c r="J1376" s="35" t="n">
        <x:v>1.5705518175924542</x:v>
      </x:c>
      <x:c r="K1376" s="35" t="n">
        <x:v>0.284701945718181</x:v>
      </x:c>
      <x:c r="L1376" s="35" t="n">
        <x:v>5.525419388778789</x:v>
      </x:c>
      <x:c r="M1376" s="35" t="n">
        <x:v>11.925999999999998</x:v>
      </x:c>
      <x:c r="N1376" s="35" t="n">
        <x:v>0.10992231757937915</x:v>
      </x:c>
      <x:c r="O1376" s="35" t="n">
        <x:v>-1.546328403528402e-17</x:v>
      </x:c>
      <x:c r="P1376" s="35" t="n">
        <x:v>0.014190650827474498</x:v>
      </x:c>
      <x:c r="Q1376" s="36" t="n">
        <x:v>0.28633577407680955</x:v>
      </x:c>
      <x:c r="R1376" s="36" t="n">
        <x:v>0.012043374062257903</x:v>
      </x:c>
      <x:c r="S1376" s="36" t="n">
        <x:v>0.0019160533322924625</x:v>
      </x:c>
      <x:c r="T1376" s="35" t="n">
        <x:v>0.13972014556438417</x:v>
      </x:c>
      <x:c r="U1376" s="36" t="str">
        <x:v>lateral</x:v>
      </x:c>
      <x:c r="V1376" s="33" t="n">
        <x:v>7</x:v>
      </x:c>
      <x:c r="W1376" s="36" t="n">
        <x:v>-0.8189850832345102</x:v>
      </x:c>
      <x:c r="X1376" s="36" t="n">
        <x:v>3.559097800409112</x:v>
      </x:c>
      <x:c r="Y1376" s="36" t="n">
        <x:v>3.6521108580432795</x:v>
      </x:c>
      <x:c r="Z1376" s="36" t="n">
        <x:v>0.5664480078826021</x:v>
      </x:c>
      <x:c r="AA1376" s="36" t="n">
        <x:v>0.2242497873334832</x:v>
      </x:c>
      <x:c r="AB1376" s="36" t="n">
        <x:v>1.2210234599763248</x:v>
      </x:c>
      <x:c r="AC1376" s="34" t="b">
        <x:v>1</x:v>
      </x:c>
    </x:row>
    <x:row r="1377">
      <x:c r="A1377" s="31" t="str">
        <x:v>CFG016</x:v>
      </x:c>
      <x:c r="B1377" s="33" t="n">
        <x:v>50</x:v>
      </x:c>
      <x:c r="C1377" s="31" t="str">
        <x:v>000000（选定5-12kg）1.AR20.03.6 youhua a2.5 翼梢反扭-3</x:v>
      </x:c>
      <x:c r="D1377" s="31" t="str">
        <x:v>T7-VLM2-Elev(g1.0)-11.9kg-x109.9mm-z14.2mm</x:v>
      </x:c>
      <x:c r="E1377" s="37" t="n">
        <x:v>-4.09335064217869</x:v>
      </x:c>
      <x:c r="F1377" s="37" t="n">
        <x:v>0</x:v>
      </x:c>
      <x:c r="G1377" s="35" t="n">
        <x:v>20.78208612658195</x:v>
      </x:c>
      <x:c r="H1377" s="36" t="n">
        <x:v>1.9000000000000001</x:v>
      </x:c>
      <x:c r="I1377" s="35" t="n">
        <x:v>1.225</x:v>
      </x:c>
      <x:c r="J1377" s="35" t="n">
        <x:v>1.5705518175924542</x:v>
      </x:c>
      <x:c r="K1377" s="35" t="n">
        <x:v>0.284701945718181</x:v>
      </x:c>
      <x:c r="L1377" s="35" t="n">
        <x:v>5.525419388778789</x:v>
      </x:c>
      <x:c r="M1377" s="35" t="n">
        <x:v>11.925999999999998</x:v>
      </x:c>
      <x:c r="N1377" s="35" t="n">
        <x:v>0.10992231757937915</x:v>
      </x:c>
      <x:c r="O1377" s="35" t="n">
        <x:v>-1.546328403528402e-17</x:v>
      </x:c>
      <x:c r="P1377" s="35" t="n">
        <x:v>0.014190650827474498</x:v>
      </x:c>
      <x:c r="Q1377" s="36" t="n">
        <x:v>0.28633577407680955</x:v>
      </x:c>
      <x:c r="R1377" s="36" t="n">
        <x:v>0.012043374062257903</x:v>
      </x:c>
      <x:c r="S1377" s="36" t="n">
        <x:v>0.0019160533322924625</x:v>
      </x:c>
      <x:c r="T1377" s="35" t="n">
        <x:v>0.13972014556438417</x:v>
      </x:c>
      <x:c r="U1377" s="36" t="str">
        <x:v>lateral</x:v>
      </x:c>
      <x:c r="V1377" s="33" t="n">
        <x:v>8</x:v>
      </x:c>
      <x:c r="W1377" s="36" t="n">
        <x:v>0.047966285882495185</x:v>
      </x:c>
      <x:c r="X1377" s="36" t="n">
        <x:v>0</x:v>
      </x:c>
      <x:c r="Y1377" s="36" t="n">
        <x:v>0.047966285882495185</x:v>
      </x:c>
      <x:c r="Z1377" s="36" t="n">
        <x:v>0</x:v>
      </x:c>
      <x:c r="AA1377" s="36" t="n">
        <x:v>-1</x:v>
      </x:c>
      <x:c r="AB1377" s="36"/>
      <x:c r="AC1377" s="34" t="b">
        <x:v>0</x:v>
      </x:c>
    </x:row>
    <x:row r="1378">
      <x:c r="A1378" s="31" t="str">
        <x:v>CFG016</x:v>
      </x:c>
      <x:c r="B1378" s="33" t="n">
        <x:v>51</x:v>
      </x:c>
      <x:c r="C1378" s="31" t="str">
        <x:v>000000（选定5-12kg）1.AR20.03.6 youhua a2.5 翼梢反扭-3</x:v>
      </x:c>
      <x:c r="D1378" s="31" t="str">
        <x:v>T7-VLM2-Elev(g1.0)-11.9kg-x109.9mm-z14.2mm</x:v>
      </x:c>
      <x:c r="E1378" s="37" t="n">
        <x:v>-4.351302902763224</x:v>
      </x:c>
      <x:c r="F1378" s="37" t="n">
        <x:v>0</x:v>
      </x:c>
      <x:c r="G1378" s="35" t="n">
        <x:v>21.798116205009627</x:v>
      </x:c>
      <x:c r="H1378" s="36" t="n">
        <x:v>2</x:v>
      </x:c>
      <x:c r="I1378" s="35" t="n">
        <x:v>1.225</x:v>
      </x:c>
      <x:c r="J1378" s="35" t="n">
        <x:v>1.5705518175924542</x:v>
      </x:c>
      <x:c r="K1378" s="35" t="n">
        <x:v>0.284701945718181</x:v>
      </x:c>
      <x:c r="L1378" s="35" t="n">
        <x:v>5.525419388778789</x:v>
      </x:c>
      <x:c r="M1378" s="35" t="n">
        <x:v>11.925999999999998</x:v>
      </x:c>
      <x:c r="N1378" s="35" t="n">
        <x:v>0.10992231757937915</x:v>
      </x:c>
      <x:c r="O1378" s="35" t="n">
        <x:v>-1.546328403528402e-17</x:v>
      </x:c>
      <x:c r="P1378" s="35" t="n">
        <x:v>0.014190650827474498</x:v>
      </x:c>
      <x:c r="Q1378" s="36" t="n">
        <x:v>0.2608039754266481</x:v>
      </x:c>
      <x:c r="R1378" s="36" t="n">
        <x:v>0.011721595535236587</x:v>
      </x:c>
      <x:c r="S1378" s="36" t="n">
        <x:v>0.0019126954589248936</x:v>
      </x:c>
      <x:c r="T1378" s="35" t="n">
        <x:v>0.13931500501380176</x:v>
      </x:c>
      <x:c r="U1378" s="36" t="str">
        <x:v>longitudinal</x:v>
      </x:c>
      <x:c r="V1378" s="33" t="n">
        <x:v>1</x:v>
      </x:c>
      <x:c r="W1378" s="36" t="n">
        <x:v>-10.372468909770197</x:v>
      </x:c>
      <x:c r="X1378" s="36" t="n">
        <x:v>-7.903494238983037</x:v>
      </x:c>
      <x:c r="Y1378" s="36" t="n">
        <x:v>13.040449856879455</x:v>
      </x:c>
      <x:c r="Z1378" s="36" t="n">
        <x:v>1.257880175832468</x:v>
      </x:c>
      <x:c r="AA1378" s="36" t="n">
        <x:v>0.7954072922030545</x:v>
      </x:c>
      <x:c r="AB1378" s="36" t="n">
        <x:v>0.09640906217207983</x:v>
      </x:c>
      <x:c r="AC1378" s="34" t="b">
        <x:v>1</x:v>
      </x:c>
    </x:row>
    <x:row r="1379">
      <x:c r="A1379" s="31" t="str">
        <x:v>CFG016</x:v>
      </x:c>
      <x:c r="B1379" s="33" t="n">
        <x:v>51</x:v>
      </x:c>
      <x:c r="C1379" s="31" t="str">
        <x:v>000000（选定5-12kg）1.AR20.03.6 youhua a2.5 翼梢反扭-3</x:v>
      </x:c>
      <x:c r="D1379" s="31" t="str">
        <x:v>T7-VLM2-Elev(g1.0)-11.9kg-x109.9mm-z14.2mm</x:v>
      </x:c>
      <x:c r="E1379" s="37" t="n">
        <x:v>-4.351302902763224</x:v>
      </x:c>
      <x:c r="F1379" s="37" t="n">
        <x:v>0</x:v>
      </x:c>
      <x:c r="G1379" s="35" t="n">
        <x:v>21.798116205009627</x:v>
      </x:c>
      <x:c r="H1379" s="36" t="n">
        <x:v>2</x:v>
      </x:c>
      <x:c r="I1379" s="35" t="n">
        <x:v>1.225</x:v>
      </x:c>
      <x:c r="J1379" s="35" t="n">
        <x:v>1.5705518175924542</x:v>
      </x:c>
      <x:c r="K1379" s="35" t="n">
        <x:v>0.284701945718181</x:v>
      </x:c>
      <x:c r="L1379" s="35" t="n">
        <x:v>5.525419388778789</x:v>
      </x:c>
      <x:c r="M1379" s="35" t="n">
        <x:v>11.925999999999998</x:v>
      </x:c>
      <x:c r="N1379" s="35" t="n">
        <x:v>0.10992231757937915</x:v>
      </x:c>
      <x:c r="O1379" s="35" t="n">
        <x:v>-1.546328403528402e-17</x:v>
      </x:c>
      <x:c r="P1379" s="35" t="n">
        <x:v>0.014190650827474498</x:v>
      </x:c>
      <x:c r="Q1379" s="36" t="n">
        <x:v>0.2608039754266481</x:v>
      </x:c>
      <x:c r="R1379" s="36" t="n">
        <x:v>0.011721595535236587</x:v>
      </x:c>
      <x:c r="S1379" s="36" t="n">
        <x:v>0.0019126954589248936</x:v>
      </x:c>
      <x:c r="T1379" s="35" t="n">
        <x:v>0.13931500501380176</x:v>
      </x:c>
      <x:c r="U1379" s="36" t="str">
        <x:v>longitudinal</x:v>
      </x:c>
      <x:c r="V1379" s="33" t="n">
        <x:v>2</x:v>
      </x:c>
      <x:c r="W1379" s="36" t="n">
        <x:v>-10.372468909770197</x:v>
      </x:c>
      <x:c r="X1379" s="36" t="n">
        <x:v>7.903494238983037</x:v>
      </x:c>
      <x:c r="Y1379" s="36" t="n">
        <x:v>13.040449856879455</x:v>
      </x:c>
      <x:c r="Z1379" s="36" t="n">
        <x:v>1.257880175832468</x:v>
      </x:c>
      <x:c r="AA1379" s="36" t="n">
        <x:v>0.7954072922030545</x:v>
      </x:c>
      <x:c r="AB1379" s="36" t="n">
        <x:v>0.09640906217207983</x:v>
      </x:c>
      <x:c r="AC1379" s="34" t="b">
        <x:v>1</x:v>
      </x:c>
    </x:row>
    <x:row r="1380">
      <x:c r="A1380" s="31" t="str">
        <x:v>CFG016</x:v>
      </x:c>
      <x:c r="B1380" s="33" t="n">
        <x:v>51</x:v>
      </x:c>
      <x:c r="C1380" s="31" t="str">
        <x:v>000000（选定5-12kg）1.AR20.03.6 youhua a2.5 翼梢反扭-3</x:v>
      </x:c>
      <x:c r="D1380" s="31" t="str">
        <x:v>T7-VLM2-Elev(g1.0)-11.9kg-x109.9mm-z14.2mm</x:v>
      </x:c>
      <x:c r="E1380" s="37" t="n">
        <x:v>-4.351302902763224</x:v>
      </x:c>
      <x:c r="F1380" s="37" t="n">
        <x:v>0</x:v>
      </x:c>
      <x:c r="G1380" s="35" t="n">
        <x:v>21.798116205009627</x:v>
      </x:c>
      <x:c r="H1380" s="36" t="n">
        <x:v>2</x:v>
      </x:c>
      <x:c r="I1380" s="35" t="n">
        <x:v>1.225</x:v>
      </x:c>
      <x:c r="J1380" s="35" t="n">
        <x:v>1.5705518175924542</x:v>
      </x:c>
      <x:c r="K1380" s="35" t="n">
        <x:v>0.284701945718181</x:v>
      </x:c>
      <x:c r="L1380" s="35" t="n">
        <x:v>5.525419388778789</x:v>
      </x:c>
      <x:c r="M1380" s="35" t="n">
        <x:v>11.925999999999998</x:v>
      </x:c>
      <x:c r="N1380" s="35" t="n">
        <x:v>0.10992231757937915</x:v>
      </x:c>
      <x:c r="O1380" s="35" t="n">
        <x:v>-1.546328403528402e-17</x:v>
      </x:c>
      <x:c r="P1380" s="35" t="n">
        <x:v>0.014190650827474498</x:v>
      </x:c>
      <x:c r="Q1380" s="36" t="n">
        <x:v>0.2608039754266481</x:v>
      </x:c>
      <x:c r="R1380" s="36" t="n">
        <x:v>0.011721595535236587</x:v>
      </x:c>
      <x:c r="S1380" s="36" t="n">
        <x:v>0.0019126954589248936</x:v>
      </x:c>
      <x:c r="T1380" s="35" t="n">
        <x:v>0.13931500501380176</x:v>
      </x:c>
      <x:c r="U1380" s="36" t="str">
        <x:v>longitudinal</x:v>
      </x:c>
      <x:c r="V1380" s="33" t="n">
        <x:v>3</x:v>
      </x:c>
      <x:c r="W1380" s="36" t="n">
        <x:v>-0.018691230893673756</x:v>
      </x:c>
      <x:c r="X1380" s="36" t="n">
        <x:v>-0.4123956915099253</x:v>
      </x:c>
      <x:c r="Y1380" s="36" t="n">
        <x:v>0.41281905053942225</x:v>
      </x:c>
      <x:c r="Z1380" s="36" t="n">
        <x:v>0.06563481281360499</x:v>
      </x:c>
      <x:c r="AA1380" s="36" t="n">
        <x:v>0.04527705509048167</x:v>
      </x:c>
      <x:c r="AB1380" s="36" t="n">
        <x:v>53.50102439419656</x:v>
      </x:c>
      <x:c r="AC1380" s="34" t="b">
        <x:v>1</x:v>
      </x:c>
    </x:row>
    <x:row r="1381">
      <x:c r="A1381" s="31" t="str">
        <x:v>CFG016</x:v>
      </x:c>
      <x:c r="B1381" s="33" t="n">
        <x:v>51</x:v>
      </x:c>
      <x:c r="C1381" s="31" t="str">
        <x:v>000000（选定5-12kg）1.AR20.03.6 youhua a2.5 翼梢反扭-3</x:v>
      </x:c>
      <x:c r="D1381" s="31" t="str">
        <x:v>T7-VLM2-Elev(g1.0)-11.9kg-x109.9mm-z14.2mm</x:v>
      </x:c>
      <x:c r="E1381" s="37" t="n">
        <x:v>-4.351302902763224</x:v>
      </x:c>
      <x:c r="F1381" s="37" t="n">
        <x:v>0</x:v>
      </x:c>
      <x:c r="G1381" s="35" t="n">
        <x:v>21.798116205009627</x:v>
      </x:c>
      <x:c r="H1381" s="36" t="n">
        <x:v>2</x:v>
      </x:c>
      <x:c r="I1381" s="35" t="n">
        <x:v>1.225</x:v>
      </x:c>
      <x:c r="J1381" s="35" t="n">
        <x:v>1.5705518175924542</x:v>
      </x:c>
      <x:c r="K1381" s="35" t="n">
        <x:v>0.284701945718181</x:v>
      </x:c>
      <x:c r="L1381" s="35" t="n">
        <x:v>5.525419388778789</x:v>
      </x:c>
      <x:c r="M1381" s="35" t="n">
        <x:v>11.925999999999998</x:v>
      </x:c>
      <x:c r="N1381" s="35" t="n">
        <x:v>0.10992231757937915</x:v>
      </x:c>
      <x:c r="O1381" s="35" t="n">
        <x:v>-1.546328403528402e-17</x:v>
      </x:c>
      <x:c r="P1381" s="35" t="n">
        <x:v>0.014190650827474498</x:v>
      </x:c>
      <x:c r="Q1381" s="36" t="n">
        <x:v>0.2608039754266481</x:v>
      </x:c>
      <x:c r="R1381" s="36" t="n">
        <x:v>0.011721595535236587</x:v>
      </x:c>
      <x:c r="S1381" s="36" t="n">
        <x:v>0.0019126954589248936</x:v>
      </x:c>
      <x:c r="T1381" s="35" t="n">
        <x:v>0.13931500501380176</x:v>
      </x:c>
      <x:c r="U1381" s="36" t="str">
        <x:v>longitudinal</x:v>
      </x:c>
      <x:c r="V1381" s="33" t="n">
        <x:v>4</x:v>
      </x:c>
      <x:c r="W1381" s="36" t="n">
        <x:v>-0.018691230893673756</x:v>
      </x:c>
      <x:c r="X1381" s="36" t="n">
        <x:v>0.4123956915099253</x:v>
      </x:c>
      <x:c r="Y1381" s="36" t="n">
        <x:v>0.41281905053942225</x:v>
      </x:c>
      <x:c r="Z1381" s="36" t="n">
        <x:v>0.06563481281360499</x:v>
      </x:c>
      <x:c r="AA1381" s="36" t="n">
        <x:v>0.04527705509048167</x:v>
      </x:c>
      <x:c r="AB1381" s="36" t="n">
        <x:v>53.50102439419656</x:v>
      </x:c>
      <x:c r="AC1381" s="34" t="b">
        <x:v>1</x:v>
      </x:c>
    </x:row>
    <x:row r="1382">
      <x:c r="A1382" s="31" t="str">
        <x:v>CFG016</x:v>
      </x:c>
      <x:c r="B1382" s="33" t="n">
        <x:v>51</x:v>
      </x:c>
      <x:c r="C1382" s="31" t="str">
        <x:v>000000（选定5-12kg）1.AR20.03.6 youhua a2.5 翼梢反扭-3</x:v>
      </x:c>
      <x:c r="D1382" s="31" t="str">
        <x:v>T7-VLM2-Elev(g1.0)-11.9kg-x109.9mm-z14.2mm</x:v>
      </x:c>
      <x:c r="E1382" s="37" t="n">
        <x:v>-4.351302902763224</x:v>
      </x:c>
      <x:c r="F1382" s="37" t="n">
        <x:v>0</x:v>
      </x:c>
      <x:c r="G1382" s="35" t="n">
        <x:v>21.798116205009627</x:v>
      </x:c>
      <x:c r="H1382" s="36" t="n">
        <x:v>2</x:v>
      </x:c>
      <x:c r="I1382" s="35" t="n">
        <x:v>1.225</x:v>
      </x:c>
      <x:c r="J1382" s="35" t="n">
        <x:v>1.5705518175924542</x:v>
      </x:c>
      <x:c r="K1382" s="35" t="n">
        <x:v>0.284701945718181</x:v>
      </x:c>
      <x:c r="L1382" s="35" t="n">
        <x:v>5.525419388778789</x:v>
      </x:c>
      <x:c r="M1382" s="35" t="n">
        <x:v>11.925999999999998</x:v>
      </x:c>
      <x:c r="N1382" s="35" t="n">
        <x:v>0.10992231757937915</x:v>
      </x:c>
      <x:c r="O1382" s="35" t="n">
        <x:v>-1.546328403528402e-17</x:v>
      </x:c>
      <x:c r="P1382" s="35" t="n">
        <x:v>0.014190650827474498</x:v>
      </x:c>
      <x:c r="Q1382" s="36" t="n">
        <x:v>0.2608039754266481</x:v>
      </x:c>
      <x:c r="R1382" s="36" t="n">
        <x:v>0.011721595535236587</x:v>
      </x:c>
      <x:c r="S1382" s="36" t="n">
        <x:v>0.0019126954589248936</x:v>
      </x:c>
      <x:c r="T1382" s="35" t="n">
        <x:v>0.13931500501380176</x:v>
      </x:c>
      <x:c r="U1382" s="36" t="str">
        <x:v>lateral</x:v>
      </x:c>
      <x:c r="V1382" s="33" t="n">
        <x:v>5</x:v>
      </x:c>
      <x:c r="W1382" s="36" t="n">
        <x:v>-31.151138791630352</x:v>
      </x:c>
      <x:c r="X1382" s="36" t="n">
        <x:v>0</x:v>
      </x:c>
      <x:c r="Y1382" s="36" t="n">
        <x:v>31.151138791630352</x:v>
      </x:c>
      <x:c r="Z1382" s="36" t="n">
        <x:v>0</x:v>
      </x:c>
      <x:c r="AA1382" s="36" t="n">
        <x:v>1</x:v>
      </x:c>
      <x:c r="AB1382" s="36" t="n">
        <x:v>0.03210155515305523</x:v>
      </x:c>
      <x:c r="AC1382" s="34" t="b">
        <x:v>1</x:v>
      </x:c>
    </x:row>
    <x:row r="1383">
      <x:c r="A1383" s="31" t="str">
        <x:v>CFG016</x:v>
      </x:c>
      <x:c r="B1383" s="33" t="n">
        <x:v>51</x:v>
      </x:c>
      <x:c r="C1383" s="31" t="str">
        <x:v>000000（选定5-12kg）1.AR20.03.6 youhua a2.5 翼梢反扭-3</x:v>
      </x:c>
      <x:c r="D1383" s="31" t="str">
        <x:v>T7-VLM2-Elev(g1.0)-11.9kg-x109.9mm-z14.2mm</x:v>
      </x:c>
      <x:c r="E1383" s="37" t="n">
        <x:v>-4.351302902763224</x:v>
      </x:c>
      <x:c r="F1383" s="37" t="n">
        <x:v>0</x:v>
      </x:c>
      <x:c r="G1383" s="35" t="n">
        <x:v>21.798116205009627</x:v>
      </x:c>
      <x:c r="H1383" s="36" t="n">
        <x:v>2</x:v>
      </x:c>
      <x:c r="I1383" s="35" t="n">
        <x:v>1.225</x:v>
      </x:c>
      <x:c r="J1383" s="35" t="n">
        <x:v>1.5705518175924542</x:v>
      </x:c>
      <x:c r="K1383" s="35" t="n">
        <x:v>0.284701945718181</x:v>
      </x:c>
      <x:c r="L1383" s="35" t="n">
        <x:v>5.525419388778789</x:v>
      </x:c>
      <x:c r="M1383" s="35" t="n">
        <x:v>11.925999999999998</x:v>
      </x:c>
      <x:c r="N1383" s="35" t="n">
        <x:v>0.10992231757937915</x:v>
      </x:c>
      <x:c r="O1383" s="35" t="n">
        <x:v>-1.546328403528402e-17</x:v>
      </x:c>
      <x:c r="P1383" s="35" t="n">
        <x:v>0.014190650827474498</x:v>
      </x:c>
      <x:c r="Q1383" s="36" t="n">
        <x:v>0.2608039754266481</x:v>
      </x:c>
      <x:c r="R1383" s="36" t="n">
        <x:v>0.011721595535236587</x:v>
      </x:c>
      <x:c r="S1383" s="36" t="n">
        <x:v>0.0019126954589248936</x:v>
      </x:c>
      <x:c r="T1383" s="35" t="n">
        <x:v>0.13931500501380176</x:v>
      </x:c>
      <x:c r="U1383" s="36" t="str">
        <x:v>lateral</x:v>
      </x:c>
      <x:c r="V1383" s="33" t="n">
        <x:v>6</x:v>
      </x:c>
      <x:c r="W1383" s="36" t="n">
        <x:v>-0.837310651237234</x:v>
      </x:c>
      <x:c r="X1383" s="36" t="n">
        <x:v>-3.724947426069074</x:v>
      </x:c>
      <x:c r="Y1383" s="36" t="n">
        <x:v>3.8178950291559794</x:v>
      </x:c>
      <x:c r="Z1383" s="36" t="n">
        <x:v>0.5928437956163255</x:v>
      </x:c>
      <x:c r="AA1383" s="36" t="n">
        <x:v>0.2193121195954772</x:v>
      </x:c>
      <x:c r="AB1383" s="36" t="n">
        <x:v>1.1942998677042642</x:v>
      </x:c>
      <x:c r="AC1383" s="34" t="b">
        <x:v>1</x:v>
      </x:c>
    </x:row>
    <x:row r="1384">
      <x:c r="A1384" s="31" t="str">
        <x:v>CFG016</x:v>
      </x:c>
      <x:c r="B1384" s="33" t="n">
        <x:v>51</x:v>
      </x:c>
      <x:c r="C1384" s="31" t="str">
        <x:v>000000（选定5-12kg）1.AR20.03.6 youhua a2.5 翼梢反扭-3</x:v>
      </x:c>
      <x:c r="D1384" s="31" t="str">
        <x:v>T7-VLM2-Elev(g1.0)-11.9kg-x109.9mm-z14.2mm</x:v>
      </x:c>
      <x:c r="E1384" s="37" t="n">
        <x:v>-4.351302902763224</x:v>
      </x:c>
      <x:c r="F1384" s="37" t="n">
        <x:v>0</x:v>
      </x:c>
      <x:c r="G1384" s="35" t="n">
        <x:v>21.798116205009627</x:v>
      </x:c>
      <x:c r="H1384" s="36" t="n">
        <x:v>2</x:v>
      </x:c>
      <x:c r="I1384" s="35" t="n">
        <x:v>1.225</x:v>
      </x:c>
      <x:c r="J1384" s="35" t="n">
        <x:v>1.5705518175924542</x:v>
      </x:c>
      <x:c r="K1384" s="35" t="n">
        <x:v>0.284701945718181</x:v>
      </x:c>
      <x:c r="L1384" s="35" t="n">
        <x:v>5.525419388778789</x:v>
      </x:c>
      <x:c r="M1384" s="35" t="n">
        <x:v>11.925999999999998</x:v>
      </x:c>
      <x:c r="N1384" s="35" t="n">
        <x:v>0.10992231757937915</x:v>
      </x:c>
      <x:c r="O1384" s="35" t="n">
        <x:v>-1.546328403528402e-17</x:v>
      </x:c>
      <x:c r="P1384" s="35" t="n">
        <x:v>0.014190650827474498</x:v>
      </x:c>
      <x:c r="Q1384" s="36" t="n">
        <x:v>0.2608039754266481</x:v>
      </x:c>
      <x:c r="R1384" s="36" t="n">
        <x:v>0.011721595535236587</x:v>
      </x:c>
      <x:c r="S1384" s="36" t="n">
        <x:v>0.0019126954589248936</x:v>
      </x:c>
      <x:c r="T1384" s="35" t="n">
        <x:v>0.13931500501380176</x:v>
      </x:c>
      <x:c r="U1384" s="36" t="str">
        <x:v>lateral</x:v>
      </x:c>
      <x:c r="V1384" s="33" t="n">
        <x:v>7</x:v>
      </x:c>
      <x:c r="W1384" s="36" t="n">
        <x:v>-0.837310651237234</x:v>
      </x:c>
      <x:c r="X1384" s="36" t="n">
        <x:v>3.724947426069074</x:v>
      </x:c>
      <x:c r="Y1384" s="36" t="n">
        <x:v>3.8178950291559794</x:v>
      </x:c>
      <x:c r="Z1384" s="36" t="n">
        <x:v>0.5928437956163255</x:v>
      </x:c>
      <x:c r="AA1384" s="36" t="n">
        <x:v>0.2193121195954772</x:v>
      </x:c>
      <x:c r="AB1384" s="36" t="n">
        <x:v>1.1942998677042642</x:v>
      </x:c>
      <x:c r="AC1384" s="34" t="b">
        <x:v>1</x:v>
      </x:c>
    </x:row>
    <x:row r="1385">
      <x:c r="A1385" s="31" t="str">
        <x:v>CFG016</x:v>
      </x:c>
      <x:c r="B1385" s="33" t="n">
        <x:v>51</x:v>
      </x:c>
      <x:c r="C1385" s="31" t="str">
        <x:v>000000（选定5-12kg）1.AR20.03.6 youhua a2.5 翼梢反扭-3</x:v>
      </x:c>
      <x:c r="D1385" s="31" t="str">
        <x:v>T7-VLM2-Elev(g1.0)-11.9kg-x109.9mm-z14.2mm</x:v>
      </x:c>
      <x:c r="E1385" s="37" t="n">
        <x:v>-4.351302902763224</x:v>
      </x:c>
      <x:c r="F1385" s="37" t="n">
        <x:v>0</x:v>
      </x:c>
      <x:c r="G1385" s="35" t="n">
        <x:v>21.798116205009627</x:v>
      </x:c>
      <x:c r="H1385" s="36" t="n">
        <x:v>2</x:v>
      </x:c>
      <x:c r="I1385" s="35" t="n">
        <x:v>1.225</x:v>
      </x:c>
      <x:c r="J1385" s="35" t="n">
        <x:v>1.5705518175924542</x:v>
      </x:c>
      <x:c r="K1385" s="35" t="n">
        <x:v>0.284701945718181</x:v>
      </x:c>
      <x:c r="L1385" s="35" t="n">
        <x:v>5.525419388778789</x:v>
      </x:c>
      <x:c r="M1385" s="35" t="n">
        <x:v>11.925999999999998</x:v>
      </x:c>
      <x:c r="N1385" s="35" t="n">
        <x:v>0.10992231757937915</x:v>
      </x:c>
      <x:c r="O1385" s="35" t="n">
        <x:v>-1.546328403528402e-17</x:v>
      </x:c>
      <x:c r="P1385" s="35" t="n">
        <x:v>0.014190650827474498</x:v>
      </x:c>
      <x:c r="Q1385" s="36" t="n">
        <x:v>0.2608039754266481</x:v>
      </x:c>
      <x:c r="R1385" s="36" t="n">
        <x:v>0.011721595535236587</x:v>
      </x:c>
      <x:c r="S1385" s="36" t="n">
        <x:v>0.0019126954589248936</x:v>
      </x:c>
      <x:c r="T1385" s="35" t="n">
        <x:v>0.13931500501380176</x:v>
      </x:c>
      <x:c r="U1385" s="36" t="str">
        <x:v>lateral</x:v>
      </x:c>
      <x:c r="V1385" s="33" t="n">
        <x:v>8</x:v>
      </x:c>
      <x:c r="W1385" s="36" t="n">
        <x:v>0.04220454274812724</x:v>
      </x:c>
      <x:c r="X1385" s="36" t="n">
        <x:v>0</x:v>
      </x:c>
      <x:c r="Y1385" s="36" t="n">
        <x:v>0.04220454274812724</x:v>
      </x:c>
      <x:c r="Z1385" s="36" t="n">
        <x:v>0</x:v>
      </x:c>
      <x:c r="AA1385" s="36" t="n">
        <x:v>-1</x:v>
      </x:c>
      <x:c r="AB1385" s="36"/>
      <x:c r="AC1385" s="34" t="b">
        <x:v>0</x:v>
      </x:c>
    </x:row>
    <x:row r="1386">
      <x:c r="A1386" s="31" t="str">
        <x:v>CFG016</x:v>
      </x:c>
      <x:c r="B1386" s="33" t="n">
        <x:v>52</x:v>
      </x:c>
      <x:c r="C1386" s="31" t="str">
        <x:v>000000（选定5-12kg）1.AR20.03.6 youhua a2.5 翼梢反扭-3</x:v>
      </x:c>
      <x:c r="D1386" s="31" t="str">
        <x:v>T7-VLM2-Elev(g1.0)-11.9kg-x109.9mm-z14.2mm</x:v>
      </x:c>
      <x:c r="E1386" s="37" t="n">
        <x:v>-4.6123927817423676</x:v>
      </x:c>
      <x:c r="F1386" s="37" t="n">
        <x:v>0</x:v>
      </x:c>
      <x:c r="G1386" s="35" t="n">
        <x:v>22.99504263453499</x:v>
      </x:c>
      <x:c r="H1386" s="36" t="n">
        <x:v>2.1</x:v>
      </x:c>
      <x:c r="I1386" s="35" t="n">
        <x:v>1.225</x:v>
      </x:c>
      <x:c r="J1386" s="35" t="n">
        <x:v>1.5705518175924542</x:v>
      </x:c>
      <x:c r="K1386" s="35" t="n">
        <x:v>0.284701945718181</x:v>
      </x:c>
      <x:c r="L1386" s="35" t="n">
        <x:v>5.525419388778789</x:v>
      </x:c>
      <x:c r="M1386" s="35" t="n">
        <x:v>11.925999999999998</x:v>
      </x:c>
      <x:c r="N1386" s="35" t="n">
        <x:v>0.10992231757937915</x:v>
      </x:c>
      <x:c r="O1386" s="35" t="n">
        <x:v>-1.546328403528402e-17</x:v>
      </x:c>
      <x:c r="P1386" s="35" t="n">
        <x:v>0.014190650827474498</x:v>
      </x:c>
      <x:c r="Q1386" s="36" t="n">
        <x:v>0.23494716689291842</x:v>
      </x:c>
      <x:c r="R1386" s="36" t="n">
        <x:v>0.011434354524147176</x:v>
      </x:c>
      <x:c r="S1386" s="36" t="n">
        <x:v>0.0019087790372505407</x:v>
      </x:c>
      <x:c r="T1386" s="35" t="n">
        <x:v>0.1389276724217031</x:v>
      </x:c>
      <x:c r="U1386" s="36" t="str">
        <x:v>longitudinal</x:v>
      </x:c>
      <x:c r="V1386" s="33" t="n">
        <x:v>1</x:v>
      </x:c>
      <x:c r="W1386" s="36" t="n">
        <x:v>-10.942413989478467</x:v>
      </x:c>
      <x:c r="X1386" s="36" t="n">
        <x:v>-8.280684462784654</x:v>
      </x:c>
      <x:c r="Y1386" s="36" t="n">
        <x:v>13.722469132387847</x:v>
      </x:c>
      <x:c r="Z1386" s="36" t="n">
        <x:v>1.3179118644364336</x:v>
      </x:c>
      <x:c r="AA1386" s="36" t="n">
        <x:v>0.7974085336910777</x:v>
      </x:c>
      <x:c r="AB1386" s="36" t="n">
        <x:v>0.09138751293467207</x:v>
      </x:c>
      <x:c r="AC1386" s="34" t="b">
        <x:v>1</x:v>
      </x:c>
    </x:row>
    <x:row r="1387">
      <x:c r="A1387" s="31" t="str">
        <x:v>CFG016</x:v>
      </x:c>
      <x:c r="B1387" s="33" t="n">
        <x:v>52</x:v>
      </x:c>
      <x:c r="C1387" s="31" t="str">
        <x:v>000000（选定5-12kg）1.AR20.03.6 youhua a2.5 翼梢反扭-3</x:v>
      </x:c>
      <x:c r="D1387" s="31" t="str">
        <x:v>T7-VLM2-Elev(g1.0)-11.9kg-x109.9mm-z14.2mm</x:v>
      </x:c>
      <x:c r="E1387" s="37" t="n">
        <x:v>-4.6123927817423676</x:v>
      </x:c>
      <x:c r="F1387" s="37" t="n">
        <x:v>0</x:v>
      </x:c>
      <x:c r="G1387" s="35" t="n">
        <x:v>22.99504263453499</x:v>
      </x:c>
      <x:c r="H1387" s="36" t="n">
        <x:v>2.1</x:v>
      </x:c>
      <x:c r="I1387" s="35" t="n">
        <x:v>1.225</x:v>
      </x:c>
      <x:c r="J1387" s="35" t="n">
        <x:v>1.5705518175924542</x:v>
      </x:c>
      <x:c r="K1387" s="35" t="n">
        <x:v>0.284701945718181</x:v>
      </x:c>
      <x:c r="L1387" s="35" t="n">
        <x:v>5.525419388778789</x:v>
      </x:c>
      <x:c r="M1387" s="35" t="n">
        <x:v>11.925999999999998</x:v>
      </x:c>
      <x:c r="N1387" s="35" t="n">
        <x:v>0.10992231757937915</x:v>
      </x:c>
      <x:c r="O1387" s="35" t="n">
        <x:v>-1.546328403528402e-17</x:v>
      </x:c>
      <x:c r="P1387" s="35" t="n">
        <x:v>0.014190650827474498</x:v>
      </x:c>
      <x:c r="Q1387" s="36" t="n">
        <x:v>0.23494716689291842</x:v>
      </x:c>
      <x:c r="R1387" s="36" t="n">
        <x:v>0.011434354524147176</x:v>
      </x:c>
      <x:c r="S1387" s="36" t="n">
        <x:v>0.0019087790372505407</x:v>
      </x:c>
      <x:c r="T1387" s="35" t="n">
        <x:v>0.1389276724217031</x:v>
      </x:c>
      <x:c r="U1387" s="36" t="str">
        <x:v>longitudinal</x:v>
      </x:c>
      <x:c r="V1387" s="33" t="n">
        <x:v>2</x:v>
      </x:c>
      <x:c r="W1387" s="36" t="n">
        <x:v>-10.942413989478467</x:v>
      </x:c>
      <x:c r="X1387" s="36" t="n">
        <x:v>8.280684462784654</x:v>
      </x:c>
      <x:c r="Y1387" s="36" t="n">
        <x:v>13.722469132387847</x:v>
      </x:c>
      <x:c r="Z1387" s="36" t="n">
        <x:v>1.3179118644364336</x:v>
      </x:c>
      <x:c r="AA1387" s="36" t="n">
        <x:v>0.7974085336910777</x:v>
      </x:c>
      <x:c r="AB1387" s="36" t="n">
        <x:v>0.09138751293467207</x:v>
      </x:c>
      <x:c r="AC1387" s="34" t="b">
        <x:v>1</x:v>
      </x:c>
    </x:row>
    <x:row r="1388">
      <x:c r="A1388" s="31" t="str">
        <x:v>CFG016</x:v>
      </x:c>
      <x:c r="B1388" s="33" t="n">
        <x:v>52</x:v>
      </x:c>
      <x:c r="C1388" s="31" t="str">
        <x:v>000000（选定5-12kg）1.AR20.03.6 youhua a2.5 翼梢反扭-3</x:v>
      </x:c>
      <x:c r="D1388" s="31" t="str">
        <x:v>T7-VLM2-Elev(g1.0)-11.9kg-x109.9mm-z14.2mm</x:v>
      </x:c>
      <x:c r="E1388" s="37" t="n">
        <x:v>-4.6123927817423676</x:v>
      </x:c>
      <x:c r="F1388" s="37" t="n">
        <x:v>0</x:v>
      </x:c>
      <x:c r="G1388" s="35" t="n">
        <x:v>22.99504263453499</x:v>
      </x:c>
      <x:c r="H1388" s="36" t="n">
        <x:v>2.1</x:v>
      </x:c>
      <x:c r="I1388" s="35" t="n">
        <x:v>1.225</x:v>
      </x:c>
      <x:c r="J1388" s="35" t="n">
        <x:v>1.5705518175924542</x:v>
      </x:c>
      <x:c r="K1388" s="35" t="n">
        <x:v>0.284701945718181</x:v>
      </x:c>
      <x:c r="L1388" s="35" t="n">
        <x:v>5.525419388778789</x:v>
      </x:c>
      <x:c r="M1388" s="35" t="n">
        <x:v>11.925999999999998</x:v>
      </x:c>
      <x:c r="N1388" s="35" t="n">
        <x:v>0.10992231757937915</x:v>
      </x:c>
      <x:c r="O1388" s="35" t="n">
        <x:v>-1.546328403528402e-17</x:v>
      </x:c>
      <x:c r="P1388" s="35" t="n">
        <x:v>0.014190650827474498</x:v>
      </x:c>
      <x:c r="Q1388" s="36" t="n">
        <x:v>0.23494716689291842</x:v>
      </x:c>
      <x:c r="R1388" s="36" t="n">
        <x:v>0.011434354524147176</x:v>
      </x:c>
      <x:c r="S1388" s="36" t="n">
        <x:v>0.0019087790372505407</x:v>
      </x:c>
      <x:c r="T1388" s="35" t="n">
        <x:v>0.1389276724217031</x:v>
      </x:c>
      <x:c r="U1388" s="36" t="str">
        <x:v>longitudinal</x:v>
      </x:c>
      <x:c r="V1388" s="33" t="n">
        <x:v>3</x:v>
      </x:c>
      <x:c r="W1388" s="36" t="n">
        <x:v>-0.019510636493801397</x:v>
      </x:c>
      <x:c r="X1388" s="36" t="n">
        <x:v>-0.39136710359677296</x:v>
      </x:c>
      <x:c r="Y1388" s="36" t="n">
        <x:v>0.39185312900896996</x:v>
      </x:c>
      <x:c r="Z1388" s="36" t="n">
        <x:v>0.06228800910098431</x:v>
      </x:c>
      <x:c r="AA1388" s="36" t="n">
        <x:v>0.04979068699322489</x:v>
      </x:c>
      <x:c r="AB1388" s="36" t="n">
        <x:v>51.25409416129011</x:v>
      </x:c>
      <x:c r="AC1388" s="34" t="b">
        <x:v>1</x:v>
      </x:c>
    </x:row>
    <x:row r="1389">
      <x:c r="A1389" s="31" t="str">
        <x:v>CFG016</x:v>
      </x:c>
      <x:c r="B1389" s="33" t="n">
        <x:v>52</x:v>
      </x:c>
      <x:c r="C1389" s="31" t="str">
        <x:v>000000（选定5-12kg）1.AR20.03.6 youhua a2.5 翼梢反扭-3</x:v>
      </x:c>
      <x:c r="D1389" s="31" t="str">
        <x:v>T7-VLM2-Elev(g1.0)-11.9kg-x109.9mm-z14.2mm</x:v>
      </x:c>
      <x:c r="E1389" s="37" t="n">
        <x:v>-4.6123927817423676</x:v>
      </x:c>
      <x:c r="F1389" s="37" t="n">
        <x:v>0</x:v>
      </x:c>
      <x:c r="G1389" s="35" t="n">
        <x:v>22.99504263453499</x:v>
      </x:c>
      <x:c r="H1389" s="36" t="n">
        <x:v>2.1</x:v>
      </x:c>
      <x:c r="I1389" s="35" t="n">
        <x:v>1.225</x:v>
      </x:c>
      <x:c r="J1389" s="35" t="n">
        <x:v>1.5705518175924542</x:v>
      </x:c>
      <x:c r="K1389" s="35" t="n">
        <x:v>0.284701945718181</x:v>
      </x:c>
      <x:c r="L1389" s="35" t="n">
        <x:v>5.525419388778789</x:v>
      </x:c>
      <x:c r="M1389" s="35" t="n">
        <x:v>11.925999999999998</x:v>
      </x:c>
      <x:c r="N1389" s="35" t="n">
        <x:v>0.10992231757937915</x:v>
      </x:c>
      <x:c r="O1389" s="35" t="n">
        <x:v>-1.546328403528402e-17</x:v>
      </x:c>
      <x:c r="P1389" s="35" t="n">
        <x:v>0.014190650827474498</x:v>
      </x:c>
      <x:c r="Q1389" s="36" t="n">
        <x:v>0.23494716689291842</x:v>
      </x:c>
      <x:c r="R1389" s="36" t="n">
        <x:v>0.011434354524147176</x:v>
      </x:c>
      <x:c r="S1389" s="36" t="n">
        <x:v>0.0019087790372505407</x:v>
      </x:c>
      <x:c r="T1389" s="35" t="n">
        <x:v>0.1389276724217031</x:v>
      </x:c>
      <x:c r="U1389" s="36" t="str">
        <x:v>longitudinal</x:v>
      </x:c>
      <x:c r="V1389" s="33" t="n">
        <x:v>4</x:v>
      </x:c>
      <x:c r="W1389" s="36" t="n">
        <x:v>-0.019510636493801397</x:v>
      </x:c>
      <x:c r="X1389" s="36" t="n">
        <x:v>0.39136710359677296</x:v>
      </x:c>
      <x:c r="Y1389" s="36" t="n">
        <x:v>0.39185312900896996</x:v>
      </x:c>
      <x:c r="Z1389" s="36" t="n">
        <x:v>0.06228800910098431</x:v>
      </x:c>
      <x:c r="AA1389" s="36" t="n">
        <x:v>0.04979068699322489</x:v>
      </x:c>
      <x:c r="AB1389" s="36" t="n">
        <x:v>51.25409416129011</x:v>
      </x:c>
      <x:c r="AC1389" s="34" t="b">
        <x:v>1</x:v>
      </x:c>
    </x:row>
    <x:row r="1390">
      <x:c r="A1390" s="31" t="str">
        <x:v>CFG016</x:v>
      </x:c>
      <x:c r="B1390" s="33" t="n">
        <x:v>52</x:v>
      </x:c>
      <x:c r="C1390" s="31" t="str">
        <x:v>000000（选定5-12kg）1.AR20.03.6 youhua a2.5 翼梢反扭-3</x:v>
      </x:c>
      <x:c r="D1390" s="31" t="str">
        <x:v>T7-VLM2-Elev(g1.0)-11.9kg-x109.9mm-z14.2mm</x:v>
      </x:c>
      <x:c r="E1390" s="37" t="n">
        <x:v>-4.6123927817423676</x:v>
      </x:c>
      <x:c r="F1390" s="37" t="n">
        <x:v>0</x:v>
      </x:c>
      <x:c r="G1390" s="35" t="n">
        <x:v>22.99504263453499</x:v>
      </x:c>
      <x:c r="H1390" s="36" t="n">
        <x:v>2.1</x:v>
      </x:c>
      <x:c r="I1390" s="35" t="n">
        <x:v>1.225</x:v>
      </x:c>
      <x:c r="J1390" s="35" t="n">
        <x:v>1.5705518175924542</x:v>
      </x:c>
      <x:c r="K1390" s="35" t="n">
        <x:v>0.284701945718181</x:v>
      </x:c>
      <x:c r="L1390" s="35" t="n">
        <x:v>5.525419388778789</x:v>
      </x:c>
      <x:c r="M1390" s="35" t="n">
        <x:v>11.925999999999998</x:v>
      </x:c>
      <x:c r="N1390" s="35" t="n">
        <x:v>0.10992231757937915</x:v>
      </x:c>
      <x:c r="O1390" s="35" t="n">
        <x:v>-1.546328403528402e-17</x:v>
      </x:c>
      <x:c r="P1390" s="35" t="n">
        <x:v>0.014190650827474498</x:v>
      </x:c>
      <x:c r="Q1390" s="36" t="n">
        <x:v>0.23494716689291842</x:v>
      </x:c>
      <x:c r="R1390" s="36" t="n">
        <x:v>0.011434354524147176</x:v>
      </x:c>
      <x:c r="S1390" s="36" t="n">
        <x:v>0.0019087790372505407</x:v>
      </x:c>
      <x:c r="T1390" s="35" t="n">
        <x:v>0.1389276724217031</x:v>
      </x:c>
      <x:c r="U1390" s="36" t="str">
        <x:v>lateral</x:v>
      </x:c>
      <x:c r="V1390" s="33" t="n">
        <x:v>5</x:v>
      </x:c>
      <x:c r="W1390" s="36" t="n">
        <x:v>-32.90004378570062</x:v>
      </x:c>
      <x:c r="X1390" s="36" t="n">
        <x:v>0</x:v>
      </x:c>
      <x:c r="Y1390" s="36" t="n">
        <x:v>32.90004378570062</x:v>
      </x:c>
      <x:c r="Z1390" s="36" t="n">
        <x:v>0</x:v>
      </x:c>
      <x:c r="AA1390" s="36" t="n">
        <x:v>1</x:v>
      </x:c>
      <x:c r="AB1390" s="36" t="n">
        <x:v>0.030395096326121945</x:v>
      </x:c>
      <x:c r="AC1390" s="34" t="b">
        <x:v>1</x:v>
      </x:c>
    </x:row>
    <x:row r="1391">
      <x:c r="A1391" s="31" t="str">
        <x:v>CFG016</x:v>
      </x:c>
      <x:c r="B1391" s="33" t="n">
        <x:v>52</x:v>
      </x:c>
      <x:c r="C1391" s="31" t="str">
        <x:v>000000（选定5-12kg）1.AR20.03.6 youhua a2.5 翼梢反扭-3</x:v>
      </x:c>
      <x:c r="D1391" s="31" t="str">
        <x:v>T7-VLM2-Elev(g1.0)-11.9kg-x109.9mm-z14.2mm</x:v>
      </x:c>
      <x:c r="E1391" s="37" t="n">
        <x:v>-4.6123927817423676</x:v>
      </x:c>
      <x:c r="F1391" s="37" t="n">
        <x:v>0</x:v>
      </x:c>
      <x:c r="G1391" s="35" t="n">
        <x:v>22.99504263453499</x:v>
      </x:c>
      <x:c r="H1391" s="36" t="n">
        <x:v>2.1</x:v>
      </x:c>
      <x:c r="I1391" s="35" t="n">
        <x:v>1.225</x:v>
      </x:c>
      <x:c r="J1391" s="35" t="n">
        <x:v>1.5705518175924542</x:v>
      </x:c>
      <x:c r="K1391" s="35" t="n">
        <x:v>0.284701945718181</x:v>
      </x:c>
      <x:c r="L1391" s="35" t="n">
        <x:v>5.525419388778789</x:v>
      </x:c>
      <x:c r="M1391" s="35" t="n">
        <x:v>11.925999999999998</x:v>
      </x:c>
      <x:c r="N1391" s="35" t="n">
        <x:v>0.10992231757937915</x:v>
      </x:c>
      <x:c r="O1391" s="35" t="n">
        <x:v>-1.546328403528402e-17</x:v>
      </x:c>
      <x:c r="P1391" s="35" t="n">
        <x:v>0.014190650827474498</x:v>
      </x:c>
      <x:c r="Q1391" s="36" t="n">
        <x:v>0.23494716689291842</x:v>
      </x:c>
      <x:c r="R1391" s="36" t="n">
        <x:v>0.011434354524147176</x:v>
      </x:c>
      <x:c r="S1391" s="36" t="n">
        <x:v>0.0019087790372505407</x:v>
      </x:c>
      <x:c r="T1391" s="35" t="n">
        <x:v>0.1389276724217031</x:v>
      </x:c>
      <x:c r="U1391" s="36" t="str">
        <x:v>lateral</x:v>
      </x:c>
      <x:c r="V1391" s="33" t="n">
        <x:v>6</x:v>
      </x:c>
      <x:c r="W1391" s="36" t="n">
        <x:v>-0.8616182606270685</x:v>
      </x:c>
      <x:c r="X1391" s="36" t="n">
        <x:v>-3.917814066873629</x:v>
      </x:c>
      <x:c r="Y1391" s="36" t="n">
        <x:v>4.011440276214879</x:v>
      </x:c>
      <x:c r="Z1391" s="36" t="n">
        <x:v>0.6235394748578995</x:v>
      </x:c>
      <x:c r="AA1391" s="36" t="n">
        <x:v>0.21479025020910336</x:v>
      </x:c>
      <x:c r="AB1391" s="36" t="n">
        <x:v>1.1606067857385243</x:v>
      </x:c>
      <x:c r="AC1391" s="34" t="b">
        <x:v>1</x:v>
      </x:c>
    </x:row>
    <x:row r="1392">
      <x:c r="A1392" s="31" t="str">
        <x:v>CFG016</x:v>
      </x:c>
      <x:c r="B1392" s="33" t="n">
        <x:v>52</x:v>
      </x:c>
      <x:c r="C1392" s="31" t="str">
        <x:v>000000（选定5-12kg）1.AR20.03.6 youhua a2.5 翼梢反扭-3</x:v>
      </x:c>
      <x:c r="D1392" s="31" t="str">
        <x:v>T7-VLM2-Elev(g1.0)-11.9kg-x109.9mm-z14.2mm</x:v>
      </x:c>
      <x:c r="E1392" s="37" t="n">
        <x:v>-4.6123927817423676</x:v>
      </x:c>
      <x:c r="F1392" s="37" t="n">
        <x:v>0</x:v>
      </x:c>
      <x:c r="G1392" s="35" t="n">
        <x:v>22.99504263453499</x:v>
      </x:c>
      <x:c r="H1392" s="36" t="n">
        <x:v>2.1</x:v>
      </x:c>
      <x:c r="I1392" s="35" t="n">
        <x:v>1.225</x:v>
      </x:c>
      <x:c r="J1392" s="35" t="n">
        <x:v>1.5705518175924542</x:v>
      </x:c>
      <x:c r="K1392" s="35" t="n">
        <x:v>0.284701945718181</x:v>
      </x:c>
      <x:c r="L1392" s="35" t="n">
        <x:v>5.525419388778789</x:v>
      </x:c>
      <x:c r="M1392" s="35" t="n">
        <x:v>11.925999999999998</x:v>
      </x:c>
      <x:c r="N1392" s="35" t="n">
        <x:v>0.10992231757937915</x:v>
      </x:c>
      <x:c r="O1392" s="35" t="n">
        <x:v>-1.546328403528402e-17</x:v>
      </x:c>
      <x:c r="P1392" s="35" t="n">
        <x:v>0.014190650827474498</x:v>
      </x:c>
      <x:c r="Q1392" s="36" t="n">
        <x:v>0.23494716689291842</x:v>
      </x:c>
      <x:c r="R1392" s="36" t="n">
        <x:v>0.011434354524147176</x:v>
      </x:c>
      <x:c r="S1392" s="36" t="n">
        <x:v>0.0019087790372505407</x:v>
      </x:c>
      <x:c r="T1392" s="35" t="n">
        <x:v>0.1389276724217031</x:v>
      </x:c>
      <x:c r="U1392" s="36" t="str">
        <x:v>lateral</x:v>
      </x:c>
      <x:c r="V1392" s="33" t="n">
        <x:v>7</x:v>
      </x:c>
      <x:c r="W1392" s="36" t="n">
        <x:v>-0.8616182606270685</x:v>
      </x:c>
      <x:c r="X1392" s="36" t="n">
        <x:v>3.917814066873629</x:v>
      </x:c>
      <x:c r="Y1392" s="36" t="n">
        <x:v>4.011440276214879</x:v>
      </x:c>
      <x:c r="Z1392" s="36" t="n">
        <x:v>0.6235394748578995</x:v>
      </x:c>
      <x:c r="AA1392" s="36" t="n">
        <x:v>0.21479025020910336</x:v>
      </x:c>
      <x:c r="AB1392" s="36" t="n">
        <x:v>1.1606067857385243</x:v>
      </x:c>
      <x:c r="AC1392" s="34" t="b">
        <x:v>1</x:v>
      </x:c>
    </x:row>
    <x:row r="1393">
      <x:c r="A1393" s="31" t="str">
        <x:v>CFG016</x:v>
      </x:c>
      <x:c r="B1393" s="33" t="n">
        <x:v>52</x:v>
      </x:c>
      <x:c r="C1393" s="31" t="str">
        <x:v>000000（选定5-12kg）1.AR20.03.6 youhua a2.5 翼梢反扭-3</x:v>
      </x:c>
      <x:c r="D1393" s="31" t="str">
        <x:v>T7-VLM2-Elev(g1.0)-11.9kg-x109.9mm-z14.2mm</x:v>
      </x:c>
      <x:c r="E1393" s="37" t="n">
        <x:v>-4.6123927817423676</x:v>
      </x:c>
      <x:c r="F1393" s="37" t="n">
        <x:v>0</x:v>
      </x:c>
      <x:c r="G1393" s="35" t="n">
        <x:v>22.99504263453499</x:v>
      </x:c>
      <x:c r="H1393" s="36" t="n">
        <x:v>2.1</x:v>
      </x:c>
      <x:c r="I1393" s="35" t="n">
        <x:v>1.225</x:v>
      </x:c>
      <x:c r="J1393" s="35" t="n">
        <x:v>1.5705518175924542</x:v>
      </x:c>
      <x:c r="K1393" s="35" t="n">
        <x:v>0.284701945718181</x:v>
      </x:c>
      <x:c r="L1393" s="35" t="n">
        <x:v>5.525419388778789</x:v>
      </x:c>
      <x:c r="M1393" s="35" t="n">
        <x:v>11.925999999999998</x:v>
      </x:c>
      <x:c r="N1393" s="35" t="n">
        <x:v>0.10992231757937915</x:v>
      </x:c>
      <x:c r="O1393" s="35" t="n">
        <x:v>-1.546328403528402e-17</x:v>
      </x:c>
      <x:c r="P1393" s="35" t="n">
        <x:v>0.014190650827474498</x:v>
      </x:c>
      <x:c r="Q1393" s="36" t="n">
        <x:v>0.23494716689291842</x:v>
      </x:c>
      <x:c r="R1393" s="36" t="n">
        <x:v>0.011434354524147176</x:v>
      </x:c>
      <x:c r="S1393" s="36" t="n">
        <x:v>0.0019087790372505407</x:v>
      </x:c>
      <x:c r="T1393" s="35" t="n">
        <x:v>0.1389276724217031</x:v>
      </x:c>
      <x:c r="U1393" s="36" t="str">
        <x:v>lateral</x:v>
      </x:c>
      <x:c r="V1393" s="33" t="n">
        <x:v>8</x:v>
      </x:c>
      <x:c r="W1393" s="36" t="n">
        <x:v>0.03655331828995401</x:v>
      </x:c>
      <x:c r="X1393" s="36" t="n">
        <x:v>0</x:v>
      </x:c>
      <x:c r="Y1393" s="36" t="n">
        <x:v>0.03655331828995401</x:v>
      </x:c>
      <x:c r="Z1393" s="36" t="n">
        <x:v>0</x:v>
      </x:c>
      <x:c r="AA1393" s="36" t="n">
        <x:v>-1</x:v>
      </x:c>
      <x:c r="AB1393" s="36"/>
      <x:c r="AC1393" s="34" t="b">
        <x:v>0</x:v>
      </x:c>
    </x:row>
    <x:row r="1394">
      <x:c r="A1394" s="31" t="str">
        <x:v>CFG016</x:v>
      </x:c>
      <x:c r="B1394" s="33" t="n">
        <x:v>53</x:v>
      </x:c>
      <x:c r="C1394" s="31" t="str">
        <x:v>000000（选定5-12kg）1.AR20.03.6 youhua a2.5 翼梢反扭-3</x:v>
      </x:c>
      <x:c r="D1394" s="31" t="str">
        <x:v>T7-VLM2-Elev(g1.0)-11.9kg-x109.9mm-z14.2mm</x:v>
      </x:c>
      <x:c r="E1394" s="37" t="n">
        <x:v>-4.876754583069464</x:v>
      </x:c>
      <x:c r="F1394" s="37" t="n">
        <x:v>0</x:v>
      </x:c>
      <x:c r="G1394" s="35" t="n">
        <x:v>24.433038036651936</x:v>
      </x:c>
      <x:c r="H1394" s="36" t="n">
        <x:v>2.2</x:v>
      </x:c>
      <x:c r="I1394" s="35" t="n">
        <x:v>1.225</x:v>
      </x:c>
      <x:c r="J1394" s="35" t="n">
        <x:v>1.5705518175924542</x:v>
      </x:c>
      <x:c r="K1394" s="35" t="n">
        <x:v>0.284701945718181</x:v>
      </x:c>
      <x:c r="L1394" s="35" t="n">
        <x:v>5.525419388778789</x:v>
      </x:c>
      <x:c r="M1394" s="35" t="n">
        <x:v>11.925999999999998</x:v>
      </x:c>
      <x:c r="N1394" s="35" t="n">
        <x:v>0.10992231757937915</x:v>
      </x:c>
      <x:c r="O1394" s="35" t="n">
        <x:v>-1.546328403528402e-17</x:v>
      </x:c>
      <x:c r="P1394" s="35" t="n">
        <x:v>0.014190650827474498</x:v>
      </x:c>
      <x:c r="Q1394" s="36" t="n">
        <x:v>0.20875234002949286</x:v>
      </x:c>
      <x:c r="R1394" s="36" t="n">
        <x:v>0.01116950729834351</x:v>
      </x:c>
      <x:c r="S1394" s="36" t="n">
        <x:v>0.001903158525492437</x:v>
      </x:c>
      <x:c r="T1394" s="35" t="n">
        <x:v>0.13853075198411482</x:v>
      </x:c>
      <x:c r="U1394" s="36" t="str">
        <x:v>longitudinal</x:v>
      </x:c>
      <x:c r="V1394" s="33" t="n">
        <x:v>1</x:v>
      </x:c>
      <x:c r="W1394" s="36" t="n">
        <x:v>-11.626754185125888</x:v>
      </x:c>
      <x:c r="X1394" s="36" t="n">
        <x:v>-8.736341498793223</x:v>
      </x:c>
      <x:c r="Y1394" s="36" t="n">
        <x:v>14.54321407615521</x:v>
      </x:c>
      <x:c r="Z1394" s="36" t="n">
        <x:v>1.390431934071799</x:v>
      </x:c>
      <x:c r="AA1394" s="36" t="n">
        <x:v>0.7994624932454858</x:v>
      </x:c>
      <x:c r="AB1394" s="36" t="n">
        <x:v>0.08600852689216569</x:v>
      </x:c>
      <x:c r="AC1394" s="34" t="b">
        <x:v>1</x:v>
      </x:c>
    </x:row>
    <x:row r="1395">
      <x:c r="A1395" s="31" t="str">
        <x:v>CFG016</x:v>
      </x:c>
      <x:c r="B1395" s="33" t="n">
        <x:v>53</x:v>
      </x:c>
      <x:c r="C1395" s="31" t="str">
        <x:v>000000（选定5-12kg）1.AR20.03.6 youhua a2.5 翼梢反扭-3</x:v>
      </x:c>
      <x:c r="D1395" s="31" t="str">
        <x:v>T7-VLM2-Elev(g1.0)-11.9kg-x109.9mm-z14.2mm</x:v>
      </x:c>
      <x:c r="E1395" s="37" t="n">
        <x:v>-4.876754583069464</x:v>
      </x:c>
      <x:c r="F1395" s="37" t="n">
        <x:v>0</x:v>
      </x:c>
      <x:c r="G1395" s="35" t="n">
        <x:v>24.433038036651936</x:v>
      </x:c>
      <x:c r="H1395" s="36" t="n">
        <x:v>2.2</x:v>
      </x:c>
      <x:c r="I1395" s="35" t="n">
        <x:v>1.225</x:v>
      </x:c>
      <x:c r="J1395" s="35" t="n">
        <x:v>1.5705518175924542</x:v>
      </x:c>
      <x:c r="K1395" s="35" t="n">
        <x:v>0.284701945718181</x:v>
      </x:c>
      <x:c r="L1395" s="35" t="n">
        <x:v>5.525419388778789</x:v>
      </x:c>
      <x:c r="M1395" s="35" t="n">
        <x:v>11.925999999999998</x:v>
      </x:c>
      <x:c r="N1395" s="35" t="n">
        <x:v>0.10992231757937915</x:v>
      </x:c>
      <x:c r="O1395" s="35" t="n">
        <x:v>-1.546328403528402e-17</x:v>
      </x:c>
      <x:c r="P1395" s="35" t="n">
        <x:v>0.014190650827474498</x:v>
      </x:c>
      <x:c r="Q1395" s="36" t="n">
        <x:v>0.20875234002949286</x:v>
      </x:c>
      <x:c r="R1395" s="36" t="n">
        <x:v>0.01116950729834351</x:v>
      </x:c>
      <x:c r="S1395" s="36" t="n">
        <x:v>0.001903158525492437</x:v>
      </x:c>
      <x:c r="T1395" s="35" t="n">
        <x:v>0.13853075198411482</x:v>
      </x:c>
      <x:c r="U1395" s="36" t="str">
        <x:v>longitudinal</x:v>
      </x:c>
      <x:c r="V1395" s="33" t="n">
        <x:v>2</x:v>
      </x:c>
      <x:c r="W1395" s="36" t="n">
        <x:v>-11.626754185125888</x:v>
      </x:c>
      <x:c r="X1395" s="36" t="n">
        <x:v>8.736341498793223</x:v>
      </x:c>
      <x:c r="Y1395" s="36" t="n">
        <x:v>14.54321407615521</x:v>
      </x:c>
      <x:c r="Z1395" s="36" t="n">
        <x:v>1.390431934071799</x:v>
      </x:c>
      <x:c r="AA1395" s="36" t="n">
        <x:v>0.7994624932454858</x:v>
      </x:c>
      <x:c r="AB1395" s="36" t="n">
        <x:v>0.08600852689216569</x:v>
      </x:c>
      <x:c r="AC1395" s="34" t="b">
        <x:v>1</x:v>
      </x:c>
    </x:row>
    <x:row r="1396">
      <x:c r="A1396" s="31" t="str">
        <x:v>CFG016</x:v>
      </x:c>
      <x:c r="B1396" s="33" t="n">
        <x:v>53</x:v>
      </x:c>
      <x:c r="C1396" s="31" t="str">
        <x:v>000000（选定5-12kg）1.AR20.03.6 youhua a2.5 翼梢反扭-3</x:v>
      </x:c>
      <x:c r="D1396" s="31" t="str">
        <x:v>T7-VLM2-Elev(g1.0)-11.9kg-x109.9mm-z14.2mm</x:v>
      </x:c>
      <x:c r="E1396" s="37" t="n">
        <x:v>-4.876754583069464</x:v>
      </x:c>
      <x:c r="F1396" s="37" t="n">
        <x:v>0</x:v>
      </x:c>
      <x:c r="G1396" s="35" t="n">
        <x:v>24.433038036651936</x:v>
      </x:c>
      <x:c r="H1396" s="36" t="n">
        <x:v>2.2</x:v>
      </x:c>
      <x:c r="I1396" s="35" t="n">
        <x:v>1.225</x:v>
      </x:c>
      <x:c r="J1396" s="35" t="n">
        <x:v>1.5705518175924542</x:v>
      </x:c>
      <x:c r="K1396" s="35" t="n">
        <x:v>0.284701945718181</x:v>
      </x:c>
      <x:c r="L1396" s="35" t="n">
        <x:v>5.525419388778789</x:v>
      </x:c>
      <x:c r="M1396" s="35" t="n">
        <x:v>11.925999999999998</x:v>
      </x:c>
      <x:c r="N1396" s="35" t="n">
        <x:v>0.10992231757937915</x:v>
      </x:c>
      <x:c r="O1396" s="35" t="n">
        <x:v>-1.546328403528402e-17</x:v>
      </x:c>
      <x:c r="P1396" s="35" t="n">
        <x:v>0.014190650827474498</x:v>
      </x:c>
      <x:c r="Q1396" s="36" t="n">
        <x:v>0.20875234002949286</x:v>
      </x:c>
      <x:c r="R1396" s="36" t="n">
        <x:v>0.01116950729834351</x:v>
      </x:c>
      <x:c r="S1396" s="36" t="n">
        <x:v>0.001903158525492437</x:v>
      </x:c>
      <x:c r="T1396" s="35" t="n">
        <x:v>0.13853075198411482</x:v>
      </x:c>
      <x:c r="U1396" s="36" t="str">
        <x:v>longitudinal</x:v>
      </x:c>
      <x:c r="V1396" s="33" t="n">
        <x:v>3</x:v>
      </x:c>
      <x:c r="W1396" s="36" t="n">
        <x:v>-0.020219689961484242</x:v>
      </x:c>
      <x:c r="X1396" s="36" t="n">
        <x:v>-0.3694214650251763</x:v>
      </x:c>
      <x:c r="Y1396" s="36" t="n">
        <x:v>0.3699743973351212</x:v>
      </x:c>
      <x:c r="Z1396" s="36" t="n">
        <x:v>0.05879525224300654</x:v>
      </x:c>
      <x:c r="AA1396" s="36" t="n">
        <x:v>0.054651592399701465</x:v>
      </x:c>
      <x:c r="AB1396" s="36" t="n">
        <x:v>49.45674250717315</x:v>
      </x:c>
      <x:c r="AC1396" s="34" t="b">
        <x:v>1</x:v>
      </x:c>
    </x:row>
    <x:row r="1397">
      <x:c r="A1397" s="31" t="str">
        <x:v>CFG016</x:v>
      </x:c>
      <x:c r="B1397" s="33" t="n">
        <x:v>53</x:v>
      </x:c>
      <x:c r="C1397" s="31" t="str">
        <x:v>000000（选定5-12kg）1.AR20.03.6 youhua a2.5 翼梢反扭-3</x:v>
      </x:c>
      <x:c r="D1397" s="31" t="str">
        <x:v>T7-VLM2-Elev(g1.0)-11.9kg-x109.9mm-z14.2mm</x:v>
      </x:c>
      <x:c r="E1397" s="37" t="n">
        <x:v>-4.876754583069464</x:v>
      </x:c>
      <x:c r="F1397" s="37" t="n">
        <x:v>0</x:v>
      </x:c>
      <x:c r="G1397" s="35" t="n">
        <x:v>24.433038036651936</x:v>
      </x:c>
      <x:c r="H1397" s="36" t="n">
        <x:v>2.2</x:v>
      </x:c>
      <x:c r="I1397" s="35" t="n">
        <x:v>1.225</x:v>
      </x:c>
      <x:c r="J1397" s="35" t="n">
        <x:v>1.5705518175924542</x:v>
      </x:c>
      <x:c r="K1397" s="35" t="n">
        <x:v>0.284701945718181</x:v>
      </x:c>
      <x:c r="L1397" s="35" t="n">
        <x:v>5.525419388778789</x:v>
      </x:c>
      <x:c r="M1397" s="35" t="n">
        <x:v>11.925999999999998</x:v>
      </x:c>
      <x:c r="N1397" s="35" t="n">
        <x:v>0.10992231757937915</x:v>
      </x:c>
      <x:c r="O1397" s="35" t="n">
        <x:v>-1.546328403528402e-17</x:v>
      </x:c>
      <x:c r="P1397" s="35" t="n">
        <x:v>0.014190650827474498</x:v>
      </x:c>
      <x:c r="Q1397" s="36" t="n">
        <x:v>0.20875234002949286</x:v>
      </x:c>
      <x:c r="R1397" s="36" t="n">
        <x:v>0.01116950729834351</x:v>
      </x:c>
      <x:c r="S1397" s="36" t="n">
        <x:v>0.001903158525492437</x:v>
      </x:c>
      <x:c r="T1397" s="35" t="n">
        <x:v>0.13853075198411482</x:v>
      </x:c>
      <x:c r="U1397" s="36" t="str">
        <x:v>longitudinal</x:v>
      </x:c>
      <x:c r="V1397" s="33" t="n">
        <x:v>4</x:v>
      </x:c>
      <x:c r="W1397" s="36" t="n">
        <x:v>-0.020219689961484242</x:v>
      </x:c>
      <x:c r="X1397" s="36" t="n">
        <x:v>0.3694214650251763</x:v>
      </x:c>
      <x:c r="Y1397" s="36" t="n">
        <x:v>0.3699743973351212</x:v>
      </x:c>
      <x:c r="Z1397" s="36" t="n">
        <x:v>0.05879525224300654</x:v>
      </x:c>
      <x:c r="AA1397" s="36" t="n">
        <x:v>0.054651592399701465</x:v>
      </x:c>
      <x:c r="AB1397" s="36" t="n">
        <x:v>49.45674250717315</x:v>
      </x:c>
      <x:c r="AC1397" s="34" t="b">
        <x:v>1</x:v>
      </x:c>
    </x:row>
    <x:row r="1398">
      <x:c r="A1398" s="31" t="str">
        <x:v>CFG016</x:v>
      </x:c>
      <x:c r="B1398" s="33" t="n">
        <x:v>53</x:v>
      </x:c>
      <x:c r="C1398" s="31" t="str">
        <x:v>000000（选定5-12kg）1.AR20.03.6 youhua a2.5 翼梢反扭-3</x:v>
      </x:c>
      <x:c r="D1398" s="31" t="str">
        <x:v>T7-VLM2-Elev(g1.0)-11.9kg-x109.9mm-z14.2mm</x:v>
      </x:c>
      <x:c r="E1398" s="37" t="n">
        <x:v>-4.876754583069464</x:v>
      </x:c>
      <x:c r="F1398" s="37" t="n">
        <x:v>0</x:v>
      </x:c>
      <x:c r="G1398" s="35" t="n">
        <x:v>24.433038036651936</x:v>
      </x:c>
      <x:c r="H1398" s="36" t="n">
        <x:v>2.2</x:v>
      </x:c>
      <x:c r="I1398" s="35" t="n">
        <x:v>1.225</x:v>
      </x:c>
      <x:c r="J1398" s="35" t="n">
        <x:v>1.5705518175924542</x:v>
      </x:c>
      <x:c r="K1398" s="35" t="n">
        <x:v>0.284701945718181</x:v>
      </x:c>
      <x:c r="L1398" s="35" t="n">
        <x:v>5.525419388778789</x:v>
      </x:c>
      <x:c r="M1398" s="35" t="n">
        <x:v>11.925999999999998</x:v>
      </x:c>
      <x:c r="N1398" s="35" t="n">
        <x:v>0.10992231757937915</x:v>
      </x:c>
      <x:c r="O1398" s="35" t="n">
        <x:v>-1.546328403528402e-17</x:v>
      </x:c>
      <x:c r="P1398" s="35" t="n">
        <x:v>0.014190650827474498</x:v>
      </x:c>
      <x:c r="Q1398" s="36" t="n">
        <x:v>0.20875234002949286</x:v>
      </x:c>
      <x:c r="R1398" s="36" t="n">
        <x:v>0.01116950729834351</x:v>
      </x:c>
      <x:c r="S1398" s="36" t="n">
        <x:v>0.001903158525492437</x:v>
      </x:c>
      <x:c r="T1398" s="35" t="n">
        <x:v>0.13853075198411482</x:v>
      </x:c>
      <x:c r="U1398" s="36" t="str">
        <x:v>lateral</x:v>
      </x:c>
      <x:c r="V1398" s="33" t="n">
        <x:v>5</x:v>
      </x:c>
      <x:c r="W1398" s="36" t="n">
        <x:v>-34.99456045424013</x:v>
      </x:c>
      <x:c r="X1398" s="36" t="n">
        <x:v>0</x:v>
      </x:c>
      <x:c r="Y1398" s="36" t="n">
        <x:v>34.99456045424013</x:v>
      </x:c>
      <x:c r="Z1398" s="36" t="n">
        <x:v>0</x:v>
      </x:c>
      <x:c r="AA1398" s="36" t="n">
        <x:v>1</x:v>
      </x:c>
      <x:c r="AB1398" s="36" t="n">
        <x:v>0.028575869707168577</x:v>
      </x:c>
      <x:c r="AC1398" s="34" t="b">
        <x:v>1</x:v>
      </x:c>
    </x:row>
    <x:row r="1399">
      <x:c r="A1399" s="31" t="str">
        <x:v>CFG016</x:v>
      </x:c>
      <x:c r="B1399" s="33" t="n">
        <x:v>53</x:v>
      </x:c>
      <x:c r="C1399" s="31" t="str">
        <x:v>000000（选定5-12kg）1.AR20.03.6 youhua a2.5 翼梢反扭-3</x:v>
      </x:c>
      <x:c r="D1399" s="31" t="str">
        <x:v>T7-VLM2-Elev(g1.0)-11.9kg-x109.9mm-z14.2mm</x:v>
      </x:c>
      <x:c r="E1399" s="37" t="n">
        <x:v>-4.876754583069464</x:v>
      </x:c>
      <x:c r="F1399" s="37" t="n">
        <x:v>0</x:v>
      </x:c>
      <x:c r="G1399" s="35" t="n">
        <x:v>24.433038036651936</x:v>
      </x:c>
      <x:c r="H1399" s="36" t="n">
        <x:v>2.2</x:v>
      </x:c>
      <x:c r="I1399" s="35" t="n">
        <x:v>1.225</x:v>
      </x:c>
      <x:c r="J1399" s="35" t="n">
        <x:v>1.5705518175924542</x:v>
      </x:c>
      <x:c r="K1399" s="35" t="n">
        <x:v>0.284701945718181</x:v>
      </x:c>
      <x:c r="L1399" s="35" t="n">
        <x:v>5.525419388778789</x:v>
      </x:c>
      <x:c r="M1399" s="35" t="n">
        <x:v>11.925999999999998</x:v>
      </x:c>
      <x:c r="N1399" s="35" t="n">
        <x:v>0.10992231757937915</x:v>
      </x:c>
      <x:c r="O1399" s="35" t="n">
        <x:v>-1.546328403528402e-17</x:v>
      </x:c>
      <x:c r="P1399" s="35" t="n">
        <x:v>0.014190650827474498</x:v>
      </x:c>
      <x:c r="Q1399" s="36" t="n">
        <x:v>0.20875234002949286</x:v>
      </x:c>
      <x:c r="R1399" s="36" t="n">
        <x:v>0.01116950729834351</x:v>
      </x:c>
      <x:c r="S1399" s="36" t="n">
        <x:v>0.001903158525492437</x:v>
      </x:c>
      <x:c r="T1399" s="35" t="n">
        <x:v>0.13853075198411482</x:v>
      </x:c>
      <x:c r="U1399" s="36" t="str">
        <x:v>lateral</x:v>
      </x:c>
      <x:c r="V1399" s="33" t="n">
        <x:v>6</x:v>
      </x:c>
      <x:c r="W1399" s="36" t="n">
        <x:v>-0.894973394793795</x:v>
      </x:c>
      <x:c r="X1399" s="36" t="n">
        <x:v>-4.151058494444838</x:v>
      </x:c>
      <x:c r="Y1399" s="36" t="n">
        <x:v>4.246441333833705</x:v>
      </x:c>
      <x:c r="Z1399" s="36" t="n">
        <x:v>0.660661478454497</x:v>
      </x:c>
      <x:c r="AA1399" s="36" t="n">
        <x:v>0.21075845029650023</x:v>
      </x:c>
      <x:c r="AB1399" s="36" t="n">
        <x:v>1.1173516506939332</x:v>
      </x:c>
      <x:c r="AC1399" s="34" t="b">
        <x:v>1</x:v>
      </x:c>
    </x:row>
    <x:row r="1400">
      <x:c r="A1400" s="31" t="str">
        <x:v>CFG016</x:v>
      </x:c>
      <x:c r="B1400" s="33" t="n">
        <x:v>53</x:v>
      </x:c>
      <x:c r="C1400" s="31" t="str">
        <x:v>000000（选定5-12kg）1.AR20.03.6 youhua a2.5 翼梢反扭-3</x:v>
      </x:c>
      <x:c r="D1400" s="31" t="str">
        <x:v>T7-VLM2-Elev(g1.0)-11.9kg-x109.9mm-z14.2mm</x:v>
      </x:c>
      <x:c r="E1400" s="37" t="n">
        <x:v>-4.876754583069464</x:v>
      </x:c>
      <x:c r="F1400" s="37" t="n">
        <x:v>0</x:v>
      </x:c>
      <x:c r="G1400" s="35" t="n">
        <x:v>24.433038036651936</x:v>
      </x:c>
      <x:c r="H1400" s="36" t="n">
        <x:v>2.2</x:v>
      </x:c>
      <x:c r="I1400" s="35" t="n">
        <x:v>1.225</x:v>
      </x:c>
      <x:c r="J1400" s="35" t="n">
        <x:v>1.5705518175924542</x:v>
      </x:c>
      <x:c r="K1400" s="35" t="n">
        <x:v>0.284701945718181</x:v>
      </x:c>
      <x:c r="L1400" s="35" t="n">
        <x:v>5.525419388778789</x:v>
      </x:c>
      <x:c r="M1400" s="35" t="n">
        <x:v>11.925999999999998</x:v>
      </x:c>
      <x:c r="N1400" s="35" t="n">
        <x:v>0.10992231757937915</x:v>
      </x:c>
      <x:c r="O1400" s="35" t="n">
        <x:v>-1.546328403528402e-17</x:v>
      </x:c>
      <x:c r="P1400" s="35" t="n">
        <x:v>0.014190650827474498</x:v>
      </x:c>
      <x:c r="Q1400" s="36" t="n">
        <x:v>0.20875234002949286</x:v>
      </x:c>
      <x:c r="R1400" s="36" t="n">
        <x:v>0.01116950729834351</x:v>
      </x:c>
      <x:c r="S1400" s="36" t="n">
        <x:v>0.001903158525492437</x:v>
      </x:c>
      <x:c r="T1400" s="35" t="n">
        <x:v>0.13853075198411482</x:v>
      </x:c>
      <x:c r="U1400" s="36" t="str">
        <x:v>lateral</x:v>
      </x:c>
      <x:c r="V1400" s="33" t="n">
        <x:v>7</x:v>
      </x:c>
      <x:c r="W1400" s="36" t="n">
        <x:v>-0.894973394793795</x:v>
      </x:c>
      <x:c r="X1400" s="36" t="n">
        <x:v>4.151058494444838</x:v>
      </x:c>
      <x:c r="Y1400" s="36" t="n">
        <x:v>4.246441333833705</x:v>
      </x:c>
      <x:c r="Z1400" s="36" t="n">
        <x:v>0.660661478454497</x:v>
      </x:c>
      <x:c r="AA1400" s="36" t="n">
        <x:v>0.21075845029650023</x:v>
      </x:c>
      <x:c r="AB1400" s="36" t="n">
        <x:v>1.1173516506939332</x:v>
      </x:c>
      <x:c r="AC1400" s="34" t="b">
        <x:v>1</x:v>
      </x:c>
    </x:row>
    <x:row r="1401">
      <x:c r="A1401" s="31" t="str">
        <x:v>CFG016</x:v>
      </x:c>
      <x:c r="B1401" s="33" t="n">
        <x:v>53</x:v>
      </x:c>
      <x:c r="C1401" s="31" t="str">
        <x:v>000000（选定5-12kg）1.AR20.03.6 youhua a2.5 翼梢反扭-3</x:v>
      </x:c>
      <x:c r="D1401" s="31" t="str">
        <x:v>T7-VLM2-Elev(g1.0)-11.9kg-x109.9mm-z14.2mm</x:v>
      </x:c>
      <x:c r="E1401" s="37" t="n">
        <x:v>-4.876754583069464</x:v>
      </x:c>
      <x:c r="F1401" s="37" t="n">
        <x:v>0</x:v>
      </x:c>
      <x:c r="G1401" s="35" t="n">
        <x:v>24.433038036651936</x:v>
      </x:c>
      <x:c r="H1401" s="36" t="n">
        <x:v>2.2</x:v>
      </x:c>
      <x:c r="I1401" s="35" t="n">
        <x:v>1.225</x:v>
      </x:c>
      <x:c r="J1401" s="35" t="n">
        <x:v>1.5705518175924542</x:v>
      </x:c>
      <x:c r="K1401" s="35" t="n">
        <x:v>0.284701945718181</x:v>
      </x:c>
      <x:c r="L1401" s="35" t="n">
        <x:v>5.525419388778789</x:v>
      </x:c>
      <x:c r="M1401" s="35" t="n">
        <x:v>11.925999999999998</x:v>
      </x:c>
      <x:c r="N1401" s="35" t="n">
        <x:v>0.10992231757937915</x:v>
      </x:c>
      <x:c r="O1401" s="35" t="n">
        <x:v>-1.546328403528402e-17</x:v>
      </x:c>
      <x:c r="P1401" s="35" t="n">
        <x:v>0.014190650827474498</x:v>
      </x:c>
      <x:c r="Q1401" s="36" t="n">
        <x:v>0.20875234002949286</x:v>
      </x:c>
      <x:c r="R1401" s="36" t="n">
        <x:v>0.01116950729834351</x:v>
      </x:c>
      <x:c r="S1401" s="36" t="n">
        <x:v>0.001903158525492437</x:v>
      </x:c>
      <x:c r="T1401" s="35" t="n">
        <x:v>0.13853075198411482</x:v>
      </x:c>
      <x:c r="U1401" s="36" t="str">
        <x:v>lateral</x:v>
      </x:c>
      <x:c r="V1401" s="33" t="n">
        <x:v>8</x:v>
      </x:c>
      <x:c r="W1401" s="36" t="n">
        <x:v>0.031049007462087275</x:v>
      </x:c>
      <x:c r="X1401" s="36" t="n">
        <x:v>0</x:v>
      </x:c>
      <x:c r="Y1401" s="36" t="n">
        <x:v>0.031049007462087275</x:v>
      </x:c>
      <x:c r="Z1401" s="36" t="n">
        <x:v>0</x:v>
      </x:c>
      <x:c r="AA1401" s="36" t="n">
        <x:v>-1</x:v>
      </x:c>
      <x:c r="AB1401" s="36"/>
      <x:c r="AC1401" s="34" t="b">
        <x:v>0</x:v>
      </x:c>
    </x:row>
    <x:row r="1402">
      <x:c r="A1402" s="31" t="str">
        <x:v>CFG016</x:v>
      </x:c>
      <x:c r="B1402" s="33" t="n">
        <x:v>54</x:v>
      </x:c>
      <x:c r="C1402" s="31" t="str">
        <x:v>000000（选定5-12kg）1.AR20.03.6 youhua a2.5 翼梢反扭-3</x:v>
      </x:c>
      <x:c r="D1402" s="31" t="str">
        <x:v>T7-VLM2-Elev(g1.0)-11.9kg-x109.9mm-z14.2mm</x:v>
      </x:c>
      <x:c r="E1402" s="37" t="n">
        <x:v>-5.144523496673008</x:v>
      </x:c>
      <x:c r="F1402" s="37" t="n">
        <x:v>0</x:v>
      </x:c>
      <x:c r="G1402" s="35" t="n">
        <x:v>26.204427128562127</x:v>
      </x:c>
      <x:c r="H1402" s="36" t="n">
        <x:v>2.3</x:v>
      </x:c>
      <x:c r="I1402" s="35" t="n">
        <x:v>1.225</x:v>
      </x:c>
      <x:c r="J1402" s="35" t="n">
        <x:v>1.5705518175924542</x:v>
      </x:c>
      <x:c r="K1402" s="35" t="n">
        <x:v>0.284701945718181</x:v>
      </x:c>
      <x:c r="L1402" s="35" t="n">
        <x:v>5.525419388778789</x:v>
      </x:c>
      <x:c r="M1402" s="35" t="n">
        <x:v>11.925999999999998</x:v>
      </x:c>
      <x:c r="N1402" s="35" t="n">
        <x:v>0.10992231757937915</x:v>
      </x:c>
      <x:c r="O1402" s="35" t="n">
        <x:v>-1.546328403528402e-17</x:v>
      </x:c>
      <x:c r="P1402" s="35" t="n">
        <x:v>0.014190650827474498</x:v>
      </x:c>
      <x:c r="Q1402" s="36" t="n">
        <x:v>0.18220644761313431</x:v>
      </x:c>
      <x:c r="R1402" s="36" t="n">
        <x:v>0.010926359176022943</x:v>
      </x:c>
      <x:c r="S1402" s="36" t="n">
        <x:v>0.0018961737944577636</x:v>
      </x:c>
      <x:c r="T1402" s="35" t="n">
        <x:v>0.13813603642132644</x:v>
      </x:c>
      <x:c r="U1402" s="36" t="str">
        <x:v>longitudinal</x:v>
      </x:c>
      <x:c r="V1402" s="33" t="n">
        <x:v>1</x:v>
      </x:c>
      <x:c r="W1402" s="36" t="n">
        <x:v>-12.469462374951407</x:v>
      </x:c>
      <x:c r="X1402" s="36" t="n">
        <x:v>-9.303004770016212</x:v>
      </x:c>
      <x:c r="Y1402" s="36" t="n">
        <x:v>15.557422333769603</x:v>
      </x:c>
      <x:c r="Z1402" s="36" t="n">
        <x:v>1.4806191947555611</x:v>
      </x:c>
      <x:c r="AA1402" s="36" t="n">
        <x:v>0.801512108332025</x:v>
      </x:c>
      <x:c r="AB1402" s="36" t="n">
        <x:v>0.08019591943344687</x:v>
      </x:c>
      <x:c r="AC1402" s="34" t="b">
        <x:v>1</x:v>
      </x:c>
    </x:row>
    <x:row r="1403">
      <x:c r="A1403" s="31" t="str">
        <x:v>CFG016</x:v>
      </x:c>
      <x:c r="B1403" s="33" t="n">
        <x:v>54</x:v>
      </x:c>
      <x:c r="C1403" s="31" t="str">
        <x:v>000000（选定5-12kg）1.AR20.03.6 youhua a2.5 翼梢反扭-3</x:v>
      </x:c>
      <x:c r="D1403" s="31" t="str">
        <x:v>T7-VLM2-Elev(g1.0)-11.9kg-x109.9mm-z14.2mm</x:v>
      </x:c>
      <x:c r="E1403" s="37" t="n">
        <x:v>-5.144523496673008</x:v>
      </x:c>
      <x:c r="F1403" s="37" t="n">
        <x:v>0</x:v>
      </x:c>
      <x:c r="G1403" s="35" t="n">
        <x:v>26.204427128562127</x:v>
      </x:c>
      <x:c r="H1403" s="36" t="n">
        <x:v>2.3</x:v>
      </x:c>
      <x:c r="I1403" s="35" t="n">
        <x:v>1.225</x:v>
      </x:c>
      <x:c r="J1403" s="35" t="n">
        <x:v>1.5705518175924542</x:v>
      </x:c>
      <x:c r="K1403" s="35" t="n">
        <x:v>0.284701945718181</x:v>
      </x:c>
      <x:c r="L1403" s="35" t="n">
        <x:v>5.525419388778789</x:v>
      </x:c>
      <x:c r="M1403" s="35" t="n">
        <x:v>11.925999999999998</x:v>
      </x:c>
      <x:c r="N1403" s="35" t="n">
        <x:v>0.10992231757937915</x:v>
      </x:c>
      <x:c r="O1403" s="35" t="n">
        <x:v>-1.546328403528402e-17</x:v>
      </x:c>
      <x:c r="P1403" s="35" t="n">
        <x:v>0.014190650827474498</x:v>
      </x:c>
      <x:c r="Q1403" s="36" t="n">
        <x:v>0.18220644761313431</x:v>
      </x:c>
      <x:c r="R1403" s="36" t="n">
        <x:v>0.010926359176022943</x:v>
      </x:c>
      <x:c r="S1403" s="36" t="n">
        <x:v>0.0018961737944577636</x:v>
      </x:c>
      <x:c r="T1403" s="35" t="n">
        <x:v>0.13813603642132644</x:v>
      </x:c>
      <x:c r="U1403" s="36" t="str">
        <x:v>longitudinal</x:v>
      </x:c>
      <x:c r="V1403" s="33" t="n">
        <x:v>2</x:v>
      </x:c>
      <x:c r="W1403" s="36" t="n">
        <x:v>-12.469462374951407</x:v>
      </x:c>
      <x:c r="X1403" s="36" t="n">
        <x:v>9.303004770016212</x:v>
      </x:c>
      <x:c r="Y1403" s="36" t="n">
        <x:v>15.557422333769603</x:v>
      </x:c>
      <x:c r="Z1403" s="36" t="n">
        <x:v>1.4806191947555611</x:v>
      </x:c>
      <x:c r="AA1403" s="36" t="n">
        <x:v>0.801512108332025</x:v>
      </x:c>
      <x:c r="AB1403" s="36" t="n">
        <x:v>0.08019591943344687</x:v>
      </x:c>
      <x:c r="AC1403" s="34" t="b">
        <x:v>1</x:v>
      </x:c>
    </x:row>
    <x:row r="1404">
      <x:c r="A1404" s="31" t="str">
        <x:v>CFG016</x:v>
      </x:c>
      <x:c r="B1404" s="33" t="n">
        <x:v>54</x:v>
      </x:c>
      <x:c r="C1404" s="31" t="str">
        <x:v>000000（选定5-12kg）1.AR20.03.6 youhua a2.5 翼梢反扭-3</x:v>
      </x:c>
      <x:c r="D1404" s="31" t="str">
        <x:v>T7-VLM2-Elev(g1.0)-11.9kg-x109.9mm-z14.2mm</x:v>
      </x:c>
      <x:c r="E1404" s="37" t="n">
        <x:v>-5.144523496673008</x:v>
      </x:c>
      <x:c r="F1404" s="37" t="n">
        <x:v>0</x:v>
      </x:c>
      <x:c r="G1404" s="35" t="n">
        <x:v>26.204427128562127</x:v>
      </x:c>
      <x:c r="H1404" s="36" t="n">
        <x:v>2.3</x:v>
      </x:c>
      <x:c r="I1404" s="35" t="n">
        <x:v>1.225</x:v>
      </x:c>
      <x:c r="J1404" s="35" t="n">
        <x:v>1.5705518175924542</x:v>
      </x:c>
      <x:c r="K1404" s="35" t="n">
        <x:v>0.284701945718181</x:v>
      </x:c>
      <x:c r="L1404" s="35" t="n">
        <x:v>5.525419388778789</x:v>
      </x:c>
      <x:c r="M1404" s="35" t="n">
        <x:v>11.925999999999998</x:v>
      </x:c>
      <x:c r="N1404" s="35" t="n">
        <x:v>0.10992231757937915</x:v>
      </x:c>
      <x:c r="O1404" s="35" t="n">
        <x:v>-1.546328403528402e-17</x:v>
      </x:c>
      <x:c r="P1404" s="35" t="n">
        <x:v>0.014190650827474498</x:v>
      </x:c>
      <x:c r="Q1404" s="36" t="n">
        <x:v>0.18220644761313431</x:v>
      </x:c>
      <x:c r="R1404" s="36" t="n">
        <x:v>0.010926359176022943</x:v>
      </x:c>
      <x:c r="S1404" s="36" t="n">
        <x:v>0.0018961737944577636</x:v>
      </x:c>
      <x:c r="T1404" s="35" t="n">
        <x:v>0.13813603642132644</x:v>
      </x:c>
      <x:c r="U1404" s="36" t="str">
        <x:v>longitudinal</x:v>
      </x:c>
      <x:c r="V1404" s="33" t="n">
        <x:v>3</x:v>
      </x:c>
      <x:c r="W1404" s="36" t="n">
        <x:v>-0.021397631785354074</x:v>
      </x:c>
      <x:c r="X1404" s="36" t="n">
        <x:v>-0.34599675117355916</x:v>
      </x:c>
      <x:c r="Y1404" s="36" t="n">
        <x:v>0.3466577713951894</x:v>
      </x:c>
      <x:c r="Z1404" s="36" t="n">
        <x:v>0.05506709324300848</x:v>
      </x:c>
      <x:c r="AA1404" s="36" t="n">
        <x:v>0.061725521684499615</x:v>
      </x:c>
      <x:c r="AB1404" s="36" t="n">
        <x:v>46.73414376092147</x:v>
      </x:c>
      <x:c r="AC1404" s="34" t="b">
        <x:v>1</x:v>
      </x:c>
    </x:row>
    <x:row r="1405">
      <x:c r="A1405" s="31" t="str">
        <x:v>CFG016</x:v>
      </x:c>
      <x:c r="B1405" s="33" t="n">
        <x:v>54</x:v>
      </x:c>
      <x:c r="C1405" s="31" t="str">
        <x:v>000000（选定5-12kg）1.AR20.03.6 youhua a2.5 翼梢反扭-3</x:v>
      </x:c>
      <x:c r="D1405" s="31" t="str">
        <x:v>T7-VLM2-Elev(g1.0)-11.9kg-x109.9mm-z14.2mm</x:v>
      </x:c>
      <x:c r="E1405" s="37" t="n">
        <x:v>-5.144523496673008</x:v>
      </x:c>
      <x:c r="F1405" s="37" t="n">
        <x:v>0</x:v>
      </x:c>
      <x:c r="G1405" s="35" t="n">
        <x:v>26.204427128562127</x:v>
      </x:c>
      <x:c r="H1405" s="36" t="n">
        <x:v>2.3</x:v>
      </x:c>
      <x:c r="I1405" s="35" t="n">
        <x:v>1.225</x:v>
      </x:c>
      <x:c r="J1405" s="35" t="n">
        <x:v>1.5705518175924542</x:v>
      </x:c>
      <x:c r="K1405" s="35" t="n">
        <x:v>0.284701945718181</x:v>
      </x:c>
      <x:c r="L1405" s="35" t="n">
        <x:v>5.525419388778789</x:v>
      </x:c>
      <x:c r="M1405" s="35" t="n">
        <x:v>11.925999999999998</x:v>
      </x:c>
      <x:c r="N1405" s="35" t="n">
        <x:v>0.10992231757937915</x:v>
      </x:c>
      <x:c r="O1405" s="35" t="n">
        <x:v>-1.546328403528402e-17</x:v>
      </x:c>
      <x:c r="P1405" s="35" t="n">
        <x:v>0.014190650827474498</x:v>
      </x:c>
      <x:c r="Q1405" s="36" t="n">
        <x:v>0.18220644761313431</x:v>
      </x:c>
      <x:c r="R1405" s="36" t="n">
        <x:v>0.010926359176022943</x:v>
      </x:c>
      <x:c r="S1405" s="36" t="n">
        <x:v>0.0018961737944577636</x:v>
      </x:c>
      <x:c r="T1405" s="35" t="n">
        <x:v>0.13813603642132644</x:v>
      </x:c>
      <x:c r="U1405" s="36" t="str">
        <x:v>longitudinal</x:v>
      </x:c>
      <x:c r="V1405" s="33" t="n">
        <x:v>4</x:v>
      </x:c>
      <x:c r="W1405" s="36" t="n">
        <x:v>-0.021397631785354074</x:v>
      </x:c>
      <x:c r="X1405" s="36" t="n">
        <x:v>0.34599675117355916</x:v>
      </x:c>
      <x:c r="Y1405" s="36" t="n">
        <x:v>0.3466577713951894</x:v>
      </x:c>
      <x:c r="Z1405" s="36" t="n">
        <x:v>0.05506709324300848</x:v>
      </x:c>
      <x:c r="AA1405" s="36" t="n">
        <x:v>0.061725521684499615</x:v>
      </x:c>
      <x:c r="AB1405" s="36" t="n">
        <x:v>46.73414376092147</x:v>
      </x:c>
      <x:c r="AC1405" s="34" t="b">
        <x:v>1</x:v>
      </x:c>
    </x:row>
    <x:row r="1406">
      <x:c r="A1406" s="31" t="str">
        <x:v>CFG016</x:v>
      </x:c>
      <x:c r="B1406" s="33" t="n">
        <x:v>54</x:v>
      </x:c>
      <x:c r="C1406" s="31" t="str">
        <x:v>000000（选定5-12kg）1.AR20.03.6 youhua a2.5 翼梢反扭-3</x:v>
      </x:c>
      <x:c r="D1406" s="31" t="str">
        <x:v>T7-VLM2-Elev(g1.0)-11.9kg-x109.9mm-z14.2mm</x:v>
      </x:c>
      <x:c r="E1406" s="37" t="n">
        <x:v>-5.144523496673008</x:v>
      </x:c>
      <x:c r="F1406" s="37" t="n">
        <x:v>0</x:v>
      </x:c>
      <x:c r="G1406" s="35" t="n">
        <x:v>26.204427128562127</x:v>
      </x:c>
      <x:c r="H1406" s="36" t="n">
        <x:v>2.3</x:v>
      </x:c>
      <x:c r="I1406" s="35" t="n">
        <x:v>1.225</x:v>
      </x:c>
      <x:c r="J1406" s="35" t="n">
        <x:v>1.5705518175924542</x:v>
      </x:c>
      <x:c r="K1406" s="35" t="n">
        <x:v>0.284701945718181</x:v>
      </x:c>
      <x:c r="L1406" s="35" t="n">
        <x:v>5.525419388778789</x:v>
      </x:c>
      <x:c r="M1406" s="35" t="n">
        <x:v>11.925999999999998</x:v>
      </x:c>
      <x:c r="N1406" s="35" t="n">
        <x:v>0.10992231757937915</x:v>
      </x:c>
      <x:c r="O1406" s="35" t="n">
        <x:v>-1.546328403528402e-17</x:v>
      </x:c>
      <x:c r="P1406" s="35" t="n">
        <x:v>0.014190650827474498</x:v>
      </x:c>
      <x:c r="Q1406" s="36" t="n">
        <x:v>0.18220644761313431</x:v>
      </x:c>
      <x:c r="R1406" s="36" t="n">
        <x:v>0.010926359176022943</x:v>
      </x:c>
      <x:c r="S1406" s="36" t="n">
        <x:v>0.0018961737944577636</x:v>
      </x:c>
      <x:c r="T1406" s="35" t="n">
        <x:v>0.13813603642132644</x:v>
      </x:c>
      <x:c r="U1406" s="36" t="str">
        <x:v>lateral</x:v>
      </x:c>
      <x:c r="V1406" s="33" t="n">
        <x:v>5</x:v>
      </x:c>
      <x:c r="W1406" s="36" t="n">
        <x:v>-37.567242056791244</x:v>
      </x:c>
      <x:c r="X1406" s="36" t="n">
        <x:v>0</x:v>
      </x:c>
      <x:c r="Y1406" s="36" t="n">
        <x:v>37.567242056791244</x:v>
      </x:c>
      <x:c r="Z1406" s="36" t="n">
        <x:v>0</x:v>
      </x:c>
      <x:c r="AA1406" s="36" t="n">
        <x:v>1</x:v>
      </x:c>
      <x:c r="AB1406" s="36" t="n">
        <x:v>0.026618935680406818</x:v>
      </x:c>
      <x:c r="AC1406" s="34" t="b">
        <x:v>1</x:v>
      </x:c>
    </x:row>
    <x:row r="1407">
      <x:c r="A1407" s="31" t="str">
        <x:v>CFG016</x:v>
      </x:c>
      <x:c r="B1407" s="33" t="n">
        <x:v>54</x:v>
      </x:c>
      <x:c r="C1407" s="31" t="str">
        <x:v>000000（选定5-12kg）1.AR20.03.6 youhua a2.5 翼梢反扭-3</x:v>
      </x:c>
      <x:c r="D1407" s="31" t="str">
        <x:v>T7-VLM2-Elev(g1.0)-11.9kg-x109.9mm-z14.2mm</x:v>
      </x:c>
      <x:c r="E1407" s="37" t="n">
        <x:v>-5.144523496673008</x:v>
      </x:c>
      <x:c r="F1407" s="37" t="n">
        <x:v>0</x:v>
      </x:c>
      <x:c r="G1407" s="35" t="n">
        <x:v>26.204427128562127</x:v>
      </x:c>
      <x:c r="H1407" s="36" t="n">
        <x:v>2.3</x:v>
      </x:c>
      <x:c r="I1407" s="35" t="n">
        <x:v>1.225</x:v>
      </x:c>
      <x:c r="J1407" s="35" t="n">
        <x:v>1.5705518175924542</x:v>
      </x:c>
      <x:c r="K1407" s="35" t="n">
        <x:v>0.284701945718181</x:v>
      </x:c>
      <x:c r="L1407" s="35" t="n">
        <x:v>5.525419388778789</x:v>
      </x:c>
      <x:c r="M1407" s="35" t="n">
        <x:v>11.925999999999998</x:v>
      </x:c>
      <x:c r="N1407" s="35" t="n">
        <x:v>0.10992231757937915</x:v>
      </x:c>
      <x:c r="O1407" s="35" t="n">
        <x:v>-1.546328403528402e-17</x:v>
      </x:c>
      <x:c r="P1407" s="35" t="n">
        <x:v>0.014190650827474498</x:v>
      </x:c>
      <x:c r="Q1407" s="36" t="n">
        <x:v>0.18220644761313431</x:v>
      </x:c>
      <x:c r="R1407" s="36" t="n">
        <x:v>0.010926359176022943</x:v>
      </x:c>
      <x:c r="S1407" s="36" t="n">
        <x:v>0.0018961737944577636</x:v>
      </x:c>
      <x:c r="T1407" s="35" t="n">
        <x:v>0.13813603642132644</x:v>
      </x:c>
      <x:c r="U1407" s="36" t="str">
        <x:v>lateral</x:v>
      </x:c>
      <x:c r="V1407" s="33" t="n">
        <x:v>6</x:v>
      </x:c>
      <x:c r="W1407" s="36" t="n">
        <x:v>-0.939469061346697</x:v>
      </x:c>
      <x:c r="X1407" s="36" t="n">
        <x:v>-4.441340922632594</x:v>
      </x:c>
      <x:c r="Y1407" s="36" t="n">
        <x:v>4.539615766590669</x:v>
      </x:c>
      <x:c r="Z1407" s="36" t="n">
        <x:v>0.7068613617932964</x:v>
      </x:c>
      <x:c r="AA1407" s="36" t="n">
        <x:v>0.2069490260080436</x:v>
      </x:c>
      <x:c r="AB1407" s="36" t="n">
        <x:v>1.0644310080488801</x:v>
      </x:c>
      <x:c r="AC1407" s="34" t="b">
        <x:v>1</x:v>
      </x:c>
    </x:row>
    <x:row r="1408">
      <x:c r="A1408" s="31" t="str">
        <x:v>CFG016</x:v>
      </x:c>
      <x:c r="B1408" s="33" t="n">
        <x:v>54</x:v>
      </x:c>
      <x:c r="C1408" s="31" t="str">
        <x:v>000000（选定5-12kg）1.AR20.03.6 youhua a2.5 翼梢反扭-3</x:v>
      </x:c>
      <x:c r="D1408" s="31" t="str">
        <x:v>T7-VLM2-Elev(g1.0)-11.9kg-x109.9mm-z14.2mm</x:v>
      </x:c>
      <x:c r="E1408" s="37" t="n">
        <x:v>-5.144523496673008</x:v>
      </x:c>
      <x:c r="F1408" s="37" t="n">
        <x:v>0</x:v>
      </x:c>
      <x:c r="G1408" s="35" t="n">
        <x:v>26.204427128562127</x:v>
      </x:c>
      <x:c r="H1408" s="36" t="n">
        <x:v>2.3</x:v>
      </x:c>
      <x:c r="I1408" s="35" t="n">
        <x:v>1.225</x:v>
      </x:c>
      <x:c r="J1408" s="35" t="n">
        <x:v>1.5705518175924542</x:v>
      </x:c>
      <x:c r="K1408" s="35" t="n">
        <x:v>0.284701945718181</x:v>
      </x:c>
      <x:c r="L1408" s="35" t="n">
        <x:v>5.525419388778789</x:v>
      </x:c>
      <x:c r="M1408" s="35" t="n">
        <x:v>11.925999999999998</x:v>
      </x:c>
      <x:c r="N1408" s="35" t="n">
        <x:v>0.10992231757937915</x:v>
      </x:c>
      <x:c r="O1408" s="35" t="n">
        <x:v>-1.546328403528402e-17</x:v>
      </x:c>
      <x:c r="P1408" s="35" t="n">
        <x:v>0.014190650827474498</x:v>
      </x:c>
      <x:c r="Q1408" s="36" t="n">
        <x:v>0.18220644761313431</x:v>
      </x:c>
      <x:c r="R1408" s="36" t="n">
        <x:v>0.010926359176022943</x:v>
      </x:c>
      <x:c r="S1408" s="36" t="n">
        <x:v>0.0018961737944577636</x:v>
      </x:c>
      <x:c r="T1408" s="35" t="n">
        <x:v>0.13813603642132644</x:v>
      </x:c>
      <x:c r="U1408" s="36" t="str">
        <x:v>lateral</x:v>
      </x:c>
      <x:c r="V1408" s="33" t="n">
        <x:v>7</x:v>
      </x:c>
      <x:c r="W1408" s="36" t="n">
        <x:v>-0.939469061346697</x:v>
      </x:c>
      <x:c r="X1408" s="36" t="n">
        <x:v>4.441340922632594</x:v>
      </x:c>
      <x:c r="Y1408" s="36" t="n">
        <x:v>4.539615766590669</x:v>
      </x:c>
      <x:c r="Z1408" s="36" t="n">
        <x:v>0.7068613617932964</x:v>
      </x:c>
      <x:c r="AA1408" s="36" t="n">
        <x:v>0.2069490260080436</x:v>
      </x:c>
      <x:c r="AB1408" s="36" t="n">
        <x:v>1.0644310080488801</x:v>
      </x:c>
      <x:c r="AC1408" s="34" t="b">
        <x:v>1</x:v>
      </x:c>
    </x:row>
    <x:row r="1409">
      <x:c r="A1409" s="31" t="str">
        <x:v>CFG016</x:v>
      </x:c>
      <x:c r="B1409" s="33" t="n">
        <x:v>54</x:v>
      </x:c>
      <x:c r="C1409" s="31" t="str">
        <x:v>000000（选定5-12kg）1.AR20.03.6 youhua a2.5 翼梢反扭-3</x:v>
      </x:c>
      <x:c r="D1409" s="31" t="str">
        <x:v>T7-VLM2-Elev(g1.0)-11.9kg-x109.9mm-z14.2mm</x:v>
      </x:c>
      <x:c r="E1409" s="37" t="n">
        <x:v>-5.144523496673008</x:v>
      </x:c>
      <x:c r="F1409" s="37" t="n">
        <x:v>0</x:v>
      </x:c>
      <x:c r="G1409" s="35" t="n">
        <x:v>26.204427128562127</x:v>
      </x:c>
      <x:c r="H1409" s="36" t="n">
        <x:v>2.3</x:v>
      </x:c>
      <x:c r="I1409" s="35" t="n">
        <x:v>1.225</x:v>
      </x:c>
      <x:c r="J1409" s="35" t="n">
        <x:v>1.5705518175924542</x:v>
      </x:c>
      <x:c r="K1409" s="35" t="n">
        <x:v>0.284701945718181</x:v>
      </x:c>
      <x:c r="L1409" s="35" t="n">
        <x:v>5.525419388778789</x:v>
      </x:c>
      <x:c r="M1409" s="35" t="n">
        <x:v>11.925999999999998</x:v>
      </x:c>
      <x:c r="N1409" s="35" t="n">
        <x:v>0.10992231757937915</x:v>
      </x:c>
      <x:c r="O1409" s="35" t="n">
        <x:v>-1.546328403528402e-17</x:v>
      </x:c>
      <x:c r="P1409" s="35" t="n">
        <x:v>0.014190650827474498</x:v>
      </x:c>
      <x:c r="Q1409" s="36" t="n">
        <x:v>0.18220644761313431</x:v>
      </x:c>
      <x:c r="R1409" s="36" t="n">
        <x:v>0.010926359176022943</x:v>
      </x:c>
      <x:c r="S1409" s="36" t="n">
        <x:v>0.0018961737944577636</x:v>
      </x:c>
      <x:c r="T1409" s="35" t="n">
        <x:v>0.13813603642132644</x:v>
      </x:c>
      <x:c r="U1409" s="36" t="str">
        <x:v>lateral</x:v>
      </x:c>
      <x:c r="V1409" s="33" t="n">
        <x:v>8</x:v>
      </x:c>
      <x:c r="W1409" s="36" t="n">
        <x:v>0.02574961428124567</x:v>
      </x:c>
      <x:c r="X1409" s="36" t="n">
        <x:v>0</x:v>
      </x:c>
      <x:c r="Y1409" s="36" t="n">
        <x:v>0.02574961428124567</x:v>
      </x:c>
      <x:c r="Z1409" s="36" t="n">
        <x:v>0</x:v>
      </x:c>
      <x:c r="AA1409" s="36" t="n">
        <x:v>-1</x:v>
      </x:c>
      <x:c r="AB1409" s="36"/>
      <x:c r="AC1409" s="34" t="b">
        <x:v>0</x:v>
      </x:c>
    </x:row>
    <x:row r="1410">
      <x:c r="A1410" s="31" t="str">
        <x:v>CFG016</x:v>
      </x:c>
      <x:c r="B1410" s="33" t="n">
        <x:v>55</x:v>
      </x:c>
      <x:c r="C1410" s="31" t="str">
        <x:v>000000（选定5-12kg）1.AR20.03.6 youhua a2.5 翼梢反扭-3</x:v>
      </x:c>
      <x:c r="D1410" s="31" t="str">
        <x:v>T7-VLM2-Elev(g1.0)-11.9kg-x109.9mm-z14.2mm</x:v>
      </x:c>
      <x:c r="E1410" s="37" t="n">
        <x:v>-5.41582345282986</x:v>
      </x:c>
      <x:c r="F1410" s="37" t="n">
        <x:v>0</x:v>
      </x:c>
      <x:c r="G1410" s="35" t="n">
        <x:v>28.459660064165806</x:v>
      </x:c>
      <x:c r="H1410" s="36" t="n">
        <x:v>2.4</x:v>
      </x:c>
      <x:c r="I1410" s="35" t="n">
        <x:v>1.225</x:v>
      </x:c>
      <x:c r="J1410" s="35" t="n">
        <x:v>1.5705518175924542</x:v>
      </x:c>
      <x:c r="K1410" s="35" t="n">
        <x:v>0.284701945718181</x:v>
      </x:c>
      <x:c r="L1410" s="35" t="n">
        <x:v>5.525419388778789</x:v>
      </x:c>
      <x:c r="M1410" s="35" t="n">
        <x:v>11.925999999999998</x:v>
      </x:c>
      <x:c r="N1410" s="35" t="n">
        <x:v>0.10992231757937915</x:v>
      </x:c>
      <x:c r="O1410" s="35" t="n">
        <x:v>-1.546328403528402e-17</x:v>
      </x:c>
      <x:c r="P1410" s="35" t="n">
        <x:v>0.014190650827474498</x:v>
      </x:c>
      <x:c r="Q1410" s="36" t="n">
        <x:v>0.15529764338673374</x:v>
      </x:c>
      <x:c r="R1410" s="36" t="n">
        <x:v>0.010686424309503392</x:v>
      </x:c>
      <x:c r="S1410" s="36" t="n">
        <x:v>0.001883667427255019</x:v>
      </x:c>
      <x:c r="T1410" s="35" t="n">
        <x:v>0.1377461726207574</x:v>
      </x:c>
      <x:c r="U1410" s="36" t="str">
        <x:v>longitudinal</x:v>
      </x:c>
      <x:c r="V1410" s="33" t="n">
        <x:v>1</x:v>
      </x:c>
      <x:c r="W1410" s="36" t="n">
        <x:v>-13.542262735179918</x:v>
      </x:c>
      <x:c r="X1410" s="36" t="n">
        <x:v>-10.031539789006745</x:v>
      </x:c>
      <x:c r="Y1410" s="36" t="n">
        <x:v>16.853031493682913</x:v>
      </x:c>
      <x:c r="Z1410" s="36" t="n">
        <x:v>1.5965691442434522</x:v>
      </x:c>
      <x:c r="AA1410" s="36" t="n">
        <x:v>0.8035505505496751</x:v>
      </x:c>
      <x:c r="AB1410" s="36" t="n">
        <x:v>0.07384290347596142</x:v>
      </x:c>
      <x:c r="AC1410" s="34" t="b">
        <x:v>1</x:v>
      </x:c>
    </x:row>
    <x:row r="1411">
      <x:c r="A1411" s="31" t="str">
        <x:v>CFG016</x:v>
      </x:c>
      <x:c r="B1411" s="33" t="n">
        <x:v>55</x:v>
      </x:c>
      <x:c r="C1411" s="31" t="str">
        <x:v>000000（选定5-12kg）1.AR20.03.6 youhua a2.5 翼梢反扭-3</x:v>
      </x:c>
      <x:c r="D1411" s="31" t="str">
        <x:v>T7-VLM2-Elev(g1.0)-11.9kg-x109.9mm-z14.2mm</x:v>
      </x:c>
      <x:c r="E1411" s="37" t="n">
        <x:v>-5.41582345282986</x:v>
      </x:c>
      <x:c r="F1411" s="37" t="n">
        <x:v>0</x:v>
      </x:c>
      <x:c r="G1411" s="35" t="n">
        <x:v>28.459660064165806</x:v>
      </x:c>
      <x:c r="H1411" s="36" t="n">
        <x:v>2.4</x:v>
      </x:c>
      <x:c r="I1411" s="35" t="n">
        <x:v>1.225</x:v>
      </x:c>
      <x:c r="J1411" s="35" t="n">
        <x:v>1.5705518175924542</x:v>
      </x:c>
      <x:c r="K1411" s="35" t="n">
        <x:v>0.284701945718181</x:v>
      </x:c>
      <x:c r="L1411" s="35" t="n">
        <x:v>5.525419388778789</x:v>
      </x:c>
      <x:c r="M1411" s="35" t="n">
        <x:v>11.925999999999998</x:v>
      </x:c>
      <x:c r="N1411" s="35" t="n">
        <x:v>0.10992231757937915</x:v>
      </x:c>
      <x:c r="O1411" s="35" t="n">
        <x:v>-1.546328403528402e-17</x:v>
      </x:c>
      <x:c r="P1411" s="35" t="n">
        <x:v>0.014190650827474498</x:v>
      </x:c>
      <x:c r="Q1411" s="36" t="n">
        <x:v>0.15529764338673374</x:v>
      </x:c>
      <x:c r="R1411" s="36" t="n">
        <x:v>0.010686424309503392</x:v>
      </x:c>
      <x:c r="S1411" s="36" t="n">
        <x:v>0.001883667427255019</x:v>
      </x:c>
      <x:c r="T1411" s="35" t="n">
        <x:v>0.1377461726207574</x:v>
      </x:c>
      <x:c r="U1411" s="36" t="str">
        <x:v>longitudinal</x:v>
      </x:c>
      <x:c r="V1411" s="33" t="n">
        <x:v>2</x:v>
      </x:c>
      <x:c r="W1411" s="36" t="n">
        <x:v>-13.542262735179918</x:v>
      </x:c>
      <x:c r="X1411" s="36" t="n">
        <x:v>10.031539789006745</x:v>
      </x:c>
      <x:c r="Y1411" s="36" t="n">
        <x:v>16.853031493682913</x:v>
      </x:c>
      <x:c r="Z1411" s="36" t="n">
        <x:v>1.5965691442434522</x:v>
      </x:c>
      <x:c r="AA1411" s="36" t="n">
        <x:v>0.8035505505496751</x:v>
      </x:c>
      <x:c r="AB1411" s="36" t="n">
        <x:v>0.07384290347596142</x:v>
      </x:c>
      <x:c r="AC1411" s="34" t="b">
        <x:v>1</x:v>
      </x:c>
    </x:row>
    <x:row r="1412">
      <x:c r="A1412" s="31" t="str">
        <x:v>CFG016</x:v>
      </x:c>
      <x:c r="B1412" s="33" t="n">
        <x:v>55</x:v>
      </x:c>
      <x:c r="C1412" s="31" t="str">
        <x:v>000000（选定5-12kg）1.AR20.03.6 youhua a2.5 翼梢反扭-3</x:v>
      </x:c>
      <x:c r="D1412" s="31" t="str">
        <x:v>T7-VLM2-Elev(g1.0)-11.9kg-x109.9mm-z14.2mm</x:v>
      </x:c>
      <x:c r="E1412" s="37" t="n">
        <x:v>-5.41582345282986</x:v>
      </x:c>
      <x:c r="F1412" s="37" t="n">
        <x:v>0</x:v>
      </x:c>
      <x:c r="G1412" s="35" t="n">
        <x:v>28.459660064165806</x:v>
      </x:c>
      <x:c r="H1412" s="36" t="n">
        <x:v>2.4</x:v>
      </x:c>
      <x:c r="I1412" s="35" t="n">
        <x:v>1.225</x:v>
      </x:c>
      <x:c r="J1412" s="35" t="n">
        <x:v>1.5705518175924542</x:v>
      </x:c>
      <x:c r="K1412" s="35" t="n">
        <x:v>0.284701945718181</x:v>
      </x:c>
      <x:c r="L1412" s="35" t="n">
        <x:v>5.525419388778789</x:v>
      </x:c>
      <x:c r="M1412" s="35" t="n">
        <x:v>11.925999999999998</x:v>
      </x:c>
      <x:c r="N1412" s="35" t="n">
        <x:v>0.10992231757937915</x:v>
      </x:c>
      <x:c r="O1412" s="35" t="n">
        <x:v>-1.546328403528402e-17</x:v>
      </x:c>
      <x:c r="P1412" s="35" t="n">
        <x:v>0.014190650827474498</x:v>
      </x:c>
      <x:c r="Q1412" s="36" t="n">
        <x:v>0.15529764338673374</x:v>
      </x:c>
      <x:c r="R1412" s="36" t="n">
        <x:v>0.010686424309503392</x:v>
      </x:c>
      <x:c r="S1412" s="36" t="n">
        <x:v>0.001883667427255019</x:v>
      </x:c>
      <x:c r="T1412" s="35" t="n">
        <x:v>0.1377461726207574</x:v>
      </x:c>
      <x:c r="U1412" s="36" t="str">
        <x:v>longitudinal</x:v>
      </x:c>
      <x:c r="V1412" s="33" t="n">
        <x:v>3</x:v>
      </x:c>
      <x:c r="W1412" s="36" t="n">
        <x:v>-0.022619671506267425</x:v>
      </x:c>
      <x:c r="X1412" s="36" t="n">
        <x:v>-0.3210340945474113</x:v>
      </x:c>
      <x:c r="Y1412" s="36" t="n">
        <x:v>0.3218299852420959</x:v>
      </x:c>
      <x:c r="Z1412" s="36" t="n">
        <x:v>0.05109416304825139</x:v>
      </x:c>
      <x:c r="AA1412" s="36" t="n">
        <x:v>0.0702845370025165</x:v>
      </x:c>
      <x:c r="AB1412" s="36" t="n">
        <x:v>44.20930691778267</x:v>
      </x:c>
      <x:c r="AC1412" s="34" t="b">
        <x:v>1</x:v>
      </x:c>
    </x:row>
    <x:row r="1413">
      <x:c r="A1413" s="31" t="str">
        <x:v>CFG016</x:v>
      </x:c>
      <x:c r="B1413" s="33" t="n">
        <x:v>55</x:v>
      </x:c>
      <x:c r="C1413" s="31" t="str">
        <x:v>000000（选定5-12kg）1.AR20.03.6 youhua a2.5 翼梢反扭-3</x:v>
      </x:c>
      <x:c r="D1413" s="31" t="str">
        <x:v>T7-VLM2-Elev(g1.0)-11.9kg-x109.9mm-z14.2mm</x:v>
      </x:c>
      <x:c r="E1413" s="37" t="n">
        <x:v>-5.41582345282986</x:v>
      </x:c>
      <x:c r="F1413" s="37" t="n">
        <x:v>0</x:v>
      </x:c>
      <x:c r="G1413" s="35" t="n">
        <x:v>28.459660064165806</x:v>
      </x:c>
      <x:c r="H1413" s="36" t="n">
        <x:v>2.4</x:v>
      </x:c>
      <x:c r="I1413" s="35" t="n">
        <x:v>1.225</x:v>
      </x:c>
      <x:c r="J1413" s="35" t="n">
        <x:v>1.5705518175924542</x:v>
      </x:c>
      <x:c r="K1413" s="35" t="n">
        <x:v>0.284701945718181</x:v>
      </x:c>
      <x:c r="L1413" s="35" t="n">
        <x:v>5.525419388778789</x:v>
      </x:c>
      <x:c r="M1413" s="35" t="n">
        <x:v>11.925999999999998</x:v>
      </x:c>
      <x:c r="N1413" s="35" t="n">
        <x:v>0.10992231757937915</x:v>
      </x:c>
      <x:c r="O1413" s="35" t="n">
        <x:v>-1.546328403528402e-17</x:v>
      </x:c>
      <x:c r="P1413" s="35" t="n">
        <x:v>0.014190650827474498</x:v>
      </x:c>
      <x:c r="Q1413" s="36" t="n">
        <x:v>0.15529764338673374</x:v>
      </x:c>
      <x:c r="R1413" s="36" t="n">
        <x:v>0.010686424309503392</x:v>
      </x:c>
      <x:c r="S1413" s="36" t="n">
        <x:v>0.001883667427255019</x:v>
      </x:c>
      <x:c r="T1413" s="35" t="n">
        <x:v>0.1377461726207574</x:v>
      </x:c>
      <x:c r="U1413" s="36" t="str">
        <x:v>longitudinal</x:v>
      </x:c>
      <x:c r="V1413" s="33" t="n">
        <x:v>4</x:v>
      </x:c>
      <x:c r="W1413" s="36" t="n">
        <x:v>-0.022619671506267425</x:v>
      </x:c>
      <x:c r="X1413" s="36" t="n">
        <x:v>0.3210340945474113</x:v>
      </x:c>
      <x:c r="Y1413" s="36" t="n">
        <x:v>0.3218299852420959</x:v>
      </x:c>
      <x:c r="Z1413" s="36" t="n">
        <x:v>0.05109416304825139</x:v>
      </x:c>
      <x:c r="AA1413" s="36" t="n">
        <x:v>0.0702845370025165</x:v>
      </x:c>
      <x:c r="AB1413" s="36" t="n">
        <x:v>44.20930691778267</x:v>
      </x:c>
      <x:c r="AC1413" s="34" t="b">
        <x:v>1</x:v>
      </x:c>
    </x:row>
    <x:row r="1414">
      <x:c r="A1414" s="31" t="str">
        <x:v>CFG016</x:v>
      </x:c>
      <x:c r="B1414" s="33" t="n">
        <x:v>55</x:v>
      </x:c>
      <x:c r="C1414" s="31" t="str">
        <x:v>000000（选定5-12kg）1.AR20.03.6 youhua a2.5 翼梢反扭-3</x:v>
      </x:c>
      <x:c r="D1414" s="31" t="str">
        <x:v>T7-VLM2-Elev(g1.0)-11.9kg-x109.9mm-z14.2mm</x:v>
      </x:c>
      <x:c r="E1414" s="37" t="n">
        <x:v>-5.41582345282986</x:v>
      </x:c>
      <x:c r="F1414" s="37" t="n">
        <x:v>0</x:v>
      </x:c>
      <x:c r="G1414" s="35" t="n">
        <x:v>28.459660064165806</x:v>
      </x:c>
      <x:c r="H1414" s="36" t="n">
        <x:v>2.4</x:v>
      </x:c>
      <x:c r="I1414" s="35" t="n">
        <x:v>1.225</x:v>
      </x:c>
      <x:c r="J1414" s="35" t="n">
        <x:v>1.5705518175924542</x:v>
      </x:c>
      <x:c r="K1414" s="35" t="n">
        <x:v>0.284701945718181</x:v>
      </x:c>
      <x:c r="L1414" s="35" t="n">
        <x:v>5.525419388778789</x:v>
      </x:c>
      <x:c r="M1414" s="35" t="n">
        <x:v>11.925999999999998</x:v>
      </x:c>
      <x:c r="N1414" s="35" t="n">
        <x:v>0.10992231757937915</x:v>
      </x:c>
      <x:c r="O1414" s="35" t="n">
        <x:v>-1.546328403528402e-17</x:v>
      </x:c>
      <x:c r="P1414" s="35" t="n">
        <x:v>0.014190650827474498</x:v>
      </x:c>
      <x:c r="Q1414" s="36" t="n">
        <x:v>0.15529764338673374</x:v>
      </x:c>
      <x:c r="R1414" s="36" t="n">
        <x:v>0.010686424309503392</x:v>
      </x:c>
      <x:c r="S1414" s="36" t="n">
        <x:v>0.001883667427255019</x:v>
      </x:c>
      <x:c r="T1414" s="35" t="n">
        <x:v>0.1377461726207574</x:v>
      </x:c>
      <x:c r="U1414" s="36" t="str">
        <x:v>lateral</x:v>
      </x:c>
      <x:c r="V1414" s="33" t="n">
        <x:v>5</x:v>
      </x:c>
      <x:c r="W1414" s="36" t="n">
        <x:v>-40.83388546693125</x:v>
      </x:c>
      <x:c r="X1414" s="36" t="n">
        <x:v>0</x:v>
      </x:c>
      <x:c r="Y1414" s="36" t="n">
        <x:v>40.83388546693125</x:v>
      </x:c>
      <x:c r="Z1414" s="36" t="n">
        <x:v>0</x:v>
      </x:c>
      <x:c r="AA1414" s="36" t="n">
        <x:v>1</x:v>
      </x:c>
      <x:c r="AB1414" s="36" t="n">
        <x:v>0.02448946478066203</x:v>
      </x:c>
      <x:c r="AC1414" s="34" t="b">
        <x:v>1</x:v>
      </x:c>
    </x:row>
    <x:row r="1415">
      <x:c r="A1415" s="31" t="str">
        <x:v>CFG016</x:v>
      </x:c>
      <x:c r="B1415" s="33" t="n">
        <x:v>55</x:v>
      </x:c>
      <x:c r="C1415" s="31" t="str">
        <x:v>000000（选定5-12kg）1.AR20.03.6 youhua a2.5 翼梢反扭-3</x:v>
      </x:c>
      <x:c r="D1415" s="31" t="str">
        <x:v>T7-VLM2-Elev(g1.0)-11.9kg-x109.9mm-z14.2mm</x:v>
      </x:c>
      <x:c r="E1415" s="37" t="n">
        <x:v>-5.41582345282986</x:v>
      </x:c>
      <x:c r="F1415" s="37" t="n">
        <x:v>0</x:v>
      </x:c>
      <x:c r="G1415" s="35" t="n">
        <x:v>28.459660064165806</x:v>
      </x:c>
      <x:c r="H1415" s="36" t="n">
        <x:v>2.4</x:v>
      </x:c>
      <x:c r="I1415" s="35" t="n">
        <x:v>1.225</x:v>
      </x:c>
      <x:c r="J1415" s="35" t="n">
        <x:v>1.5705518175924542</x:v>
      </x:c>
      <x:c r="K1415" s="35" t="n">
        <x:v>0.284701945718181</x:v>
      </x:c>
      <x:c r="L1415" s="35" t="n">
        <x:v>5.525419388778789</x:v>
      </x:c>
      <x:c r="M1415" s="35" t="n">
        <x:v>11.925999999999998</x:v>
      </x:c>
      <x:c r="N1415" s="35" t="n">
        <x:v>0.10992231757937915</x:v>
      </x:c>
      <x:c r="O1415" s="35" t="n">
        <x:v>-1.546328403528402e-17</x:v>
      </x:c>
      <x:c r="P1415" s="35" t="n">
        <x:v>0.014190650827474498</x:v>
      </x:c>
      <x:c r="Q1415" s="36" t="n">
        <x:v>0.15529764338673374</x:v>
      </x:c>
      <x:c r="R1415" s="36" t="n">
        <x:v>0.010686424309503392</x:v>
      </x:c>
      <x:c r="S1415" s="36" t="n">
        <x:v>0.001883667427255019</x:v>
      </x:c>
      <x:c r="T1415" s="35" t="n">
        <x:v>0.1377461726207574</x:v>
      </x:c>
      <x:c r="U1415" s="36" t="str">
        <x:v>lateral</x:v>
      </x:c>
      <x:c r="V1415" s="33" t="n">
        <x:v>6</x:v>
      </x:c>
      <x:c r="W1415" s="36" t="n">
        <x:v>-1.001341752133519</x:v>
      </x:c>
      <x:c r="X1415" s="36" t="n">
        <x:v>-4.811816064858283</x:v>
      </x:c>
      <x:c r="Y1415" s="36" t="n">
        <x:v>4.91490174333059</x:v>
      </x:c>
      <x:c r="Z1415" s="36" t="n">
        <x:v>0.7658243119711877</x:v>
      </x:c>
      <x:c r="AA1415" s="36" t="n">
        <x:v>0.20373586379266218</x:v>
      </x:c>
      <x:c r="AB1415" s="36" t="n">
        <x:v>0.9986600457529508</x:v>
      </x:c>
      <x:c r="AC1415" s="34" t="b">
        <x:v>1</x:v>
      </x:c>
    </x:row>
    <x:row r="1416">
      <x:c r="A1416" s="31" t="str">
        <x:v>CFG016</x:v>
      </x:c>
      <x:c r="B1416" s="33" t="n">
        <x:v>55</x:v>
      </x:c>
      <x:c r="C1416" s="31" t="str">
        <x:v>000000（选定5-12kg）1.AR20.03.6 youhua a2.5 翼梢反扭-3</x:v>
      </x:c>
      <x:c r="D1416" s="31" t="str">
        <x:v>T7-VLM2-Elev(g1.0)-11.9kg-x109.9mm-z14.2mm</x:v>
      </x:c>
      <x:c r="E1416" s="37" t="n">
        <x:v>-5.41582345282986</x:v>
      </x:c>
      <x:c r="F1416" s="37" t="n">
        <x:v>0</x:v>
      </x:c>
      <x:c r="G1416" s="35" t="n">
        <x:v>28.459660064165806</x:v>
      </x:c>
      <x:c r="H1416" s="36" t="n">
        <x:v>2.4</x:v>
      </x:c>
      <x:c r="I1416" s="35" t="n">
        <x:v>1.225</x:v>
      </x:c>
      <x:c r="J1416" s="35" t="n">
        <x:v>1.5705518175924542</x:v>
      </x:c>
      <x:c r="K1416" s="35" t="n">
        <x:v>0.284701945718181</x:v>
      </x:c>
      <x:c r="L1416" s="35" t="n">
        <x:v>5.525419388778789</x:v>
      </x:c>
      <x:c r="M1416" s="35" t="n">
        <x:v>11.925999999999998</x:v>
      </x:c>
      <x:c r="N1416" s="35" t="n">
        <x:v>0.10992231757937915</x:v>
      </x:c>
      <x:c r="O1416" s="35" t="n">
        <x:v>-1.546328403528402e-17</x:v>
      </x:c>
      <x:c r="P1416" s="35" t="n">
        <x:v>0.014190650827474498</x:v>
      </x:c>
      <x:c r="Q1416" s="36" t="n">
        <x:v>0.15529764338673374</x:v>
      </x:c>
      <x:c r="R1416" s="36" t="n">
        <x:v>0.010686424309503392</x:v>
      </x:c>
      <x:c r="S1416" s="36" t="n">
        <x:v>0.001883667427255019</x:v>
      </x:c>
      <x:c r="T1416" s="35" t="n">
        <x:v>0.1377461726207574</x:v>
      </x:c>
      <x:c r="U1416" s="36" t="str">
        <x:v>lateral</x:v>
      </x:c>
      <x:c r="V1416" s="33" t="n">
        <x:v>7</x:v>
      </x:c>
      <x:c r="W1416" s="36" t="n">
        <x:v>-1.001341752133519</x:v>
      </x:c>
      <x:c r="X1416" s="36" t="n">
        <x:v>4.811816064858283</x:v>
      </x:c>
      <x:c r="Y1416" s="36" t="n">
        <x:v>4.91490174333059</x:v>
      </x:c>
      <x:c r="Z1416" s="36" t="n">
        <x:v>0.7658243119711877</x:v>
      </x:c>
      <x:c r="AA1416" s="36" t="n">
        <x:v>0.20373586379266218</x:v>
      </x:c>
      <x:c r="AB1416" s="36" t="n">
        <x:v>0.9986600457529508</x:v>
      </x:c>
      <x:c r="AC1416" s="34" t="b">
        <x:v>1</x:v>
      </x:c>
    </x:row>
    <x:row r="1417">
      <x:c r="A1417" s="31" t="str">
        <x:v>CFG016</x:v>
      </x:c>
      <x:c r="B1417" s="33" t="n">
        <x:v>55</x:v>
      </x:c>
      <x:c r="C1417" s="31" t="str">
        <x:v>000000（选定5-12kg）1.AR20.03.6 youhua a2.5 翼梢反扭-3</x:v>
      </x:c>
      <x:c r="D1417" s="31" t="str">
        <x:v>T7-VLM2-Elev(g1.0)-11.9kg-x109.9mm-z14.2mm</x:v>
      </x:c>
      <x:c r="E1417" s="37" t="n">
        <x:v>-5.41582345282986</x:v>
      </x:c>
      <x:c r="F1417" s="37" t="n">
        <x:v>0</x:v>
      </x:c>
      <x:c r="G1417" s="35" t="n">
        <x:v>28.459660064165806</x:v>
      </x:c>
      <x:c r="H1417" s="36" t="n">
        <x:v>2.4</x:v>
      </x:c>
      <x:c r="I1417" s="35" t="n">
        <x:v>1.225</x:v>
      </x:c>
      <x:c r="J1417" s="35" t="n">
        <x:v>1.5705518175924542</x:v>
      </x:c>
      <x:c r="K1417" s="35" t="n">
        <x:v>0.284701945718181</x:v>
      </x:c>
      <x:c r="L1417" s="35" t="n">
        <x:v>5.525419388778789</x:v>
      </x:c>
      <x:c r="M1417" s="35" t="n">
        <x:v>11.925999999999998</x:v>
      </x:c>
      <x:c r="N1417" s="35" t="n">
        <x:v>0.10992231757937915</x:v>
      </x:c>
      <x:c r="O1417" s="35" t="n">
        <x:v>-1.546328403528402e-17</x:v>
      </x:c>
      <x:c r="P1417" s="35" t="n">
        <x:v>0.014190650827474498</x:v>
      </x:c>
      <x:c r="Q1417" s="36" t="n">
        <x:v>0.15529764338673374</x:v>
      </x:c>
      <x:c r="R1417" s="36" t="n">
        <x:v>0.010686424309503392</x:v>
      </x:c>
      <x:c r="S1417" s="36" t="n">
        <x:v>0.001883667427255019</x:v>
      </x:c>
      <x:c r="T1417" s="35" t="n">
        <x:v>0.1377461726207574</x:v>
      </x:c>
      <x:c r="U1417" s="36" t="str">
        <x:v>lateral</x:v>
      </x:c>
      <x:c r="V1417" s="33" t="n">
        <x:v>8</x:v>
      </x:c>
      <x:c r="W1417" s="36" t="n">
        <x:v>0.020665530453193526</x:v>
      </x:c>
      <x:c r="X1417" s="36" t="n">
        <x:v>0</x:v>
      </x:c>
      <x:c r="Y1417" s="36" t="n">
        <x:v>0.020665530453193526</x:v>
      </x:c>
      <x:c r="Z1417" s="36" t="n">
        <x:v>0</x:v>
      </x:c>
      <x:c r="AA1417" s="36" t="n">
        <x:v>-1</x:v>
      </x:c>
      <x:c r="AB1417" s="36"/>
      <x:c r="AC1417" s="34" t="b">
        <x:v>0</x:v>
      </x:c>
    </x:row>
    <x:row r="1418">
      <x:c r="A1418" s="31" t="str">
        <x:v>CFG016</x:v>
      </x:c>
      <x:c r="B1418" s="33" t="n">
        <x:v>56</x:v>
      </x:c>
      <x:c r="C1418" s="31" t="str">
        <x:v>000000（选定5-12kg）1.AR20.03.6 youhua a2.5 翼梢反扭-3</x:v>
      </x:c>
      <x:c r="D1418" s="31" t="str">
        <x:v>T7-VLM2-Elev(g1.0)-11.9kg-x109.9mm-z14.2mm</x:v>
      </x:c>
      <x:c r="E1418" s="37" t="n">
        <x:v>-5.690805436928634</x:v>
      </x:c>
      <x:c r="F1418" s="37" t="n">
        <x:v>0</x:v>
      </x:c>
      <x:c r="G1418" s="35" t="n">
        <x:v>31.465273551486682</x:v>
      </x:c>
      <x:c r="H1418" s="36" t="n">
        <x:v>2.5</x:v>
      </x:c>
      <x:c r="I1418" s="35" t="n">
        <x:v>1.225</x:v>
      </x:c>
      <x:c r="J1418" s="35" t="n">
        <x:v>1.5705518175924542</x:v>
      </x:c>
      <x:c r="K1418" s="35" t="n">
        <x:v>0.284701945718181</x:v>
      </x:c>
      <x:c r="L1418" s="35" t="n">
        <x:v>5.525419388778789</x:v>
      </x:c>
      <x:c r="M1418" s="35" t="n">
        <x:v>11.925999999999998</x:v>
      </x:c>
      <x:c r="N1418" s="35" t="n">
        <x:v>0.10992231757937915</x:v>
      </x:c>
      <x:c r="O1418" s="35" t="n">
        <x:v>-1.546328403528402e-17</x:v>
      </x:c>
      <x:c r="P1418" s="35" t="n">
        <x:v>0.014190650827474498</x:v>
      </x:c>
      <x:c r="Q1418" s="36" t="n">
        <x:v>0.12801139706795867</x:v>
      </x:c>
      <x:c r="R1418" s="36" t="n">
        <x:v>0.010447256487642897</x:v>
      </x:c>
      <x:c r="S1418" s="36" t="n">
        <x:v>0.0018669226592406597</x:v>
      </x:c>
      <x:c r="T1418" s="35" t="n">
        <x:v>0.13736170664383612</x:v>
      </x:c>
      <x:c r="U1418" s="36" t="str">
        <x:v>longitudinal</x:v>
      </x:c>
      <x:c r="V1418" s="33" t="n">
        <x:v>1</x:v>
      </x:c>
      <x:c r="W1418" s="36" t="n">
        <x:v>-14.971246661895321</x:v>
      </x:c>
      <x:c r="X1418" s="36" t="n">
        <x:v>-11.011794740307225</x:v>
      </x:c>
      <x:c r="Y1418" s="36" t="n">
        <x:v>18.584882297554906</x:v>
      </x:c>
      <x:c r="Z1418" s="36" t="n">
        <x:v>1.7525815652332288</x:v>
      </x:c>
      <x:c r="AA1418" s="36" t="n">
        <x:v>0.8055604777149971</x:v>
      </x:c>
      <x:c r="AB1418" s="36" t="n">
        <x:v>0.06679470471521859</x:v>
      </x:c>
      <x:c r="AC1418" s="34" t="b">
        <x:v>1</x:v>
      </x:c>
    </x:row>
    <x:row r="1419">
      <x:c r="A1419" s="31" t="str">
        <x:v>CFG016</x:v>
      </x:c>
      <x:c r="B1419" s="33" t="n">
        <x:v>56</x:v>
      </x:c>
      <x:c r="C1419" s="31" t="str">
        <x:v>000000（选定5-12kg）1.AR20.03.6 youhua a2.5 翼梢反扭-3</x:v>
      </x:c>
      <x:c r="D1419" s="31" t="str">
        <x:v>T7-VLM2-Elev(g1.0)-11.9kg-x109.9mm-z14.2mm</x:v>
      </x:c>
      <x:c r="E1419" s="37" t="n">
        <x:v>-5.690805436928634</x:v>
      </x:c>
      <x:c r="F1419" s="37" t="n">
        <x:v>0</x:v>
      </x:c>
      <x:c r="G1419" s="35" t="n">
        <x:v>31.465273551486682</x:v>
      </x:c>
      <x:c r="H1419" s="36" t="n">
        <x:v>2.5</x:v>
      </x:c>
      <x:c r="I1419" s="35" t="n">
        <x:v>1.225</x:v>
      </x:c>
      <x:c r="J1419" s="35" t="n">
        <x:v>1.5705518175924542</x:v>
      </x:c>
      <x:c r="K1419" s="35" t="n">
        <x:v>0.284701945718181</x:v>
      </x:c>
      <x:c r="L1419" s="35" t="n">
        <x:v>5.525419388778789</x:v>
      </x:c>
      <x:c r="M1419" s="35" t="n">
        <x:v>11.925999999999998</x:v>
      </x:c>
      <x:c r="N1419" s="35" t="n">
        <x:v>0.10992231757937915</x:v>
      </x:c>
      <x:c r="O1419" s="35" t="n">
        <x:v>-1.546328403528402e-17</x:v>
      </x:c>
      <x:c r="P1419" s="35" t="n">
        <x:v>0.014190650827474498</x:v>
      </x:c>
      <x:c r="Q1419" s="36" t="n">
        <x:v>0.12801139706795867</x:v>
      </x:c>
      <x:c r="R1419" s="36" t="n">
        <x:v>0.010447256487642897</x:v>
      </x:c>
      <x:c r="S1419" s="36" t="n">
        <x:v>0.0018669226592406597</x:v>
      </x:c>
      <x:c r="T1419" s="35" t="n">
        <x:v>0.13736170664383612</x:v>
      </x:c>
      <x:c r="U1419" s="36" t="str">
        <x:v>longitudinal</x:v>
      </x:c>
      <x:c r="V1419" s="33" t="n">
        <x:v>2</x:v>
      </x:c>
      <x:c r="W1419" s="36" t="n">
        <x:v>-14.971246661895321</x:v>
      </x:c>
      <x:c r="X1419" s="36" t="n">
        <x:v>11.011794740307225</x:v>
      </x:c>
      <x:c r="Y1419" s="36" t="n">
        <x:v>18.584882297554906</x:v>
      </x:c>
      <x:c r="Z1419" s="36" t="n">
        <x:v>1.7525815652332288</x:v>
      </x:c>
      <x:c r="AA1419" s="36" t="n">
        <x:v>0.8055604777149971</x:v>
      </x:c>
      <x:c r="AB1419" s="36" t="n">
        <x:v>0.06679470471521859</x:v>
      </x:c>
      <x:c r="AC1419" s="34" t="b">
        <x:v>1</x:v>
      </x:c>
    </x:row>
    <x:row r="1420">
      <x:c r="A1420" s="31" t="str">
        <x:v>CFG016</x:v>
      </x:c>
      <x:c r="B1420" s="33" t="n">
        <x:v>56</x:v>
      </x:c>
      <x:c r="C1420" s="31" t="str">
        <x:v>000000（选定5-12kg）1.AR20.03.6 youhua a2.5 翼梢反扭-3</x:v>
      </x:c>
      <x:c r="D1420" s="31" t="str">
        <x:v>T7-VLM2-Elev(g1.0)-11.9kg-x109.9mm-z14.2mm</x:v>
      </x:c>
      <x:c r="E1420" s="37" t="n">
        <x:v>-5.690805436928634</x:v>
      </x:c>
      <x:c r="F1420" s="37" t="n">
        <x:v>0</x:v>
      </x:c>
      <x:c r="G1420" s="35" t="n">
        <x:v>31.465273551486682</x:v>
      </x:c>
      <x:c r="H1420" s="36" t="n">
        <x:v>2.5</x:v>
      </x:c>
      <x:c r="I1420" s="35" t="n">
        <x:v>1.225</x:v>
      </x:c>
      <x:c r="J1420" s="35" t="n">
        <x:v>1.5705518175924542</x:v>
      </x:c>
      <x:c r="K1420" s="35" t="n">
        <x:v>0.284701945718181</x:v>
      </x:c>
      <x:c r="L1420" s="35" t="n">
        <x:v>5.525419388778789</x:v>
      </x:c>
      <x:c r="M1420" s="35" t="n">
        <x:v>11.925999999999998</x:v>
      </x:c>
      <x:c r="N1420" s="35" t="n">
        <x:v>0.10992231757937915</x:v>
      </x:c>
      <x:c r="O1420" s="35" t="n">
        <x:v>-1.546328403528402e-17</x:v>
      </x:c>
      <x:c r="P1420" s="35" t="n">
        <x:v>0.014190650827474498</x:v>
      </x:c>
      <x:c r="Q1420" s="36" t="n">
        <x:v>0.12801139706795867</x:v>
      </x:c>
      <x:c r="R1420" s="36" t="n">
        <x:v>0.010447256487642897</x:v>
      </x:c>
      <x:c r="S1420" s="36" t="n">
        <x:v>0.0018669226592406597</x:v>
      </x:c>
      <x:c r="T1420" s="35" t="n">
        <x:v>0.13736170664383612</x:v>
      </x:c>
      <x:c r="U1420" s="36" t="str">
        <x:v>longitudinal</x:v>
      </x:c>
      <x:c r="V1420" s="33" t="n">
        <x:v>3</x:v>
      </x:c>
      <x:c r="W1420" s="36" t="n">
        <x:v>-0.025568611346508625</x:v>
      </x:c>
      <x:c r="X1420" s="36" t="n">
        <x:v>-0.2930685180156645</x:v>
      </x:c>
      <x:c r="Y1420" s="36" t="n">
        <x:v>0.29418176377553845</x:v>
      </x:c>
      <x:c r="Z1420" s="36" t="n">
        <x:v>0.04664330330680919</x:v>
      </x:c>
      <x:c r="AA1420" s="36" t="n">
        <x:v>0.0869143315287808</x:v>
      </x:c>
      <x:c r="AB1420" s="36" t="n">
        <x:v>39.11045408168204</x:v>
      </x:c>
      <x:c r="AC1420" s="34" t="b">
        <x:v>1</x:v>
      </x:c>
    </x:row>
    <x:row r="1421">
      <x:c r="A1421" s="31" t="str">
        <x:v>CFG016</x:v>
      </x:c>
      <x:c r="B1421" s="33" t="n">
        <x:v>56</x:v>
      </x:c>
      <x:c r="C1421" s="31" t="str">
        <x:v>000000（选定5-12kg）1.AR20.03.6 youhua a2.5 翼梢反扭-3</x:v>
      </x:c>
      <x:c r="D1421" s="31" t="str">
        <x:v>T7-VLM2-Elev(g1.0)-11.9kg-x109.9mm-z14.2mm</x:v>
      </x:c>
      <x:c r="E1421" s="37" t="n">
        <x:v>-5.690805436928634</x:v>
      </x:c>
      <x:c r="F1421" s="37" t="n">
        <x:v>0</x:v>
      </x:c>
      <x:c r="G1421" s="35" t="n">
        <x:v>31.465273551486682</x:v>
      </x:c>
      <x:c r="H1421" s="36" t="n">
        <x:v>2.5</x:v>
      </x:c>
      <x:c r="I1421" s="35" t="n">
        <x:v>1.225</x:v>
      </x:c>
      <x:c r="J1421" s="35" t="n">
        <x:v>1.5705518175924542</x:v>
      </x:c>
      <x:c r="K1421" s="35" t="n">
        <x:v>0.284701945718181</x:v>
      </x:c>
      <x:c r="L1421" s="35" t="n">
        <x:v>5.525419388778789</x:v>
      </x:c>
      <x:c r="M1421" s="35" t="n">
        <x:v>11.925999999999998</x:v>
      </x:c>
      <x:c r="N1421" s="35" t="n">
        <x:v>0.10992231757937915</x:v>
      </x:c>
      <x:c r="O1421" s="35" t="n">
        <x:v>-1.546328403528402e-17</x:v>
      </x:c>
      <x:c r="P1421" s="35" t="n">
        <x:v>0.014190650827474498</x:v>
      </x:c>
      <x:c r="Q1421" s="36" t="n">
        <x:v>0.12801139706795867</x:v>
      </x:c>
      <x:c r="R1421" s="36" t="n">
        <x:v>0.010447256487642897</x:v>
      </x:c>
      <x:c r="S1421" s="36" t="n">
        <x:v>0.0018669226592406597</x:v>
      </x:c>
      <x:c r="T1421" s="35" t="n">
        <x:v>0.13736170664383612</x:v>
      </x:c>
      <x:c r="U1421" s="36" t="str">
        <x:v>longitudinal</x:v>
      </x:c>
      <x:c r="V1421" s="33" t="n">
        <x:v>4</x:v>
      </x:c>
      <x:c r="W1421" s="36" t="n">
        <x:v>-0.025568611346508625</x:v>
      </x:c>
      <x:c r="X1421" s="36" t="n">
        <x:v>0.2930685180156645</x:v>
      </x:c>
      <x:c r="Y1421" s="36" t="n">
        <x:v>0.29418176377553845</x:v>
      </x:c>
      <x:c r="Z1421" s="36" t="n">
        <x:v>0.04664330330680919</x:v>
      </x:c>
      <x:c r="AA1421" s="36" t="n">
        <x:v>0.0869143315287808</x:v>
      </x:c>
      <x:c r="AB1421" s="36" t="n">
        <x:v>39.11045408168204</x:v>
      </x:c>
      <x:c r="AC1421" s="34" t="b">
        <x:v>1</x:v>
      </x:c>
    </x:row>
    <x:row r="1422">
      <x:c r="A1422" s="31" t="str">
        <x:v>CFG016</x:v>
      </x:c>
      <x:c r="B1422" s="33" t="n">
        <x:v>56</x:v>
      </x:c>
      <x:c r="C1422" s="31" t="str">
        <x:v>000000（选定5-12kg）1.AR20.03.6 youhua a2.5 翼梢反扭-3</x:v>
      </x:c>
      <x:c r="D1422" s="31" t="str">
        <x:v>T7-VLM2-Elev(g1.0)-11.9kg-x109.9mm-z14.2mm</x:v>
      </x:c>
      <x:c r="E1422" s="37" t="n">
        <x:v>-5.690805436928634</x:v>
      </x:c>
      <x:c r="F1422" s="37" t="n">
        <x:v>0</x:v>
      </x:c>
      <x:c r="G1422" s="35" t="n">
        <x:v>31.465273551486682</x:v>
      </x:c>
      <x:c r="H1422" s="36" t="n">
        <x:v>2.5</x:v>
      </x:c>
      <x:c r="I1422" s="35" t="n">
        <x:v>1.225</x:v>
      </x:c>
      <x:c r="J1422" s="35" t="n">
        <x:v>1.5705518175924542</x:v>
      </x:c>
      <x:c r="K1422" s="35" t="n">
        <x:v>0.284701945718181</x:v>
      </x:c>
      <x:c r="L1422" s="35" t="n">
        <x:v>5.525419388778789</x:v>
      </x:c>
      <x:c r="M1422" s="35" t="n">
        <x:v>11.925999999999998</x:v>
      </x:c>
      <x:c r="N1422" s="35" t="n">
        <x:v>0.10992231757937915</x:v>
      </x:c>
      <x:c r="O1422" s="35" t="n">
        <x:v>-1.546328403528402e-17</x:v>
      </x:c>
      <x:c r="P1422" s="35" t="n">
        <x:v>0.014190650827474498</x:v>
      </x:c>
      <x:c r="Q1422" s="36" t="n">
        <x:v>0.12801139706795867</x:v>
      </x:c>
      <x:c r="R1422" s="36" t="n">
        <x:v>0.010447256487642897</x:v>
      </x:c>
      <x:c r="S1422" s="36" t="n">
        <x:v>0.0018669226592406597</x:v>
      </x:c>
      <x:c r="T1422" s="35" t="n">
        <x:v>0.13736170664383612</x:v>
      </x:c>
      <x:c r="U1422" s="36" t="str">
        <x:v>lateral</x:v>
      </x:c>
      <x:c r="V1422" s="33" t="n">
        <x:v>5</x:v>
      </x:c>
      <x:c r="W1422" s="36" t="n">
        <x:v>-45.17777918097829</x:v>
      </x:c>
      <x:c r="X1422" s="36" t="n">
        <x:v>0</x:v>
      </x:c>
      <x:c r="Y1422" s="36" t="n">
        <x:v>45.17777918097829</x:v>
      </x:c>
      <x:c r="Z1422" s="36" t="n">
        <x:v>0</x:v>
      </x:c>
      <x:c r="AA1422" s="36" t="n">
        <x:v>1</x:v>
      </x:c>
      <x:c r="AB1422" s="36" t="n">
        <x:v>0.022134775505322786</x:v>
      </x:c>
      <x:c r="AC1422" s="34" t="b">
        <x:v>1</x:v>
      </x:c>
    </x:row>
    <x:row r="1423">
      <x:c r="A1423" s="31" t="str">
        <x:v>CFG016</x:v>
      </x:c>
      <x:c r="B1423" s="33" t="n">
        <x:v>56</x:v>
      </x:c>
      <x:c r="C1423" s="31" t="str">
        <x:v>000000（选定5-12kg）1.AR20.03.6 youhua a2.5 翼梢反扭-3</x:v>
      </x:c>
      <x:c r="D1423" s="31" t="str">
        <x:v>T7-VLM2-Elev(g1.0)-11.9kg-x109.9mm-z14.2mm</x:v>
      </x:c>
      <x:c r="E1423" s="37" t="n">
        <x:v>-5.690805436928634</x:v>
      </x:c>
      <x:c r="F1423" s="37" t="n">
        <x:v>0</x:v>
      </x:c>
      <x:c r="G1423" s="35" t="n">
        <x:v>31.465273551486682</x:v>
      </x:c>
      <x:c r="H1423" s="36" t="n">
        <x:v>2.5</x:v>
      </x:c>
      <x:c r="I1423" s="35" t="n">
        <x:v>1.225</x:v>
      </x:c>
      <x:c r="J1423" s="35" t="n">
        <x:v>1.5705518175924542</x:v>
      </x:c>
      <x:c r="K1423" s="35" t="n">
        <x:v>0.284701945718181</x:v>
      </x:c>
      <x:c r="L1423" s="35" t="n">
        <x:v>5.525419388778789</x:v>
      </x:c>
      <x:c r="M1423" s="35" t="n">
        <x:v>11.925999999999998</x:v>
      </x:c>
      <x:c r="N1423" s="35" t="n">
        <x:v>0.10992231757937915</x:v>
      </x:c>
      <x:c r="O1423" s="35" t="n">
        <x:v>-1.546328403528402e-17</x:v>
      </x:c>
      <x:c r="P1423" s="35" t="n">
        <x:v>0.014190650827474498</x:v>
      </x:c>
      <x:c r="Q1423" s="36" t="n">
        <x:v>0.12801139706795867</x:v>
      </x:c>
      <x:c r="R1423" s="36" t="n">
        <x:v>0.010447256487642897</x:v>
      </x:c>
      <x:c r="S1423" s="36" t="n">
        <x:v>0.0018669226592406597</x:v>
      </x:c>
      <x:c r="T1423" s="35" t="n">
        <x:v>0.13736170664383612</x:v>
      </x:c>
      <x:c r="U1423" s="36" t="str">
        <x:v>lateral</x:v>
      </x:c>
      <x:c r="V1423" s="33" t="n">
        <x:v>6</x:v>
      </x:c>
      <x:c r="W1423" s="36" t="n">
        <x:v>-1.0854499956688912</x:v>
      </x:c>
      <x:c r="X1423" s="36" t="n">
        <x:v>-5.3038629199953675</x:v>
      </x:c>
      <x:c r="Y1423" s="36" t="n">
        <x:v>5.413793823853969</x:v>
      </x:c>
      <x:c r="Z1423" s="36" t="n">
        <x:v>0.8441360011990766</x:v>
      </x:c>
      <x:c r="AA1423" s="36" t="n">
        <x:v>0.20049710627808534</x:v>
      </x:c>
      <x:c r="AB1423" s="36" t="n">
        <x:v>0.9212768934452535</x:v>
      </x:c>
      <x:c r="AC1423" s="34" t="b">
        <x:v>1</x:v>
      </x:c>
    </x:row>
    <x:row r="1424">
      <x:c r="A1424" s="31" t="str">
        <x:v>CFG016</x:v>
      </x:c>
      <x:c r="B1424" s="33" t="n">
        <x:v>56</x:v>
      </x:c>
      <x:c r="C1424" s="31" t="str">
        <x:v>000000（选定5-12kg）1.AR20.03.6 youhua a2.5 翼梢反扭-3</x:v>
      </x:c>
      <x:c r="D1424" s="31" t="str">
        <x:v>T7-VLM2-Elev(g1.0)-11.9kg-x109.9mm-z14.2mm</x:v>
      </x:c>
      <x:c r="E1424" s="37" t="n">
        <x:v>-5.690805436928634</x:v>
      </x:c>
      <x:c r="F1424" s="37" t="n">
        <x:v>0</x:v>
      </x:c>
      <x:c r="G1424" s="35" t="n">
        <x:v>31.465273551486682</x:v>
      </x:c>
      <x:c r="H1424" s="36" t="n">
        <x:v>2.5</x:v>
      </x:c>
      <x:c r="I1424" s="35" t="n">
        <x:v>1.225</x:v>
      </x:c>
      <x:c r="J1424" s="35" t="n">
        <x:v>1.5705518175924542</x:v>
      </x:c>
      <x:c r="K1424" s="35" t="n">
        <x:v>0.284701945718181</x:v>
      </x:c>
      <x:c r="L1424" s="35" t="n">
        <x:v>5.525419388778789</x:v>
      </x:c>
      <x:c r="M1424" s="35" t="n">
        <x:v>11.925999999999998</x:v>
      </x:c>
      <x:c r="N1424" s="35" t="n">
        <x:v>0.10992231757937915</x:v>
      </x:c>
      <x:c r="O1424" s="35" t="n">
        <x:v>-1.546328403528402e-17</x:v>
      </x:c>
      <x:c r="P1424" s="35" t="n">
        <x:v>0.014190650827474498</x:v>
      </x:c>
      <x:c r="Q1424" s="36" t="n">
        <x:v>0.12801139706795867</x:v>
      </x:c>
      <x:c r="R1424" s="36" t="n">
        <x:v>0.010447256487642897</x:v>
      </x:c>
      <x:c r="S1424" s="36" t="n">
        <x:v>0.0018669226592406597</x:v>
      </x:c>
      <x:c r="T1424" s="35" t="n">
        <x:v>0.13736170664383612</x:v>
      </x:c>
      <x:c r="U1424" s="36" t="str">
        <x:v>lateral</x:v>
      </x:c>
      <x:c r="V1424" s="33" t="n">
        <x:v>7</x:v>
      </x:c>
      <x:c r="W1424" s="36" t="n">
        <x:v>-1.0854499956688912</x:v>
      </x:c>
      <x:c r="X1424" s="36" t="n">
        <x:v>5.3038629199953675</x:v>
      </x:c>
      <x:c r="Y1424" s="36" t="n">
        <x:v>5.413793823853969</x:v>
      </x:c>
      <x:c r="Z1424" s="36" t="n">
        <x:v>0.8441360011990766</x:v>
      </x:c>
      <x:c r="AA1424" s="36" t="n">
        <x:v>0.20049710627808534</x:v>
      </x:c>
      <x:c r="AB1424" s="36" t="n">
        <x:v>0.9212768934452535</x:v>
      </x:c>
      <x:c r="AC1424" s="34" t="b">
        <x:v>1</x:v>
      </x:c>
    </x:row>
    <x:row r="1425">
      <x:c r="A1425" s="31" t="str">
        <x:v>CFG016</x:v>
      </x:c>
      <x:c r="B1425" s="33" t="n">
        <x:v>56</x:v>
      </x:c>
      <x:c r="C1425" s="31" t="str">
        <x:v>000000（选定5-12kg）1.AR20.03.6 youhua a2.5 翼梢反扭-3</x:v>
      </x:c>
      <x:c r="D1425" s="31" t="str">
        <x:v>T7-VLM2-Elev(g1.0)-11.9kg-x109.9mm-z14.2mm</x:v>
      </x:c>
      <x:c r="E1425" s="37" t="n">
        <x:v>-5.690805436928634</x:v>
      </x:c>
      <x:c r="F1425" s="37" t="n">
        <x:v>0</x:v>
      </x:c>
      <x:c r="G1425" s="35" t="n">
        <x:v>31.465273551486682</x:v>
      </x:c>
      <x:c r="H1425" s="36" t="n">
        <x:v>2.5</x:v>
      </x:c>
      <x:c r="I1425" s="35" t="n">
        <x:v>1.225</x:v>
      </x:c>
      <x:c r="J1425" s="35" t="n">
        <x:v>1.5705518175924542</x:v>
      </x:c>
      <x:c r="K1425" s="35" t="n">
        <x:v>0.284701945718181</x:v>
      </x:c>
      <x:c r="L1425" s="35" t="n">
        <x:v>5.525419388778789</x:v>
      </x:c>
      <x:c r="M1425" s="35" t="n">
        <x:v>11.925999999999998</x:v>
      </x:c>
      <x:c r="N1425" s="35" t="n">
        <x:v>0.10992231757937915</x:v>
      </x:c>
      <x:c r="O1425" s="35" t="n">
        <x:v>-1.546328403528402e-17</x:v>
      </x:c>
      <x:c r="P1425" s="35" t="n">
        <x:v>0.014190650827474498</x:v>
      </x:c>
      <x:c r="Q1425" s="36" t="n">
        <x:v>0.12801139706795867</x:v>
      </x:c>
      <x:c r="R1425" s="36" t="n">
        <x:v>0.010447256487642897</x:v>
      </x:c>
      <x:c r="S1425" s="36" t="n">
        <x:v>0.0018669226592406597</x:v>
      </x:c>
      <x:c r="T1425" s="35" t="n">
        <x:v>0.13736170664383612</x:v>
      </x:c>
      <x:c r="U1425" s="36" t="str">
        <x:v>lateral</x:v>
      </x:c>
      <x:c r="V1425" s="33" t="n">
        <x:v>8</x:v>
      </x:c>
      <x:c r="W1425" s="36" t="n">
        <x:v>0.015885371669053683</x:v>
      </x:c>
      <x:c r="X1425" s="36" t="n">
        <x:v>0</x:v>
      </x:c>
      <x:c r="Y1425" s="36" t="n">
        <x:v>0.015885371669053683</x:v>
      </x:c>
      <x:c r="Z1425" s="36" t="n">
        <x:v>0</x:v>
      </x:c>
      <x:c r="AA1425" s="36" t="n">
        <x:v>-1</x:v>
      </x:c>
      <x:c r="AB1425" s="36"/>
      <x:c r="AC1425" s="34" t="b">
        <x:v>0</x:v>
      </x:c>
    </x:row>
    <x:row r="1426">
      <x:c r="A1426" s="31" t="str">
        <x:v>CFG016</x:v>
      </x:c>
      <x:c r="B1426" s="33" t="n">
        <x:v>57</x:v>
      </x:c>
      <x:c r="C1426" s="31" t="str">
        <x:v>000000（选定5-12kg）1.AR20.03.6 youhua a2.5 翼梢反扭-3</x:v>
      </x:c>
      <x:c r="D1426" s="31" t="str">
        <x:v>T7-VLM2-Elev(g1.0)-11.9kg-x109.9mm-z14.2mm</x:v>
      </x:c>
      <x:c r="E1426" s="37" t="n">
        <x:v>-5.969646472187626</x:v>
      </x:c>
      <x:c r="F1426" s="37" t="n">
        <x:v>0</x:v>
      </x:c>
      <x:c r="G1426" s="35" t="n">
        <x:v>35.75163343314701</x:v>
      </x:c>
      <x:c r="H1426" s="36" t="n">
        <x:v>2.6</x:v>
      </x:c>
      <x:c r="I1426" s="35" t="n">
        <x:v>1.225</x:v>
      </x:c>
      <x:c r="J1426" s="35" t="n">
        <x:v>1.5705518175924542</x:v>
      </x:c>
      <x:c r="K1426" s="35" t="n">
        <x:v>0.284701945718181</x:v>
      </x:c>
      <x:c r="L1426" s="35" t="n">
        <x:v>5.525419388778789</x:v>
      </x:c>
      <x:c r="M1426" s="35" t="n">
        <x:v>11.925999999999998</x:v>
      </x:c>
      <x:c r="N1426" s="35" t="n">
        <x:v>0.10992231757937915</x:v>
      </x:c>
      <x:c r="O1426" s="35" t="n">
        <x:v>-1.546328403528402e-17</x:v>
      </x:c>
      <x:c r="P1426" s="35" t="n">
        <x:v>0.014190650827474498</x:v>
      </x:c>
      <x:c r="Q1426" s="36" t="n">
        <x:v>0.10033060349994151</x:v>
      </x:c>
      <x:c r="R1426" s="36" t="n">
        <x:v>0.010267689081061555</x:v>
      </x:c>
      <x:c r="S1426" s="36" t="n">
        <x:v>0.001857869646077264</x:v>
      </x:c>
      <x:c r="T1426" s="35" t="n">
        <x:v>0.13697284111508917</x:v>
      </x:c>
      <x:c r="U1426" s="36" t="str">
        <x:v>longitudinal</x:v>
      </x:c>
      <x:c r="V1426" s="33" t="n">
        <x:v>1</x:v>
      </x:c>
      <x:c r="W1426" s="36" t="n">
        <x:v>-17.009383280268533</x:v>
      </x:c>
      <x:c r="X1426" s="36" t="n">
        <x:v>-12.420461627378465</x:v>
      </x:c>
      <x:c r="Y1426" s="36" t="n">
        <x:v>21.061504851559388</x:v>
      </x:c>
      <x:c r="Z1426" s="36" t="n">
        <x:v>1.9767778634804893</x:v>
      </x:c>
      <x:c r="AA1426" s="36" t="n">
        <x:v>0.8076053159615119</x:v>
      </x:c>
      <x:c r="AB1426" s="36" t="n">
        <x:v>0.05879107922507892</x:v>
      </x:c>
      <x:c r="AC1426" s="34" t="b">
        <x:v>1</x:v>
      </x:c>
    </x:row>
    <x:row r="1427">
      <x:c r="A1427" s="31" t="str">
        <x:v>CFG016</x:v>
      </x:c>
      <x:c r="B1427" s="33" t="n">
        <x:v>57</x:v>
      </x:c>
      <x:c r="C1427" s="31" t="str">
        <x:v>000000（选定5-12kg）1.AR20.03.6 youhua a2.5 翼梢反扭-3</x:v>
      </x:c>
      <x:c r="D1427" s="31" t="str">
        <x:v>T7-VLM2-Elev(g1.0)-11.9kg-x109.9mm-z14.2mm</x:v>
      </x:c>
      <x:c r="E1427" s="37" t="n">
        <x:v>-5.969646472187626</x:v>
      </x:c>
      <x:c r="F1427" s="37" t="n">
        <x:v>0</x:v>
      </x:c>
      <x:c r="G1427" s="35" t="n">
        <x:v>35.75163343314701</x:v>
      </x:c>
      <x:c r="H1427" s="36" t="n">
        <x:v>2.6</x:v>
      </x:c>
      <x:c r="I1427" s="35" t="n">
        <x:v>1.225</x:v>
      </x:c>
      <x:c r="J1427" s="35" t="n">
        <x:v>1.5705518175924542</x:v>
      </x:c>
      <x:c r="K1427" s="35" t="n">
        <x:v>0.284701945718181</x:v>
      </x:c>
      <x:c r="L1427" s="35" t="n">
        <x:v>5.525419388778789</x:v>
      </x:c>
      <x:c r="M1427" s="35" t="n">
        <x:v>11.925999999999998</x:v>
      </x:c>
      <x:c r="N1427" s="35" t="n">
        <x:v>0.10992231757937915</x:v>
      </x:c>
      <x:c r="O1427" s="35" t="n">
        <x:v>-1.546328403528402e-17</x:v>
      </x:c>
      <x:c r="P1427" s="35" t="n">
        <x:v>0.014190650827474498</x:v>
      </x:c>
      <x:c r="Q1427" s="36" t="n">
        <x:v>0.10033060349994151</x:v>
      </x:c>
      <x:c r="R1427" s="36" t="n">
        <x:v>0.010267689081061555</x:v>
      </x:c>
      <x:c r="S1427" s="36" t="n">
        <x:v>0.001857869646077264</x:v>
      </x:c>
      <x:c r="T1427" s="35" t="n">
        <x:v>0.13697284111508917</x:v>
      </x:c>
      <x:c r="U1427" s="36" t="str">
        <x:v>longitudinal</x:v>
      </x:c>
      <x:c r="V1427" s="33" t="n">
        <x:v>2</x:v>
      </x:c>
      <x:c r="W1427" s="36" t="n">
        <x:v>-17.009383280268533</x:v>
      </x:c>
      <x:c r="X1427" s="36" t="n">
        <x:v>12.420461627378465</x:v>
      </x:c>
      <x:c r="Y1427" s="36" t="n">
        <x:v>21.061504851559388</x:v>
      </x:c>
      <x:c r="Z1427" s="36" t="n">
        <x:v>1.9767778634804893</x:v>
      </x:c>
      <x:c r="AA1427" s="36" t="n">
        <x:v>0.8076053159615119</x:v>
      </x:c>
      <x:c r="AB1427" s="36" t="n">
        <x:v>0.05879107922507892</x:v>
      </x:c>
      <x:c r="AC1427" s="34" t="b">
        <x:v>1</x:v>
      </x:c>
    </x:row>
    <x:row r="1428">
      <x:c r="A1428" s="31" t="str">
        <x:v>CFG016</x:v>
      </x:c>
      <x:c r="B1428" s="33" t="n">
        <x:v>57</x:v>
      </x:c>
      <x:c r="C1428" s="31" t="str">
        <x:v>000000（选定5-12kg）1.AR20.03.6 youhua a2.5 翼梢反扭-3</x:v>
      </x:c>
      <x:c r="D1428" s="31" t="str">
        <x:v>T7-VLM2-Elev(g1.0)-11.9kg-x109.9mm-z14.2mm</x:v>
      </x:c>
      <x:c r="E1428" s="37" t="n">
        <x:v>-5.969646472187626</x:v>
      </x:c>
      <x:c r="F1428" s="37" t="n">
        <x:v>0</x:v>
      </x:c>
      <x:c r="G1428" s="35" t="n">
        <x:v>35.75163343314701</x:v>
      </x:c>
      <x:c r="H1428" s="36" t="n">
        <x:v>2.6</x:v>
      </x:c>
      <x:c r="I1428" s="35" t="n">
        <x:v>1.225</x:v>
      </x:c>
      <x:c r="J1428" s="35" t="n">
        <x:v>1.5705518175924542</x:v>
      </x:c>
      <x:c r="K1428" s="35" t="n">
        <x:v>0.284701945718181</x:v>
      </x:c>
      <x:c r="L1428" s="35" t="n">
        <x:v>5.525419388778789</x:v>
      </x:c>
      <x:c r="M1428" s="35" t="n">
        <x:v>11.925999999999998</x:v>
      </x:c>
      <x:c r="N1428" s="35" t="n">
        <x:v>0.10992231757937915</x:v>
      </x:c>
      <x:c r="O1428" s="35" t="n">
        <x:v>-1.546328403528402e-17</x:v>
      </x:c>
      <x:c r="P1428" s="35" t="n">
        <x:v>0.014190650827474498</x:v>
      </x:c>
      <x:c r="Q1428" s="36" t="n">
        <x:v>0.10033060349994151</x:v>
      </x:c>
      <x:c r="R1428" s="36" t="n">
        <x:v>0.010267689081061555</x:v>
      </x:c>
      <x:c r="S1428" s="36" t="n">
        <x:v>0.001857869646077264</x:v>
      </x:c>
      <x:c r="T1428" s="35" t="n">
        <x:v>0.13697284111508917</x:v>
      </x:c>
      <x:c r="U1428" s="36" t="str">
        <x:v>longitudinal</x:v>
      </x:c>
      <x:c r="V1428" s="33" t="n">
        <x:v>3</x:v>
      </x:c>
      <x:c r="W1428" s="36" t="n">
        <x:v>-0.027758320299995774</x:v>
      </x:c>
      <x:c r="X1428" s="36" t="n">
        <x:v>-0.2634237428311469</x:v>
      </x:c>
      <x:c r="Y1428" s="36" t="n">
        <x:v>0.2648822240790185</x:v>
      </x:c>
      <x:c r="Z1428" s="36" t="n">
        <x:v>0.04192519079934526</x:v>
      </x:c>
      <x:c r="AA1428" s="36" t="n">
        <x:v>0.10479495329107111</x:v>
      </x:c>
      <x:c r="AB1428" s="36" t="n">
        <x:v>36.025234567242606</x:v>
      </x:c>
      <x:c r="AC1428" s="34" t="b">
        <x:v>1</x:v>
      </x:c>
    </x:row>
    <x:row r="1429">
      <x:c r="A1429" s="31" t="str">
        <x:v>CFG016</x:v>
      </x:c>
      <x:c r="B1429" s="33" t="n">
        <x:v>57</x:v>
      </x:c>
      <x:c r="C1429" s="31" t="str">
        <x:v>000000（选定5-12kg）1.AR20.03.6 youhua a2.5 翼梢反扭-3</x:v>
      </x:c>
      <x:c r="D1429" s="31" t="str">
        <x:v>T7-VLM2-Elev(g1.0)-11.9kg-x109.9mm-z14.2mm</x:v>
      </x:c>
      <x:c r="E1429" s="37" t="n">
        <x:v>-5.969646472187626</x:v>
      </x:c>
      <x:c r="F1429" s="37" t="n">
        <x:v>0</x:v>
      </x:c>
      <x:c r="G1429" s="35" t="n">
        <x:v>35.75163343314701</x:v>
      </x:c>
      <x:c r="H1429" s="36" t="n">
        <x:v>2.6</x:v>
      </x:c>
      <x:c r="I1429" s="35" t="n">
        <x:v>1.225</x:v>
      </x:c>
      <x:c r="J1429" s="35" t="n">
        <x:v>1.5705518175924542</x:v>
      </x:c>
      <x:c r="K1429" s="35" t="n">
        <x:v>0.284701945718181</x:v>
      </x:c>
      <x:c r="L1429" s="35" t="n">
        <x:v>5.525419388778789</x:v>
      </x:c>
      <x:c r="M1429" s="35" t="n">
        <x:v>11.925999999999998</x:v>
      </x:c>
      <x:c r="N1429" s="35" t="n">
        <x:v>0.10992231757937915</x:v>
      </x:c>
      <x:c r="O1429" s="35" t="n">
        <x:v>-1.546328403528402e-17</x:v>
      </x:c>
      <x:c r="P1429" s="35" t="n">
        <x:v>0.014190650827474498</x:v>
      </x:c>
      <x:c r="Q1429" s="36" t="n">
        <x:v>0.10033060349994151</x:v>
      </x:c>
      <x:c r="R1429" s="36" t="n">
        <x:v>0.010267689081061555</x:v>
      </x:c>
      <x:c r="S1429" s="36" t="n">
        <x:v>0.001857869646077264</x:v>
      </x:c>
      <x:c r="T1429" s="35" t="n">
        <x:v>0.13697284111508917</x:v>
      </x:c>
      <x:c r="U1429" s="36" t="str">
        <x:v>longitudinal</x:v>
      </x:c>
      <x:c r="V1429" s="33" t="n">
        <x:v>4</x:v>
      </x:c>
      <x:c r="W1429" s="36" t="n">
        <x:v>-0.027758320299995774</x:v>
      </x:c>
      <x:c r="X1429" s="36" t="n">
        <x:v>0.2634237428311469</x:v>
      </x:c>
      <x:c r="Y1429" s="36" t="n">
        <x:v>0.2648822240790185</x:v>
      </x:c>
      <x:c r="Z1429" s="36" t="n">
        <x:v>0.04192519079934526</x:v>
      </x:c>
      <x:c r="AA1429" s="36" t="n">
        <x:v>0.10479495329107111</x:v>
      </x:c>
      <x:c r="AB1429" s="36" t="n">
        <x:v>36.025234567242606</x:v>
      </x:c>
      <x:c r="AC1429" s="34" t="b">
        <x:v>1</x:v>
      </x:c>
    </x:row>
    <x:row r="1430">
      <x:c r="A1430" s="31" t="str">
        <x:v>CFG016</x:v>
      </x:c>
      <x:c r="B1430" s="33" t="n">
        <x:v>57</x:v>
      </x:c>
      <x:c r="C1430" s="31" t="str">
        <x:v>000000（选定5-12kg）1.AR20.03.6 youhua a2.5 翼梢反扭-3</x:v>
      </x:c>
      <x:c r="D1430" s="31" t="str">
        <x:v>T7-VLM2-Elev(g1.0)-11.9kg-x109.9mm-z14.2mm</x:v>
      </x:c>
      <x:c r="E1430" s="37" t="n">
        <x:v>-5.969646472187626</x:v>
      </x:c>
      <x:c r="F1430" s="37" t="n">
        <x:v>0</x:v>
      </x:c>
      <x:c r="G1430" s="35" t="n">
        <x:v>35.75163343314701</x:v>
      </x:c>
      <x:c r="H1430" s="36" t="n">
        <x:v>2.6</x:v>
      </x:c>
      <x:c r="I1430" s="35" t="n">
        <x:v>1.225</x:v>
      </x:c>
      <x:c r="J1430" s="35" t="n">
        <x:v>1.5705518175924542</x:v>
      </x:c>
      <x:c r="K1430" s="35" t="n">
        <x:v>0.284701945718181</x:v>
      </x:c>
      <x:c r="L1430" s="35" t="n">
        <x:v>5.525419388778789</x:v>
      </x:c>
      <x:c r="M1430" s="35" t="n">
        <x:v>11.925999999999998</x:v>
      </x:c>
      <x:c r="N1430" s="35" t="n">
        <x:v>0.10992231757937915</x:v>
      </x:c>
      <x:c r="O1430" s="35" t="n">
        <x:v>-1.546328403528402e-17</x:v>
      </x:c>
      <x:c r="P1430" s="35" t="n">
        <x:v>0.014190650827474498</x:v>
      </x:c>
      <x:c r="Q1430" s="36" t="n">
        <x:v>0.10033060349994151</x:v>
      </x:c>
      <x:c r="R1430" s="36" t="n">
        <x:v>0.010267689081061555</x:v>
      </x:c>
      <x:c r="S1430" s="36" t="n">
        <x:v>0.001857869646077264</x:v>
      </x:c>
      <x:c r="T1430" s="35" t="n">
        <x:v>0.13697284111508917</x:v>
      </x:c>
      <x:c r="U1430" s="36" t="str">
        <x:v>lateral</x:v>
      </x:c>
      <x:c r="V1430" s="33" t="n">
        <x:v>5</x:v>
      </x:c>
      <x:c r="W1430" s="36" t="n">
        <x:v>-51.36267980702494</x:v>
      </x:c>
      <x:c r="X1430" s="36" t="n">
        <x:v>0</x:v>
      </x:c>
      <x:c r="Y1430" s="36" t="n">
        <x:v>51.36267980702494</x:v>
      </x:c>
      <x:c r="Z1430" s="36" t="n">
        <x:v>0</x:v>
      </x:c>
      <x:c r="AA1430" s="36" t="n">
        <x:v>1</x:v>
      </x:c>
      <x:c r="AB1430" s="36" t="n">
        <x:v>0.019469389131507673</x:v>
      </x:c>
      <x:c r="AC1430" s="34" t="b">
        <x:v>1</x:v>
      </x:c>
    </x:row>
    <x:row r="1431">
      <x:c r="A1431" s="31" t="str">
        <x:v>CFG016</x:v>
      </x:c>
      <x:c r="B1431" s="33" t="n">
        <x:v>57</x:v>
      </x:c>
      <x:c r="C1431" s="31" t="str">
        <x:v>000000（选定5-12kg）1.AR20.03.6 youhua a2.5 翼梢反扭-3</x:v>
      </x:c>
      <x:c r="D1431" s="31" t="str">
        <x:v>T7-VLM2-Elev(g1.0)-11.9kg-x109.9mm-z14.2mm</x:v>
      </x:c>
      <x:c r="E1431" s="37" t="n">
        <x:v>-5.969646472187626</x:v>
      </x:c>
      <x:c r="F1431" s="37" t="n">
        <x:v>0</x:v>
      </x:c>
      <x:c r="G1431" s="35" t="n">
        <x:v>35.75163343314701</x:v>
      </x:c>
      <x:c r="H1431" s="36" t="n">
        <x:v>2.6</x:v>
      </x:c>
      <x:c r="I1431" s="35" t="n">
        <x:v>1.225</x:v>
      </x:c>
      <x:c r="J1431" s="35" t="n">
        <x:v>1.5705518175924542</x:v>
      </x:c>
      <x:c r="K1431" s="35" t="n">
        <x:v>0.284701945718181</x:v>
      </x:c>
      <x:c r="L1431" s="35" t="n">
        <x:v>5.525419388778789</x:v>
      </x:c>
      <x:c r="M1431" s="35" t="n">
        <x:v>11.925999999999998</x:v>
      </x:c>
      <x:c r="N1431" s="35" t="n">
        <x:v>0.10992231757937915</x:v>
      </x:c>
      <x:c r="O1431" s="35" t="n">
        <x:v>-1.546328403528402e-17</x:v>
      </x:c>
      <x:c r="P1431" s="35" t="n">
        <x:v>0.014190650827474498</x:v>
      </x:c>
      <x:c r="Q1431" s="36" t="n">
        <x:v>0.10033060349994151</x:v>
      </x:c>
      <x:c r="R1431" s="36" t="n">
        <x:v>0.010267689081061555</x:v>
      </x:c>
      <x:c r="S1431" s="36" t="n">
        <x:v>0.001857869646077264</x:v>
      </x:c>
      <x:c r="T1431" s="35" t="n">
        <x:v>0.13697284111508917</x:v>
      </x:c>
      <x:c r="U1431" s="36" t="str">
        <x:v>lateral</x:v>
      </x:c>
      <x:c r="V1431" s="33" t="n">
        <x:v>6</x:v>
      </x:c>
      <x:c r="W1431" s="36" t="n">
        <x:v>-1.2170238961928181</x:v>
      </x:c>
      <x:c r="X1431" s="36" t="n">
        <x:v>-6.007942585572094</x:v>
      </x:c>
      <x:c r="Y1431" s="36" t="n">
        <x:v>6.129969108848351</x:v>
      </x:c>
      <x:c r="Z1431" s="36" t="n">
        <x:v>0.9561937603061011</x:v>
      </x:c>
      <x:c r="AA1431" s="36" t="n">
        <x:v>0.1985367094976214</x:v>
      </x:c>
      <x:c r="AB1431" s="36" t="n">
        <x:v>0.8216765530473741</x:v>
      </x:c>
      <x:c r="AC1431" s="34" t="b">
        <x:v>1</x:v>
      </x:c>
    </x:row>
    <x:row r="1432">
      <x:c r="A1432" s="31" t="str">
        <x:v>CFG016</x:v>
      </x:c>
      <x:c r="B1432" s="33" t="n">
        <x:v>57</x:v>
      </x:c>
      <x:c r="C1432" s="31" t="str">
        <x:v>000000（选定5-12kg）1.AR20.03.6 youhua a2.5 翼梢反扭-3</x:v>
      </x:c>
      <x:c r="D1432" s="31" t="str">
        <x:v>T7-VLM2-Elev(g1.0)-11.9kg-x109.9mm-z14.2mm</x:v>
      </x:c>
      <x:c r="E1432" s="37" t="n">
        <x:v>-5.969646472187626</x:v>
      </x:c>
      <x:c r="F1432" s="37" t="n">
        <x:v>0</x:v>
      </x:c>
      <x:c r="G1432" s="35" t="n">
        <x:v>35.75163343314701</x:v>
      </x:c>
      <x:c r="H1432" s="36" t="n">
        <x:v>2.6</x:v>
      </x:c>
      <x:c r="I1432" s="35" t="n">
        <x:v>1.225</x:v>
      </x:c>
      <x:c r="J1432" s="35" t="n">
        <x:v>1.5705518175924542</x:v>
      </x:c>
      <x:c r="K1432" s="35" t="n">
        <x:v>0.284701945718181</x:v>
      </x:c>
      <x:c r="L1432" s="35" t="n">
        <x:v>5.525419388778789</x:v>
      </x:c>
      <x:c r="M1432" s="35" t="n">
        <x:v>11.925999999999998</x:v>
      </x:c>
      <x:c r="N1432" s="35" t="n">
        <x:v>0.10992231757937915</x:v>
      </x:c>
      <x:c r="O1432" s="35" t="n">
        <x:v>-1.546328403528402e-17</x:v>
      </x:c>
      <x:c r="P1432" s="35" t="n">
        <x:v>0.014190650827474498</x:v>
      </x:c>
      <x:c r="Q1432" s="36" t="n">
        <x:v>0.10033060349994151</x:v>
      </x:c>
      <x:c r="R1432" s="36" t="n">
        <x:v>0.010267689081061555</x:v>
      </x:c>
      <x:c r="S1432" s="36" t="n">
        <x:v>0.001857869646077264</x:v>
      </x:c>
      <x:c r="T1432" s="35" t="n">
        <x:v>0.13697284111508917</x:v>
      </x:c>
      <x:c r="U1432" s="36" t="str">
        <x:v>lateral</x:v>
      </x:c>
      <x:c r="V1432" s="33" t="n">
        <x:v>7</x:v>
      </x:c>
      <x:c r="W1432" s="36" t="n">
        <x:v>-1.2170238961928181</x:v>
      </x:c>
      <x:c r="X1432" s="36" t="n">
        <x:v>6.007942585572094</x:v>
      </x:c>
      <x:c r="Y1432" s="36" t="n">
        <x:v>6.129969108848351</x:v>
      </x:c>
      <x:c r="Z1432" s="36" t="n">
        <x:v>0.9561937603061011</x:v>
      </x:c>
      <x:c r="AA1432" s="36" t="n">
        <x:v>0.1985367094976214</x:v>
      </x:c>
      <x:c r="AB1432" s="36" t="n">
        <x:v>0.8216765530473741</x:v>
      </x:c>
      <x:c r="AC1432" s="34" t="b">
        <x:v>1</x:v>
      </x:c>
    </x:row>
    <x:row r="1433">
      <x:c r="A1433" s="31" t="str">
        <x:v>CFG016</x:v>
      </x:c>
      <x:c r="B1433" s="33" t="n">
        <x:v>57</x:v>
      </x:c>
      <x:c r="C1433" s="31" t="str">
        <x:v>000000（选定5-12kg）1.AR20.03.6 youhua a2.5 翼梢反扭-3</x:v>
      </x:c>
      <x:c r="D1433" s="31" t="str">
        <x:v>T7-VLM2-Elev(g1.0)-11.9kg-x109.9mm-z14.2mm</x:v>
      </x:c>
      <x:c r="E1433" s="37" t="n">
        <x:v>-5.969646472187626</x:v>
      </x:c>
      <x:c r="F1433" s="37" t="n">
        <x:v>0</x:v>
      </x:c>
      <x:c r="G1433" s="35" t="n">
        <x:v>35.75163343314701</x:v>
      </x:c>
      <x:c r="H1433" s="36" t="n">
        <x:v>2.6</x:v>
      </x:c>
      <x:c r="I1433" s="35" t="n">
        <x:v>1.225</x:v>
      </x:c>
      <x:c r="J1433" s="35" t="n">
        <x:v>1.5705518175924542</x:v>
      </x:c>
      <x:c r="K1433" s="35" t="n">
        <x:v>0.284701945718181</x:v>
      </x:c>
      <x:c r="L1433" s="35" t="n">
        <x:v>5.525419388778789</x:v>
      </x:c>
      <x:c r="M1433" s="35" t="n">
        <x:v>11.925999999999998</x:v>
      </x:c>
      <x:c r="N1433" s="35" t="n">
        <x:v>0.10992231757937915</x:v>
      </x:c>
      <x:c r="O1433" s="35" t="n">
        <x:v>-1.546328403528402e-17</x:v>
      </x:c>
      <x:c r="P1433" s="35" t="n">
        <x:v>0.014190650827474498</x:v>
      </x:c>
      <x:c r="Q1433" s="36" t="n">
        <x:v>0.10033060349994151</x:v>
      </x:c>
      <x:c r="R1433" s="36" t="n">
        <x:v>0.010267689081061555</x:v>
      </x:c>
      <x:c r="S1433" s="36" t="n">
        <x:v>0.001857869646077264</x:v>
      </x:c>
      <x:c r="T1433" s="35" t="n">
        <x:v>0.13697284111508917</x:v>
      </x:c>
      <x:c r="U1433" s="36" t="str">
        <x:v>lateral</x:v>
      </x:c>
      <x:c r="V1433" s="33" t="n">
        <x:v>8</x:v>
      </x:c>
      <x:c r="W1433" s="36" t="n">
        <x:v>0.011400380141807887</x:v>
      </x:c>
      <x:c r="X1433" s="36" t="n">
        <x:v>0</x:v>
      </x:c>
      <x:c r="Y1433" s="36" t="n">
        <x:v>0.011400380141807887</x:v>
      </x:c>
      <x:c r="Z1433" s="36" t="n">
        <x:v>0</x:v>
      </x:c>
      <x:c r="AA1433" s="36" t="n">
        <x:v>-1</x:v>
      </x:c>
      <x:c r="AB1433" s="36"/>
      <x:c r="AC1433" s="34" t="b">
        <x:v>0</x:v>
      </x:c>
    </x:row>
    <x:row r="1434">
      <x:c r="A1434" s="31" t="str">
        <x:v>CFG016</x:v>
      </x:c>
      <x:c r="B1434" s="33" t="n">
        <x:v>58</x:v>
      </x:c>
      <x:c r="C1434" s="31" t="str">
        <x:v>000000（选定5-12kg）1.AR20.03.6 youhua a2.5 翼梢反扭-3</x:v>
      </x:c>
      <x:c r="D1434" s="31" t="str">
        <x:v>T7-VLM2-Elev(g1.0)-11.9kg-x109.9mm-z14.2mm</x:v>
      </x:c>
      <x:c r="E1434" s="37" t="n">
        <x:v>-6.252509760271423</x:v>
      </x:c>
      <x:c r="F1434" s="37" t="n">
        <x:v>0</x:v>
      </x:c>
      <x:c r="G1434" s="35" t="n">
        <x:v>42.58179485581521</x:v>
      </x:c>
      <x:c r="H1434" s="36" t="n">
        <x:v>2.7</x:v>
      </x:c>
      <x:c r="I1434" s="35" t="n">
        <x:v>1.225</x:v>
      </x:c>
      <x:c r="J1434" s="35" t="n">
        <x:v>1.5705518175924542</x:v>
      </x:c>
      <x:c r="K1434" s="35" t="n">
        <x:v>0.284701945718181</x:v>
      </x:c>
      <x:c r="L1434" s="35" t="n">
        <x:v>5.525419388778789</x:v>
      </x:c>
      <x:c r="M1434" s="35" t="n">
        <x:v>11.925999999999998</x:v>
      </x:c>
      <x:c r="N1434" s="35" t="n">
        <x:v>0.10992231757937915</x:v>
      </x:c>
      <x:c r="O1434" s="35" t="n">
        <x:v>-1.546328403528402e-17</x:v>
      </x:c>
      <x:c r="P1434" s="35" t="n">
        <x:v>0.014190650827474498</x:v>
      </x:c>
      <x:c r="Q1434" s="36" t="n">
        <x:v>0.0722396397684078</x:v>
      </x:c>
      <x:c r="R1434" s="36" t="n">
        <x:v>0.009960050965904847</x:v>
      </x:c>
      <x:c r="S1434" s="36" t="n">
        <x:v>0.0018227626319134388</x:v>
      </x:c>
      <x:c r="T1434" s="35" t="n">
        <x:v>0.1365744277805269</x:v>
      </x:c>
      <x:c r="U1434" s="36" t="str">
        <x:v>longitudinal</x:v>
      </x:c>
      <x:c r="V1434" s="33" t="n">
        <x:v>1</x:v>
      </x:c>
      <x:c r="W1434" s="36" t="n">
        <x:v>-20.256392709846125</x:v>
      </x:c>
      <x:c r="X1434" s="36" t="n">
        <x:v>-14.681267305109959</x:v>
      </x:c>
      <x:c r="Y1434" s="36" t="n">
        <x:v>25.017215178744372</x:v>
      </x:c>
      <x:c r="Z1434" s="36" t="n">
        <x:v>2.336596262461679</x:v>
      </x:c>
      <x:c r="AA1434" s="36" t="n">
        <x:v>0.8096981444624087</x:v>
      </x:c>
      <x:c r="AB1434" s="36" t="n">
        <x:v>0.04936713137052902</x:v>
      </x:c>
      <x:c r="AC1434" s="34" t="b">
        <x:v>1</x:v>
      </x:c>
    </x:row>
    <x:row r="1435">
      <x:c r="A1435" s="31" t="str">
        <x:v>CFG016</x:v>
      </x:c>
      <x:c r="B1435" s="33" t="n">
        <x:v>58</x:v>
      </x:c>
      <x:c r="C1435" s="31" t="str">
        <x:v>000000（选定5-12kg）1.AR20.03.6 youhua a2.5 翼梢反扭-3</x:v>
      </x:c>
      <x:c r="D1435" s="31" t="str">
        <x:v>T7-VLM2-Elev(g1.0)-11.9kg-x109.9mm-z14.2mm</x:v>
      </x:c>
      <x:c r="E1435" s="37" t="n">
        <x:v>-6.252509760271423</x:v>
      </x:c>
      <x:c r="F1435" s="37" t="n">
        <x:v>0</x:v>
      </x:c>
      <x:c r="G1435" s="35" t="n">
        <x:v>42.58179485581521</x:v>
      </x:c>
      <x:c r="H1435" s="36" t="n">
        <x:v>2.7</x:v>
      </x:c>
      <x:c r="I1435" s="35" t="n">
        <x:v>1.225</x:v>
      </x:c>
      <x:c r="J1435" s="35" t="n">
        <x:v>1.5705518175924542</x:v>
      </x:c>
      <x:c r="K1435" s="35" t="n">
        <x:v>0.284701945718181</x:v>
      </x:c>
      <x:c r="L1435" s="35" t="n">
        <x:v>5.525419388778789</x:v>
      </x:c>
      <x:c r="M1435" s="35" t="n">
        <x:v>11.925999999999998</x:v>
      </x:c>
      <x:c r="N1435" s="35" t="n">
        <x:v>0.10992231757937915</x:v>
      </x:c>
      <x:c r="O1435" s="35" t="n">
        <x:v>-1.546328403528402e-17</x:v>
      </x:c>
      <x:c r="P1435" s="35" t="n">
        <x:v>0.014190650827474498</x:v>
      </x:c>
      <x:c r="Q1435" s="36" t="n">
        <x:v>0.0722396397684078</x:v>
      </x:c>
      <x:c r="R1435" s="36" t="n">
        <x:v>0.009960050965904847</x:v>
      </x:c>
      <x:c r="S1435" s="36" t="n">
        <x:v>0.0018227626319134388</x:v>
      </x:c>
      <x:c r="T1435" s="35" t="n">
        <x:v>0.1365744277805269</x:v>
      </x:c>
      <x:c r="U1435" s="36" t="str">
        <x:v>longitudinal</x:v>
      </x:c>
      <x:c r="V1435" s="33" t="n">
        <x:v>2</x:v>
      </x:c>
      <x:c r="W1435" s="36" t="n">
        <x:v>-20.256392709846125</x:v>
      </x:c>
      <x:c r="X1435" s="36" t="n">
        <x:v>14.681267305109959</x:v>
      </x:c>
      <x:c r="Y1435" s="36" t="n">
        <x:v>25.017215178744372</x:v>
      </x:c>
      <x:c r="Z1435" s="36" t="n">
        <x:v>2.336596262461679</x:v>
      </x:c>
      <x:c r="AA1435" s="36" t="n">
        <x:v>0.8096981444624087</x:v>
      </x:c>
      <x:c r="AB1435" s="36" t="n">
        <x:v>0.04936713137052902</x:v>
      </x:c>
      <x:c r="AC1435" s="34" t="b">
        <x:v>1</x:v>
      </x:c>
    </x:row>
    <x:row r="1436">
      <x:c r="A1436" s="31" t="str">
        <x:v>CFG016</x:v>
      </x:c>
      <x:c r="B1436" s="33" t="n">
        <x:v>58</x:v>
      </x:c>
      <x:c r="C1436" s="31" t="str">
        <x:v>000000（选定5-12kg）1.AR20.03.6 youhua a2.5 翼梢反扭-3</x:v>
      </x:c>
      <x:c r="D1436" s="31" t="str">
        <x:v>T7-VLM2-Elev(g1.0)-11.9kg-x109.9mm-z14.2mm</x:v>
      </x:c>
      <x:c r="E1436" s="37" t="n">
        <x:v>-6.252509760271423</x:v>
      </x:c>
      <x:c r="F1436" s="37" t="n">
        <x:v>0</x:v>
      </x:c>
      <x:c r="G1436" s="35" t="n">
        <x:v>42.58179485581521</x:v>
      </x:c>
      <x:c r="H1436" s="36" t="n">
        <x:v>2.7</x:v>
      </x:c>
      <x:c r="I1436" s="35" t="n">
        <x:v>1.225</x:v>
      </x:c>
      <x:c r="J1436" s="35" t="n">
        <x:v>1.5705518175924542</x:v>
      </x:c>
      <x:c r="K1436" s="35" t="n">
        <x:v>0.284701945718181</x:v>
      </x:c>
      <x:c r="L1436" s="35" t="n">
        <x:v>5.525419388778789</x:v>
      </x:c>
      <x:c r="M1436" s="35" t="n">
        <x:v>11.925999999999998</x:v>
      </x:c>
      <x:c r="N1436" s="35" t="n">
        <x:v>0.10992231757937915</x:v>
      </x:c>
      <x:c r="O1436" s="35" t="n">
        <x:v>-1.546328403528402e-17</x:v>
      </x:c>
      <x:c r="P1436" s="35" t="n">
        <x:v>0.014190650827474498</x:v>
      </x:c>
      <x:c r="Q1436" s="36" t="n">
        <x:v>0.0722396397684078</x:v>
      </x:c>
      <x:c r="R1436" s="36" t="n">
        <x:v>0.009960050965904847</x:v>
      </x:c>
      <x:c r="S1436" s="36" t="n">
        <x:v>0.0018227626319134388</x:v>
      </x:c>
      <x:c r="T1436" s="35" t="n">
        <x:v>0.1365744277805269</x:v>
      </x:c>
      <x:c r="U1436" s="36" t="str">
        <x:v>longitudinal</x:v>
      </x:c>
      <x:c r="V1436" s="33" t="n">
        <x:v>3</x:v>
      </x:c>
      <x:c r="W1436" s="36" t="n">
        <x:v>-0.030606887725077664</x:v>
      </x:c>
      <x:c r="X1436" s="36" t="n">
        <x:v>-0.23118625238606644</x:v>
      </x:c>
      <x:c r="Y1436" s="36" t="n">
        <x:v>0.23320348382588438</x:v>
      </x:c>
      <x:c r="Z1436" s="36" t="n">
        <x:v>0.036794434842132955</x:v>
      </x:c>
      <x:c r="AA1436" s="36" t="n">
        <x:v>0.1312454137603259</x:v>
      </x:c>
      <x:c r="AB1436" s="36" t="n">
        <x:v>32.67238436597567</x:v>
      </x:c>
      <x:c r="AC1436" s="34" t="b">
        <x:v>1</x:v>
      </x:c>
    </x:row>
    <x:row r="1437">
      <x:c r="A1437" s="31" t="str">
        <x:v>CFG016</x:v>
      </x:c>
      <x:c r="B1437" s="33" t="n">
        <x:v>58</x:v>
      </x:c>
      <x:c r="C1437" s="31" t="str">
        <x:v>000000（选定5-12kg）1.AR20.03.6 youhua a2.5 翼梢反扭-3</x:v>
      </x:c>
      <x:c r="D1437" s="31" t="str">
        <x:v>T7-VLM2-Elev(g1.0)-11.9kg-x109.9mm-z14.2mm</x:v>
      </x:c>
      <x:c r="E1437" s="37" t="n">
        <x:v>-6.252509760271423</x:v>
      </x:c>
      <x:c r="F1437" s="37" t="n">
        <x:v>0</x:v>
      </x:c>
      <x:c r="G1437" s="35" t="n">
        <x:v>42.58179485581521</x:v>
      </x:c>
      <x:c r="H1437" s="36" t="n">
        <x:v>2.7</x:v>
      </x:c>
      <x:c r="I1437" s="35" t="n">
        <x:v>1.225</x:v>
      </x:c>
      <x:c r="J1437" s="35" t="n">
        <x:v>1.5705518175924542</x:v>
      </x:c>
      <x:c r="K1437" s="35" t="n">
        <x:v>0.284701945718181</x:v>
      </x:c>
      <x:c r="L1437" s="35" t="n">
        <x:v>5.525419388778789</x:v>
      </x:c>
      <x:c r="M1437" s="35" t="n">
        <x:v>11.925999999999998</x:v>
      </x:c>
      <x:c r="N1437" s="35" t="n">
        <x:v>0.10992231757937915</x:v>
      </x:c>
      <x:c r="O1437" s="35" t="n">
        <x:v>-1.546328403528402e-17</x:v>
      </x:c>
      <x:c r="P1437" s="35" t="n">
        <x:v>0.014190650827474498</x:v>
      </x:c>
      <x:c r="Q1437" s="36" t="n">
        <x:v>0.0722396397684078</x:v>
      </x:c>
      <x:c r="R1437" s="36" t="n">
        <x:v>0.009960050965904847</x:v>
      </x:c>
      <x:c r="S1437" s="36" t="n">
        <x:v>0.0018227626319134388</x:v>
      </x:c>
      <x:c r="T1437" s="35" t="n">
        <x:v>0.1365744277805269</x:v>
      </x:c>
      <x:c r="U1437" s="36" t="str">
        <x:v>longitudinal</x:v>
      </x:c>
      <x:c r="V1437" s="33" t="n">
        <x:v>4</x:v>
      </x:c>
      <x:c r="W1437" s="36" t="n">
        <x:v>-0.030606887725077664</x:v>
      </x:c>
      <x:c r="X1437" s="36" t="n">
        <x:v>0.23118625238606644</x:v>
      </x:c>
      <x:c r="Y1437" s="36" t="n">
        <x:v>0.23320348382588438</x:v>
      </x:c>
      <x:c r="Z1437" s="36" t="n">
        <x:v>0.036794434842132955</x:v>
      </x:c>
      <x:c r="AA1437" s="36" t="n">
        <x:v>0.1312454137603259</x:v>
      </x:c>
      <x:c r="AB1437" s="36" t="n">
        <x:v>32.67238436597567</x:v>
      </x:c>
      <x:c r="AC1437" s="34" t="b">
        <x:v>1</x:v>
      </x:c>
    </x:row>
    <x:row r="1438">
      <x:c r="A1438" s="31" t="str">
        <x:v>CFG016</x:v>
      </x:c>
      <x:c r="B1438" s="33" t="n">
        <x:v>58</x:v>
      </x:c>
      <x:c r="C1438" s="31" t="str">
        <x:v>000000（选定5-12kg）1.AR20.03.6 youhua a2.5 翼梢反扭-3</x:v>
      </x:c>
      <x:c r="D1438" s="31" t="str">
        <x:v>T7-VLM2-Elev(g1.0)-11.9kg-x109.9mm-z14.2mm</x:v>
      </x:c>
      <x:c r="E1438" s="37" t="n">
        <x:v>-6.252509760271423</x:v>
      </x:c>
      <x:c r="F1438" s="37" t="n">
        <x:v>0</x:v>
      </x:c>
      <x:c r="G1438" s="35" t="n">
        <x:v>42.58179485581521</x:v>
      </x:c>
      <x:c r="H1438" s="36" t="n">
        <x:v>2.7</x:v>
      </x:c>
      <x:c r="I1438" s="35" t="n">
        <x:v>1.225</x:v>
      </x:c>
      <x:c r="J1438" s="35" t="n">
        <x:v>1.5705518175924542</x:v>
      </x:c>
      <x:c r="K1438" s="35" t="n">
        <x:v>0.284701945718181</x:v>
      </x:c>
      <x:c r="L1438" s="35" t="n">
        <x:v>5.525419388778789</x:v>
      </x:c>
      <x:c r="M1438" s="35" t="n">
        <x:v>11.925999999999998</x:v>
      </x:c>
      <x:c r="N1438" s="35" t="n">
        <x:v>0.10992231757937915</x:v>
      </x:c>
      <x:c r="O1438" s="35" t="n">
        <x:v>-1.546328403528402e-17</x:v>
      </x:c>
      <x:c r="P1438" s="35" t="n">
        <x:v>0.014190650827474498</x:v>
      </x:c>
      <x:c r="Q1438" s="36" t="n">
        <x:v>0.0722396397684078</x:v>
      </x:c>
      <x:c r="R1438" s="36" t="n">
        <x:v>0.009960050965904847</x:v>
      </x:c>
      <x:c r="S1438" s="36" t="n">
        <x:v>0.0018227626319134388</x:v>
      </x:c>
      <x:c r="T1438" s="35" t="n">
        <x:v>0.1365744277805269</x:v>
      </x:c>
      <x:c r="U1438" s="36" t="str">
        <x:v>lateral</x:v>
      </x:c>
      <x:c r="V1438" s="33" t="n">
        <x:v>5</x:v>
      </x:c>
      <x:c r="W1438" s="36" t="n">
        <x:v>-61.2048772922254</x:v>
      </x:c>
      <x:c r="X1438" s="36" t="n">
        <x:v>0</x:v>
      </x:c>
      <x:c r="Y1438" s="36" t="n">
        <x:v>61.2048772922254</x:v>
      </x:c>
      <x:c r="Z1438" s="36" t="n">
        <x:v>0</x:v>
      </x:c>
      <x:c r="AA1438" s="36" t="n">
        <x:v>1</x:v>
      </x:c>
      <x:c r="AB1438" s="36" t="n">
        <x:v>0.016338567190086105</x:v>
      </x:c>
      <x:c r="AC1438" s="34" t="b">
        <x:v>1</x:v>
      </x:c>
    </x:row>
    <x:row r="1439">
      <x:c r="A1439" s="31" t="str">
        <x:v>CFG016</x:v>
      </x:c>
      <x:c r="B1439" s="33" t="n">
        <x:v>58</x:v>
      </x:c>
      <x:c r="C1439" s="31" t="str">
        <x:v>000000（选定5-12kg）1.AR20.03.6 youhua a2.5 翼梢反扭-3</x:v>
      </x:c>
      <x:c r="D1439" s="31" t="str">
        <x:v>T7-VLM2-Elev(g1.0)-11.9kg-x109.9mm-z14.2mm</x:v>
      </x:c>
      <x:c r="E1439" s="37" t="n">
        <x:v>-6.252509760271423</x:v>
      </x:c>
      <x:c r="F1439" s="37" t="n">
        <x:v>0</x:v>
      </x:c>
      <x:c r="G1439" s="35" t="n">
        <x:v>42.58179485581521</x:v>
      </x:c>
      <x:c r="H1439" s="36" t="n">
        <x:v>2.7</x:v>
      </x:c>
      <x:c r="I1439" s="35" t="n">
        <x:v>1.225</x:v>
      </x:c>
      <x:c r="J1439" s="35" t="n">
        <x:v>1.5705518175924542</x:v>
      </x:c>
      <x:c r="K1439" s="35" t="n">
        <x:v>0.284701945718181</x:v>
      </x:c>
      <x:c r="L1439" s="35" t="n">
        <x:v>5.525419388778789</x:v>
      </x:c>
      <x:c r="M1439" s="35" t="n">
        <x:v>11.925999999999998</x:v>
      </x:c>
      <x:c r="N1439" s="35" t="n">
        <x:v>0.10992231757937915</x:v>
      </x:c>
      <x:c r="O1439" s="35" t="n">
        <x:v>-1.546328403528402e-17</x:v>
      </x:c>
      <x:c r="P1439" s="35" t="n">
        <x:v>0.014190650827474498</x:v>
      </x:c>
      <x:c r="Q1439" s="36" t="n">
        <x:v>0.0722396397684078</x:v>
      </x:c>
      <x:c r="R1439" s="36" t="n">
        <x:v>0.009960050965904847</x:v>
      </x:c>
      <x:c r="S1439" s="36" t="n">
        <x:v>0.0018227626319134388</x:v>
      </x:c>
      <x:c r="T1439" s="35" t="n">
        <x:v>0.1365744277805269</x:v>
      </x:c>
      <x:c r="U1439" s="36" t="str">
        <x:v>lateral</x:v>
      </x:c>
      <x:c r="V1439" s="33" t="n">
        <x:v>6</x:v>
      </x:c>
      <x:c r="W1439" s="36" t="n">
        <x:v>-1.4363647002772344</x:v>
      </x:c>
      <x:c r="X1439" s="36" t="n">
        <x:v>-7.137124583075729</x:v>
      </x:c>
      <x:c r="Y1439" s="36" t="n">
        <x:v>7.2802260175455</x:v>
      </x:c>
      <x:c r="Z1439" s="36" t="n">
        <x:v>1.135908656859185</x:v>
      </x:c>
      <x:c r="AA1439" s="36" t="n">
        <x:v>0.19729671809852672</x:v>
      </x:c>
      <x:c r="AB1439" s="36" t="n">
        <x:v>0.6962020159691956</x:v>
      </x:c>
      <x:c r="AC1439" s="34" t="b">
        <x:v>1</x:v>
      </x:c>
    </x:row>
    <x:row r="1440">
      <x:c r="A1440" s="31" t="str">
        <x:v>CFG016</x:v>
      </x:c>
      <x:c r="B1440" s="33" t="n">
        <x:v>58</x:v>
      </x:c>
      <x:c r="C1440" s="31" t="str">
        <x:v>000000（选定5-12kg）1.AR20.03.6 youhua a2.5 翼梢反扭-3</x:v>
      </x:c>
      <x:c r="D1440" s="31" t="str">
        <x:v>T7-VLM2-Elev(g1.0)-11.9kg-x109.9mm-z14.2mm</x:v>
      </x:c>
      <x:c r="E1440" s="37" t="n">
        <x:v>-6.252509760271423</x:v>
      </x:c>
      <x:c r="F1440" s="37" t="n">
        <x:v>0</x:v>
      </x:c>
      <x:c r="G1440" s="35" t="n">
        <x:v>42.58179485581521</x:v>
      </x:c>
      <x:c r="H1440" s="36" t="n">
        <x:v>2.7</x:v>
      </x:c>
      <x:c r="I1440" s="35" t="n">
        <x:v>1.225</x:v>
      </x:c>
      <x:c r="J1440" s="35" t="n">
        <x:v>1.5705518175924542</x:v>
      </x:c>
      <x:c r="K1440" s="35" t="n">
        <x:v>0.284701945718181</x:v>
      </x:c>
      <x:c r="L1440" s="35" t="n">
        <x:v>5.525419388778789</x:v>
      </x:c>
      <x:c r="M1440" s="35" t="n">
        <x:v>11.925999999999998</x:v>
      </x:c>
      <x:c r="N1440" s="35" t="n">
        <x:v>0.10992231757937915</x:v>
      </x:c>
      <x:c r="O1440" s="35" t="n">
        <x:v>-1.546328403528402e-17</x:v>
      </x:c>
      <x:c r="P1440" s="35" t="n">
        <x:v>0.014190650827474498</x:v>
      </x:c>
      <x:c r="Q1440" s="36" t="n">
        <x:v>0.0722396397684078</x:v>
      </x:c>
      <x:c r="R1440" s="36" t="n">
        <x:v>0.009960050965904847</x:v>
      </x:c>
      <x:c r="S1440" s="36" t="n">
        <x:v>0.0018227626319134388</x:v>
      </x:c>
      <x:c r="T1440" s="35" t="n">
        <x:v>0.1365744277805269</x:v>
      </x:c>
      <x:c r="U1440" s="36" t="str">
        <x:v>lateral</x:v>
      </x:c>
      <x:c r="V1440" s="33" t="n">
        <x:v>7</x:v>
      </x:c>
      <x:c r="W1440" s="36" t="n">
        <x:v>-1.4363647002772344</x:v>
      </x:c>
      <x:c r="X1440" s="36" t="n">
        <x:v>7.137124583075729</x:v>
      </x:c>
      <x:c r="Y1440" s="36" t="n">
        <x:v>7.2802260175455</x:v>
      </x:c>
      <x:c r="Z1440" s="36" t="n">
        <x:v>1.135908656859185</x:v>
      </x:c>
      <x:c r="AA1440" s="36" t="n">
        <x:v>0.19729671809852672</x:v>
      </x:c>
      <x:c r="AB1440" s="36" t="n">
        <x:v>0.6962020159691956</x:v>
      </x:c>
      <x:c r="AC1440" s="34" t="b">
        <x:v>1</x:v>
      </x:c>
    </x:row>
    <x:row r="1441">
      <x:c r="A1441" s="31" t="str">
        <x:v>CFG016</x:v>
      </x:c>
      <x:c r="B1441" s="33" t="n">
        <x:v>58</x:v>
      </x:c>
      <x:c r="C1441" s="31" t="str">
        <x:v>000000（选定5-12kg）1.AR20.03.6 youhua a2.5 翼梢反扭-3</x:v>
      </x:c>
      <x:c r="D1441" s="31" t="str">
        <x:v>T7-VLM2-Elev(g1.0)-11.9kg-x109.9mm-z14.2mm</x:v>
      </x:c>
      <x:c r="E1441" s="37" t="n">
        <x:v>-6.252509760271423</x:v>
      </x:c>
      <x:c r="F1441" s="37" t="n">
        <x:v>0</x:v>
      </x:c>
      <x:c r="G1441" s="35" t="n">
        <x:v>42.58179485581521</x:v>
      </x:c>
      <x:c r="H1441" s="36" t="n">
        <x:v>2.7</x:v>
      </x:c>
      <x:c r="I1441" s="35" t="n">
        <x:v>1.225</x:v>
      </x:c>
      <x:c r="J1441" s="35" t="n">
        <x:v>1.5705518175924542</x:v>
      </x:c>
      <x:c r="K1441" s="35" t="n">
        <x:v>0.284701945718181</x:v>
      </x:c>
      <x:c r="L1441" s="35" t="n">
        <x:v>5.525419388778789</x:v>
      </x:c>
      <x:c r="M1441" s="35" t="n">
        <x:v>11.925999999999998</x:v>
      </x:c>
      <x:c r="N1441" s="35" t="n">
        <x:v>0.10992231757937915</x:v>
      </x:c>
      <x:c r="O1441" s="35" t="n">
        <x:v>-1.546328403528402e-17</x:v>
      </x:c>
      <x:c r="P1441" s="35" t="n">
        <x:v>0.014190650827474498</x:v>
      </x:c>
      <x:c r="Q1441" s="36" t="n">
        <x:v>0.0722396397684078</x:v>
      </x:c>
      <x:c r="R1441" s="36" t="n">
        <x:v>0.009960050965904847</x:v>
      </x:c>
      <x:c r="S1441" s="36" t="n">
        <x:v>0.0018227626319134388</x:v>
      </x:c>
      <x:c r="T1441" s="35" t="n">
        <x:v>0.1365744277805269</x:v>
      </x:c>
      <x:c r="U1441" s="36" t="str">
        <x:v>lateral</x:v>
      </x:c>
      <x:c r="V1441" s="33" t="n">
        <x:v>8</x:v>
      </x:c>
      <x:c r="W1441" s="36" t="n">
        <x:v>0.007338314096855925</x:v>
      </x:c>
      <x:c r="X1441" s="36" t="n">
        <x:v>0</x:v>
      </x:c>
      <x:c r="Y1441" s="36" t="n">
        <x:v>0.007338314096855925</x:v>
      </x:c>
      <x:c r="Z1441" s="36" t="n">
        <x:v>0</x:v>
      </x:c>
      <x:c r="AA1441" s="36" t="n">
        <x:v>-1</x:v>
      </x:c>
      <x:c r="AB1441" s="36"/>
      <x:c r="AC1441" s="34" t="b">
        <x:v>0</x:v>
      </x:c>
    </x:row>
    <x:row r="1442">
      <x:c r="A1442" s="31" t="str">
        <x:v>CFG019</x:v>
      </x:c>
      <x:c r="B1442" s="33" t="n">
        <x:v>1</x:v>
      </x:c>
      <x:c r="C1442" s="31" t="str">
        <x:v>0（选定5-12kg）算副翼-10 1.AR20.03.6 </x:v>
      </x:c>
      <x:c r="D1442" s="31" t="str">
        <x:v>T7-VLM2-WF1(g1.0)-WF2(g1.0)-Inviscid</x:v>
      </x:c>
      <x:c r="E1442" s="37" t="n">
        <x:v>0.3728216730434351</x:v>
      </x:c>
      <x:c r="F1442" s="37" t="n">
        <x:v>0</x:v>
      </x:c>
      <x:c r="G1442" s="35" t="n">
        <x:v>13.031702523569177</x:v>
      </x:c>
      <x:c r="H1442" s="36" t="n">
        <x:v>-10</x:v>
      </x:c>
      <x:c r="I1442" s="35" t="n">
        <x:v>1.225</x:v>
      </x:c>
      <x:c r="J1442" s="35" t="n">
        <x:v>1.5705518175924542</x:v>
      </x:c>
      <x:c r="K1442" s="35" t="n">
        <x:v>0.284701945718181</x:v>
      </x:c>
      <x:c r="L1442" s="35" t="n">
        <x:v>5.525419388778789</x:v>
      </x:c>
      <x:c r="M1442" s="35" t="n">
        <x:v>11.925999999999998</x:v>
      </x:c>
      <x:c r="N1442" s="35" t="n">
        <x:v>0.10987252051004341</x:v>
      </x:c>
      <x:c r="O1442" s="35" t="n">
        <x:v>5.871700478258522e-7</x:v>
      </x:c>
      <x:c r="P1442" s="35" t="n">
        <x:v>0.014194989863698736</x:v>
      </x:c>
      <x:c r="Q1442" s="36" t="n">
        <x:v>0.7161044370594757</x:v>
      </x:c>
      <x:c r="R1442" s="36" t="n">
        <x:v>0.009110562246852387</x:v>
      </x:c>
      <x:c r="S1442" s="36" t="n">
        <x:v>1.0778605431894779e-7</x:v>
      </x:c>
      <x:c r="T1442" s="35" t="n">
        <x:v>0.14651622715627316</x:v>
      </x:c>
      <x:c r="U1442" s="36" t="str">
        <x:v>longitudinal</x:v>
      </x:c>
      <x:c r="V1442" s="33" t="n">
        <x:v>1</x:v>
      </x:c>
      <x:c r="W1442" s="36" t="n">
        <x:v>-6.17516601197779</x:v>
      </x:c>
      <x:c r="X1442" s="36" t="n">
        <x:v>-5.286710796919453</x:v>
      </x:c>
      <x:c r="Y1442" s="36" t="n">
        <x:v>8.129082748118043</x:v>
      </x:c>
      <x:c r="Z1442" s="36" t="n">
        <x:v>0.8414061560270243</x:v>
      </x:c>
      <x:c r="AA1442" s="36" t="n">
        <x:v>0.7596387198060442</x:v>
      </x:c>
      <x:c r="AB1442" s="36" t="n">
        <x:v>0.16193896618492992</x:v>
      </x:c>
      <x:c r="AC1442" s="34" t="b">
        <x:v>1</x:v>
      </x:c>
    </x:row>
    <x:row r="1443">
      <x:c r="A1443" s="31" t="str">
        <x:v>CFG019</x:v>
      </x:c>
      <x:c r="B1443" s="33" t="n">
        <x:v>1</x:v>
      </x:c>
      <x:c r="C1443" s="31" t="str">
        <x:v>0（选定5-12kg）算副翼-10 1.AR20.03.6 </x:v>
      </x:c>
      <x:c r="D1443" s="31" t="str">
        <x:v>T7-VLM2-WF1(g1.0)-WF2(g1.0)-Inviscid</x:v>
      </x:c>
      <x:c r="E1443" s="37" t="n">
        <x:v>0.3728216730434351</x:v>
      </x:c>
      <x:c r="F1443" s="37" t="n">
        <x:v>0</x:v>
      </x:c>
      <x:c r="G1443" s="35" t="n">
        <x:v>13.031702523569177</x:v>
      </x:c>
      <x:c r="H1443" s="36" t="n">
        <x:v>-10</x:v>
      </x:c>
      <x:c r="I1443" s="35" t="n">
        <x:v>1.225</x:v>
      </x:c>
      <x:c r="J1443" s="35" t="n">
        <x:v>1.5705518175924542</x:v>
      </x:c>
      <x:c r="K1443" s="35" t="n">
        <x:v>0.284701945718181</x:v>
      </x:c>
      <x:c r="L1443" s="35" t="n">
        <x:v>5.525419388778789</x:v>
      </x:c>
      <x:c r="M1443" s="35" t="n">
        <x:v>11.925999999999998</x:v>
      </x:c>
      <x:c r="N1443" s="35" t="n">
        <x:v>0.10987252051004341</x:v>
      </x:c>
      <x:c r="O1443" s="35" t="n">
        <x:v>5.871700478258522e-7</x:v>
      </x:c>
      <x:c r="P1443" s="35" t="n">
        <x:v>0.014194989863698736</x:v>
      </x:c>
      <x:c r="Q1443" s="36" t="n">
        <x:v>0.7161044370594757</x:v>
      </x:c>
      <x:c r="R1443" s="36" t="n">
        <x:v>0.009110562246852387</x:v>
      </x:c>
      <x:c r="S1443" s="36" t="n">
        <x:v>1.0778605431894779e-7</x:v>
      </x:c>
      <x:c r="T1443" s="35" t="n">
        <x:v>0.14651622715627316</x:v>
      </x:c>
      <x:c r="U1443" s="36" t="str">
        <x:v>longitudinal</x:v>
      </x:c>
      <x:c r="V1443" s="33" t="n">
        <x:v>2</x:v>
      </x:c>
      <x:c r="W1443" s="36" t="n">
        <x:v>-6.17516601197779</x:v>
      </x:c>
      <x:c r="X1443" s="36" t="n">
        <x:v>5.286710796919453</x:v>
      </x:c>
      <x:c r="Y1443" s="36" t="n">
        <x:v>8.129082748118043</x:v>
      </x:c>
      <x:c r="Z1443" s="36" t="n">
        <x:v>0.8414061560270243</x:v>
      </x:c>
      <x:c r="AA1443" s="36" t="n">
        <x:v>0.7596387198060442</x:v>
      </x:c>
      <x:c r="AB1443" s="36" t="n">
        <x:v>0.16193896618492992</x:v>
      </x:c>
      <x:c r="AC1443" s="34" t="b">
        <x:v>1</x:v>
      </x:c>
    </x:row>
    <x:row r="1444">
      <x:c r="A1444" s="31" t="str">
        <x:v>CFG019</x:v>
      </x:c>
      <x:c r="B1444" s="33" t="n">
        <x:v>1</x:v>
      </x:c>
      <x:c r="C1444" s="31" t="str">
        <x:v>0（选定5-12kg）算副翼-10 1.AR20.03.6 </x:v>
      </x:c>
      <x:c r="D1444" s="31" t="str">
        <x:v>T7-VLM2-WF1(g1.0)-WF2(g1.0)-Inviscid</x:v>
      </x:c>
      <x:c r="E1444" s="37" t="n">
        <x:v>0.3728216730434351</x:v>
      </x:c>
      <x:c r="F1444" s="37" t="n">
        <x:v>0</x:v>
      </x:c>
      <x:c r="G1444" s="35" t="n">
        <x:v>13.031702523569177</x:v>
      </x:c>
      <x:c r="H1444" s="36" t="n">
        <x:v>-10</x:v>
      </x:c>
      <x:c r="I1444" s="35" t="n">
        <x:v>1.225</x:v>
      </x:c>
      <x:c r="J1444" s="35" t="n">
        <x:v>1.5705518175924542</x:v>
      </x:c>
      <x:c r="K1444" s="35" t="n">
        <x:v>0.284701945718181</x:v>
      </x:c>
      <x:c r="L1444" s="35" t="n">
        <x:v>5.525419388778789</x:v>
      </x:c>
      <x:c r="M1444" s="35" t="n">
        <x:v>11.925999999999998</x:v>
      </x:c>
      <x:c r="N1444" s="35" t="n">
        <x:v>0.10987252051004341</x:v>
      </x:c>
      <x:c r="O1444" s="35" t="n">
        <x:v>5.871700478258522e-7</x:v>
      </x:c>
      <x:c r="P1444" s="35" t="n">
        <x:v>0.014194989863698736</x:v>
      </x:c>
      <x:c r="Q1444" s="36" t="n">
        <x:v>0.7161044370594757</x:v>
      </x:c>
      <x:c r="R1444" s="36" t="n">
        <x:v>0.009110562246852387</x:v>
      </x:c>
      <x:c r="S1444" s="36" t="n">
        <x:v>1.0778605431894779e-7</x:v>
      </x:c>
      <x:c r="T1444" s="35" t="n">
        <x:v>0.14651622715627316</x:v>
      </x:c>
      <x:c r="U1444" s="36" t="str">
        <x:v>longitudinal</x:v>
      </x:c>
      <x:c r="V1444" s="33" t="n">
        <x:v>3</x:v>
      </x:c>
      <x:c r="W1444" s="36" t="n">
        <x:v>-0.005739002582757029</x:v>
      </x:c>
      <x:c r="X1444" s="36" t="n">
        <x:v>-0.7158157211585798</x:v>
      </x:c>
      <x:c r="Y1444" s="36" t="n">
        <x:v>0.7158387268152112</x:v>
      </x:c>
      <x:c r="Z1444" s="36" t="n">
        <x:v>0.11392561036527779</x:v>
      </x:c>
      <x:c r="AA1444" s="36" t="n">
        <x:v>0.008017172538694616</x:v>
      </x:c>
      <x:c r="AB1444" s="36" t="n">
        <x:v>174.2463059704005</x:v>
      </x:c>
      <x:c r="AC1444" s="34" t="b">
        <x:v>1</x:v>
      </x:c>
    </x:row>
    <x:row r="1445">
      <x:c r="A1445" s="31" t="str">
        <x:v>CFG019</x:v>
      </x:c>
      <x:c r="B1445" s="33" t="n">
        <x:v>1</x:v>
      </x:c>
      <x:c r="C1445" s="31" t="str">
        <x:v>0（选定5-12kg）算副翼-10 1.AR20.03.6 </x:v>
      </x:c>
      <x:c r="D1445" s="31" t="str">
        <x:v>T7-VLM2-WF1(g1.0)-WF2(g1.0)-Inviscid</x:v>
      </x:c>
      <x:c r="E1445" s="37" t="n">
        <x:v>0.3728216730434351</x:v>
      </x:c>
      <x:c r="F1445" s="37" t="n">
        <x:v>0</x:v>
      </x:c>
      <x:c r="G1445" s="35" t="n">
        <x:v>13.031702523569177</x:v>
      </x:c>
      <x:c r="H1445" s="36" t="n">
        <x:v>-10</x:v>
      </x:c>
      <x:c r="I1445" s="35" t="n">
        <x:v>1.225</x:v>
      </x:c>
      <x:c r="J1445" s="35" t="n">
        <x:v>1.5705518175924542</x:v>
      </x:c>
      <x:c r="K1445" s="35" t="n">
        <x:v>0.284701945718181</x:v>
      </x:c>
      <x:c r="L1445" s="35" t="n">
        <x:v>5.525419388778789</x:v>
      </x:c>
      <x:c r="M1445" s="35" t="n">
        <x:v>11.925999999999998</x:v>
      </x:c>
      <x:c r="N1445" s="35" t="n">
        <x:v>0.10987252051004341</x:v>
      </x:c>
      <x:c r="O1445" s="35" t="n">
        <x:v>5.871700478258522e-7</x:v>
      </x:c>
      <x:c r="P1445" s="35" t="n">
        <x:v>0.014194989863698736</x:v>
      </x:c>
      <x:c r="Q1445" s="36" t="n">
        <x:v>0.7161044370594757</x:v>
      </x:c>
      <x:c r="R1445" s="36" t="n">
        <x:v>0.009110562246852387</x:v>
      </x:c>
      <x:c r="S1445" s="36" t="n">
        <x:v>1.0778605431894779e-7</x:v>
      </x:c>
      <x:c r="T1445" s="35" t="n">
        <x:v>0.14651622715627316</x:v>
      </x:c>
      <x:c r="U1445" s="36" t="str">
        <x:v>longitudinal</x:v>
      </x:c>
      <x:c r="V1445" s="33" t="n">
        <x:v>4</x:v>
      </x:c>
      <x:c r="W1445" s="36" t="n">
        <x:v>-0.005739002582757029</x:v>
      </x:c>
      <x:c r="X1445" s="36" t="n">
        <x:v>0.7158157211585798</x:v>
      </x:c>
      <x:c r="Y1445" s="36" t="n">
        <x:v>0.7158387268152112</x:v>
      </x:c>
      <x:c r="Z1445" s="36" t="n">
        <x:v>0.11392561036527779</x:v>
      </x:c>
      <x:c r="AA1445" s="36" t="n">
        <x:v>0.008017172538694616</x:v>
      </x:c>
      <x:c r="AB1445" s="36" t="n">
        <x:v>174.2463059704005</x:v>
      </x:c>
      <x:c r="AC1445" s="34" t="b">
        <x:v>1</x:v>
      </x:c>
    </x:row>
    <x:row r="1446">
      <x:c r="A1446" s="31" t="str">
        <x:v>CFG019</x:v>
      </x:c>
      <x:c r="B1446" s="33" t="n">
        <x:v>1</x:v>
      </x:c>
      <x:c r="C1446" s="31" t="str">
        <x:v>0（选定5-12kg）算副翼-10 1.AR20.03.6 </x:v>
      </x:c>
      <x:c r="D1446" s="31" t="str">
        <x:v>T7-VLM2-WF1(g1.0)-WF2(g1.0)-Inviscid</x:v>
      </x:c>
      <x:c r="E1446" s="37" t="n">
        <x:v>0.3728216730434351</x:v>
      </x:c>
      <x:c r="F1446" s="37" t="n">
        <x:v>0</x:v>
      </x:c>
      <x:c r="G1446" s="35" t="n">
        <x:v>13.031702523569177</x:v>
      </x:c>
      <x:c r="H1446" s="36" t="n">
        <x:v>-10</x:v>
      </x:c>
      <x:c r="I1446" s="35" t="n">
        <x:v>1.225</x:v>
      </x:c>
      <x:c r="J1446" s="35" t="n">
        <x:v>1.5705518175924542</x:v>
      </x:c>
      <x:c r="K1446" s="35" t="n">
        <x:v>0.284701945718181</x:v>
      </x:c>
      <x:c r="L1446" s="35" t="n">
        <x:v>5.525419388778789</x:v>
      </x:c>
      <x:c r="M1446" s="35" t="n">
        <x:v>11.925999999999998</x:v>
      </x:c>
      <x:c r="N1446" s="35" t="n">
        <x:v>0.10987252051004341</x:v>
      </x:c>
      <x:c r="O1446" s="35" t="n">
        <x:v>5.871700478258522e-7</x:v>
      </x:c>
      <x:c r="P1446" s="35" t="n">
        <x:v>0.014194989863698736</x:v>
      </x:c>
      <x:c r="Q1446" s="36" t="n">
        <x:v>0.7161044370594757</x:v>
      </x:c>
      <x:c r="R1446" s="36" t="n">
        <x:v>0.009110562246852387</x:v>
      </x:c>
      <x:c r="S1446" s="36" t="n">
        <x:v>1.0778605431894779e-7</x:v>
      </x:c>
      <x:c r="T1446" s="35" t="n">
        <x:v>0.14651622715627316</x:v>
      </x:c>
      <x:c r="U1446" s="36" t="str">
        <x:v>lateral</x:v>
      </x:c>
      <x:c r="V1446" s="33" t="n">
        <x:v>5</x:v>
      </x:c>
      <x:c r="W1446" s="36" t="n">
        <x:v>-17.796385980510003</x:v>
      </x:c>
      <x:c r="X1446" s="36" t="n">
        <x:v>0</x:v>
      </x:c>
      <x:c r="Y1446" s="36" t="n">
        <x:v>17.796385980510003</x:v>
      </x:c>
      <x:c r="Z1446" s="36" t="n">
        <x:v>0</x:v>
      </x:c>
      <x:c r="AA1446" s="36" t="n">
        <x:v>1</x:v>
      </x:c>
      <x:c r="AB1446" s="36" t="n">
        <x:v>0.05619118404687143</x:v>
      </x:c>
      <x:c r="AC1446" s="34" t="b">
        <x:v>1</x:v>
      </x:c>
    </x:row>
    <x:row r="1447">
      <x:c r="A1447" s="31" t="str">
        <x:v>CFG019</x:v>
      </x:c>
      <x:c r="B1447" s="33" t="n">
        <x:v>1</x:v>
      </x:c>
      <x:c r="C1447" s="31" t="str">
        <x:v>0（选定5-12kg）算副翼-10 1.AR20.03.6 </x:v>
      </x:c>
      <x:c r="D1447" s="31" t="str">
        <x:v>T7-VLM2-WF1(g1.0)-WF2(g1.0)-Inviscid</x:v>
      </x:c>
      <x:c r="E1447" s="37" t="n">
        <x:v>0.3728216730434351</x:v>
      </x:c>
      <x:c r="F1447" s="37" t="n">
        <x:v>0</x:v>
      </x:c>
      <x:c r="G1447" s="35" t="n">
        <x:v>13.031702523569177</x:v>
      </x:c>
      <x:c r="H1447" s="36" t="n">
        <x:v>-10</x:v>
      </x:c>
      <x:c r="I1447" s="35" t="n">
        <x:v>1.225</x:v>
      </x:c>
      <x:c r="J1447" s="35" t="n">
        <x:v>1.5705518175924542</x:v>
      </x:c>
      <x:c r="K1447" s="35" t="n">
        <x:v>0.284701945718181</x:v>
      </x:c>
      <x:c r="L1447" s="35" t="n">
        <x:v>5.525419388778789</x:v>
      </x:c>
      <x:c r="M1447" s="35" t="n">
        <x:v>11.925999999999998</x:v>
      </x:c>
      <x:c r="N1447" s="35" t="n">
        <x:v>0.10987252051004341</x:v>
      </x:c>
      <x:c r="O1447" s="35" t="n">
        <x:v>5.871700478258522e-7</x:v>
      </x:c>
      <x:c r="P1447" s="35" t="n">
        <x:v>0.014194989863698736</x:v>
      </x:c>
      <x:c r="Q1447" s="36" t="n">
        <x:v>0.7161044370594757</x:v>
      </x:c>
      <x:c r="R1447" s="36" t="n">
        <x:v>0.009110562246852387</x:v>
      </x:c>
      <x:c r="S1447" s="36" t="n">
        <x:v>1.0778605431894779e-7</x:v>
      </x:c>
      <x:c r="T1447" s="35" t="n">
        <x:v>0.14651622715627316</x:v>
      </x:c>
      <x:c r="U1447" s="36" t="str">
        <x:v>lateral</x:v>
      </x:c>
      <x:c r="V1447" s="33" t="n">
        <x:v>6</x:v>
      </x:c>
      <x:c r="W1447" s="36" t="n">
        <x:v>-0.9100738789442296</x:v>
      </x:c>
      <x:c r="X1447" s="36" t="n">
        <x:v>-2.3297183497037737</x:v>
      </x:c>
      <x:c r="Y1447" s="36" t="n">
        <x:v>2.501164139772332</x:v>
      </x:c>
      <x:c r="Z1447" s="36" t="n">
        <x:v>0.37078619136724844</x:v>
      </x:c>
      <x:c r="AA1447" s="36" t="n">
        <x:v>0.363860117963737</x:v>
      </x:c>
      <x:c r="AB1447" s="36" t="n">
        <x:v>1.098811891140193</x:v>
      </x:c>
      <x:c r="AC1447" s="34" t="b">
        <x:v>1</x:v>
      </x:c>
    </x:row>
    <x:row r="1448">
      <x:c r="A1448" s="31" t="str">
        <x:v>CFG019</x:v>
      </x:c>
      <x:c r="B1448" s="33" t="n">
        <x:v>1</x:v>
      </x:c>
      <x:c r="C1448" s="31" t="str">
        <x:v>0（选定5-12kg）算副翼-10 1.AR20.03.6 </x:v>
      </x:c>
      <x:c r="D1448" s="31" t="str">
        <x:v>T7-VLM2-WF1(g1.0)-WF2(g1.0)-Inviscid</x:v>
      </x:c>
      <x:c r="E1448" s="37" t="n">
        <x:v>0.3728216730434351</x:v>
      </x:c>
      <x:c r="F1448" s="37" t="n">
        <x:v>0</x:v>
      </x:c>
      <x:c r="G1448" s="35" t="n">
        <x:v>13.031702523569177</x:v>
      </x:c>
      <x:c r="H1448" s="36" t="n">
        <x:v>-10</x:v>
      </x:c>
      <x:c r="I1448" s="35" t="n">
        <x:v>1.225</x:v>
      </x:c>
      <x:c r="J1448" s="35" t="n">
        <x:v>1.5705518175924542</x:v>
      </x:c>
      <x:c r="K1448" s="35" t="n">
        <x:v>0.284701945718181</x:v>
      </x:c>
      <x:c r="L1448" s="35" t="n">
        <x:v>5.525419388778789</x:v>
      </x:c>
      <x:c r="M1448" s="35" t="n">
        <x:v>11.925999999999998</x:v>
      </x:c>
      <x:c r="N1448" s="35" t="n">
        <x:v>0.10987252051004341</x:v>
      </x:c>
      <x:c r="O1448" s="35" t="n">
        <x:v>5.871700478258522e-7</x:v>
      </x:c>
      <x:c r="P1448" s="35" t="n">
        <x:v>0.014194989863698736</x:v>
      </x:c>
      <x:c r="Q1448" s="36" t="n">
        <x:v>0.7161044370594757</x:v>
      </x:c>
      <x:c r="R1448" s="36" t="n">
        <x:v>0.009110562246852387</x:v>
      </x:c>
      <x:c r="S1448" s="36" t="n">
        <x:v>1.0778605431894779e-7</x:v>
      </x:c>
      <x:c r="T1448" s="35" t="n">
        <x:v>0.14651622715627316</x:v>
      </x:c>
      <x:c r="U1448" s="36" t="str">
        <x:v>lateral</x:v>
      </x:c>
      <x:c r="V1448" s="33" t="n">
        <x:v>7</x:v>
      </x:c>
      <x:c r="W1448" s="36" t="n">
        <x:v>-0.9100738789442296</x:v>
      </x:c>
      <x:c r="X1448" s="36" t="n">
        <x:v>2.3297183497037737</x:v>
      </x:c>
      <x:c r="Y1448" s="36" t="n">
        <x:v>2.501164139772332</x:v>
      </x:c>
      <x:c r="Z1448" s="36" t="n">
        <x:v>0.37078619136724844</x:v>
      </x:c>
      <x:c r="AA1448" s="36" t="n">
        <x:v>0.363860117963737</x:v>
      </x:c>
      <x:c r="AB1448" s="36" t="n">
        <x:v>1.098811891140193</x:v>
      </x:c>
      <x:c r="AC1448" s="34" t="b">
        <x:v>1</x:v>
      </x:c>
    </x:row>
    <x:row r="1449">
      <x:c r="A1449" s="31" t="str">
        <x:v>CFG019</x:v>
      </x:c>
      <x:c r="B1449" s="33" t="n">
        <x:v>1</x:v>
      </x:c>
      <x:c r="C1449" s="31" t="str">
        <x:v>0（选定5-12kg）算副翼-10 1.AR20.03.6 </x:v>
      </x:c>
      <x:c r="D1449" s="31" t="str">
        <x:v>T7-VLM2-WF1(g1.0)-WF2(g1.0)-Inviscid</x:v>
      </x:c>
      <x:c r="E1449" s="37" t="n">
        <x:v>0.3728216730434351</x:v>
      </x:c>
      <x:c r="F1449" s="37" t="n">
        <x:v>0</x:v>
      </x:c>
      <x:c r="G1449" s="35" t="n">
        <x:v>13.031702523569177</x:v>
      </x:c>
      <x:c r="H1449" s="36" t="n">
        <x:v>-10</x:v>
      </x:c>
      <x:c r="I1449" s="35" t="n">
        <x:v>1.225</x:v>
      </x:c>
      <x:c r="J1449" s="35" t="n">
        <x:v>1.5705518175924542</x:v>
      </x:c>
      <x:c r="K1449" s="35" t="n">
        <x:v>0.284701945718181</x:v>
      </x:c>
      <x:c r="L1449" s="35" t="n">
        <x:v>5.525419388778789</x:v>
      </x:c>
      <x:c r="M1449" s="35" t="n">
        <x:v>11.925999999999998</x:v>
      </x:c>
      <x:c r="N1449" s="35" t="n">
        <x:v>0.10987252051004341</x:v>
      </x:c>
      <x:c r="O1449" s="35" t="n">
        <x:v>5.871700478258522e-7</x:v>
      </x:c>
      <x:c r="P1449" s="35" t="n">
        <x:v>0.014194989863698736</x:v>
      </x:c>
      <x:c r="Q1449" s="36" t="n">
        <x:v>0.7161044370594757</x:v>
      </x:c>
      <x:c r="R1449" s="36" t="n">
        <x:v>0.009110562246852387</x:v>
      </x:c>
      <x:c r="S1449" s="36" t="n">
        <x:v>1.0778605431894779e-7</x:v>
      </x:c>
      <x:c r="T1449" s="35" t="n">
        <x:v>0.14651622715627316</x:v>
      </x:c>
      <x:c r="U1449" s="36" t="str">
        <x:v>lateral</x:v>
      </x:c>
      <x:c r="V1449" s="33" t="n">
        <x:v>8</x:v>
      </x:c>
      <x:c r="W1449" s="36" t="n">
        <x:v>0.1591881140279625</x:v>
      </x:c>
      <x:c r="X1449" s="36" t="n">
        <x:v>0</x:v>
      </x:c>
      <x:c r="Y1449" s="36" t="n">
        <x:v>0.1591881140279625</x:v>
      </x:c>
      <x:c r="Z1449" s="36" t="n">
        <x:v>0</x:v>
      </x:c>
      <x:c r="AA1449" s="36" t="n">
        <x:v>-1</x:v>
      </x:c>
      <x:c r="AB1449" s="36"/>
      <x:c r="AC1449" s="34" t="b">
        <x:v>0</x:v>
      </x:c>
    </x:row>
    <x:row r="1450">
      <x:c r="A1450" s="31" t="str">
        <x:v>CFG019</x:v>
      </x:c>
      <x:c r="B1450" s="33" t="n">
        <x:v>2</x:v>
      </x:c>
      <x:c r="C1450" s="31" t="str">
        <x:v>0（选定5-12kg）算副翼-10 1.AR20.03.6 </x:v>
      </x:c>
      <x:c r="D1450" s="31" t="str">
        <x:v>T7-VLM2-WF1(g1.0)-WF2(g1.0)-Inviscid</x:v>
      </x:c>
      <x:c r="E1450" s="37" t="n">
        <x:v>0.3812858238211293</x:v>
      </x:c>
      <x:c r="F1450" s="37" t="n">
        <x:v>0</x:v>
      </x:c>
      <x:c r="G1450" s="35" t="n">
        <x:v>13.029703364056248</x:v>
      </x:c>
      <x:c r="H1450" s="36" t="n">
        <x:v>-9.5</x:v>
      </x:c>
      <x:c r="I1450" s="35" t="n">
        <x:v>1.225</x:v>
      </x:c>
      <x:c r="J1450" s="35" t="n">
        <x:v>1.5705518175924542</x:v>
      </x:c>
      <x:c r="K1450" s="35" t="n">
        <x:v>0.284701945718181</x:v>
      </x:c>
      <x:c r="L1450" s="35" t="n">
        <x:v>5.525419388778789</x:v>
      </x:c>
      <x:c r="M1450" s="35" t="n">
        <x:v>11.925999999999998</x:v>
      </x:c>
      <x:c r="N1450" s="35" t="n">
        <x:v>0.10987252051004341</x:v>
      </x:c>
      <x:c r="O1450" s="35" t="n">
        <x:v>5.871700478258522e-7</x:v>
      </x:c>
      <x:c r="P1450" s="35" t="n">
        <x:v>0.014194989863698736</x:v>
      </x:c>
      <x:c r="Q1450" s="36" t="n">
        <x:v>0.7163225817266489</x:v>
      </x:c>
      <x:c r="R1450" s="36" t="n">
        <x:v>0.009258337214054349</x:v>
      </x:c>
      <x:c r="S1450" s="36" t="n">
        <x:v>1.818899433611503e-7</x:v>
      </x:c>
      <x:c r="T1450" s="35" t="n">
        <x:v>0.14651018430721197</x:v>
      </x:c>
      <x:c r="U1450" s="36" t="str">
        <x:v>longitudinal</x:v>
      </x:c>
      <x:c r="V1450" s="33" t="n">
        <x:v>1</x:v>
      </x:c>
      <x:c r="W1450" s="36" t="n">
        <x:v>-6.172581295111559</x:v>
      </x:c>
      <x:c r="X1450" s="36" t="n">
        <x:v>-5.283956408174937</x:v>
      </x:c>
      <x:c r="Y1450" s="36" t="n">
        <x:v>8.125328003733392</x:v>
      </x:c>
      <x:c r="Z1450" s="36" t="n">
        <x:v>0.8409677814431379</x:v>
      </x:c>
      <x:c r="AA1450" s="36" t="n">
        <x:v>0.7596716455354673</x:v>
      </x:c>
      <x:c r="AB1450" s="36" t="n">
        <x:v>0.162006776774566</x:v>
      </x:c>
      <x:c r="AC1450" s="34" t="b">
        <x:v>1</x:v>
      </x:c>
    </x:row>
    <x:row r="1451">
      <x:c r="A1451" s="31" t="str">
        <x:v>CFG019</x:v>
      </x:c>
      <x:c r="B1451" s="33" t="n">
        <x:v>2</x:v>
      </x:c>
      <x:c r="C1451" s="31" t="str">
        <x:v>0（选定5-12kg）算副翼-10 1.AR20.03.6 </x:v>
      </x:c>
      <x:c r="D1451" s="31" t="str">
        <x:v>T7-VLM2-WF1(g1.0)-WF2(g1.0)-Inviscid</x:v>
      </x:c>
      <x:c r="E1451" s="37" t="n">
        <x:v>0.3812858238211293</x:v>
      </x:c>
      <x:c r="F1451" s="37" t="n">
        <x:v>0</x:v>
      </x:c>
      <x:c r="G1451" s="35" t="n">
        <x:v>13.029703364056248</x:v>
      </x:c>
      <x:c r="H1451" s="36" t="n">
        <x:v>-9.5</x:v>
      </x:c>
      <x:c r="I1451" s="35" t="n">
        <x:v>1.225</x:v>
      </x:c>
      <x:c r="J1451" s="35" t="n">
        <x:v>1.5705518175924542</x:v>
      </x:c>
      <x:c r="K1451" s="35" t="n">
        <x:v>0.284701945718181</x:v>
      </x:c>
      <x:c r="L1451" s="35" t="n">
        <x:v>5.525419388778789</x:v>
      </x:c>
      <x:c r="M1451" s="35" t="n">
        <x:v>11.925999999999998</x:v>
      </x:c>
      <x:c r="N1451" s="35" t="n">
        <x:v>0.10987252051004341</x:v>
      </x:c>
      <x:c r="O1451" s="35" t="n">
        <x:v>5.871700478258522e-7</x:v>
      </x:c>
      <x:c r="P1451" s="35" t="n">
        <x:v>0.014194989863698736</x:v>
      </x:c>
      <x:c r="Q1451" s="36" t="n">
        <x:v>0.7163225817266489</x:v>
      </x:c>
      <x:c r="R1451" s="36" t="n">
        <x:v>0.009258337214054349</x:v>
      </x:c>
      <x:c r="S1451" s="36" t="n">
        <x:v>1.818899433611503e-7</x:v>
      </x:c>
      <x:c r="T1451" s="35" t="n">
        <x:v>0.14651018430721197</x:v>
      </x:c>
      <x:c r="U1451" s="36" t="str">
        <x:v>longitudinal</x:v>
      </x:c>
      <x:c r="V1451" s="33" t="n">
        <x:v>2</x:v>
      </x:c>
      <x:c r="W1451" s="36" t="n">
        <x:v>-6.172581295111559</x:v>
      </x:c>
      <x:c r="X1451" s="36" t="n">
        <x:v>5.283956408174937</x:v>
      </x:c>
      <x:c r="Y1451" s="36" t="n">
        <x:v>8.125328003733392</x:v>
      </x:c>
      <x:c r="Z1451" s="36" t="n">
        <x:v>0.8409677814431379</x:v>
      </x:c>
      <x:c r="AA1451" s="36" t="n">
        <x:v>0.7596716455354673</x:v>
      </x:c>
      <x:c r="AB1451" s="36" t="n">
        <x:v>0.162006776774566</x:v>
      </x:c>
      <x:c r="AC1451" s="34" t="b">
        <x:v>1</x:v>
      </x:c>
    </x:row>
    <x:row r="1452">
      <x:c r="A1452" s="31" t="str">
        <x:v>CFG019</x:v>
      </x:c>
      <x:c r="B1452" s="33" t="n">
        <x:v>2</x:v>
      </x:c>
      <x:c r="C1452" s="31" t="str">
        <x:v>0（选定5-12kg）算副翼-10 1.AR20.03.6 </x:v>
      </x:c>
      <x:c r="D1452" s="31" t="str">
        <x:v>T7-VLM2-WF1(g1.0)-WF2(g1.0)-Inviscid</x:v>
      </x:c>
      <x:c r="E1452" s="37" t="n">
        <x:v>0.3812858238211293</x:v>
      </x:c>
      <x:c r="F1452" s="37" t="n">
        <x:v>0</x:v>
      </x:c>
      <x:c r="G1452" s="35" t="n">
        <x:v>13.029703364056248</x:v>
      </x:c>
      <x:c r="H1452" s="36" t="n">
        <x:v>-9.5</x:v>
      </x:c>
      <x:c r="I1452" s="35" t="n">
        <x:v>1.225</x:v>
      </x:c>
      <x:c r="J1452" s="35" t="n">
        <x:v>1.5705518175924542</x:v>
      </x:c>
      <x:c r="K1452" s="35" t="n">
        <x:v>0.284701945718181</x:v>
      </x:c>
      <x:c r="L1452" s="35" t="n">
        <x:v>5.525419388778789</x:v>
      </x:c>
      <x:c r="M1452" s="35" t="n">
        <x:v>11.925999999999998</x:v>
      </x:c>
      <x:c r="N1452" s="35" t="n">
        <x:v>0.10987252051004341</x:v>
      </x:c>
      <x:c r="O1452" s="35" t="n">
        <x:v>5.871700478258522e-7</x:v>
      </x:c>
      <x:c r="P1452" s="35" t="n">
        <x:v>0.014194989863698736</x:v>
      </x:c>
      <x:c r="Q1452" s="36" t="n">
        <x:v>0.7163225817266489</x:v>
      </x:c>
      <x:c r="R1452" s="36" t="n">
        <x:v>0.009258337214054349</x:v>
      </x:c>
      <x:c r="S1452" s="36" t="n">
        <x:v>1.818899433611503e-7</x:v>
      </x:c>
      <x:c r="T1452" s="35" t="n">
        <x:v>0.14651018430721197</x:v>
      </x:c>
      <x:c r="U1452" s="36" t="str">
        <x:v>longitudinal</x:v>
      </x:c>
      <x:c r="V1452" s="33" t="n">
        <x:v>3</x:v>
      </x:c>
      <x:c r="W1452" s="36" t="n">
        <x:v>-0.005773236086635827</x:v>
      </x:c>
      <x:c r="X1452" s="36" t="n">
        <x:v>-0.715870143732173</x:v>
      </x:c>
      <x:c r="Y1452" s="36" t="n">
        <x:v>0.7158934228934039</x:v>
      </x:c>
      <x:c r="Z1452" s="36" t="n">
        <x:v>0.11393427198688093</x:v>
      </x:c>
      <x:c r="AA1452" s="36" t="n">
        <x:v>0.008064379280511225</x:v>
      </x:c>
      <x:c r="AB1452" s="36" t="n">
        <x:v>173.21307928405173</x:v>
      </x:c>
      <x:c r="AC1452" s="34" t="b">
        <x:v>1</x:v>
      </x:c>
    </x:row>
    <x:row r="1453">
      <x:c r="A1453" s="31" t="str">
        <x:v>CFG019</x:v>
      </x:c>
      <x:c r="B1453" s="33" t="n">
        <x:v>2</x:v>
      </x:c>
      <x:c r="C1453" s="31" t="str">
        <x:v>0（选定5-12kg）算副翼-10 1.AR20.03.6 </x:v>
      </x:c>
      <x:c r="D1453" s="31" t="str">
        <x:v>T7-VLM2-WF1(g1.0)-WF2(g1.0)-Inviscid</x:v>
      </x:c>
      <x:c r="E1453" s="37" t="n">
        <x:v>0.3812858238211293</x:v>
      </x:c>
      <x:c r="F1453" s="37" t="n">
        <x:v>0</x:v>
      </x:c>
      <x:c r="G1453" s="35" t="n">
        <x:v>13.029703364056248</x:v>
      </x:c>
      <x:c r="H1453" s="36" t="n">
        <x:v>-9.5</x:v>
      </x:c>
      <x:c r="I1453" s="35" t="n">
        <x:v>1.225</x:v>
      </x:c>
      <x:c r="J1453" s="35" t="n">
        <x:v>1.5705518175924542</x:v>
      </x:c>
      <x:c r="K1453" s="35" t="n">
        <x:v>0.284701945718181</x:v>
      </x:c>
      <x:c r="L1453" s="35" t="n">
        <x:v>5.525419388778789</x:v>
      </x:c>
      <x:c r="M1453" s="35" t="n">
        <x:v>11.925999999999998</x:v>
      </x:c>
      <x:c r="N1453" s="35" t="n">
        <x:v>0.10987252051004341</x:v>
      </x:c>
      <x:c r="O1453" s="35" t="n">
        <x:v>5.871700478258522e-7</x:v>
      </x:c>
      <x:c r="P1453" s="35" t="n">
        <x:v>0.014194989863698736</x:v>
      </x:c>
      <x:c r="Q1453" s="36" t="n">
        <x:v>0.7163225817266489</x:v>
      </x:c>
      <x:c r="R1453" s="36" t="n">
        <x:v>0.009258337214054349</x:v>
      </x:c>
      <x:c r="S1453" s="36" t="n">
        <x:v>1.818899433611503e-7</x:v>
      </x:c>
      <x:c r="T1453" s="35" t="n">
        <x:v>0.14651018430721197</x:v>
      </x:c>
      <x:c r="U1453" s="36" t="str">
        <x:v>longitudinal</x:v>
      </x:c>
      <x:c r="V1453" s="33" t="n">
        <x:v>4</x:v>
      </x:c>
      <x:c r="W1453" s="36" t="n">
        <x:v>-0.005773236086635827</x:v>
      </x:c>
      <x:c r="X1453" s="36" t="n">
        <x:v>0.715870143732173</x:v>
      </x:c>
      <x:c r="Y1453" s="36" t="n">
        <x:v>0.7158934228934039</x:v>
      </x:c>
      <x:c r="Z1453" s="36" t="n">
        <x:v>0.11393427198688093</x:v>
      </x:c>
      <x:c r="AA1453" s="36" t="n">
        <x:v>0.008064379280511225</x:v>
      </x:c>
      <x:c r="AB1453" s="36" t="n">
        <x:v>173.21307928405173</x:v>
      </x:c>
      <x:c r="AC1453" s="34" t="b">
        <x:v>1</x:v>
      </x:c>
    </x:row>
    <x:row r="1454">
      <x:c r="A1454" s="31" t="str">
        <x:v>CFG019</x:v>
      </x:c>
      <x:c r="B1454" s="33" t="n">
        <x:v>2</x:v>
      </x:c>
      <x:c r="C1454" s="31" t="str">
        <x:v>0（选定5-12kg）算副翼-10 1.AR20.03.6 </x:v>
      </x:c>
      <x:c r="D1454" s="31" t="str">
        <x:v>T7-VLM2-WF1(g1.0)-WF2(g1.0)-Inviscid</x:v>
      </x:c>
      <x:c r="E1454" s="37" t="n">
        <x:v>0.3812858238211293</x:v>
      </x:c>
      <x:c r="F1454" s="37" t="n">
        <x:v>0</x:v>
      </x:c>
      <x:c r="G1454" s="35" t="n">
        <x:v>13.029703364056248</x:v>
      </x:c>
      <x:c r="H1454" s="36" t="n">
        <x:v>-9.5</x:v>
      </x:c>
      <x:c r="I1454" s="35" t="n">
        <x:v>1.225</x:v>
      </x:c>
      <x:c r="J1454" s="35" t="n">
        <x:v>1.5705518175924542</x:v>
      </x:c>
      <x:c r="K1454" s="35" t="n">
        <x:v>0.284701945718181</x:v>
      </x:c>
      <x:c r="L1454" s="35" t="n">
        <x:v>5.525419388778789</x:v>
      </x:c>
      <x:c r="M1454" s="35" t="n">
        <x:v>11.925999999999998</x:v>
      </x:c>
      <x:c r="N1454" s="35" t="n">
        <x:v>0.10987252051004341</x:v>
      </x:c>
      <x:c r="O1454" s="35" t="n">
        <x:v>5.871700478258522e-7</x:v>
      </x:c>
      <x:c r="P1454" s="35" t="n">
        <x:v>0.014194989863698736</x:v>
      </x:c>
      <x:c r="Q1454" s="36" t="n">
        <x:v>0.7163225817266489</x:v>
      </x:c>
      <x:c r="R1454" s="36" t="n">
        <x:v>0.009258337214054349</x:v>
      </x:c>
      <x:c r="S1454" s="36" t="n">
        <x:v>1.818899433611503e-7</x:v>
      </x:c>
      <x:c r="T1454" s="35" t="n">
        <x:v>0.14651018430721197</x:v>
      </x:c>
      <x:c r="U1454" s="36" t="str">
        <x:v>lateral</x:v>
      </x:c>
      <x:c r="V1454" s="33" t="n">
        <x:v>5</x:v>
      </x:c>
      <x:c r="W1454" s="36" t="n">
        <x:v>-17.77732694703512</x:v>
      </x:c>
      <x:c r="X1454" s="36" t="n">
        <x:v>0</x:v>
      </x:c>
      <x:c r="Y1454" s="36" t="n">
        <x:v>17.77732694703512</x:v>
      </x:c>
      <x:c r="Z1454" s="36" t="n">
        <x:v>0</x:v>
      </x:c>
      <x:c r="AA1454" s="36" t="n">
        <x:v>1</x:v>
      </x:c>
      <x:c r="AB1454" s="36" t="n">
        <x:v>0.056251426492821444</x:v>
      </x:c>
      <x:c r="AC1454" s="34" t="b">
        <x:v>1</x:v>
      </x:c>
    </x:row>
    <x:row r="1455">
      <x:c r="A1455" s="31" t="str">
        <x:v>CFG019</x:v>
      </x:c>
      <x:c r="B1455" s="33" t="n">
        <x:v>2</x:v>
      </x:c>
      <x:c r="C1455" s="31" t="str">
        <x:v>0（选定5-12kg）算副翼-10 1.AR20.03.6 </x:v>
      </x:c>
      <x:c r="D1455" s="31" t="str">
        <x:v>T7-VLM2-WF1(g1.0)-WF2(g1.0)-Inviscid</x:v>
      </x:c>
      <x:c r="E1455" s="37" t="n">
        <x:v>0.3812858238211293</x:v>
      </x:c>
      <x:c r="F1455" s="37" t="n">
        <x:v>0</x:v>
      </x:c>
      <x:c r="G1455" s="35" t="n">
        <x:v>13.029703364056248</x:v>
      </x:c>
      <x:c r="H1455" s="36" t="n">
        <x:v>-9.5</x:v>
      </x:c>
      <x:c r="I1455" s="35" t="n">
        <x:v>1.225</x:v>
      </x:c>
      <x:c r="J1455" s="35" t="n">
        <x:v>1.5705518175924542</x:v>
      </x:c>
      <x:c r="K1455" s="35" t="n">
        <x:v>0.284701945718181</x:v>
      </x:c>
      <x:c r="L1455" s="35" t="n">
        <x:v>5.525419388778789</x:v>
      </x:c>
      <x:c r="M1455" s="35" t="n">
        <x:v>11.925999999999998</x:v>
      </x:c>
      <x:c r="N1455" s="35" t="n">
        <x:v>0.10987252051004341</x:v>
      </x:c>
      <x:c r="O1455" s="35" t="n">
        <x:v>5.871700478258522e-7</x:v>
      </x:c>
      <x:c r="P1455" s="35" t="n">
        <x:v>0.014194989863698736</x:v>
      </x:c>
      <x:c r="Q1455" s="36" t="n">
        <x:v>0.7163225817266489</x:v>
      </x:c>
      <x:c r="R1455" s="36" t="n">
        <x:v>0.009258337214054349</x:v>
      </x:c>
      <x:c r="S1455" s="36" t="n">
        <x:v>1.818899433611503e-7</x:v>
      </x:c>
      <x:c r="T1455" s="35" t="n">
        <x:v>0.14651018430721197</x:v>
      </x:c>
      <x:c r="U1455" s="36" t="str">
        <x:v>lateral</x:v>
      </x:c>
      <x:c r="V1455" s="33" t="n">
        <x:v>6</x:v>
      </x:c>
      <x:c r="W1455" s="36" t="n">
        <x:v>-0.9100293477517845</x:v>
      </x:c>
      <x:c r="X1455" s="36" t="n">
        <x:v>-2.3284098301618426</x:v>
      </x:c>
      <x:c r="Y1455" s="36" t="n">
        <x:v>2.4999291491888</x:v>
      </x:c>
      <x:c r="Z1455" s="36" t="n">
        <x:v>0.37057793401401773</x:v>
      </x:c>
      <x:c r="AA1455" s="36" t="n">
        <x:v>0.3640220556038875</x:v>
      </x:c>
      <x:c r="AB1455" s="36" t="n">
        <x:v>1.098865660179517</x:v>
      </x:c>
      <x:c r="AC1455" s="34" t="b">
        <x:v>1</x:v>
      </x:c>
    </x:row>
    <x:row r="1456">
      <x:c r="A1456" s="31" t="str">
        <x:v>CFG019</x:v>
      </x:c>
      <x:c r="B1456" s="33" t="n">
        <x:v>2</x:v>
      </x:c>
      <x:c r="C1456" s="31" t="str">
        <x:v>0（选定5-12kg）算副翼-10 1.AR20.03.6 </x:v>
      </x:c>
      <x:c r="D1456" s="31" t="str">
        <x:v>T7-VLM2-WF1(g1.0)-WF2(g1.0)-Inviscid</x:v>
      </x:c>
      <x:c r="E1456" s="37" t="n">
        <x:v>0.3812858238211293</x:v>
      </x:c>
      <x:c r="F1456" s="37" t="n">
        <x:v>0</x:v>
      </x:c>
      <x:c r="G1456" s="35" t="n">
        <x:v>13.029703364056248</x:v>
      </x:c>
      <x:c r="H1456" s="36" t="n">
        <x:v>-9.5</x:v>
      </x:c>
      <x:c r="I1456" s="35" t="n">
        <x:v>1.225</x:v>
      </x:c>
      <x:c r="J1456" s="35" t="n">
        <x:v>1.5705518175924542</x:v>
      </x:c>
      <x:c r="K1456" s="35" t="n">
        <x:v>0.284701945718181</x:v>
      </x:c>
      <x:c r="L1456" s="35" t="n">
        <x:v>5.525419388778789</x:v>
      </x:c>
      <x:c r="M1456" s="35" t="n">
        <x:v>11.925999999999998</x:v>
      </x:c>
      <x:c r="N1456" s="35" t="n">
        <x:v>0.10987252051004341</x:v>
      </x:c>
      <x:c r="O1456" s="35" t="n">
        <x:v>5.871700478258522e-7</x:v>
      </x:c>
      <x:c r="P1456" s="35" t="n">
        <x:v>0.014194989863698736</x:v>
      </x:c>
      <x:c r="Q1456" s="36" t="n">
        <x:v>0.7163225817266489</x:v>
      </x:c>
      <x:c r="R1456" s="36" t="n">
        <x:v>0.009258337214054349</x:v>
      </x:c>
      <x:c r="S1456" s="36" t="n">
        <x:v>1.818899433611503e-7</x:v>
      </x:c>
      <x:c r="T1456" s="35" t="n">
        <x:v>0.14651018430721197</x:v>
      </x:c>
      <x:c r="U1456" s="36" t="str">
        <x:v>lateral</x:v>
      </x:c>
      <x:c r="V1456" s="33" t="n">
        <x:v>7</x:v>
      </x:c>
      <x:c r="W1456" s="36" t="n">
        <x:v>-0.9100293477517845</x:v>
      </x:c>
      <x:c r="X1456" s="36" t="n">
        <x:v>2.3284098301618426</x:v>
      </x:c>
      <x:c r="Y1456" s="36" t="n">
        <x:v>2.4999291491888</x:v>
      </x:c>
      <x:c r="Z1456" s="36" t="n">
        <x:v>0.37057793401401773</x:v>
      </x:c>
      <x:c r="AA1456" s="36" t="n">
        <x:v>0.3640220556038875</x:v>
      </x:c>
      <x:c r="AB1456" s="36" t="n">
        <x:v>1.098865660179517</x:v>
      </x:c>
      <x:c r="AC1456" s="34" t="b">
        <x:v>1</x:v>
      </x:c>
    </x:row>
    <x:row r="1457">
      <x:c r="A1457" s="31" t="str">
        <x:v>CFG019</x:v>
      </x:c>
      <x:c r="B1457" s="33" t="n">
        <x:v>2</x:v>
      </x:c>
      <x:c r="C1457" s="31" t="str">
        <x:v>0（选定5-12kg）算副翼-10 1.AR20.03.6 </x:v>
      </x:c>
      <x:c r="D1457" s="31" t="str">
        <x:v>T7-VLM2-WF1(g1.0)-WF2(g1.0)-Inviscid</x:v>
      </x:c>
      <x:c r="E1457" s="37" t="n">
        <x:v>0.3812858238211293</x:v>
      </x:c>
      <x:c r="F1457" s="37" t="n">
        <x:v>0</x:v>
      </x:c>
      <x:c r="G1457" s="35" t="n">
        <x:v>13.029703364056248</x:v>
      </x:c>
      <x:c r="H1457" s="36" t="n">
        <x:v>-9.5</x:v>
      </x:c>
      <x:c r="I1457" s="35" t="n">
        <x:v>1.225</x:v>
      </x:c>
      <x:c r="J1457" s="35" t="n">
        <x:v>1.5705518175924542</x:v>
      </x:c>
      <x:c r="K1457" s="35" t="n">
        <x:v>0.284701945718181</x:v>
      </x:c>
      <x:c r="L1457" s="35" t="n">
        <x:v>5.525419388778789</x:v>
      </x:c>
      <x:c r="M1457" s="35" t="n">
        <x:v>11.925999999999998</x:v>
      </x:c>
      <x:c r="N1457" s="35" t="n">
        <x:v>0.10987252051004341</x:v>
      </x:c>
      <x:c r="O1457" s="35" t="n">
        <x:v>5.871700478258522e-7</x:v>
      </x:c>
      <x:c r="P1457" s="35" t="n">
        <x:v>0.014194989863698736</x:v>
      </x:c>
      <x:c r="Q1457" s="36" t="n">
        <x:v>0.7163225817266489</x:v>
      </x:c>
      <x:c r="R1457" s="36" t="n">
        <x:v>0.009258337214054349</x:v>
      </x:c>
      <x:c r="S1457" s="36" t="n">
        <x:v>1.818899433611503e-7</x:v>
      </x:c>
      <x:c r="T1457" s="35" t="n">
        <x:v>0.14651018430721197</x:v>
      </x:c>
      <x:c r="U1457" s="36" t="str">
        <x:v>lateral</x:v>
      </x:c>
      <x:c r="V1457" s="33" t="n">
        <x:v>8</x:v>
      </x:c>
      <x:c r="W1457" s="36" t="n">
        <x:v>0.1592845151863198</x:v>
      </x:c>
      <x:c r="X1457" s="36" t="n">
        <x:v>0</x:v>
      </x:c>
      <x:c r="Y1457" s="36" t="n">
        <x:v>0.1592845151863198</x:v>
      </x:c>
      <x:c r="Z1457" s="36" t="n">
        <x:v>0</x:v>
      </x:c>
      <x:c r="AA1457" s="36" t="n">
        <x:v>-1</x:v>
      </x:c>
      <x:c r="AB1457" s="36"/>
      <x:c r="AC1457" s="34" t="b">
        <x:v>0</x:v>
      </x:c>
    </x:row>
    <x:row r="1458">
      <x:c r="A1458" s="31" t="str">
        <x:v>CFG019</x:v>
      </x:c>
      <x:c r="B1458" s="33" t="n">
        <x:v>3</x:v>
      </x:c>
      <x:c r="C1458" s="31" t="str">
        <x:v>0（选定5-12kg）算副翼-10 1.AR20.03.6 </x:v>
      </x:c>
      <x:c r="D1458" s="31" t="str">
        <x:v>T7-VLM2-WF1(g1.0)-WF2(g1.0)-Inviscid</x:v>
      </x:c>
      <x:c r="E1458" s="37" t="n">
        <x:v>0.39073941827838854</x:v>
      </x:c>
      <x:c r="F1458" s="37" t="n">
        <x:v>0</x:v>
      </x:c>
      <x:c r="G1458" s="35" t="n">
        <x:v>13.02737129836608</x:v>
      </x:c>
      <x:c r="H1458" s="36" t="n">
        <x:v>-9</x:v>
      </x:c>
      <x:c r="I1458" s="35" t="n">
        <x:v>1.225</x:v>
      </x:c>
      <x:c r="J1458" s="35" t="n">
        <x:v>1.5705518175924542</x:v>
      </x:c>
      <x:c r="K1458" s="35" t="n">
        <x:v>0.284701945718181</x:v>
      </x:c>
      <x:c r="L1458" s="35" t="n">
        <x:v>5.525419388778789</x:v>
      </x:c>
      <x:c r="M1458" s="35" t="n">
        <x:v>11.925999999999998</x:v>
      </x:c>
      <x:c r="N1458" s="35" t="n">
        <x:v>0.10987252051004341</x:v>
      </x:c>
      <x:c r="O1458" s="35" t="n">
        <x:v>5.871700478258522e-7</x:v>
      </x:c>
      <x:c r="P1458" s="35" t="n">
        <x:v>0.014194989863698736</x:v>
      </x:c>
      <x:c r="Q1458" s="36" t="n">
        <x:v>0.716577143054657</x:v>
      </x:c>
      <x:c r="R1458" s="36" t="n">
        <x:v>0.00943605204148227</x:v>
      </x:c>
      <x:c r="S1458" s="36" t="n">
        <x:v>2.555900543171152e-7</x:v>
      </x:c>
      <x:c r="T1458" s="35" t="n">
        <x:v>0.14650353752046924</x:v>
      </x:c>
      <x:c r="U1458" s="36" t="str">
        <x:v>longitudinal</x:v>
      </x:c>
      <x:c r="V1458" s="33" t="n">
        <x:v>1</x:v>
      </x:c>
      <x:c r="W1458" s="36" t="n">
        <x:v>-6.1695760637965495</x:v>
      </x:c>
      <x:c r="X1458" s="36" t="n">
        <x:v>-5.280806122815051</x:v>
      </x:c>
      <x:c r="Y1458" s="36" t="n">
        <x:v>8.12099637444398</x:v>
      </x:c>
      <x:c r="Z1458" s="36" t="n">
        <x:v>0.8404663979559619</x:v>
      </x:c>
      <x:c r="AA1458" s="36" t="n">
        <x:v>0.7597067871144028</x:v>
      </x:c>
      <x:c r="AB1458" s="36" t="n">
        <x:v>0.1620856910846859</x:v>
      </x:c>
      <x:c r="AC1458" s="34" t="b">
        <x:v>1</x:v>
      </x:c>
    </x:row>
    <x:row r="1459">
      <x:c r="A1459" s="31" t="str">
        <x:v>CFG019</x:v>
      </x:c>
      <x:c r="B1459" s="33" t="n">
        <x:v>3</x:v>
      </x:c>
      <x:c r="C1459" s="31" t="str">
        <x:v>0（选定5-12kg）算副翼-10 1.AR20.03.6 </x:v>
      </x:c>
      <x:c r="D1459" s="31" t="str">
        <x:v>T7-VLM2-WF1(g1.0)-WF2(g1.0)-Inviscid</x:v>
      </x:c>
      <x:c r="E1459" s="37" t="n">
        <x:v>0.39073941827838854</x:v>
      </x:c>
      <x:c r="F1459" s="37" t="n">
        <x:v>0</x:v>
      </x:c>
      <x:c r="G1459" s="35" t="n">
        <x:v>13.02737129836608</x:v>
      </x:c>
      <x:c r="H1459" s="36" t="n">
        <x:v>-9</x:v>
      </x:c>
      <x:c r="I1459" s="35" t="n">
        <x:v>1.225</x:v>
      </x:c>
      <x:c r="J1459" s="35" t="n">
        <x:v>1.5705518175924542</x:v>
      </x:c>
      <x:c r="K1459" s="35" t="n">
        <x:v>0.284701945718181</x:v>
      </x:c>
      <x:c r="L1459" s="35" t="n">
        <x:v>5.525419388778789</x:v>
      </x:c>
      <x:c r="M1459" s="35" t="n">
        <x:v>11.925999999999998</x:v>
      </x:c>
      <x:c r="N1459" s="35" t="n">
        <x:v>0.10987252051004341</x:v>
      </x:c>
      <x:c r="O1459" s="35" t="n">
        <x:v>5.871700478258522e-7</x:v>
      </x:c>
      <x:c r="P1459" s="35" t="n">
        <x:v>0.014194989863698736</x:v>
      </x:c>
      <x:c r="Q1459" s="36" t="n">
        <x:v>0.716577143054657</x:v>
      </x:c>
      <x:c r="R1459" s="36" t="n">
        <x:v>0.00943605204148227</x:v>
      </x:c>
      <x:c r="S1459" s="36" t="n">
        <x:v>2.555900543171152e-7</x:v>
      </x:c>
      <x:c r="T1459" s="35" t="n">
        <x:v>0.14650353752046924</x:v>
      </x:c>
      <x:c r="U1459" s="36" t="str">
        <x:v>longitudinal</x:v>
      </x:c>
      <x:c r="V1459" s="33" t="n">
        <x:v>2</x:v>
      </x:c>
      <x:c r="W1459" s="36" t="n">
        <x:v>-6.1695760637965495</x:v>
      </x:c>
      <x:c r="X1459" s="36" t="n">
        <x:v>5.280806122815051</x:v>
      </x:c>
      <x:c r="Y1459" s="36" t="n">
        <x:v>8.12099637444398</x:v>
      </x:c>
      <x:c r="Z1459" s="36" t="n">
        <x:v>0.8404663979559619</x:v>
      </x:c>
      <x:c r="AA1459" s="36" t="n">
        <x:v>0.7597067871144028</x:v>
      </x:c>
      <x:c r="AB1459" s="36" t="n">
        <x:v>0.1620856910846859</x:v>
      </x:c>
      <x:c r="AC1459" s="34" t="b">
        <x:v>1</x:v>
      </x:c>
    </x:row>
    <x:row r="1460">
      <x:c r="A1460" s="31" t="str">
        <x:v>CFG019</x:v>
      </x:c>
      <x:c r="B1460" s="33" t="n">
        <x:v>3</x:v>
      </x:c>
      <x:c r="C1460" s="31" t="str">
        <x:v>0（选定5-12kg）算副翼-10 1.AR20.03.6 </x:v>
      </x:c>
      <x:c r="D1460" s="31" t="str">
        <x:v>T7-VLM2-WF1(g1.0)-WF2(g1.0)-Inviscid</x:v>
      </x:c>
      <x:c r="E1460" s="37" t="n">
        <x:v>0.39073941827838854</x:v>
      </x:c>
      <x:c r="F1460" s="37" t="n">
        <x:v>0</x:v>
      </x:c>
      <x:c r="G1460" s="35" t="n">
        <x:v>13.02737129836608</x:v>
      </x:c>
      <x:c r="H1460" s="36" t="n">
        <x:v>-9</x:v>
      </x:c>
      <x:c r="I1460" s="35" t="n">
        <x:v>1.225</x:v>
      </x:c>
      <x:c r="J1460" s="35" t="n">
        <x:v>1.5705518175924542</x:v>
      </x:c>
      <x:c r="K1460" s="35" t="n">
        <x:v>0.284701945718181</x:v>
      </x:c>
      <x:c r="L1460" s="35" t="n">
        <x:v>5.525419388778789</x:v>
      </x:c>
      <x:c r="M1460" s="35" t="n">
        <x:v>11.925999999999998</x:v>
      </x:c>
      <x:c r="N1460" s="35" t="n">
        <x:v>0.10987252051004341</x:v>
      </x:c>
      <x:c r="O1460" s="35" t="n">
        <x:v>5.871700478258522e-7</x:v>
      </x:c>
      <x:c r="P1460" s="35" t="n">
        <x:v>0.014194989863698736</x:v>
      </x:c>
      <x:c r="Q1460" s="36" t="n">
        <x:v>0.716577143054657</x:v>
      </x:c>
      <x:c r="R1460" s="36" t="n">
        <x:v>0.00943605204148227</x:v>
      </x:c>
      <x:c r="S1460" s="36" t="n">
        <x:v>2.555900543171152e-7</x:v>
      </x:c>
      <x:c r="T1460" s="35" t="n">
        <x:v>0.14650353752046924</x:v>
      </x:c>
      <x:c r="U1460" s="36" t="str">
        <x:v>longitudinal</x:v>
      </x:c>
      <x:c r="V1460" s="33" t="n">
        <x:v>3</x:v>
      </x:c>
      <x:c r="W1460" s="36" t="n">
        <x:v>-0.005834749913574685</x:v>
      </x:c>
      <x:c r="X1460" s="36" t="n">
        <x:v>-0.7159369584660734</x:v>
      </x:c>
      <x:c r="Y1460" s="36" t="n">
        <x:v>0.7159607341217855</x:v>
      </x:c>
      <x:c r="Z1460" s="36" t="n">
        <x:v>0.11394490588205256</x:v>
      </x:c>
      <x:c r="AA1460" s="36" t="n">
        <x:v>0.008149538983770846</x:v>
      </x:c>
      <x:c r="AB1460" s="36" t="n">
        <x:v>171.38695142245533</x:v>
      </x:c>
      <x:c r="AC1460" s="34" t="b">
        <x:v>1</x:v>
      </x:c>
    </x:row>
    <x:row r="1461">
      <x:c r="A1461" s="31" t="str">
        <x:v>CFG019</x:v>
      </x:c>
      <x:c r="B1461" s="33" t="n">
        <x:v>3</x:v>
      </x:c>
      <x:c r="C1461" s="31" t="str">
        <x:v>0（选定5-12kg）算副翼-10 1.AR20.03.6 </x:v>
      </x:c>
      <x:c r="D1461" s="31" t="str">
        <x:v>T7-VLM2-WF1(g1.0)-WF2(g1.0)-Inviscid</x:v>
      </x:c>
      <x:c r="E1461" s="37" t="n">
        <x:v>0.39073941827838854</x:v>
      </x:c>
      <x:c r="F1461" s="37" t="n">
        <x:v>0</x:v>
      </x:c>
      <x:c r="G1461" s="35" t="n">
        <x:v>13.02737129836608</x:v>
      </x:c>
      <x:c r="H1461" s="36" t="n">
        <x:v>-9</x:v>
      </x:c>
      <x:c r="I1461" s="35" t="n">
        <x:v>1.225</x:v>
      </x:c>
      <x:c r="J1461" s="35" t="n">
        <x:v>1.5705518175924542</x:v>
      </x:c>
      <x:c r="K1461" s="35" t="n">
        <x:v>0.284701945718181</x:v>
      </x:c>
      <x:c r="L1461" s="35" t="n">
        <x:v>5.525419388778789</x:v>
      </x:c>
      <x:c r="M1461" s="35" t="n">
        <x:v>11.925999999999998</x:v>
      </x:c>
      <x:c r="N1461" s="35" t="n">
        <x:v>0.10987252051004341</x:v>
      </x:c>
      <x:c r="O1461" s="35" t="n">
        <x:v>5.871700478258522e-7</x:v>
      </x:c>
      <x:c r="P1461" s="35" t="n">
        <x:v>0.014194989863698736</x:v>
      </x:c>
      <x:c r="Q1461" s="36" t="n">
        <x:v>0.716577143054657</x:v>
      </x:c>
      <x:c r="R1461" s="36" t="n">
        <x:v>0.00943605204148227</x:v>
      </x:c>
      <x:c r="S1461" s="36" t="n">
        <x:v>2.555900543171152e-7</x:v>
      </x:c>
      <x:c r="T1461" s="35" t="n">
        <x:v>0.14650353752046924</x:v>
      </x:c>
      <x:c r="U1461" s="36" t="str">
        <x:v>longitudinal</x:v>
      </x:c>
      <x:c r="V1461" s="33" t="n">
        <x:v>4</x:v>
      </x:c>
      <x:c r="W1461" s="36" t="n">
        <x:v>-0.005834749913574685</x:v>
      </x:c>
      <x:c r="X1461" s="36" t="n">
        <x:v>0.7159369584660734</x:v>
      </x:c>
      <x:c r="Y1461" s="36" t="n">
        <x:v>0.7159607341217855</x:v>
      </x:c>
      <x:c r="Z1461" s="36" t="n">
        <x:v>0.11394490588205256</x:v>
      </x:c>
      <x:c r="AA1461" s="36" t="n">
        <x:v>0.008149538983770846</x:v>
      </x:c>
      <x:c r="AB1461" s="36" t="n">
        <x:v>171.38695142245533</x:v>
      </x:c>
      <x:c r="AC1461" s="34" t="b">
        <x:v>1</x:v>
      </x:c>
    </x:row>
    <x:row r="1462">
      <x:c r="A1462" s="31" t="str">
        <x:v>CFG019</x:v>
      </x:c>
      <x:c r="B1462" s="33" t="n">
        <x:v>3</x:v>
      </x:c>
      <x:c r="C1462" s="31" t="str">
        <x:v>0（选定5-12kg）算副翼-10 1.AR20.03.6 </x:v>
      </x:c>
      <x:c r="D1462" s="31" t="str">
        <x:v>T7-VLM2-WF1(g1.0)-WF2(g1.0)-Inviscid</x:v>
      </x:c>
      <x:c r="E1462" s="37" t="n">
        <x:v>0.39073941827838854</x:v>
      </x:c>
      <x:c r="F1462" s="37" t="n">
        <x:v>0</x:v>
      </x:c>
      <x:c r="G1462" s="35" t="n">
        <x:v>13.02737129836608</x:v>
      </x:c>
      <x:c r="H1462" s="36" t="n">
        <x:v>-9</x:v>
      </x:c>
      <x:c r="I1462" s="35" t="n">
        <x:v>1.225</x:v>
      </x:c>
      <x:c r="J1462" s="35" t="n">
        <x:v>1.5705518175924542</x:v>
      </x:c>
      <x:c r="K1462" s="35" t="n">
        <x:v>0.284701945718181</x:v>
      </x:c>
      <x:c r="L1462" s="35" t="n">
        <x:v>5.525419388778789</x:v>
      </x:c>
      <x:c r="M1462" s="35" t="n">
        <x:v>11.925999999999998</x:v>
      </x:c>
      <x:c r="N1462" s="35" t="n">
        <x:v>0.10987252051004341</x:v>
      </x:c>
      <x:c r="O1462" s="35" t="n">
        <x:v>5.871700478258522e-7</x:v>
      </x:c>
      <x:c r="P1462" s="35" t="n">
        <x:v>0.014194989863698736</x:v>
      </x:c>
      <x:c r="Q1462" s="36" t="n">
        <x:v>0.716577143054657</x:v>
      </x:c>
      <x:c r="R1462" s="36" t="n">
        <x:v>0.00943605204148227</x:v>
      </x:c>
      <x:c r="S1462" s="36" t="n">
        <x:v>2.555900543171152e-7</x:v>
      </x:c>
      <x:c r="T1462" s="35" t="n">
        <x:v>0.14650353752046924</x:v>
      </x:c>
      <x:c r="U1462" s="36" t="str">
        <x:v>lateral</x:v>
      </x:c>
      <x:c r="V1462" s="33" t="n">
        <x:v>5</x:v>
      </x:c>
      <x:c r="W1462" s="36" t="n">
        <x:v>-17.755378421403087</x:v>
      </x:c>
      <x:c r="X1462" s="36" t="n">
        <x:v>0</x:v>
      </x:c>
      <x:c r="Y1462" s="36" t="n">
        <x:v>17.755378421403087</x:v>
      </x:c>
      <x:c r="Z1462" s="36" t="n">
        <x:v>0</x:v>
      </x:c>
      <x:c r="AA1462" s="36" t="n">
        <x:v>1</x:v>
      </x:c>
      <x:c r="AB1462" s="36" t="n">
        <x:v>0.05632096237355085</x:v>
      </x:c>
      <x:c r="AC1462" s="34" t="b">
        <x:v>1</x:v>
      </x:c>
    </x:row>
    <x:row r="1463">
      <x:c r="A1463" s="31" t="str">
        <x:v>CFG019</x:v>
      </x:c>
      <x:c r="B1463" s="33" t="n">
        <x:v>3</x:v>
      </x:c>
      <x:c r="C1463" s="31" t="str">
        <x:v>0（选定5-12kg）算副翼-10 1.AR20.03.6 </x:v>
      </x:c>
      <x:c r="D1463" s="31" t="str">
        <x:v>T7-VLM2-WF1(g1.0)-WF2(g1.0)-Inviscid</x:v>
      </x:c>
      <x:c r="E1463" s="37" t="n">
        <x:v>0.39073941827838854</x:v>
      </x:c>
      <x:c r="F1463" s="37" t="n">
        <x:v>0</x:v>
      </x:c>
      <x:c r="G1463" s="35" t="n">
        <x:v>13.02737129836608</x:v>
      </x:c>
      <x:c r="H1463" s="36" t="n">
        <x:v>-9</x:v>
      </x:c>
      <x:c r="I1463" s="35" t="n">
        <x:v>1.225</x:v>
      </x:c>
      <x:c r="J1463" s="35" t="n">
        <x:v>1.5705518175924542</x:v>
      </x:c>
      <x:c r="K1463" s="35" t="n">
        <x:v>0.284701945718181</x:v>
      </x:c>
      <x:c r="L1463" s="35" t="n">
        <x:v>5.525419388778789</x:v>
      </x:c>
      <x:c r="M1463" s="35" t="n">
        <x:v>11.925999999999998</x:v>
      </x:c>
      <x:c r="N1463" s="35" t="n">
        <x:v>0.10987252051004341</x:v>
      </x:c>
      <x:c r="O1463" s="35" t="n">
        <x:v>5.871700478258522e-7</x:v>
      </x:c>
      <x:c r="P1463" s="35" t="n">
        <x:v>0.014194989863698736</x:v>
      </x:c>
      <x:c r="Q1463" s="36" t="n">
        <x:v>0.716577143054657</x:v>
      </x:c>
      <x:c r="R1463" s="36" t="n">
        <x:v>0.00943605204148227</x:v>
      </x:c>
      <x:c r="S1463" s="36" t="n">
        <x:v>2.555900543171152e-7</x:v>
      </x:c>
      <x:c r="T1463" s="35" t="n">
        <x:v>0.14650353752046924</x:v>
      </x:c>
      <x:c r="U1463" s="36" t="str">
        <x:v>lateral</x:v>
      </x:c>
      <x:c r="V1463" s="33" t="n">
        <x:v>6</x:v>
      </x:c>
      <x:c r="W1463" s="36" t="n">
        <x:v>-0.9100097982507417</x:v>
      </x:c>
      <x:c r="X1463" s="36" t="n">
        <x:v>-2.3270913953356396</x:v>
      </x:c>
      <x:c r="Y1463" s="36" t="n">
        <x:v>2.4986940979554757</x:v>
      </x:c>
      <x:c r="Z1463" s="36" t="n">
        <x:v>0.37036809859428305</x:v>
      </x:c>
      <x:c r="AA1463" s="36" t="n">
        <x:v>0.36419416005958694</x:v>
      </x:c>
      <x:c r="AB1463" s="36" t="n">
        <x:v>1.0988892668213477</x:v>
      </x:c>
      <x:c r="AC1463" s="34" t="b">
        <x:v>1</x:v>
      </x:c>
    </x:row>
    <x:row r="1464">
      <x:c r="A1464" s="31" t="str">
        <x:v>CFG019</x:v>
      </x:c>
      <x:c r="B1464" s="33" t="n">
        <x:v>3</x:v>
      </x:c>
      <x:c r="C1464" s="31" t="str">
        <x:v>0（选定5-12kg）算副翼-10 1.AR20.03.6 </x:v>
      </x:c>
      <x:c r="D1464" s="31" t="str">
        <x:v>T7-VLM2-WF1(g1.0)-WF2(g1.0)-Inviscid</x:v>
      </x:c>
      <x:c r="E1464" s="37" t="n">
        <x:v>0.39073941827838854</x:v>
      </x:c>
      <x:c r="F1464" s="37" t="n">
        <x:v>0</x:v>
      </x:c>
      <x:c r="G1464" s="35" t="n">
        <x:v>13.02737129836608</x:v>
      </x:c>
      <x:c r="H1464" s="36" t="n">
        <x:v>-9</x:v>
      </x:c>
      <x:c r="I1464" s="35" t="n">
        <x:v>1.225</x:v>
      </x:c>
      <x:c r="J1464" s="35" t="n">
        <x:v>1.5705518175924542</x:v>
      </x:c>
      <x:c r="K1464" s="35" t="n">
        <x:v>0.284701945718181</x:v>
      </x:c>
      <x:c r="L1464" s="35" t="n">
        <x:v>5.525419388778789</x:v>
      </x:c>
      <x:c r="M1464" s="35" t="n">
        <x:v>11.925999999999998</x:v>
      </x:c>
      <x:c r="N1464" s="35" t="n">
        <x:v>0.10987252051004341</x:v>
      </x:c>
      <x:c r="O1464" s="35" t="n">
        <x:v>5.871700478258522e-7</x:v>
      </x:c>
      <x:c r="P1464" s="35" t="n">
        <x:v>0.014194989863698736</x:v>
      </x:c>
      <x:c r="Q1464" s="36" t="n">
        <x:v>0.716577143054657</x:v>
      </x:c>
      <x:c r="R1464" s="36" t="n">
        <x:v>0.00943605204148227</x:v>
      </x:c>
      <x:c r="S1464" s="36" t="n">
        <x:v>2.555900543171152e-7</x:v>
      </x:c>
      <x:c r="T1464" s="35" t="n">
        <x:v>0.14650353752046924</x:v>
      </x:c>
      <x:c r="U1464" s="36" t="str">
        <x:v>lateral</x:v>
      </x:c>
      <x:c r="V1464" s="33" t="n">
        <x:v>7</x:v>
      </x:c>
      <x:c r="W1464" s="36" t="n">
        <x:v>-0.9100097982507417</x:v>
      </x:c>
      <x:c r="X1464" s="36" t="n">
        <x:v>2.3270913953356396</x:v>
      </x:c>
      <x:c r="Y1464" s="36" t="n">
        <x:v>2.4986940979554757</x:v>
      </x:c>
      <x:c r="Z1464" s="36" t="n">
        <x:v>0.37036809859428305</x:v>
      </x:c>
      <x:c r="AA1464" s="36" t="n">
        <x:v>0.36419416005958694</x:v>
      </x:c>
      <x:c r="AB1464" s="36" t="n">
        <x:v>1.0988892668213477</x:v>
      </x:c>
      <x:c r="AC1464" s="34" t="b">
        <x:v>1</x:v>
      </x:c>
    </x:row>
    <x:row r="1465">
      <x:c r="A1465" s="31" t="str">
        <x:v>CFG019</x:v>
      </x:c>
      <x:c r="B1465" s="33" t="n">
        <x:v>3</x:v>
      </x:c>
      <x:c r="C1465" s="31" t="str">
        <x:v>0（选定5-12kg）算副翼-10 1.AR20.03.6 </x:v>
      </x:c>
      <x:c r="D1465" s="31" t="str">
        <x:v>T7-VLM2-WF1(g1.0)-WF2(g1.0)-Inviscid</x:v>
      </x:c>
      <x:c r="E1465" s="37" t="n">
        <x:v>0.39073941827838854</x:v>
      </x:c>
      <x:c r="F1465" s="37" t="n">
        <x:v>0</x:v>
      </x:c>
      <x:c r="G1465" s="35" t="n">
        <x:v>13.02737129836608</x:v>
      </x:c>
      <x:c r="H1465" s="36" t="n">
        <x:v>-9</x:v>
      </x:c>
      <x:c r="I1465" s="35" t="n">
        <x:v>1.225</x:v>
      </x:c>
      <x:c r="J1465" s="35" t="n">
        <x:v>1.5705518175924542</x:v>
      </x:c>
      <x:c r="K1465" s="35" t="n">
        <x:v>0.284701945718181</x:v>
      </x:c>
      <x:c r="L1465" s="35" t="n">
        <x:v>5.525419388778789</x:v>
      </x:c>
      <x:c r="M1465" s="35" t="n">
        <x:v>11.925999999999998</x:v>
      </x:c>
      <x:c r="N1465" s="35" t="n">
        <x:v>0.10987252051004341</x:v>
      </x:c>
      <x:c r="O1465" s="35" t="n">
        <x:v>5.871700478258522e-7</x:v>
      </x:c>
      <x:c r="P1465" s="35" t="n">
        <x:v>0.014194989863698736</x:v>
      </x:c>
      <x:c r="Q1465" s="36" t="n">
        <x:v>0.716577143054657</x:v>
      </x:c>
      <x:c r="R1465" s="36" t="n">
        <x:v>0.00943605204148227</x:v>
      </x:c>
      <x:c r="S1465" s="36" t="n">
        <x:v>2.555900543171152e-7</x:v>
      </x:c>
      <x:c r="T1465" s="35" t="n">
        <x:v>0.14650353752046924</x:v>
      </x:c>
      <x:c r="U1465" s="36" t="str">
        <x:v>lateral</x:v>
      </x:c>
      <x:c r="V1465" s="33" t="n">
        <x:v>8</x:v>
      </x:c>
      <x:c r="W1465" s="36" t="n">
        <x:v>0.15939566518742332</x:v>
      </x:c>
      <x:c r="X1465" s="36" t="n">
        <x:v>0</x:v>
      </x:c>
      <x:c r="Y1465" s="36" t="n">
        <x:v>0.15939566518742332</x:v>
      </x:c>
      <x:c r="Z1465" s="36" t="n">
        <x:v>0</x:v>
      </x:c>
      <x:c r="AA1465" s="36" t="n">
        <x:v>-1</x:v>
      </x:c>
      <x:c r="AB1465" s="36"/>
      <x:c r="AC1465" s="34" t="b">
        <x:v>0</x:v>
      </x:c>
    </x:row>
    <x:row r="1466">
      <x:c r="A1466" s="31" t="str">
        <x:v>CFG019</x:v>
      </x:c>
      <x:c r="B1466" s="33" t="n">
        <x:v>4</x:v>
      </x:c>
      <x:c r="C1466" s="31" t="str">
        <x:v>0（选定5-12kg）算副翼-10 1.AR20.03.6 </x:v>
      </x:c>
      <x:c r="D1466" s="31" t="str">
        <x:v>T7-VLM2-WF1(g1.0)-WF2(g1.0)-Inviscid</x:v>
      </x:c>
      <x:c r="E1466" s="37" t="n">
        <x:v>0.40112220723773956</x:v>
      </x:c>
      <x:c r="F1466" s="37" t="n">
        <x:v>0</x:v>
      </x:c>
      <x:c r="G1466" s="35" t="n">
        <x:v>13.0247287288021</x:v>
      </x:c>
      <x:c r="H1466" s="36" t="n">
        <x:v>-8.5</x:v>
      </x:c>
      <x:c r="I1466" s="35" t="n">
        <x:v>1.225</x:v>
      </x:c>
      <x:c r="J1466" s="35" t="n">
        <x:v>1.5705518175924542</x:v>
      </x:c>
      <x:c r="K1466" s="35" t="n">
        <x:v>0.284701945718181</x:v>
      </x:c>
      <x:c r="L1466" s="35" t="n">
        <x:v>5.525419388778789</x:v>
      </x:c>
      <x:c r="M1466" s="35" t="n">
        <x:v>11.925999999999998</x:v>
      </x:c>
      <x:c r="N1466" s="35" t="n">
        <x:v>0.10987252051004341</x:v>
      </x:c>
      <x:c r="O1466" s="35" t="n">
        <x:v>5.871700478258522e-7</x:v>
      </x:c>
      <x:c r="P1466" s="35" t="n">
        <x:v>0.014194989863698736</x:v>
      </x:c>
      <x:c r="Q1466" s="36" t="n">
        <x:v>0.7168657050275913</x:v>
      </x:c>
      <x:c r="R1466" s="36" t="n">
        <x:v>0.009643148647177238</x:v>
      </x:c>
      <x:c r="S1466" s="36" t="n">
        <x:v>3.2886098084358097e-7</x:v>
      </x:c>
      <x:c r="T1466" s="35" t="n">
        <x:v>0.1464963262043243</x:v>
      </x:c>
      <x:c r="U1466" s="36" t="str">
        <x:v>longitudinal</x:v>
      </x:c>
      <x:c r="V1466" s="33" t="n">
        <x:v>1</x:v>
      </x:c>
      <x:c r="W1466" s="36" t="n">
        <x:v>-6.166173501054106</x:v>
      </x:c>
      <x:c r="X1466" s="36" t="n">
        <x:v>-5.277282681786366</x:v>
      </x:c>
      <x:c r="Y1466" s="36" t="n">
        <x:v>8.11612026454661</x:v>
      </x:c>
      <x:c r="Z1466" s="36" t="n">
        <x:v>0.8399056248995539</x:v>
      </x:c>
      <x:c r="AA1466" s="36" t="n">
        <x:v>0.7597439786580794</x:v>
      </x:c>
      <x:c r="AB1466" s="36" t="n">
        <x:v>0.16217513176186985</x:v>
      </x:c>
      <x:c r="AC1466" s="34" t="b">
        <x:v>1</x:v>
      </x:c>
    </x:row>
    <x:row r="1467">
      <x:c r="A1467" s="31" t="str">
        <x:v>CFG019</x:v>
      </x:c>
      <x:c r="B1467" s="33" t="n">
        <x:v>4</x:v>
      </x:c>
      <x:c r="C1467" s="31" t="str">
        <x:v>0（选定5-12kg）算副翼-10 1.AR20.03.6 </x:v>
      </x:c>
      <x:c r="D1467" s="31" t="str">
        <x:v>T7-VLM2-WF1(g1.0)-WF2(g1.0)-Inviscid</x:v>
      </x:c>
      <x:c r="E1467" s="37" t="n">
        <x:v>0.40112220723773956</x:v>
      </x:c>
      <x:c r="F1467" s="37" t="n">
        <x:v>0</x:v>
      </x:c>
      <x:c r="G1467" s="35" t="n">
        <x:v>13.0247287288021</x:v>
      </x:c>
      <x:c r="H1467" s="36" t="n">
        <x:v>-8.5</x:v>
      </x:c>
      <x:c r="I1467" s="35" t="n">
        <x:v>1.225</x:v>
      </x:c>
      <x:c r="J1467" s="35" t="n">
        <x:v>1.5705518175924542</x:v>
      </x:c>
      <x:c r="K1467" s="35" t="n">
        <x:v>0.284701945718181</x:v>
      </x:c>
      <x:c r="L1467" s="35" t="n">
        <x:v>5.525419388778789</x:v>
      </x:c>
      <x:c r="M1467" s="35" t="n">
        <x:v>11.925999999999998</x:v>
      </x:c>
      <x:c r="N1467" s="35" t="n">
        <x:v>0.10987252051004341</x:v>
      </x:c>
      <x:c r="O1467" s="35" t="n">
        <x:v>5.871700478258522e-7</x:v>
      </x:c>
      <x:c r="P1467" s="35" t="n">
        <x:v>0.014194989863698736</x:v>
      </x:c>
      <x:c r="Q1467" s="36" t="n">
        <x:v>0.7168657050275913</x:v>
      </x:c>
      <x:c r="R1467" s="36" t="n">
        <x:v>0.009643148647177238</x:v>
      </x:c>
      <x:c r="S1467" s="36" t="n">
        <x:v>3.2886098084358097e-7</x:v>
      </x:c>
      <x:c r="T1467" s="35" t="n">
        <x:v>0.1464963262043243</x:v>
      </x:c>
      <x:c r="U1467" s="36" t="str">
        <x:v>longitudinal</x:v>
      </x:c>
      <x:c r="V1467" s="33" t="n">
        <x:v>2</x:v>
      </x:c>
      <x:c r="W1467" s="36" t="n">
        <x:v>-6.166173501054106</x:v>
      </x:c>
      <x:c r="X1467" s="36" t="n">
        <x:v>5.277282681786366</x:v>
      </x:c>
      <x:c r="Y1467" s="36" t="n">
        <x:v>8.11612026454661</x:v>
      </x:c>
      <x:c r="Z1467" s="36" t="n">
        <x:v>0.8399056248995539</x:v>
      </x:c>
      <x:c r="AA1467" s="36" t="n">
        <x:v>0.7597439786580794</x:v>
      </x:c>
      <x:c r="AB1467" s="36" t="n">
        <x:v>0.16217513176186985</x:v>
      </x:c>
      <x:c r="AC1467" s="34" t="b">
        <x:v>1</x:v>
      </x:c>
    </x:row>
    <x:row r="1468">
      <x:c r="A1468" s="31" t="str">
        <x:v>CFG019</x:v>
      </x:c>
      <x:c r="B1468" s="33" t="n">
        <x:v>4</x:v>
      </x:c>
      <x:c r="C1468" s="31" t="str">
        <x:v>0（选定5-12kg）算副翼-10 1.AR20.03.6 </x:v>
      </x:c>
      <x:c r="D1468" s="31" t="str">
        <x:v>T7-VLM2-WF1(g1.0)-WF2(g1.0)-Inviscid</x:v>
      </x:c>
      <x:c r="E1468" s="37" t="n">
        <x:v>0.40112220723773956</x:v>
      </x:c>
      <x:c r="F1468" s="37" t="n">
        <x:v>0</x:v>
      </x:c>
      <x:c r="G1468" s="35" t="n">
        <x:v>13.0247287288021</x:v>
      </x:c>
      <x:c r="H1468" s="36" t="n">
        <x:v>-8.5</x:v>
      </x:c>
      <x:c r="I1468" s="35" t="n">
        <x:v>1.225</x:v>
      </x:c>
      <x:c r="J1468" s="35" t="n">
        <x:v>1.5705518175924542</x:v>
      </x:c>
      <x:c r="K1468" s="35" t="n">
        <x:v>0.284701945718181</x:v>
      </x:c>
      <x:c r="L1468" s="35" t="n">
        <x:v>5.525419388778789</x:v>
      </x:c>
      <x:c r="M1468" s="35" t="n">
        <x:v>11.925999999999998</x:v>
      </x:c>
      <x:c r="N1468" s="35" t="n">
        <x:v>0.10987252051004341</x:v>
      </x:c>
      <x:c r="O1468" s="35" t="n">
        <x:v>5.871700478258522e-7</x:v>
      </x:c>
      <x:c r="P1468" s="35" t="n">
        <x:v>0.014194989863698736</x:v>
      </x:c>
      <x:c r="Q1468" s="36" t="n">
        <x:v>0.7168657050275913</x:v>
      </x:c>
      <x:c r="R1468" s="36" t="n">
        <x:v>0.009643148647177238</x:v>
      </x:c>
      <x:c r="S1468" s="36" t="n">
        <x:v>3.2886098084358097e-7</x:v>
      </x:c>
      <x:c r="T1468" s="35" t="n">
        <x:v>0.1464963262043243</x:v>
      </x:c>
      <x:c r="U1468" s="36" t="str">
        <x:v>longitudinal</x:v>
      </x:c>
      <x:c r="V1468" s="33" t="n">
        <x:v>3</x:v>
      </x:c>
      <x:c r="W1468" s="36" t="n">
        <x:v>-0.005923658040806146</x:v>
      </x:c>
      <x:c r="X1468" s="36" t="n">
        <x:v>-0.7160153026021103</x:v>
      </x:c>
      <x:c r="Y1468" s="36" t="n">
        <x:v>0.7160398056567636</x:v>
      </x:c>
      <x:c r="Z1468" s="36" t="n">
        <x:v>0.1139573747385651</x:v>
      </x:c>
      <x:c r="AA1468" s="36" t="n">
        <x:v>0.008272805497695575</x:v>
      </x:c>
      <x:c r="AB1468" s="36" t="n">
        <x:v>168.814606297549</x:v>
      </x:c>
      <x:c r="AC1468" s="34" t="b">
        <x:v>1</x:v>
      </x:c>
    </x:row>
    <x:row r="1469">
      <x:c r="A1469" s="31" t="str">
        <x:v>CFG019</x:v>
      </x:c>
      <x:c r="B1469" s="33" t="n">
        <x:v>4</x:v>
      </x:c>
      <x:c r="C1469" s="31" t="str">
        <x:v>0（选定5-12kg）算副翼-10 1.AR20.03.6 </x:v>
      </x:c>
      <x:c r="D1469" s="31" t="str">
        <x:v>T7-VLM2-WF1(g1.0)-WF2(g1.0)-Inviscid</x:v>
      </x:c>
      <x:c r="E1469" s="37" t="n">
        <x:v>0.40112220723773956</x:v>
      </x:c>
      <x:c r="F1469" s="37" t="n">
        <x:v>0</x:v>
      </x:c>
      <x:c r="G1469" s="35" t="n">
        <x:v>13.0247287288021</x:v>
      </x:c>
      <x:c r="H1469" s="36" t="n">
        <x:v>-8.5</x:v>
      </x:c>
      <x:c r="I1469" s="35" t="n">
        <x:v>1.225</x:v>
      </x:c>
      <x:c r="J1469" s="35" t="n">
        <x:v>1.5705518175924542</x:v>
      </x:c>
      <x:c r="K1469" s="35" t="n">
        <x:v>0.284701945718181</x:v>
      </x:c>
      <x:c r="L1469" s="35" t="n">
        <x:v>5.525419388778789</x:v>
      </x:c>
      <x:c r="M1469" s="35" t="n">
        <x:v>11.925999999999998</x:v>
      </x:c>
      <x:c r="N1469" s="35" t="n">
        <x:v>0.10987252051004341</x:v>
      </x:c>
      <x:c r="O1469" s="35" t="n">
        <x:v>5.871700478258522e-7</x:v>
      </x:c>
      <x:c r="P1469" s="35" t="n">
        <x:v>0.014194989863698736</x:v>
      </x:c>
      <x:c r="Q1469" s="36" t="n">
        <x:v>0.7168657050275913</x:v>
      </x:c>
      <x:c r="R1469" s="36" t="n">
        <x:v>0.009643148647177238</x:v>
      </x:c>
      <x:c r="S1469" s="36" t="n">
        <x:v>3.2886098084358097e-7</x:v>
      </x:c>
      <x:c r="T1469" s="35" t="n">
        <x:v>0.1464963262043243</x:v>
      </x:c>
      <x:c r="U1469" s="36" t="str">
        <x:v>longitudinal</x:v>
      </x:c>
      <x:c r="V1469" s="33" t="n">
        <x:v>4</x:v>
      </x:c>
      <x:c r="W1469" s="36" t="n">
        <x:v>-0.005923658040806146</x:v>
      </x:c>
      <x:c r="X1469" s="36" t="n">
        <x:v>0.7160153026021103</x:v>
      </x:c>
      <x:c r="Y1469" s="36" t="n">
        <x:v>0.7160398056567636</x:v>
      </x:c>
      <x:c r="Z1469" s="36" t="n">
        <x:v>0.1139573747385651</x:v>
      </x:c>
      <x:c r="AA1469" s="36" t="n">
        <x:v>0.008272805497695575</x:v>
      </x:c>
      <x:c r="AB1469" s="36" t="n">
        <x:v>168.814606297549</x:v>
      </x:c>
      <x:c r="AC1469" s="34" t="b">
        <x:v>1</x:v>
      </x:c>
    </x:row>
    <x:row r="1470">
      <x:c r="A1470" s="31" t="str">
        <x:v>CFG019</x:v>
      </x:c>
      <x:c r="B1470" s="33" t="n">
        <x:v>4</x:v>
      </x:c>
      <x:c r="C1470" s="31" t="str">
        <x:v>0（选定5-12kg）算副翼-10 1.AR20.03.6 </x:v>
      </x:c>
      <x:c r="D1470" s="31" t="str">
        <x:v>T7-VLM2-WF1(g1.0)-WF2(g1.0)-Inviscid</x:v>
      </x:c>
      <x:c r="E1470" s="37" t="n">
        <x:v>0.40112220723773956</x:v>
      </x:c>
      <x:c r="F1470" s="37" t="n">
        <x:v>0</x:v>
      </x:c>
      <x:c r="G1470" s="35" t="n">
        <x:v>13.0247287288021</x:v>
      </x:c>
      <x:c r="H1470" s="36" t="n">
        <x:v>-8.5</x:v>
      </x:c>
      <x:c r="I1470" s="35" t="n">
        <x:v>1.225</x:v>
      </x:c>
      <x:c r="J1470" s="35" t="n">
        <x:v>1.5705518175924542</x:v>
      </x:c>
      <x:c r="K1470" s="35" t="n">
        <x:v>0.284701945718181</x:v>
      </x:c>
      <x:c r="L1470" s="35" t="n">
        <x:v>5.525419388778789</x:v>
      </x:c>
      <x:c r="M1470" s="35" t="n">
        <x:v>11.925999999999998</x:v>
      </x:c>
      <x:c r="N1470" s="35" t="n">
        <x:v>0.10987252051004341</x:v>
      </x:c>
      <x:c r="O1470" s="35" t="n">
        <x:v>5.871700478258522e-7</x:v>
      </x:c>
      <x:c r="P1470" s="35" t="n">
        <x:v>0.014194989863698736</x:v>
      </x:c>
      <x:c r="Q1470" s="36" t="n">
        <x:v>0.7168657050275913</x:v>
      </x:c>
      <x:c r="R1470" s="36" t="n">
        <x:v>0.009643148647177238</x:v>
      </x:c>
      <x:c r="S1470" s="36" t="n">
        <x:v>3.2886098084358097e-7</x:v>
      </x:c>
      <x:c r="T1470" s="35" t="n">
        <x:v>0.1464963262043243</x:v>
      </x:c>
      <x:c r="U1470" s="36" t="str">
        <x:v>lateral</x:v>
      </x:c>
      <x:c r="V1470" s="33" t="n">
        <x:v>5</x:v>
      </x:c>
      <x:c r="W1470" s="36" t="n">
        <x:v>-17.73070603715258</x:v>
      </x:c>
      <x:c r="X1470" s="36" t="n">
        <x:v>0</x:v>
      </x:c>
      <x:c r="Y1470" s="36" t="n">
        <x:v>17.73070603715258</x:v>
      </x:c>
      <x:c r="Z1470" s="36" t="n">
        <x:v>0</x:v>
      </x:c>
      <x:c r="AA1470" s="36" t="n">
        <x:v>1</x:v>
      </x:c>
      <x:c r="AB1470" s="36" t="n">
        <x:v>0.05639933333193948</x:v>
      </x:c>
      <x:c r="AC1470" s="34" t="b">
        <x:v>1</x:v>
      </x:c>
    </x:row>
    <x:row r="1471">
      <x:c r="A1471" s="31" t="str">
        <x:v>CFG019</x:v>
      </x:c>
      <x:c r="B1471" s="33" t="n">
        <x:v>4</x:v>
      </x:c>
      <x:c r="C1471" s="31" t="str">
        <x:v>0（选定5-12kg）算副翼-10 1.AR20.03.6 </x:v>
      </x:c>
      <x:c r="D1471" s="31" t="str">
        <x:v>T7-VLM2-WF1(g1.0)-WF2(g1.0)-Inviscid</x:v>
      </x:c>
      <x:c r="E1471" s="37" t="n">
        <x:v>0.40112220723773956</x:v>
      </x:c>
      <x:c r="F1471" s="37" t="n">
        <x:v>0</x:v>
      </x:c>
      <x:c r="G1471" s="35" t="n">
        <x:v>13.0247287288021</x:v>
      </x:c>
      <x:c r="H1471" s="36" t="n">
        <x:v>-8.5</x:v>
      </x:c>
      <x:c r="I1471" s="35" t="n">
        <x:v>1.225</x:v>
      </x:c>
      <x:c r="J1471" s="35" t="n">
        <x:v>1.5705518175924542</x:v>
      </x:c>
      <x:c r="K1471" s="35" t="n">
        <x:v>0.284701945718181</x:v>
      </x:c>
      <x:c r="L1471" s="35" t="n">
        <x:v>5.525419388778789</x:v>
      </x:c>
      <x:c r="M1471" s="35" t="n">
        <x:v>11.925999999999998</x:v>
      </x:c>
      <x:c r="N1471" s="35" t="n">
        <x:v>0.10987252051004341</x:v>
      </x:c>
      <x:c r="O1471" s="35" t="n">
        <x:v>5.871700478258522e-7</x:v>
      </x:c>
      <x:c r="P1471" s="35" t="n">
        <x:v>0.014194989863698736</x:v>
      </x:c>
      <x:c r="Q1471" s="36" t="n">
        <x:v>0.7168657050275913</x:v>
      </x:c>
      <x:c r="R1471" s="36" t="n">
        <x:v>0.009643148647177238</x:v>
      </x:c>
      <x:c r="S1471" s="36" t="n">
        <x:v>3.2886098084358097e-7</x:v>
      </x:c>
      <x:c r="T1471" s="35" t="n">
        <x:v>0.1464963262043243</x:v>
      </x:c>
      <x:c r="U1471" s="36" t="str">
        <x:v>lateral</x:v>
      </x:c>
      <x:c r="V1471" s="33" t="n">
        <x:v>6</x:v>
      </x:c>
      <x:c r="W1471" s="36" t="n">
        <x:v>-0.9100154637016316</x:v>
      </x:c>
      <x:c r="X1471" s="36" t="n">
        <x:v>-2.3257720165423796</x:v>
      </x:c>
      <x:c r="Y1471" s="36" t="n">
        <x:v>2.4974674406501687</x:v>
      </x:c>
      <x:c r="Z1471" s="36" t="n">
        <x:v>0.3701581129375251</x:v>
      </x:c>
      <x:c r="AA1471" s="36" t="n">
        <x:v>0.36437530631619613</x:v>
      </x:c>
      <x:c r="AB1471" s="36" t="n">
        <x:v>1.0988824255055427</x:v>
      </x:c>
      <x:c r="AC1471" s="34" t="b">
        <x:v>1</x:v>
      </x:c>
    </x:row>
    <x:row r="1472">
      <x:c r="A1472" s="31" t="str">
        <x:v>CFG019</x:v>
      </x:c>
      <x:c r="B1472" s="33" t="n">
        <x:v>4</x:v>
      </x:c>
      <x:c r="C1472" s="31" t="str">
        <x:v>0（选定5-12kg）算副翼-10 1.AR20.03.6 </x:v>
      </x:c>
      <x:c r="D1472" s="31" t="str">
        <x:v>T7-VLM2-WF1(g1.0)-WF2(g1.0)-Inviscid</x:v>
      </x:c>
      <x:c r="E1472" s="37" t="n">
        <x:v>0.40112220723773956</x:v>
      </x:c>
      <x:c r="F1472" s="37" t="n">
        <x:v>0</x:v>
      </x:c>
      <x:c r="G1472" s="35" t="n">
        <x:v>13.0247287288021</x:v>
      </x:c>
      <x:c r="H1472" s="36" t="n">
        <x:v>-8.5</x:v>
      </x:c>
      <x:c r="I1472" s="35" t="n">
        <x:v>1.225</x:v>
      </x:c>
      <x:c r="J1472" s="35" t="n">
        <x:v>1.5705518175924542</x:v>
      </x:c>
      <x:c r="K1472" s="35" t="n">
        <x:v>0.284701945718181</x:v>
      </x:c>
      <x:c r="L1472" s="35" t="n">
        <x:v>5.525419388778789</x:v>
      </x:c>
      <x:c r="M1472" s="35" t="n">
        <x:v>11.925999999999998</x:v>
      </x:c>
      <x:c r="N1472" s="35" t="n">
        <x:v>0.10987252051004341</x:v>
      </x:c>
      <x:c r="O1472" s="35" t="n">
        <x:v>5.871700478258522e-7</x:v>
      </x:c>
      <x:c r="P1472" s="35" t="n">
        <x:v>0.014194989863698736</x:v>
      </x:c>
      <x:c r="Q1472" s="36" t="n">
        <x:v>0.7168657050275913</x:v>
      </x:c>
      <x:c r="R1472" s="36" t="n">
        <x:v>0.009643148647177238</x:v>
      </x:c>
      <x:c r="S1472" s="36" t="n">
        <x:v>3.2886098084358097e-7</x:v>
      </x:c>
      <x:c r="T1472" s="35" t="n">
        <x:v>0.1464963262043243</x:v>
      </x:c>
      <x:c r="U1472" s="36" t="str">
        <x:v>lateral</x:v>
      </x:c>
      <x:c r="V1472" s="33" t="n">
        <x:v>7</x:v>
      </x:c>
      <x:c r="W1472" s="36" t="n">
        <x:v>-0.9100154637016316</x:v>
      </x:c>
      <x:c r="X1472" s="36" t="n">
        <x:v>2.3257720165423796</x:v>
      </x:c>
      <x:c r="Y1472" s="36" t="n">
        <x:v>2.4974674406501687</x:v>
      </x:c>
      <x:c r="Z1472" s="36" t="n">
        <x:v>0.3701581129375251</x:v>
      </x:c>
      <x:c r="AA1472" s="36" t="n">
        <x:v>0.36437530631619613</x:v>
      </x:c>
      <x:c r="AB1472" s="36" t="n">
        <x:v>1.0988824255055427</x:v>
      </x:c>
      <x:c r="AC1472" s="34" t="b">
        <x:v>1</x:v>
      </x:c>
    </x:row>
    <x:row r="1473">
      <x:c r="A1473" s="31" t="str">
        <x:v>CFG019</x:v>
      </x:c>
      <x:c r="B1473" s="33" t="n">
        <x:v>4</x:v>
      </x:c>
      <x:c r="C1473" s="31" t="str">
        <x:v>0（选定5-12kg）算副翼-10 1.AR20.03.6 </x:v>
      </x:c>
      <x:c r="D1473" s="31" t="str">
        <x:v>T7-VLM2-WF1(g1.0)-WF2(g1.0)-Inviscid</x:v>
      </x:c>
      <x:c r="E1473" s="37" t="n">
        <x:v>0.40112220723773956</x:v>
      </x:c>
      <x:c r="F1473" s="37" t="n">
        <x:v>0</x:v>
      </x:c>
      <x:c r="G1473" s="35" t="n">
        <x:v>13.0247287288021</x:v>
      </x:c>
      <x:c r="H1473" s="36" t="n">
        <x:v>-8.5</x:v>
      </x:c>
      <x:c r="I1473" s="35" t="n">
        <x:v>1.225</x:v>
      </x:c>
      <x:c r="J1473" s="35" t="n">
        <x:v>1.5705518175924542</x:v>
      </x:c>
      <x:c r="K1473" s="35" t="n">
        <x:v>0.284701945718181</x:v>
      </x:c>
      <x:c r="L1473" s="35" t="n">
        <x:v>5.525419388778789</x:v>
      </x:c>
      <x:c r="M1473" s="35" t="n">
        <x:v>11.925999999999998</x:v>
      </x:c>
      <x:c r="N1473" s="35" t="n">
        <x:v>0.10987252051004341</x:v>
      </x:c>
      <x:c r="O1473" s="35" t="n">
        <x:v>5.871700478258522e-7</x:v>
      </x:c>
      <x:c r="P1473" s="35" t="n">
        <x:v>0.014194989863698736</x:v>
      </x:c>
      <x:c r="Q1473" s="36" t="n">
        <x:v>0.7168657050275913</x:v>
      </x:c>
      <x:c r="R1473" s="36" t="n">
        <x:v>0.009643148647177238</x:v>
      </x:c>
      <x:c r="S1473" s="36" t="n">
        <x:v>3.2886098084358097e-7</x:v>
      </x:c>
      <x:c r="T1473" s="35" t="n">
        <x:v>0.1464963262043243</x:v>
      </x:c>
      <x:c r="U1473" s="36" t="str">
        <x:v>lateral</x:v>
      </x:c>
      <x:c r="V1473" s="33" t="n">
        <x:v>8</x:v>
      </x:c>
      <x:c r="W1473" s="36" t="n">
        <x:v>0.15952086117486886</x:v>
      </x:c>
      <x:c r="X1473" s="36" t="n">
        <x:v>0</x:v>
      </x:c>
      <x:c r="Y1473" s="36" t="n">
        <x:v>0.15952086117486886</x:v>
      </x:c>
      <x:c r="Z1473" s="36" t="n">
        <x:v>0</x:v>
      </x:c>
      <x:c r="AA1473" s="36" t="n">
        <x:v>-1</x:v>
      </x:c>
      <x:c r="AB1473" s="36"/>
      <x:c r="AC1473" s="34" t="b">
        <x:v>0</x:v>
      </x:c>
    </x:row>
    <x:row r="1474">
      <x:c r="A1474" s="31" t="str">
        <x:v>CFG019</x:v>
      </x:c>
      <x:c r="B1474" s="33" t="n">
        <x:v>5</x:v>
      </x:c>
      <x:c r="C1474" s="31" t="str">
        <x:v>0（选定5-12kg）算副翼-10 1.AR20.03.6 </x:v>
      </x:c>
      <x:c r="D1474" s="31" t="str">
        <x:v>T7-VLM2-WF1(g1.0)-WF2(g1.0)-Inviscid</x:v>
      </x:c>
      <x:c r="E1474" s="37" t="n">
        <x:v>0.4123723158135872</x:v>
      </x:c>
      <x:c r="F1474" s="37" t="n">
        <x:v>0</x:v>
      </x:c>
      <x:c r="G1474" s="35" t="n">
        <x:v>13.021798612220897</x:v>
      </x:c>
      <x:c r="H1474" s="36" t="n">
        <x:v>-8</x:v>
      </x:c>
      <x:c r="I1474" s="35" t="n">
        <x:v>1.225</x:v>
      </x:c>
      <x:c r="J1474" s="35" t="n">
        <x:v>1.5705518175924542</x:v>
      </x:c>
      <x:c r="K1474" s="35" t="n">
        <x:v>0.284701945718181</x:v>
      </x:c>
      <x:c r="L1474" s="35" t="n">
        <x:v>5.525419388778789</x:v>
      </x:c>
      <x:c r="M1474" s="35" t="n">
        <x:v>11.925999999999998</x:v>
      </x:c>
      <x:c r="N1474" s="35" t="n">
        <x:v>0.10987252051004341</x:v>
      </x:c>
      <x:c r="O1474" s="35" t="n">
        <x:v>5.871700478258522e-7</x:v>
      </x:c>
      <x:c r="P1474" s="35" t="n">
        <x:v>0.014194989863698736</x:v>
      </x:c>
      <x:c r="Q1474" s="36" t="n">
        <x:v>0.717185791659879</x:v>
      </x:c>
      <x:c r="R1474" s="36" t="n">
        <x:v>0.009878956473317223</x:v>
      </x:c>
      <x:c r="S1474" s="36" t="n">
        <x:v>4.016812008489296e-7</x:v>
      </x:c>
      <x:c r="T1474" s="35" t="n">
        <x:v>0.14648859106946543</x:v>
      </x:c>
      <x:c r="U1474" s="36" t="str">
        <x:v>longitudinal</x:v>
      </x:c>
      <x:c r="V1474" s="33" t="n">
        <x:v>1</x:v>
      </x:c>
      <x:c r="W1474" s="36" t="n">
        <x:v>-6.162397947927048</x:v>
      </x:c>
      <x:c r="X1474" s="36" t="n">
        <x:v>-5.27340999166699</x:v>
      </x:c>
      <x:c r="Y1474" s="36" t="n">
        <x:v>8.110733715813184</x:v>
      </x:c>
      <x:c r="Z1474" s="36" t="n">
        <x:v>0.8392892671239921</x:v>
      </x:c>
      <x:c r="AA1474" s="36" t="n">
        <x:v>0.759783043538029</x:v>
      </x:c>
      <x:c r="AB1474" s="36" t="n">
        <x:v>0.16227449256768417</x:v>
      </x:c>
      <x:c r="AC1474" s="34" t="b">
        <x:v>1</x:v>
      </x:c>
    </x:row>
    <x:row r="1475">
      <x:c r="A1475" s="31" t="str">
        <x:v>CFG019</x:v>
      </x:c>
      <x:c r="B1475" s="33" t="n">
        <x:v>5</x:v>
      </x:c>
      <x:c r="C1475" s="31" t="str">
        <x:v>0（选定5-12kg）算副翼-10 1.AR20.03.6 </x:v>
      </x:c>
      <x:c r="D1475" s="31" t="str">
        <x:v>T7-VLM2-WF1(g1.0)-WF2(g1.0)-Inviscid</x:v>
      </x:c>
      <x:c r="E1475" s="37" t="n">
        <x:v>0.4123723158135872</x:v>
      </x:c>
      <x:c r="F1475" s="37" t="n">
        <x:v>0</x:v>
      </x:c>
      <x:c r="G1475" s="35" t="n">
        <x:v>13.021798612220897</x:v>
      </x:c>
      <x:c r="H1475" s="36" t="n">
        <x:v>-8</x:v>
      </x:c>
      <x:c r="I1475" s="35" t="n">
        <x:v>1.225</x:v>
      </x:c>
      <x:c r="J1475" s="35" t="n">
        <x:v>1.5705518175924542</x:v>
      </x:c>
      <x:c r="K1475" s="35" t="n">
        <x:v>0.284701945718181</x:v>
      </x:c>
      <x:c r="L1475" s="35" t="n">
        <x:v>5.525419388778789</x:v>
      </x:c>
      <x:c r="M1475" s="35" t="n">
        <x:v>11.925999999999998</x:v>
      </x:c>
      <x:c r="N1475" s="35" t="n">
        <x:v>0.10987252051004341</x:v>
      </x:c>
      <x:c r="O1475" s="35" t="n">
        <x:v>5.871700478258522e-7</x:v>
      </x:c>
      <x:c r="P1475" s="35" t="n">
        <x:v>0.014194989863698736</x:v>
      </x:c>
      <x:c r="Q1475" s="36" t="n">
        <x:v>0.717185791659879</x:v>
      </x:c>
      <x:c r="R1475" s="36" t="n">
        <x:v>0.009878956473317223</x:v>
      </x:c>
      <x:c r="S1475" s="36" t="n">
        <x:v>4.016812008489296e-7</x:v>
      </x:c>
      <x:c r="T1475" s="35" t="n">
        <x:v>0.14648859106946543</x:v>
      </x:c>
      <x:c r="U1475" s="36" t="str">
        <x:v>longitudinal</x:v>
      </x:c>
      <x:c r="V1475" s="33" t="n">
        <x:v>2</x:v>
      </x:c>
      <x:c r="W1475" s="36" t="n">
        <x:v>-6.162397947927048</x:v>
      </x:c>
      <x:c r="X1475" s="36" t="n">
        <x:v>5.27340999166699</x:v>
      </x:c>
      <x:c r="Y1475" s="36" t="n">
        <x:v>8.110733715813184</x:v>
      </x:c>
      <x:c r="Z1475" s="36" t="n">
        <x:v>0.8392892671239921</x:v>
      </x:c>
      <x:c r="AA1475" s="36" t="n">
        <x:v>0.759783043538029</x:v>
      </x:c>
      <x:c r="AB1475" s="36" t="n">
        <x:v>0.16227449256768417</x:v>
      </x:c>
      <x:c r="AC1475" s="34" t="b">
        <x:v>1</x:v>
      </x:c>
    </x:row>
    <x:row r="1476">
      <x:c r="A1476" s="31" t="str">
        <x:v>CFG019</x:v>
      </x:c>
      <x:c r="B1476" s="33" t="n">
        <x:v>5</x:v>
      </x:c>
      <x:c r="C1476" s="31" t="str">
        <x:v>0（选定5-12kg）算副翼-10 1.AR20.03.6 </x:v>
      </x:c>
      <x:c r="D1476" s="31" t="str">
        <x:v>T7-VLM2-WF1(g1.0)-WF2(g1.0)-Inviscid</x:v>
      </x:c>
      <x:c r="E1476" s="37" t="n">
        <x:v>0.4123723158135872</x:v>
      </x:c>
      <x:c r="F1476" s="37" t="n">
        <x:v>0</x:v>
      </x:c>
      <x:c r="G1476" s="35" t="n">
        <x:v>13.021798612220897</x:v>
      </x:c>
      <x:c r="H1476" s="36" t="n">
        <x:v>-8</x:v>
      </x:c>
      <x:c r="I1476" s="35" t="n">
        <x:v>1.225</x:v>
      </x:c>
      <x:c r="J1476" s="35" t="n">
        <x:v>1.5705518175924542</x:v>
      </x:c>
      <x:c r="K1476" s="35" t="n">
        <x:v>0.284701945718181</x:v>
      </x:c>
      <x:c r="L1476" s="35" t="n">
        <x:v>5.525419388778789</x:v>
      </x:c>
      <x:c r="M1476" s="35" t="n">
        <x:v>11.925999999999998</x:v>
      </x:c>
      <x:c r="N1476" s="35" t="n">
        <x:v>0.10987252051004341</x:v>
      </x:c>
      <x:c r="O1476" s="35" t="n">
        <x:v>5.871700478258522e-7</x:v>
      </x:c>
      <x:c r="P1476" s="35" t="n">
        <x:v>0.014194989863698736</x:v>
      </x:c>
      <x:c r="Q1476" s="36" t="n">
        <x:v>0.717185791659879</x:v>
      </x:c>
      <x:c r="R1476" s="36" t="n">
        <x:v>0.009878956473317223</x:v>
      </x:c>
      <x:c r="S1476" s="36" t="n">
        <x:v>4.016812008489296e-7</x:v>
      </x:c>
      <x:c r="T1476" s="35" t="n">
        <x:v>0.14648859106946543</x:v>
      </x:c>
      <x:c r="U1476" s="36" t="str">
        <x:v>longitudinal</x:v>
      </x:c>
      <x:c r="V1476" s="33" t="n">
        <x:v>3</x:v>
      </x:c>
      <x:c r="W1476" s="36" t="n">
        <x:v>-0.006040057705309969</x:v>
      </x:c>
      <x:c r="X1476" s="36" t="n">
        <x:v>-0.7161042931624294</x:v>
      </x:c>
      <x:c r="Y1476" s="36" t="n">
        <x:v>0.7161297654634571</x:v>
      </x:c>
      <x:c r="Z1476" s="36" t="n">
        <x:v>0.11397153802612839</x:v>
      </x:c>
      <x:c r="AA1476" s="36" t="n">
        <x:v>0.008434306178295815</x:v>
      </x:c>
      <x:c r="AB1476" s="36" t="n">
        <x:v>165.5613321576174</x:v>
      </x:c>
      <x:c r="AC1476" s="34" t="b">
        <x:v>1</x:v>
      </x:c>
    </x:row>
    <x:row r="1477">
      <x:c r="A1477" s="31" t="str">
        <x:v>CFG019</x:v>
      </x:c>
      <x:c r="B1477" s="33" t="n">
        <x:v>5</x:v>
      </x:c>
      <x:c r="C1477" s="31" t="str">
        <x:v>0（选定5-12kg）算副翼-10 1.AR20.03.6 </x:v>
      </x:c>
      <x:c r="D1477" s="31" t="str">
        <x:v>T7-VLM2-WF1(g1.0)-WF2(g1.0)-Inviscid</x:v>
      </x:c>
      <x:c r="E1477" s="37" t="n">
        <x:v>0.4123723158135872</x:v>
      </x:c>
      <x:c r="F1477" s="37" t="n">
        <x:v>0</x:v>
      </x:c>
      <x:c r="G1477" s="35" t="n">
        <x:v>13.021798612220897</x:v>
      </x:c>
      <x:c r="H1477" s="36" t="n">
        <x:v>-8</x:v>
      </x:c>
      <x:c r="I1477" s="35" t="n">
        <x:v>1.225</x:v>
      </x:c>
      <x:c r="J1477" s="35" t="n">
        <x:v>1.5705518175924542</x:v>
      </x:c>
      <x:c r="K1477" s="35" t="n">
        <x:v>0.284701945718181</x:v>
      </x:c>
      <x:c r="L1477" s="35" t="n">
        <x:v>5.525419388778789</x:v>
      </x:c>
      <x:c r="M1477" s="35" t="n">
        <x:v>11.925999999999998</x:v>
      </x:c>
      <x:c r="N1477" s="35" t="n">
        <x:v>0.10987252051004341</x:v>
      </x:c>
      <x:c r="O1477" s="35" t="n">
        <x:v>5.871700478258522e-7</x:v>
      </x:c>
      <x:c r="P1477" s="35" t="n">
        <x:v>0.014194989863698736</x:v>
      </x:c>
      <x:c r="Q1477" s="36" t="n">
        <x:v>0.717185791659879</x:v>
      </x:c>
      <x:c r="R1477" s="36" t="n">
        <x:v>0.009878956473317223</x:v>
      </x:c>
      <x:c r="S1477" s="36" t="n">
        <x:v>4.016812008489296e-7</x:v>
      </x:c>
      <x:c r="T1477" s="35" t="n">
        <x:v>0.14648859106946543</x:v>
      </x:c>
      <x:c r="U1477" s="36" t="str">
        <x:v>longitudinal</x:v>
      </x:c>
      <x:c r="V1477" s="33" t="n">
        <x:v>4</x:v>
      </x:c>
      <x:c r="W1477" s="36" t="n">
        <x:v>-0.006040057705309969</x:v>
      </x:c>
      <x:c r="X1477" s="36" t="n">
        <x:v>0.7161042931624294</x:v>
      </x:c>
      <x:c r="Y1477" s="36" t="n">
        <x:v>0.7161297654634571</x:v>
      </x:c>
      <x:c r="Z1477" s="36" t="n">
        <x:v>0.11397153802612839</x:v>
      </x:c>
      <x:c r="AA1477" s="36" t="n">
        <x:v>0.008434306178295815</x:v>
      </x:c>
      <x:c r="AB1477" s="36" t="n">
        <x:v>165.5613321576174</x:v>
      </x:c>
      <x:c r="AC1477" s="34" t="b">
        <x:v>1</x:v>
      </x:c>
    </x:row>
    <x:row r="1478">
      <x:c r="A1478" s="31" t="str">
        <x:v>CFG019</x:v>
      </x:c>
      <x:c r="B1478" s="33" t="n">
        <x:v>5</x:v>
      </x:c>
      <x:c r="C1478" s="31" t="str">
        <x:v>0（选定5-12kg）算副翼-10 1.AR20.03.6 </x:v>
      </x:c>
      <x:c r="D1478" s="31" t="str">
        <x:v>T7-VLM2-WF1(g1.0)-WF2(g1.0)-Inviscid</x:v>
      </x:c>
      <x:c r="E1478" s="37" t="n">
        <x:v>0.4123723158135872</x:v>
      </x:c>
      <x:c r="F1478" s="37" t="n">
        <x:v>0</x:v>
      </x:c>
      <x:c r="G1478" s="35" t="n">
        <x:v>13.021798612220897</x:v>
      </x:c>
      <x:c r="H1478" s="36" t="n">
        <x:v>-8</x:v>
      </x:c>
      <x:c r="I1478" s="35" t="n">
        <x:v>1.225</x:v>
      </x:c>
      <x:c r="J1478" s="35" t="n">
        <x:v>1.5705518175924542</x:v>
      </x:c>
      <x:c r="K1478" s="35" t="n">
        <x:v>0.284701945718181</x:v>
      </x:c>
      <x:c r="L1478" s="35" t="n">
        <x:v>5.525419388778789</x:v>
      </x:c>
      <x:c r="M1478" s="35" t="n">
        <x:v>11.925999999999998</x:v>
      </x:c>
      <x:c r="N1478" s="35" t="n">
        <x:v>0.10987252051004341</x:v>
      </x:c>
      <x:c r="O1478" s="35" t="n">
        <x:v>5.871700478258522e-7</x:v>
      </x:c>
      <x:c r="P1478" s="35" t="n">
        <x:v>0.014194989863698736</x:v>
      </x:c>
      <x:c r="Q1478" s="36" t="n">
        <x:v>0.717185791659879</x:v>
      </x:c>
      <x:c r="R1478" s="36" t="n">
        <x:v>0.009878956473317223</x:v>
      </x:c>
      <x:c r="S1478" s="36" t="n">
        <x:v>4.016812008489296e-7</x:v>
      </x:c>
      <x:c r="T1478" s="35" t="n">
        <x:v>0.14648859106946543</x:v>
      </x:c>
      <x:c r="U1478" s="36" t="str">
        <x:v>lateral</x:v>
      </x:c>
      <x:c r="V1478" s="33" t="n">
        <x:v>5</x:v>
      </x:c>
      <x:c r="W1478" s="36" t="n">
        <x:v>-17.70348101574509</x:v>
      </x:c>
      <x:c r="X1478" s="36" t="n">
        <x:v>0</x:v>
      </x:c>
      <x:c r="Y1478" s="36" t="n">
        <x:v>17.70348101574509</x:v>
      </x:c>
      <x:c r="Z1478" s="36" t="n">
        <x:v>0</x:v>
      </x:c>
      <x:c r="AA1478" s="36" t="n">
        <x:v>1</x:v>
      </x:c>
      <x:c r="AB1478" s="36" t="n">
        <x:v>0.056486066164649865</x:v>
      </x:c>
      <x:c r="AC1478" s="34" t="b">
        <x:v>1</x:v>
      </x:c>
    </x:row>
    <x:row r="1479">
      <x:c r="A1479" s="31" t="str">
        <x:v>CFG019</x:v>
      </x:c>
      <x:c r="B1479" s="33" t="n">
        <x:v>5</x:v>
      </x:c>
      <x:c r="C1479" s="31" t="str">
        <x:v>0（选定5-12kg）算副翼-10 1.AR20.03.6 </x:v>
      </x:c>
      <x:c r="D1479" s="31" t="str">
        <x:v>T7-VLM2-WF1(g1.0)-WF2(g1.0)-Inviscid</x:v>
      </x:c>
      <x:c r="E1479" s="37" t="n">
        <x:v>0.4123723158135872</x:v>
      </x:c>
      <x:c r="F1479" s="37" t="n">
        <x:v>0</x:v>
      </x:c>
      <x:c r="G1479" s="35" t="n">
        <x:v>13.021798612220897</x:v>
      </x:c>
      <x:c r="H1479" s="36" t="n">
        <x:v>-8</x:v>
      </x:c>
      <x:c r="I1479" s="35" t="n">
        <x:v>1.225</x:v>
      </x:c>
      <x:c r="J1479" s="35" t="n">
        <x:v>1.5705518175924542</x:v>
      </x:c>
      <x:c r="K1479" s="35" t="n">
        <x:v>0.284701945718181</x:v>
      </x:c>
      <x:c r="L1479" s="35" t="n">
        <x:v>5.525419388778789</x:v>
      </x:c>
      <x:c r="M1479" s="35" t="n">
        <x:v>11.925999999999998</x:v>
      </x:c>
      <x:c r="N1479" s="35" t="n">
        <x:v>0.10987252051004341</x:v>
      </x:c>
      <x:c r="O1479" s="35" t="n">
        <x:v>5.871700478258522e-7</x:v>
      </x:c>
      <x:c r="P1479" s="35" t="n">
        <x:v>0.014194989863698736</x:v>
      </x:c>
      <x:c r="Q1479" s="36" t="n">
        <x:v>0.717185791659879</x:v>
      </x:c>
      <x:c r="R1479" s="36" t="n">
        <x:v>0.009878956473317223</x:v>
      </x:c>
      <x:c r="S1479" s="36" t="n">
        <x:v>4.016812008489296e-7</x:v>
      </x:c>
      <x:c r="T1479" s="35" t="n">
        <x:v>0.14648859106946543</x:v>
      </x:c>
      <x:c r="U1479" s="36" t="str">
        <x:v>lateral</x:v>
      </x:c>
      <x:c r="V1479" s="33" t="n">
        <x:v>6</x:v>
      </x:c>
      <x:c r="W1479" s="36" t="n">
        <x:v>-0.9100461235350772</x:v>
      </x:c>
      <x:c r="X1479" s="36" t="n">
        <x:v>-2.3244591605442824</x:v>
      </x:c>
      <x:c r="Y1479" s="36" t="n">
        <x:v>2.4962560637882185</x:v>
      </x:c>
      <x:c r="Z1479" s="36" t="n">
        <x:v>0.3699491654158601</x:v>
      </x:c>
      <x:c r="AA1479" s="36" t="n">
        <x:v>0.3645644117751396</x:v>
      </x:c>
      <x:c r="AB1479" s="36" t="n">
        <x:v>1.0988454036983275</x:v>
      </x:c>
      <x:c r="AC1479" s="34" t="b">
        <x:v>1</x:v>
      </x:c>
    </x:row>
    <x:row r="1480">
      <x:c r="A1480" s="31" t="str">
        <x:v>CFG019</x:v>
      </x:c>
      <x:c r="B1480" s="33" t="n">
        <x:v>5</x:v>
      </x:c>
      <x:c r="C1480" s="31" t="str">
        <x:v>0（选定5-12kg）算副翼-10 1.AR20.03.6 </x:v>
      </x:c>
      <x:c r="D1480" s="31" t="str">
        <x:v>T7-VLM2-WF1(g1.0)-WF2(g1.0)-Inviscid</x:v>
      </x:c>
      <x:c r="E1480" s="37" t="n">
        <x:v>0.4123723158135872</x:v>
      </x:c>
      <x:c r="F1480" s="37" t="n">
        <x:v>0</x:v>
      </x:c>
      <x:c r="G1480" s="35" t="n">
        <x:v>13.021798612220897</x:v>
      </x:c>
      <x:c r="H1480" s="36" t="n">
        <x:v>-8</x:v>
      </x:c>
      <x:c r="I1480" s="35" t="n">
        <x:v>1.225</x:v>
      </x:c>
      <x:c r="J1480" s="35" t="n">
        <x:v>1.5705518175924542</x:v>
      </x:c>
      <x:c r="K1480" s="35" t="n">
        <x:v>0.284701945718181</x:v>
      </x:c>
      <x:c r="L1480" s="35" t="n">
        <x:v>5.525419388778789</x:v>
      </x:c>
      <x:c r="M1480" s="35" t="n">
        <x:v>11.925999999999998</x:v>
      </x:c>
      <x:c r="N1480" s="35" t="n">
        <x:v>0.10987252051004341</x:v>
      </x:c>
      <x:c r="O1480" s="35" t="n">
        <x:v>5.871700478258522e-7</x:v>
      </x:c>
      <x:c r="P1480" s="35" t="n">
        <x:v>0.014194989863698736</x:v>
      </x:c>
      <x:c r="Q1480" s="36" t="n">
        <x:v>0.717185791659879</x:v>
      </x:c>
      <x:c r="R1480" s="36" t="n">
        <x:v>0.009878956473317223</x:v>
      </x:c>
      <x:c r="S1480" s="36" t="n">
        <x:v>4.016812008489296e-7</x:v>
      </x:c>
      <x:c r="T1480" s="35" t="n">
        <x:v>0.14648859106946543</x:v>
      </x:c>
      <x:c r="U1480" s="36" t="str">
        <x:v>lateral</x:v>
      </x:c>
      <x:c r="V1480" s="33" t="n">
        <x:v>7</x:v>
      </x:c>
      <x:c r="W1480" s="36" t="n">
        <x:v>-0.9100461235350772</x:v>
      </x:c>
      <x:c r="X1480" s="36" t="n">
        <x:v>2.3244591605442824</x:v>
      </x:c>
      <x:c r="Y1480" s="36" t="n">
        <x:v>2.4962560637882185</x:v>
      </x:c>
      <x:c r="Z1480" s="36" t="n">
        <x:v>0.3699491654158601</x:v>
      </x:c>
      <x:c r="AA1480" s="36" t="n">
        <x:v>0.3645644117751396</x:v>
      </x:c>
      <x:c r="AB1480" s="36" t="n">
        <x:v>1.0988454036983275</x:v>
      </x:c>
      <x:c r="AC1480" s="34" t="b">
        <x:v>1</x:v>
      </x:c>
    </x:row>
    <x:row r="1481">
      <x:c r="A1481" s="31" t="str">
        <x:v>CFG019</x:v>
      </x:c>
      <x:c r="B1481" s="33" t="n">
        <x:v>5</x:v>
      </x:c>
      <x:c r="C1481" s="31" t="str">
        <x:v>0（选定5-12kg）算副翼-10 1.AR20.03.6 </x:v>
      </x:c>
      <x:c r="D1481" s="31" t="str">
        <x:v>T7-VLM2-WF1(g1.0)-WF2(g1.0)-Inviscid</x:v>
      </x:c>
      <x:c r="E1481" s="37" t="n">
        <x:v>0.4123723158135872</x:v>
      </x:c>
      <x:c r="F1481" s="37" t="n">
        <x:v>0</x:v>
      </x:c>
      <x:c r="G1481" s="35" t="n">
        <x:v>13.021798612220897</x:v>
      </x:c>
      <x:c r="H1481" s="36" t="n">
        <x:v>-8</x:v>
      </x:c>
      <x:c r="I1481" s="35" t="n">
        <x:v>1.225</x:v>
      </x:c>
      <x:c r="J1481" s="35" t="n">
        <x:v>1.5705518175924542</x:v>
      </x:c>
      <x:c r="K1481" s="35" t="n">
        <x:v>0.284701945718181</x:v>
      </x:c>
      <x:c r="L1481" s="35" t="n">
        <x:v>5.525419388778789</x:v>
      </x:c>
      <x:c r="M1481" s="35" t="n">
        <x:v>11.925999999999998</x:v>
      </x:c>
      <x:c r="N1481" s="35" t="n">
        <x:v>0.10987252051004341</x:v>
      </x:c>
      <x:c r="O1481" s="35" t="n">
        <x:v>5.871700478258522e-7</x:v>
      </x:c>
      <x:c r="P1481" s="35" t="n">
        <x:v>0.014194989863698736</x:v>
      </x:c>
      <x:c r="Q1481" s="36" t="n">
        <x:v>0.717185791659879</x:v>
      </x:c>
      <x:c r="R1481" s="36" t="n">
        <x:v>0.009878956473317223</x:v>
      </x:c>
      <x:c r="S1481" s="36" t="n">
        <x:v>4.016812008489296e-7</x:v>
      </x:c>
      <x:c r="T1481" s="35" t="n">
        <x:v>0.14648859106946543</x:v>
      </x:c>
      <x:c r="U1481" s="36" t="str">
        <x:v>lateral</x:v>
      </x:c>
      <x:c r="V1481" s="33" t="n">
        <x:v>8</x:v>
      </x:c>
      <x:c r="W1481" s="36" t="n">
        <x:v>0.15965923677698157</x:v>
      </x:c>
      <x:c r="X1481" s="36" t="n">
        <x:v>0</x:v>
      </x:c>
      <x:c r="Y1481" s="36" t="n">
        <x:v>0.15965923677698157</x:v>
      </x:c>
      <x:c r="Z1481" s="36" t="n">
        <x:v>0</x:v>
      </x:c>
      <x:c r="AA1481" s="36" t="n">
        <x:v>-1</x:v>
      </x:c>
      <x:c r="AB1481" s="36"/>
      <x:c r="AC1481" s="34" t="b">
        <x:v>0</x:v>
      </x:c>
    </x:row>
    <x:row r="1482">
      <x:c r="A1482" s="31" t="str">
        <x:v>CFG019</x:v>
      </x:c>
      <x:c r="B1482" s="33" t="n">
        <x:v>6</x:v>
      </x:c>
      <x:c r="C1482" s="31" t="str">
        <x:v>0（选定5-12kg）算副翼-10 1.AR20.03.6 </x:v>
      </x:c>
      <x:c r="D1482" s="31" t="str">
        <x:v>T7-VLM2-WF1(g1.0)-WF2(g1.0)-Inviscid</x:v>
      </x:c>
      <x:c r="E1482" s="37" t="n">
        <x:v>0.4244264087492655</x:v>
      </x:c>
      <x:c r="F1482" s="37" t="n">
        <x:v>0</x:v>
      </x:c>
      <x:c r="G1482" s="35" t="n">
        <x:v>13.018604398758356</x:v>
      </x:c>
      <x:c r="H1482" s="36" t="n">
        <x:v>-7.5</x:v>
      </x:c>
      <x:c r="I1482" s="35" t="n">
        <x:v>1.225</x:v>
      </x:c>
      <x:c r="J1482" s="35" t="n">
        <x:v>1.5705518175924542</x:v>
      </x:c>
      <x:c r="K1482" s="35" t="n">
        <x:v>0.284701945718181</x:v>
      </x:c>
      <x:c r="L1482" s="35" t="n">
        <x:v>5.525419388778789</x:v>
      </x:c>
      <x:c r="M1482" s="35" t="n">
        <x:v>11.925999999999998</x:v>
      </x:c>
      <x:c r="N1482" s="35" t="n">
        <x:v>0.10987252051004341</x:v>
      </x:c>
      <x:c r="O1482" s="35" t="n">
        <x:v>5.871700478258522e-7</x:v>
      </x:c>
      <x:c r="P1482" s="35" t="n">
        <x:v>0.014194989863698736</x:v>
      </x:c>
      <x:c r="Q1482" s="36" t="n">
        <x:v>0.7175348720774656</x:v>
      </x:c>
      <x:c r="R1482" s="36" t="n">
        <x:v>0.01014271358758804</x:v>
      </x:c>
      <x:c r="S1482" s="36" t="n">
        <x:v>4.740334839823833e-7</x:v>
      </x:c>
      <x:c r="T1482" s="35" t="n">
        <x:v>0.14648037397131164</x:v>
      </x:c>
      <x:c r="U1482" s="36" t="str">
        <x:v>longitudinal</x:v>
      </x:c>
      <x:c r="V1482" s="33" t="n">
        <x:v>1</x:v>
      </x:c>
      <x:c r="W1482" s="36" t="n">
        <x:v>-6.158274753100927</x:v>
      </x:c>
      <x:c r="X1482" s="36" t="n">
        <x:v>-5.2692129624708794</x:v>
      </x:c>
      <x:c r="Y1482" s="36" t="n">
        <x:v>8.104872187675227</x:v>
      </x:c>
      <x:c r="Z1482" s="36" t="n">
        <x:v>0.8386212891811301</x:v>
      </x:c>
      <x:c r="AA1482" s="36" t="n">
        <x:v>0.7598237961686284</x:v>
      </x:c>
      <x:c r="AB1482" s="36" t="n">
        <x:v>0.16238314139791535</x:v>
      </x:c>
      <x:c r="AC1482" s="34" t="b">
        <x:v>1</x:v>
      </x:c>
    </x:row>
    <x:row r="1483">
      <x:c r="A1483" s="31" t="str">
        <x:v>CFG019</x:v>
      </x:c>
      <x:c r="B1483" s="33" t="n">
        <x:v>6</x:v>
      </x:c>
      <x:c r="C1483" s="31" t="str">
        <x:v>0（选定5-12kg）算副翼-10 1.AR20.03.6 </x:v>
      </x:c>
      <x:c r="D1483" s="31" t="str">
        <x:v>T7-VLM2-WF1(g1.0)-WF2(g1.0)-Inviscid</x:v>
      </x:c>
      <x:c r="E1483" s="37" t="n">
        <x:v>0.4244264087492655</x:v>
      </x:c>
      <x:c r="F1483" s="37" t="n">
        <x:v>0</x:v>
      </x:c>
      <x:c r="G1483" s="35" t="n">
        <x:v>13.018604398758356</x:v>
      </x:c>
      <x:c r="H1483" s="36" t="n">
        <x:v>-7.5</x:v>
      </x:c>
      <x:c r="I1483" s="35" t="n">
        <x:v>1.225</x:v>
      </x:c>
      <x:c r="J1483" s="35" t="n">
        <x:v>1.5705518175924542</x:v>
      </x:c>
      <x:c r="K1483" s="35" t="n">
        <x:v>0.284701945718181</x:v>
      </x:c>
      <x:c r="L1483" s="35" t="n">
        <x:v>5.525419388778789</x:v>
      </x:c>
      <x:c r="M1483" s="35" t="n">
        <x:v>11.925999999999998</x:v>
      </x:c>
      <x:c r="N1483" s="35" t="n">
        <x:v>0.10987252051004341</x:v>
      </x:c>
      <x:c r="O1483" s="35" t="n">
        <x:v>5.871700478258522e-7</x:v>
      </x:c>
      <x:c r="P1483" s="35" t="n">
        <x:v>0.014194989863698736</x:v>
      </x:c>
      <x:c r="Q1483" s="36" t="n">
        <x:v>0.7175348720774656</x:v>
      </x:c>
      <x:c r="R1483" s="36" t="n">
        <x:v>0.01014271358758804</x:v>
      </x:c>
      <x:c r="S1483" s="36" t="n">
        <x:v>4.740334839823833e-7</x:v>
      </x:c>
      <x:c r="T1483" s="35" t="n">
        <x:v>0.14648037397131164</x:v>
      </x:c>
      <x:c r="U1483" s="36" t="str">
        <x:v>longitudinal</x:v>
      </x:c>
      <x:c r="V1483" s="33" t="n">
        <x:v>2</x:v>
      </x:c>
      <x:c r="W1483" s="36" t="n">
        <x:v>-6.158274753100927</x:v>
      </x:c>
      <x:c r="X1483" s="36" t="n">
        <x:v>5.2692129624708794</x:v>
      </x:c>
      <x:c r="Y1483" s="36" t="n">
        <x:v>8.104872187675227</x:v>
      </x:c>
      <x:c r="Z1483" s="36" t="n">
        <x:v>0.8386212891811301</x:v>
      </x:c>
      <x:c r="AA1483" s="36" t="n">
        <x:v>0.7598237961686284</x:v>
      </x:c>
      <x:c r="AB1483" s="36" t="n">
        <x:v>0.16238314139791535</x:v>
      </x:c>
      <x:c r="AC1483" s="34" t="b">
        <x:v>1</x:v>
      </x:c>
    </x:row>
    <x:row r="1484">
      <x:c r="A1484" s="31" t="str">
        <x:v>CFG019</x:v>
      </x:c>
      <x:c r="B1484" s="33" t="n">
        <x:v>6</x:v>
      </x:c>
      <x:c r="C1484" s="31" t="str">
        <x:v>0（选定5-12kg）算副翼-10 1.AR20.03.6 </x:v>
      </x:c>
      <x:c r="D1484" s="31" t="str">
        <x:v>T7-VLM2-WF1(g1.0)-WF2(g1.0)-Inviscid</x:v>
      </x:c>
      <x:c r="E1484" s="37" t="n">
        <x:v>0.4244264087492655</x:v>
      </x:c>
      <x:c r="F1484" s="37" t="n">
        <x:v>0</x:v>
      </x:c>
      <x:c r="G1484" s="35" t="n">
        <x:v>13.018604398758356</x:v>
      </x:c>
      <x:c r="H1484" s="36" t="n">
        <x:v>-7.5</x:v>
      </x:c>
      <x:c r="I1484" s="35" t="n">
        <x:v>1.225</x:v>
      </x:c>
      <x:c r="J1484" s="35" t="n">
        <x:v>1.5705518175924542</x:v>
      </x:c>
      <x:c r="K1484" s="35" t="n">
        <x:v>0.284701945718181</x:v>
      </x:c>
      <x:c r="L1484" s="35" t="n">
        <x:v>5.525419388778789</x:v>
      </x:c>
      <x:c r="M1484" s="35" t="n">
        <x:v>11.925999999999998</x:v>
      </x:c>
      <x:c r="N1484" s="35" t="n">
        <x:v>0.10987252051004341</x:v>
      </x:c>
      <x:c r="O1484" s="35" t="n">
        <x:v>5.871700478258522e-7</x:v>
      </x:c>
      <x:c r="P1484" s="35" t="n">
        <x:v>0.014194989863698736</x:v>
      </x:c>
      <x:c r="Q1484" s="36" t="n">
        <x:v>0.7175348720774656</x:v>
      </x:c>
      <x:c r="R1484" s="36" t="n">
        <x:v>0.01014271358758804</x:v>
      </x:c>
      <x:c r="S1484" s="36" t="n">
        <x:v>4.740334839823833e-7</x:v>
      </x:c>
      <x:c r="T1484" s="35" t="n">
        <x:v>0.14648037397131164</x:v>
      </x:c>
      <x:c r="U1484" s="36" t="str">
        <x:v>longitudinal</x:v>
      </x:c>
      <x:c r="V1484" s="33" t="n">
        <x:v>3</x:v>
      </x:c>
      <x:c r="W1484" s="36" t="n">
        <x:v>-0.006184028654928215</x:v>
      </x:c>
      <x:c r="X1484" s="36" t="n">
        <x:v>-0.7162030281377303</x:v>
      </x:c>
      <x:c r="Y1484" s="36" t="n">
        <x:v>0.7162297255239127</x:v>
      </x:c>
      <x:c r="Z1484" s="36" t="n">
        <x:v>0.11398725218550358</x:v>
      </x:c>
      <x:c r="AA1484" s="36" t="n">
        <x:v>0.008634141302086671</x:v>
      </x:c>
      <x:c r="AB1484" s="36" t="n">
        <x:v>161.7068832957418</x:v>
      </x:c>
      <x:c r="AC1484" s="34" t="b">
        <x:v>1</x:v>
      </x:c>
    </x:row>
    <x:row r="1485">
      <x:c r="A1485" s="31" t="str">
        <x:v>CFG019</x:v>
      </x:c>
      <x:c r="B1485" s="33" t="n">
        <x:v>6</x:v>
      </x:c>
      <x:c r="C1485" s="31" t="str">
        <x:v>0（选定5-12kg）算副翼-10 1.AR20.03.6 </x:v>
      </x:c>
      <x:c r="D1485" s="31" t="str">
        <x:v>T7-VLM2-WF1(g1.0)-WF2(g1.0)-Inviscid</x:v>
      </x:c>
      <x:c r="E1485" s="37" t="n">
        <x:v>0.4244264087492655</x:v>
      </x:c>
      <x:c r="F1485" s="37" t="n">
        <x:v>0</x:v>
      </x:c>
      <x:c r="G1485" s="35" t="n">
        <x:v>13.018604398758356</x:v>
      </x:c>
      <x:c r="H1485" s="36" t="n">
        <x:v>-7.5</x:v>
      </x:c>
      <x:c r="I1485" s="35" t="n">
        <x:v>1.225</x:v>
      </x:c>
      <x:c r="J1485" s="35" t="n">
        <x:v>1.5705518175924542</x:v>
      </x:c>
      <x:c r="K1485" s="35" t="n">
        <x:v>0.284701945718181</x:v>
      </x:c>
      <x:c r="L1485" s="35" t="n">
        <x:v>5.525419388778789</x:v>
      </x:c>
      <x:c r="M1485" s="35" t="n">
        <x:v>11.925999999999998</x:v>
      </x:c>
      <x:c r="N1485" s="35" t="n">
        <x:v>0.10987252051004341</x:v>
      </x:c>
      <x:c r="O1485" s="35" t="n">
        <x:v>5.871700478258522e-7</x:v>
      </x:c>
      <x:c r="P1485" s="35" t="n">
        <x:v>0.014194989863698736</x:v>
      </x:c>
      <x:c r="Q1485" s="36" t="n">
        <x:v>0.7175348720774656</x:v>
      </x:c>
      <x:c r="R1485" s="36" t="n">
        <x:v>0.01014271358758804</x:v>
      </x:c>
      <x:c r="S1485" s="36" t="n">
        <x:v>4.740334839823833e-7</x:v>
      </x:c>
      <x:c r="T1485" s="35" t="n">
        <x:v>0.14648037397131164</x:v>
      </x:c>
      <x:c r="U1485" s="36" t="str">
        <x:v>longitudinal</x:v>
      </x:c>
      <x:c r="V1485" s="33" t="n">
        <x:v>4</x:v>
      </x:c>
      <x:c r="W1485" s="36" t="n">
        <x:v>-0.006184028654928215</x:v>
      </x:c>
      <x:c r="X1485" s="36" t="n">
        <x:v>0.7162030281377303</x:v>
      </x:c>
      <x:c r="Y1485" s="36" t="n">
        <x:v>0.7162297255239127</x:v>
      </x:c>
      <x:c r="Z1485" s="36" t="n">
        <x:v>0.11398725218550358</x:v>
      </x:c>
      <x:c r="AA1485" s="36" t="n">
        <x:v>0.008634141302086671</x:v>
      </x:c>
      <x:c r="AB1485" s="36" t="n">
        <x:v>161.7068832957418</x:v>
      </x:c>
      <x:c r="AC1485" s="34" t="b">
        <x:v>1</x:v>
      </x:c>
    </x:row>
    <x:row r="1486">
      <x:c r="A1486" s="31" t="str">
        <x:v>CFG019</x:v>
      </x:c>
      <x:c r="B1486" s="33" t="n">
        <x:v>6</x:v>
      </x:c>
      <x:c r="C1486" s="31" t="str">
        <x:v>0（选定5-12kg）算副翼-10 1.AR20.03.6 </x:v>
      </x:c>
      <x:c r="D1486" s="31" t="str">
        <x:v>T7-VLM2-WF1(g1.0)-WF2(g1.0)-Inviscid</x:v>
      </x:c>
      <x:c r="E1486" s="37" t="n">
        <x:v>0.4244264087492655</x:v>
      </x:c>
      <x:c r="F1486" s="37" t="n">
        <x:v>0</x:v>
      </x:c>
      <x:c r="G1486" s="35" t="n">
        <x:v>13.018604398758356</x:v>
      </x:c>
      <x:c r="H1486" s="36" t="n">
        <x:v>-7.5</x:v>
      </x:c>
      <x:c r="I1486" s="35" t="n">
        <x:v>1.225</x:v>
      </x:c>
      <x:c r="J1486" s="35" t="n">
        <x:v>1.5705518175924542</x:v>
      </x:c>
      <x:c r="K1486" s="35" t="n">
        <x:v>0.284701945718181</x:v>
      </x:c>
      <x:c r="L1486" s="35" t="n">
        <x:v>5.525419388778789</x:v>
      </x:c>
      <x:c r="M1486" s="35" t="n">
        <x:v>11.925999999999998</x:v>
      </x:c>
      <x:c r="N1486" s="35" t="n">
        <x:v>0.10987252051004341</x:v>
      </x:c>
      <x:c r="O1486" s="35" t="n">
        <x:v>5.871700478258522e-7</x:v>
      </x:c>
      <x:c r="P1486" s="35" t="n">
        <x:v>0.014194989863698736</x:v>
      </x:c>
      <x:c r="Q1486" s="36" t="n">
        <x:v>0.7175348720774656</x:v>
      </x:c>
      <x:c r="R1486" s="36" t="n">
        <x:v>0.01014271358758804</x:v>
      </x:c>
      <x:c r="S1486" s="36" t="n">
        <x:v>4.740334839823833e-7</x:v>
      </x:c>
      <x:c r="T1486" s="35" t="n">
        <x:v>0.14648037397131164</x:v>
      </x:c>
      <x:c r="U1486" s="36" t="str">
        <x:v>lateral</x:v>
      </x:c>
      <x:c r="V1486" s="33" t="n">
        <x:v>5</x:v>
      </x:c>
      <x:c r="W1486" s="36" t="n">
        <x:v>-17.67387915040364</x:v>
      </x:c>
      <x:c r="X1486" s="36" t="n">
        <x:v>0</x:v>
      </x:c>
      <x:c r="Y1486" s="36" t="n">
        <x:v>17.67387915040364</x:v>
      </x:c>
      <x:c r="Z1486" s="36" t="n">
        <x:v>0</x:v>
      </x:c>
      <x:c r="AA1486" s="36" t="n">
        <x:v>1</x:v>
      </x:c>
      <x:c r="AB1486" s="36" t="n">
        <x:v>0.05658067430981397</x:v>
      </x:c>
      <x:c r="AC1486" s="34" t="b">
        <x:v>1</x:v>
      </x:c>
    </x:row>
    <x:row r="1487">
      <x:c r="A1487" s="31" t="str">
        <x:v>CFG019</x:v>
      </x:c>
      <x:c r="B1487" s="33" t="n">
        <x:v>6</x:v>
      </x:c>
      <x:c r="C1487" s="31" t="str">
        <x:v>0（选定5-12kg）算副翼-10 1.AR20.03.6 </x:v>
      </x:c>
      <x:c r="D1487" s="31" t="str">
        <x:v>T7-VLM2-WF1(g1.0)-WF2(g1.0)-Inviscid</x:v>
      </x:c>
      <x:c r="E1487" s="37" t="n">
        <x:v>0.4244264087492655</x:v>
      </x:c>
      <x:c r="F1487" s="37" t="n">
        <x:v>0</x:v>
      </x:c>
      <x:c r="G1487" s="35" t="n">
        <x:v>13.018604398758356</x:v>
      </x:c>
      <x:c r="H1487" s="36" t="n">
        <x:v>-7.5</x:v>
      </x:c>
      <x:c r="I1487" s="35" t="n">
        <x:v>1.225</x:v>
      </x:c>
      <x:c r="J1487" s="35" t="n">
        <x:v>1.5705518175924542</x:v>
      </x:c>
      <x:c r="K1487" s="35" t="n">
        <x:v>0.284701945718181</x:v>
      </x:c>
      <x:c r="L1487" s="35" t="n">
        <x:v>5.525419388778789</x:v>
      </x:c>
      <x:c r="M1487" s="35" t="n">
        <x:v>11.925999999999998</x:v>
      </x:c>
      <x:c r="N1487" s="35" t="n">
        <x:v>0.10987252051004341</x:v>
      </x:c>
      <x:c r="O1487" s="35" t="n">
        <x:v>5.871700478258522e-7</x:v>
      </x:c>
      <x:c r="P1487" s="35" t="n">
        <x:v>0.014194989863698736</x:v>
      </x:c>
      <x:c r="Q1487" s="36" t="n">
        <x:v>0.7175348720774656</x:v>
      </x:c>
      <x:c r="R1487" s="36" t="n">
        <x:v>0.01014271358758804</x:v>
      </x:c>
      <x:c r="S1487" s="36" t="n">
        <x:v>4.740334839823833e-7</x:v>
      </x:c>
      <x:c r="T1487" s="35" t="n">
        <x:v>0.14648037397131164</x:v>
      </x:c>
      <x:c r="U1487" s="36" t="str">
        <x:v>lateral</x:v>
      </x:c>
      <x:c r="V1487" s="33" t="n">
        <x:v>6</x:v>
      </x:c>
      <x:c r="W1487" s="36" t="n">
        <x:v>-0.9101011548267325</x:v>
      </x:c>
      <x:c r="X1487" s="36" t="n">
        <x:v>-2.323158961688321</x:v>
      </x:c>
      <x:c r="Y1487" s="36" t="n">
        <x:v>2.495065464730276</x:v>
      </x:c>
      <x:c r="Z1487" s="36" t="n">
        <x:v>0.36974223234093134</x:v>
      </x:c>
      <x:c r="AA1487" s="36" t="n">
        <x:v>0.3647604312158267</x:v>
      </x:c>
      <x:c r="AB1487" s="36" t="n">
        <x:v>1.098778959565635</x:v>
      </x:c>
      <x:c r="AC1487" s="34" t="b">
        <x:v>1</x:v>
      </x:c>
    </x:row>
    <x:row r="1488">
      <x:c r="A1488" s="31" t="str">
        <x:v>CFG019</x:v>
      </x:c>
      <x:c r="B1488" s="33" t="n">
        <x:v>6</x:v>
      </x:c>
      <x:c r="C1488" s="31" t="str">
        <x:v>0（选定5-12kg）算副翼-10 1.AR20.03.6 </x:v>
      </x:c>
      <x:c r="D1488" s="31" t="str">
        <x:v>T7-VLM2-WF1(g1.0)-WF2(g1.0)-Inviscid</x:v>
      </x:c>
      <x:c r="E1488" s="37" t="n">
        <x:v>0.4244264087492655</x:v>
      </x:c>
      <x:c r="F1488" s="37" t="n">
        <x:v>0</x:v>
      </x:c>
      <x:c r="G1488" s="35" t="n">
        <x:v>13.018604398758356</x:v>
      </x:c>
      <x:c r="H1488" s="36" t="n">
        <x:v>-7.5</x:v>
      </x:c>
      <x:c r="I1488" s="35" t="n">
        <x:v>1.225</x:v>
      </x:c>
      <x:c r="J1488" s="35" t="n">
        <x:v>1.5705518175924542</x:v>
      </x:c>
      <x:c r="K1488" s="35" t="n">
        <x:v>0.284701945718181</x:v>
      </x:c>
      <x:c r="L1488" s="35" t="n">
        <x:v>5.525419388778789</x:v>
      </x:c>
      <x:c r="M1488" s="35" t="n">
        <x:v>11.925999999999998</x:v>
      </x:c>
      <x:c r="N1488" s="35" t="n">
        <x:v>0.10987252051004341</x:v>
      </x:c>
      <x:c r="O1488" s="35" t="n">
        <x:v>5.871700478258522e-7</x:v>
      </x:c>
      <x:c r="P1488" s="35" t="n">
        <x:v>0.014194989863698736</x:v>
      </x:c>
      <x:c r="Q1488" s="36" t="n">
        <x:v>0.7175348720774656</x:v>
      </x:c>
      <x:c r="R1488" s="36" t="n">
        <x:v>0.01014271358758804</x:v>
      </x:c>
      <x:c r="S1488" s="36" t="n">
        <x:v>4.740334839823833e-7</x:v>
      </x:c>
      <x:c r="T1488" s="35" t="n">
        <x:v>0.14648037397131164</x:v>
      </x:c>
      <x:c r="U1488" s="36" t="str">
        <x:v>lateral</x:v>
      </x:c>
      <x:c r="V1488" s="33" t="n">
        <x:v>7</x:v>
      </x:c>
      <x:c r="W1488" s="36" t="n">
        <x:v>-0.9101011548267325</x:v>
      </x:c>
      <x:c r="X1488" s="36" t="n">
        <x:v>2.323158961688321</x:v>
      </x:c>
      <x:c r="Y1488" s="36" t="n">
        <x:v>2.495065464730276</x:v>
      </x:c>
      <x:c r="Z1488" s="36" t="n">
        <x:v>0.36974223234093134</x:v>
      </x:c>
      <x:c r="AA1488" s="36" t="n">
        <x:v>0.3647604312158267</x:v>
      </x:c>
      <x:c r="AB1488" s="36" t="n">
        <x:v>1.098778959565635</x:v>
      </x:c>
      <x:c r="AC1488" s="34" t="b">
        <x:v>1</x:v>
      </x:c>
    </x:row>
    <x:row r="1489">
      <x:c r="A1489" s="31" t="str">
        <x:v>CFG019</x:v>
      </x:c>
      <x:c r="B1489" s="33" t="n">
        <x:v>6</x:v>
      </x:c>
      <x:c r="C1489" s="31" t="str">
        <x:v>0（选定5-12kg）算副翼-10 1.AR20.03.6 </x:v>
      </x:c>
      <x:c r="D1489" s="31" t="str">
        <x:v>T7-VLM2-WF1(g1.0)-WF2(g1.0)-Inviscid</x:v>
      </x:c>
      <x:c r="E1489" s="37" t="n">
        <x:v>0.4244264087492655</x:v>
      </x:c>
      <x:c r="F1489" s="37" t="n">
        <x:v>0</x:v>
      </x:c>
      <x:c r="G1489" s="35" t="n">
        <x:v>13.018604398758356</x:v>
      </x:c>
      <x:c r="H1489" s="36" t="n">
        <x:v>-7.5</x:v>
      </x:c>
      <x:c r="I1489" s="35" t="n">
        <x:v>1.225</x:v>
      </x:c>
      <x:c r="J1489" s="35" t="n">
        <x:v>1.5705518175924542</x:v>
      </x:c>
      <x:c r="K1489" s="35" t="n">
        <x:v>0.284701945718181</x:v>
      </x:c>
      <x:c r="L1489" s="35" t="n">
        <x:v>5.525419388778789</x:v>
      </x:c>
      <x:c r="M1489" s="35" t="n">
        <x:v>11.925999999999998</x:v>
      </x:c>
      <x:c r="N1489" s="35" t="n">
        <x:v>0.10987252051004341</x:v>
      </x:c>
      <x:c r="O1489" s="35" t="n">
        <x:v>5.871700478258522e-7</x:v>
      </x:c>
      <x:c r="P1489" s="35" t="n">
        <x:v>0.014194989863698736</x:v>
      </x:c>
      <x:c r="Q1489" s="36" t="n">
        <x:v>0.7175348720774656</x:v>
      </x:c>
      <x:c r="R1489" s="36" t="n">
        <x:v>0.01014271358758804</x:v>
      </x:c>
      <x:c r="S1489" s="36" t="n">
        <x:v>4.740334839823833e-7</x:v>
      </x:c>
      <x:c r="T1489" s="35" t="n">
        <x:v>0.14648037397131164</x:v>
      </x:c>
      <x:c r="U1489" s="36" t="str">
        <x:v>lateral</x:v>
      </x:c>
      <x:c r="V1489" s="33" t="n">
        <x:v>8</x:v>
      </x:c>
      <x:c r="W1489" s="36" t="n">
        <x:v>0.1598097846774067</x:v>
      </x:c>
      <x:c r="X1489" s="36" t="n">
        <x:v>0</x:v>
      </x:c>
      <x:c r="Y1489" s="36" t="n">
        <x:v>0.1598097846774067</x:v>
      </x:c>
      <x:c r="Z1489" s="36" t="n">
        <x:v>0</x:v>
      </x:c>
      <x:c r="AA1489" s="36" t="n">
        <x:v>-1</x:v>
      </x:c>
      <x:c r="AB1489" s="36"/>
      <x:c r="AC1489" s="34" t="b">
        <x:v>0</x:v>
      </x:c>
    </x:row>
    <x:row r="1490">
      <x:c r="A1490" s="31" t="str">
        <x:v>CFG019</x:v>
      </x:c>
      <x:c r="B1490" s="33" t="n">
        <x:v>7</x:v>
      </x:c>
      <x:c r="C1490" s="31" t="str">
        <x:v>0（选定5-12kg）算副翼-10 1.AR20.03.6 </x:v>
      </x:c>
      <x:c r="D1490" s="31" t="str">
        <x:v>T7-VLM2-WF1(g1.0)-WF2(g1.0)-Inviscid</x:v>
      </x:c>
      <x:c r="E1490" s="37" t="n">
        <x:v>0.43721991840202834</x:v>
      </x:c>
      <x:c r="F1490" s="37" t="n">
        <x:v>0</x:v>
      </x:c>
      <x:c r="G1490" s="35" t="n">
        <x:v>13.015169943814495</x:v>
      </x:c>
      <x:c r="H1490" s="36" t="n">
        <x:v>-7</x:v>
      </x:c>
      <x:c r="I1490" s="35" t="n">
        <x:v>1.225</x:v>
      </x:c>
      <x:c r="J1490" s="35" t="n">
        <x:v>1.5705518175924542</x:v>
      </x:c>
      <x:c r="K1490" s="35" t="n">
        <x:v>0.284701945718181</x:v>
      </x:c>
      <x:c r="L1490" s="35" t="n">
        <x:v>5.525419388778789</x:v>
      </x:c>
      <x:c r="M1490" s="35" t="n">
        <x:v>11.925999999999998</x:v>
      </x:c>
      <x:c r="N1490" s="35" t="n">
        <x:v>0.10987252051004341</x:v>
      </x:c>
      <x:c r="O1490" s="35" t="n">
        <x:v>5.871700478258522e-7</x:v>
      </x:c>
      <x:c r="P1490" s="35" t="n">
        <x:v>0.014194989863698736</x:v>
      </x:c>
      <x:c r="Q1490" s="36" t="n">
        <x:v>0.7179103686483571</x:v>
      </x:c>
      <x:c r="R1490" s="36" t="n">
        <x:v>0.010433586804555446</x:v>
      </x:c>
      <x:c r="S1490" s="36" t="n">
        <x:v>5.459052040668381e-7</x:v>
      </x:c>
      <x:c r="T1490" s="35" t="n">
        <x:v>0.14647171777846058</x:v>
      </x:c>
      <x:c r="U1490" s="36" t="str">
        <x:v>longitudinal</x:v>
      </x:c>
      <x:c r="V1490" s="33" t="n">
        <x:v>1</x:v>
      </x:c>
      <x:c r="W1490" s="36" t="n">
        <x:v>-6.153830103384121</x:v>
      </x:c>
      <x:c r="X1490" s="36" t="n">
        <x:v>-5.26471733111205</x:v>
      </x:c>
      <x:c r="Y1490" s="36" t="n">
        <x:v>8.098572313551827</x:v>
      </x:c>
      <x:c r="Z1490" s="36" t="n">
        <x:v>0.8379057872280534</x:v>
      </x:c>
      <x:c r="AA1490" s="36" t="n">
        <x:v>0.7598660436835944</x:v>
      </x:c>
      <x:c r="AB1490" s="36" t="n">
        <x:v>0.1625004238336185</x:v>
      </x:c>
      <x:c r="AC1490" s="34" t="b">
        <x:v>1</x:v>
      </x:c>
    </x:row>
    <x:row r="1491">
      <x:c r="A1491" s="31" t="str">
        <x:v>CFG019</x:v>
      </x:c>
      <x:c r="B1491" s="33" t="n">
        <x:v>7</x:v>
      </x:c>
      <x:c r="C1491" s="31" t="str">
        <x:v>0（选定5-12kg）算副翼-10 1.AR20.03.6 </x:v>
      </x:c>
      <x:c r="D1491" s="31" t="str">
        <x:v>T7-VLM2-WF1(g1.0)-WF2(g1.0)-Inviscid</x:v>
      </x:c>
      <x:c r="E1491" s="37" t="n">
        <x:v>0.43721991840202834</x:v>
      </x:c>
      <x:c r="F1491" s="37" t="n">
        <x:v>0</x:v>
      </x:c>
      <x:c r="G1491" s="35" t="n">
        <x:v>13.015169943814495</x:v>
      </x:c>
      <x:c r="H1491" s="36" t="n">
        <x:v>-7</x:v>
      </x:c>
      <x:c r="I1491" s="35" t="n">
        <x:v>1.225</x:v>
      </x:c>
      <x:c r="J1491" s="35" t="n">
        <x:v>1.5705518175924542</x:v>
      </x:c>
      <x:c r="K1491" s="35" t="n">
        <x:v>0.284701945718181</x:v>
      </x:c>
      <x:c r="L1491" s="35" t="n">
        <x:v>5.525419388778789</x:v>
      </x:c>
      <x:c r="M1491" s="35" t="n">
        <x:v>11.925999999999998</x:v>
      </x:c>
      <x:c r="N1491" s="35" t="n">
        <x:v>0.10987252051004341</x:v>
      </x:c>
      <x:c r="O1491" s="35" t="n">
        <x:v>5.871700478258522e-7</x:v>
      </x:c>
      <x:c r="P1491" s="35" t="n">
        <x:v>0.014194989863698736</x:v>
      </x:c>
      <x:c r="Q1491" s="36" t="n">
        <x:v>0.7179103686483571</x:v>
      </x:c>
      <x:c r="R1491" s="36" t="n">
        <x:v>0.010433586804555446</x:v>
      </x:c>
      <x:c r="S1491" s="36" t="n">
        <x:v>5.459052040668381e-7</x:v>
      </x:c>
      <x:c r="T1491" s="35" t="n">
        <x:v>0.14647171777846058</x:v>
      </x:c>
      <x:c r="U1491" s="36" t="str">
        <x:v>longitudinal</x:v>
      </x:c>
      <x:c r="V1491" s="33" t="n">
        <x:v>2</x:v>
      </x:c>
      <x:c r="W1491" s="36" t="n">
        <x:v>-6.153830103384121</x:v>
      </x:c>
      <x:c r="X1491" s="36" t="n">
        <x:v>5.26471733111205</x:v>
      </x:c>
      <x:c r="Y1491" s="36" t="n">
        <x:v>8.098572313551827</x:v>
      </x:c>
      <x:c r="Z1491" s="36" t="n">
        <x:v>0.8379057872280534</x:v>
      </x:c>
      <x:c r="AA1491" s="36" t="n">
        <x:v>0.7598660436835944</x:v>
      </x:c>
      <x:c r="AB1491" s="36" t="n">
        <x:v>0.1625004238336185</x:v>
      </x:c>
      <x:c r="AC1491" s="34" t="b">
        <x:v>1</x:v>
      </x:c>
    </x:row>
    <x:row r="1492">
      <x:c r="A1492" s="31" t="str">
        <x:v>CFG019</x:v>
      </x:c>
      <x:c r="B1492" s="33" t="n">
        <x:v>7</x:v>
      </x:c>
      <x:c r="C1492" s="31" t="str">
        <x:v>0（选定5-12kg）算副翼-10 1.AR20.03.6 </x:v>
      </x:c>
      <x:c r="D1492" s="31" t="str">
        <x:v>T7-VLM2-WF1(g1.0)-WF2(g1.0)-Inviscid</x:v>
      </x:c>
      <x:c r="E1492" s="37" t="n">
        <x:v>0.43721991840202834</x:v>
      </x:c>
      <x:c r="F1492" s="37" t="n">
        <x:v>0</x:v>
      </x:c>
      <x:c r="G1492" s="35" t="n">
        <x:v>13.015169943814495</x:v>
      </x:c>
      <x:c r="H1492" s="36" t="n">
        <x:v>-7</x:v>
      </x:c>
      <x:c r="I1492" s="35" t="n">
        <x:v>1.225</x:v>
      </x:c>
      <x:c r="J1492" s="35" t="n">
        <x:v>1.5705518175924542</x:v>
      </x:c>
      <x:c r="K1492" s="35" t="n">
        <x:v>0.284701945718181</x:v>
      </x:c>
      <x:c r="L1492" s="35" t="n">
        <x:v>5.525419388778789</x:v>
      </x:c>
      <x:c r="M1492" s="35" t="n">
        <x:v>11.925999999999998</x:v>
      </x:c>
      <x:c r="N1492" s="35" t="n">
        <x:v>0.10987252051004341</x:v>
      </x:c>
      <x:c r="O1492" s="35" t="n">
        <x:v>5.871700478258522e-7</x:v>
      </x:c>
      <x:c r="P1492" s="35" t="n">
        <x:v>0.014194989863698736</x:v>
      </x:c>
      <x:c r="Q1492" s="36" t="n">
        <x:v>0.7179103686483571</x:v>
      </x:c>
      <x:c r="R1492" s="36" t="n">
        <x:v>0.010433586804555446</x:v>
      </x:c>
      <x:c r="S1492" s="36" t="n">
        <x:v>5.459052040668381e-7</x:v>
      </x:c>
      <x:c r="T1492" s="35" t="n">
        <x:v>0.14647171777846058</x:v>
      </x:c>
      <x:c r="U1492" s="36" t="str">
        <x:v>longitudinal</x:v>
      </x:c>
      <x:c r="V1492" s="33" t="n">
        <x:v>3</x:v>
      </x:c>
      <x:c r="W1492" s="36" t="n">
        <x:v>-0.006355631042006308</x:v>
      </x:c>
      <x:c r="X1492" s="36" t="n">
        <x:v>-0.7163105894803269</x:v>
      </x:c>
      <x:c r="Y1492" s="36" t="n">
        <x:v>0.7163387848271204</x:v>
      </x:c>
      <x:c r="Z1492" s="36" t="n">
        <x:v>0.11400437110486343</x:v>
      </x:c>
      <x:c r="AA1492" s="36" t="n">
        <x:v>0.008872381583443317</x:v>
      </x:c>
      <x:c r="AB1492" s="36" t="n">
        <x:v>157.34078856854566</x:v>
      </x:c>
      <x:c r="AC1492" s="34" t="b">
        <x:v>1</x:v>
      </x:c>
    </x:row>
    <x:row r="1493">
      <x:c r="A1493" s="31" t="str">
        <x:v>CFG019</x:v>
      </x:c>
      <x:c r="B1493" s="33" t="n">
        <x:v>7</x:v>
      </x:c>
      <x:c r="C1493" s="31" t="str">
        <x:v>0（选定5-12kg）算副翼-10 1.AR20.03.6 </x:v>
      </x:c>
      <x:c r="D1493" s="31" t="str">
        <x:v>T7-VLM2-WF1(g1.0)-WF2(g1.0)-Inviscid</x:v>
      </x:c>
      <x:c r="E1493" s="37" t="n">
        <x:v>0.43721991840202834</x:v>
      </x:c>
      <x:c r="F1493" s="37" t="n">
        <x:v>0</x:v>
      </x:c>
      <x:c r="G1493" s="35" t="n">
        <x:v>13.015169943814495</x:v>
      </x:c>
      <x:c r="H1493" s="36" t="n">
        <x:v>-7</x:v>
      </x:c>
      <x:c r="I1493" s="35" t="n">
        <x:v>1.225</x:v>
      </x:c>
      <x:c r="J1493" s="35" t="n">
        <x:v>1.5705518175924542</x:v>
      </x:c>
      <x:c r="K1493" s="35" t="n">
        <x:v>0.284701945718181</x:v>
      </x:c>
      <x:c r="L1493" s="35" t="n">
        <x:v>5.525419388778789</x:v>
      </x:c>
      <x:c r="M1493" s="35" t="n">
        <x:v>11.925999999999998</x:v>
      </x:c>
      <x:c r="N1493" s="35" t="n">
        <x:v>0.10987252051004341</x:v>
      </x:c>
      <x:c r="O1493" s="35" t="n">
        <x:v>5.871700478258522e-7</x:v>
      </x:c>
      <x:c r="P1493" s="35" t="n">
        <x:v>0.014194989863698736</x:v>
      </x:c>
      <x:c r="Q1493" s="36" t="n">
        <x:v>0.7179103686483571</x:v>
      </x:c>
      <x:c r="R1493" s="36" t="n">
        <x:v>0.010433586804555446</x:v>
      </x:c>
      <x:c r="S1493" s="36" t="n">
        <x:v>5.459052040668381e-7</x:v>
      </x:c>
      <x:c r="T1493" s="35" t="n">
        <x:v>0.14647171777846058</x:v>
      </x:c>
      <x:c r="U1493" s="36" t="str">
        <x:v>longitudinal</x:v>
      </x:c>
      <x:c r="V1493" s="33" t="n">
        <x:v>4</x:v>
      </x:c>
      <x:c r="W1493" s="36" t="n">
        <x:v>-0.006355631042006308</x:v>
      </x:c>
      <x:c r="X1493" s="36" t="n">
        <x:v>0.7163105894803269</x:v>
      </x:c>
      <x:c r="Y1493" s="36" t="n">
        <x:v>0.7163387848271204</x:v>
      </x:c>
      <x:c r="Z1493" s="36" t="n">
        <x:v>0.11400437110486343</x:v>
      </x:c>
      <x:c r="AA1493" s="36" t="n">
        <x:v>0.008872381583443317</x:v>
      </x:c>
      <x:c r="AB1493" s="36" t="n">
        <x:v>157.34078856854566</x:v>
      </x:c>
      <x:c r="AC1493" s="34" t="b">
        <x:v>1</x:v>
      </x:c>
    </x:row>
    <x:row r="1494">
      <x:c r="A1494" s="31" t="str">
        <x:v>CFG019</x:v>
      </x:c>
      <x:c r="B1494" s="33" t="n">
        <x:v>7</x:v>
      </x:c>
      <x:c r="C1494" s="31" t="str">
        <x:v>0（选定5-12kg）算副翼-10 1.AR20.03.6 </x:v>
      </x:c>
      <x:c r="D1494" s="31" t="str">
        <x:v>T7-VLM2-WF1(g1.0)-WF2(g1.0)-Inviscid</x:v>
      </x:c>
      <x:c r="E1494" s="37" t="n">
        <x:v>0.43721991840202834</x:v>
      </x:c>
      <x:c r="F1494" s="37" t="n">
        <x:v>0</x:v>
      </x:c>
      <x:c r="G1494" s="35" t="n">
        <x:v>13.015169943814495</x:v>
      </x:c>
      <x:c r="H1494" s="36" t="n">
        <x:v>-7</x:v>
      </x:c>
      <x:c r="I1494" s="35" t="n">
        <x:v>1.225</x:v>
      </x:c>
      <x:c r="J1494" s="35" t="n">
        <x:v>1.5705518175924542</x:v>
      </x:c>
      <x:c r="K1494" s="35" t="n">
        <x:v>0.284701945718181</x:v>
      </x:c>
      <x:c r="L1494" s="35" t="n">
        <x:v>5.525419388778789</x:v>
      </x:c>
      <x:c r="M1494" s="35" t="n">
        <x:v>11.925999999999998</x:v>
      </x:c>
      <x:c r="N1494" s="35" t="n">
        <x:v>0.10987252051004341</x:v>
      </x:c>
      <x:c r="O1494" s="35" t="n">
        <x:v>5.871700478258522e-7</x:v>
      </x:c>
      <x:c r="P1494" s="35" t="n">
        <x:v>0.014194989863698736</x:v>
      </x:c>
      <x:c r="Q1494" s="36" t="n">
        <x:v>0.7179103686483571</x:v>
      </x:c>
      <x:c r="R1494" s="36" t="n">
        <x:v>0.010433586804555446</x:v>
      </x:c>
      <x:c r="S1494" s="36" t="n">
        <x:v>5.459052040668381e-7</x:v>
      </x:c>
      <x:c r="T1494" s="35" t="n">
        <x:v>0.14647171777846058</x:v>
      </x:c>
      <x:c r="U1494" s="36" t="str">
        <x:v>lateral</x:v>
      </x:c>
      <x:c r="V1494" s="33" t="n">
        <x:v>5</x:v>
      </x:c>
      <x:c r="W1494" s="36" t="n">
        <x:v>-17.642079808503112</x:v>
      </x:c>
      <x:c r="X1494" s="36" t="n">
        <x:v>0</x:v>
      </x:c>
      <x:c r="Y1494" s="36" t="n">
        <x:v>17.642079808503112</x:v>
      </x:c>
      <x:c r="Z1494" s="36" t="n">
        <x:v>0</x:v>
      </x:c>
      <x:c r="AA1494" s="36" t="n">
        <x:v>1</x:v>
      </x:c>
      <x:c r="AB1494" s="36" t="n">
        <x:v>0.056682659349382436</x:v>
      </x:c>
      <x:c r="AC1494" s="34" t="b">
        <x:v>1</x:v>
      </x:c>
    </x:row>
    <x:row r="1495">
      <x:c r="A1495" s="31" t="str">
        <x:v>CFG019</x:v>
      </x:c>
      <x:c r="B1495" s="33" t="n">
        <x:v>7</x:v>
      </x:c>
      <x:c r="C1495" s="31" t="str">
        <x:v>0（选定5-12kg）算副翼-10 1.AR20.03.6 </x:v>
      </x:c>
      <x:c r="D1495" s="31" t="str">
        <x:v>T7-VLM2-WF1(g1.0)-WF2(g1.0)-Inviscid</x:v>
      </x:c>
      <x:c r="E1495" s="37" t="n">
        <x:v>0.43721991840202834</x:v>
      </x:c>
      <x:c r="F1495" s="37" t="n">
        <x:v>0</x:v>
      </x:c>
      <x:c r="G1495" s="35" t="n">
        <x:v>13.015169943814495</x:v>
      </x:c>
      <x:c r="H1495" s="36" t="n">
        <x:v>-7</x:v>
      </x:c>
      <x:c r="I1495" s="35" t="n">
        <x:v>1.225</x:v>
      </x:c>
      <x:c r="J1495" s="35" t="n">
        <x:v>1.5705518175924542</x:v>
      </x:c>
      <x:c r="K1495" s="35" t="n">
        <x:v>0.284701945718181</x:v>
      </x:c>
      <x:c r="L1495" s="35" t="n">
        <x:v>5.525419388778789</x:v>
      </x:c>
      <x:c r="M1495" s="35" t="n">
        <x:v>11.925999999999998</x:v>
      </x:c>
      <x:c r="N1495" s="35" t="n">
        <x:v>0.10987252051004341</x:v>
      </x:c>
      <x:c r="O1495" s="35" t="n">
        <x:v>5.871700478258522e-7</x:v>
      </x:c>
      <x:c r="P1495" s="35" t="n">
        <x:v>0.014194989863698736</x:v>
      </x:c>
      <x:c r="Q1495" s="36" t="n">
        <x:v>0.7179103686483571</x:v>
      </x:c>
      <x:c r="R1495" s="36" t="n">
        <x:v>0.010433586804555446</x:v>
      </x:c>
      <x:c r="S1495" s="36" t="n">
        <x:v>5.459052040668381e-7</x:v>
      </x:c>
      <x:c r="T1495" s="35" t="n">
        <x:v>0.14647171777846058</x:v>
      </x:c>
      <x:c r="U1495" s="36" t="str">
        <x:v>lateral</x:v>
      </x:c>
      <x:c r="V1495" s="33" t="n">
        <x:v>6</x:v>
      </x:c>
      <x:c r="W1495" s="36" t="n">
        <x:v>-0.9101795878901278</x:v>
      </x:c>
      <x:c r="X1495" s="36" t="n">
        <x:v>-2.3218763854266595</x:v>
      </x:c>
      <x:c r="Y1495" s="36" t="n">
        <x:v>2.4938999240975597</x:v>
      </x:c>
      <x:c r="Z1495" s="36" t="n">
        <x:v>0.36953810398899567</x:v>
      </x:c>
      <x:c r="AA1495" s="36" t="n">
        <x:v>0.36496235438135494</x:v>
      </x:c>
      <x:c r="AB1495" s="36" t="n">
        <x:v>1.098684274295893</x:v>
      </x:c>
      <x:c r="AC1495" s="34" t="b">
        <x:v>1</x:v>
      </x:c>
    </x:row>
    <x:row r="1496">
      <x:c r="A1496" s="31" t="str">
        <x:v>CFG019</x:v>
      </x:c>
      <x:c r="B1496" s="33" t="n">
        <x:v>7</x:v>
      </x:c>
      <x:c r="C1496" s="31" t="str">
        <x:v>0（选定5-12kg）算副翼-10 1.AR20.03.6 </x:v>
      </x:c>
      <x:c r="D1496" s="31" t="str">
        <x:v>T7-VLM2-WF1(g1.0)-WF2(g1.0)-Inviscid</x:v>
      </x:c>
      <x:c r="E1496" s="37" t="n">
        <x:v>0.43721991840202834</x:v>
      </x:c>
      <x:c r="F1496" s="37" t="n">
        <x:v>0</x:v>
      </x:c>
      <x:c r="G1496" s="35" t="n">
        <x:v>13.015169943814495</x:v>
      </x:c>
      <x:c r="H1496" s="36" t="n">
        <x:v>-7</x:v>
      </x:c>
      <x:c r="I1496" s="35" t="n">
        <x:v>1.225</x:v>
      </x:c>
      <x:c r="J1496" s="35" t="n">
        <x:v>1.5705518175924542</x:v>
      </x:c>
      <x:c r="K1496" s="35" t="n">
        <x:v>0.284701945718181</x:v>
      </x:c>
      <x:c r="L1496" s="35" t="n">
        <x:v>5.525419388778789</x:v>
      </x:c>
      <x:c r="M1496" s="35" t="n">
        <x:v>11.925999999999998</x:v>
      </x:c>
      <x:c r="N1496" s="35" t="n">
        <x:v>0.10987252051004341</x:v>
      </x:c>
      <x:c r="O1496" s="35" t="n">
        <x:v>5.871700478258522e-7</x:v>
      </x:c>
      <x:c r="P1496" s="35" t="n">
        <x:v>0.014194989863698736</x:v>
      </x:c>
      <x:c r="Q1496" s="36" t="n">
        <x:v>0.7179103686483571</x:v>
      </x:c>
      <x:c r="R1496" s="36" t="n">
        <x:v>0.010433586804555446</x:v>
      </x:c>
      <x:c r="S1496" s="36" t="n">
        <x:v>5.459052040668381e-7</x:v>
      </x:c>
      <x:c r="T1496" s="35" t="n">
        <x:v>0.14647171777846058</x:v>
      </x:c>
      <x:c r="U1496" s="36" t="str">
        <x:v>lateral</x:v>
      </x:c>
      <x:c r="V1496" s="33" t="n">
        <x:v>7</x:v>
      </x:c>
      <x:c r="W1496" s="36" t="n">
        <x:v>-0.9101795878901278</x:v>
      </x:c>
      <x:c r="X1496" s="36" t="n">
        <x:v>2.3218763854266595</x:v>
      </x:c>
      <x:c r="Y1496" s="36" t="n">
        <x:v>2.4938999240975597</x:v>
      </x:c>
      <x:c r="Z1496" s="36" t="n">
        <x:v>0.36953810398899567</x:v>
      </x:c>
      <x:c r="AA1496" s="36" t="n">
        <x:v>0.36496235438135494</x:v>
      </x:c>
      <x:c r="AB1496" s="36" t="n">
        <x:v>1.098684274295893</x:v>
      </x:c>
      <x:c r="AC1496" s="34" t="b">
        <x:v>1</x:v>
      </x:c>
    </x:row>
    <x:row r="1497">
      <x:c r="A1497" s="31" t="str">
        <x:v>CFG019</x:v>
      </x:c>
      <x:c r="B1497" s="33" t="n">
        <x:v>7</x:v>
      </x:c>
      <x:c r="C1497" s="31" t="str">
        <x:v>0（选定5-12kg）算副翼-10 1.AR20.03.6 </x:v>
      </x:c>
      <x:c r="D1497" s="31" t="str">
        <x:v>T7-VLM2-WF1(g1.0)-WF2(g1.0)-Inviscid</x:v>
      </x:c>
      <x:c r="E1497" s="37" t="n">
        <x:v>0.43721991840202834</x:v>
      </x:c>
      <x:c r="F1497" s="37" t="n">
        <x:v>0</x:v>
      </x:c>
      <x:c r="G1497" s="35" t="n">
        <x:v>13.015169943814495</x:v>
      </x:c>
      <x:c r="H1497" s="36" t="n">
        <x:v>-7</x:v>
      </x:c>
      <x:c r="I1497" s="35" t="n">
        <x:v>1.225</x:v>
      </x:c>
      <x:c r="J1497" s="35" t="n">
        <x:v>1.5705518175924542</x:v>
      </x:c>
      <x:c r="K1497" s="35" t="n">
        <x:v>0.284701945718181</x:v>
      </x:c>
      <x:c r="L1497" s="35" t="n">
        <x:v>5.525419388778789</x:v>
      </x:c>
      <x:c r="M1497" s="35" t="n">
        <x:v>11.925999999999998</x:v>
      </x:c>
      <x:c r="N1497" s="35" t="n">
        <x:v>0.10987252051004341</x:v>
      </x:c>
      <x:c r="O1497" s="35" t="n">
        <x:v>5.871700478258522e-7</x:v>
      </x:c>
      <x:c r="P1497" s="35" t="n">
        <x:v>0.014194989863698736</x:v>
      </x:c>
      <x:c r="Q1497" s="36" t="n">
        <x:v>0.7179103686483571</x:v>
      </x:c>
      <x:c r="R1497" s="36" t="n">
        <x:v>0.010433586804555446</x:v>
      </x:c>
      <x:c r="S1497" s="36" t="n">
        <x:v>5.459052040668381e-7</x:v>
      </x:c>
      <x:c r="T1497" s="35" t="n">
        <x:v>0.14647171777846058</x:v>
      </x:c>
      <x:c r="U1497" s="36" t="str">
        <x:v>lateral</x:v>
      </x:c>
      <x:c r="V1497" s="33" t="n">
        <x:v>8</x:v>
      </x:c>
      <x:c r="W1497" s="36" t="n">
        <x:v>0.1599713813116832</x:v>
      </x:c>
      <x:c r="X1497" s="36" t="n">
        <x:v>0</x:v>
      </x:c>
      <x:c r="Y1497" s="36" t="n">
        <x:v>0.1599713813116832</x:v>
      </x:c>
      <x:c r="Z1497" s="36" t="n">
        <x:v>0</x:v>
      </x:c>
      <x:c r="AA1497" s="36" t="n">
        <x:v>-1</x:v>
      </x:c>
      <x:c r="AB1497" s="36"/>
      <x:c r="AC1497" s="34" t="b">
        <x:v>0</x:v>
      </x:c>
    </x:row>
    <x:row r="1498">
      <x:c r="A1498" s="31" t="str">
        <x:v>CFG019</x:v>
      </x:c>
      <x:c r="B1498" s="33" t="n">
        <x:v>8</x:v>
      </x:c>
      <x:c r="C1498" s="31" t="str">
        <x:v>0（选定5-12kg）算副翼-10 1.AR20.03.6 </x:v>
      </x:c>
      <x:c r="D1498" s="31" t="str">
        <x:v>T7-VLM2-WF1(g1.0)-WF2(g1.0)-Inviscid</x:v>
      </x:c>
      <x:c r="E1498" s="37" t="n">
        <x:v>0.4506873468145124</x:v>
      </x:c>
      <x:c r="F1498" s="37" t="n">
        <x:v>0</x:v>
      </x:c>
      <x:c r="G1498" s="35" t="n">
        <x:v>13.01151938914014</x:v>
      </x:c>
      <x:c r="H1498" s="36" t="n">
        <x:v>-6.5</x:v>
      </x:c>
      <x:c r="I1498" s="35" t="n">
        <x:v>1.225</x:v>
      </x:c>
      <x:c r="J1498" s="35" t="n">
        <x:v>1.5705518175924542</x:v>
      </x:c>
      <x:c r="K1498" s="35" t="n">
        <x:v>0.284701945718181</x:v>
      </x:c>
      <x:c r="L1498" s="35" t="n">
        <x:v>5.525419388778789</x:v>
      </x:c>
      <x:c r="M1498" s="35" t="n">
        <x:v>11.925999999999998</x:v>
      </x:c>
      <x:c r="N1498" s="35" t="n">
        <x:v>0.10987252051004341</x:v>
      </x:c>
      <x:c r="O1498" s="35" t="n">
        <x:v>5.871700478258522e-7</x:v>
      </x:c>
      <x:c r="P1498" s="35" t="n">
        <x:v>0.014194989863698736</x:v>
      </x:c>
      <x:c r="Q1498" s="36" t="n">
        <x:v>0.7183096686479714</x:v>
      </x:c>
      <x:c r="R1498" s="36" t="n">
        <x:v>0.010750690525945463</x:v>
      </x:c>
      <x:c r="S1498" s="36" t="n">
        <x:v>6.172885420193185e-7</x:v>
      </x:c>
      <x:c r="T1498" s="35" t="n">
        <x:v>0.14646266623937082</x:v>
      </x:c>
      <x:c r="U1498" s="36" t="str">
        <x:v>longitudinal</x:v>
      </x:c>
      <x:c r="V1498" s="33" t="n">
        <x:v>1</x:v>
      </x:c>
      <x:c r="W1498" s="36" t="n">
        <x:v>-6.149090831967555</x:v>
      </x:c>
      <x:c r="X1498" s="36" t="n">
        <x:v>-5.259949466895015</x:v>
      </x:c>
      <x:c r="Y1498" s="36" t="n">
        <x:v>8.091871628620696</x:v>
      </x:c>
      <x:c r="Z1498" s="36" t="n">
        <x:v>0.8371469580699213</x:v>
      </x:c>
      <x:c r="AA1498" s="36" t="n">
        <x:v>0.7599095875691371</x:v>
      </x:c>
      <x:c r="AB1498" s="36" t="n">
        <x:v>0.16262566732650216</x:v>
      </x:c>
      <x:c r="AC1498" s="34" t="b">
        <x:v>1</x:v>
      </x:c>
    </x:row>
    <x:row r="1499">
      <x:c r="A1499" s="31" t="str">
        <x:v>CFG019</x:v>
      </x:c>
      <x:c r="B1499" s="33" t="n">
        <x:v>8</x:v>
      </x:c>
      <x:c r="C1499" s="31" t="str">
        <x:v>0（选定5-12kg）算副翼-10 1.AR20.03.6 </x:v>
      </x:c>
      <x:c r="D1499" s="31" t="str">
        <x:v>T7-VLM2-WF1(g1.0)-WF2(g1.0)-Inviscid</x:v>
      </x:c>
      <x:c r="E1499" s="37" t="n">
        <x:v>0.4506873468145124</x:v>
      </x:c>
      <x:c r="F1499" s="37" t="n">
        <x:v>0</x:v>
      </x:c>
      <x:c r="G1499" s="35" t="n">
        <x:v>13.01151938914014</x:v>
      </x:c>
      <x:c r="H1499" s="36" t="n">
        <x:v>-6.5</x:v>
      </x:c>
      <x:c r="I1499" s="35" t="n">
        <x:v>1.225</x:v>
      </x:c>
      <x:c r="J1499" s="35" t="n">
        <x:v>1.5705518175924542</x:v>
      </x:c>
      <x:c r="K1499" s="35" t="n">
        <x:v>0.284701945718181</x:v>
      </x:c>
      <x:c r="L1499" s="35" t="n">
        <x:v>5.525419388778789</x:v>
      </x:c>
      <x:c r="M1499" s="35" t="n">
        <x:v>11.925999999999998</x:v>
      </x:c>
      <x:c r="N1499" s="35" t="n">
        <x:v>0.10987252051004341</x:v>
      </x:c>
      <x:c r="O1499" s="35" t="n">
        <x:v>5.871700478258522e-7</x:v>
      </x:c>
      <x:c r="P1499" s="35" t="n">
        <x:v>0.014194989863698736</x:v>
      </x:c>
      <x:c r="Q1499" s="36" t="n">
        <x:v>0.7183096686479714</x:v>
      </x:c>
      <x:c r="R1499" s="36" t="n">
        <x:v>0.010750690525945463</x:v>
      </x:c>
      <x:c r="S1499" s="36" t="n">
        <x:v>6.172885420193185e-7</x:v>
      </x:c>
      <x:c r="T1499" s="35" t="n">
        <x:v>0.14646266623937082</x:v>
      </x:c>
      <x:c r="U1499" s="36" t="str">
        <x:v>longitudinal</x:v>
      </x:c>
      <x:c r="V1499" s="33" t="n">
        <x:v>2</x:v>
      </x:c>
      <x:c r="W1499" s="36" t="n">
        <x:v>-6.149090831967555</x:v>
      </x:c>
      <x:c r="X1499" s="36" t="n">
        <x:v>5.259949466895015</x:v>
      </x:c>
      <x:c r="Y1499" s="36" t="n">
        <x:v>8.091871628620696</x:v>
      </x:c>
      <x:c r="Z1499" s="36" t="n">
        <x:v>0.8371469580699213</x:v>
      </x:c>
      <x:c r="AA1499" s="36" t="n">
        <x:v>0.7599095875691371</x:v>
      </x:c>
      <x:c r="AB1499" s="36" t="n">
        <x:v>0.16262566732650216</x:v>
      </x:c>
      <x:c r="AC1499" s="34" t="b">
        <x:v>1</x:v>
      </x:c>
    </x:row>
    <x:row r="1500">
      <x:c r="A1500" s="31" t="str">
        <x:v>CFG019</x:v>
      </x:c>
      <x:c r="B1500" s="33" t="n">
        <x:v>8</x:v>
      </x:c>
      <x:c r="C1500" s="31" t="str">
        <x:v>0（选定5-12kg）算副翼-10 1.AR20.03.6 </x:v>
      </x:c>
      <x:c r="D1500" s="31" t="str">
        <x:v>T7-VLM2-WF1(g1.0)-WF2(g1.0)-Inviscid</x:v>
      </x:c>
      <x:c r="E1500" s="37" t="n">
        <x:v>0.4506873468145124</x:v>
      </x:c>
      <x:c r="F1500" s="37" t="n">
        <x:v>0</x:v>
      </x:c>
      <x:c r="G1500" s="35" t="n">
        <x:v>13.01151938914014</x:v>
      </x:c>
      <x:c r="H1500" s="36" t="n">
        <x:v>-6.5</x:v>
      </x:c>
      <x:c r="I1500" s="35" t="n">
        <x:v>1.225</x:v>
      </x:c>
      <x:c r="J1500" s="35" t="n">
        <x:v>1.5705518175924542</x:v>
      </x:c>
      <x:c r="K1500" s="35" t="n">
        <x:v>0.284701945718181</x:v>
      </x:c>
      <x:c r="L1500" s="35" t="n">
        <x:v>5.525419388778789</x:v>
      </x:c>
      <x:c r="M1500" s="35" t="n">
        <x:v>11.925999999999998</x:v>
      </x:c>
      <x:c r="N1500" s="35" t="n">
        <x:v>0.10987252051004341</x:v>
      </x:c>
      <x:c r="O1500" s="35" t="n">
        <x:v>5.871700478258522e-7</x:v>
      </x:c>
      <x:c r="P1500" s="35" t="n">
        <x:v>0.014194989863698736</x:v>
      </x:c>
      <x:c r="Q1500" s="36" t="n">
        <x:v>0.7183096686479714</x:v>
      </x:c>
      <x:c r="R1500" s="36" t="n">
        <x:v>0.010750690525945463</x:v>
      </x:c>
      <x:c r="S1500" s="36" t="n">
        <x:v>6.172885420193185e-7</x:v>
      </x:c>
      <x:c r="T1500" s="35" t="n">
        <x:v>0.14646266623937082</x:v>
      </x:c>
      <x:c r="U1500" s="36" t="str">
        <x:v>longitudinal</x:v>
      </x:c>
      <x:c r="V1500" s="33" t="n">
        <x:v>3</x:v>
      </x:c>
      <x:c r="W1500" s="36" t="n">
        <x:v>-0.006554902396502882</x:v>
      </x:c>
      <x:c r="X1500" s="36" t="n">
        <x:v>-0.716426047466966</x:v>
      </x:c>
      <x:c r="Y1500" s="36" t="n">
        <x:v>0.7164560337065821</x:v>
      </x:c>
      <x:c r="Z1500" s="36" t="n">
        <x:v>0.11402274681415649</x:v>
      </x:c>
      <x:c r="AA1500" s="36" t="n">
        <x:v>0.00914906440607545</x:v>
      </x:c>
      <x:c r="AB1500" s="36" t="n">
        <x:v>152.55757286843993</x:v>
      </x:c>
      <x:c r="AC1500" s="34" t="b">
        <x:v>1</x:v>
      </x:c>
    </x:row>
    <x:row r="1501">
      <x:c r="A1501" s="31" t="str">
        <x:v>CFG019</x:v>
      </x:c>
      <x:c r="B1501" s="33" t="n">
        <x:v>8</x:v>
      </x:c>
      <x:c r="C1501" s="31" t="str">
        <x:v>0（选定5-12kg）算副翼-10 1.AR20.03.6 </x:v>
      </x:c>
      <x:c r="D1501" s="31" t="str">
        <x:v>T7-VLM2-WF1(g1.0)-WF2(g1.0)-Inviscid</x:v>
      </x:c>
      <x:c r="E1501" s="37" t="n">
        <x:v>0.4506873468145124</x:v>
      </x:c>
      <x:c r="F1501" s="37" t="n">
        <x:v>0</x:v>
      </x:c>
      <x:c r="G1501" s="35" t="n">
        <x:v>13.01151938914014</x:v>
      </x:c>
      <x:c r="H1501" s="36" t="n">
        <x:v>-6.5</x:v>
      </x:c>
      <x:c r="I1501" s="35" t="n">
        <x:v>1.225</x:v>
      </x:c>
      <x:c r="J1501" s="35" t="n">
        <x:v>1.5705518175924542</x:v>
      </x:c>
      <x:c r="K1501" s="35" t="n">
        <x:v>0.284701945718181</x:v>
      </x:c>
      <x:c r="L1501" s="35" t="n">
        <x:v>5.525419388778789</x:v>
      </x:c>
      <x:c r="M1501" s="35" t="n">
        <x:v>11.925999999999998</x:v>
      </x:c>
      <x:c r="N1501" s="35" t="n">
        <x:v>0.10987252051004341</x:v>
      </x:c>
      <x:c r="O1501" s="35" t="n">
        <x:v>5.871700478258522e-7</x:v>
      </x:c>
      <x:c r="P1501" s="35" t="n">
        <x:v>0.014194989863698736</x:v>
      </x:c>
      <x:c r="Q1501" s="36" t="n">
        <x:v>0.7183096686479714</x:v>
      </x:c>
      <x:c r="R1501" s="36" t="n">
        <x:v>0.010750690525945463</x:v>
      </x:c>
      <x:c r="S1501" s="36" t="n">
        <x:v>6.172885420193185e-7</x:v>
      </x:c>
      <x:c r="T1501" s="35" t="n">
        <x:v>0.14646266623937082</x:v>
      </x:c>
      <x:c r="U1501" s="36" t="str">
        <x:v>longitudinal</x:v>
      </x:c>
      <x:c r="V1501" s="33" t="n">
        <x:v>4</x:v>
      </x:c>
      <x:c r="W1501" s="36" t="n">
        <x:v>-0.006554902396502882</x:v>
      </x:c>
      <x:c r="X1501" s="36" t="n">
        <x:v>0.716426047466966</x:v>
      </x:c>
      <x:c r="Y1501" s="36" t="n">
        <x:v>0.7164560337065821</x:v>
      </x:c>
      <x:c r="Z1501" s="36" t="n">
        <x:v>0.11402274681415649</x:v>
      </x:c>
      <x:c r="AA1501" s="36" t="n">
        <x:v>0.00914906440607545</x:v>
      </x:c>
      <x:c r="AB1501" s="36" t="n">
        <x:v>152.55757286843993</x:v>
      </x:c>
      <x:c r="AC1501" s="34" t="b">
        <x:v>1</x:v>
      </x:c>
    </x:row>
    <x:row r="1502">
      <x:c r="A1502" s="31" t="str">
        <x:v>CFG019</x:v>
      </x:c>
      <x:c r="B1502" s="33" t="n">
        <x:v>8</x:v>
      </x:c>
      <x:c r="C1502" s="31" t="str">
        <x:v>0（选定5-12kg）算副翼-10 1.AR20.03.6 </x:v>
      </x:c>
      <x:c r="D1502" s="31" t="str">
        <x:v>T7-VLM2-WF1(g1.0)-WF2(g1.0)-Inviscid</x:v>
      </x:c>
      <x:c r="E1502" s="37" t="n">
        <x:v>0.4506873468145124</x:v>
      </x:c>
      <x:c r="F1502" s="37" t="n">
        <x:v>0</x:v>
      </x:c>
      <x:c r="G1502" s="35" t="n">
        <x:v>13.01151938914014</x:v>
      </x:c>
      <x:c r="H1502" s="36" t="n">
        <x:v>-6.5</x:v>
      </x:c>
      <x:c r="I1502" s="35" t="n">
        <x:v>1.225</x:v>
      </x:c>
      <x:c r="J1502" s="35" t="n">
        <x:v>1.5705518175924542</x:v>
      </x:c>
      <x:c r="K1502" s="35" t="n">
        <x:v>0.284701945718181</x:v>
      </x:c>
      <x:c r="L1502" s="35" t="n">
        <x:v>5.525419388778789</x:v>
      </x:c>
      <x:c r="M1502" s="35" t="n">
        <x:v>11.925999999999998</x:v>
      </x:c>
      <x:c r="N1502" s="35" t="n">
        <x:v>0.10987252051004341</x:v>
      </x:c>
      <x:c r="O1502" s="35" t="n">
        <x:v>5.871700478258522e-7</x:v>
      </x:c>
      <x:c r="P1502" s="35" t="n">
        <x:v>0.014194989863698736</x:v>
      </x:c>
      <x:c r="Q1502" s="36" t="n">
        <x:v>0.7183096686479714</x:v>
      </x:c>
      <x:c r="R1502" s="36" t="n">
        <x:v>0.010750690525945463</x:v>
      </x:c>
      <x:c r="S1502" s="36" t="n">
        <x:v>6.172885420193185e-7</x:v>
      </x:c>
      <x:c r="T1502" s="35" t="n">
        <x:v>0.14646266623937082</x:v>
      </x:c>
      <x:c r="U1502" s="36" t="str">
        <x:v>lateral</x:v>
      </x:c>
      <x:c r="V1502" s="33" t="n">
        <x:v>5</x:v>
      </x:c>
      <x:c r="W1502" s="36" t="n">
        <x:v>-17.608264893583232</x:v>
      </x:c>
      <x:c r="X1502" s="36" t="n">
        <x:v>0</x:v>
      </x:c>
      <x:c r="Y1502" s="36" t="n">
        <x:v>17.608264893583232</x:v>
      </x:c>
      <x:c r="Z1502" s="36" t="n">
        <x:v>0</x:v>
      </x:c>
      <x:c r="AA1502" s="36" t="n">
        <x:v>1</x:v>
      </x:c>
      <x:c r="AB1502" s="36" t="n">
        <x:v>0.056791512738113</x:v>
      </x:c>
      <x:c r="AC1502" s="34" t="b">
        <x:v>1</x:v>
      </x:c>
    </x:row>
    <x:row r="1503">
      <x:c r="A1503" s="31" t="str">
        <x:v>CFG019</x:v>
      </x:c>
      <x:c r="B1503" s="33" t="n">
        <x:v>8</x:v>
      </x:c>
      <x:c r="C1503" s="31" t="str">
        <x:v>0（选定5-12kg）算副翼-10 1.AR20.03.6 </x:v>
      </x:c>
      <x:c r="D1503" s="31" t="str">
        <x:v>T7-VLM2-WF1(g1.0)-WF2(g1.0)-Inviscid</x:v>
      </x:c>
      <x:c r="E1503" s="37" t="n">
        <x:v>0.4506873468145124</x:v>
      </x:c>
      <x:c r="F1503" s="37" t="n">
        <x:v>0</x:v>
      </x:c>
      <x:c r="G1503" s="35" t="n">
        <x:v>13.01151938914014</x:v>
      </x:c>
      <x:c r="H1503" s="36" t="n">
        <x:v>-6.5</x:v>
      </x:c>
      <x:c r="I1503" s="35" t="n">
        <x:v>1.225</x:v>
      </x:c>
      <x:c r="J1503" s="35" t="n">
        <x:v>1.5705518175924542</x:v>
      </x:c>
      <x:c r="K1503" s="35" t="n">
        <x:v>0.284701945718181</x:v>
      </x:c>
      <x:c r="L1503" s="35" t="n">
        <x:v>5.525419388778789</x:v>
      </x:c>
      <x:c r="M1503" s="35" t="n">
        <x:v>11.925999999999998</x:v>
      </x:c>
      <x:c r="N1503" s="35" t="n">
        <x:v>0.10987252051004341</x:v>
      </x:c>
      <x:c r="O1503" s="35" t="n">
        <x:v>5.871700478258522e-7</x:v>
      </x:c>
      <x:c r="P1503" s="35" t="n">
        <x:v>0.014194989863698736</x:v>
      </x:c>
      <x:c r="Q1503" s="36" t="n">
        <x:v>0.7183096686479714</x:v>
      </x:c>
      <x:c r="R1503" s="36" t="n">
        <x:v>0.010750690525945463</x:v>
      </x:c>
      <x:c r="S1503" s="36" t="n">
        <x:v>6.172885420193185e-7</x:v>
      </x:c>
      <x:c r="T1503" s="35" t="n">
        <x:v>0.14646266623937082</x:v>
      </x:c>
      <x:c r="U1503" s="36" t="str">
        <x:v>lateral</x:v>
      </x:c>
      <x:c r="V1503" s="33" t="n">
        <x:v>6</x:v>
      </x:c>
      <x:c r="W1503" s="36" t="n">
        <x:v>-0.9102801640671445</x:v>
      </x:c>
      <x:c r="X1503" s="36" t="n">
        <x:v>-2.3206153768601623</x:v>
      </x:c>
      <x:c r="Y1503" s="36" t="n">
        <x:v>2.4927626650794377</x:v>
      </x:c>
      <x:c r="Z1503" s="36" t="n">
        <x:v>0.3693374082423564</x:v>
      </x:c>
      <x:c r="AA1503" s="36" t="n">
        <x:v>0.365169206366518</x:v>
      </x:c>
      <x:c r="AB1503" s="36" t="n">
        <x:v>1.0985628814891297</x:v>
      </x:c>
      <x:c r="AC1503" s="34" t="b">
        <x:v>1</x:v>
      </x:c>
    </x:row>
    <x:row r="1504">
      <x:c r="A1504" s="31" t="str">
        <x:v>CFG019</x:v>
      </x:c>
      <x:c r="B1504" s="33" t="n">
        <x:v>8</x:v>
      </x:c>
      <x:c r="C1504" s="31" t="str">
        <x:v>0（选定5-12kg）算副翼-10 1.AR20.03.6 </x:v>
      </x:c>
      <x:c r="D1504" s="31" t="str">
        <x:v>T7-VLM2-WF1(g1.0)-WF2(g1.0)-Inviscid</x:v>
      </x:c>
      <x:c r="E1504" s="37" t="n">
        <x:v>0.4506873468145124</x:v>
      </x:c>
      <x:c r="F1504" s="37" t="n">
        <x:v>0</x:v>
      </x:c>
      <x:c r="G1504" s="35" t="n">
        <x:v>13.01151938914014</x:v>
      </x:c>
      <x:c r="H1504" s="36" t="n">
        <x:v>-6.5</x:v>
      </x:c>
      <x:c r="I1504" s="35" t="n">
        <x:v>1.225</x:v>
      </x:c>
      <x:c r="J1504" s="35" t="n">
        <x:v>1.5705518175924542</x:v>
      </x:c>
      <x:c r="K1504" s="35" t="n">
        <x:v>0.284701945718181</x:v>
      </x:c>
      <x:c r="L1504" s="35" t="n">
        <x:v>5.525419388778789</x:v>
      </x:c>
      <x:c r="M1504" s="35" t="n">
        <x:v>11.925999999999998</x:v>
      </x:c>
      <x:c r="N1504" s="35" t="n">
        <x:v>0.10987252051004341</x:v>
      </x:c>
      <x:c r="O1504" s="35" t="n">
        <x:v>5.871700478258522e-7</x:v>
      </x:c>
      <x:c r="P1504" s="35" t="n">
        <x:v>0.014194989863698736</x:v>
      </x:c>
      <x:c r="Q1504" s="36" t="n">
        <x:v>0.7183096686479714</x:v>
      </x:c>
      <x:c r="R1504" s="36" t="n">
        <x:v>0.010750690525945463</x:v>
      </x:c>
      <x:c r="S1504" s="36" t="n">
        <x:v>6.172885420193185e-7</x:v>
      </x:c>
      <x:c r="T1504" s="35" t="n">
        <x:v>0.14646266623937082</x:v>
      </x:c>
      <x:c r="U1504" s="36" t="str">
        <x:v>lateral</x:v>
      </x:c>
      <x:c r="V1504" s="33" t="n">
        <x:v>7</x:v>
      </x:c>
      <x:c r="W1504" s="36" t="n">
        <x:v>-0.9102801640671445</x:v>
      </x:c>
      <x:c r="X1504" s="36" t="n">
        <x:v>2.3206153768601623</x:v>
      </x:c>
      <x:c r="Y1504" s="36" t="n">
        <x:v>2.4927626650794377</x:v>
      </x:c>
      <x:c r="Z1504" s="36" t="n">
        <x:v>0.3693374082423564</x:v>
      </x:c>
      <x:c r="AA1504" s="36" t="n">
        <x:v>0.365169206366518</x:v>
      </x:c>
      <x:c r="AB1504" s="36" t="n">
        <x:v>1.0985628814891297</x:v>
      </x:c>
      <x:c r="AC1504" s="34" t="b">
        <x:v>1</x:v>
      </x:c>
    </x:row>
    <x:row r="1505">
      <x:c r="A1505" s="31" t="str">
        <x:v>CFG019</x:v>
      </x:c>
      <x:c r="B1505" s="33" t="n">
        <x:v>8</x:v>
      </x:c>
      <x:c r="C1505" s="31" t="str">
        <x:v>0（选定5-12kg）算副翼-10 1.AR20.03.6 </x:v>
      </x:c>
      <x:c r="D1505" s="31" t="str">
        <x:v>T7-VLM2-WF1(g1.0)-WF2(g1.0)-Inviscid</x:v>
      </x:c>
      <x:c r="E1505" s="37" t="n">
        <x:v>0.4506873468145124</x:v>
      </x:c>
      <x:c r="F1505" s="37" t="n">
        <x:v>0</x:v>
      </x:c>
      <x:c r="G1505" s="35" t="n">
        <x:v>13.01151938914014</x:v>
      </x:c>
      <x:c r="H1505" s="36" t="n">
        <x:v>-6.5</x:v>
      </x:c>
      <x:c r="I1505" s="35" t="n">
        <x:v>1.225</x:v>
      </x:c>
      <x:c r="J1505" s="35" t="n">
        <x:v>1.5705518175924542</x:v>
      </x:c>
      <x:c r="K1505" s="35" t="n">
        <x:v>0.284701945718181</x:v>
      </x:c>
      <x:c r="L1505" s="35" t="n">
        <x:v>5.525419388778789</x:v>
      </x:c>
      <x:c r="M1505" s="35" t="n">
        <x:v>11.925999999999998</x:v>
      </x:c>
      <x:c r="N1505" s="35" t="n">
        <x:v>0.10987252051004341</x:v>
      </x:c>
      <x:c r="O1505" s="35" t="n">
        <x:v>5.871700478258522e-7</x:v>
      </x:c>
      <x:c r="P1505" s="35" t="n">
        <x:v>0.014194989863698736</x:v>
      </x:c>
      <x:c r="Q1505" s="36" t="n">
        <x:v>0.7183096686479714</x:v>
      </x:c>
      <x:c r="R1505" s="36" t="n">
        <x:v>0.010750690525945463</x:v>
      </x:c>
      <x:c r="S1505" s="36" t="n">
        <x:v>6.172885420193185e-7</x:v>
      </x:c>
      <x:c r="T1505" s="35" t="n">
        <x:v>0.14646266623937082</x:v>
      </x:c>
      <x:c r="U1505" s="36" t="str">
        <x:v>lateral</x:v>
      </x:c>
      <x:c r="V1505" s="33" t="n">
        <x:v>8</x:v>
      </x:c>
      <x:c r="W1505" s="36" t="n">
        <x:v>0.16014281316450685</x:v>
      </x:c>
      <x:c r="X1505" s="36" t="n">
        <x:v>0</x:v>
      </x:c>
      <x:c r="Y1505" s="36" t="n">
        <x:v>0.16014281316450685</x:v>
      </x:c>
      <x:c r="Z1505" s="36" t="n">
        <x:v>0</x:v>
      </x:c>
      <x:c r="AA1505" s="36" t="n">
        <x:v>-1</x:v>
      </x:c>
      <x:c r="AB1505" s="36"/>
      <x:c r="AC1505" s="34" t="b">
        <x:v>0</x:v>
      </x:c>
    </x:row>
    <x:row r="1506">
      <x:c r="A1506" s="31" t="str">
        <x:v>CFG019</x:v>
      </x:c>
      <x:c r="B1506" s="33" t="n">
        <x:v>9</x:v>
      </x:c>
      <x:c r="C1506" s="31" t="str">
        <x:v>0（选定5-12kg）算副翼-10 1.AR20.03.6 </x:v>
      </x:c>
      <x:c r="D1506" s="31" t="str">
        <x:v>T7-VLM2-WF1(g1.0)-WF2(g1.0)-Inviscid</x:v>
      </x:c>
      <x:c r="E1506" s="37" t="n">
        <x:v>0.46476264280916274</x:v>
      </x:c>
      <x:c r="F1506" s="37" t="n">
        <x:v>0</x:v>
      </x:c>
      <x:c r="G1506" s="35" t="n">
        <x:v>13.00767701319134</x:v>
      </x:c>
      <x:c r="H1506" s="36" t="n">
        <x:v>-6</x:v>
      </x:c>
      <x:c r="I1506" s="35" t="n">
        <x:v>1.225</x:v>
      </x:c>
      <x:c r="J1506" s="35" t="n">
        <x:v>1.5705518175924542</x:v>
      </x:c>
      <x:c r="K1506" s="35" t="n">
        <x:v>0.284701945718181</x:v>
      </x:c>
      <x:c r="L1506" s="35" t="n">
        <x:v>5.525419388778789</x:v>
      </x:c>
      <x:c r="M1506" s="35" t="n">
        <x:v>11.925999999999998</x:v>
      </x:c>
      <x:c r="N1506" s="35" t="n">
        <x:v>0.10987252051004341</x:v>
      </x:c>
      <x:c r="O1506" s="35" t="n">
        <x:v>5.871700478258522e-7</x:v>
      </x:c>
      <x:c r="P1506" s="35" t="n">
        <x:v>0.014194989863698736</x:v>
      </x:c>
      <x:c r="Q1506" s="36" t="n">
        <x:v>0.7187301394738035</x:v>
      </x:c>
      <x:c r="R1506" s="36" t="n">
        <x:v>0.011093104123260525</x:v>
      </x:c>
      <x:c r="S1506" s="36" t="n">
        <x:v>6.881805763168889e-7</x:v>
      </x:c>
      <x:c r="T1506" s="35" t="n">
        <x:v>0.14645326382876836</x:v>
      </x:c>
      <x:c r="U1506" s="36" t="str">
        <x:v>longitudinal</x:v>
      </x:c>
      <x:c r="V1506" s="33" t="n">
        <x:v>1</x:v>
      </x:c>
      <x:c r="W1506" s="36" t="n">
        <x:v>-6.144084204837676</x:v>
      </x:c>
      <x:c r="X1506" s="36" t="n">
        <x:v>-5.254936158632292</x:v>
      </x:c>
      <x:c r="Y1506" s="36" t="n">
        <x:v>8.084808269058513</x:v>
      </x:c>
      <x:c r="Z1506" s="36" t="n">
        <x:v>0.8363490652786656</x:v>
      </x:c>
      <x:c r="AA1506" s="36" t="n">
        <x:v>0.7599542253032505</x:v>
      </x:c>
      <x:c r="AB1506" s="36" t="n">
        <x:v>0.1627581860308211</x:v>
      </x:c>
      <x:c r="AC1506" s="34" t="b">
        <x:v>1</x:v>
      </x:c>
    </x:row>
    <x:row r="1507">
      <x:c r="A1507" s="31" t="str">
        <x:v>CFG019</x:v>
      </x:c>
      <x:c r="B1507" s="33" t="n">
        <x:v>9</x:v>
      </x:c>
      <x:c r="C1507" s="31" t="str">
        <x:v>0（选定5-12kg）算副翼-10 1.AR20.03.6 </x:v>
      </x:c>
      <x:c r="D1507" s="31" t="str">
        <x:v>T7-VLM2-WF1(g1.0)-WF2(g1.0)-Inviscid</x:v>
      </x:c>
      <x:c r="E1507" s="37" t="n">
        <x:v>0.46476264280916274</x:v>
      </x:c>
      <x:c r="F1507" s="37" t="n">
        <x:v>0</x:v>
      </x:c>
      <x:c r="G1507" s="35" t="n">
        <x:v>13.00767701319134</x:v>
      </x:c>
      <x:c r="H1507" s="36" t="n">
        <x:v>-6</x:v>
      </x:c>
      <x:c r="I1507" s="35" t="n">
        <x:v>1.225</x:v>
      </x:c>
      <x:c r="J1507" s="35" t="n">
        <x:v>1.5705518175924542</x:v>
      </x:c>
      <x:c r="K1507" s="35" t="n">
        <x:v>0.284701945718181</x:v>
      </x:c>
      <x:c r="L1507" s="35" t="n">
        <x:v>5.525419388778789</x:v>
      </x:c>
      <x:c r="M1507" s="35" t="n">
        <x:v>11.925999999999998</x:v>
      </x:c>
      <x:c r="N1507" s="35" t="n">
        <x:v>0.10987252051004341</x:v>
      </x:c>
      <x:c r="O1507" s="35" t="n">
        <x:v>5.871700478258522e-7</x:v>
      </x:c>
      <x:c r="P1507" s="35" t="n">
        <x:v>0.014194989863698736</x:v>
      </x:c>
      <x:c r="Q1507" s="36" t="n">
        <x:v>0.7187301394738035</x:v>
      </x:c>
      <x:c r="R1507" s="36" t="n">
        <x:v>0.011093104123260525</x:v>
      </x:c>
      <x:c r="S1507" s="36" t="n">
        <x:v>6.881805763168889e-7</x:v>
      </x:c>
      <x:c r="T1507" s="35" t="n">
        <x:v>0.14645326382876836</x:v>
      </x:c>
      <x:c r="U1507" s="36" t="str">
        <x:v>longitudinal</x:v>
      </x:c>
      <x:c r="V1507" s="33" t="n">
        <x:v>2</x:v>
      </x:c>
      <x:c r="W1507" s="36" t="n">
        <x:v>-6.144084204837676</x:v>
      </x:c>
      <x:c r="X1507" s="36" t="n">
        <x:v>5.254936158632292</x:v>
      </x:c>
      <x:c r="Y1507" s="36" t="n">
        <x:v>8.084808269058513</x:v>
      </x:c>
      <x:c r="Z1507" s="36" t="n">
        <x:v>0.8363490652786656</x:v>
      </x:c>
      <x:c r="AA1507" s="36" t="n">
        <x:v>0.7599542253032505</x:v>
      </x:c>
      <x:c r="AB1507" s="36" t="n">
        <x:v>0.1627581860308211</x:v>
      </x:c>
      <x:c r="AC1507" s="34" t="b">
        <x:v>1</x:v>
      </x:c>
    </x:row>
    <x:row r="1508">
      <x:c r="A1508" s="31" t="str">
        <x:v>CFG019</x:v>
      </x:c>
      <x:c r="B1508" s="33" t="n">
        <x:v>9</x:v>
      </x:c>
      <x:c r="C1508" s="31" t="str">
        <x:v>0（选定5-12kg）算副翼-10 1.AR20.03.6 </x:v>
      </x:c>
      <x:c r="D1508" s="31" t="str">
        <x:v>T7-VLM2-WF1(g1.0)-WF2(g1.0)-Inviscid</x:v>
      </x:c>
      <x:c r="E1508" s="37" t="n">
        <x:v>0.46476264280916274</x:v>
      </x:c>
      <x:c r="F1508" s="37" t="n">
        <x:v>0</x:v>
      </x:c>
      <x:c r="G1508" s="35" t="n">
        <x:v>13.00767701319134</x:v>
      </x:c>
      <x:c r="H1508" s="36" t="n">
        <x:v>-6</x:v>
      </x:c>
      <x:c r="I1508" s="35" t="n">
        <x:v>1.225</x:v>
      </x:c>
      <x:c r="J1508" s="35" t="n">
        <x:v>1.5705518175924542</x:v>
      </x:c>
      <x:c r="K1508" s="35" t="n">
        <x:v>0.284701945718181</x:v>
      </x:c>
      <x:c r="L1508" s="35" t="n">
        <x:v>5.525419388778789</x:v>
      </x:c>
      <x:c r="M1508" s="35" t="n">
        <x:v>11.925999999999998</x:v>
      </x:c>
      <x:c r="N1508" s="35" t="n">
        <x:v>0.10987252051004341</x:v>
      </x:c>
      <x:c r="O1508" s="35" t="n">
        <x:v>5.871700478258522e-7</x:v>
      </x:c>
      <x:c r="P1508" s="35" t="n">
        <x:v>0.014194989863698736</x:v>
      </x:c>
      <x:c r="Q1508" s="36" t="n">
        <x:v>0.7187301394738035</x:v>
      </x:c>
      <x:c r="R1508" s="36" t="n">
        <x:v>0.011093104123260525</x:v>
      </x:c>
      <x:c r="S1508" s="36" t="n">
        <x:v>6.881805763168889e-7</x:v>
      </x:c>
      <x:c r="T1508" s="35" t="n">
        <x:v>0.14645326382876836</x:v>
      </x:c>
      <x:c r="U1508" s="36" t="str">
        <x:v>longitudinal</x:v>
      </x:c>
      <x:c r="V1508" s="33" t="n">
        <x:v>3</x:v>
      </x:c>
      <x:c r="W1508" s="36" t="n">
        <x:v>-0.006781854022581821</x:v>
      </x:c>
      <x:c r="X1508" s="36" t="n">
        <x:v>-0.7165484665901969</x:v>
      </x:c>
      <x:c r="Y1508" s="36" t="n">
        <x:v>0.7165805596837987</x:v>
      </x:c>
      <x:c r="Z1508" s="36" t="n">
        <x:v>0.11404223042274765</x:v>
      </x:c>
      <x:c r="AA1508" s="36" t="n">
        <x:v>0.0094641892400408</x:v>
      </x:c>
      <x:c r="AB1508" s="36" t="n">
        <x:v>147.45230384939848</x:v>
      </x:c>
      <x:c r="AC1508" s="34" t="b">
        <x:v>1</x:v>
      </x:c>
    </x:row>
    <x:row r="1509">
      <x:c r="A1509" s="31" t="str">
        <x:v>CFG019</x:v>
      </x:c>
      <x:c r="B1509" s="33" t="n">
        <x:v>9</x:v>
      </x:c>
      <x:c r="C1509" s="31" t="str">
        <x:v>0（选定5-12kg）算副翼-10 1.AR20.03.6 </x:v>
      </x:c>
      <x:c r="D1509" s="31" t="str">
        <x:v>T7-VLM2-WF1(g1.0)-WF2(g1.0)-Inviscid</x:v>
      </x:c>
      <x:c r="E1509" s="37" t="n">
        <x:v>0.46476264280916274</x:v>
      </x:c>
      <x:c r="F1509" s="37" t="n">
        <x:v>0</x:v>
      </x:c>
      <x:c r="G1509" s="35" t="n">
        <x:v>13.00767701319134</x:v>
      </x:c>
      <x:c r="H1509" s="36" t="n">
        <x:v>-6</x:v>
      </x:c>
      <x:c r="I1509" s="35" t="n">
        <x:v>1.225</x:v>
      </x:c>
      <x:c r="J1509" s="35" t="n">
        <x:v>1.5705518175924542</x:v>
      </x:c>
      <x:c r="K1509" s="35" t="n">
        <x:v>0.284701945718181</x:v>
      </x:c>
      <x:c r="L1509" s="35" t="n">
        <x:v>5.525419388778789</x:v>
      </x:c>
      <x:c r="M1509" s="35" t="n">
        <x:v>11.925999999999998</x:v>
      </x:c>
      <x:c r="N1509" s="35" t="n">
        <x:v>0.10987252051004341</x:v>
      </x:c>
      <x:c r="O1509" s="35" t="n">
        <x:v>5.871700478258522e-7</x:v>
      </x:c>
      <x:c r="P1509" s="35" t="n">
        <x:v>0.014194989863698736</x:v>
      </x:c>
      <x:c r="Q1509" s="36" t="n">
        <x:v>0.7187301394738035</x:v>
      </x:c>
      <x:c r="R1509" s="36" t="n">
        <x:v>0.011093104123260525</x:v>
      </x:c>
      <x:c r="S1509" s="36" t="n">
        <x:v>6.881805763168889e-7</x:v>
      </x:c>
      <x:c r="T1509" s="35" t="n">
        <x:v>0.14645326382876836</x:v>
      </x:c>
      <x:c r="U1509" s="36" t="str">
        <x:v>longitudinal</x:v>
      </x:c>
      <x:c r="V1509" s="33" t="n">
        <x:v>4</x:v>
      </x:c>
      <x:c r="W1509" s="36" t="n">
        <x:v>-0.006781854022581821</x:v>
      </x:c>
      <x:c r="X1509" s="36" t="n">
        <x:v>0.7165484665901969</x:v>
      </x:c>
      <x:c r="Y1509" s="36" t="n">
        <x:v>0.7165805596837987</x:v>
      </x:c>
      <x:c r="Z1509" s="36" t="n">
        <x:v>0.11404223042274765</x:v>
      </x:c>
      <x:c r="AA1509" s="36" t="n">
        <x:v>0.0094641892400408</x:v>
      </x:c>
      <x:c r="AB1509" s="36" t="n">
        <x:v>147.45230384939848</x:v>
      </x:c>
      <x:c r="AC1509" s="34" t="b">
        <x:v>1</x:v>
      </x:c>
    </x:row>
    <x:row r="1510">
      <x:c r="A1510" s="31" t="str">
        <x:v>CFG019</x:v>
      </x:c>
      <x:c r="B1510" s="33" t="n">
        <x:v>9</x:v>
      </x:c>
      <x:c r="C1510" s="31" t="str">
        <x:v>0（选定5-12kg）算副翼-10 1.AR20.03.6 </x:v>
      </x:c>
      <x:c r="D1510" s="31" t="str">
        <x:v>T7-VLM2-WF1(g1.0)-WF2(g1.0)-Inviscid</x:v>
      </x:c>
      <x:c r="E1510" s="37" t="n">
        <x:v>0.46476264280916274</x:v>
      </x:c>
      <x:c r="F1510" s="37" t="n">
        <x:v>0</x:v>
      </x:c>
      <x:c r="G1510" s="35" t="n">
        <x:v>13.00767701319134</x:v>
      </x:c>
      <x:c r="H1510" s="36" t="n">
        <x:v>-6</x:v>
      </x:c>
      <x:c r="I1510" s="35" t="n">
        <x:v>1.225</x:v>
      </x:c>
      <x:c r="J1510" s="35" t="n">
        <x:v>1.5705518175924542</x:v>
      </x:c>
      <x:c r="K1510" s="35" t="n">
        <x:v>0.284701945718181</x:v>
      </x:c>
      <x:c r="L1510" s="35" t="n">
        <x:v>5.525419388778789</x:v>
      </x:c>
      <x:c r="M1510" s="35" t="n">
        <x:v>11.925999999999998</x:v>
      </x:c>
      <x:c r="N1510" s="35" t="n">
        <x:v>0.10987252051004341</x:v>
      </x:c>
      <x:c r="O1510" s="35" t="n">
        <x:v>5.871700478258522e-7</x:v>
      </x:c>
      <x:c r="P1510" s="35" t="n">
        <x:v>0.014194989863698736</x:v>
      </x:c>
      <x:c r="Q1510" s="36" t="n">
        <x:v>0.7187301394738035</x:v>
      </x:c>
      <x:c r="R1510" s="36" t="n">
        <x:v>0.011093104123260525</x:v>
      </x:c>
      <x:c r="S1510" s="36" t="n">
        <x:v>6.881805763168889e-7</x:v>
      </x:c>
      <x:c r="T1510" s="35" t="n">
        <x:v>0.14645326382876836</x:v>
      </x:c>
      <x:c r="U1510" s="36" t="str">
        <x:v>lateral</x:v>
      </x:c>
      <x:c r="V1510" s="33" t="n">
        <x:v>5</x:v>
      </x:c>
      <x:c r="W1510" s="36" t="n">
        <x:v>-17.57261773435613</x:v>
      </x:c>
      <x:c r="X1510" s="36" t="n">
        <x:v>0</x:v>
      </x:c>
      <x:c r="Y1510" s="36" t="n">
        <x:v>17.57261773435613</x:v>
      </x:c>
      <x:c r="Z1510" s="36" t="n">
        <x:v>0</x:v>
      </x:c>
      <x:c r="AA1510" s="36" t="n">
        <x:v>1</x:v>
      </x:c>
      <x:c r="AB1510" s="36" t="n">
        <x:v>0.05690671789012433</x:v>
      </x:c>
      <x:c r="AC1510" s="34" t="b">
        <x:v>1</x:v>
      </x:c>
    </x:row>
    <x:row r="1511">
      <x:c r="A1511" s="31" t="str">
        <x:v>CFG019</x:v>
      </x:c>
      <x:c r="B1511" s="33" t="n">
        <x:v>9</x:v>
      </x:c>
      <x:c r="C1511" s="31" t="str">
        <x:v>0（选定5-12kg）算副翼-10 1.AR20.03.6 </x:v>
      </x:c>
      <x:c r="D1511" s="31" t="str">
        <x:v>T7-VLM2-WF1(g1.0)-WF2(g1.0)-Inviscid</x:v>
      </x:c>
      <x:c r="E1511" s="37" t="n">
        <x:v>0.46476264280916274</x:v>
      </x:c>
      <x:c r="F1511" s="37" t="n">
        <x:v>0</x:v>
      </x:c>
      <x:c r="G1511" s="35" t="n">
        <x:v>13.00767701319134</x:v>
      </x:c>
      <x:c r="H1511" s="36" t="n">
        <x:v>-6</x:v>
      </x:c>
      <x:c r="I1511" s="35" t="n">
        <x:v>1.225</x:v>
      </x:c>
      <x:c r="J1511" s="35" t="n">
        <x:v>1.5705518175924542</x:v>
      </x:c>
      <x:c r="K1511" s="35" t="n">
        <x:v>0.284701945718181</x:v>
      </x:c>
      <x:c r="L1511" s="35" t="n">
        <x:v>5.525419388778789</x:v>
      </x:c>
      <x:c r="M1511" s="35" t="n">
        <x:v>11.925999999999998</x:v>
      </x:c>
      <x:c r="N1511" s="35" t="n">
        <x:v>0.10987252051004341</x:v>
      </x:c>
      <x:c r="O1511" s="35" t="n">
        <x:v>5.871700478258522e-7</x:v>
      </x:c>
      <x:c r="P1511" s="35" t="n">
        <x:v>0.014194989863698736</x:v>
      </x:c>
      <x:c r="Q1511" s="36" t="n">
        <x:v>0.7187301394738035</x:v>
      </x:c>
      <x:c r="R1511" s="36" t="n">
        <x:v>0.011093104123260525</x:v>
      </x:c>
      <x:c r="S1511" s="36" t="n">
        <x:v>6.881805763168889e-7</x:v>
      </x:c>
      <x:c r="T1511" s="35" t="n">
        <x:v>0.14645326382876836</x:v>
      </x:c>
      <x:c r="U1511" s="36" t="str">
        <x:v>lateral</x:v>
      </x:c>
      <x:c r="V1511" s="33" t="n">
        <x:v>6</x:v>
      </x:c>
      <x:c r="W1511" s="36" t="n">
        <x:v>-0.9104013935232997</x:v>
      </x:c>
      <x:c r="X1511" s="36" t="n">
        <x:v>-2.3193789931899396</x:v>
      </x:c>
      <x:c r="Y1511" s="36" t="n">
        <x:v>2.491655997801451</x:v>
      </x:c>
      <x:c r="Z1511" s="36" t="n">
        <x:v>0.36914063166968236</x:v>
      </x:c>
      <x:c r="AA1511" s="36" t="n">
        <x:v>0.36538005018614356</x:v>
      </x:c>
      <x:c r="AB1511" s="36" t="n">
        <x:v>1.0984165963652022</x:v>
      </x:c>
      <x:c r="AC1511" s="34" t="b">
        <x:v>1</x:v>
      </x:c>
    </x:row>
    <x:row r="1512">
      <x:c r="A1512" s="31" t="str">
        <x:v>CFG019</x:v>
      </x:c>
      <x:c r="B1512" s="33" t="n">
        <x:v>9</x:v>
      </x:c>
      <x:c r="C1512" s="31" t="str">
        <x:v>0（选定5-12kg）算副翼-10 1.AR20.03.6 </x:v>
      </x:c>
      <x:c r="D1512" s="31" t="str">
        <x:v>T7-VLM2-WF1(g1.0)-WF2(g1.0)-Inviscid</x:v>
      </x:c>
      <x:c r="E1512" s="37" t="n">
        <x:v>0.46476264280916274</x:v>
      </x:c>
      <x:c r="F1512" s="37" t="n">
        <x:v>0</x:v>
      </x:c>
      <x:c r="G1512" s="35" t="n">
        <x:v>13.00767701319134</x:v>
      </x:c>
      <x:c r="H1512" s="36" t="n">
        <x:v>-6</x:v>
      </x:c>
      <x:c r="I1512" s="35" t="n">
        <x:v>1.225</x:v>
      </x:c>
      <x:c r="J1512" s="35" t="n">
        <x:v>1.5705518175924542</x:v>
      </x:c>
      <x:c r="K1512" s="35" t="n">
        <x:v>0.284701945718181</x:v>
      </x:c>
      <x:c r="L1512" s="35" t="n">
        <x:v>5.525419388778789</x:v>
      </x:c>
      <x:c r="M1512" s="35" t="n">
        <x:v>11.925999999999998</x:v>
      </x:c>
      <x:c r="N1512" s="35" t="n">
        <x:v>0.10987252051004341</x:v>
      </x:c>
      <x:c r="O1512" s="35" t="n">
        <x:v>5.871700478258522e-7</x:v>
      </x:c>
      <x:c r="P1512" s="35" t="n">
        <x:v>0.014194989863698736</x:v>
      </x:c>
      <x:c r="Q1512" s="36" t="n">
        <x:v>0.7187301394738035</x:v>
      </x:c>
      <x:c r="R1512" s="36" t="n">
        <x:v>0.011093104123260525</x:v>
      </x:c>
      <x:c r="S1512" s="36" t="n">
        <x:v>6.881805763168889e-7</x:v>
      </x:c>
      <x:c r="T1512" s="35" t="n">
        <x:v>0.14645326382876836</x:v>
      </x:c>
      <x:c r="U1512" s="36" t="str">
        <x:v>lateral</x:v>
      </x:c>
      <x:c r="V1512" s="33" t="n">
        <x:v>7</x:v>
      </x:c>
      <x:c r="W1512" s="36" t="n">
        <x:v>-0.9104013935232997</x:v>
      </x:c>
      <x:c r="X1512" s="36" t="n">
        <x:v>2.3193789931899396</x:v>
      </x:c>
      <x:c r="Y1512" s="36" t="n">
        <x:v>2.491655997801451</x:v>
      </x:c>
      <x:c r="Z1512" s="36" t="n">
        <x:v>0.36914063166968236</x:v>
      </x:c>
      <x:c r="AA1512" s="36" t="n">
        <x:v>0.36538005018614356</x:v>
      </x:c>
      <x:c r="AB1512" s="36" t="n">
        <x:v>1.0984165963652022</x:v>
      </x:c>
      <x:c r="AC1512" s="34" t="b">
        <x:v>1</x:v>
      </x:c>
    </x:row>
    <x:row r="1513">
      <x:c r="A1513" s="31" t="str">
        <x:v>CFG019</x:v>
      </x:c>
      <x:c r="B1513" s="33" t="n">
        <x:v>9</x:v>
      </x:c>
      <x:c r="C1513" s="31" t="str">
        <x:v>0（选定5-12kg）算副翼-10 1.AR20.03.6 </x:v>
      </x:c>
      <x:c r="D1513" s="31" t="str">
        <x:v>T7-VLM2-WF1(g1.0)-WF2(g1.0)-Inviscid</x:v>
      </x:c>
      <x:c r="E1513" s="37" t="n">
        <x:v>0.46476264280916274</x:v>
      </x:c>
      <x:c r="F1513" s="37" t="n">
        <x:v>0</x:v>
      </x:c>
      <x:c r="G1513" s="35" t="n">
        <x:v>13.00767701319134</x:v>
      </x:c>
      <x:c r="H1513" s="36" t="n">
        <x:v>-6</x:v>
      </x:c>
      <x:c r="I1513" s="35" t="n">
        <x:v>1.225</x:v>
      </x:c>
      <x:c r="J1513" s="35" t="n">
        <x:v>1.5705518175924542</x:v>
      </x:c>
      <x:c r="K1513" s="35" t="n">
        <x:v>0.284701945718181</x:v>
      </x:c>
      <x:c r="L1513" s="35" t="n">
        <x:v>5.525419388778789</x:v>
      </x:c>
      <x:c r="M1513" s="35" t="n">
        <x:v>11.925999999999998</x:v>
      </x:c>
      <x:c r="N1513" s="35" t="n">
        <x:v>0.10987252051004341</x:v>
      </x:c>
      <x:c r="O1513" s="35" t="n">
        <x:v>5.871700478258522e-7</x:v>
      </x:c>
      <x:c r="P1513" s="35" t="n">
        <x:v>0.014194989863698736</x:v>
      </x:c>
      <x:c r="Q1513" s="36" t="n">
        <x:v>0.7187301394738035</x:v>
      </x:c>
      <x:c r="R1513" s="36" t="n">
        <x:v>0.011093104123260525</x:v>
      </x:c>
      <x:c r="S1513" s="36" t="n">
        <x:v>6.881805763168889e-7</x:v>
      </x:c>
      <x:c r="T1513" s="35" t="n">
        <x:v>0.14645326382876836</x:v>
      </x:c>
      <x:c r="U1513" s="36" t="str">
        <x:v>lateral</x:v>
      </x:c>
      <x:c r="V1513" s="33" t="n">
        <x:v>8</x:v>
      </x:c>
      <x:c r="W1513" s="36" t="n">
        <x:v>0.16032280362337126</x:v>
      </x:c>
      <x:c r="X1513" s="36" t="n">
        <x:v>0</x:v>
      </x:c>
      <x:c r="Y1513" s="36" t="n">
        <x:v>0.16032280362337126</x:v>
      </x:c>
      <x:c r="Z1513" s="36" t="n">
        <x:v>0</x:v>
      </x:c>
      <x:c r="AA1513" s="36" t="n">
        <x:v>-1</x:v>
      </x:c>
      <x:c r="AB1513" s="36"/>
      <x:c r="AC1513" s="34" t="b">
        <x:v>0</x:v>
      </x:c>
    </x:row>
    <x:row r="1514">
      <x:c r="A1514" s="31" t="str">
        <x:v>CFG019</x:v>
      </x:c>
      <x:c r="B1514" s="33" t="n">
        <x:v>10</x:v>
      </x:c>
      <x:c r="C1514" s="31" t="str">
        <x:v>0（选定5-12kg）算副翼-10 1.AR20.03.6 </x:v>
      </x:c>
      <x:c r="D1514" s="31" t="str">
        <x:v>T7-VLM2-WF1(g1.0)-WF2(g1.0)-Inviscid</x:v>
      </x:c>
      <x:c r="E1514" s="37" t="n">
        <x:v>0.47937964697866503</x:v>
      </x:c>
      <x:c r="F1514" s="37" t="n">
        <x:v>0</x:v>
      </x:c>
      <x:c r="G1514" s="35" t="n">
        <x:v>13.003667054163587</x:v>
      </x:c>
      <x:c r="H1514" s="36" t="n">
        <x:v>-5.5</x:v>
      </x:c>
      <x:c r="I1514" s="35" t="n">
        <x:v>1.225</x:v>
      </x:c>
      <x:c r="J1514" s="35" t="n">
        <x:v>1.5705518175924542</x:v>
      </x:c>
      <x:c r="K1514" s="35" t="n">
        <x:v>0.284701945718181</x:v>
      </x:c>
      <x:c r="L1514" s="35" t="n">
        <x:v>5.525419388778789</x:v>
      </x:c>
      <x:c r="M1514" s="35" t="n">
        <x:v>11.925999999999998</x:v>
      </x:c>
      <x:c r="N1514" s="35" t="n">
        <x:v>0.10987252051004341</x:v>
      </x:c>
      <x:c r="O1514" s="35" t="n">
        <x:v>5.871700478258522e-7</x:v>
      </x:c>
      <x:c r="P1514" s="35" t="n">
        <x:v>0.014194989863698736</x:v>
      </x:c>
      <x:c r="Q1514" s="36" t="n">
        <x:v>0.7191691470673912</x:v>
      </x:c>
      <x:c r="R1514" s="36" t="n">
        <x:v>0.011459887762529023</x:v>
      </x:c>
      <x:c r="S1514" s="36" t="n">
        <x:v>7.585832534575802e-7</x:v>
      </x:c>
      <x:c r="T1514" s="35" t="n">
        <x:v>0.14644355556001315</x:v>
      </x:c>
      <x:c r="U1514" s="36" t="str">
        <x:v>longitudinal</x:v>
      </x:c>
      <x:c r="V1514" s="33" t="n">
        <x:v>1</x:v>
      </x:c>
      <x:c r="W1514" s="36" t="n">
        <x:v>-6.13883768841769</x:v>
      </x:c>
      <x:c r="X1514" s="36" t="n">
        <x:v>-5.24970438560643</x:v>
      </x:c>
      <x:c r="Y1514" s="36" t="n">
        <x:v>8.077420646530229</x:v>
      </x:c>
      <x:c r="Z1514" s="36" t="n">
        <x:v>0.8355164027404648</x:v>
      </x:c>
      <x:c r="AA1514" s="36" t="n">
        <x:v>0.759999752031574</x:v>
      </x:c>
      <x:c r="AB1514" s="36" t="n">
        <x:v>0.16289728622190597</x:v>
      </x:c>
      <x:c r="AC1514" s="34" t="b">
        <x:v>1</x:v>
      </x:c>
    </x:row>
    <x:row r="1515">
      <x:c r="A1515" s="31" t="str">
        <x:v>CFG019</x:v>
      </x:c>
      <x:c r="B1515" s="33" t="n">
        <x:v>10</x:v>
      </x:c>
      <x:c r="C1515" s="31" t="str">
        <x:v>0（选定5-12kg）算副翼-10 1.AR20.03.6 </x:v>
      </x:c>
      <x:c r="D1515" s="31" t="str">
        <x:v>T7-VLM2-WF1(g1.0)-WF2(g1.0)-Inviscid</x:v>
      </x:c>
      <x:c r="E1515" s="37" t="n">
        <x:v>0.47937964697866503</x:v>
      </x:c>
      <x:c r="F1515" s="37" t="n">
        <x:v>0</x:v>
      </x:c>
      <x:c r="G1515" s="35" t="n">
        <x:v>13.003667054163587</x:v>
      </x:c>
      <x:c r="H1515" s="36" t="n">
        <x:v>-5.5</x:v>
      </x:c>
      <x:c r="I1515" s="35" t="n">
        <x:v>1.225</x:v>
      </x:c>
      <x:c r="J1515" s="35" t="n">
        <x:v>1.5705518175924542</x:v>
      </x:c>
      <x:c r="K1515" s="35" t="n">
        <x:v>0.284701945718181</x:v>
      </x:c>
      <x:c r="L1515" s="35" t="n">
        <x:v>5.525419388778789</x:v>
      </x:c>
      <x:c r="M1515" s="35" t="n">
        <x:v>11.925999999999998</x:v>
      </x:c>
      <x:c r="N1515" s="35" t="n">
        <x:v>0.10987252051004341</x:v>
      </x:c>
      <x:c r="O1515" s="35" t="n">
        <x:v>5.871700478258522e-7</x:v>
      </x:c>
      <x:c r="P1515" s="35" t="n">
        <x:v>0.014194989863698736</x:v>
      </x:c>
      <x:c r="Q1515" s="36" t="n">
        <x:v>0.7191691470673912</x:v>
      </x:c>
      <x:c r="R1515" s="36" t="n">
        <x:v>0.011459887762529023</x:v>
      </x:c>
      <x:c r="S1515" s="36" t="n">
        <x:v>7.585832534575802e-7</x:v>
      </x:c>
      <x:c r="T1515" s="35" t="n">
        <x:v>0.14644355556001315</x:v>
      </x:c>
      <x:c r="U1515" s="36" t="str">
        <x:v>longitudinal</x:v>
      </x:c>
      <x:c r="V1515" s="33" t="n">
        <x:v>2</x:v>
      </x:c>
      <x:c r="W1515" s="36" t="n">
        <x:v>-6.13883768841769</x:v>
      </x:c>
      <x:c r="X1515" s="36" t="n">
        <x:v>5.24970438560643</x:v>
      </x:c>
      <x:c r="Y1515" s="36" t="n">
        <x:v>8.077420646530229</x:v>
      </x:c>
      <x:c r="Z1515" s="36" t="n">
        <x:v>0.8355164027404648</x:v>
      </x:c>
      <x:c r="AA1515" s="36" t="n">
        <x:v>0.759999752031574</x:v>
      </x:c>
      <x:c r="AB1515" s="36" t="n">
        <x:v>0.16289728622190597</x:v>
      </x:c>
      <x:c r="AC1515" s="34" t="b">
        <x:v>1</x:v>
      </x:c>
    </x:row>
    <x:row r="1516">
      <x:c r="A1516" s="31" t="str">
        <x:v>CFG019</x:v>
      </x:c>
      <x:c r="B1516" s="33" t="n">
        <x:v>10</x:v>
      </x:c>
      <x:c r="C1516" s="31" t="str">
        <x:v>0（选定5-12kg）算副翼-10 1.AR20.03.6 </x:v>
      </x:c>
      <x:c r="D1516" s="31" t="str">
        <x:v>T7-VLM2-WF1(g1.0)-WF2(g1.0)-Inviscid</x:v>
      </x:c>
      <x:c r="E1516" s="37" t="n">
        <x:v>0.47937964697866503</x:v>
      </x:c>
      <x:c r="F1516" s="37" t="n">
        <x:v>0</x:v>
      </x:c>
      <x:c r="G1516" s="35" t="n">
        <x:v>13.003667054163587</x:v>
      </x:c>
      <x:c r="H1516" s="36" t="n">
        <x:v>-5.5</x:v>
      </x:c>
      <x:c r="I1516" s="35" t="n">
        <x:v>1.225</x:v>
      </x:c>
      <x:c r="J1516" s="35" t="n">
        <x:v>1.5705518175924542</x:v>
      </x:c>
      <x:c r="K1516" s="35" t="n">
        <x:v>0.284701945718181</x:v>
      </x:c>
      <x:c r="L1516" s="35" t="n">
        <x:v>5.525419388778789</x:v>
      </x:c>
      <x:c r="M1516" s="35" t="n">
        <x:v>11.925999999999998</x:v>
      </x:c>
      <x:c r="N1516" s="35" t="n">
        <x:v>0.10987252051004341</x:v>
      </x:c>
      <x:c r="O1516" s="35" t="n">
        <x:v>5.871700478258522e-7</x:v>
      </x:c>
      <x:c r="P1516" s="35" t="n">
        <x:v>0.014194989863698736</x:v>
      </x:c>
      <x:c r="Q1516" s="36" t="n">
        <x:v>0.7191691470673912</x:v>
      </x:c>
      <x:c r="R1516" s="36" t="n">
        <x:v>0.011459887762529023</x:v>
      </x:c>
      <x:c r="S1516" s="36" t="n">
        <x:v>7.585832534575802e-7</x:v>
      </x:c>
      <x:c r="T1516" s="35" t="n">
        <x:v>0.14644355556001315</x:v>
      </x:c>
      <x:c r="U1516" s="36" t="str">
        <x:v>longitudinal</x:v>
      </x:c>
      <x:c r="V1516" s="33" t="n">
        <x:v>3</x:v>
      </x:c>
      <x:c r="W1516" s="36" t="n">
        <x:v>-0.007036467162482605</x:v>
      </x:c>
      <x:c r="X1516" s="36" t="n">
        <x:v>-0.71667691275133</x:v>
      </x:c>
      <x:c r="Y1516" s="36" t="n">
        <x:v>0.7167114545902739</x:v>
      </x:c>
      <x:c r="Z1516" s="36" t="n">
        <x:v>0.11406267326421318</x:v>
      </x:c>
      <x:c r="AA1516" s="36" t="n">
        <x:v>0.009817712717463374</x:v>
      </x:c>
      <x:c r="AB1516" s="36" t="n">
        <x:v>142.11677208299233</x:v>
      </x:c>
      <x:c r="AC1516" s="34" t="b">
        <x:v>1</x:v>
      </x:c>
    </x:row>
    <x:row r="1517">
      <x:c r="A1517" s="31" t="str">
        <x:v>CFG019</x:v>
      </x:c>
      <x:c r="B1517" s="33" t="n">
        <x:v>10</x:v>
      </x:c>
      <x:c r="C1517" s="31" t="str">
        <x:v>0（选定5-12kg）算副翼-10 1.AR20.03.6 </x:v>
      </x:c>
      <x:c r="D1517" s="31" t="str">
        <x:v>T7-VLM2-WF1(g1.0)-WF2(g1.0)-Inviscid</x:v>
      </x:c>
      <x:c r="E1517" s="37" t="n">
        <x:v>0.47937964697866503</x:v>
      </x:c>
      <x:c r="F1517" s="37" t="n">
        <x:v>0</x:v>
      </x:c>
      <x:c r="G1517" s="35" t="n">
        <x:v>13.003667054163587</x:v>
      </x:c>
      <x:c r="H1517" s="36" t="n">
        <x:v>-5.5</x:v>
      </x:c>
      <x:c r="I1517" s="35" t="n">
        <x:v>1.225</x:v>
      </x:c>
      <x:c r="J1517" s="35" t="n">
        <x:v>1.5705518175924542</x:v>
      </x:c>
      <x:c r="K1517" s="35" t="n">
        <x:v>0.284701945718181</x:v>
      </x:c>
      <x:c r="L1517" s="35" t="n">
        <x:v>5.525419388778789</x:v>
      </x:c>
      <x:c r="M1517" s="35" t="n">
        <x:v>11.925999999999998</x:v>
      </x:c>
      <x:c r="N1517" s="35" t="n">
        <x:v>0.10987252051004341</x:v>
      </x:c>
      <x:c r="O1517" s="35" t="n">
        <x:v>5.871700478258522e-7</x:v>
      </x:c>
      <x:c r="P1517" s="35" t="n">
        <x:v>0.014194989863698736</x:v>
      </x:c>
      <x:c r="Q1517" s="36" t="n">
        <x:v>0.7191691470673912</x:v>
      </x:c>
      <x:c r="R1517" s="36" t="n">
        <x:v>0.011459887762529023</x:v>
      </x:c>
      <x:c r="S1517" s="36" t="n">
        <x:v>7.585832534575802e-7</x:v>
      </x:c>
      <x:c r="T1517" s="35" t="n">
        <x:v>0.14644355556001315</x:v>
      </x:c>
      <x:c r="U1517" s="36" t="str">
        <x:v>longitudinal</x:v>
      </x:c>
      <x:c r="V1517" s="33" t="n">
        <x:v>4</x:v>
      </x:c>
      <x:c r="W1517" s="36" t="n">
        <x:v>-0.007036467162482605</x:v>
      </x:c>
      <x:c r="X1517" s="36" t="n">
        <x:v>0.71667691275133</x:v>
      </x:c>
      <x:c r="Y1517" s="36" t="n">
        <x:v>0.7167114545902739</x:v>
      </x:c>
      <x:c r="Z1517" s="36" t="n">
        <x:v>0.11406267326421318</x:v>
      </x:c>
      <x:c r="AA1517" s="36" t="n">
        <x:v>0.009817712717463374</x:v>
      </x:c>
      <x:c r="AB1517" s="36" t="n">
        <x:v>142.11677208299233</x:v>
      </x:c>
      <x:c r="AC1517" s="34" t="b">
        <x:v>1</x:v>
      </x:c>
    </x:row>
    <x:row r="1518">
      <x:c r="A1518" s="31" t="str">
        <x:v>CFG019</x:v>
      </x:c>
      <x:c r="B1518" s="33" t="n">
        <x:v>10</x:v>
      </x:c>
      <x:c r="C1518" s="31" t="str">
        <x:v>0（选定5-12kg）算副翼-10 1.AR20.03.6 </x:v>
      </x:c>
      <x:c r="D1518" s="31" t="str">
        <x:v>T7-VLM2-WF1(g1.0)-WF2(g1.0)-Inviscid</x:v>
      </x:c>
      <x:c r="E1518" s="37" t="n">
        <x:v>0.47937964697866503</x:v>
      </x:c>
      <x:c r="F1518" s="37" t="n">
        <x:v>0</x:v>
      </x:c>
      <x:c r="G1518" s="35" t="n">
        <x:v>13.003667054163587</x:v>
      </x:c>
      <x:c r="H1518" s="36" t="n">
        <x:v>-5.5</x:v>
      </x:c>
      <x:c r="I1518" s="35" t="n">
        <x:v>1.225</x:v>
      </x:c>
      <x:c r="J1518" s="35" t="n">
        <x:v>1.5705518175924542</x:v>
      </x:c>
      <x:c r="K1518" s="35" t="n">
        <x:v>0.284701945718181</x:v>
      </x:c>
      <x:c r="L1518" s="35" t="n">
        <x:v>5.525419388778789</x:v>
      </x:c>
      <x:c r="M1518" s="35" t="n">
        <x:v>11.925999999999998</x:v>
      </x:c>
      <x:c r="N1518" s="35" t="n">
        <x:v>0.10987252051004341</x:v>
      </x:c>
      <x:c r="O1518" s="35" t="n">
        <x:v>5.871700478258522e-7</x:v>
      </x:c>
      <x:c r="P1518" s="35" t="n">
        <x:v>0.014194989863698736</x:v>
      </x:c>
      <x:c r="Q1518" s="36" t="n">
        <x:v>0.7191691470673912</x:v>
      </x:c>
      <x:c r="R1518" s="36" t="n">
        <x:v>0.011459887762529023</x:v>
      </x:c>
      <x:c r="S1518" s="36" t="n">
        <x:v>7.585832534575802e-7</x:v>
      </x:c>
      <x:c r="T1518" s="35" t="n">
        <x:v>0.14644355556001315</x:v>
      </x:c>
      <x:c r="U1518" s="36" t="str">
        <x:v>lateral</x:v>
      </x:c>
      <x:c r="V1518" s="33" t="n">
        <x:v>5</x:v>
      </x:c>
      <x:c r="W1518" s="36" t="n">
        <x:v>-17.535321889591934</x:v>
      </x:c>
      <x:c r="X1518" s="36" t="n">
        <x:v>0</x:v>
      </x:c>
      <x:c r="Y1518" s="36" t="n">
        <x:v>17.535321889591934</x:v>
      </x:c>
      <x:c r="Z1518" s="36" t="n">
        <x:v>0</x:v>
      </x:c>
      <x:c r="AA1518" s="36" t="n">
        <x:v>1</x:v>
      </x:c>
      <x:c r="AB1518" s="36" t="n">
        <x:v>0.0570277526866244</x:v>
      </x:c>
      <x:c r="AC1518" s="34" t="b">
        <x:v>1</x:v>
      </x:c>
    </x:row>
    <x:row r="1519">
      <x:c r="A1519" s="31" t="str">
        <x:v>CFG019</x:v>
      </x:c>
      <x:c r="B1519" s="33" t="n">
        <x:v>10</x:v>
      </x:c>
      <x:c r="C1519" s="31" t="str">
        <x:v>0（选定5-12kg）算副翼-10 1.AR20.03.6 </x:v>
      </x:c>
      <x:c r="D1519" s="31" t="str">
        <x:v>T7-VLM2-WF1(g1.0)-WF2(g1.0)-Inviscid</x:v>
      </x:c>
      <x:c r="E1519" s="37" t="n">
        <x:v>0.47937964697866503</x:v>
      </x:c>
      <x:c r="F1519" s="37" t="n">
        <x:v>0</x:v>
      </x:c>
      <x:c r="G1519" s="35" t="n">
        <x:v>13.003667054163587</x:v>
      </x:c>
      <x:c r="H1519" s="36" t="n">
        <x:v>-5.5</x:v>
      </x:c>
      <x:c r="I1519" s="35" t="n">
        <x:v>1.225</x:v>
      </x:c>
      <x:c r="J1519" s="35" t="n">
        <x:v>1.5705518175924542</x:v>
      </x:c>
      <x:c r="K1519" s="35" t="n">
        <x:v>0.284701945718181</x:v>
      </x:c>
      <x:c r="L1519" s="35" t="n">
        <x:v>5.525419388778789</x:v>
      </x:c>
      <x:c r="M1519" s="35" t="n">
        <x:v>11.925999999999998</x:v>
      </x:c>
      <x:c r="N1519" s="35" t="n">
        <x:v>0.10987252051004341</x:v>
      </x:c>
      <x:c r="O1519" s="35" t="n">
        <x:v>5.871700478258522e-7</x:v>
      </x:c>
      <x:c r="P1519" s="35" t="n">
        <x:v>0.014194989863698736</x:v>
      </x:c>
      <x:c r="Q1519" s="36" t="n">
        <x:v>0.7191691470673912</x:v>
      </x:c>
      <x:c r="R1519" s="36" t="n">
        <x:v>0.011459887762529023</x:v>
      </x:c>
      <x:c r="S1519" s="36" t="n">
        <x:v>7.585832534575802e-7</x:v>
      </x:c>
      <x:c r="T1519" s="35" t="n">
        <x:v>0.14644355556001315</x:v>
      </x:c>
      <x:c r="U1519" s="36" t="str">
        <x:v>lateral</x:v>
      </x:c>
      <x:c r="V1519" s="33" t="n">
        <x:v>6</x:v>
      </x:c>
      <x:c r="W1519" s="36" t="n">
        <x:v>-0.9105416115767412</x:v>
      </x:c>
      <x:c r="X1519" s="36" t="n">
        <x:v>-2.3181695194225407</x:v>
      </x:c>
      <x:c r="Y1519" s="36" t="n">
        <x:v>2.4905814476126857</x:v>
      </x:c>
      <x:c r="Z1519" s="36" t="n">
        <x:v>0.36894813794106085</x:v>
      </x:c>
      <x:c r="AA1519" s="36" t="n">
        <x:v>0.36559399109373797</x:v>
      </x:c>
      <x:c r="AB1519" s="36" t="n">
        <x:v>1.0982474466689645</x:v>
      </x:c>
      <x:c r="AC1519" s="34" t="b">
        <x:v>1</x:v>
      </x:c>
    </x:row>
    <x:row r="1520">
      <x:c r="A1520" s="31" t="str">
        <x:v>CFG019</x:v>
      </x:c>
      <x:c r="B1520" s="33" t="n">
        <x:v>10</x:v>
      </x:c>
      <x:c r="C1520" s="31" t="str">
        <x:v>0（选定5-12kg）算副翼-10 1.AR20.03.6 </x:v>
      </x:c>
      <x:c r="D1520" s="31" t="str">
        <x:v>T7-VLM2-WF1(g1.0)-WF2(g1.0)-Inviscid</x:v>
      </x:c>
      <x:c r="E1520" s="37" t="n">
        <x:v>0.47937964697866503</x:v>
      </x:c>
      <x:c r="F1520" s="37" t="n">
        <x:v>0</x:v>
      </x:c>
      <x:c r="G1520" s="35" t="n">
        <x:v>13.003667054163587</x:v>
      </x:c>
      <x:c r="H1520" s="36" t="n">
        <x:v>-5.5</x:v>
      </x:c>
      <x:c r="I1520" s="35" t="n">
        <x:v>1.225</x:v>
      </x:c>
      <x:c r="J1520" s="35" t="n">
        <x:v>1.5705518175924542</x:v>
      </x:c>
      <x:c r="K1520" s="35" t="n">
        <x:v>0.284701945718181</x:v>
      </x:c>
      <x:c r="L1520" s="35" t="n">
        <x:v>5.525419388778789</x:v>
      </x:c>
      <x:c r="M1520" s="35" t="n">
        <x:v>11.925999999999998</x:v>
      </x:c>
      <x:c r="N1520" s="35" t="n">
        <x:v>0.10987252051004341</x:v>
      </x:c>
      <x:c r="O1520" s="35" t="n">
        <x:v>5.871700478258522e-7</x:v>
      </x:c>
      <x:c r="P1520" s="35" t="n">
        <x:v>0.014194989863698736</x:v>
      </x:c>
      <x:c r="Q1520" s="36" t="n">
        <x:v>0.7191691470673912</x:v>
      </x:c>
      <x:c r="R1520" s="36" t="n">
        <x:v>0.011459887762529023</x:v>
      </x:c>
      <x:c r="S1520" s="36" t="n">
        <x:v>7.585832534575802e-7</x:v>
      </x:c>
      <x:c r="T1520" s="35" t="n">
        <x:v>0.14644355556001315</x:v>
      </x:c>
      <x:c r="U1520" s="36" t="str">
        <x:v>lateral</x:v>
      </x:c>
      <x:c r="V1520" s="33" t="n">
        <x:v>7</x:v>
      </x:c>
      <x:c r="W1520" s="36" t="n">
        <x:v>-0.9105416115767412</x:v>
      </x:c>
      <x:c r="X1520" s="36" t="n">
        <x:v>2.3181695194225407</x:v>
      </x:c>
      <x:c r="Y1520" s="36" t="n">
        <x:v>2.4905814476126857</x:v>
      </x:c>
      <x:c r="Z1520" s="36" t="n">
        <x:v>0.36894813794106085</x:v>
      </x:c>
      <x:c r="AA1520" s="36" t="n">
        <x:v>0.36559399109373797</x:v>
      </x:c>
      <x:c r="AB1520" s="36" t="n">
        <x:v>1.0982474466689645</x:v>
      </x:c>
      <x:c r="AC1520" s="34" t="b">
        <x:v>1</x:v>
      </x:c>
    </x:row>
    <x:row r="1521">
      <x:c r="A1521" s="31" t="str">
        <x:v>CFG019</x:v>
      </x:c>
      <x:c r="B1521" s="33" t="n">
        <x:v>10</x:v>
      </x:c>
      <x:c r="C1521" s="31" t="str">
        <x:v>0（选定5-12kg）算副翼-10 1.AR20.03.6 </x:v>
      </x:c>
      <x:c r="D1521" s="31" t="str">
        <x:v>T7-VLM2-WF1(g1.0)-WF2(g1.0)-Inviscid</x:v>
      </x:c>
      <x:c r="E1521" s="37" t="n">
        <x:v>0.47937964697866503</x:v>
      </x:c>
      <x:c r="F1521" s="37" t="n">
        <x:v>0</x:v>
      </x:c>
      <x:c r="G1521" s="35" t="n">
        <x:v>13.003667054163587</x:v>
      </x:c>
      <x:c r="H1521" s="36" t="n">
        <x:v>-5.5</x:v>
      </x:c>
      <x:c r="I1521" s="35" t="n">
        <x:v>1.225</x:v>
      </x:c>
      <x:c r="J1521" s="35" t="n">
        <x:v>1.5705518175924542</x:v>
      </x:c>
      <x:c r="K1521" s="35" t="n">
        <x:v>0.284701945718181</x:v>
      </x:c>
      <x:c r="L1521" s="35" t="n">
        <x:v>5.525419388778789</x:v>
      </x:c>
      <x:c r="M1521" s="35" t="n">
        <x:v>11.925999999999998</x:v>
      </x:c>
      <x:c r="N1521" s="35" t="n">
        <x:v>0.10987252051004341</x:v>
      </x:c>
      <x:c r="O1521" s="35" t="n">
        <x:v>5.871700478258522e-7</x:v>
      </x:c>
      <x:c r="P1521" s="35" t="n">
        <x:v>0.014194989863698736</x:v>
      </x:c>
      <x:c r="Q1521" s="36" t="n">
        <x:v>0.7191691470673912</x:v>
      </x:c>
      <x:c r="R1521" s="36" t="n">
        <x:v>0.011459887762529023</x:v>
      </x:c>
      <x:c r="S1521" s="36" t="n">
        <x:v>7.585832534575802e-7</x:v>
      </x:c>
      <x:c r="T1521" s="35" t="n">
        <x:v>0.14644355556001315</x:v>
      </x:c>
      <x:c r="U1521" s="36" t="str">
        <x:v>lateral</x:v>
      </x:c>
      <x:c r="V1521" s="33" t="n">
        <x:v>8</x:v>
      </x:c>
      <x:c r="W1521" s="36" t="n">
        <x:v>0.16051003974730627</x:v>
      </x:c>
      <x:c r="X1521" s="36" t="n">
        <x:v>0</x:v>
      </x:c>
      <x:c r="Y1521" s="36" t="n">
        <x:v>0.16051003974730627</x:v>
      </x:c>
      <x:c r="Z1521" s="36" t="n">
        <x:v>0</x:v>
      </x:c>
      <x:c r="AA1521" s="36" t="n">
        <x:v>-1</x:v>
      </x:c>
      <x:c r="AB1521" s="36"/>
      <x:c r="AC1521" s="34" t="b">
        <x:v>0</x:v>
      </x:c>
    </x:row>
    <x:row r="1522">
      <x:c r="A1522" s="31" t="str">
        <x:v>CFG019</x:v>
      </x:c>
      <x:c r="B1522" s="33" t="n">
        <x:v>11</x:v>
      </x:c>
      <x:c r="C1522" s="31" t="str">
        <x:v>0（选定5-12kg）算副翼-10 1.AR20.03.6 </x:v>
      </x:c>
      <x:c r="D1522" s="31" t="str">
        <x:v>T7-VLM2-WF1(g1.0)-WF2(g1.0)-Inviscid</x:v>
      </x:c>
      <x:c r="E1522" s="37" t="n">
        <x:v>0.49447259158056295</x:v>
      </x:c>
      <x:c r="F1522" s="37" t="n">
        <x:v>0</x:v>
      </x:c>
      <x:c r="G1522" s="35" t="n">
        <x:v>12.999513511462636</x:v>
      </x:c>
      <x:c r="H1522" s="36" t="n">
        <x:v>-5</x:v>
      </x:c>
      <x:c r="I1522" s="35" t="n">
        <x:v>1.225</x:v>
      </x:c>
      <x:c r="J1522" s="35" t="n">
        <x:v>1.5705518175924542</x:v>
      </x:c>
      <x:c r="K1522" s="35" t="n">
        <x:v>0.284701945718181</x:v>
      </x:c>
      <x:c r="L1522" s="35" t="n">
        <x:v>5.525419388778789</x:v>
      </x:c>
      <x:c r="M1522" s="35" t="n">
        <x:v>11.925999999999998</x:v>
      </x:c>
      <x:c r="N1522" s="35" t="n">
        <x:v>0.10987252051004341</x:v>
      </x:c>
      <x:c r="O1522" s="35" t="n">
        <x:v>5.871700478258522e-7</x:v>
      </x:c>
      <x:c r="P1522" s="35" t="n">
        <x:v>0.014194989863698736</x:v>
      </x:c>
      <x:c r="Q1522" s="36" t="n">
        <x:v>0.7196240769401832</x:v>
      </x:c>
      <x:c r="R1522" s="36" t="n">
        <x:v>0.011850096616571021</x:v>
      </x:c>
      <x:c r="S1522" s="36" t="n">
        <x:v>8.285032419700523e-7</x:v>
      </x:c>
      <x:c r="T1522" s="35" t="n">
        <x:v>0.1464335867583783</x:v>
      </x:c>
      <x:c r="U1522" s="36" t="str">
        <x:v>longitudinal</x:v>
      </x:c>
      <x:c r="V1522" s="33" t="n">
        <x:v>1</x:v>
      </x:c>
      <x:c r="W1522" s="36" t="n">
        <x:v>-6.133378703877535</x:v>
      </x:c>
      <x:c r="X1522" s="36" t="n">
        <x:v>-5.244281076600488</x:v>
      </x:c>
      <x:c r="Y1522" s="36" t="n">
        <x:v>8.069747104808703</x:v>
      </x:c>
      <x:c r="Z1522" s="36" t="n">
        <x:v>0.8346532563042542</x:v>
      </x:c>
      <x:c r="AA1522" s="36" t="n">
        <x:v>0.7600459623106032</x:v>
      </x:c>
      <x:c r="AB1522" s="36" t="n">
        <x:v>0.1630422721766386</x:v>
      </x:c>
      <x:c r="AC1522" s="34" t="b">
        <x:v>1</x:v>
      </x:c>
    </x:row>
    <x:row r="1523">
      <x:c r="A1523" s="31" t="str">
        <x:v>CFG019</x:v>
      </x:c>
      <x:c r="B1523" s="33" t="n">
        <x:v>11</x:v>
      </x:c>
      <x:c r="C1523" s="31" t="str">
        <x:v>0（选定5-12kg）算副翼-10 1.AR20.03.6 </x:v>
      </x:c>
      <x:c r="D1523" s="31" t="str">
        <x:v>T7-VLM2-WF1(g1.0)-WF2(g1.0)-Inviscid</x:v>
      </x:c>
      <x:c r="E1523" s="37" t="n">
        <x:v>0.49447259158056295</x:v>
      </x:c>
      <x:c r="F1523" s="37" t="n">
        <x:v>0</x:v>
      </x:c>
      <x:c r="G1523" s="35" t="n">
        <x:v>12.999513511462636</x:v>
      </x:c>
      <x:c r="H1523" s="36" t="n">
        <x:v>-5</x:v>
      </x:c>
      <x:c r="I1523" s="35" t="n">
        <x:v>1.225</x:v>
      </x:c>
      <x:c r="J1523" s="35" t="n">
        <x:v>1.5705518175924542</x:v>
      </x:c>
      <x:c r="K1523" s="35" t="n">
        <x:v>0.284701945718181</x:v>
      </x:c>
      <x:c r="L1523" s="35" t="n">
        <x:v>5.525419388778789</x:v>
      </x:c>
      <x:c r="M1523" s="35" t="n">
        <x:v>11.925999999999998</x:v>
      </x:c>
      <x:c r="N1523" s="35" t="n">
        <x:v>0.10987252051004341</x:v>
      </x:c>
      <x:c r="O1523" s="35" t="n">
        <x:v>5.871700478258522e-7</x:v>
      </x:c>
      <x:c r="P1523" s="35" t="n">
        <x:v>0.014194989863698736</x:v>
      </x:c>
      <x:c r="Q1523" s="36" t="n">
        <x:v>0.7196240769401832</x:v>
      </x:c>
      <x:c r="R1523" s="36" t="n">
        <x:v>0.011850096616571021</x:v>
      </x:c>
      <x:c r="S1523" s="36" t="n">
        <x:v>8.285032419700523e-7</x:v>
      </x:c>
      <x:c r="T1523" s="35" t="n">
        <x:v>0.1464335867583783</x:v>
      </x:c>
      <x:c r="U1523" s="36" t="str">
        <x:v>longitudinal</x:v>
      </x:c>
      <x:c r="V1523" s="33" t="n">
        <x:v>2</x:v>
      </x:c>
      <x:c r="W1523" s="36" t="n">
        <x:v>-6.133378703877535</x:v>
      </x:c>
      <x:c r="X1523" s="36" t="n">
        <x:v>5.244281076600488</x:v>
      </x:c>
      <x:c r="Y1523" s="36" t="n">
        <x:v>8.069747104808703</x:v>
      </x:c>
      <x:c r="Z1523" s="36" t="n">
        <x:v>0.8346532563042542</x:v>
      </x:c>
      <x:c r="AA1523" s="36" t="n">
        <x:v>0.7600459623106032</x:v>
      </x:c>
      <x:c r="AB1523" s="36" t="n">
        <x:v>0.1630422721766386</x:v>
      </x:c>
      <x:c r="AC1523" s="34" t="b">
        <x:v>1</x:v>
      </x:c>
    </x:row>
    <x:row r="1524">
      <x:c r="A1524" s="31" t="str">
        <x:v>CFG019</x:v>
      </x:c>
      <x:c r="B1524" s="33" t="n">
        <x:v>11</x:v>
      </x:c>
      <x:c r="C1524" s="31" t="str">
        <x:v>0（选定5-12kg）算副翼-10 1.AR20.03.6 </x:v>
      </x:c>
      <x:c r="D1524" s="31" t="str">
        <x:v>T7-VLM2-WF1(g1.0)-WF2(g1.0)-Inviscid</x:v>
      </x:c>
      <x:c r="E1524" s="37" t="n">
        <x:v>0.49447259158056295</x:v>
      </x:c>
      <x:c r="F1524" s="37" t="n">
        <x:v>0</x:v>
      </x:c>
      <x:c r="G1524" s="35" t="n">
        <x:v>12.999513511462636</x:v>
      </x:c>
      <x:c r="H1524" s="36" t="n">
        <x:v>-5</x:v>
      </x:c>
      <x:c r="I1524" s="35" t="n">
        <x:v>1.225</x:v>
      </x:c>
      <x:c r="J1524" s="35" t="n">
        <x:v>1.5705518175924542</x:v>
      </x:c>
      <x:c r="K1524" s="35" t="n">
        <x:v>0.284701945718181</x:v>
      </x:c>
      <x:c r="L1524" s="35" t="n">
        <x:v>5.525419388778789</x:v>
      </x:c>
      <x:c r="M1524" s="35" t="n">
        <x:v>11.925999999999998</x:v>
      </x:c>
      <x:c r="N1524" s="35" t="n">
        <x:v>0.10987252051004341</x:v>
      </x:c>
      <x:c r="O1524" s="35" t="n">
        <x:v>5.871700478258522e-7</x:v>
      </x:c>
      <x:c r="P1524" s="35" t="n">
        <x:v>0.014194989863698736</x:v>
      </x:c>
      <x:c r="Q1524" s="36" t="n">
        <x:v>0.7196240769401832</x:v>
      </x:c>
      <x:c r="R1524" s="36" t="n">
        <x:v>0.011850096616571021</x:v>
      </x:c>
      <x:c r="S1524" s="36" t="n">
        <x:v>8.285032419700523e-7</x:v>
      </x:c>
      <x:c r="T1524" s="35" t="n">
        <x:v>0.1464335867583783</x:v>
      </x:c>
      <x:c r="U1524" s="36" t="str">
        <x:v>longitudinal</x:v>
      </x:c>
      <x:c r="V1524" s="33" t="n">
        <x:v>3</x:v>
      </x:c>
      <x:c r="W1524" s="36" t="n">
        <x:v>-0.007318689224459762</x:v>
      </x:c>
      <x:c r="X1524" s="36" t="n">
        <x:v>-0.7168104612812599</x:v>
      </x:c>
      <x:c r="Y1524" s="36" t="n">
        <x:v>0.7168478224938798</x:v>
      </x:c>
      <x:c r="Z1524" s="36" t="n">
        <x:v>0.11408392817289417</x:v>
      </x:c>
      <x:c r="AA1524" s="36" t="n">
        <x:v>0.010209543775969615</x:v>
      </x:c>
      <x:c r="AB1524" s="36" t="n">
        <x:v>136.6364890393083</x:v>
      </x:c>
      <x:c r="AC1524" s="34" t="b">
        <x:v>1</x:v>
      </x:c>
    </x:row>
    <x:row r="1525">
      <x:c r="A1525" s="31" t="str">
        <x:v>CFG019</x:v>
      </x:c>
      <x:c r="B1525" s="33" t="n">
        <x:v>11</x:v>
      </x:c>
      <x:c r="C1525" s="31" t="str">
        <x:v>0（选定5-12kg）算副翼-10 1.AR20.03.6 </x:v>
      </x:c>
      <x:c r="D1525" s="31" t="str">
        <x:v>T7-VLM2-WF1(g1.0)-WF2(g1.0)-Inviscid</x:v>
      </x:c>
      <x:c r="E1525" s="37" t="n">
        <x:v>0.49447259158056295</x:v>
      </x:c>
      <x:c r="F1525" s="37" t="n">
        <x:v>0</x:v>
      </x:c>
      <x:c r="G1525" s="35" t="n">
        <x:v>12.999513511462636</x:v>
      </x:c>
      <x:c r="H1525" s="36" t="n">
        <x:v>-5</x:v>
      </x:c>
      <x:c r="I1525" s="35" t="n">
        <x:v>1.225</x:v>
      </x:c>
      <x:c r="J1525" s="35" t="n">
        <x:v>1.5705518175924542</x:v>
      </x:c>
      <x:c r="K1525" s="35" t="n">
        <x:v>0.284701945718181</x:v>
      </x:c>
      <x:c r="L1525" s="35" t="n">
        <x:v>5.525419388778789</x:v>
      </x:c>
      <x:c r="M1525" s="35" t="n">
        <x:v>11.925999999999998</x:v>
      </x:c>
      <x:c r="N1525" s="35" t="n">
        <x:v>0.10987252051004341</x:v>
      </x:c>
      <x:c r="O1525" s="35" t="n">
        <x:v>5.871700478258522e-7</x:v>
      </x:c>
      <x:c r="P1525" s="35" t="n">
        <x:v>0.014194989863698736</x:v>
      </x:c>
      <x:c r="Q1525" s="36" t="n">
        <x:v>0.7196240769401832</x:v>
      </x:c>
      <x:c r="R1525" s="36" t="n">
        <x:v>0.011850096616571021</x:v>
      </x:c>
      <x:c r="S1525" s="36" t="n">
        <x:v>8.285032419700523e-7</x:v>
      </x:c>
      <x:c r="T1525" s="35" t="n">
        <x:v>0.1464335867583783</x:v>
      </x:c>
      <x:c r="U1525" s="36" t="str">
        <x:v>longitudinal</x:v>
      </x:c>
      <x:c r="V1525" s="33" t="n">
        <x:v>4</x:v>
      </x:c>
      <x:c r="W1525" s="36" t="n">
        <x:v>-0.007318689224459762</x:v>
      </x:c>
      <x:c r="X1525" s="36" t="n">
        <x:v>0.7168104612812599</x:v>
      </x:c>
      <x:c r="Y1525" s="36" t="n">
        <x:v>0.7168478224938798</x:v>
      </x:c>
      <x:c r="Z1525" s="36" t="n">
        <x:v>0.11408392817289417</x:v>
      </x:c>
      <x:c r="AA1525" s="36" t="n">
        <x:v>0.010209543775969615</x:v>
      </x:c>
      <x:c r="AB1525" s="36" t="n">
        <x:v>136.6364890393083</x:v>
      </x:c>
      <x:c r="AC1525" s="34" t="b">
        <x:v>1</x:v>
      </x:c>
    </x:row>
    <x:row r="1526">
      <x:c r="A1526" s="31" t="str">
        <x:v>CFG019</x:v>
      </x:c>
      <x:c r="B1526" s="33" t="n">
        <x:v>11</x:v>
      </x:c>
      <x:c r="C1526" s="31" t="str">
        <x:v>0（选定5-12kg）算副翼-10 1.AR20.03.6 </x:v>
      </x:c>
      <x:c r="D1526" s="31" t="str">
        <x:v>T7-VLM2-WF1(g1.0)-WF2(g1.0)-Inviscid</x:v>
      </x:c>
      <x:c r="E1526" s="37" t="n">
        <x:v>0.49447259158056295</x:v>
      </x:c>
      <x:c r="F1526" s="37" t="n">
        <x:v>0</x:v>
      </x:c>
      <x:c r="G1526" s="35" t="n">
        <x:v>12.999513511462636</x:v>
      </x:c>
      <x:c r="H1526" s="36" t="n">
        <x:v>-5</x:v>
      </x:c>
      <x:c r="I1526" s="35" t="n">
        <x:v>1.225</x:v>
      </x:c>
      <x:c r="J1526" s="35" t="n">
        <x:v>1.5705518175924542</x:v>
      </x:c>
      <x:c r="K1526" s="35" t="n">
        <x:v>0.284701945718181</x:v>
      </x:c>
      <x:c r="L1526" s="35" t="n">
        <x:v>5.525419388778789</x:v>
      </x:c>
      <x:c r="M1526" s="35" t="n">
        <x:v>11.925999999999998</x:v>
      </x:c>
      <x:c r="N1526" s="35" t="n">
        <x:v>0.10987252051004341</x:v>
      </x:c>
      <x:c r="O1526" s="35" t="n">
        <x:v>5.871700478258522e-7</x:v>
      </x:c>
      <x:c r="P1526" s="35" t="n">
        <x:v>0.014194989863698736</x:v>
      </x:c>
      <x:c r="Q1526" s="36" t="n">
        <x:v>0.7196240769401832</x:v>
      </x:c>
      <x:c r="R1526" s="36" t="n">
        <x:v>0.011850096616571021</x:v>
      </x:c>
      <x:c r="S1526" s="36" t="n">
        <x:v>8.285032419700523e-7</x:v>
      </x:c>
      <x:c r="T1526" s="35" t="n">
        <x:v>0.1464335867583783</x:v>
      </x:c>
      <x:c r="U1526" s="36" t="str">
        <x:v>lateral</x:v>
      </x:c>
      <x:c r="V1526" s="33" t="n">
        <x:v>5</x:v>
      </x:c>
      <x:c r="W1526" s="36" t="n">
        <x:v>-17.496559876050988</x:v>
      </x:c>
      <x:c r="X1526" s="36" t="n">
        <x:v>0</x:v>
      </x:c>
      <x:c r="Y1526" s="36" t="n">
        <x:v>17.496559876050988</x:v>
      </x:c>
      <x:c r="Z1526" s="36" t="n">
        <x:v>0</x:v>
      </x:c>
      <x:c r="AA1526" s="36" t="n">
        <x:v>1</x:v>
      </x:c>
      <x:c r="AB1526" s="36" t="n">
        <x:v>0.05715409240926178</x:v>
      </x:c>
      <x:c r="AC1526" s="34" t="b">
        <x:v>1</x:v>
      </x:c>
    </x:row>
    <x:row r="1527">
      <x:c r="A1527" s="31" t="str">
        <x:v>CFG019</x:v>
      </x:c>
      <x:c r="B1527" s="33" t="n">
        <x:v>11</x:v>
      </x:c>
      <x:c r="C1527" s="31" t="str">
        <x:v>0（选定5-12kg）算副翼-10 1.AR20.03.6 </x:v>
      </x:c>
      <x:c r="D1527" s="31" t="str">
        <x:v>T7-VLM2-WF1(g1.0)-WF2(g1.0)-Inviscid</x:v>
      </x:c>
      <x:c r="E1527" s="37" t="n">
        <x:v>0.49447259158056295</x:v>
      </x:c>
      <x:c r="F1527" s="37" t="n">
        <x:v>0</x:v>
      </x:c>
      <x:c r="G1527" s="35" t="n">
        <x:v>12.999513511462636</x:v>
      </x:c>
      <x:c r="H1527" s="36" t="n">
        <x:v>-5</x:v>
      </x:c>
      <x:c r="I1527" s="35" t="n">
        <x:v>1.225</x:v>
      </x:c>
      <x:c r="J1527" s="35" t="n">
        <x:v>1.5705518175924542</x:v>
      </x:c>
      <x:c r="K1527" s="35" t="n">
        <x:v>0.284701945718181</x:v>
      </x:c>
      <x:c r="L1527" s="35" t="n">
        <x:v>5.525419388778789</x:v>
      </x:c>
      <x:c r="M1527" s="35" t="n">
        <x:v>11.925999999999998</x:v>
      </x:c>
      <x:c r="N1527" s="35" t="n">
        <x:v>0.10987252051004341</x:v>
      </x:c>
      <x:c r="O1527" s="35" t="n">
        <x:v>5.871700478258522e-7</x:v>
      </x:c>
      <x:c r="P1527" s="35" t="n">
        <x:v>0.014194989863698736</x:v>
      </x:c>
      <x:c r="Q1527" s="36" t="n">
        <x:v>0.7196240769401832</x:v>
      </x:c>
      <x:c r="R1527" s="36" t="n">
        <x:v>0.011850096616571021</x:v>
      </x:c>
      <x:c r="S1527" s="36" t="n">
        <x:v>8.285032419700523e-7</x:v>
      </x:c>
      <x:c r="T1527" s="35" t="n">
        <x:v>0.1464335867583783</x:v>
      </x:c>
      <x:c r="U1527" s="36" t="str">
        <x:v>lateral</x:v>
      </x:c>
      <x:c r="V1527" s="33" t="n">
        <x:v>6</x:v>
      </x:c>
      <x:c r="W1527" s="36" t="n">
        <x:v>-0.9106990325088589</x:v>
      </x:c>
      <x:c r="X1527" s="36" t="n">
        <x:v>-2.316988568721062</x:v>
      </x:c>
      <x:c r="Y1527" s="36" t="n">
        <x:v>2.489539868207908</x:v>
      </x:c>
      <x:c r="Z1527" s="36" t="n">
        <x:v>0.3687601837993727</x:v>
      </x:c>
      <x:c r="AA1527" s="36" t="n">
        <x:v>0.3658101820897628</x:v>
      </x:c>
      <x:c r="AB1527" s="36" t="n">
        <x:v>1.0980576066333665</x:v>
      </x:c>
      <x:c r="AC1527" s="34" t="b">
        <x:v>1</x:v>
      </x:c>
    </x:row>
    <x:row r="1528">
      <x:c r="A1528" s="31" t="str">
        <x:v>CFG019</x:v>
      </x:c>
      <x:c r="B1528" s="33" t="n">
        <x:v>11</x:v>
      </x:c>
      <x:c r="C1528" s="31" t="str">
        <x:v>0（选定5-12kg）算副翼-10 1.AR20.03.6 </x:v>
      </x:c>
      <x:c r="D1528" s="31" t="str">
        <x:v>T7-VLM2-WF1(g1.0)-WF2(g1.0)-Inviscid</x:v>
      </x:c>
      <x:c r="E1528" s="37" t="n">
        <x:v>0.49447259158056295</x:v>
      </x:c>
      <x:c r="F1528" s="37" t="n">
        <x:v>0</x:v>
      </x:c>
      <x:c r="G1528" s="35" t="n">
        <x:v>12.999513511462636</x:v>
      </x:c>
      <x:c r="H1528" s="36" t="n">
        <x:v>-5</x:v>
      </x:c>
      <x:c r="I1528" s="35" t="n">
        <x:v>1.225</x:v>
      </x:c>
      <x:c r="J1528" s="35" t="n">
        <x:v>1.5705518175924542</x:v>
      </x:c>
      <x:c r="K1528" s="35" t="n">
        <x:v>0.284701945718181</x:v>
      </x:c>
      <x:c r="L1528" s="35" t="n">
        <x:v>5.525419388778789</x:v>
      </x:c>
      <x:c r="M1528" s="35" t="n">
        <x:v>11.925999999999998</x:v>
      </x:c>
      <x:c r="N1528" s="35" t="n">
        <x:v>0.10987252051004341</x:v>
      </x:c>
      <x:c r="O1528" s="35" t="n">
        <x:v>5.871700478258522e-7</x:v>
      </x:c>
      <x:c r="P1528" s="35" t="n">
        <x:v>0.014194989863698736</x:v>
      </x:c>
      <x:c r="Q1528" s="36" t="n">
        <x:v>0.7196240769401832</x:v>
      </x:c>
      <x:c r="R1528" s="36" t="n">
        <x:v>0.011850096616571021</x:v>
      </x:c>
      <x:c r="S1528" s="36" t="n">
        <x:v>8.285032419700523e-7</x:v>
      </x:c>
      <x:c r="T1528" s="35" t="n">
        <x:v>0.1464335867583783</x:v>
      </x:c>
      <x:c r="U1528" s="36" t="str">
        <x:v>lateral</x:v>
      </x:c>
      <x:c r="V1528" s="33" t="n">
        <x:v>7</x:v>
      </x:c>
      <x:c r="W1528" s="36" t="n">
        <x:v>-0.9106990325088589</x:v>
      </x:c>
      <x:c r="X1528" s="36" t="n">
        <x:v>2.316988568721062</x:v>
      </x:c>
      <x:c r="Y1528" s="36" t="n">
        <x:v>2.489539868207908</x:v>
      </x:c>
      <x:c r="Z1528" s="36" t="n">
        <x:v>0.3687601837993727</x:v>
      </x:c>
      <x:c r="AA1528" s="36" t="n">
        <x:v>0.3658101820897628</x:v>
      </x:c>
      <x:c r="AB1528" s="36" t="n">
        <x:v>1.0980576066333665</x:v>
      </x:c>
      <x:c r="AC1528" s="34" t="b">
        <x:v>1</x:v>
      </x:c>
    </x:row>
    <x:row r="1529">
      <x:c r="A1529" s="31" t="str">
        <x:v>CFG019</x:v>
      </x:c>
      <x:c r="B1529" s="33" t="n">
        <x:v>11</x:v>
      </x:c>
      <x:c r="C1529" s="31" t="str">
        <x:v>0（选定5-12kg）算副翼-10 1.AR20.03.6 </x:v>
      </x:c>
      <x:c r="D1529" s="31" t="str">
        <x:v>T7-VLM2-WF1(g1.0)-WF2(g1.0)-Inviscid</x:v>
      </x:c>
      <x:c r="E1529" s="37" t="n">
        <x:v>0.49447259158056295</x:v>
      </x:c>
      <x:c r="F1529" s="37" t="n">
        <x:v>0</x:v>
      </x:c>
      <x:c r="G1529" s="35" t="n">
        <x:v>12.999513511462636</x:v>
      </x:c>
      <x:c r="H1529" s="36" t="n">
        <x:v>-5</x:v>
      </x:c>
      <x:c r="I1529" s="35" t="n">
        <x:v>1.225</x:v>
      </x:c>
      <x:c r="J1529" s="35" t="n">
        <x:v>1.5705518175924542</x:v>
      </x:c>
      <x:c r="K1529" s="35" t="n">
        <x:v>0.284701945718181</x:v>
      </x:c>
      <x:c r="L1529" s="35" t="n">
        <x:v>5.525419388778789</x:v>
      </x:c>
      <x:c r="M1529" s="35" t="n">
        <x:v>11.925999999999998</x:v>
      </x:c>
      <x:c r="N1529" s="35" t="n">
        <x:v>0.10987252051004341</x:v>
      </x:c>
      <x:c r="O1529" s="35" t="n">
        <x:v>5.871700478258522e-7</x:v>
      </x:c>
      <x:c r="P1529" s="35" t="n">
        <x:v>0.014194989863698736</x:v>
      </x:c>
      <x:c r="Q1529" s="36" t="n">
        <x:v>0.7196240769401832</x:v>
      </x:c>
      <x:c r="R1529" s="36" t="n">
        <x:v>0.011850096616571021</x:v>
      </x:c>
      <x:c r="S1529" s="36" t="n">
        <x:v>8.285032419700523e-7</x:v>
      </x:c>
      <x:c r="T1529" s="35" t="n">
        <x:v>0.1464335867583783</x:v>
      </x:c>
      <x:c r="U1529" s="36" t="str">
        <x:v>lateral</x:v>
      </x:c>
      <x:c r="V1529" s="33" t="n">
        <x:v>8</x:v>
      </x:c>
      <x:c r="W1529" s="36" t="n">
        <x:v>0.16070319827961477</x:v>
      </x:c>
      <x:c r="X1529" s="36" t="n">
        <x:v>0</x:v>
      </x:c>
      <x:c r="Y1529" s="36" t="n">
        <x:v>0.16070319827961477</x:v>
      </x:c>
      <x:c r="Z1529" s="36" t="n">
        <x:v>0</x:v>
      </x:c>
      <x:c r="AA1529" s="36" t="n">
        <x:v>-1</x:v>
      </x:c>
      <x:c r="AB1529" s="36"/>
      <x:c r="AC1529" s="34" t="b">
        <x:v>0</x:v>
      </x:c>
    </x:row>
    <x:row r="1530">
      <x:c r="A1530" s="31" t="str">
        <x:v>CFG019</x:v>
      </x:c>
      <x:c r="B1530" s="33" t="n">
        <x:v>12</x:v>
      </x:c>
      <x:c r="C1530" s="31" t="str">
        <x:v>0（选定5-12kg）算副翼-10 1.AR20.03.6 </x:v>
      </x:c>
      <x:c r="D1530" s="31" t="str">
        <x:v>T7-VLM2-WF1(g1.0)-WF2(g1.0)-Inviscid</x:v>
      </x:c>
      <x:c r="E1530" s="37" t="n">
        <x:v>0.5099766386091105</x:v>
      </x:c>
      <x:c r="F1530" s="37" t="n">
        <x:v>0</x:v>
      </x:c>
      <x:c r="G1530" s="35" t="n">
        <x:v>12.995239932771705</x:v>
      </x:c>
      <x:c r="H1530" s="36" t="n">
        <x:v>-4.5</x:v>
      </x:c>
      <x:c r="I1530" s="35" t="n">
        <x:v>1.225</x:v>
      </x:c>
      <x:c r="J1530" s="35" t="n">
        <x:v>1.5705518175924542</x:v>
      </x:c>
      <x:c r="K1530" s="35" t="n">
        <x:v>0.284701945718181</x:v>
      </x:c>
      <x:c r="L1530" s="35" t="n">
        <x:v>5.525419388778789</x:v>
      </x:c>
      <x:c r="M1530" s="35" t="n">
        <x:v>11.925999999999998</x:v>
      </x:c>
      <x:c r="N1530" s="35" t="n">
        <x:v>0.10987252051004341</x:v>
      </x:c>
      <x:c r="O1530" s="35" t="n">
        <x:v>5.871700478258522e-7</x:v>
      </x:c>
      <x:c r="P1530" s="35" t="n">
        <x:v>0.014194989863698736</x:v>
      </x:c>
      <x:c r="Q1530" s="36" t="n">
        <x:v>0.720092357038601</x:v>
      </x:c>
      <x:c r="R1530" s="36" t="n">
        <x:v>0.012262793439077097</x:v>
      </x:c>
      <x:c r="S1530" s="36" t="n">
        <x:v>8.979516739584677e-7</x:v>
      </x:c>
      <x:c r="T1530" s="35" t="n">
        <x:v>0.1464234027933496</x:v>
      </x:c>
      <x:c r="U1530" s="36" t="str">
        <x:v>longitudinal</x:v>
      </x:c>
      <x:c r="V1530" s="33" t="n">
        <x:v>1</x:v>
      </x:c>
      <x:c r="W1530" s="36" t="n">
        <x:v>-6.127734374283907</x:v>
      </x:c>
      <x:c r="X1530" s="36" t="n">
        <x:v>-5.238692862681749</x:v>
      </x:c>
      <x:c r="Y1530" s="36" t="n">
        <x:v>8.061825566910592</x:v>
      </x:c>
      <x:c r="Z1530" s="36" t="n">
        <x:v>0.833763864436032</x:v>
      </x:c>
      <x:c r="AA1530" s="36" t="n">
        <x:v>0.7600926518969752</x:v>
      </x:c>
      <x:c r="AB1530" s="36" t="n">
        <x:v>0.16319245236814967</x:v>
      </x:c>
      <x:c r="AC1530" s="34" t="b">
        <x:v>1</x:v>
      </x:c>
    </x:row>
    <x:row r="1531">
      <x:c r="A1531" s="31" t="str">
        <x:v>CFG019</x:v>
      </x:c>
      <x:c r="B1531" s="33" t="n">
        <x:v>12</x:v>
      </x:c>
      <x:c r="C1531" s="31" t="str">
        <x:v>0（选定5-12kg）算副翼-10 1.AR20.03.6 </x:v>
      </x:c>
      <x:c r="D1531" s="31" t="str">
        <x:v>T7-VLM2-WF1(g1.0)-WF2(g1.0)-Inviscid</x:v>
      </x:c>
      <x:c r="E1531" s="37" t="n">
        <x:v>0.5099766386091105</x:v>
      </x:c>
      <x:c r="F1531" s="37" t="n">
        <x:v>0</x:v>
      </x:c>
      <x:c r="G1531" s="35" t="n">
        <x:v>12.995239932771705</x:v>
      </x:c>
      <x:c r="H1531" s="36" t="n">
        <x:v>-4.5</x:v>
      </x:c>
      <x:c r="I1531" s="35" t="n">
        <x:v>1.225</x:v>
      </x:c>
      <x:c r="J1531" s="35" t="n">
        <x:v>1.5705518175924542</x:v>
      </x:c>
      <x:c r="K1531" s="35" t="n">
        <x:v>0.284701945718181</x:v>
      </x:c>
      <x:c r="L1531" s="35" t="n">
        <x:v>5.525419388778789</x:v>
      </x:c>
      <x:c r="M1531" s="35" t="n">
        <x:v>11.925999999999998</x:v>
      </x:c>
      <x:c r="N1531" s="35" t="n">
        <x:v>0.10987252051004341</x:v>
      </x:c>
      <x:c r="O1531" s="35" t="n">
        <x:v>5.871700478258522e-7</x:v>
      </x:c>
      <x:c r="P1531" s="35" t="n">
        <x:v>0.014194989863698736</x:v>
      </x:c>
      <x:c r="Q1531" s="36" t="n">
        <x:v>0.720092357038601</x:v>
      </x:c>
      <x:c r="R1531" s="36" t="n">
        <x:v>0.012262793439077097</x:v>
      </x:c>
      <x:c r="S1531" s="36" t="n">
        <x:v>8.979516739584677e-7</x:v>
      </x:c>
      <x:c r="T1531" s="35" t="n">
        <x:v>0.1464234027933496</x:v>
      </x:c>
      <x:c r="U1531" s="36" t="str">
        <x:v>longitudinal</x:v>
      </x:c>
      <x:c r="V1531" s="33" t="n">
        <x:v>2</x:v>
      </x:c>
      <x:c r="W1531" s="36" t="n">
        <x:v>-6.127734374283907</x:v>
      </x:c>
      <x:c r="X1531" s="36" t="n">
        <x:v>5.238692862681749</x:v>
      </x:c>
      <x:c r="Y1531" s="36" t="n">
        <x:v>8.061825566910592</x:v>
      </x:c>
      <x:c r="Z1531" s="36" t="n">
        <x:v>0.833763864436032</x:v>
      </x:c>
      <x:c r="AA1531" s="36" t="n">
        <x:v>0.7600926518969752</x:v>
      </x:c>
      <x:c r="AB1531" s="36" t="n">
        <x:v>0.16319245236814967</x:v>
      </x:c>
      <x:c r="AC1531" s="34" t="b">
        <x:v>1</x:v>
      </x:c>
    </x:row>
    <x:row r="1532">
      <x:c r="A1532" s="31" t="str">
        <x:v>CFG019</x:v>
      </x:c>
      <x:c r="B1532" s="33" t="n">
        <x:v>12</x:v>
      </x:c>
      <x:c r="C1532" s="31" t="str">
        <x:v>0（选定5-12kg）算副翼-10 1.AR20.03.6 </x:v>
      </x:c>
      <x:c r="D1532" s="31" t="str">
        <x:v>T7-VLM2-WF1(g1.0)-WF2(g1.0)-Inviscid</x:v>
      </x:c>
      <x:c r="E1532" s="37" t="n">
        <x:v>0.5099766386091105</x:v>
      </x:c>
      <x:c r="F1532" s="37" t="n">
        <x:v>0</x:v>
      </x:c>
      <x:c r="G1532" s="35" t="n">
        <x:v>12.995239932771705</x:v>
      </x:c>
      <x:c r="H1532" s="36" t="n">
        <x:v>-4.5</x:v>
      </x:c>
      <x:c r="I1532" s="35" t="n">
        <x:v>1.225</x:v>
      </x:c>
      <x:c r="J1532" s="35" t="n">
        <x:v>1.5705518175924542</x:v>
      </x:c>
      <x:c r="K1532" s="35" t="n">
        <x:v>0.284701945718181</x:v>
      </x:c>
      <x:c r="L1532" s="35" t="n">
        <x:v>5.525419388778789</x:v>
      </x:c>
      <x:c r="M1532" s="35" t="n">
        <x:v>11.925999999999998</x:v>
      </x:c>
      <x:c r="N1532" s="35" t="n">
        <x:v>0.10987252051004341</x:v>
      </x:c>
      <x:c r="O1532" s="35" t="n">
        <x:v>5.871700478258522e-7</x:v>
      </x:c>
      <x:c r="P1532" s="35" t="n">
        <x:v>0.014194989863698736</x:v>
      </x:c>
      <x:c r="Q1532" s="36" t="n">
        <x:v>0.720092357038601</x:v>
      </x:c>
      <x:c r="R1532" s="36" t="n">
        <x:v>0.012262793439077097</x:v>
      </x:c>
      <x:c r="S1532" s="36" t="n">
        <x:v>8.979516739584677e-7</x:v>
      </x:c>
      <x:c r="T1532" s="35" t="n">
        <x:v>0.1464234027933496</x:v>
      </x:c>
      <x:c r="U1532" s="36" t="str">
        <x:v>longitudinal</x:v>
      </x:c>
      <x:c r="V1532" s="33" t="n">
        <x:v>3</x:v>
      </x:c>
      <x:c r="W1532" s="36" t="n">
        <x:v>-0.007628430290619461</x:v>
      </x:c>
      <x:c r="X1532" s="36" t="n">
        <x:v>-0.7169482056599982</x:v>
      </x:c>
      <x:c r="Y1532" s="36" t="n">
        <x:v>0.7169887882999216</x:v>
      </x:c>
      <x:c r="Z1532" s="36" t="n">
        <x:v>0.11410585087165348</x:v>
      </x:c>
      <x:c r="AA1532" s="36" t="n">
        <x:v>0.010639539160308924</x:v>
      </x:c>
      <x:c r="AB1532" s="36" t="n">
        <x:v>131.08856762179258</x:v>
      </x:c>
      <x:c r="AC1532" s="34" t="b">
        <x:v>1</x:v>
      </x:c>
    </x:row>
    <x:row r="1533">
      <x:c r="A1533" s="31" t="str">
        <x:v>CFG019</x:v>
      </x:c>
      <x:c r="B1533" s="33" t="n">
        <x:v>12</x:v>
      </x:c>
      <x:c r="C1533" s="31" t="str">
        <x:v>0（选定5-12kg）算副翼-10 1.AR20.03.6 </x:v>
      </x:c>
      <x:c r="D1533" s="31" t="str">
        <x:v>T7-VLM2-WF1(g1.0)-WF2(g1.0)-Inviscid</x:v>
      </x:c>
      <x:c r="E1533" s="37" t="n">
        <x:v>0.5099766386091105</x:v>
      </x:c>
      <x:c r="F1533" s="37" t="n">
        <x:v>0</x:v>
      </x:c>
      <x:c r="G1533" s="35" t="n">
        <x:v>12.995239932771705</x:v>
      </x:c>
      <x:c r="H1533" s="36" t="n">
        <x:v>-4.5</x:v>
      </x:c>
      <x:c r="I1533" s="35" t="n">
        <x:v>1.225</x:v>
      </x:c>
      <x:c r="J1533" s="35" t="n">
        <x:v>1.5705518175924542</x:v>
      </x:c>
      <x:c r="K1533" s="35" t="n">
        <x:v>0.284701945718181</x:v>
      </x:c>
      <x:c r="L1533" s="35" t="n">
        <x:v>5.525419388778789</x:v>
      </x:c>
      <x:c r="M1533" s="35" t="n">
        <x:v>11.925999999999998</x:v>
      </x:c>
      <x:c r="N1533" s="35" t="n">
        <x:v>0.10987252051004341</x:v>
      </x:c>
      <x:c r="O1533" s="35" t="n">
        <x:v>5.871700478258522e-7</x:v>
      </x:c>
      <x:c r="P1533" s="35" t="n">
        <x:v>0.014194989863698736</x:v>
      </x:c>
      <x:c r="Q1533" s="36" t="n">
        <x:v>0.720092357038601</x:v>
      </x:c>
      <x:c r="R1533" s="36" t="n">
        <x:v>0.012262793439077097</x:v>
      </x:c>
      <x:c r="S1533" s="36" t="n">
        <x:v>8.979516739584677e-7</x:v>
      </x:c>
      <x:c r="T1533" s="35" t="n">
        <x:v>0.1464234027933496</x:v>
      </x:c>
      <x:c r="U1533" s="36" t="str">
        <x:v>longitudinal</x:v>
      </x:c>
      <x:c r="V1533" s="33" t="n">
        <x:v>4</x:v>
      </x:c>
      <x:c r="W1533" s="36" t="n">
        <x:v>-0.007628430290619461</x:v>
      </x:c>
      <x:c r="X1533" s="36" t="n">
        <x:v>0.7169482056599982</x:v>
      </x:c>
      <x:c r="Y1533" s="36" t="n">
        <x:v>0.7169887882999216</x:v>
      </x:c>
      <x:c r="Z1533" s="36" t="n">
        <x:v>0.11410585087165348</x:v>
      </x:c>
      <x:c r="AA1533" s="36" t="n">
        <x:v>0.010639539160308924</x:v>
      </x:c>
      <x:c r="AB1533" s="36" t="n">
        <x:v>131.08856762179258</x:v>
      </x:c>
      <x:c r="AC1533" s="34" t="b">
        <x:v>1</x:v>
      </x:c>
    </x:row>
    <x:row r="1534">
      <x:c r="A1534" s="31" t="str">
        <x:v>CFG019</x:v>
      </x:c>
      <x:c r="B1534" s="33" t="n">
        <x:v>12</x:v>
      </x:c>
      <x:c r="C1534" s="31" t="str">
        <x:v>0（选定5-12kg）算副翼-10 1.AR20.03.6 </x:v>
      </x:c>
      <x:c r="D1534" s="31" t="str">
        <x:v>T7-VLM2-WF1(g1.0)-WF2(g1.0)-Inviscid</x:v>
      </x:c>
      <x:c r="E1534" s="37" t="n">
        <x:v>0.5099766386091105</x:v>
      </x:c>
      <x:c r="F1534" s="37" t="n">
        <x:v>0</x:v>
      </x:c>
      <x:c r="G1534" s="35" t="n">
        <x:v>12.995239932771705</x:v>
      </x:c>
      <x:c r="H1534" s="36" t="n">
        <x:v>-4.5</x:v>
      </x:c>
      <x:c r="I1534" s="35" t="n">
        <x:v>1.225</x:v>
      </x:c>
      <x:c r="J1534" s="35" t="n">
        <x:v>1.5705518175924542</x:v>
      </x:c>
      <x:c r="K1534" s="35" t="n">
        <x:v>0.284701945718181</x:v>
      </x:c>
      <x:c r="L1534" s="35" t="n">
        <x:v>5.525419388778789</x:v>
      </x:c>
      <x:c r="M1534" s="35" t="n">
        <x:v>11.925999999999998</x:v>
      </x:c>
      <x:c r="N1534" s="35" t="n">
        <x:v>0.10987252051004341</x:v>
      </x:c>
      <x:c r="O1534" s="35" t="n">
        <x:v>5.871700478258522e-7</x:v>
      </x:c>
      <x:c r="P1534" s="35" t="n">
        <x:v>0.014194989863698736</x:v>
      </x:c>
      <x:c r="Q1534" s="36" t="n">
        <x:v>0.720092357038601</x:v>
      </x:c>
      <x:c r="R1534" s="36" t="n">
        <x:v>0.012262793439077097</x:v>
      </x:c>
      <x:c r="S1534" s="36" t="n">
        <x:v>8.979516739584677e-7</x:v>
      </x:c>
      <x:c r="T1534" s="35" t="n">
        <x:v>0.1464234027933496</x:v>
      </x:c>
      <x:c r="U1534" s="36" t="str">
        <x:v>lateral</x:v>
      </x:c>
      <x:c r="V1534" s="33" t="n">
        <x:v>5</x:v>
      </x:c>
      <x:c r="W1534" s="36" t="n">
        <x:v>-17.456511838945588</x:v>
      </x:c>
      <x:c r="X1534" s="36" t="n">
        <x:v>0</x:v>
      </x:c>
      <x:c r="Y1534" s="36" t="n">
        <x:v>17.456511838945588</x:v>
      </x:c>
      <x:c r="Z1534" s="36" t="n">
        <x:v>0</x:v>
      </x:c>
      <x:c r="AA1534" s="36" t="n">
        <x:v>1</x:v>
      </x:c>
      <x:c r="AB1534" s="36" t="n">
        <x:v>0.05728521306123677</x:v>
      </x:c>
      <x:c r="AC1534" s="34" t="b">
        <x:v>1</x:v>
      </x:c>
    </x:row>
    <x:row r="1535">
      <x:c r="A1535" s="31" t="str">
        <x:v>CFG019</x:v>
      </x:c>
      <x:c r="B1535" s="33" t="n">
        <x:v>12</x:v>
      </x:c>
      <x:c r="C1535" s="31" t="str">
        <x:v>0（选定5-12kg）算副翼-10 1.AR20.03.6 </x:v>
      </x:c>
      <x:c r="D1535" s="31" t="str">
        <x:v>T7-VLM2-WF1(g1.0)-WF2(g1.0)-Inviscid</x:v>
      </x:c>
      <x:c r="E1535" s="37" t="n">
        <x:v>0.5099766386091105</x:v>
      </x:c>
      <x:c r="F1535" s="37" t="n">
        <x:v>0</x:v>
      </x:c>
      <x:c r="G1535" s="35" t="n">
        <x:v>12.995239932771705</x:v>
      </x:c>
      <x:c r="H1535" s="36" t="n">
        <x:v>-4.5</x:v>
      </x:c>
      <x:c r="I1535" s="35" t="n">
        <x:v>1.225</x:v>
      </x:c>
      <x:c r="J1535" s="35" t="n">
        <x:v>1.5705518175924542</x:v>
      </x:c>
      <x:c r="K1535" s="35" t="n">
        <x:v>0.284701945718181</x:v>
      </x:c>
      <x:c r="L1535" s="35" t="n">
        <x:v>5.525419388778789</x:v>
      </x:c>
      <x:c r="M1535" s="35" t="n">
        <x:v>11.925999999999998</x:v>
      </x:c>
      <x:c r="N1535" s="35" t="n">
        <x:v>0.10987252051004341</x:v>
      </x:c>
      <x:c r="O1535" s="35" t="n">
        <x:v>5.871700478258522e-7</x:v>
      </x:c>
      <x:c r="P1535" s="35" t="n">
        <x:v>0.014194989863698736</x:v>
      </x:c>
      <x:c r="Q1535" s="36" t="n">
        <x:v>0.720092357038601</x:v>
      </x:c>
      <x:c r="R1535" s="36" t="n">
        <x:v>0.012262793439077097</x:v>
      </x:c>
      <x:c r="S1535" s="36" t="n">
        <x:v>8.979516739584677e-7</x:v>
      </x:c>
      <x:c r="T1535" s="35" t="n">
        <x:v>0.1464234027933496</x:v>
      </x:c>
      <x:c r="U1535" s="36" t="str">
        <x:v>lateral</x:v>
      </x:c>
      <x:c r="V1535" s="33" t="n">
        <x:v>6</x:v>
      </x:c>
      <x:c r="W1535" s="36" t="n">
        <x:v>-0.9108717996193304</x:v>
      </x:c>
      <x:c r="X1535" s="36" t="n">
        <x:v>-2.315837169146766</x:v>
      </x:c>
      <x:c r="Y1535" s="36" t="n">
        <x:v>2.4885315407572124</x:v>
      </x:c>
      <x:c r="Z1535" s="36" t="n">
        <x:v>0.3685769328656496</x:v>
      </x:c>
      <x:c r="AA1535" s="36" t="n">
        <x:v>0.3660278299475238</x:v>
      </x:c>
      <x:c r="AB1535" s="36" t="n">
        <x:v>1.097849335568318</x:v>
      </x:c>
      <x:c r="AC1535" s="34" t="b">
        <x:v>1</x:v>
      </x:c>
    </x:row>
    <x:row r="1536">
      <x:c r="A1536" s="31" t="str">
        <x:v>CFG019</x:v>
      </x:c>
      <x:c r="B1536" s="33" t="n">
        <x:v>12</x:v>
      </x:c>
      <x:c r="C1536" s="31" t="str">
        <x:v>0（选定5-12kg）算副翼-10 1.AR20.03.6 </x:v>
      </x:c>
      <x:c r="D1536" s="31" t="str">
        <x:v>T7-VLM2-WF1(g1.0)-WF2(g1.0)-Inviscid</x:v>
      </x:c>
      <x:c r="E1536" s="37" t="n">
        <x:v>0.5099766386091105</x:v>
      </x:c>
      <x:c r="F1536" s="37" t="n">
        <x:v>0</x:v>
      </x:c>
      <x:c r="G1536" s="35" t="n">
        <x:v>12.995239932771705</x:v>
      </x:c>
      <x:c r="H1536" s="36" t="n">
        <x:v>-4.5</x:v>
      </x:c>
      <x:c r="I1536" s="35" t="n">
        <x:v>1.225</x:v>
      </x:c>
      <x:c r="J1536" s="35" t="n">
        <x:v>1.5705518175924542</x:v>
      </x:c>
      <x:c r="K1536" s="35" t="n">
        <x:v>0.284701945718181</x:v>
      </x:c>
      <x:c r="L1536" s="35" t="n">
        <x:v>5.525419388778789</x:v>
      </x:c>
      <x:c r="M1536" s="35" t="n">
        <x:v>11.925999999999998</x:v>
      </x:c>
      <x:c r="N1536" s="35" t="n">
        <x:v>0.10987252051004341</x:v>
      </x:c>
      <x:c r="O1536" s="35" t="n">
        <x:v>5.871700478258522e-7</x:v>
      </x:c>
      <x:c r="P1536" s="35" t="n">
        <x:v>0.014194989863698736</x:v>
      </x:c>
      <x:c r="Q1536" s="36" t="n">
        <x:v>0.720092357038601</x:v>
      </x:c>
      <x:c r="R1536" s="36" t="n">
        <x:v>0.012262793439077097</x:v>
      </x:c>
      <x:c r="S1536" s="36" t="n">
        <x:v>8.979516739584677e-7</x:v>
      </x:c>
      <x:c r="T1536" s="35" t="n">
        <x:v>0.1464234027933496</x:v>
      </x:c>
      <x:c r="U1536" s="36" t="str">
        <x:v>lateral</x:v>
      </x:c>
      <x:c r="V1536" s="33" t="n">
        <x:v>7</x:v>
      </x:c>
      <x:c r="W1536" s="36" t="n">
        <x:v>-0.9108717996193304</x:v>
      </x:c>
      <x:c r="X1536" s="36" t="n">
        <x:v>2.315837169146766</x:v>
      </x:c>
      <x:c r="Y1536" s="36" t="n">
        <x:v>2.4885315407572124</x:v>
      </x:c>
      <x:c r="Z1536" s="36" t="n">
        <x:v>0.3685769328656496</x:v>
      </x:c>
      <x:c r="AA1536" s="36" t="n">
        <x:v>0.3660278299475238</x:v>
      </x:c>
      <x:c r="AB1536" s="36" t="n">
        <x:v>1.097849335568318</x:v>
      </x:c>
      <x:c r="AC1536" s="34" t="b">
        <x:v>1</x:v>
      </x:c>
    </x:row>
    <x:row r="1537">
      <x:c r="A1537" s="31" t="str">
        <x:v>CFG019</x:v>
      </x:c>
      <x:c r="B1537" s="33" t="n">
        <x:v>12</x:v>
      </x:c>
      <x:c r="C1537" s="31" t="str">
        <x:v>0（选定5-12kg）算副翼-10 1.AR20.03.6 </x:v>
      </x:c>
      <x:c r="D1537" s="31" t="str">
        <x:v>T7-VLM2-WF1(g1.0)-WF2(g1.0)-Inviscid</x:v>
      </x:c>
      <x:c r="E1537" s="37" t="n">
        <x:v>0.5099766386091105</x:v>
      </x:c>
      <x:c r="F1537" s="37" t="n">
        <x:v>0</x:v>
      </x:c>
      <x:c r="G1537" s="35" t="n">
        <x:v>12.995239932771705</x:v>
      </x:c>
      <x:c r="H1537" s="36" t="n">
        <x:v>-4.5</x:v>
      </x:c>
      <x:c r="I1537" s="35" t="n">
        <x:v>1.225</x:v>
      </x:c>
      <x:c r="J1537" s="35" t="n">
        <x:v>1.5705518175924542</x:v>
      </x:c>
      <x:c r="K1537" s="35" t="n">
        <x:v>0.284701945718181</x:v>
      </x:c>
      <x:c r="L1537" s="35" t="n">
        <x:v>5.525419388778789</x:v>
      </x:c>
      <x:c r="M1537" s="35" t="n">
        <x:v>11.925999999999998</x:v>
      </x:c>
      <x:c r="N1537" s="35" t="n">
        <x:v>0.10987252051004341</x:v>
      </x:c>
      <x:c r="O1537" s="35" t="n">
        <x:v>5.871700478258522e-7</x:v>
      </x:c>
      <x:c r="P1537" s="35" t="n">
        <x:v>0.014194989863698736</x:v>
      </x:c>
      <x:c r="Q1537" s="36" t="n">
        <x:v>0.720092357038601</x:v>
      </x:c>
      <x:c r="R1537" s="36" t="n">
        <x:v>0.012262793439077097</x:v>
      </x:c>
      <x:c r="S1537" s="36" t="n">
        <x:v>8.979516739584677e-7</x:v>
      </x:c>
      <x:c r="T1537" s="35" t="n">
        <x:v>0.1464234027933496</x:v>
      </x:c>
      <x:c r="U1537" s="36" t="str">
        <x:v>lateral</x:v>
      </x:c>
      <x:c r="V1537" s="33" t="n">
        <x:v>8</x:v>
      </x:c>
      <x:c r="W1537" s="36" t="n">
        <x:v>0.16090097023352357</x:v>
      </x:c>
      <x:c r="X1537" s="36" t="n">
        <x:v>0</x:v>
      </x:c>
      <x:c r="Y1537" s="36" t="n">
        <x:v>0.16090097023352357</x:v>
      </x:c>
      <x:c r="Z1537" s="36" t="n">
        <x:v>0</x:v>
      </x:c>
      <x:c r="AA1537" s="36" t="n">
        <x:v>-1</x:v>
      </x:c>
      <x:c r="AB1537" s="36"/>
      <x:c r="AC1537" s="34" t="b">
        <x:v>0</x:v>
      </x:c>
    </x:row>
    <x:row r="1538">
      <x:c r="A1538" s="31" t="str">
        <x:v>CFG019</x:v>
      </x:c>
      <x:c r="B1538" s="33" t="n">
        <x:v>13</x:v>
      </x:c>
      <x:c r="C1538" s="31" t="str">
        <x:v>0（选定5-12kg）算副翼-10 1.AR20.03.6 </x:v>
      </x:c>
      <x:c r="D1538" s="31" t="str">
        <x:v>T7-VLM2-WF1(g1.0)-WF2(g1.0)-Inviscid</x:v>
      </x:c>
      <x:c r="E1538" s="37" t="n">
        <x:v>0.525828437210774</x:v>
      </x:c>
      <x:c r="F1538" s="37" t="n">
        <x:v>0</x:v>
      </x:c>
      <x:c r="G1538" s="35" t="n">
        <x:v>12.990869194650251</x:v>
      </x:c>
      <x:c r="H1538" s="36" t="n">
        <x:v>-4</x:v>
      </x:c>
      <x:c r="I1538" s="35" t="n">
        <x:v>1.225</x:v>
      </x:c>
      <x:c r="J1538" s="35" t="n">
        <x:v>1.5705518175924542</x:v>
      </x:c>
      <x:c r="K1538" s="35" t="n">
        <x:v>0.284701945718181</x:v>
      </x:c>
      <x:c r="L1538" s="35" t="n">
        <x:v>5.525419388778789</x:v>
      </x:c>
      <x:c r="M1538" s="35" t="n">
        <x:v>11.925999999999998</x:v>
      </x:c>
      <x:c r="N1538" s="35" t="n">
        <x:v>0.10987252051004341</x:v>
      </x:c>
      <x:c r="O1538" s="35" t="n">
        <x:v>5.871700478258522e-7</x:v>
      </x:c>
      <x:c r="P1538" s="35" t="n">
        <x:v>0.014194989863698736</x:v>
      </x:c>
      <x:c r="Q1538" s="36" t="n">
        <x:v>0.7205714815885719</x:v>
      </x:c>
      <x:c r="R1538" s="36" t="n">
        <x:v>0.012697059495971507</x:v>
      </x:c>
      <x:c r="S1538" s="36" t="n">
        <x:v>9.669437798538315e-7</x:v>
      </x:c>
      <x:c r="T1538" s="35" t="n">
        <x:v>0.1464130487719611</x:v>
      </x:c>
      <x:c r="U1538" s="36" t="str">
        <x:v>longitudinal</x:v>
      </x:c>
      <x:c r="V1538" s="33" t="n">
        <x:v>1</x:v>
      </x:c>
      <x:c r="W1538" s="36" t="n">
        <x:v>-6.121931272009586</x:v>
      </x:c>
      <x:c r="X1538" s="36" t="n">
        <x:v>-5.232965829703775</x:v>
      </x:c>
      <x:c r="Y1538" s="36" t="n">
        <x:v>8.053693182264658</x:v>
      </x:c>
      <x:c r="Z1538" s="36" t="n">
        <x:v>0.8328523788283372</x:v>
      </x:c>
      <x:c r="AA1538" s="36" t="n">
        <x:v>0.7601396196084205</x:v>
      </x:c>
      <x:c r="AB1538" s="36" t="n">
        <x:v>0.16334714578913262</x:v>
      </x:c>
      <x:c r="AC1538" s="34" t="b">
        <x:v>1</x:v>
      </x:c>
    </x:row>
    <x:row r="1539">
      <x:c r="A1539" s="31" t="str">
        <x:v>CFG019</x:v>
      </x:c>
      <x:c r="B1539" s="33" t="n">
        <x:v>13</x:v>
      </x:c>
      <x:c r="C1539" s="31" t="str">
        <x:v>0（选定5-12kg）算副翼-10 1.AR20.03.6 </x:v>
      </x:c>
      <x:c r="D1539" s="31" t="str">
        <x:v>T7-VLM2-WF1(g1.0)-WF2(g1.0)-Inviscid</x:v>
      </x:c>
      <x:c r="E1539" s="37" t="n">
        <x:v>0.525828437210774</x:v>
      </x:c>
      <x:c r="F1539" s="37" t="n">
        <x:v>0</x:v>
      </x:c>
      <x:c r="G1539" s="35" t="n">
        <x:v>12.990869194650251</x:v>
      </x:c>
      <x:c r="H1539" s="36" t="n">
        <x:v>-4</x:v>
      </x:c>
      <x:c r="I1539" s="35" t="n">
        <x:v>1.225</x:v>
      </x:c>
      <x:c r="J1539" s="35" t="n">
        <x:v>1.5705518175924542</x:v>
      </x:c>
      <x:c r="K1539" s="35" t="n">
        <x:v>0.284701945718181</x:v>
      </x:c>
      <x:c r="L1539" s="35" t="n">
        <x:v>5.525419388778789</x:v>
      </x:c>
      <x:c r="M1539" s="35" t="n">
        <x:v>11.925999999999998</x:v>
      </x:c>
      <x:c r="N1539" s="35" t="n">
        <x:v>0.10987252051004341</x:v>
      </x:c>
      <x:c r="O1539" s="35" t="n">
        <x:v>5.871700478258522e-7</x:v>
      </x:c>
      <x:c r="P1539" s="35" t="n">
        <x:v>0.014194989863698736</x:v>
      </x:c>
      <x:c r="Q1539" s="36" t="n">
        <x:v>0.7205714815885719</x:v>
      </x:c>
      <x:c r="R1539" s="36" t="n">
        <x:v>0.012697059495971507</x:v>
      </x:c>
      <x:c r="S1539" s="36" t="n">
        <x:v>9.669437798538315e-7</x:v>
      </x:c>
      <x:c r="T1539" s="35" t="n">
        <x:v>0.1464130487719611</x:v>
      </x:c>
      <x:c r="U1539" s="36" t="str">
        <x:v>longitudinal</x:v>
      </x:c>
      <x:c r="V1539" s="33" t="n">
        <x:v>2</x:v>
      </x:c>
      <x:c r="W1539" s="36" t="n">
        <x:v>-6.121931272009586</x:v>
      </x:c>
      <x:c r="X1539" s="36" t="n">
        <x:v>5.232965829703775</x:v>
      </x:c>
      <x:c r="Y1539" s="36" t="n">
        <x:v>8.053693182264658</x:v>
      </x:c>
      <x:c r="Z1539" s="36" t="n">
        <x:v>0.8328523788283372</x:v>
      </x:c>
      <x:c r="AA1539" s="36" t="n">
        <x:v>0.7601396196084205</x:v>
      </x:c>
      <x:c r="AB1539" s="36" t="n">
        <x:v>0.16334714578913262</x:v>
      </x:c>
      <x:c r="AC1539" s="34" t="b">
        <x:v>1</x:v>
      </x:c>
    </x:row>
    <x:row r="1540">
      <x:c r="A1540" s="31" t="str">
        <x:v>CFG019</x:v>
      </x:c>
      <x:c r="B1540" s="33" t="n">
        <x:v>13</x:v>
      </x:c>
      <x:c r="C1540" s="31" t="str">
        <x:v>0（选定5-12kg）算副翼-10 1.AR20.03.6 </x:v>
      </x:c>
      <x:c r="D1540" s="31" t="str">
        <x:v>T7-VLM2-WF1(g1.0)-WF2(g1.0)-Inviscid</x:v>
      </x:c>
      <x:c r="E1540" s="37" t="n">
        <x:v>0.525828437210774</x:v>
      </x:c>
      <x:c r="F1540" s="37" t="n">
        <x:v>0</x:v>
      </x:c>
      <x:c r="G1540" s="35" t="n">
        <x:v>12.990869194650251</x:v>
      </x:c>
      <x:c r="H1540" s="36" t="n">
        <x:v>-4</x:v>
      </x:c>
      <x:c r="I1540" s="35" t="n">
        <x:v>1.225</x:v>
      </x:c>
      <x:c r="J1540" s="35" t="n">
        <x:v>1.5705518175924542</x:v>
      </x:c>
      <x:c r="K1540" s="35" t="n">
        <x:v>0.284701945718181</x:v>
      </x:c>
      <x:c r="L1540" s="35" t="n">
        <x:v>5.525419388778789</x:v>
      </x:c>
      <x:c r="M1540" s="35" t="n">
        <x:v>11.925999999999998</x:v>
      </x:c>
      <x:c r="N1540" s="35" t="n">
        <x:v>0.10987252051004341</x:v>
      </x:c>
      <x:c r="O1540" s="35" t="n">
        <x:v>5.871700478258522e-7</x:v>
      </x:c>
      <x:c r="P1540" s="35" t="n">
        <x:v>0.014194989863698736</x:v>
      </x:c>
      <x:c r="Q1540" s="36" t="n">
        <x:v>0.7205714815885719</x:v>
      </x:c>
      <x:c r="R1540" s="36" t="n">
        <x:v>0.012697059495971507</x:v>
      </x:c>
      <x:c r="S1540" s="36" t="n">
        <x:v>9.669437798538315e-7</x:v>
      </x:c>
      <x:c r="T1540" s="35" t="n">
        <x:v>0.1464130487719611</x:v>
      </x:c>
      <x:c r="U1540" s="36" t="str">
        <x:v>longitudinal</x:v>
      </x:c>
      <x:c r="V1540" s="33" t="n">
        <x:v>3</x:v>
      </x:c>
      <x:c r="W1540" s="36" t="n">
        <x:v>-0.00796556011830939</x:v>
      </x:c>
      <x:c r="X1540" s="36" t="n">
        <x:v>-0.7170892663797727</x:v>
      </x:c>
      <x:c r="Y1540" s="36" t="n">
        <x:v>0.7171335064721763</x:v>
      </x:c>
      <x:c r="Z1540" s="36" t="n">
        <x:v>0.1141283013824817</x:v>
      </x:c>
      <x:c r="AA1540" s="36" t="n">
        <x:v>0.011107499574932275</x:v>
      </x:c>
      <x:c r="AB1540" s="36" t="n">
        <x:v>125.54044977972497</x:v>
      </x:c>
      <x:c r="AC1540" s="34" t="b">
        <x:v>1</x:v>
      </x:c>
    </x:row>
    <x:row r="1541">
      <x:c r="A1541" s="31" t="str">
        <x:v>CFG019</x:v>
      </x:c>
      <x:c r="B1541" s="33" t="n">
        <x:v>13</x:v>
      </x:c>
      <x:c r="C1541" s="31" t="str">
        <x:v>0（选定5-12kg）算副翼-10 1.AR20.03.6 </x:v>
      </x:c>
      <x:c r="D1541" s="31" t="str">
        <x:v>T7-VLM2-WF1(g1.0)-WF2(g1.0)-Inviscid</x:v>
      </x:c>
      <x:c r="E1541" s="37" t="n">
        <x:v>0.525828437210774</x:v>
      </x:c>
      <x:c r="F1541" s="37" t="n">
        <x:v>0</x:v>
      </x:c>
      <x:c r="G1541" s="35" t="n">
        <x:v>12.990869194650251</x:v>
      </x:c>
      <x:c r="H1541" s="36" t="n">
        <x:v>-4</x:v>
      </x:c>
      <x:c r="I1541" s="35" t="n">
        <x:v>1.225</x:v>
      </x:c>
      <x:c r="J1541" s="35" t="n">
        <x:v>1.5705518175924542</x:v>
      </x:c>
      <x:c r="K1541" s="35" t="n">
        <x:v>0.284701945718181</x:v>
      </x:c>
      <x:c r="L1541" s="35" t="n">
        <x:v>5.525419388778789</x:v>
      </x:c>
      <x:c r="M1541" s="35" t="n">
        <x:v>11.925999999999998</x:v>
      </x:c>
      <x:c r="N1541" s="35" t="n">
        <x:v>0.10987252051004341</x:v>
      </x:c>
      <x:c r="O1541" s="35" t="n">
        <x:v>5.871700478258522e-7</x:v>
      </x:c>
      <x:c r="P1541" s="35" t="n">
        <x:v>0.014194989863698736</x:v>
      </x:c>
      <x:c r="Q1541" s="36" t="n">
        <x:v>0.7205714815885719</x:v>
      </x:c>
      <x:c r="R1541" s="36" t="n">
        <x:v>0.012697059495971507</x:v>
      </x:c>
      <x:c r="S1541" s="36" t="n">
        <x:v>9.669437798538315e-7</x:v>
      </x:c>
      <x:c r="T1541" s="35" t="n">
        <x:v>0.1464130487719611</x:v>
      </x:c>
      <x:c r="U1541" s="36" t="str">
        <x:v>longitudinal</x:v>
      </x:c>
      <x:c r="V1541" s="33" t="n">
        <x:v>4</x:v>
      </x:c>
      <x:c r="W1541" s="36" t="n">
        <x:v>-0.00796556011830939</x:v>
      </x:c>
      <x:c r="X1541" s="36" t="n">
        <x:v>0.7170892663797727</x:v>
      </x:c>
      <x:c r="Y1541" s="36" t="n">
        <x:v>0.7171335064721763</x:v>
      </x:c>
      <x:c r="Z1541" s="36" t="n">
        <x:v>0.1141283013824817</x:v>
      </x:c>
      <x:c r="AA1541" s="36" t="n">
        <x:v>0.011107499574932275</x:v>
      </x:c>
      <x:c r="AB1541" s="36" t="n">
        <x:v>125.54044977972497</x:v>
      </x:c>
      <x:c r="AC1541" s="34" t="b">
        <x:v>1</x:v>
      </x:c>
    </x:row>
    <x:row r="1542">
      <x:c r="A1542" s="31" t="str">
        <x:v>CFG019</x:v>
      </x:c>
      <x:c r="B1542" s="33" t="n">
        <x:v>13</x:v>
      </x:c>
      <x:c r="C1542" s="31" t="str">
        <x:v>0（选定5-12kg）算副翼-10 1.AR20.03.6 </x:v>
      </x:c>
      <x:c r="D1542" s="31" t="str">
        <x:v>T7-VLM2-WF1(g1.0)-WF2(g1.0)-Inviscid</x:v>
      </x:c>
      <x:c r="E1542" s="37" t="n">
        <x:v>0.525828437210774</x:v>
      </x:c>
      <x:c r="F1542" s="37" t="n">
        <x:v>0</x:v>
      </x:c>
      <x:c r="G1542" s="35" t="n">
        <x:v>12.990869194650251</x:v>
      </x:c>
      <x:c r="H1542" s="36" t="n">
        <x:v>-4</x:v>
      </x:c>
      <x:c r="I1542" s="35" t="n">
        <x:v>1.225</x:v>
      </x:c>
      <x:c r="J1542" s="35" t="n">
        <x:v>1.5705518175924542</x:v>
      </x:c>
      <x:c r="K1542" s="35" t="n">
        <x:v>0.284701945718181</x:v>
      </x:c>
      <x:c r="L1542" s="35" t="n">
        <x:v>5.525419388778789</x:v>
      </x:c>
      <x:c r="M1542" s="35" t="n">
        <x:v>11.925999999999998</x:v>
      </x:c>
      <x:c r="N1542" s="35" t="n">
        <x:v>0.10987252051004341</x:v>
      </x:c>
      <x:c r="O1542" s="35" t="n">
        <x:v>5.871700478258522e-7</x:v>
      </x:c>
      <x:c r="P1542" s="35" t="n">
        <x:v>0.014194989863698736</x:v>
      </x:c>
      <x:c r="Q1542" s="36" t="n">
        <x:v>0.7205714815885719</x:v>
      </x:c>
      <x:c r="R1542" s="36" t="n">
        <x:v>0.012697059495971507</x:v>
      </x:c>
      <x:c r="S1542" s="36" t="n">
        <x:v>9.669437798538315e-7</x:v>
      </x:c>
      <x:c r="T1542" s="35" t="n">
        <x:v>0.1464130487719611</x:v>
      </x:c>
      <x:c r="U1542" s="36" t="str">
        <x:v>lateral</x:v>
      </x:c>
      <x:c r="V1542" s="33" t="n">
        <x:v>5</x:v>
      </x:c>
      <x:c r="W1542" s="36" t="n">
        <x:v>-17.41535419354672</x:v>
      </x:c>
      <x:c r="X1542" s="36" t="n">
        <x:v>0</x:v>
      </x:c>
      <x:c r="Y1542" s="36" t="n">
        <x:v>17.41535419354672</x:v>
      </x:c>
      <x:c r="Z1542" s="36" t="n">
        <x:v>0</x:v>
      </x:c>
      <x:c r="AA1542" s="36" t="n">
        <x:v>1</x:v>
      </x:c>
      <x:c r="AB1542" s="36" t="n">
        <x:v>0.05742059500406551</x:v>
      </x:c>
      <x:c r="AC1542" s="34" t="b">
        <x:v>1</x:v>
      </x:c>
    </x:row>
    <x:row r="1543">
      <x:c r="A1543" s="31" t="str">
        <x:v>CFG019</x:v>
      </x:c>
      <x:c r="B1543" s="33" t="n">
        <x:v>13</x:v>
      </x:c>
      <x:c r="C1543" s="31" t="str">
        <x:v>0（选定5-12kg）算副翼-10 1.AR20.03.6 </x:v>
      </x:c>
      <x:c r="D1543" s="31" t="str">
        <x:v>T7-VLM2-WF1(g1.0)-WF2(g1.0)-Inviscid</x:v>
      </x:c>
      <x:c r="E1543" s="37" t="n">
        <x:v>0.525828437210774</x:v>
      </x:c>
      <x:c r="F1543" s="37" t="n">
        <x:v>0</x:v>
      </x:c>
      <x:c r="G1543" s="35" t="n">
        <x:v>12.990869194650251</x:v>
      </x:c>
      <x:c r="H1543" s="36" t="n">
        <x:v>-4</x:v>
      </x:c>
      <x:c r="I1543" s="35" t="n">
        <x:v>1.225</x:v>
      </x:c>
      <x:c r="J1543" s="35" t="n">
        <x:v>1.5705518175924542</x:v>
      </x:c>
      <x:c r="K1543" s="35" t="n">
        <x:v>0.284701945718181</x:v>
      </x:c>
      <x:c r="L1543" s="35" t="n">
        <x:v>5.525419388778789</x:v>
      </x:c>
      <x:c r="M1543" s="35" t="n">
        <x:v>11.925999999999998</x:v>
      </x:c>
      <x:c r="N1543" s="35" t="n">
        <x:v>0.10987252051004341</x:v>
      </x:c>
      <x:c r="O1543" s="35" t="n">
        <x:v>5.871700478258522e-7</x:v>
      </x:c>
      <x:c r="P1543" s="35" t="n">
        <x:v>0.014194989863698736</x:v>
      </x:c>
      <x:c r="Q1543" s="36" t="n">
        <x:v>0.7205714815885719</x:v>
      </x:c>
      <x:c r="R1543" s="36" t="n">
        <x:v>0.012697059495971507</x:v>
      </x:c>
      <x:c r="S1543" s="36" t="n">
        <x:v>9.669437798538315e-7</x:v>
      </x:c>
      <x:c r="T1543" s="35" t="n">
        <x:v>0.1464130487719611</x:v>
      </x:c>
      <x:c r="U1543" s="36" t="str">
        <x:v>lateral</x:v>
      </x:c>
      <x:c r="V1543" s="33" t="n">
        <x:v>6</x:v>
      </x:c>
      <x:c r="W1543" s="36" t="n">
        <x:v>-0.9110580311106851</x:v>
      </x:c>
      <x:c r="X1543" s="36" t="n">
        <x:v>-2.3147158394191676</x:v>
      </x:c>
      <x:c r="Y1543" s="36" t="n">
        <x:v>2.487556261335462</x:v>
      </x:c>
      <x:c r="Z1543" s="36" t="n">
        <x:v>0.3683984676966664</x:v>
      </x:c>
      <x:c r="AA1543" s="36" t="n">
        <x:v>0.36624620125036983</x:v>
      </x:c>
      <x:c r="AB1543" s="36" t="n">
        <x:v>1.0976249216319232</x:v>
      </x:c>
      <x:c r="AC1543" s="34" t="b">
        <x:v>1</x:v>
      </x:c>
    </x:row>
    <x:row r="1544">
      <x:c r="A1544" s="31" t="str">
        <x:v>CFG019</x:v>
      </x:c>
      <x:c r="B1544" s="33" t="n">
        <x:v>13</x:v>
      </x:c>
      <x:c r="C1544" s="31" t="str">
        <x:v>0（选定5-12kg）算副翼-10 1.AR20.03.6 </x:v>
      </x:c>
      <x:c r="D1544" s="31" t="str">
        <x:v>T7-VLM2-WF1(g1.0)-WF2(g1.0)-Inviscid</x:v>
      </x:c>
      <x:c r="E1544" s="37" t="n">
        <x:v>0.525828437210774</x:v>
      </x:c>
      <x:c r="F1544" s="37" t="n">
        <x:v>0</x:v>
      </x:c>
      <x:c r="G1544" s="35" t="n">
        <x:v>12.990869194650251</x:v>
      </x:c>
      <x:c r="H1544" s="36" t="n">
        <x:v>-4</x:v>
      </x:c>
      <x:c r="I1544" s="35" t="n">
        <x:v>1.225</x:v>
      </x:c>
      <x:c r="J1544" s="35" t="n">
        <x:v>1.5705518175924542</x:v>
      </x:c>
      <x:c r="K1544" s="35" t="n">
        <x:v>0.284701945718181</x:v>
      </x:c>
      <x:c r="L1544" s="35" t="n">
        <x:v>5.525419388778789</x:v>
      </x:c>
      <x:c r="M1544" s="35" t="n">
        <x:v>11.925999999999998</x:v>
      </x:c>
      <x:c r="N1544" s="35" t="n">
        <x:v>0.10987252051004341</x:v>
      </x:c>
      <x:c r="O1544" s="35" t="n">
        <x:v>5.871700478258522e-7</x:v>
      </x:c>
      <x:c r="P1544" s="35" t="n">
        <x:v>0.014194989863698736</x:v>
      </x:c>
      <x:c r="Q1544" s="36" t="n">
        <x:v>0.7205714815885719</x:v>
      </x:c>
      <x:c r="R1544" s="36" t="n">
        <x:v>0.012697059495971507</x:v>
      </x:c>
      <x:c r="S1544" s="36" t="n">
        <x:v>9.669437798538315e-7</x:v>
      </x:c>
      <x:c r="T1544" s="35" t="n">
        <x:v>0.1464130487719611</x:v>
      </x:c>
      <x:c r="U1544" s="36" t="str">
        <x:v>lateral</x:v>
      </x:c>
      <x:c r="V1544" s="33" t="n">
        <x:v>7</x:v>
      </x:c>
      <x:c r="W1544" s="36" t="n">
        <x:v>-0.9110580311106851</x:v>
      </x:c>
      <x:c r="X1544" s="36" t="n">
        <x:v>2.3147158394191676</x:v>
      </x:c>
      <x:c r="Y1544" s="36" t="n">
        <x:v>2.487556261335462</x:v>
      </x:c>
      <x:c r="Z1544" s="36" t="n">
        <x:v>0.3683984676966664</x:v>
      </x:c>
      <x:c r="AA1544" s="36" t="n">
        <x:v>0.36624620125036983</x:v>
      </x:c>
      <x:c r="AB1544" s="36" t="n">
        <x:v>1.0976249216319232</x:v>
      </x:c>
      <x:c r="AC1544" s="34" t="b">
        <x:v>1</x:v>
      </x:c>
    </x:row>
    <x:row r="1545">
      <x:c r="A1545" s="31" t="str">
        <x:v>CFG019</x:v>
      </x:c>
      <x:c r="B1545" s="33" t="n">
        <x:v>13</x:v>
      </x:c>
      <x:c r="C1545" s="31" t="str">
        <x:v>0（选定5-12kg）算副翼-10 1.AR20.03.6 </x:v>
      </x:c>
      <x:c r="D1545" s="31" t="str">
        <x:v>T7-VLM2-WF1(g1.0)-WF2(g1.0)-Inviscid</x:v>
      </x:c>
      <x:c r="E1545" s="37" t="n">
        <x:v>0.525828437210774</x:v>
      </x:c>
      <x:c r="F1545" s="37" t="n">
        <x:v>0</x:v>
      </x:c>
      <x:c r="G1545" s="35" t="n">
        <x:v>12.990869194650251</x:v>
      </x:c>
      <x:c r="H1545" s="36" t="n">
        <x:v>-4</x:v>
      </x:c>
      <x:c r="I1545" s="35" t="n">
        <x:v>1.225</x:v>
      </x:c>
      <x:c r="J1545" s="35" t="n">
        <x:v>1.5705518175924542</x:v>
      </x:c>
      <x:c r="K1545" s="35" t="n">
        <x:v>0.284701945718181</x:v>
      </x:c>
      <x:c r="L1545" s="35" t="n">
        <x:v>5.525419388778789</x:v>
      </x:c>
      <x:c r="M1545" s="35" t="n">
        <x:v>11.925999999999998</x:v>
      </x:c>
      <x:c r="N1545" s="35" t="n">
        <x:v>0.10987252051004341</x:v>
      </x:c>
      <x:c r="O1545" s="35" t="n">
        <x:v>5.871700478258522e-7</x:v>
      </x:c>
      <x:c r="P1545" s="35" t="n">
        <x:v>0.014194989863698736</x:v>
      </x:c>
      <x:c r="Q1545" s="36" t="n">
        <x:v>0.7205714815885719</x:v>
      </x:c>
      <x:c r="R1545" s="36" t="n">
        <x:v>0.012697059495971507</x:v>
      </x:c>
      <x:c r="S1545" s="36" t="n">
        <x:v>9.669437798538315e-7</x:v>
      </x:c>
      <x:c r="T1545" s="35" t="n">
        <x:v>0.1464130487719611</x:v>
      </x:c>
      <x:c r="U1545" s="36" t="str">
        <x:v>lateral</x:v>
      </x:c>
      <x:c r="V1545" s="33" t="n">
        <x:v>8</x:v>
      </x:c>
      <x:c r="W1545" s="36" t="n">
        <x:v>0.16110208355838118</x:v>
      </x:c>
      <x:c r="X1545" s="36" t="n">
        <x:v>0</x:v>
      </x:c>
      <x:c r="Y1545" s="36" t="n">
        <x:v>0.16110208355838118</x:v>
      </x:c>
      <x:c r="Z1545" s="36" t="n">
        <x:v>0</x:v>
      </x:c>
      <x:c r="AA1545" s="36" t="n">
        <x:v>-1</x:v>
      </x:c>
      <x:c r="AB1545" s="36"/>
      <x:c r="AC1545" s="34" t="b">
        <x:v>0</x:v>
      </x:c>
    </x:row>
    <x:row r="1546">
      <x:c r="A1546" s="31" t="str">
        <x:v>CFG019</x:v>
      </x:c>
      <x:c r="B1546" s="33" t="n">
        <x:v>14</x:v>
      </x:c>
      <x:c r="C1546" s="31" t="str">
        <x:v>0（选定5-12kg）算副翼-10 1.AR20.03.6 </x:v>
      </x:c>
      <x:c r="D1546" s="31" t="str">
        <x:v>T7-VLM2-WF1(g1.0)-WF2(g1.0)-Inviscid</x:v>
      </x:c>
      <x:c r="E1546" s="37" t="n">
        <x:v>0.5419666810077916</x:v>
      </x:c>
      <x:c r="F1546" s="37" t="n">
        <x:v>0</x:v>
      </x:c>
      <x:c r="G1546" s="35" t="n">
        <x:v>12.98642328472303</x:v>
      </x:c>
      <x:c r="H1546" s="36" t="n">
        <x:v>-3.5</x:v>
      </x:c>
      <x:c r="I1546" s="35" t="n">
        <x:v>1.225</x:v>
      </x:c>
      <x:c r="J1546" s="35" t="n">
        <x:v>1.5705518175924542</x:v>
      </x:c>
      <x:c r="K1546" s="35" t="n">
        <x:v>0.284701945718181</x:v>
      </x:c>
      <x:c r="L1546" s="35" t="n">
        <x:v>5.525419388778789</x:v>
      </x:c>
      <x:c r="M1546" s="35" t="n">
        <x:v>11.925999999999998</x:v>
      </x:c>
      <x:c r="N1546" s="35" t="n">
        <x:v>0.10987252051004341</x:v>
      </x:c>
      <x:c r="O1546" s="35" t="n">
        <x:v>5.871700478258522e-7</x:v>
      </x:c>
      <x:c r="P1546" s="35" t="n">
        <x:v>0.014194989863698736</x:v>
      </x:c>
      <x:c r="Q1546" s="36" t="n">
        <x:v>0.7210590350347491</x:v>
      </x:c>
      <x:c r="R1546" s="36" t="n">
        <x:v>0.01315200386902496</x:v>
      </x:c>
      <x:c r="S1546" s="36" t="n">
        <x:v>0.0000010354984328056868</x:v>
      </x:c>
      <x:c r="T1546" s="35" t="n">
        <x:v>0.1464025692029627</x:v>
      </x:c>
      <x:c r="U1546" s="36" t="str">
        <x:v>longitudinal</x:v>
      </x:c>
      <x:c r="V1546" s="33" t="n">
        <x:v>1</x:v>
      </x:c>
      <x:c r="W1546" s="36" t="n">
        <x:v>-6.1159951732229</x:v>
      </x:c>
      <x:c r="X1546" s="36" t="n">
        <x:v>-5.227125277482955</x:v>
      </x:c>
      <x:c r="Y1546" s="36" t="n">
        <x:v>8.045385983617384</x:v>
      </x:c>
      <x:c r="Z1546" s="36" t="n">
        <x:v>0.8319228260720073</x:v>
      </x:c>
      <x:c r="AA1546" s="36" t="n">
        <x:v>0.7601866691886189</x:v>
      </x:c>
      <x:c r="AB1546" s="36" t="n">
        <x:v>0.16350568822850092</x:v>
      </x:c>
      <x:c r="AC1546" s="34" t="b">
        <x:v>1</x:v>
      </x:c>
    </x:row>
    <x:row r="1547">
      <x:c r="A1547" s="31" t="str">
        <x:v>CFG019</x:v>
      </x:c>
      <x:c r="B1547" s="33" t="n">
        <x:v>14</x:v>
      </x:c>
      <x:c r="C1547" s="31" t="str">
        <x:v>0（选定5-12kg）算副翼-10 1.AR20.03.6 </x:v>
      </x:c>
      <x:c r="D1547" s="31" t="str">
        <x:v>T7-VLM2-WF1(g1.0)-WF2(g1.0)-Inviscid</x:v>
      </x:c>
      <x:c r="E1547" s="37" t="n">
        <x:v>0.5419666810077916</x:v>
      </x:c>
      <x:c r="F1547" s="37" t="n">
        <x:v>0</x:v>
      </x:c>
      <x:c r="G1547" s="35" t="n">
        <x:v>12.98642328472303</x:v>
      </x:c>
      <x:c r="H1547" s="36" t="n">
        <x:v>-3.5</x:v>
      </x:c>
      <x:c r="I1547" s="35" t="n">
        <x:v>1.225</x:v>
      </x:c>
      <x:c r="J1547" s="35" t="n">
        <x:v>1.5705518175924542</x:v>
      </x:c>
      <x:c r="K1547" s="35" t="n">
        <x:v>0.284701945718181</x:v>
      </x:c>
      <x:c r="L1547" s="35" t="n">
        <x:v>5.525419388778789</x:v>
      </x:c>
      <x:c r="M1547" s="35" t="n">
        <x:v>11.925999999999998</x:v>
      </x:c>
      <x:c r="N1547" s="35" t="n">
        <x:v>0.10987252051004341</x:v>
      </x:c>
      <x:c r="O1547" s="35" t="n">
        <x:v>5.871700478258522e-7</x:v>
      </x:c>
      <x:c r="P1547" s="35" t="n">
        <x:v>0.014194989863698736</x:v>
      </x:c>
      <x:c r="Q1547" s="36" t="n">
        <x:v>0.7210590350347491</x:v>
      </x:c>
      <x:c r="R1547" s="36" t="n">
        <x:v>0.01315200386902496</x:v>
      </x:c>
      <x:c r="S1547" s="36" t="n">
        <x:v>0.0000010354984328056868</x:v>
      </x:c>
      <x:c r="T1547" s="35" t="n">
        <x:v>0.1464025692029627</x:v>
      </x:c>
      <x:c r="U1547" s="36" t="str">
        <x:v>longitudinal</x:v>
      </x:c>
      <x:c r="V1547" s="33" t="n">
        <x:v>2</x:v>
      </x:c>
      <x:c r="W1547" s="36" t="n">
        <x:v>-6.1159951732229</x:v>
      </x:c>
      <x:c r="X1547" s="36" t="n">
        <x:v>5.227125277482955</x:v>
      </x:c>
      <x:c r="Y1547" s="36" t="n">
        <x:v>8.045385983617384</x:v>
      </x:c>
      <x:c r="Z1547" s="36" t="n">
        <x:v>0.8319228260720073</x:v>
      </x:c>
      <x:c r="AA1547" s="36" t="n">
        <x:v>0.7601866691886189</x:v>
      </x:c>
      <x:c r="AB1547" s="36" t="n">
        <x:v>0.16350568822850092</x:v>
      </x:c>
      <x:c r="AC1547" s="34" t="b">
        <x:v>1</x:v>
      </x:c>
    </x:row>
    <x:row r="1548">
      <x:c r="A1548" s="31" t="str">
        <x:v>CFG019</x:v>
      </x:c>
      <x:c r="B1548" s="33" t="n">
        <x:v>14</x:v>
      </x:c>
      <x:c r="C1548" s="31" t="str">
        <x:v>0（选定5-12kg）算副翼-10 1.AR20.03.6 </x:v>
      </x:c>
      <x:c r="D1548" s="31" t="str">
        <x:v>T7-VLM2-WF1(g1.0)-WF2(g1.0)-Inviscid</x:v>
      </x:c>
      <x:c r="E1548" s="37" t="n">
        <x:v>0.5419666810077916</x:v>
      </x:c>
      <x:c r="F1548" s="37" t="n">
        <x:v>0</x:v>
      </x:c>
      <x:c r="G1548" s="35" t="n">
        <x:v>12.98642328472303</x:v>
      </x:c>
      <x:c r="H1548" s="36" t="n">
        <x:v>-3.5</x:v>
      </x:c>
      <x:c r="I1548" s="35" t="n">
        <x:v>1.225</x:v>
      </x:c>
      <x:c r="J1548" s="35" t="n">
        <x:v>1.5705518175924542</x:v>
      </x:c>
      <x:c r="K1548" s="35" t="n">
        <x:v>0.284701945718181</x:v>
      </x:c>
      <x:c r="L1548" s="35" t="n">
        <x:v>5.525419388778789</x:v>
      </x:c>
      <x:c r="M1548" s="35" t="n">
        <x:v>11.925999999999998</x:v>
      </x:c>
      <x:c r="N1548" s="35" t="n">
        <x:v>0.10987252051004341</x:v>
      </x:c>
      <x:c r="O1548" s="35" t="n">
        <x:v>5.871700478258522e-7</x:v>
      </x:c>
      <x:c r="P1548" s="35" t="n">
        <x:v>0.014194989863698736</x:v>
      </x:c>
      <x:c r="Q1548" s="36" t="n">
        <x:v>0.7210590350347491</x:v>
      </x:c>
      <x:c r="R1548" s="36" t="n">
        <x:v>0.01315200386902496</x:v>
      </x:c>
      <x:c r="S1548" s="36" t="n">
        <x:v>0.0000010354984328056868</x:v>
      </x:c>
      <x:c r="T1548" s="35" t="n">
        <x:v>0.1464025692029627</x:v>
      </x:c>
      <x:c r="U1548" s="36" t="str">
        <x:v>longitudinal</x:v>
      </x:c>
      <x:c r="V1548" s="33" t="n">
        <x:v>3</x:v>
      </x:c>
      <x:c r="W1548" s="36" t="n">
        <x:v>-0.008329905764143821</x:v>
      </x:c>
      <x:c r="X1548" s="36" t="n">
        <x:v>-0.7172327997074508</x:v>
      </x:c>
      <x:c r="Y1548" s="36" t="n">
        <x:v>0.7172811696303115</x:v>
      </x:c>
      <x:c r="Z1548" s="36" t="n">
        <x:v>0.1141511454210801</x:v>
      </x:c>
      <x:c r="AA1548" s="36" t="n">
        <x:v>0.011613166658811182</x:v>
      </x:c>
      <x:c r="AB1548" s="36" t="n">
        <x:v>120.04937730562474</x:v>
      </x:c>
      <x:c r="AC1548" s="34" t="b">
        <x:v>1</x:v>
      </x:c>
    </x:row>
    <x:row r="1549">
      <x:c r="A1549" s="31" t="str">
        <x:v>CFG019</x:v>
      </x:c>
      <x:c r="B1549" s="33" t="n">
        <x:v>14</x:v>
      </x:c>
      <x:c r="C1549" s="31" t="str">
        <x:v>0（选定5-12kg）算副翼-10 1.AR20.03.6 </x:v>
      </x:c>
      <x:c r="D1549" s="31" t="str">
        <x:v>T7-VLM2-WF1(g1.0)-WF2(g1.0)-Inviscid</x:v>
      </x:c>
      <x:c r="E1549" s="37" t="n">
        <x:v>0.5419666810077916</x:v>
      </x:c>
      <x:c r="F1549" s="37" t="n">
        <x:v>0</x:v>
      </x:c>
      <x:c r="G1549" s="35" t="n">
        <x:v>12.98642328472303</x:v>
      </x:c>
      <x:c r="H1549" s="36" t="n">
        <x:v>-3.5</x:v>
      </x:c>
      <x:c r="I1549" s="35" t="n">
        <x:v>1.225</x:v>
      </x:c>
      <x:c r="J1549" s="35" t="n">
        <x:v>1.5705518175924542</x:v>
      </x:c>
      <x:c r="K1549" s="35" t="n">
        <x:v>0.284701945718181</x:v>
      </x:c>
      <x:c r="L1549" s="35" t="n">
        <x:v>5.525419388778789</x:v>
      </x:c>
      <x:c r="M1549" s="35" t="n">
        <x:v>11.925999999999998</x:v>
      </x:c>
      <x:c r="N1549" s="35" t="n">
        <x:v>0.10987252051004341</x:v>
      </x:c>
      <x:c r="O1549" s="35" t="n">
        <x:v>5.871700478258522e-7</x:v>
      </x:c>
      <x:c r="P1549" s="35" t="n">
        <x:v>0.014194989863698736</x:v>
      </x:c>
      <x:c r="Q1549" s="36" t="n">
        <x:v>0.7210590350347491</x:v>
      </x:c>
      <x:c r="R1549" s="36" t="n">
        <x:v>0.01315200386902496</x:v>
      </x:c>
      <x:c r="S1549" s="36" t="n">
        <x:v>0.0000010354984328056868</x:v>
      </x:c>
      <x:c r="T1549" s="35" t="n">
        <x:v>0.1464025692029627</x:v>
      </x:c>
      <x:c r="U1549" s="36" t="str">
        <x:v>longitudinal</x:v>
      </x:c>
      <x:c r="V1549" s="33" t="n">
        <x:v>4</x:v>
      </x:c>
      <x:c r="W1549" s="36" t="n">
        <x:v>-0.008329905764143821</x:v>
      </x:c>
      <x:c r="X1549" s="36" t="n">
        <x:v>0.7172327997074508</x:v>
      </x:c>
      <x:c r="Y1549" s="36" t="n">
        <x:v>0.7172811696303115</x:v>
      </x:c>
      <x:c r="Z1549" s="36" t="n">
        <x:v>0.1141511454210801</x:v>
      </x:c>
      <x:c r="AA1549" s="36" t="n">
        <x:v>0.011613166658811182</x:v>
      </x:c>
      <x:c r="AB1549" s="36" t="n">
        <x:v>120.04937730562474</x:v>
      </x:c>
      <x:c r="AC1549" s="34" t="b">
        <x:v>1</x:v>
      </x:c>
    </x:row>
    <x:row r="1550">
      <x:c r="A1550" s="31" t="str">
        <x:v>CFG019</x:v>
      </x:c>
      <x:c r="B1550" s="33" t="n">
        <x:v>14</x:v>
      </x:c>
      <x:c r="C1550" s="31" t="str">
        <x:v>0（选定5-12kg）算副翼-10 1.AR20.03.6 </x:v>
      </x:c>
      <x:c r="D1550" s="31" t="str">
        <x:v>T7-VLM2-WF1(g1.0)-WF2(g1.0)-Inviscid</x:v>
      </x:c>
      <x:c r="E1550" s="37" t="n">
        <x:v>0.5419666810077916</x:v>
      </x:c>
      <x:c r="F1550" s="37" t="n">
        <x:v>0</x:v>
      </x:c>
      <x:c r="G1550" s="35" t="n">
        <x:v>12.98642328472303</x:v>
      </x:c>
      <x:c r="H1550" s="36" t="n">
        <x:v>-3.5</x:v>
      </x:c>
      <x:c r="I1550" s="35" t="n">
        <x:v>1.225</x:v>
      </x:c>
      <x:c r="J1550" s="35" t="n">
        <x:v>1.5705518175924542</x:v>
      </x:c>
      <x:c r="K1550" s="35" t="n">
        <x:v>0.284701945718181</x:v>
      </x:c>
      <x:c r="L1550" s="35" t="n">
        <x:v>5.525419388778789</x:v>
      </x:c>
      <x:c r="M1550" s="35" t="n">
        <x:v>11.925999999999998</x:v>
      </x:c>
      <x:c r="N1550" s="35" t="n">
        <x:v>0.10987252051004341</x:v>
      </x:c>
      <x:c r="O1550" s="35" t="n">
        <x:v>5.871700478258522e-7</x:v>
      </x:c>
      <x:c r="P1550" s="35" t="n">
        <x:v>0.014194989863698736</x:v>
      </x:c>
      <x:c r="Q1550" s="36" t="n">
        <x:v>0.7210590350347491</x:v>
      </x:c>
      <x:c r="R1550" s="36" t="n">
        <x:v>0.01315200386902496</x:v>
      </x:c>
      <x:c r="S1550" s="36" t="n">
        <x:v>0.0000010354984328056868</x:v>
      </x:c>
      <x:c r="T1550" s="35" t="n">
        <x:v>0.1464025692029627</x:v>
      </x:c>
      <x:c r="U1550" s="36" t="str">
        <x:v>lateral</x:v>
      </x:c>
      <x:c r="V1550" s="33" t="n">
        <x:v>5</x:v>
      </x:c>
      <x:c r="W1550" s="36" t="n">
        <x:v>-17.373258272549272</x:v>
      </x:c>
      <x:c r="X1550" s="36" t="n">
        <x:v>0</x:v>
      </x:c>
      <x:c r="Y1550" s="36" t="n">
        <x:v>17.373258272549272</x:v>
      </x:c>
      <x:c r="Z1550" s="36" t="n">
        <x:v>0</x:v>
      </x:c>
      <x:c r="AA1550" s="36" t="n">
        <x:v>1</x:v>
      </x:c>
      <x:c r="AB1550" s="36" t="n">
        <x:v>0.057559726811870195</x:v>
      </x:c>
      <x:c r="AC1550" s="34" t="b">
        <x:v>1</x:v>
      </x:c>
    </x:row>
    <x:row r="1551">
      <x:c r="A1551" s="31" t="str">
        <x:v>CFG019</x:v>
      </x:c>
      <x:c r="B1551" s="33" t="n">
        <x:v>14</x:v>
      </x:c>
      <x:c r="C1551" s="31" t="str">
        <x:v>0（选定5-12kg）算副翼-10 1.AR20.03.6 </x:v>
      </x:c>
      <x:c r="D1551" s="31" t="str">
        <x:v>T7-VLM2-WF1(g1.0)-WF2(g1.0)-Inviscid</x:v>
      </x:c>
      <x:c r="E1551" s="37" t="n">
        <x:v>0.5419666810077916</x:v>
      </x:c>
      <x:c r="F1551" s="37" t="n">
        <x:v>0</x:v>
      </x:c>
      <x:c r="G1551" s="35" t="n">
        <x:v>12.98642328472303</x:v>
      </x:c>
      <x:c r="H1551" s="36" t="n">
        <x:v>-3.5</x:v>
      </x:c>
      <x:c r="I1551" s="35" t="n">
        <x:v>1.225</x:v>
      </x:c>
      <x:c r="J1551" s="35" t="n">
        <x:v>1.5705518175924542</x:v>
      </x:c>
      <x:c r="K1551" s="35" t="n">
        <x:v>0.284701945718181</x:v>
      </x:c>
      <x:c r="L1551" s="35" t="n">
        <x:v>5.525419388778789</x:v>
      </x:c>
      <x:c r="M1551" s="35" t="n">
        <x:v>11.925999999999998</x:v>
      </x:c>
      <x:c r="N1551" s="35" t="n">
        <x:v>0.10987252051004341</x:v>
      </x:c>
      <x:c r="O1551" s="35" t="n">
        <x:v>5.871700478258522e-7</x:v>
      </x:c>
      <x:c r="P1551" s="35" t="n">
        <x:v>0.014194989863698736</x:v>
      </x:c>
      <x:c r="Q1551" s="36" t="n">
        <x:v>0.7210590350347491</x:v>
      </x:c>
      <x:c r="R1551" s="36" t="n">
        <x:v>0.01315200386902496</x:v>
      </x:c>
      <x:c r="S1551" s="36" t="n">
        <x:v>0.0000010354984328056868</x:v>
      </x:c>
      <x:c r="T1551" s="35" t="n">
        <x:v>0.1464025692029627</x:v>
      </x:c>
      <x:c r="U1551" s="36" t="str">
        <x:v>lateral</x:v>
      </x:c>
      <x:c r="V1551" s="33" t="n">
        <x:v>6</x:v>
      </x:c>
      <x:c r="W1551" s="36" t="n">
        <x:v>-0.91125586102184</x:v>
      </x:c>
      <x:c r="X1551" s="36" t="n">
        <x:v>-2.3136246550912616</x:v>
      </x:c>
      <x:c r="Y1551" s="36" t="n">
        <x:v>2.4866134176612205</x:v>
      </x:c>
      <x:c r="Z1551" s="36" t="n">
        <x:v>0.36822480031705573</x:v>
      </x:c>
      <x:c r="AA1551" s="36" t="n">
        <x:v>0.36646462797539314</x:v>
      </x:c>
      <x:c r="AB1551" s="36" t="n">
        <x:v>1.0973866317618484</x:v>
      </x:c>
      <x:c r="AC1551" s="34" t="b">
        <x:v>1</x:v>
      </x:c>
    </x:row>
    <x:row r="1552">
      <x:c r="A1552" s="31" t="str">
        <x:v>CFG019</x:v>
      </x:c>
      <x:c r="B1552" s="33" t="n">
        <x:v>14</x:v>
      </x:c>
      <x:c r="C1552" s="31" t="str">
        <x:v>0（选定5-12kg）算副翼-10 1.AR20.03.6 </x:v>
      </x:c>
      <x:c r="D1552" s="31" t="str">
        <x:v>T7-VLM2-WF1(g1.0)-WF2(g1.0)-Inviscid</x:v>
      </x:c>
      <x:c r="E1552" s="37" t="n">
        <x:v>0.5419666810077916</x:v>
      </x:c>
      <x:c r="F1552" s="37" t="n">
        <x:v>0</x:v>
      </x:c>
      <x:c r="G1552" s="35" t="n">
        <x:v>12.98642328472303</x:v>
      </x:c>
      <x:c r="H1552" s="36" t="n">
        <x:v>-3.5</x:v>
      </x:c>
      <x:c r="I1552" s="35" t="n">
        <x:v>1.225</x:v>
      </x:c>
      <x:c r="J1552" s="35" t="n">
        <x:v>1.5705518175924542</x:v>
      </x:c>
      <x:c r="K1552" s="35" t="n">
        <x:v>0.284701945718181</x:v>
      </x:c>
      <x:c r="L1552" s="35" t="n">
        <x:v>5.525419388778789</x:v>
      </x:c>
      <x:c r="M1552" s="35" t="n">
        <x:v>11.925999999999998</x:v>
      </x:c>
      <x:c r="N1552" s="35" t="n">
        <x:v>0.10987252051004341</x:v>
      </x:c>
      <x:c r="O1552" s="35" t="n">
        <x:v>5.871700478258522e-7</x:v>
      </x:c>
      <x:c r="P1552" s="35" t="n">
        <x:v>0.014194989863698736</x:v>
      </x:c>
      <x:c r="Q1552" s="36" t="n">
        <x:v>0.7210590350347491</x:v>
      </x:c>
      <x:c r="R1552" s="36" t="n">
        <x:v>0.01315200386902496</x:v>
      </x:c>
      <x:c r="S1552" s="36" t="n">
        <x:v>0.0000010354984328056868</x:v>
      </x:c>
      <x:c r="T1552" s="35" t="n">
        <x:v>0.1464025692029627</x:v>
      </x:c>
      <x:c r="U1552" s="36" t="str">
        <x:v>lateral</x:v>
      </x:c>
      <x:c r="V1552" s="33" t="n">
        <x:v>7</x:v>
      </x:c>
      <x:c r="W1552" s="36" t="n">
        <x:v>-0.91125586102184</x:v>
      </x:c>
      <x:c r="X1552" s="36" t="n">
        <x:v>2.3136246550912616</x:v>
      </x:c>
      <x:c r="Y1552" s="36" t="n">
        <x:v>2.4866134176612205</x:v>
      </x:c>
      <x:c r="Z1552" s="36" t="n">
        <x:v>0.36822480031705573</x:v>
      </x:c>
      <x:c r="AA1552" s="36" t="n">
        <x:v>0.36646462797539314</x:v>
      </x:c>
      <x:c r="AB1552" s="36" t="n">
        <x:v>1.0973866317618484</x:v>
      </x:c>
      <x:c r="AC1552" s="34" t="b">
        <x:v>1</x:v>
      </x:c>
    </x:row>
    <x:row r="1553">
      <x:c r="A1553" s="31" t="str">
        <x:v>CFG019</x:v>
      </x:c>
      <x:c r="B1553" s="33" t="n">
        <x:v>14</x:v>
      </x:c>
      <x:c r="C1553" s="31" t="str">
        <x:v>0（选定5-12kg）算副翼-10 1.AR20.03.6 </x:v>
      </x:c>
      <x:c r="D1553" s="31" t="str">
        <x:v>T7-VLM2-WF1(g1.0)-WF2(g1.0)-Inviscid</x:v>
      </x:c>
      <x:c r="E1553" s="37" t="n">
        <x:v>0.5419666810077916</x:v>
      </x:c>
      <x:c r="F1553" s="37" t="n">
        <x:v>0</x:v>
      </x:c>
      <x:c r="G1553" s="35" t="n">
        <x:v>12.98642328472303</x:v>
      </x:c>
      <x:c r="H1553" s="36" t="n">
        <x:v>-3.5</x:v>
      </x:c>
      <x:c r="I1553" s="35" t="n">
        <x:v>1.225</x:v>
      </x:c>
      <x:c r="J1553" s="35" t="n">
        <x:v>1.5705518175924542</x:v>
      </x:c>
      <x:c r="K1553" s="35" t="n">
        <x:v>0.284701945718181</x:v>
      </x:c>
      <x:c r="L1553" s="35" t="n">
        <x:v>5.525419388778789</x:v>
      </x:c>
      <x:c r="M1553" s="35" t="n">
        <x:v>11.925999999999998</x:v>
      </x:c>
      <x:c r="N1553" s="35" t="n">
        <x:v>0.10987252051004341</x:v>
      </x:c>
      <x:c r="O1553" s="35" t="n">
        <x:v>5.871700478258522e-7</x:v>
      </x:c>
      <x:c r="P1553" s="35" t="n">
        <x:v>0.014194989863698736</x:v>
      </x:c>
      <x:c r="Q1553" s="36" t="n">
        <x:v>0.7210590350347491</x:v>
      </x:c>
      <x:c r="R1553" s="36" t="n">
        <x:v>0.01315200386902496</x:v>
      </x:c>
      <x:c r="S1553" s="36" t="n">
        <x:v>0.0000010354984328056868</x:v>
      </x:c>
      <x:c r="T1553" s="35" t="n">
        <x:v>0.1464025692029627</x:v>
      </x:c>
      <x:c r="U1553" s="36" t="str">
        <x:v>lateral</x:v>
      </x:c>
      <x:c r="V1553" s="33" t="n">
        <x:v>8</x:v>
      </x:c>
      <x:c r="W1553" s="36" t="n">
        <x:v>0.16130532347448856</x:v>
      </x:c>
      <x:c r="X1553" s="36" t="n">
        <x:v>0</x:v>
      </x:c>
      <x:c r="Y1553" s="36" t="n">
        <x:v>0.16130532347448856</x:v>
      </x:c>
      <x:c r="Z1553" s="36" t="n">
        <x:v>0</x:v>
      </x:c>
      <x:c r="AA1553" s="36" t="n">
        <x:v>-1</x:v>
      </x:c>
      <x:c r="AB1553" s="36"/>
      <x:c r="AC1553" s="34" t="b">
        <x:v>0</x:v>
      </x:c>
    </x:row>
    <x:row r="1554">
      <x:c r="A1554" s="31" t="str">
        <x:v>CFG019</x:v>
      </x:c>
      <x:c r="B1554" s="33" t="n">
        <x:v>15</x:v>
      </x:c>
      <x:c r="C1554" s="31" t="str">
        <x:v>0（选定5-12kg）算副翼-10 1.AR20.03.6 </x:v>
      </x:c>
      <x:c r="D1554" s="31" t="str">
        <x:v>T7-VLM2-WF1(g1.0)-WF2(g1.0)-Inviscid</x:v>
      </x:c>
      <x:c r="E1554" s="37" t="n">
        <x:v>0.5583326464441055</x:v>
      </x:c>
      <x:c r="F1554" s="37" t="n">
        <x:v>0</x:v>
      </x:c>
      <x:c r="G1554" s="35" t="n">
        <x:v>12.981923093188536</x:v>
      </x:c>
      <x:c r="H1554" s="36" t="n">
        <x:v>-3</x:v>
      </x:c>
      <x:c r="I1554" s="35" t="n">
        <x:v>1.225</x:v>
      </x:c>
      <x:c r="J1554" s="35" t="n">
        <x:v>1.5705518175924542</x:v>
      </x:c>
      <x:c r="K1554" s="35" t="n">
        <x:v>0.284701945718181</x:v>
      </x:c>
      <x:c r="L1554" s="35" t="n">
        <x:v>5.525419388778789</x:v>
      </x:c>
      <x:c r="M1554" s="35" t="n">
        <x:v>11.925999999999998</x:v>
      </x:c>
      <x:c r="N1554" s="35" t="n">
        <x:v>0.10987252051004341</x:v>
      </x:c>
      <x:c r="O1554" s="35" t="n">
        <x:v>5.871700478258522e-7</x:v>
      </x:c>
      <x:c r="P1554" s="35" t="n">
        <x:v>0.014194989863698736</x:v>
      </x:c>
      <x:c r="Q1554" s="36" t="n">
        <x:v>0.7215527152139758</x:v>
      </x:c>
      <x:c r="R1554" s="36" t="n">
        <x:v>0.013626771166974404</x:v>
      </x:c>
      <x:c r="S1554" s="36" t="n">
        <x:v>0.00000110363761192483</x:v>
      </x:c>
      <x:c r="T1554" s="35" t="n">
        <x:v>0.14639200763503607</x:v>
      </x:c>
      <x:c r="U1554" s="36" t="str">
        <x:v>longitudinal</x:v>
      </x:c>
      <x:c r="V1554" s="33" t="n">
        <x:v>1</x:v>
      </x:c>
      <x:c r="W1554" s="36" t="n">
        <x:v>-6.109950826451417</x:v>
      </x:c>
      <x:c r="X1554" s="36" t="n">
        <x:v>-5.221195491294969</x:v>
      </x:c>
      <x:c r="Y1554" s="36" t="n">
        <x:v>8.036938562660117</x:v>
      </x:c>
      <x:c r="Z1554" s="36" t="n">
        <x:v>0.8309790712887113</x:v>
      </x:c>
      <x:c r="AA1554" s="36" t="n">
        <x:v>0.7602336111959909</x:v>
      </x:c>
      <x:c r="AB1554" s="36" t="n">
        <x:v>0.16366743831566766</x:v>
      </x:c>
      <x:c r="AC1554" s="34" t="b">
        <x:v>1</x:v>
      </x:c>
    </x:row>
    <x:row r="1555">
      <x:c r="A1555" s="31" t="str">
        <x:v>CFG019</x:v>
      </x:c>
      <x:c r="B1555" s="33" t="n">
        <x:v>15</x:v>
      </x:c>
      <x:c r="C1555" s="31" t="str">
        <x:v>0（选定5-12kg）算副翼-10 1.AR20.03.6 </x:v>
      </x:c>
      <x:c r="D1555" s="31" t="str">
        <x:v>T7-VLM2-WF1(g1.0)-WF2(g1.0)-Inviscid</x:v>
      </x:c>
      <x:c r="E1555" s="37" t="n">
        <x:v>0.5583326464441055</x:v>
      </x:c>
      <x:c r="F1555" s="37" t="n">
        <x:v>0</x:v>
      </x:c>
      <x:c r="G1555" s="35" t="n">
        <x:v>12.981923093188536</x:v>
      </x:c>
      <x:c r="H1555" s="36" t="n">
        <x:v>-3</x:v>
      </x:c>
      <x:c r="I1555" s="35" t="n">
        <x:v>1.225</x:v>
      </x:c>
      <x:c r="J1555" s="35" t="n">
        <x:v>1.5705518175924542</x:v>
      </x:c>
      <x:c r="K1555" s="35" t="n">
        <x:v>0.284701945718181</x:v>
      </x:c>
      <x:c r="L1555" s="35" t="n">
        <x:v>5.525419388778789</x:v>
      </x:c>
      <x:c r="M1555" s="35" t="n">
        <x:v>11.925999999999998</x:v>
      </x:c>
      <x:c r="N1555" s="35" t="n">
        <x:v>0.10987252051004341</x:v>
      </x:c>
      <x:c r="O1555" s="35" t="n">
        <x:v>5.871700478258522e-7</x:v>
      </x:c>
      <x:c r="P1555" s="35" t="n">
        <x:v>0.014194989863698736</x:v>
      </x:c>
      <x:c r="Q1555" s="36" t="n">
        <x:v>0.7215527152139758</x:v>
      </x:c>
      <x:c r="R1555" s="36" t="n">
        <x:v>0.013626771166974404</x:v>
      </x:c>
      <x:c r="S1555" s="36" t="n">
        <x:v>0.00000110363761192483</x:v>
      </x:c>
      <x:c r="T1555" s="35" t="n">
        <x:v>0.14639200763503607</x:v>
      </x:c>
      <x:c r="U1555" s="36" t="str">
        <x:v>longitudinal</x:v>
      </x:c>
      <x:c r="V1555" s="33" t="n">
        <x:v>2</x:v>
      </x:c>
      <x:c r="W1555" s="36" t="n">
        <x:v>-6.109950826451417</x:v>
      </x:c>
      <x:c r="X1555" s="36" t="n">
        <x:v>5.221195491294969</x:v>
      </x:c>
      <x:c r="Y1555" s="36" t="n">
        <x:v>8.036938562660117</x:v>
      </x:c>
      <x:c r="Z1555" s="36" t="n">
        <x:v>0.8309790712887113</x:v>
      </x:c>
      <x:c r="AA1555" s="36" t="n">
        <x:v>0.7602336111959909</x:v>
      </x:c>
      <x:c r="AB1555" s="36" t="n">
        <x:v>0.16366743831566766</x:v>
      </x:c>
      <x:c r="AC1555" s="34" t="b">
        <x:v>1</x:v>
      </x:c>
    </x:row>
    <x:row r="1556">
      <x:c r="A1556" s="31" t="str">
        <x:v>CFG019</x:v>
      </x:c>
      <x:c r="B1556" s="33" t="n">
        <x:v>15</x:v>
      </x:c>
      <x:c r="C1556" s="31" t="str">
        <x:v>0（选定5-12kg）算副翼-10 1.AR20.03.6 </x:v>
      </x:c>
      <x:c r="D1556" s="31" t="str">
        <x:v>T7-VLM2-WF1(g1.0)-WF2(g1.0)-Inviscid</x:v>
      </x:c>
      <x:c r="E1556" s="37" t="n">
        <x:v>0.5583326464441055</x:v>
      </x:c>
      <x:c r="F1556" s="37" t="n">
        <x:v>0</x:v>
      </x:c>
      <x:c r="G1556" s="35" t="n">
        <x:v>12.981923093188536</x:v>
      </x:c>
      <x:c r="H1556" s="36" t="n">
        <x:v>-3</x:v>
      </x:c>
      <x:c r="I1556" s="35" t="n">
        <x:v>1.225</x:v>
      </x:c>
      <x:c r="J1556" s="35" t="n">
        <x:v>1.5705518175924542</x:v>
      </x:c>
      <x:c r="K1556" s="35" t="n">
        <x:v>0.284701945718181</x:v>
      </x:c>
      <x:c r="L1556" s="35" t="n">
        <x:v>5.525419388778789</x:v>
      </x:c>
      <x:c r="M1556" s="35" t="n">
        <x:v>11.925999999999998</x:v>
      </x:c>
      <x:c r="N1556" s="35" t="n">
        <x:v>0.10987252051004341</x:v>
      </x:c>
      <x:c r="O1556" s="35" t="n">
        <x:v>5.871700478258522e-7</x:v>
      </x:c>
      <x:c r="P1556" s="35" t="n">
        <x:v>0.014194989863698736</x:v>
      </x:c>
      <x:c r="Q1556" s="36" t="n">
        <x:v>0.7215527152139758</x:v>
      </x:c>
      <x:c r="R1556" s="36" t="n">
        <x:v>0.013626771166974404</x:v>
      </x:c>
      <x:c r="S1556" s="36" t="n">
        <x:v>0.00000110363761192483</x:v>
      </x:c>
      <x:c r="T1556" s="35" t="n">
        <x:v>0.14639200763503607</x:v>
      </x:c>
      <x:c r="U1556" s="36" t="str">
        <x:v>longitudinal</x:v>
      </x:c>
      <x:c r="V1556" s="33" t="n">
        <x:v>3</x:v>
      </x:c>
      <x:c r="W1556" s="36" t="n">
        <x:v>-0.008721249946067954</x:v>
      </x:c>
      <x:c r="X1556" s="36" t="n">
        <x:v>-0.7173780059340614</x:v>
      </x:c>
      <x:c r="Y1556" s="36" t="n">
        <x:v>0.717431016613132</x:v>
      </x:c>
      <x:c r="Z1556" s="36" t="n">
        <x:v>0.1141742557098129</x:v>
      </x:c>
      <x:c r="AA1556" s="36" t="n">
        <x:v>0.012156220938480565</x:v>
      </x:c>
      <x:c r="AB1556" s="36" t="n">
        <x:v>114.66246308545006</x:v>
      </x:c>
      <x:c r="AC1556" s="34" t="b">
        <x:v>1</x:v>
      </x:c>
    </x:row>
    <x:row r="1557">
      <x:c r="A1557" s="31" t="str">
        <x:v>CFG019</x:v>
      </x:c>
      <x:c r="B1557" s="33" t="n">
        <x:v>15</x:v>
      </x:c>
      <x:c r="C1557" s="31" t="str">
        <x:v>0（选定5-12kg）算副翼-10 1.AR20.03.6 </x:v>
      </x:c>
      <x:c r="D1557" s="31" t="str">
        <x:v>T7-VLM2-WF1(g1.0)-WF2(g1.0)-Inviscid</x:v>
      </x:c>
      <x:c r="E1557" s="37" t="n">
        <x:v>0.5583326464441055</x:v>
      </x:c>
      <x:c r="F1557" s="37" t="n">
        <x:v>0</x:v>
      </x:c>
      <x:c r="G1557" s="35" t="n">
        <x:v>12.981923093188536</x:v>
      </x:c>
      <x:c r="H1557" s="36" t="n">
        <x:v>-3</x:v>
      </x:c>
      <x:c r="I1557" s="35" t="n">
        <x:v>1.225</x:v>
      </x:c>
      <x:c r="J1557" s="35" t="n">
        <x:v>1.5705518175924542</x:v>
      </x:c>
      <x:c r="K1557" s="35" t="n">
        <x:v>0.284701945718181</x:v>
      </x:c>
      <x:c r="L1557" s="35" t="n">
        <x:v>5.525419388778789</x:v>
      </x:c>
      <x:c r="M1557" s="35" t="n">
        <x:v>11.925999999999998</x:v>
      </x:c>
      <x:c r="N1557" s="35" t="n">
        <x:v>0.10987252051004341</x:v>
      </x:c>
      <x:c r="O1557" s="35" t="n">
        <x:v>5.871700478258522e-7</x:v>
      </x:c>
      <x:c r="P1557" s="35" t="n">
        <x:v>0.014194989863698736</x:v>
      </x:c>
      <x:c r="Q1557" s="36" t="n">
        <x:v>0.7215527152139758</x:v>
      </x:c>
      <x:c r="R1557" s="36" t="n">
        <x:v>0.013626771166974404</x:v>
      </x:c>
      <x:c r="S1557" s="36" t="n">
        <x:v>0.00000110363761192483</x:v>
      </x:c>
      <x:c r="T1557" s="35" t="n">
        <x:v>0.14639200763503607</x:v>
      </x:c>
      <x:c r="U1557" s="36" t="str">
        <x:v>longitudinal</x:v>
      </x:c>
      <x:c r="V1557" s="33" t="n">
        <x:v>4</x:v>
      </x:c>
      <x:c r="W1557" s="36" t="n">
        <x:v>-0.008721249946067954</x:v>
      </x:c>
      <x:c r="X1557" s="36" t="n">
        <x:v>0.7173780059340614</x:v>
      </x:c>
      <x:c r="Y1557" s="36" t="n">
        <x:v>0.717431016613132</x:v>
      </x:c>
      <x:c r="Z1557" s="36" t="n">
        <x:v>0.1141742557098129</x:v>
      </x:c>
      <x:c r="AA1557" s="36" t="n">
        <x:v>0.012156220938480565</x:v>
      </x:c>
      <x:c r="AB1557" s="36" t="n">
        <x:v>114.66246308545006</x:v>
      </x:c>
      <x:c r="AC1557" s="34" t="b">
        <x:v>1</x:v>
      </x:c>
    </x:row>
    <x:row r="1558">
      <x:c r="A1558" s="31" t="str">
        <x:v>CFG019</x:v>
      </x:c>
      <x:c r="B1558" s="33" t="n">
        <x:v>15</x:v>
      </x:c>
      <x:c r="C1558" s="31" t="str">
        <x:v>0（选定5-12kg）算副翼-10 1.AR20.03.6 </x:v>
      </x:c>
      <x:c r="D1558" s="31" t="str">
        <x:v>T7-VLM2-WF1(g1.0)-WF2(g1.0)-Inviscid</x:v>
      </x:c>
      <x:c r="E1558" s="37" t="n">
        <x:v>0.5583326464441055</x:v>
      </x:c>
      <x:c r="F1558" s="37" t="n">
        <x:v>0</x:v>
      </x:c>
      <x:c r="G1558" s="35" t="n">
        <x:v>12.981923093188536</x:v>
      </x:c>
      <x:c r="H1558" s="36" t="n">
        <x:v>-3</x:v>
      </x:c>
      <x:c r="I1558" s="35" t="n">
        <x:v>1.225</x:v>
      </x:c>
      <x:c r="J1558" s="35" t="n">
        <x:v>1.5705518175924542</x:v>
      </x:c>
      <x:c r="K1558" s="35" t="n">
        <x:v>0.284701945718181</x:v>
      </x:c>
      <x:c r="L1558" s="35" t="n">
        <x:v>5.525419388778789</x:v>
      </x:c>
      <x:c r="M1558" s="35" t="n">
        <x:v>11.925999999999998</x:v>
      </x:c>
      <x:c r="N1558" s="35" t="n">
        <x:v>0.10987252051004341</x:v>
      </x:c>
      <x:c r="O1558" s="35" t="n">
        <x:v>5.871700478258522e-7</x:v>
      </x:c>
      <x:c r="P1558" s="35" t="n">
        <x:v>0.014194989863698736</x:v>
      </x:c>
      <x:c r="Q1558" s="36" t="n">
        <x:v>0.7215527152139758</x:v>
      </x:c>
      <x:c r="R1558" s="36" t="n">
        <x:v>0.013626771166974404</x:v>
      </x:c>
      <x:c r="S1558" s="36" t="n">
        <x:v>0.00000110363761192483</x:v>
      </x:c>
      <x:c r="T1558" s="35" t="n">
        <x:v>0.14639200763503607</x:v>
      </x:c>
      <x:c r="U1558" s="36" t="str">
        <x:v>lateral</x:v>
      </x:c>
      <x:c r="V1558" s="33" t="n">
        <x:v>5</x:v>
      </x:c>
      <x:c r="W1558" s="36" t="n">
        <x:v>-17.330389015928255</x:v>
      </x:c>
      <x:c r="X1558" s="36" t="n">
        <x:v>0</x:v>
      </x:c>
      <x:c r="Y1558" s="36" t="n">
        <x:v>17.330389015928255</x:v>
      </x:c>
      <x:c r="Z1558" s="36" t="n">
        <x:v>0</x:v>
      </x:c>
      <x:c r="AA1558" s="36" t="n">
        <x:v>1</x:v>
      </x:c>
      <x:c r="AB1558" s="36" t="n">
        <x:v>0.05770210923026056</x:v>
      </x:c>
      <x:c r="AC1558" s="34" t="b">
        <x:v>1</x:v>
      </x:c>
    </x:row>
    <x:row r="1559">
      <x:c r="A1559" s="31" t="str">
        <x:v>CFG019</x:v>
      </x:c>
      <x:c r="B1559" s="33" t="n">
        <x:v>15</x:v>
      </x:c>
      <x:c r="C1559" s="31" t="str">
        <x:v>0（选定5-12kg）算副翼-10 1.AR20.03.6 </x:v>
      </x:c>
      <x:c r="D1559" s="31" t="str">
        <x:v>T7-VLM2-WF1(g1.0)-WF2(g1.0)-Inviscid</x:v>
      </x:c>
      <x:c r="E1559" s="37" t="n">
        <x:v>0.5583326464441055</x:v>
      </x:c>
      <x:c r="F1559" s="37" t="n">
        <x:v>0</x:v>
      </x:c>
      <x:c r="G1559" s="35" t="n">
        <x:v>12.981923093188536</x:v>
      </x:c>
      <x:c r="H1559" s="36" t="n">
        <x:v>-3</x:v>
      </x:c>
      <x:c r="I1559" s="35" t="n">
        <x:v>1.225</x:v>
      </x:c>
      <x:c r="J1559" s="35" t="n">
        <x:v>1.5705518175924542</x:v>
      </x:c>
      <x:c r="K1559" s="35" t="n">
        <x:v>0.284701945718181</x:v>
      </x:c>
      <x:c r="L1559" s="35" t="n">
        <x:v>5.525419388778789</x:v>
      </x:c>
      <x:c r="M1559" s="35" t="n">
        <x:v>11.925999999999998</x:v>
      </x:c>
      <x:c r="N1559" s="35" t="n">
        <x:v>0.10987252051004341</x:v>
      </x:c>
      <x:c r="O1559" s="35" t="n">
        <x:v>5.871700478258522e-7</x:v>
      </x:c>
      <x:c r="P1559" s="35" t="n">
        <x:v>0.014194989863698736</x:v>
      </x:c>
      <x:c r="Q1559" s="36" t="n">
        <x:v>0.7215527152139758</x:v>
      </x:c>
      <x:c r="R1559" s="36" t="n">
        <x:v>0.013626771166974404</x:v>
      </x:c>
      <x:c r="S1559" s="36" t="n">
        <x:v>0.00000110363761192483</x:v>
      </x:c>
      <x:c r="T1559" s="35" t="n">
        <x:v>0.14639200763503607</x:v>
      </x:c>
      <x:c r="U1559" s="36" t="str">
        <x:v>lateral</x:v>
      </x:c>
      <x:c r="V1559" s="33" t="n">
        <x:v>6</x:v>
      </x:c>
      <x:c r="W1559" s="36" t="n">
        <x:v>-0.9114634750586974</x:v>
      </x:c>
      <x:c r="X1559" s="36" t="n">
        <x:v>-2.3125633080289796</x:v>
      </x:c>
      <x:c r="Y1559" s="36" t="n">
        <x:v>2.4857020577712072</x:v>
      </x:c>
      <x:c r="Z1559" s="36" t="n">
        <x:v>0.3680558816857575</x:v>
      </x:c>
      <x:c r="AA1559" s="36" t="n">
        <x:v>0.3666825121736258</x:v>
      </x:c>
      <x:c r="AB1559" s="36" t="n">
        <x:v>1.0971366679675243</x:v>
      </x:c>
      <x:c r="AC1559" s="34" t="b">
        <x:v>1</x:v>
      </x:c>
    </x:row>
    <x:row r="1560">
      <x:c r="A1560" s="31" t="str">
        <x:v>CFG019</x:v>
      </x:c>
      <x:c r="B1560" s="33" t="n">
        <x:v>15</x:v>
      </x:c>
      <x:c r="C1560" s="31" t="str">
        <x:v>0（选定5-12kg）算副翼-10 1.AR20.03.6 </x:v>
      </x:c>
      <x:c r="D1560" s="31" t="str">
        <x:v>T7-VLM2-WF1(g1.0)-WF2(g1.0)-Inviscid</x:v>
      </x:c>
      <x:c r="E1560" s="37" t="n">
        <x:v>0.5583326464441055</x:v>
      </x:c>
      <x:c r="F1560" s="37" t="n">
        <x:v>0</x:v>
      </x:c>
      <x:c r="G1560" s="35" t="n">
        <x:v>12.981923093188536</x:v>
      </x:c>
      <x:c r="H1560" s="36" t="n">
        <x:v>-3</x:v>
      </x:c>
      <x:c r="I1560" s="35" t="n">
        <x:v>1.225</x:v>
      </x:c>
      <x:c r="J1560" s="35" t="n">
        <x:v>1.5705518175924542</x:v>
      </x:c>
      <x:c r="K1560" s="35" t="n">
        <x:v>0.284701945718181</x:v>
      </x:c>
      <x:c r="L1560" s="35" t="n">
        <x:v>5.525419388778789</x:v>
      </x:c>
      <x:c r="M1560" s="35" t="n">
        <x:v>11.925999999999998</x:v>
      </x:c>
      <x:c r="N1560" s="35" t="n">
        <x:v>0.10987252051004341</x:v>
      </x:c>
      <x:c r="O1560" s="35" t="n">
        <x:v>5.871700478258522e-7</x:v>
      </x:c>
      <x:c r="P1560" s="35" t="n">
        <x:v>0.014194989863698736</x:v>
      </x:c>
      <x:c r="Q1560" s="36" t="n">
        <x:v>0.7215527152139758</x:v>
      </x:c>
      <x:c r="R1560" s="36" t="n">
        <x:v>0.013626771166974404</x:v>
      </x:c>
      <x:c r="S1560" s="36" t="n">
        <x:v>0.00000110363761192483</x:v>
      </x:c>
      <x:c r="T1560" s="35" t="n">
        <x:v>0.14639200763503607</x:v>
      </x:c>
      <x:c r="U1560" s="36" t="str">
        <x:v>lateral</x:v>
      </x:c>
      <x:c r="V1560" s="33" t="n">
        <x:v>7</x:v>
      </x:c>
      <x:c r="W1560" s="36" t="n">
        <x:v>-0.9114634750586974</x:v>
      </x:c>
      <x:c r="X1560" s="36" t="n">
        <x:v>2.3125633080289796</x:v>
      </x:c>
      <x:c r="Y1560" s="36" t="n">
        <x:v>2.4857020577712072</x:v>
      </x:c>
      <x:c r="Z1560" s="36" t="n">
        <x:v>0.3680558816857575</x:v>
      </x:c>
      <x:c r="AA1560" s="36" t="n">
        <x:v>0.3666825121736258</x:v>
      </x:c>
      <x:c r="AB1560" s="36" t="n">
        <x:v>1.0971366679675243</x:v>
      </x:c>
      <x:c r="AC1560" s="34" t="b">
        <x:v>1</x:v>
      </x:c>
    </x:row>
    <x:row r="1561">
      <x:c r="A1561" s="31" t="str">
        <x:v>CFG019</x:v>
      </x:c>
      <x:c r="B1561" s="33" t="n">
        <x:v>15</x:v>
      </x:c>
      <x:c r="C1561" s="31" t="str">
        <x:v>0（选定5-12kg）算副翼-10 1.AR20.03.6 </x:v>
      </x:c>
      <x:c r="D1561" s="31" t="str">
        <x:v>T7-VLM2-WF1(g1.0)-WF2(g1.0)-Inviscid</x:v>
      </x:c>
      <x:c r="E1561" s="37" t="n">
        <x:v>0.5583326464441055</x:v>
      </x:c>
      <x:c r="F1561" s="37" t="n">
        <x:v>0</x:v>
      </x:c>
      <x:c r="G1561" s="35" t="n">
        <x:v>12.981923093188536</x:v>
      </x:c>
      <x:c r="H1561" s="36" t="n">
        <x:v>-3</x:v>
      </x:c>
      <x:c r="I1561" s="35" t="n">
        <x:v>1.225</x:v>
      </x:c>
      <x:c r="J1561" s="35" t="n">
        <x:v>1.5705518175924542</x:v>
      </x:c>
      <x:c r="K1561" s="35" t="n">
        <x:v>0.284701945718181</x:v>
      </x:c>
      <x:c r="L1561" s="35" t="n">
        <x:v>5.525419388778789</x:v>
      </x:c>
      <x:c r="M1561" s="35" t="n">
        <x:v>11.925999999999998</x:v>
      </x:c>
      <x:c r="N1561" s="35" t="n">
        <x:v>0.10987252051004341</x:v>
      </x:c>
      <x:c r="O1561" s="35" t="n">
        <x:v>5.871700478258522e-7</x:v>
      </x:c>
      <x:c r="P1561" s="35" t="n">
        <x:v>0.014194989863698736</x:v>
      </x:c>
      <x:c r="Q1561" s="36" t="n">
        <x:v>0.7215527152139758</x:v>
      </x:c>
      <x:c r="R1561" s="36" t="n">
        <x:v>0.013626771166974404</x:v>
      </x:c>
      <x:c r="S1561" s="36" t="n">
        <x:v>0.00000110363761192483</x:v>
      </x:c>
      <x:c r="T1561" s="35" t="n">
        <x:v>0.14639200763503607</x:v>
      </x:c>
      <x:c r="U1561" s="36" t="str">
        <x:v>lateral</x:v>
      </x:c>
      <x:c r="V1561" s="33" t="n">
        <x:v>8</x:v>
      </x:c>
      <x:c r="W1561" s="36" t="n">
        <x:v>0.16150955007871204</x:v>
      </x:c>
      <x:c r="X1561" s="36" t="n">
        <x:v>0</x:v>
      </x:c>
      <x:c r="Y1561" s="36" t="n">
        <x:v>0.16150955007871204</x:v>
      </x:c>
      <x:c r="Z1561" s="36" t="n">
        <x:v>0</x:v>
      </x:c>
      <x:c r="AA1561" s="36" t="n">
        <x:v>-1</x:v>
      </x:c>
      <x:c r="AB1561" s="36"/>
      <x:c r="AC1561" s="34" t="b">
        <x:v>0</x:v>
      </x:c>
    </x:row>
    <x:row r="1562">
      <x:c r="A1562" s="31" t="str">
        <x:v>CFG019</x:v>
      </x:c>
      <x:c r="B1562" s="33" t="n">
        <x:v>16</x:v>
      </x:c>
      <x:c r="C1562" s="31" t="str">
        <x:v>0（选定5-12kg）算副翼-10 1.AR20.03.6 </x:v>
      </x:c>
      <x:c r="D1562" s="31" t="str">
        <x:v>T7-VLM2-WF1(g1.0)-WF2(g1.0)-Inviscid</x:v>
      </x:c>
      <x:c r="E1562" s="37" t="n">
        <x:v>0.574870694707508</x:v>
      </x:c>
      <x:c r="F1562" s="37" t="n">
        <x:v>0</x:v>
      </x:c>
      <x:c r="G1562" s="35" t="n">
        <x:v>12.97738822069614</x:v>
      </x:c>
      <x:c r="H1562" s="36" t="n">
        <x:v>-2.5</x:v>
      </x:c>
      <x:c r="I1562" s="35" t="n">
        <x:v>1.225</x:v>
      </x:c>
      <x:c r="J1562" s="35" t="n">
        <x:v>1.5705518175924542</x:v>
      </x:c>
      <x:c r="K1562" s="35" t="n">
        <x:v>0.284701945718181</x:v>
      </x:c>
      <x:c r="L1562" s="35" t="n">
        <x:v>5.525419388778789</x:v>
      </x:c>
      <x:c r="M1562" s="35" t="n">
        <x:v>11.925999999999998</x:v>
      </x:c>
      <x:c r="N1562" s="35" t="n">
        <x:v>0.10987252051004341</x:v>
      </x:c>
      <x:c r="O1562" s="35" t="n">
        <x:v>5.871700478258522e-7</x:v>
      </x:c>
      <x:c r="P1562" s="35" t="n">
        <x:v>0.014194989863698736</x:v>
      </x:c>
      <x:c r="Q1562" s="36" t="n">
        <x:v>0.7220503549657108</x:v>
      </x:c>
      <x:c r="R1562" s="36" t="n">
        <x:v>0.014120547701040357</x:v>
      </x:c>
      <x:c r="S1562" s="36" t="n">
        <x:v>0.0000011713858038746735</x:v>
      </x:c>
      <x:c r="T1562" s="35" t="n">
        <x:v>0.14638140628575919</x:v>
      </x:c>
      <x:c r="U1562" s="36" t="str">
        <x:v>longitudinal</x:v>
      </x:c>
      <x:c r="V1562" s="33" t="n">
        <x:v>1</x:v>
      </x:c>
      <x:c r="W1562" s="36" t="n">
        <x:v>-6.103821741220898</x:v>
      </x:c>
      <x:c r="X1562" s="36" t="n">
        <x:v>-5.215199532304535</x:v>
      </x:c>
      <x:c r="Y1562" s="36" t="n">
        <x:v>8.028383773235454</x:v>
      </x:c>
      <x:c r="Z1562" s="36" t="n">
        <x:v>0.8300247847768074</x:v>
      </x:c>
      <x:c r="AA1562" s="36" t="n">
        <x:v>0.7602802648235942</x:v>
      </x:c>
      <x:c r="AB1562" s="36" t="n">
        <x:v>0.16383178316737312</x:v>
      </x:c>
      <x:c r="AC1562" s="34" t="b">
        <x:v>1</x:v>
      </x:c>
    </x:row>
    <x:row r="1563">
      <x:c r="A1563" s="31" t="str">
        <x:v>CFG019</x:v>
      </x:c>
      <x:c r="B1563" s="33" t="n">
        <x:v>16</x:v>
      </x:c>
      <x:c r="C1563" s="31" t="str">
        <x:v>0（选定5-12kg）算副翼-10 1.AR20.03.6 </x:v>
      </x:c>
      <x:c r="D1563" s="31" t="str">
        <x:v>T7-VLM2-WF1(g1.0)-WF2(g1.0)-Inviscid</x:v>
      </x:c>
      <x:c r="E1563" s="37" t="n">
        <x:v>0.574870694707508</x:v>
      </x:c>
      <x:c r="F1563" s="37" t="n">
        <x:v>0</x:v>
      </x:c>
      <x:c r="G1563" s="35" t="n">
        <x:v>12.97738822069614</x:v>
      </x:c>
      <x:c r="H1563" s="36" t="n">
        <x:v>-2.5</x:v>
      </x:c>
      <x:c r="I1563" s="35" t="n">
        <x:v>1.225</x:v>
      </x:c>
      <x:c r="J1563" s="35" t="n">
        <x:v>1.5705518175924542</x:v>
      </x:c>
      <x:c r="K1563" s="35" t="n">
        <x:v>0.284701945718181</x:v>
      </x:c>
      <x:c r="L1563" s="35" t="n">
        <x:v>5.525419388778789</x:v>
      </x:c>
      <x:c r="M1563" s="35" t="n">
        <x:v>11.925999999999998</x:v>
      </x:c>
      <x:c r="N1563" s="35" t="n">
        <x:v>0.10987252051004341</x:v>
      </x:c>
      <x:c r="O1563" s="35" t="n">
        <x:v>5.871700478258522e-7</x:v>
      </x:c>
      <x:c r="P1563" s="35" t="n">
        <x:v>0.014194989863698736</x:v>
      </x:c>
      <x:c r="Q1563" s="36" t="n">
        <x:v>0.7220503549657108</x:v>
      </x:c>
      <x:c r="R1563" s="36" t="n">
        <x:v>0.014120547701040357</x:v>
      </x:c>
      <x:c r="S1563" s="36" t="n">
        <x:v>0.0000011713858038746735</x:v>
      </x:c>
      <x:c r="T1563" s="35" t="n">
        <x:v>0.14638140628575919</x:v>
      </x:c>
      <x:c r="U1563" s="36" t="str">
        <x:v>longitudinal</x:v>
      </x:c>
      <x:c r="V1563" s="33" t="n">
        <x:v>2</x:v>
      </x:c>
      <x:c r="W1563" s="36" t="n">
        <x:v>-6.103821741220898</x:v>
      </x:c>
      <x:c r="X1563" s="36" t="n">
        <x:v>5.215199532304535</x:v>
      </x:c>
      <x:c r="Y1563" s="36" t="n">
        <x:v>8.028383773235454</x:v>
      </x:c>
      <x:c r="Z1563" s="36" t="n">
        <x:v>0.8300247847768074</x:v>
      </x:c>
      <x:c r="AA1563" s="36" t="n">
        <x:v>0.7602802648235942</x:v>
      </x:c>
      <x:c r="AB1563" s="36" t="n">
        <x:v>0.16383178316737312</x:v>
      </x:c>
      <x:c r="AC1563" s="34" t="b">
        <x:v>1</x:v>
      </x:c>
    </x:row>
    <x:row r="1564">
      <x:c r="A1564" s="31" t="str">
        <x:v>CFG019</x:v>
      </x:c>
      <x:c r="B1564" s="33" t="n">
        <x:v>16</x:v>
      </x:c>
      <x:c r="C1564" s="31" t="str">
        <x:v>0（选定5-12kg）算副翼-10 1.AR20.03.6 </x:v>
      </x:c>
      <x:c r="D1564" s="31" t="str">
        <x:v>T7-VLM2-WF1(g1.0)-WF2(g1.0)-Inviscid</x:v>
      </x:c>
      <x:c r="E1564" s="37" t="n">
        <x:v>0.574870694707508</x:v>
      </x:c>
      <x:c r="F1564" s="37" t="n">
        <x:v>0</x:v>
      </x:c>
      <x:c r="G1564" s="35" t="n">
        <x:v>12.97738822069614</x:v>
      </x:c>
      <x:c r="H1564" s="36" t="n">
        <x:v>-2.5</x:v>
      </x:c>
      <x:c r="I1564" s="35" t="n">
        <x:v>1.225</x:v>
      </x:c>
      <x:c r="J1564" s="35" t="n">
        <x:v>1.5705518175924542</x:v>
      </x:c>
      <x:c r="K1564" s="35" t="n">
        <x:v>0.284701945718181</x:v>
      </x:c>
      <x:c r="L1564" s="35" t="n">
        <x:v>5.525419388778789</x:v>
      </x:c>
      <x:c r="M1564" s="35" t="n">
        <x:v>11.925999999999998</x:v>
      </x:c>
      <x:c r="N1564" s="35" t="n">
        <x:v>0.10987252051004341</x:v>
      </x:c>
      <x:c r="O1564" s="35" t="n">
        <x:v>5.871700478258522e-7</x:v>
      </x:c>
      <x:c r="P1564" s="35" t="n">
        <x:v>0.014194989863698736</x:v>
      </x:c>
      <x:c r="Q1564" s="36" t="n">
        <x:v>0.7220503549657108</x:v>
      </x:c>
      <x:c r="R1564" s="36" t="n">
        <x:v>0.014120547701040357</x:v>
      </x:c>
      <x:c r="S1564" s="36" t="n">
        <x:v>0.0000011713858038746735</x:v>
      </x:c>
      <x:c r="T1564" s="35" t="n">
        <x:v>0.14638140628575919</x:v>
      </x:c>
      <x:c r="U1564" s="36" t="str">
        <x:v>longitudinal</x:v>
      </x:c>
      <x:c r="V1564" s="33" t="n">
        <x:v>3</x:v>
      </x:c>
      <x:c r="W1564" s="36" t="n">
        <x:v>-0.009139330214888634</x:v>
      </x:c>
      <x:c r="X1564" s="36" t="n">
        <x:v>-0.7175241368704531</x:v>
      </x:c>
      <x:c r="Y1564" s="36" t="n">
        <x:v>0.7175823397690787</x:v>
      </x:c>
      <x:c r="Z1564" s="36" t="n">
        <x:v>0.11419751317067829</x:v>
      </x:c>
      <x:c r="AA1564" s="36" t="n">
        <x:v>0.012736280853608678</x:v>
      </x:c>
      <x:c r="AB1564" s="36" t="n">
        <x:v>109.41720853579918</x:v>
      </x:c>
      <x:c r="AC1564" s="34" t="b">
        <x:v>1</x:v>
      </x:c>
    </x:row>
    <x:row r="1565">
      <x:c r="A1565" s="31" t="str">
        <x:v>CFG019</x:v>
      </x:c>
      <x:c r="B1565" s="33" t="n">
        <x:v>16</x:v>
      </x:c>
      <x:c r="C1565" s="31" t="str">
        <x:v>0（选定5-12kg）算副翼-10 1.AR20.03.6 </x:v>
      </x:c>
      <x:c r="D1565" s="31" t="str">
        <x:v>T7-VLM2-WF1(g1.0)-WF2(g1.0)-Inviscid</x:v>
      </x:c>
      <x:c r="E1565" s="37" t="n">
        <x:v>0.574870694707508</x:v>
      </x:c>
      <x:c r="F1565" s="37" t="n">
        <x:v>0</x:v>
      </x:c>
      <x:c r="G1565" s="35" t="n">
        <x:v>12.97738822069614</x:v>
      </x:c>
      <x:c r="H1565" s="36" t="n">
        <x:v>-2.5</x:v>
      </x:c>
      <x:c r="I1565" s="35" t="n">
        <x:v>1.225</x:v>
      </x:c>
      <x:c r="J1565" s="35" t="n">
        <x:v>1.5705518175924542</x:v>
      </x:c>
      <x:c r="K1565" s="35" t="n">
        <x:v>0.284701945718181</x:v>
      </x:c>
      <x:c r="L1565" s="35" t="n">
        <x:v>5.525419388778789</x:v>
      </x:c>
      <x:c r="M1565" s="35" t="n">
        <x:v>11.925999999999998</x:v>
      </x:c>
      <x:c r="N1565" s="35" t="n">
        <x:v>0.10987252051004341</x:v>
      </x:c>
      <x:c r="O1565" s="35" t="n">
        <x:v>5.871700478258522e-7</x:v>
      </x:c>
      <x:c r="P1565" s="35" t="n">
        <x:v>0.014194989863698736</x:v>
      </x:c>
      <x:c r="Q1565" s="36" t="n">
        <x:v>0.7220503549657108</x:v>
      </x:c>
      <x:c r="R1565" s="36" t="n">
        <x:v>0.014120547701040357</x:v>
      </x:c>
      <x:c r="S1565" s="36" t="n">
        <x:v>0.0000011713858038746735</x:v>
      </x:c>
      <x:c r="T1565" s="35" t="n">
        <x:v>0.14638140628575919</x:v>
      </x:c>
      <x:c r="U1565" s="36" t="str">
        <x:v>longitudinal</x:v>
      </x:c>
      <x:c r="V1565" s="33" t="n">
        <x:v>4</x:v>
      </x:c>
      <x:c r="W1565" s="36" t="n">
        <x:v>-0.009139330214888634</x:v>
      </x:c>
      <x:c r="X1565" s="36" t="n">
        <x:v>0.7175241368704531</x:v>
      </x:c>
      <x:c r="Y1565" s="36" t="n">
        <x:v>0.7175823397690787</x:v>
      </x:c>
      <x:c r="Z1565" s="36" t="n">
        <x:v>0.11419751317067829</x:v>
      </x:c>
      <x:c r="AA1565" s="36" t="n">
        <x:v>0.012736280853608678</x:v>
      </x:c>
      <x:c r="AB1565" s="36" t="n">
        <x:v>109.41720853579918</x:v>
      </x:c>
      <x:c r="AC1565" s="34" t="b">
        <x:v>1</x:v>
      </x:c>
    </x:row>
    <x:row r="1566">
      <x:c r="A1566" s="31" t="str">
        <x:v>CFG019</x:v>
      </x:c>
      <x:c r="B1566" s="33" t="n">
        <x:v>16</x:v>
      </x:c>
      <x:c r="C1566" s="31" t="str">
        <x:v>0（选定5-12kg）算副翼-10 1.AR20.03.6 </x:v>
      </x:c>
      <x:c r="D1566" s="31" t="str">
        <x:v>T7-VLM2-WF1(g1.0)-WF2(g1.0)-Inviscid</x:v>
      </x:c>
      <x:c r="E1566" s="37" t="n">
        <x:v>0.574870694707508</x:v>
      </x:c>
      <x:c r="F1566" s="37" t="n">
        <x:v>0</x:v>
      </x:c>
      <x:c r="G1566" s="35" t="n">
        <x:v>12.97738822069614</x:v>
      </x:c>
      <x:c r="H1566" s="36" t="n">
        <x:v>-2.5</x:v>
      </x:c>
      <x:c r="I1566" s="35" t="n">
        <x:v>1.225</x:v>
      </x:c>
      <x:c r="J1566" s="35" t="n">
        <x:v>1.5705518175924542</x:v>
      </x:c>
      <x:c r="K1566" s="35" t="n">
        <x:v>0.284701945718181</x:v>
      </x:c>
      <x:c r="L1566" s="35" t="n">
        <x:v>5.525419388778789</x:v>
      </x:c>
      <x:c r="M1566" s="35" t="n">
        <x:v>11.925999999999998</x:v>
      </x:c>
      <x:c r="N1566" s="35" t="n">
        <x:v>0.10987252051004341</x:v>
      </x:c>
      <x:c r="O1566" s="35" t="n">
        <x:v>5.871700478258522e-7</x:v>
      </x:c>
      <x:c r="P1566" s="35" t="n">
        <x:v>0.014194989863698736</x:v>
      </x:c>
      <x:c r="Q1566" s="36" t="n">
        <x:v>0.7220503549657108</x:v>
      </x:c>
      <x:c r="R1566" s="36" t="n">
        <x:v>0.014120547701040357</x:v>
      </x:c>
      <x:c r="S1566" s="36" t="n">
        <x:v>0.0000011713858038746735</x:v>
      </x:c>
      <x:c r="T1566" s="35" t="n">
        <x:v>0.14638140628575919</x:v>
      </x:c>
      <x:c r="U1566" s="36" t="str">
        <x:v>lateral</x:v>
      </x:c>
      <x:c r="V1566" s="33" t="n">
        <x:v>5</x:v>
      </x:c>
      <x:c r="W1566" s="36" t="n">
        <x:v>-17.286903739209123</x:v>
      </x:c>
      <x:c r="X1566" s="36" t="n">
        <x:v>0</x:v>
      </x:c>
      <x:c r="Y1566" s="36" t="n">
        <x:v>17.286903739209123</x:v>
      </x:c>
      <x:c r="Z1566" s="36" t="n">
        <x:v>0</x:v>
      </x:c>
      <x:c r="AA1566" s="36" t="n">
        <x:v>1</x:v>
      </x:c>
      <x:c r="AB1566" s="36" t="n">
        <x:v>0.05784725912089507</x:v>
      </x:c>
      <x:c r="AC1566" s="34" t="b">
        <x:v>1</x:v>
      </x:c>
    </x:row>
    <x:row r="1567">
      <x:c r="A1567" s="31" t="str">
        <x:v>CFG019</x:v>
      </x:c>
      <x:c r="B1567" s="33" t="n">
        <x:v>16</x:v>
      </x:c>
      <x:c r="C1567" s="31" t="str">
        <x:v>0（选定5-12kg）算副翼-10 1.AR20.03.6 </x:v>
      </x:c>
      <x:c r="D1567" s="31" t="str">
        <x:v>T7-VLM2-WF1(g1.0)-WF2(g1.0)-Inviscid</x:v>
      </x:c>
      <x:c r="E1567" s="37" t="n">
        <x:v>0.574870694707508</x:v>
      </x:c>
      <x:c r="F1567" s="37" t="n">
        <x:v>0</x:v>
      </x:c>
      <x:c r="G1567" s="35" t="n">
        <x:v>12.97738822069614</x:v>
      </x:c>
      <x:c r="H1567" s="36" t="n">
        <x:v>-2.5</x:v>
      </x:c>
      <x:c r="I1567" s="35" t="n">
        <x:v>1.225</x:v>
      </x:c>
      <x:c r="J1567" s="35" t="n">
        <x:v>1.5705518175924542</x:v>
      </x:c>
      <x:c r="K1567" s="35" t="n">
        <x:v>0.284701945718181</x:v>
      </x:c>
      <x:c r="L1567" s="35" t="n">
        <x:v>5.525419388778789</x:v>
      </x:c>
      <x:c r="M1567" s="35" t="n">
        <x:v>11.925999999999998</x:v>
      </x:c>
      <x:c r="N1567" s="35" t="n">
        <x:v>0.10987252051004341</x:v>
      </x:c>
      <x:c r="O1567" s="35" t="n">
        <x:v>5.871700478258522e-7</x:v>
      </x:c>
      <x:c r="P1567" s="35" t="n">
        <x:v>0.014194989863698736</x:v>
      </x:c>
      <x:c r="Q1567" s="36" t="n">
        <x:v>0.7220503549657108</x:v>
      </x:c>
      <x:c r="R1567" s="36" t="n">
        <x:v>0.014120547701040357</x:v>
      </x:c>
      <x:c r="S1567" s="36" t="n">
        <x:v>0.0000011713858038746735</x:v>
      </x:c>
      <x:c r="T1567" s="35" t="n">
        <x:v>0.14638140628575919</x:v>
      </x:c>
      <x:c r="U1567" s="36" t="str">
        <x:v>lateral</x:v>
      </x:c>
      <x:c r="V1567" s="33" t="n">
        <x:v>6</x:v>
      </x:c>
      <x:c r="W1567" s="36" t="n">
        <x:v>-0.9116791409042083</x:v>
      </x:c>
      <x:c r="X1567" s="36" t="n">
        <x:v>-2.3115311603227737</x:v>
      </x:c>
      <x:c r="Y1567" s="36" t="n">
        <x:v>2.484820951518033</x:v>
      </x:c>
      <x:c r="Z1567" s="36" t="n">
        <x:v>0.36789161027631384</x:v>
      </x:c>
      <x:c r="AA1567" s="36" t="n">
        <x:v>0.3668993294455454</x:v>
      </x:c>
      <x:c r="AB1567" s="36" t="n">
        <x:v>1.096877130487152</x:v>
      </x:c>
      <x:c r="AC1567" s="34" t="b">
        <x:v>1</x:v>
      </x:c>
    </x:row>
    <x:row r="1568">
      <x:c r="A1568" s="31" t="str">
        <x:v>CFG019</x:v>
      </x:c>
      <x:c r="B1568" s="33" t="n">
        <x:v>16</x:v>
      </x:c>
      <x:c r="C1568" s="31" t="str">
        <x:v>0（选定5-12kg）算副翼-10 1.AR20.03.6 </x:v>
      </x:c>
      <x:c r="D1568" s="31" t="str">
        <x:v>T7-VLM2-WF1(g1.0)-WF2(g1.0)-Inviscid</x:v>
      </x:c>
      <x:c r="E1568" s="37" t="n">
        <x:v>0.574870694707508</x:v>
      </x:c>
      <x:c r="F1568" s="37" t="n">
        <x:v>0</x:v>
      </x:c>
      <x:c r="G1568" s="35" t="n">
        <x:v>12.97738822069614</x:v>
      </x:c>
      <x:c r="H1568" s="36" t="n">
        <x:v>-2.5</x:v>
      </x:c>
      <x:c r="I1568" s="35" t="n">
        <x:v>1.225</x:v>
      </x:c>
      <x:c r="J1568" s="35" t="n">
        <x:v>1.5705518175924542</x:v>
      </x:c>
      <x:c r="K1568" s="35" t="n">
        <x:v>0.284701945718181</x:v>
      </x:c>
      <x:c r="L1568" s="35" t="n">
        <x:v>5.525419388778789</x:v>
      </x:c>
      <x:c r="M1568" s="35" t="n">
        <x:v>11.925999999999998</x:v>
      </x:c>
      <x:c r="N1568" s="35" t="n">
        <x:v>0.10987252051004341</x:v>
      </x:c>
      <x:c r="O1568" s="35" t="n">
        <x:v>5.871700478258522e-7</x:v>
      </x:c>
      <x:c r="P1568" s="35" t="n">
        <x:v>0.014194989863698736</x:v>
      </x:c>
      <x:c r="Q1568" s="36" t="n">
        <x:v>0.7220503549657108</x:v>
      </x:c>
      <x:c r="R1568" s="36" t="n">
        <x:v>0.014120547701040357</x:v>
      </x:c>
      <x:c r="S1568" s="36" t="n">
        <x:v>0.0000011713858038746735</x:v>
      </x:c>
      <x:c r="T1568" s="35" t="n">
        <x:v>0.14638140628575919</x:v>
      </x:c>
      <x:c r="U1568" s="36" t="str">
        <x:v>lateral</x:v>
      </x:c>
      <x:c r="V1568" s="33" t="n">
        <x:v>7</x:v>
      </x:c>
      <x:c r="W1568" s="36" t="n">
        <x:v>-0.9116791409042083</x:v>
      </x:c>
      <x:c r="X1568" s="36" t="n">
        <x:v>2.3115311603227737</x:v>
      </x:c>
      <x:c r="Y1568" s="36" t="n">
        <x:v>2.484820951518033</x:v>
      </x:c>
      <x:c r="Z1568" s="36" t="n">
        <x:v>0.36789161027631384</x:v>
      </x:c>
      <x:c r="AA1568" s="36" t="n">
        <x:v>0.3668993294455454</x:v>
      </x:c>
      <x:c r="AB1568" s="36" t="n">
        <x:v>1.096877130487152</x:v>
      </x:c>
      <x:c r="AC1568" s="34" t="b">
        <x:v>1</x:v>
      </x:c>
    </x:row>
    <x:row r="1569">
      <x:c r="A1569" s="31" t="str">
        <x:v>CFG019</x:v>
      </x:c>
      <x:c r="B1569" s="33" t="n">
        <x:v>16</x:v>
      </x:c>
      <x:c r="C1569" s="31" t="str">
        <x:v>0（选定5-12kg）算副翼-10 1.AR20.03.6 </x:v>
      </x:c>
      <x:c r="D1569" s="31" t="str">
        <x:v>T7-VLM2-WF1(g1.0)-WF2(g1.0)-Inviscid</x:v>
      </x:c>
      <x:c r="E1569" s="37" t="n">
        <x:v>0.574870694707508</x:v>
      </x:c>
      <x:c r="F1569" s="37" t="n">
        <x:v>0</x:v>
      </x:c>
      <x:c r="G1569" s="35" t="n">
        <x:v>12.97738822069614</x:v>
      </x:c>
      <x:c r="H1569" s="36" t="n">
        <x:v>-2.5</x:v>
      </x:c>
      <x:c r="I1569" s="35" t="n">
        <x:v>1.225</x:v>
      </x:c>
      <x:c r="J1569" s="35" t="n">
        <x:v>1.5705518175924542</x:v>
      </x:c>
      <x:c r="K1569" s="35" t="n">
        <x:v>0.284701945718181</x:v>
      </x:c>
      <x:c r="L1569" s="35" t="n">
        <x:v>5.525419388778789</x:v>
      </x:c>
      <x:c r="M1569" s="35" t="n">
        <x:v>11.925999999999998</x:v>
      </x:c>
      <x:c r="N1569" s="35" t="n">
        <x:v>0.10987252051004341</x:v>
      </x:c>
      <x:c r="O1569" s="35" t="n">
        <x:v>5.871700478258522e-7</x:v>
      </x:c>
      <x:c r="P1569" s="35" t="n">
        <x:v>0.014194989863698736</x:v>
      </x:c>
      <x:c r="Q1569" s="36" t="n">
        <x:v>0.7220503549657108</x:v>
      </x:c>
      <x:c r="R1569" s="36" t="n">
        <x:v>0.014120547701040357</x:v>
      </x:c>
      <x:c r="S1569" s="36" t="n">
        <x:v>0.0000011713858038746735</x:v>
      </x:c>
      <x:c r="T1569" s="35" t="n">
        <x:v>0.14638140628575919</x:v>
      </x:c>
      <x:c r="U1569" s="36" t="str">
        <x:v>lateral</x:v>
      </x:c>
      <x:c r="V1569" s="33" t="n">
        <x:v>8</x:v>
      </x:c>
      <x:c r="W1569" s="36" t="n">
        <x:v>0.16171371298112192</x:v>
      </x:c>
      <x:c r="X1569" s="36" t="n">
        <x:v>0</x:v>
      </x:c>
      <x:c r="Y1569" s="36" t="n">
        <x:v>0.16171371298112192</x:v>
      </x:c>
      <x:c r="Z1569" s="36" t="n">
        <x:v>0</x:v>
      </x:c>
      <x:c r="AA1569" s="36" t="n">
        <x:v>-1</x:v>
      </x:c>
      <x:c r="AB1569" s="36"/>
      <x:c r="AC1569" s="34" t="b">
        <x:v>0</x:v>
      </x:c>
    </x:row>
    <x:row r="1570">
      <x:c r="A1570" s="31" t="str">
        <x:v>CFG019</x:v>
      </x:c>
      <x:c r="B1570" s="33" t="n">
        <x:v>17</x:v>
      </x:c>
      <x:c r="C1570" s="31" t="str">
        <x:v>0（选定5-12kg）算副翼-10 1.AR20.03.6 </x:v>
      </x:c>
      <x:c r="D1570" s="31" t="str">
        <x:v>T7-VLM2-WF1(g1.0)-WF2(g1.0)-Inviscid</x:v>
      </x:c>
      <x:c r="E1570" s="37" t="n">
        <x:v>0.5915287219865177</x:v>
      </x:c>
      <x:c r="F1570" s="37" t="n">
        <x:v>0</x:v>
      </x:c>
      <x:c r="G1570" s="35" t="n">
        <x:v>12.972836808637185</x:v>
      </x:c>
      <x:c r="H1570" s="36" t="n">
        <x:v>-2</x:v>
      </x:c>
      <x:c r="I1570" s="35" t="n">
        <x:v>1.225</x:v>
      </x:c>
      <x:c r="J1570" s="35" t="n">
        <x:v>1.5705518175924542</x:v>
      </x:c>
      <x:c r="K1570" s="35" t="n">
        <x:v>0.284701945718181</x:v>
      </x:c>
      <x:c r="L1570" s="35" t="n">
        <x:v>5.525419388778789</x:v>
      </x:c>
      <x:c r="M1570" s="35" t="n">
        <x:v>11.925999999999998</x:v>
      </x:c>
      <x:c r="N1570" s="35" t="n">
        <x:v>0.10987252051004341</x:v>
      </x:c>
      <x:c r="O1570" s="35" t="n">
        <x:v>5.871700478258522e-7</x:v>
      </x:c>
      <x:c r="P1570" s="35" t="n">
        <x:v>0.014194989863698736</x:v>
      </x:c>
      <x:c r="Q1570" s="36" t="n">
        <x:v>0.7225499414825085</x:v>
      </x:c>
      <x:c r="R1570" s="36" t="n">
        <x:v>0.014632566204150557</x:v>
      </x:c>
      <x:c r="S1570" s="36" t="n">
        <x:v>0.0000012387693620591883</x:v>
      </x:c>
      <x:c r="T1570" s="35" t="n">
        <x:v>0.14637080567097482</x:v>
      </x:c>
      <x:c r="U1570" s="36" t="str">
        <x:v>longitudinal</x:v>
      </x:c>
      <x:c r="V1570" s="33" t="n">
        <x:v>1</x:v>
      </x:c>
      <x:c r="W1570" s="36" t="n">
        <x:v>-6.09763000205562</x:v>
      </x:c>
      <x:c r="X1570" s="36" t="n">
        <x:v>-5.209159051551072</x:v>
      </x:c>
      <x:c r="Y1570" s="36" t="n">
        <x:v>8.019752469143002</x:v>
      </x:c>
      <x:c r="Z1570" s="36" t="n">
        <x:v>0.8290634124062425</x:v>
      </x:c>
      <x:c r="AA1570" s="36" t="n">
        <x:v>0.7603264596403707</x:v>
      </x:c>
      <x:c r="AB1570" s="36" t="n">
        <x:v>0.16399814348572841</x:v>
      </x:c>
      <x:c r="AC1570" s="34" t="b">
        <x:v>1</x:v>
      </x:c>
    </x:row>
    <x:row r="1571">
      <x:c r="A1571" s="31" t="str">
        <x:v>CFG019</x:v>
      </x:c>
      <x:c r="B1571" s="33" t="n">
        <x:v>17</x:v>
      </x:c>
      <x:c r="C1571" s="31" t="str">
        <x:v>0（选定5-12kg）算副翼-10 1.AR20.03.6 </x:v>
      </x:c>
      <x:c r="D1571" s="31" t="str">
        <x:v>T7-VLM2-WF1(g1.0)-WF2(g1.0)-Inviscid</x:v>
      </x:c>
      <x:c r="E1571" s="37" t="n">
        <x:v>0.5915287219865177</x:v>
      </x:c>
      <x:c r="F1571" s="37" t="n">
        <x:v>0</x:v>
      </x:c>
      <x:c r="G1571" s="35" t="n">
        <x:v>12.972836808637185</x:v>
      </x:c>
      <x:c r="H1571" s="36" t="n">
        <x:v>-2</x:v>
      </x:c>
      <x:c r="I1571" s="35" t="n">
        <x:v>1.225</x:v>
      </x:c>
      <x:c r="J1571" s="35" t="n">
        <x:v>1.5705518175924542</x:v>
      </x:c>
      <x:c r="K1571" s="35" t="n">
        <x:v>0.284701945718181</x:v>
      </x:c>
      <x:c r="L1571" s="35" t="n">
        <x:v>5.525419388778789</x:v>
      </x:c>
      <x:c r="M1571" s="35" t="n">
        <x:v>11.925999999999998</x:v>
      </x:c>
      <x:c r="N1571" s="35" t="n">
        <x:v>0.10987252051004341</x:v>
      </x:c>
      <x:c r="O1571" s="35" t="n">
        <x:v>5.871700478258522e-7</x:v>
      </x:c>
      <x:c r="P1571" s="35" t="n">
        <x:v>0.014194989863698736</x:v>
      </x:c>
      <x:c r="Q1571" s="36" t="n">
        <x:v>0.7225499414825085</x:v>
      </x:c>
      <x:c r="R1571" s="36" t="n">
        <x:v>0.014632566204150557</x:v>
      </x:c>
      <x:c r="S1571" s="36" t="n">
        <x:v>0.0000012387693620591883</x:v>
      </x:c>
      <x:c r="T1571" s="35" t="n">
        <x:v>0.14637080567097482</x:v>
      </x:c>
      <x:c r="U1571" s="36" t="str">
        <x:v>longitudinal</x:v>
      </x:c>
      <x:c r="V1571" s="33" t="n">
        <x:v>2</x:v>
      </x:c>
      <x:c r="W1571" s="36" t="n">
        <x:v>-6.09763000205562</x:v>
      </x:c>
      <x:c r="X1571" s="36" t="n">
        <x:v>5.209159051551072</x:v>
      </x:c>
      <x:c r="Y1571" s="36" t="n">
        <x:v>8.019752469143002</x:v>
      </x:c>
      <x:c r="Z1571" s="36" t="n">
        <x:v>0.8290634124062425</x:v>
      </x:c>
      <x:c r="AA1571" s="36" t="n">
        <x:v>0.7603264596403707</x:v>
      </x:c>
      <x:c r="AB1571" s="36" t="n">
        <x:v>0.16399814348572841</x:v>
      </x:c>
      <x:c r="AC1571" s="34" t="b">
        <x:v>1</x:v>
      </x:c>
    </x:row>
    <x:row r="1572">
      <x:c r="A1572" s="31" t="str">
        <x:v>CFG019</x:v>
      </x:c>
      <x:c r="B1572" s="33" t="n">
        <x:v>17</x:v>
      </x:c>
      <x:c r="C1572" s="31" t="str">
        <x:v>0（选定5-12kg）算副翼-10 1.AR20.03.6 </x:v>
      </x:c>
      <x:c r="D1572" s="31" t="str">
        <x:v>T7-VLM2-WF1(g1.0)-WF2(g1.0)-Inviscid</x:v>
      </x:c>
      <x:c r="E1572" s="37" t="n">
        <x:v>0.5915287219865177</x:v>
      </x:c>
      <x:c r="F1572" s="37" t="n">
        <x:v>0</x:v>
      </x:c>
      <x:c r="G1572" s="35" t="n">
        <x:v>12.972836808637185</x:v>
      </x:c>
      <x:c r="H1572" s="36" t="n">
        <x:v>-2</x:v>
      </x:c>
      <x:c r="I1572" s="35" t="n">
        <x:v>1.225</x:v>
      </x:c>
      <x:c r="J1572" s="35" t="n">
        <x:v>1.5705518175924542</x:v>
      </x:c>
      <x:c r="K1572" s="35" t="n">
        <x:v>0.284701945718181</x:v>
      </x:c>
      <x:c r="L1572" s="35" t="n">
        <x:v>5.525419388778789</x:v>
      </x:c>
      <x:c r="M1572" s="35" t="n">
        <x:v>11.925999999999998</x:v>
      </x:c>
      <x:c r="N1572" s="35" t="n">
        <x:v>0.10987252051004341</x:v>
      </x:c>
      <x:c r="O1572" s="35" t="n">
        <x:v>5.871700478258522e-7</x:v>
      </x:c>
      <x:c r="P1572" s="35" t="n">
        <x:v>0.014194989863698736</x:v>
      </x:c>
      <x:c r="Q1572" s="36" t="n">
        <x:v>0.7225499414825085</x:v>
      </x:c>
      <x:c r="R1572" s="36" t="n">
        <x:v>0.014632566204150557</x:v>
      </x:c>
      <x:c r="S1572" s="36" t="n">
        <x:v>0.0000012387693620591883</x:v>
      </x:c>
      <x:c r="T1572" s="35" t="n">
        <x:v>0.14637080567097482</x:v>
      </x:c>
      <x:c r="U1572" s="36" t="str">
        <x:v>longitudinal</x:v>
      </x:c>
      <x:c r="V1572" s="33" t="n">
        <x:v>3</x:v>
      </x:c>
      <x:c r="W1572" s="36" t="n">
        <x:v>-0.009583838965692246</x:v>
      </x:c>
      <x:c r="X1572" s="36" t="n">
        <x:v>-0.7176705023413992</x:v>
      </x:c>
      <x:c r="Y1572" s="36" t="n">
        <x:v>0.7177344912293658</x:v>
      </x:c>
      <x:c r="Z1572" s="36" t="n">
        <x:v>0.11422080795887733</x:v>
      </x:c>
      <x:c r="AA1572" s="36" t="n">
        <x:v>0.01335290289488059</x:v>
      </x:c>
      <x:c r="AB1572" s="36" t="n">
        <x:v>104.3423208152548</x:v>
      </x:c>
      <x:c r="AC1572" s="34" t="b">
        <x:v>1</x:v>
      </x:c>
    </x:row>
    <x:row r="1573">
      <x:c r="A1573" s="31" t="str">
        <x:v>CFG019</x:v>
      </x:c>
      <x:c r="B1573" s="33" t="n">
        <x:v>17</x:v>
      </x:c>
      <x:c r="C1573" s="31" t="str">
        <x:v>0（选定5-12kg）算副翼-10 1.AR20.03.6 </x:v>
      </x:c>
      <x:c r="D1573" s="31" t="str">
        <x:v>T7-VLM2-WF1(g1.0)-WF2(g1.0)-Inviscid</x:v>
      </x:c>
      <x:c r="E1573" s="37" t="n">
        <x:v>0.5915287219865177</x:v>
      </x:c>
      <x:c r="F1573" s="37" t="n">
        <x:v>0</x:v>
      </x:c>
      <x:c r="G1573" s="35" t="n">
        <x:v>12.972836808637185</x:v>
      </x:c>
      <x:c r="H1573" s="36" t="n">
        <x:v>-2</x:v>
      </x:c>
      <x:c r="I1573" s="35" t="n">
        <x:v>1.225</x:v>
      </x:c>
      <x:c r="J1573" s="35" t="n">
        <x:v>1.5705518175924542</x:v>
      </x:c>
      <x:c r="K1573" s="35" t="n">
        <x:v>0.284701945718181</x:v>
      </x:c>
      <x:c r="L1573" s="35" t="n">
        <x:v>5.525419388778789</x:v>
      </x:c>
      <x:c r="M1573" s="35" t="n">
        <x:v>11.925999999999998</x:v>
      </x:c>
      <x:c r="N1573" s="35" t="n">
        <x:v>0.10987252051004341</x:v>
      </x:c>
      <x:c r="O1573" s="35" t="n">
        <x:v>5.871700478258522e-7</x:v>
      </x:c>
      <x:c r="P1573" s="35" t="n">
        <x:v>0.014194989863698736</x:v>
      </x:c>
      <x:c r="Q1573" s="36" t="n">
        <x:v>0.7225499414825085</x:v>
      </x:c>
      <x:c r="R1573" s="36" t="n">
        <x:v>0.014632566204150557</x:v>
      </x:c>
      <x:c r="S1573" s="36" t="n">
        <x:v>0.0000012387693620591883</x:v>
      </x:c>
      <x:c r="T1573" s="35" t="n">
        <x:v>0.14637080567097482</x:v>
      </x:c>
      <x:c r="U1573" s="36" t="str">
        <x:v>longitudinal</x:v>
      </x:c>
      <x:c r="V1573" s="33" t="n">
        <x:v>4</x:v>
      </x:c>
      <x:c r="W1573" s="36" t="n">
        <x:v>-0.009583838965692246</x:v>
      </x:c>
      <x:c r="X1573" s="36" t="n">
        <x:v>0.7176705023413992</x:v>
      </x:c>
      <x:c r="Y1573" s="36" t="n">
        <x:v>0.7177344912293658</x:v>
      </x:c>
      <x:c r="Z1573" s="36" t="n">
        <x:v>0.11422080795887733</x:v>
      </x:c>
      <x:c r="AA1573" s="36" t="n">
        <x:v>0.01335290289488059</x:v>
      </x:c>
      <x:c r="AB1573" s="36" t="n">
        <x:v>104.3423208152548</x:v>
      </x:c>
      <x:c r="AC1573" s="34" t="b">
        <x:v>1</x:v>
      </x:c>
    </x:row>
    <x:row r="1574">
      <x:c r="A1574" s="31" t="str">
        <x:v>CFG019</x:v>
      </x:c>
      <x:c r="B1574" s="33" t="n">
        <x:v>17</x:v>
      </x:c>
      <x:c r="C1574" s="31" t="str">
        <x:v>0（选定5-12kg）算副翼-10 1.AR20.03.6 </x:v>
      </x:c>
      <x:c r="D1574" s="31" t="str">
        <x:v>T7-VLM2-WF1(g1.0)-WF2(g1.0)-Inviscid</x:v>
      </x:c>
      <x:c r="E1574" s="37" t="n">
        <x:v>0.5915287219865177</x:v>
      </x:c>
      <x:c r="F1574" s="37" t="n">
        <x:v>0</x:v>
      </x:c>
      <x:c r="G1574" s="35" t="n">
        <x:v>12.972836808637185</x:v>
      </x:c>
      <x:c r="H1574" s="36" t="n">
        <x:v>-2</x:v>
      </x:c>
      <x:c r="I1574" s="35" t="n">
        <x:v>1.225</x:v>
      </x:c>
      <x:c r="J1574" s="35" t="n">
        <x:v>1.5705518175924542</x:v>
      </x:c>
      <x:c r="K1574" s="35" t="n">
        <x:v>0.284701945718181</x:v>
      </x:c>
      <x:c r="L1574" s="35" t="n">
        <x:v>5.525419388778789</x:v>
      </x:c>
      <x:c r="M1574" s="35" t="n">
        <x:v>11.925999999999998</x:v>
      </x:c>
      <x:c r="N1574" s="35" t="n">
        <x:v>0.10987252051004341</x:v>
      </x:c>
      <x:c r="O1574" s="35" t="n">
        <x:v>5.871700478258522e-7</x:v>
      </x:c>
      <x:c r="P1574" s="35" t="n">
        <x:v>0.014194989863698736</x:v>
      </x:c>
      <x:c r="Q1574" s="36" t="n">
        <x:v>0.7225499414825085</x:v>
      </x:c>
      <x:c r="R1574" s="36" t="n">
        <x:v>0.014632566204150557</x:v>
      </x:c>
      <x:c r="S1574" s="36" t="n">
        <x:v>0.0000012387693620591883</x:v>
      </x:c>
      <x:c r="T1574" s="35" t="n">
        <x:v>0.14637080567097482</x:v>
      </x:c>
      <x:c r="U1574" s="36" t="str">
        <x:v>lateral</x:v>
      </x:c>
      <x:c r="V1574" s="33" t="n">
        <x:v>5</x:v>
      </x:c>
      <x:c r="W1574" s="36" t="n">
        <x:v>-17.242951014356812</x:v>
      </x:c>
      <x:c r="X1574" s="36" t="n">
        <x:v>0</x:v>
      </x:c>
      <x:c r="Y1574" s="36" t="n">
        <x:v>17.242951014356812</x:v>
      </x:c>
      <x:c r="Z1574" s="36" t="n">
        <x:v>0</x:v>
      </x:c>
      <x:c r="AA1574" s="36" t="n">
        <x:v>1</x:v>
      </x:c>
      <x:c r="AB1574" s="36" t="n">
        <x:v>0.05799471326963585</x:v>
      </x:c>
      <x:c r="AC1574" s="34" t="b">
        <x:v>1</x:v>
      </x:c>
    </x:row>
    <x:row r="1575">
      <x:c r="A1575" s="31" t="str">
        <x:v>CFG019</x:v>
      </x:c>
      <x:c r="B1575" s="33" t="n">
        <x:v>17</x:v>
      </x:c>
      <x:c r="C1575" s="31" t="str">
        <x:v>0（选定5-12kg）算副翼-10 1.AR20.03.6 </x:v>
      </x:c>
      <x:c r="D1575" s="31" t="str">
        <x:v>T7-VLM2-WF1(g1.0)-WF2(g1.0)-Inviscid</x:v>
      </x:c>
      <x:c r="E1575" s="37" t="n">
        <x:v>0.5915287219865177</x:v>
      </x:c>
      <x:c r="F1575" s="37" t="n">
        <x:v>0</x:v>
      </x:c>
      <x:c r="G1575" s="35" t="n">
        <x:v>12.972836808637185</x:v>
      </x:c>
      <x:c r="H1575" s="36" t="n">
        <x:v>-2</x:v>
      </x:c>
      <x:c r="I1575" s="35" t="n">
        <x:v>1.225</x:v>
      </x:c>
      <x:c r="J1575" s="35" t="n">
        <x:v>1.5705518175924542</x:v>
      </x:c>
      <x:c r="K1575" s="35" t="n">
        <x:v>0.284701945718181</x:v>
      </x:c>
      <x:c r="L1575" s="35" t="n">
        <x:v>5.525419388778789</x:v>
      </x:c>
      <x:c r="M1575" s="35" t="n">
        <x:v>11.925999999999998</x:v>
      </x:c>
      <x:c r="N1575" s="35" t="n">
        <x:v>0.10987252051004341</x:v>
      </x:c>
      <x:c r="O1575" s="35" t="n">
        <x:v>5.871700478258522e-7</x:v>
      </x:c>
      <x:c r="P1575" s="35" t="n">
        <x:v>0.014194989863698736</x:v>
      </x:c>
      <x:c r="Q1575" s="36" t="n">
        <x:v>0.7225499414825085</x:v>
      </x:c>
      <x:c r="R1575" s="36" t="n">
        <x:v>0.014632566204150557</x:v>
      </x:c>
      <x:c r="S1575" s="36" t="n">
        <x:v>0.0000012387693620591883</x:v>
      </x:c>
      <x:c r="T1575" s="35" t="n">
        <x:v>0.14637080567097482</x:v>
      </x:c>
      <x:c r="U1575" s="36" t="str">
        <x:v>lateral</x:v>
      </x:c>
      <x:c r="V1575" s="33" t="n">
        <x:v>6</x:v>
      </x:c>
      <x:c r="W1575" s="36" t="n">
        <x:v>-0.9119012334112254</x:v>
      </x:c>
      <x:c r="X1575" s="36" t="n">
        <x:v>-2.3105272933313326</x:v>
      </x:c>
      <x:c r="Y1575" s="36" t="n">
        <x:v>2.4839686456809247</x:v>
      </x:c>
      <x:c r="Z1575" s="36" t="n">
        <x:v>0.3677318398824192</x:v>
      </x:c>
      <x:c r="AA1575" s="36" t="n">
        <x:v>0.3671146312562444</x:v>
      </x:c>
      <x:c r="AB1575" s="36" t="n">
        <x:v>1.0966099873110338</x:v>
      </x:c>
      <x:c r="AC1575" s="34" t="b">
        <x:v>1</x:v>
      </x:c>
    </x:row>
    <x:row r="1576">
      <x:c r="A1576" s="31" t="str">
        <x:v>CFG019</x:v>
      </x:c>
      <x:c r="B1576" s="33" t="n">
        <x:v>17</x:v>
      </x:c>
      <x:c r="C1576" s="31" t="str">
        <x:v>0（选定5-12kg）算副翼-10 1.AR20.03.6 </x:v>
      </x:c>
      <x:c r="D1576" s="31" t="str">
        <x:v>T7-VLM2-WF1(g1.0)-WF2(g1.0)-Inviscid</x:v>
      </x:c>
      <x:c r="E1576" s="37" t="n">
        <x:v>0.5915287219865177</x:v>
      </x:c>
      <x:c r="F1576" s="37" t="n">
        <x:v>0</x:v>
      </x:c>
      <x:c r="G1576" s="35" t="n">
        <x:v>12.972836808637185</x:v>
      </x:c>
      <x:c r="H1576" s="36" t="n">
        <x:v>-2</x:v>
      </x:c>
      <x:c r="I1576" s="35" t="n">
        <x:v>1.225</x:v>
      </x:c>
      <x:c r="J1576" s="35" t="n">
        <x:v>1.5705518175924542</x:v>
      </x:c>
      <x:c r="K1576" s="35" t="n">
        <x:v>0.284701945718181</x:v>
      </x:c>
      <x:c r="L1576" s="35" t="n">
        <x:v>5.525419388778789</x:v>
      </x:c>
      <x:c r="M1576" s="35" t="n">
        <x:v>11.925999999999998</x:v>
      </x:c>
      <x:c r="N1576" s="35" t="n">
        <x:v>0.10987252051004341</x:v>
      </x:c>
      <x:c r="O1576" s="35" t="n">
        <x:v>5.871700478258522e-7</x:v>
      </x:c>
      <x:c r="P1576" s="35" t="n">
        <x:v>0.014194989863698736</x:v>
      </x:c>
      <x:c r="Q1576" s="36" t="n">
        <x:v>0.7225499414825085</x:v>
      </x:c>
      <x:c r="R1576" s="36" t="n">
        <x:v>0.014632566204150557</x:v>
      </x:c>
      <x:c r="S1576" s="36" t="n">
        <x:v>0.0000012387693620591883</x:v>
      </x:c>
      <x:c r="T1576" s="35" t="n">
        <x:v>0.14637080567097482</x:v>
      </x:c>
      <x:c r="U1576" s="36" t="str">
        <x:v>lateral</x:v>
      </x:c>
      <x:c r="V1576" s="33" t="n">
        <x:v>7</x:v>
      </x:c>
      <x:c r="W1576" s="36" t="n">
        <x:v>-0.9119012334112254</x:v>
      </x:c>
      <x:c r="X1576" s="36" t="n">
        <x:v>2.3105272933313326</x:v>
      </x:c>
      <x:c r="Y1576" s="36" t="n">
        <x:v>2.4839686456809247</x:v>
      </x:c>
      <x:c r="Z1576" s="36" t="n">
        <x:v>0.3677318398824192</x:v>
      </x:c>
      <x:c r="AA1576" s="36" t="n">
        <x:v>0.3671146312562444</x:v>
      </x:c>
      <x:c r="AB1576" s="36" t="n">
        <x:v>1.0966099873110338</x:v>
      </x:c>
      <x:c r="AC1576" s="34" t="b">
        <x:v>1</x:v>
      </x:c>
    </x:row>
    <x:row r="1577">
      <x:c r="A1577" s="31" t="str">
        <x:v>CFG019</x:v>
      </x:c>
      <x:c r="B1577" s="33" t="n">
        <x:v>17</x:v>
      </x:c>
      <x:c r="C1577" s="31" t="str">
        <x:v>0（选定5-12kg）算副翼-10 1.AR20.03.6 </x:v>
      </x:c>
      <x:c r="D1577" s="31" t="str">
        <x:v>T7-VLM2-WF1(g1.0)-WF2(g1.0)-Inviscid</x:v>
      </x:c>
      <x:c r="E1577" s="37" t="n">
        <x:v>0.5915287219865177</x:v>
      </x:c>
      <x:c r="F1577" s="37" t="n">
        <x:v>0</x:v>
      </x:c>
      <x:c r="G1577" s="35" t="n">
        <x:v>12.972836808637185</x:v>
      </x:c>
      <x:c r="H1577" s="36" t="n">
        <x:v>-2</x:v>
      </x:c>
      <x:c r="I1577" s="35" t="n">
        <x:v>1.225</x:v>
      </x:c>
      <x:c r="J1577" s="35" t="n">
        <x:v>1.5705518175924542</x:v>
      </x:c>
      <x:c r="K1577" s="35" t="n">
        <x:v>0.284701945718181</x:v>
      </x:c>
      <x:c r="L1577" s="35" t="n">
        <x:v>5.525419388778789</x:v>
      </x:c>
      <x:c r="M1577" s="35" t="n">
        <x:v>11.925999999999998</x:v>
      </x:c>
      <x:c r="N1577" s="35" t="n">
        <x:v>0.10987252051004341</x:v>
      </x:c>
      <x:c r="O1577" s="35" t="n">
        <x:v>5.871700478258522e-7</x:v>
      </x:c>
      <x:c r="P1577" s="35" t="n">
        <x:v>0.014194989863698736</x:v>
      </x:c>
      <x:c r="Q1577" s="36" t="n">
        <x:v>0.7225499414825085</x:v>
      </x:c>
      <x:c r="R1577" s="36" t="n">
        <x:v>0.014632566204150557</x:v>
      </x:c>
      <x:c r="S1577" s="36" t="n">
        <x:v>0.0000012387693620591883</x:v>
      </x:c>
      <x:c r="T1577" s="35" t="n">
        <x:v>0.14637080567097482</x:v>
      </x:c>
      <x:c r="U1577" s="36" t="str">
        <x:v>lateral</x:v>
      </x:c>
      <x:c r="V1577" s="33" t="n">
        <x:v>8</x:v>
      </x:c>
      <x:c r="W1577" s="36" t="n">
        <x:v>0.16191686305034914</x:v>
      </x:c>
      <x:c r="X1577" s="36" t="n">
        <x:v>0</x:v>
      </x:c>
      <x:c r="Y1577" s="36" t="n">
        <x:v>0.16191686305034914</x:v>
      </x:c>
      <x:c r="Z1577" s="36" t="n">
        <x:v>0</x:v>
      </x:c>
      <x:c r="AA1577" s="36" t="n">
        <x:v>-1</x:v>
      </x:c>
      <x:c r="AB1577" s="36"/>
      <x:c r="AC1577" s="34" t="b">
        <x:v>0</x:v>
      </x:c>
    </x:row>
    <x:row r="1578">
      <x:c r="A1578" s="31" t="str">
        <x:v>CFG019</x:v>
      </x:c>
      <x:c r="B1578" s="33" t="n">
        <x:v>18</x:v>
      </x:c>
      <x:c r="C1578" s="31" t="str">
        <x:v>0（选定5-12kg）算副翼-10 1.AR20.03.6 </x:v>
      </x:c>
      <x:c r="D1578" s="31" t="str">
        <x:v>T7-VLM2-WF1(g1.0)-WF2(g1.0)-Inviscid</x:v>
      </x:c>
      <x:c r="E1578" s="37" t="n">
        <x:v>0.6082585454383878</x:v>
      </x:c>
      <x:c r="F1578" s="37" t="n">
        <x:v>0</x:v>
      </x:c>
      <x:c r="G1578" s="35" t="n">
        <x:v>12.968285396771243</x:v>
      </x:c>
      <x:c r="H1578" s="36" t="n">
        <x:v>-1.5</x:v>
      </x:c>
      <x:c r="I1578" s="35" t="n">
        <x:v>1.225</x:v>
      </x:c>
      <x:c r="J1578" s="35" t="n">
        <x:v>1.5705518175924542</x:v>
      </x:c>
      <x:c r="K1578" s="35" t="n">
        <x:v>0.284701945718181</x:v>
      </x:c>
      <x:c r="L1578" s="35" t="n">
        <x:v>5.525419388778789</x:v>
      </x:c>
      <x:c r="M1578" s="35" t="n">
        <x:v>11.925999999999998</x:v>
      </x:c>
      <x:c r="N1578" s="35" t="n">
        <x:v>0.10987252051004341</x:v>
      </x:c>
      <x:c r="O1578" s="35" t="n">
        <x:v>5.871700478258522e-7</x:v>
      </x:c>
      <x:c r="P1578" s="35" t="n">
        <x:v>0.014194989863698736</x:v>
      </x:c>
      <x:c r="Q1578" s="36" t="n">
        <x:v>0.7230496328192226</x:v>
      </x:c>
      <x:c r="R1578" s="36" t="n">
        <x:v>0.015162109194518438</x:v>
      </x:c>
      <x:c r="S1578" s="36" t="n">
        <x:v>0.0000013058158388275242</x:v>
      </x:c>
      <x:c r="T1578" s="35" t="n">
        <x:v>0.14636024424325994</x:v>
      </x:c>
      <x:c r="U1578" s="36" t="str">
        <x:v>longitudinal</x:v>
      </x:c>
      <x:c r="V1578" s="33" t="n">
        <x:v>1</x:v>
      </x:c>
      <x:c r="W1578" s="36" t="n">
        <x:v>-6.091396111675197</x:v>
      </x:c>
      <x:c r="X1578" s="36" t="n">
        <x:v>-5.203094131479653</x:v>
      </x:c>
      <x:c r="Y1578" s="36" t="n">
        <x:v>8.011073282049647</x:v>
      </x:c>
      <x:c r="Z1578" s="36" t="n">
        <x:v>0.8280981503974189</x:v>
      </x:c>
      <x:c r="AA1578" s="36" t="n">
        <x:v>0.7603720372055693</x:v>
      </x:c>
      <x:c r="AB1578" s="36" t="n">
        <x:v>0.16416597799038712</x:v>
      </x:c>
      <x:c r="AC1578" s="34" t="b">
        <x:v>1</x:v>
      </x:c>
    </x:row>
    <x:row r="1579">
      <x:c r="A1579" s="31" t="str">
        <x:v>CFG019</x:v>
      </x:c>
      <x:c r="B1579" s="33" t="n">
        <x:v>18</x:v>
      </x:c>
      <x:c r="C1579" s="31" t="str">
        <x:v>0（选定5-12kg）算副翼-10 1.AR20.03.6 </x:v>
      </x:c>
      <x:c r="D1579" s="31" t="str">
        <x:v>T7-VLM2-WF1(g1.0)-WF2(g1.0)-Inviscid</x:v>
      </x:c>
      <x:c r="E1579" s="37" t="n">
        <x:v>0.6082585454383878</x:v>
      </x:c>
      <x:c r="F1579" s="37" t="n">
        <x:v>0</x:v>
      </x:c>
      <x:c r="G1579" s="35" t="n">
        <x:v>12.968285396771243</x:v>
      </x:c>
      <x:c r="H1579" s="36" t="n">
        <x:v>-1.5</x:v>
      </x:c>
      <x:c r="I1579" s="35" t="n">
        <x:v>1.225</x:v>
      </x:c>
      <x:c r="J1579" s="35" t="n">
        <x:v>1.5705518175924542</x:v>
      </x:c>
      <x:c r="K1579" s="35" t="n">
        <x:v>0.284701945718181</x:v>
      </x:c>
      <x:c r="L1579" s="35" t="n">
        <x:v>5.525419388778789</x:v>
      </x:c>
      <x:c r="M1579" s="35" t="n">
        <x:v>11.925999999999998</x:v>
      </x:c>
      <x:c r="N1579" s="35" t="n">
        <x:v>0.10987252051004341</x:v>
      </x:c>
      <x:c r="O1579" s="35" t="n">
        <x:v>5.871700478258522e-7</x:v>
      </x:c>
      <x:c r="P1579" s="35" t="n">
        <x:v>0.014194989863698736</x:v>
      </x:c>
      <x:c r="Q1579" s="36" t="n">
        <x:v>0.7230496328192226</x:v>
      </x:c>
      <x:c r="R1579" s="36" t="n">
        <x:v>0.015162109194518438</x:v>
      </x:c>
      <x:c r="S1579" s="36" t="n">
        <x:v>0.0000013058158388275242</x:v>
      </x:c>
      <x:c r="T1579" s="35" t="n">
        <x:v>0.14636024424325994</x:v>
      </x:c>
      <x:c r="U1579" s="36" t="str">
        <x:v>longitudinal</x:v>
      </x:c>
      <x:c r="V1579" s="33" t="n">
        <x:v>2</x:v>
      </x:c>
      <x:c r="W1579" s="36" t="n">
        <x:v>-6.091396111675197</x:v>
      </x:c>
      <x:c r="X1579" s="36" t="n">
        <x:v>5.203094131479653</x:v>
      </x:c>
      <x:c r="Y1579" s="36" t="n">
        <x:v>8.011073282049647</x:v>
      </x:c>
      <x:c r="Z1579" s="36" t="n">
        <x:v>0.8280981503974189</x:v>
      </x:c>
      <x:c r="AA1579" s="36" t="n">
        <x:v>0.7603720372055693</x:v>
      </x:c>
      <x:c r="AB1579" s="36" t="n">
        <x:v>0.16416597799038712</x:v>
      </x:c>
      <x:c r="AC1579" s="34" t="b">
        <x:v>1</x:v>
      </x:c>
    </x:row>
    <x:row r="1580">
      <x:c r="A1580" s="31" t="str">
        <x:v>CFG019</x:v>
      </x:c>
      <x:c r="B1580" s="33" t="n">
        <x:v>18</x:v>
      </x:c>
      <x:c r="C1580" s="31" t="str">
        <x:v>0（选定5-12kg）算副翼-10 1.AR20.03.6 </x:v>
      </x:c>
      <x:c r="D1580" s="31" t="str">
        <x:v>T7-VLM2-WF1(g1.0)-WF2(g1.0)-Inviscid</x:v>
      </x:c>
      <x:c r="E1580" s="37" t="n">
        <x:v>0.6082585454383878</x:v>
      </x:c>
      <x:c r="F1580" s="37" t="n">
        <x:v>0</x:v>
      </x:c>
      <x:c r="G1580" s="35" t="n">
        <x:v>12.968285396771243</x:v>
      </x:c>
      <x:c r="H1580" s="36" t="n">
        <x:v>-1.5</x:v>
      </x:c>
      <x:c r="I1580" s="35" t="n">
        <x:v>1.225</x:v>
      </x:c>
      <x:c r="J1580" s="35" t="n">
        <x:v>1.5705518175924542</x:v>
      </x:c>
      <x:c r="K1580" s="35" t="n">
        <x:v>0.284701945718181</x:v>
      </x:c>
      <x:c r="L1580" s="35" t="n">
        <x:v>5.525419388778789</x:v>
      </x:c>
      <x:c r="M1580" s="35" t="n">
        <x:v>11.925999999999998</x:v>
      </x:c>
      <x:c r="N1580" s="35" t="n">
        <x:v>0.10987252051004341</x:v>
      </x:c>
      <x:c r="O1580" s="35" t="n">
        <x:v>5.871700478258522e-7</x:v>
      </x:c>
      <x:c r="P1580" s="35" t="n">
        <x:v>0.014194989863698736</x:v>
      </x:c>
      <x:c r="Q1580" s="36" t="n">
        <x:v>0.7230496328192226</x:v>
      </x:c>
      <x:c r="R1580" s="36" t="n">
        <x:v>0.015162109194518438</x:v>
      </x:c>
      <x:c r="S1580" s="36" t="n">
        <x:v>0.0000013058158388275242</x:v>
      </x:c>
      <x:c r="T1580" s="35" t="n">
        <x:v>0.14636024424325994</x:v>
      </x:c>
      <x:c r="U1580" s="36" t="str">
        <x:v>longitudinal</x:v>
      </x:c>
      <x:c r="V1580" s="33" t="n">
        <x:v>3</x:v>
      </x:c>
      <x:c r="W1580" s="36" t="n">
        <x:v>-0.010054424311740787</x:v>
      </x:c>
      <x:c r="X1580" s="36" t="n">
        <x:v>-0.7178164754481383</x:v>
      </x:c>
      <x:c r="Y1580" s="36" t="n">
        <x:v>0.7178868879378061</x:v>
      </x:c>
      <x:c r="Z1580" s="36" t="n">
        <x:v>0.11424404030037334</x:v>
      </x:c>
      <x:c r="AA1580" s="36" t="n">
        <x:v>0.014005582885937664</x:v>
      </x:c>
      <x:c r="AB1580" s="36" t="n">
        <x:v>99.45870285504826</x:v>
      </x:c>
      <x:c r="AC1580" s="34" t="b">
        <x:v>1</x:v>
      </x:c>
    </x:row>
    <x:row r="1581">
      <x:c r="A1581" s="31" t="str">
        <x:v>CFG019</x:v>
      </x:c>
      <x:c r="B1581" s="33" t="n">
        <x:v>18</x:v>
      </x:c>
      <x:c r="C1581" s="31" t="str">
        <x:v>0（选定5-12kg）算副翼-10 1.AR20.03.6 </x:v>
      </x:c>
      <x:c r="D1581" s="31" t="str">
        <x:v>T7-VLM2-WF1(g1.0)-WF2(g1.0)-Inviscid</x:v>
      </x:c>
      <x:c r="E1581" s="37" t="n">
        <x:v>0.6082585454383878</x:v>
      </x:c>
      <x:c r="F1581" s="37" t="n">
        <x:v>0</x:v>
      </x:c>
      <x:c r="G1581" s="35" t="n">
        <x:v>12.968285396771243</x:v>
      </x:c>
      <x:c r="H1581" s="36" t="n">
        <x:v>-1.5</x:v>
      </x:c>
      <x:c r="I1581" s="35" t="n">
        <x:v>1.225</x:v>
      </x:c>
      <x:c r="J1581" s="35" t="n">
        <x:v>1.5705518175924542</x:v>
      </x:c>
      <x:c r="K1581" s="35" t="n">
        <x:v>0.284701945718181</x:v>
      </x:c>
      <x:c r="L1581" s="35" t="n">
        <x:v>5.525419388778789</x:v>
      </x:c>
      <x:c r="M1581" s="35" t="n">
        <x:v>11.925999999999998</x:v>
      </x:c>
      <x:c r="N1581" s="35" t="n">
        <x:v>0.10987252051004341</x:v>
      </x:c>
      <x:c r="O1581" s="35" t="n">
        <x:v>5.871700478258522e-7</x:v>
      </x:c>
      <x:c r="P1581" s="35" t="n">
        <x:v>0.014194989863698736</x:v>
      </x:c>
      <x:c r="Q1581" s="36" t="n">
        <x:v>0.7230496328192226</x:v>
      </x:c>
      <x:c r="R1581" s="36" t="n">
        <x:v>0.015162109194518438</x:v>
      </x:c>
      <x:c r="S1581" s="36" t="n">
        <x:v>0.0000013058158388275242</x:v>
      </x:c>
      <x:c r="T1581" s="35" t="n">
        <x:v>0.14636024424325994</x:v>
      </x:c>
      <x:c r="U1581" s="36" t="str">
        <x:v>longitudinal</x:v>
      </x:c>
      <x:c r="V1581" s="33" t="n">
        <x:v>4</x:v>
      </x:c>
      <x:c r="W1581" s="36" t="n">
        <x:v>-0.010054424311740787</x:v>
      </x:c>
      <x:c r="X1581" s="36" t="n">
        <x:v>0.7178164754481383</x:v>
      </x:c>
      <x:c r="Y1581" s="36" t="n">
        <x:v>0.7178868879378061</x:v>
      </x:c>
      <x:c r="Z1581" s="36" t="n">
        <x:v>0.11424404030037334</x:v>
      </x:c>
      <x:c r="AA1581" s="36" t="n">
        <x:v>0.014005582885937664</x:v>
      </x:c>
      <x:c r="AB1581" s="36" t="n">
        <x:v>99.45870285504826</x:v>
      </x:c>
      <x:c r="AC1581" s="34" t="b">
        <x:v>1</x:v>
      </x:c>
    </x:row>
    <x:row r="1582">
      <x:c r="A1582" s="31" t="str">
        <x:v>CFG019</x:v>
      </x:c>
      <x:c r="B1582" s="33" t="n">
        <x:v>18</x:v>
      </x:c>
      <x:c r="C1582" s="31" t="str">
        <x:v>0（选定5-12kg）算副翼-10 1.AR20.03.6 </x:v>
      </x:c>
      <x:c r="D1582" s="31" t="str">
        <x:v>T7-VLM2-WF1(g1.0)-WF2(g1.0)-Inviscid</x:v>
      </x:c>
      <x:c r="E1582" s="37" t="n">
        <x:v>0.6082585454383878</x:v>
      </x:c>
      <x:c r="F1582" s="37" t="n">
        <x:v>0</x:v>
      </x:c>
      <x:c r="G1582" s="35" t="n">
        <x:v>12.968285396771243</x:v>
      </x:c>
      <x:c r="H1582" s="36" t="n">
        <x:v>-1.5</x:v>
      </x:c>
      <x:c r="I1582" s="35" t="n">
        <x:v>1.225</x:v>
      </x:c>
      <x:c r="J1582" s="35" t="n">
        <x:v>1.5705518175924542</x:v>
      </x:c>
      <x:c r="K1582" s="35" t="n">
        <x:v>0.284701945718181</x:v>
      </x:c>
      <x:c r="L1582" s="35" t="n">
        <x:v>5.525419388778789</x:v>
      </x:c>
      <x:c r="M1582" s="35" t="n">
        <x:v>11.925999999999998</x:v>
      </x:c>
      <x:c r="N1582" s="35" t="n">
        <x:v>0.10987252051004341</x:v>
      </x:c>
      <x:c r="O1582" s="35" t="n">
        <x:v>5.871700478258522e-7</x:v>
      </x:c>
      <x:c r="P1582" s="35" t="n">
        <x:v>0.014194989863698736</x:v>
      </x:c>
      <x:c r="Q1582" s="36" t="n">
        <x:v>0.7230496328192226</x:v>
      </x:c>
      <x:c r="R1582" s="36" t="n">
        <x:v>0.015162109194518438</x:v>
      </x:c>
      <x:c r="S1582" s="36" t="n">
        <x:v>0.0000013058158388275242</x:v>
      </x:c>
      <x:c r="T1582" s="35" t="n">
        <x:v>0.14636024424325994</x:v>
      </x:c>
      <x:c r="U1582" s="36" t="str">
        <x:v>lateral</x:v>
      </x:c>
      <x:c r="V1582" s="33" t="n">
        <x:v>5</x:v>
      </x:c>
      <x:c r="W1582" s="36" t="n">
        <x:v>-17.198669692518518</x:v>
      </x:c>
      <x:c r="X1582" s="36" t="n">
        <x:v>0</x:v>
      </x:c>
      <x:c r="Y1582" s="36" t="n">
        <x:v>17.198669692518518</x:v>
      </x:c>
      <x:c r="Z1582" s="36" t="n">
        <x:v>0</x:v>
      </x:c>
      <x:c r="AA1582" s="36" t="n">
        <x:v>1</x:v>
      </x:c>
      <x:c r="AB1582" s="36" t="n">
        <x:v>0.05814403194422668</x:v>
      </x:c>
      <x:c r="AC1582" s="34" t="b">
        <x:v>1</x:v>
      </x:c>
    </x:row>
    <x:row r="1583">
      <x:c r="A1583" s="31" t="str">
        <x:v>CFG019</x:v>
      </x:c>
      <x:c r="B1583" s="33" t="n">
        <x:v>18</x:v>
      </x:c>
      <x:c r="C1583" s="31" t="str">
        <x:v>0（选定5-12kg）算副翼-10 1.AR20.03.6 </x:v>
      </x:c>
      <x:c r="D1583" s="31" t="str">
        <x:v>T7-VLM2-WF1(g1.0)-WF2(g1.0)-Inviscid</x:v>
      </x:c>
      <x:c r="E1583" s="37" t="n">
        <x:v>0.6082585454383878</x:v>
      </x:c>
      <x:c r="F1583" s="37" t="n">
        <x:v>0</x:v>
      </x:c>
      <x:c r="G1583" s="35" t="n">
        <x:v>12.968285396771243</x:v>
      </x:c>
      <x:c r="H1583" s="36" t="n">
        <x:v>-1.5</x:v>
      </x:c>
      <x:c r="I1583" s="35" t="n">
        <x:v>1.225</x:v>
      </x:c>
      <x:c r="J1583" s="35" t="n">
        <x:v>1.5705518175924542</x:v>
      </x:c>
      <x:c r="K1583" s="35" t="n">
        <x:v>0.284701945718181</x:v>
      </x:c>
      <x:c r="L1583" s="35" t="n">
        <x:v>5.525419388778789</x:v>
      </x:c>
      <x:c r="M1583" s="35" t="n">
        <x:v>11.925999999999998</x:v>
      </x:c>
      <x:c r="N1583" s="35" t="n">
        <x:v>0.10987252051004341</x:v>
      </x:c>
      <x:c r="O1583" s="35" t="n">
        <x:v>5.871700478258522e-7</x:v>
      </x:c>
      <x:c r="P1583" s="35" t="n">
        <x:v>0.014194989863698736</x:v>
      </x:c>
      <x:c r="Q1583" s="36" t="n">
        <x:v>0.7230496328192226</x:v>
      </x:c>
      <x:c r="R1583" s="36" t="n">
        <x:v>0.015162109194518438</x:v>
      </x:c>
      <x:c r="S1583" s="36" t="n">
        <x:v>0.0000013058158388275242</x:v>
      </x:c>
      <x:c r="T1583" s="35" t="n">
        <x:v>0.14636024424325994</x:v>
      </x:c>
      <x:c r="U1583" s="36" t="str">
        <x:v>lateral</x:v>
      </x:c>
      <x:c r="V1583" s="33" t="n">
        <x:v>6</x:v>
      </x:c>
      <x:c r="W1583" s="36" t="n">
        <x:v>-0.9121282542577104</x:v>
      </x:c>
      <x:c r="X1583" s="36" t="n">
        <x:v>-2.3095505536083483</x:v>
      </x:c>
      <x:c r="Y1583" s="36" t="n">
        <x:v>2.4831435141545577</x:v>
      </x:c>
      <x:c r="Z1583" s="36" t="n">
        <x:v>0.36757638692739203</x:v>
      </x:c>
      <x:c r="AA1583" s="36" t="n">
        <x:v>0.3673280457043036</x:v>
      </x:c>
      <x:c r="AB1583" s="36" t="n">
        <x:v>1.0963370505541457</x:v>
      </x:c>
      <x:c r="AC1583" s="34" t="b">
        <x:v>1</x:v>
      </x:c>
    </x:row>
    <x:row r="1584">
      <x:c r="A1584" s="31" t="str">
        <x:v>CFG019</x:v>
      </x:c>
      <x:c r="B1584" s="33" t="n">
        <x:v>18</x:v>
      </x:c>
      <x:c r="C1584" s="31" t="str">
        <x:v>0（选定5-12kg）算副翼-10 1.AR20.03.6 </x:v>
      </x:c>
      <x:c r="D1584" s="31" t="str">
        <x:v>T7-VLM2-WF1(g1.0)-WF2(g1.0)-Inviscid</x:v>
      </x:c>
      <x:c r="E1584" s="37" t="n">
        <x:v>0.6082585454383878</x:v>
      </x:c>
      <x:c r="F1584" s="37" t="n">
        <x:v>0</x:v>
      </x:c>
      <x:c r="G1584" s="35" t="n">
        <x:v>12.968285396771243</x:v>
      </x:c>
      <x:c r="H1584" s="36" t="n">
        <x:v>-1.5</x:v>
      </x:c>
      <x:c r="I1584" s="35" t="n">
        <x:v>1.225</x:v>
      </x:c>
      <x:c r="J1584" s="35" t="n">
        <x:v>1.5705518175924542</x:v>
      </x:c>
      <x:c r="K1584" s="35" t="n">
        <x:v>0.284701945718181</x:v>
      </x:c>
      <x:c r="L1584" s="35" t="n">
        <x:v>5.525419388778789</x:v>
      </x:c>
      <x:c r="M1584" s="35" t="n">
        <x:v>11.925999999999998</x:v>
      </x:c>
      <x:c r="N1584" s="35" t="n">
        <x:v>0.10987252051004341</x:v>
      </x:c>
      <x:c r="O1584" s="35" t="n">
        <x:v>5.871700478258522e-7</x:v>
      </x:c>
      <x:c r="P1584" s="35" t="n">
        <x:v>0.014194989863698736</x:v>
      </x:c>
      <x:c r="Q1584" s="36" t="n">
        <x:v>0.7230496328192226</x:v>
      </x:c>
      <x:c r="R1584" s="36" t="n">
        <x:v>0.015162109194518438</x:v>
      </x:c>
      <x:c r="S1584" s="36" t="n">
        <x:v>0.0000013058158388275242</x:v>
      </x:c>
      <x:c r="T1584" s="35" t="n">
        <x:v>0.14636024424325994</x:v>
      </x:c>
      <x:c r="U1584" s="36" t="str">
        <x:v>lateral</x:v>
      </x:c>
      <x:c r="V1584" s="33" t="n">
        <x:v>7</x:v>
      </x:c>
      <x:c r="W1584" s="36" t="n">
        <x:v>-0.9121282542577104</x:v>
      </x:c>
      <x:c r="X1584" s="36" t="n">
        <x:v>2.3095505536083483</x:v>
      </x:c>
      <x:c r="Y1584" s="36" t="n">
        <x:v>2.4831435141545577</x:v>
      </x:c>
      <x:c r="Z1584" s="36" t="n">
        <x:v>0.36757638692739203</x:v>
      </x:c>
      <x:c r="AA1584" s="36" t="n">
        <x:v>0.3673280457043036</x:v>
      </x:c>
      <x:c r="AB1584" s="36" t="n">
        <x:v>1.0963370505541457</x:v>
      </x:c>
      <x:c r="AC1584" s="34" t="b">
        <x:v>1</x:v>
      </x:c>
    </x:row>
    <x:row r="1585">
      <x:c r="A1585" s="31" t="str">
        <x:v>CFG019</x:v>
      </x:c>
      <x:c r="B1585" s="33" t="n">
        <x:v>18</x:v>
      </x:c>
      <x:c r="C1585" s="31" t="str">
        <x:v>0（选定5-12kg）算副翼-10 1.AR20.03.6 </x:v>
      </x:c>
      <x:c r="D1585" s="31" t="str">
        <x:v>T7-VLM2-WF1(g1.0)-WF2(g1.0)-Inviscid</x:v>
      </x:c>
      <x:c r="E1585" s="37" t="n">
        <x:v>0.6082585454383878</x:v>
      </x:c>
      <x:c r="F1585" s="37" t="n">
        <x:v>0</x:v>
      </x:c>
      <x:c r="G1585" s="35" t="n">
        <x:v>12.968285396771243</x:v>
      </x:c>
      <x:c r="H1585" s="36" t="n">
        <x:v>-1.5</x:v>
      </x:c>
      <x:c r="I1585" s="35" t="n">
        <x:v>1.225</x:v>
      </x:c>
      <x:c r="J1585" s="35" t="n">
        <x:v>1.5705518175924542</x:v>
      </x:c>
      <x:c r="K1585" s="35" t="n">
        <x:v>0.284701945718181</x:v>
      </x:c>
      <x:c r="L1585" s="35" t="n">
        <x:v>5.525419388778789</x:v>
      </x:c>
      <x:c r="M1585" s="35" t="n">
        <x:v>11.925999999999998</x:v>
      </x:c>
      <x:c r="N1585" s="35" t="n">
        <x:v>0.10987252051004341</x:v>
      </x:c>
      <x:c r="O1585" s="35" t="n">
        <x:v>5.871700478258522e-7</x:v>
      </x:c>
      <x:c r="P1585" s="35" t="n">
        <x:v>0.014194989863698736</x:v>
      </x:c>
      <x:c r="Q1585" s="36" t="n">
        <x:v>0.7230496328192226</x:v>
      </x:c>
      <x:c r="R1585" s="36" t="n">
        <x:v>0.015162109194518438</x:v>
      </x:c>
      <x:c r="S1585" s="36" t="n">
        <x:v>0.0000013058158388275242</x:v>
      </x:c>
      <x:c r="T1585" s="35" t="n">
        <x:v>0.14636024424325994</x:v>
      </x:c>
      <x:c r="U1585" s="36" t="str">
        <x:v>lateral</x:v>
      </x:c>
      <x:c r="V1585" s="33" t="n">
        <x:v>8</x:v>
      </x:c>
      <x:c r="W1585" s="36" t="n">
        <x:v>0.16211816096573628</x:v>
      </x:c>
      <x:c r="X1585" s="36" t="n">
        <x:v>0</x:v>
      </x:c>
      <x:c r="Y1585" s="36" t="n">
        <x:v>0.16211816096573628</x:v>
      </x:c>
      <x:c r="Z1585" s="36" t="n">
        <x:v>0</x:v>
      </x:c>
      <x:c r="AA1585" s="36" t="n">
        <x:v>-1</x:v>
      </x:c>
      <x:c r="AB1585" s="36"/>
      <x:c r="AC1585" s="34" t="b">
        <x:v>0</x:v>
      </x:c>
    </x:row>
    <x:row r="1586">
      <x:c r="A1586" s="31" t="str">
        <x:v>CFG019</x:v>
      </x:c>
      <x:c r="B1586" s="33" t="n">
        <x:v>19</x:v>
      </x:c>
      <x:c r="C1586" s="31" t="str">
        <x:v>0（选定5-12kg）算副翼-10 1.AR20.03.6 </x:v>
      </x:c>
      <x:c r="D1586" s="31" t="str">
        <x:v>T7-VLM2-WF1(g1.0)-WF2(g1.0)-Inviscid</x:v>
      </x:c>
      <x:c r="E1586" s="37" t="n">
        <x:v>0.6250162153011032</x:v>
      </x:c>
      <x:c r="F1586" s="37" t="n">
        <x:v>0</x:v>
      </x:c>
      <x:c r="G1586" s="35" t="n">
        <x:v>12.963748811782168</x:v>
      </x:c>
      <x:c r="H1586" s="36" t="n">
        <x:v>-1</x:v>
      </x:c>
      <x:c r="I1586" s="35" t="n">
        <x:v>1.225</x:v>
      </x:c>
      <x:c r="J1586" s="35" t="n">
        <x:v>1.5705518175924542</x:v>
      </x:c>
      <x:c r="K1586" s="35" t="n">
        <x:v>0.284701945718181</x:v>
      </x:c>
      <x:c r="L1586" s="35" t="n">
        <x:v>5.525419388778789</x:v>
      </x:c>
      <x:c r="M1586" s="35" t="n">
        <x:v>11.925999999999998</x:v>
      </x:c>
      <x:c r="N1586" s="35" t="n">
        <x:v>0.10987252051004341</x:v>
      </x:c>
      <x:c r="O1586" s="35" t="n">
        <x:v>5.871700478258522e-7</x:v>
      </x:c>
      <x:c r="P1586" s="35" t="n">
        <x:v>0.014194989863698736</x:v>
      </x:c>
      <x:c r="Q1586" s="36" t="n">
        <x:v>0.7235477711202426</x:v>
      </x:c>
      <x:c r="R1586" s="36" t="n">
        <x:v>0.015708511103338228</x:v>
      </x:c>
      <x:c r="S1586" s="36" t="n">
        <x:v>0.0000013725533132850977</x:v>
      </x:c>
      <x:c r="T1586" s="35" t="n">
        <x:v>0.14634975805958156</x:v>
      </x:c>
      <x:c r="U1586" s="36" t="str">
        <x:v>longitudinal</x:v>
      </x:c>
      <x:c r="V1586" s="33" t="n">
        <x:v>1</x:v>
      </x:c>
      <x:c r="W1586" s="36" t="n">
        <x:v>-6.085138866694101</x:v>
      </x:c>
      <x:c r="X1586" s="36" t="n">
        <x:v>-5.197023158823958</x:v>
      </x:c>
      <x:c r="Y1586" s="36" t="n">
        <x:v>8.002372444488179</x:v>
      </x:c>
      <x:c r="Z1586" s="36" t="n">
        <x:v>0.8271319250898892</x:v>
      </x:c>
      <x:c r="AA1586" s="36" t="n">
        <x:v>0.7604168524904614</x:v>
      </x:c>
      <x:c r="AB1586" s="36" t="n">
        <x:v>0.16433478707828966</x:v>
      </x:c>
      <x:c r="AC1586" s="34" t="b">
        <x:v>1</x:v>
      </x:c>
    </x:row>
    <x:row r="1587">
      <x:c r="A1587" s="31" t="str">
        <x:v>CFG019</x:v>
      </x:c>
      <x:c r="B1587" s="33" t="n">
        <x:v>19</x:v>
      </x:c>
      <x:c r="C1587" s="31" t="str">
        <x:v>0（选定5-12kg）算副翼-10 1.AR20.03.6 </x:v>
      </x:c>
      <x:c r="D1587" s="31" t="str">
        <x:v>T7-VLM2-WF1(g1.0)-WF2(g1.0)-Inviscid</x:v>
      </x:c>
      <x:c r="E1587" s="37" t="n">
        <x:v>0.6250162153011032</x:v>
      </x:c>
      <x:c r="F1587" s="37" t="n">
        <x:v>0</x:v>
      </x:c>
      <x:c r="G1587" s="35" t="n">
        <x:v>12.963748811782168</x:v>
      </x:c>
      <x:c r="H1587" s="36" t="n">
        <x:v>-1</x:v>
      </x:c>
      <x:c r="I1587" s="35" t="n">
        <x:v>1.225</x:v>
      </x:c>
      <x:c r="J1587" s="35" t="n">
        <x:v>1.5705518175924542</x:v>
      </x:c>
      <x:c r="K1587" s="35" t="n">
        <x:v>0.284701945718181</x:v>
      </x:c>
      <x:c r="L1587" s="35" t="n">
        <x:v>5.525419388778789</x:v>
      </x:c>
      <x:c r="M1587" s="35" t="n">
        <x:v>11.925999999999998</x:v>
      </x:c>
      <x:c r="N1587" s="35" t="n">
        <x:v>0.10987252051004341</x:v>
      </x:c>
      <x:c r="O1587" s="35" t="n">
        <x:v>5.871700478258522e-7</x:v>
      </x:c>
      <x:c r="P1587" s="35" t="n">
        <x:v>0.014194989863698736</x:v>
      </x:c>
      <x:c r="Q1587" s="36" t="n">
        <x:v>0.7235477711202426</x:v>
      </x:c>
      <x:c r="R1587" s="36" t="n">
        <x:v>0.015708511103338228</x:v>
      </x:c>
      <x:c r="S1587" s="36" t="n">
        <x:v>0.0000013725533132850977</x:v>
      </x:c>
      <x:c r="T1587" s="35" t="n">
        <x:v>0.14634975805958156</x:v>
      </x:c>
      <x:c r="U1587" s="36" t="str">
        <x:v>longitudinal</x:v>
      </x:c>
      <x:c r="V1587" s="33" t="n">
        <x:v>2</x:v>
      </x:c>
      <x:c r="W1587" s="36" t="n">
        <x:v>-6.085138866694101</x:v>
      </x:c>
      <x:c r="X1587" s="36" t="n">
        <x:v>5.197023158823958</x:v>
      </x:c>
      <x:c r="Y1587" s="36" t="n">
        <x:v>8.002372444488179</x:v>
      </x:c>
      <x:c r="Z1587" s="36" t="n">
        <x:v>0.8271319250898892</x:v>
      </x:c>
      <x:c r="AA1587" s="36" t="n">
        <x:v>0.7604168524904614</x:v>
      </x:c>
      <x:c r="AB1587" s="36" t="n">
        <x:v>0.16433478707828966</x:v>
      </x:c>
      <x:c r="AC1587" s="34" t="b">
        <x:v>1</x:v>
      </x:c>
    </x:row>
    <x:row r="1588">
      <x:c r="A1588" s="31" t="str">
        <x:v>CFG019</x:v>
      </x:c>
      <x:c r="B1588" s="33" t="n">
        <x:v>19</x:v>
      </x:c>
      <x:c r="C1588" s="31" t="str">
        <x:v>0（选定5-12kg）算副翼-10 1.AR20.03.6 </x:v>
      </x:c>
      <x:c r="D1588" s="31" t="str">
        <x:v>T7-VLM2-WF1(g1.0)-WF2(g1.0)-Inviscid</x:v>
      </x:c>
      <x:c r="E1588" s="37" t="n">
        <x:v>0.6250162153011032</x:v>
      </x:c>
      <x:c r="F1588" s="37" t="n">
        <x:v>0</x:v>
      </x:c>
      <x:c r="G1588" s="35" t="n">
        <x:v>12.963748811782168</x:v>
      </x:c>
      <x:c r="H1588" s="36" t="n">
        <x:v>-1</x:v>
      </x:c>
      <x:c r="I1588" s="35" t="n">
        <x:v>1.225</x:v>
      </x:c>
      <x:c r="J1588" s="35" t="n">
        <x:v>1.5705518175924542</x:v>
      </x:c>
      <x:c r="K1588" s="35" t="n">
        <x:v>0.284701945718181</x:v>
      </x:c>
      <x:c r="L1588" s="35" t="n">
        <x:v>5.525419388778789</x:v>
      </x:c>
      <x:c r="M1588" s="35" t="n">
        <x:v>11.925999999999998</x:v>
      </x:c>
      <x:c r="N1588" s="35" t="n">
        <x:v>0.10987252051004341</x:v>
      </x:c>
      <x:c r="O1588" s="35" t="n">
        <x:v>5.871700478258522e-7</x:v>
      </x:c>
      <x:c r="P1588" s="35" t="n">
        <x:v>0.014194989863698736</x:v>
      </x:c>
      <x:c r="Q1588" s="36" t="n">
        <x:v>0.7235477711202426</x:v>
      </x:c>
      <x:c r="R1588" s="36" t="n">
        <x:v>0.015708511103338228</x:v>
      </x:c>
      <x:c r="S1588" s="36" t="n">
        <x:v>0.0000013725533132850977</x:v>
      </x:c>
      <x:c r="T1588" s="35" t="n">
        <x:v>0.14634975805958156</x:v>
      </x:c>
      <x:c r="U1588" s="36" t="str">
        <x:v>longitudinal</x:v>
      </x:c>
      <x:c r="V1588" s="33" t="n">
        <x:v>3</x:v>
      </x:c>
      <x:c r="W1588" s="36" t="n">
        <x:v>-0.010550691789130562</x:v>
      </x:c>
      <x:c r="X1588" s="36" t="n">
        <x:v>-0.7179614965759826</x:v>
      </x:c>
      <x:c r="Y1588" s="36" t="n">
        <x:v>0.7180390154182807</x:v>
      </x:c>
      <x:c r="Z1588" s="36" t="n">
        <x:v>0.11426712112972252</x:v>
      </x:c>
      <x:c r="AA1588" s="36" t="n">
        <x:v>0.01469375836490507</x:v>
      </x:c>
      <x:c r="AB1588" s="36" t="n">
        <x:v>94.78051486919662</x:v>
      </x:c>
      <x:c r="AC1588" s="34" t="b">
        <x:v>1</x:v>
      </x:c>
    </x:row>
    <x:row r="1589">
      <x:c r="A1589" s="31" t="str">
        <x:v>CFG019</x:v>
      </x:c>
      <x:c r="B1589" s="33" t="n">
        <x:v>19</x:v>
      </x:c>
      <x:c r="C1589" s="31" t="str">
        <x:v>0（选定5-12kg）算副翼-10 1.AR20.03.6 </x:v>
      </x:c>
      <x:c r="D1589" s="31" t="str">
        <x:v>T7-VLM2-WF1(g1.0)-WF2(g1.0)-Inviscid</x:v>
      </x:c>
      <x:c r="E1589" s="37" t="n">
        <x:v>0.6250162153011032</x:v>
      </x:c>
      <x:c r="F1589" s="37" t="n">
        <x:v>0</x:v>
      </x:c>
      <x:c r="G1589" s="35" t="n">
        <x:v>12.963748811782168</x:v>
      </x:c>
      <x:c r="H1589" s="36" t="n">
        <x:v>-1</x:v>
      </x:c>
      <x:c r="I1589" s="35" t="n">
        <x:v>1.225</x:v>
      </x:c>
      <x:c r="J1589" s="35" t="n">
        <x:v>1.5705518175924542</x:v>
      </x:c>
      <x:c r="K1589" s="35" t="n">
        <x:v>0.284701945718181</x:v>
      </x:c>
      <x:c r="L1589" s="35" t="n">
        <x:v>5.525419388778789</x:v>
      </x:c>
      <x:c r="M1589" s="35" t="n">
        <x:v>11.925999999999998</x:v>
      </x:c>
      <x:c r="N1589" s="35" t="n">
        <x:v>0.10987252051004341</x:v>
      </x:c>
      <x:c r="O1589" s="35" t="n">
        <x:v>5.871700478258522e-7</x:v>
      </x:c>
      <x:c r="P1589" s="35" t="n">
        <x:v>0.014194989863698736</x:v>
      </x:c>
      <x:c r="Q1589" s="36" t="n">
        <x:v>0.7235477711202426</x:v>
      </x:c>
      <x:c r="R1589" s="36" t="n">
        <x:v>0.015708511103338228</x:v>
      </x:c>
      <x:c r="S1589" s="36" t="n">
        <x:v>0.0000013725533132850977</x:v>
      </x:c>
      <x:c r="T1589" s="35" t="n">
        <x:v>0.14634975805958156</x:v>
      </x:c>
      <x:c r="U1589" s="36" t="str">
        <x:v>longitudinal</x:v>
      </x:c>
      <x:c r="V1589" s="33" t="n">
        <x:v>4</x:v>
      </x:c>
      <x:c r="W1589" s="36" t="n">
        <x:v>-0.010550691789130562</x:v>
      </x:c>
      <x:c r="X1589" s="36" t="n">
        <x:v>0.7179614965759826</x:v>
      </x:c>
      <x:c r="Y1589" s="36" t="n">
        <x:v>0.7180390154182807</x:v>
      </x:c>
      <x:c r="Z1589" s="36" t="n">
        <x:v>0.11426712112972252</x:v>
      </x:c>
      <x:c r="AA1589" s="36" t="n">
        <x:v>0.01469375836490507</x:v>
      </x:c>
      <x:c r="AB1589" s="36" t="n">
        <x:v>94.78051486919662</x:v>
      </x:c>
      <x:c r="AC1589" s="34" t="b">
        <x:v>1</x:v>
      </x:c>
    </x:row>
    <x:row r="1590">
      <x:c r="A1590" s="31" t="str">
        <x:v>CFG019</x:v>
      </x:c>
      <x:c r="B1590" s="33" t="n">
        <x:v>19</x:v>
      </x:c>
      <x:c r="C1590" s="31" t="str">
        <x:v>0（选定5-12kg）算副翼-10 1.AR20.03.6 </x:v>
      </x:c>
      <x:c r="D1590" s="31" t="str">
        <x:v>T7-VLM2-WF1(g1.0)-WF2(g1.0)-Inviscid</x:v>
      </x:c>
      <x:c r="E1590" s="37" t="n">
        <x:v>0.6250162153011032</x:v>
      </x:c>
      <x:c r="F1590" s="37" t="n">
        <x:v>0</x:v>
      </x:c>
      <x:c r="G1590" s="35" t="n">
        <x:v>12.963748811782168</x:v>
      </x:c>
      <x:c r="H1590" s="36" t="n">
        <x:v>-1</x:v>
      </x:c>
      <x:c r="I1590" s="35" t="n">
        <x:v>1.225</x:v>
      </x:c>
      <x:c r="J1590" s="35" t="n">
        <x:v>1.5705518175924542</x:v>
      </x:c>
      <x:c r="K1590" s="35" t="n">
        <x:v>0.284701945718181</x:v>
      </x:c>
      <x:c r="L1590" s="35" t="n">
        <x:v>5.525419388778789</x:v>
      </x:c>
      <x:c r="M1590" s="35" t="n">
        <x:v>11.925999999999998</x:v>
      </x:c>
      <x:c r="N1590" s="35" t="n">
        <x:v>0.10987252051004341</x:v>
      </x:c>
      <x:c r="O1590" s="35" t="n">
        <x:v>5.871700478258522e-7</x:v>
      </x:c>
      <x:c r="P1590" s="35" t="n">
        <x:v>0.014194989863698736</x:v>
      </x:c>
      <x:c r="Q1590" s="36" t="n">
        <x:v>0.7235477711202426</x:v>
      </x:c>
      <x:c r="R1590" s="36" t="n">
        <x:v>0.015708511103338228</x:v>
      </x:c>
      <x:c r="S1590" s="36" t="n">
        <x:v>0.0000013725533132850977</x:v>
      </x:c>
      <x:c r="T1590" s="35" t="n">
        <x:v>0.14634975805958156</x:v>
      </x:c>
      <x:c r="U1590" s="36" t="str">
        <x:v>lateral</x:v>
      </x:c>
      <x:c r="V1590" s="33" t="n">
        <x:v>5</x:v>
      </x:c>
      <x:c r="W1590" s="36" t="n">
        <x:v>-17.154188093019172</x:v>
      </x:c>
      <x:c r="X1590" s="36" t="n">
        <x:v>0</x:v>
      </x:c>
      <x:c r="Y1590" s="36" t="n">
        <x:v>17.154188093019172</x:v>
      </x:c>
      <x:c r="Z1590" s="36" t="n">
        <x:v>0</x:v>
      </x:c>
      <x:c r="AA1590" s="36" t="n">
        <x:v>1</x:v>
      </x:c>
      <x:c r="AB1590" s="36" t="n">
        <x:v>0.058294802095993456</x:v>
      </x:c>
      <x:c r="AC1590" s="34" t="b">
        <x:v>1</x:v>
      </x:c>
    </x:row>
    <x:row r="1591">
      <x:c r="A1591" s="31" t="str">
        <x:v>CFG019</x:v>
      </x:c>
      <x:c r="B1591" s="33" t="n">
        <x:v>19</x:v>
      </x:c>
      <x:c r="C1591" s="31" t="str">
        <x:v>0（选定5-12kg）算副翼-10 1.AR20.03.6 </x:v>
      </x:c>
      <x:c r="D1591" s="31" t="str">
        <x:v>T7-VLM2-WF1(g1.0)-WF2(g1.0)-Inviscid</x:v>
      </x:c>
      <x:c r="E1591" s="37" t="n">
        <x:v>0.6250162153011032</x:v>
      </x:c>
      <x:c r="F1591" s="37" t="n">
        <x:v>0</x:v>
      </x:c>
      <x:c r="G1591" s="35" t="n">
        <x:v>12.963748811782168</x:v>
      </x:c>
      <x:c r="H1591" s="36" t="n">
        <x:v>-1</x:v>
      </x:c>
      <x:c r="I1591" s="35" t="n">
        <x:v>1.225</x:v>
      </x:c>
      <x:c r="J1591" s="35" t="n">
        <x:v>1.5705518175924542</x:v>
      </x:c>
      <x:c r="K1591" s="35" t="n">
        <x:v>0.284701945718181</x:v>
      </x:c>
      <x:c r="L1591" s="35" t="n">
        <x:v>5.525419388778789</x:v>
      </x:c>
      <x:c r="M1591" s="35" t="n">
        <x:v>11.925999999999998</x:v>
      </x:c>
      <x:c r="N1591" s="35" t="n">
        <x:v>0.10987252051004341</x:v>
      </x:c>
      <x:c r="O1591" s="35" t="n">
        <x:v>5.871700478258522e-7</x:v>
      </x:c>
      <x:c r="P1591" s="35" t="n">
        <x:v>0.014194989863698736</x:v>
      </x:c>
      <x:c r="Q1591" s="36" t="n">
        <x:v>0.7235477711202426</x:v>
      </x:c>
      <x:c r="R1591" s="36" t="n">
        <x:v>0.015708511103338228</x:v>
      </x:c>
      <x:c r="S1591" s="36" t="n">
        <x:v>0.0000013725533132850977</x:v>
      </x:c>
      <x:c r="T1591" s="35" t="n">
        <x:v>0.14634975805958156</x:v>
      </x:c>
      <x:c r="U1591" s="36" t="str">
        <x:v>lateral</x:v>
      </x:c>
      <x:c r="V1591" s="33" t="n">
        <x:v>6</x:v>
      </x:c>
      <x:c r="W1591" s="36" t="n">
        <x:v>-0.912358846706159</x:v>
      </x:c>
      <x:c r="X1591" s="36" t="n">
        <x:v>-2.3085995957093797</x:v>
      </x:c>
      <x:c r="Y1591" s="36" t="n">
        <x:v>2.482343803439101</x:v>
      </x:c>
      <x:c r="Z1591" s="36" t="n">
        <x:v>0.3674250372770989</x:v>
      </x:c>
      <x:c r="AA1591" s="36" t="n">
        <x:v>0.3675392769696745</x:v>
      </x:c>
      <x:c r="AB1591" s="36" t="n">
        <x:v>1.0960599588750055</x:v>
      </x:c>
      <x:c r="AC1591" s="34" t="b">
        <x:v>1</x:v>
      </x:c>
    </x:row>
    <x:row r="1592">
      <x:c r="A1592" s="31" t="str">
        <x:v>CFG019</x:v>
      </x:c>
      <x:c r="B1592" s="33" t="n">
        <x:v>19</x:v>
      </x:c>
      <x:c r="C1592" s="31" t="str">
        <x:v>0（选定5-12kg）算副翼-10 1.AR20.03.6 </x:v>
      </x:c>
      <x:c r="D1592" s="31" t="str">
        <x:v>T7-VLM2-WF1(g1.0)-WF2(g1.0)-Inviscid</x:v>
      </x:c>
      <x:c r="E1592" s="37" t="n">
        <x:v>0.6250162153011032</x:v>
      </x:c>
      <x:c r="F1592" s="37" t="n">
        <x:v>0</x:v>
      </x:c>
      <x:c r="G1592" s="35" t="n">
        <x:v>12.963748811782168</x:v>
      </x:c>
      <x:c r="H1592" s="36" t="n">
        <x:v>-1</x:v>
      </x:c>
      <x:c r="I1592" s="35" t="n">
        <x:v>1.225</x:v>
      </x:c>
      <x:c r="J1592" s="35" t="n">
        <x:v>1.5705518175924542</x:v>
      </x:c>
      <x:c r="K1592" s="35" t="n">
        <x:v>0.284701945718181</x:v>
      </x:c>
      <x:c r="L1592" s="35" t="n">
        <x:v>5.525419388778789</x:v>
      </x:c>
      <x:c r="M1592" s="35" t="n">
        <x:v>11.925999999999998</x:v>
      </x:c>
      <x:c r="N1592" s="35" t="n">
        <x:v>0.10987252051004341</x:v>
      </x:c>
      <x:c r="O1592" s="35" t="n">
        <x:v>5.871700478258522e-7</x:v>
      </x:c>
      <x:c r="P1592" s="35" t="n">
        <x:v>0.014194989863698736</x:v>
      </x:c>
      <x:c r="Q1592" s="36" t="n">
        <x:v>0.7235477711202426</x:v>
      </x:c>
      <x:c r="R1592" s="36" t="n">
        <x:v>0.015708511103338228</x:v>
      </x:c>
      <x:c r="S1592" s="36" t="n">
        <x:v>0.0000013725533132850977</x:v>
      </x:c>
      <x:c r="T1592" s="35" t="n">
        <x:v>0.14634975805958156</x:v>
      </x:c>
      <x:c r="U1592" s="36" t="str">
        <x:v>lateral</x:v>
      </x:c>
      <x:c r="V1592" s="33" t="n">
        <x:v>7</x:v>
      </x:c>
      <x:c r="W1592" s="36" t="n">
        <x:v>-0.912358846706159</x:v>
      </x:c>
      <x:c r="X1592" s="36" t="n">
        <x:v>2.3085995957093797</x:v>
      </x:c>
      <x:c r="Y1592" s="36" t="n">
        <x:v>2.482343803439101</x:v>
      </x:c>
      <x:c r="Z1592" s="36" t="n">
        <x:v>0.3674250372770989</x:v>
      </x:c>
      <x:c r="AA1592" s="36" t="n">
        <x:v>0.3675392769696745</x:v>
      </x:c>
      <x:c r="AB1592" s="36" t="n">
        <x:v>1.0960599588750055</x:v>
      </x:c>
      <x:c r="AC1592" s="34" t="b">
        <x:v>1</x:v>
      </x:c>
    </x:row>
    <x:row r="1593">
      <x:c r="A1593" s="31" t="str">
        <x:v>CFG019</x:v>
      </x:c>
      <x:c r="B1593" s="33" t="n">
        <x:v>19</x:v>
      </x:c>
      <x:c r="C1593" s="31" t="str">
        <x:v>0（选定5-12kg）算副翼-10 1.AR20.03.6 </x:v>
      </x:c>
      <x:c r="D1593" s="31" t="str">
        <x:v>T7-VLM2-WF1(g1.0)-WF2(g1.0)-Inviscid</x:v>
      </x:c>
      <x:c r="E1593" s="37" t="n">
        <x:v>0.6250162153011032</x:v>
      </x:c>
      <x:c r="F1593" s="37" t="n">
        <x:v>0</x:v>
      </x:c>
      <x:c r="G1593" s="35" t="n">
        <x:v>12.963748811782168</x:v>
      </x:c>
      <x:c r="H1593" s="36" t="n">
        <x:v>-1</x:v>
      </x:c>
      <x:c r="I1593" s="35" t="n">
        <x:v>1.225</x:v>
      </x:c>
      <x:c r="J1593" s="35" t="n">
        <x:v>1.5705518175924542</x:v>
      </x:c>
      <x:c r="K1593" s="35" t="n">
        <x:v>0.284701945718181</x:v>
      </x:c>
      <x:c r="L1593" s="35" t="n">
        <x:v>5.525419388778789</x:v>
      </x:c>
      <x:c r="M1593" s="35" t="n">
        <x:v>11.925999999999998</x:v>
      </x:c>
      <x:c r="N1593" s="35" t="n">
        <x:v>0.10987252051004341</x:v>
      </x:c>
      <x:c r="O1593" s="35" t="n">
        <x:v>5.871700478258522e-7</x:v>
      </x:c>
      <x:c r="P1593" s="35" t="n">
        <x:v>0.014194989863698736</x:v>
      </x:c>
      <x:c r="Q1593" s="36" t="n">
        <x:v>0.7235477711202426</x:v>
      </x:c>
      <x:c r="R1593" s="36" t="n">
        <x:v>0.015708511103338228</x:v>
      </x:c>
      <x:c r="S1593" s="36" t="n">
        <x:v>0.0000013725533132850977</x:v>
      </x:c>
      <x:c r="T1593" s="35" t="n">
        <x:v>0.14634975805958156</x:v>
      </x:c>
      <x:c r="U1593" s="36" t="str">
        <x:v>lateral</x:v>
      </x:c>
      <x:c r="V1593" s="33" t="n">
        <x:v>8</x:v>
      </x:c>
      <x:c r="W1593" s="36" t="n">
        <x:v>0.16231688284098134</x:v>
      </x:c>
      <x:c r="X1593" s="36" t="n">
        <x:v>0</x:v>
      </x:c>
      <x:c r="Y1593" s="36" t="n">
        <x:v>0.16231688284098134</x:v>
      </x:c>
      <x:c r="Z1593" s="36" t="n">
        <x:v>0</x:v>
      </x:c>
      <x:c r="AA1593" s="36" t="n">
        <x:v>-1</x:v>
      </x:c>
      <x:c r="AB1593" s="36"/>
      <x:c r="AC1593" s="34" t="b">
        <x:v>0</x:v>
      </x:c>
    </x:row>
    <x:row r="1594">
      <x:c r="A1594" s="31" t="str">
        <x:v>CFG019</x:v>
      </x:c>
      <x:c r="B1594" s="33" t="n">
        <x:v>20</x:v>
      </x:c>
      <x:c r="C1594" s="31" t="str">
        <x:v>0（选定5-12kg）算副翼-10 1.AR20.03.6 </x:v>
      </x:c>
      <x:c r="D1594" s="31" t="str">
        <x:v>T7-VLM2-WF1(g1.0)-WF2(g1.0)-Inviscid</x:v>
      </x:c>
      <x:c r="E1594" s="37" t="n">
        <x:v>0.6417622467117787</x:v>
      </x:c>
      <x:c r="F1594" s="37" t="n">
        <x:v>0</x:v>
      </x:c>
      <x:c r="G1594" s="35" t="n">
        <x:v>12.95924008905207</x:v>
      </x:c>
      <x:c r="H1594" s="36" t="n">
        <x:v>-0.5</x:v>
      </x:c>
      <x:c r="I1594" s="35" t="n">
        <x:v>1.225</x:v>
      </x:c>
      <x:c r="J1594" s="35" t="n">
        <x:v>1.5705518175924542</x:v>
      </x:c>
      <x:c r="K1594" s="35" t="n">
        <x:v>0.284701945718181</x:v>
      </x:c>
      <x:c r="L1594" s="35" t="n">
        <x:v>5.525419388778789</x:v>
      </x:c>
      <x:c r="M1594" s="35" t="n">
        <x:v>11.925999999999998</x:v>
      </x:c>
      <x:c r="N1594" s="35" t="n">
        <x:v>0.10987252051004341</x:v>
      </x:c>
      <x:c r="O1594" s="35" t="n">
        <x:v>5.871700478258522e-7</x:v>
      </x:c>
      <x:c r="P1594" s="35" t="n">
        <x:v>0.014194989863698736</x:v>
      </x:c>
      <x:c r="Q1594" s="36" t="n">
        <x:v>0.7240428922652405</x:v>
      </x:c>
      <x:c r="R1594" s="36" t="n">
        <x:v>0.01627115930123954</x:v>
      </x:c>
      <x:c r="S1594" s="36" t="n">
        <x:v>0.0000014390097344216054</x:v>
      </x:c>
      <x:c r="T1594" s="35" t="n">
        <x:v>0.14633938048011466</x:v>
      </x:c>
      <x:c r="U1594" s="36" t="str">
        <x:v>longitudinal</x:v>
      </x:c>
      <x:c r="V1594" s="33" t="n">
        <x:v>1</x:v>
      </x:c>
      <x:c r="W1594" s="36" t="n">
        <x:v>-6.078875267001709</x:v>
      </x:c>
      <x:c r="X1594" s="36" t="n">
        <x:v>-5.190962730065438</x:v>
      </x:c>
      <x:c r="Y1594" s="36" t="n">
        <x:v>7.993673659631941</x:v>
      </x:c>
      <x:c r="Z1594" s="36" t="n">
        <x:v>0.8261673778957145</x:v>
      </x:c>
      <x:c r="AA1594" s="36" t="n">
        <x:v>0.760460775087684</x:v>
      </x:c>
      <x:c r="AB1594" s="36" t="n">
        <x:v>0.16450411565908496</x:v>
      </x:c>
      <x:c r="AC1594" s="34" t="b">
        <x:v>1</x:v>
      </x:c>
    </x:row>
    <x:row r="1595">
      <x:c r="A1595" s="31" t="str">
        <x:v>CFG019</x:v>
      </x:c>
      <x:c r="B1595" s="33" t="n">
        <x:v>20</x:v>
      </x:c>
      <x:c r="C1595" s="31" t="str">
        <x:v>0（选定5-12kg）算副翼-10 1.AR20.03.6 </x:v>
      </x:c>
      <x:c r="D1595" s="31" t="str">
        <x:v>T7-VLM2-WF1(g1.0)-WF2(g1.0)-Inviscid</x:v>
      </x:c>
      <x:c r="E1595" s="37" t="n">
        <x:v>0.6417622467117787</x:v>
      </x:c>
      <x:c r="F1595" s="37" t="n">
        <x:v>0</x:v>
      </x:c>
      <x:c r="G1595" s="35" t="n">
        <x:v>12.95924008905207</x:v>
      </x:c>
      <x:c r="H1595" s="36" t="n">
        <x:v>-0.5</x:v>
      </x:c>
      <x:c r="I1595" s="35" t="n">
        <x:v>1.225</x:v>
      </x:c>
      <x:c r="J1595" s="35" t="n">
        <x:v>1.5705518175924542</x:v>
      </x:c>
      <x:c r="K1595" s="35" t="n">
        <x:v>0.284701945718181</x:v>
      </x:c>
      <x:c r="L1595" s="35" t="n">
        <x:v>5.525419388778789</x:v>
      </x:c>
      <x:c r="M1595" s="35" t="n">
        <x:v>11.925999999999998</x:v>
      </x:c>
      <x:c r="N1595" s="35" t="n">
        <x:v>0.10987252051004341</x:v>
      </x:c>
      <x:c r="O1595" s="35" t="n">
        <x:v>5.871700478258522e-7</x:v>
      </x:c>
      <x:c r="P1595" s="35" t="n">
        <x:v>0.014194989863698736</x:v>
      </x:c>
      <x:c r="Q1595" s="36" t="n">
        <x:v>0.7240428922652405</x:v>
      </x:c>
      <x:c r="R1595" s="36" t="n">
        <x:v>0.01627115930123954</x:v>
      </x:c>
      <x:c r="S1595" s="36" t="n">
        <x:v>0.0000014390097344216054</x:v>
      </x:c>
      <x:c r="T1595" s="35" t="n">
        <x:v>0.14633938048011466</x:v>
      </x:c>
      <x:c r="U1595" s="36" t="str">
        <x:v>longitudinal</x:v>
      </x:c>
      <x:c r="V1595" s="33" t="n">
        <x:v>2</x:v>
      </x:c>
      <x:c r="W1595" s="36" t="n">
        <x:v>-6.078875267001709</x:v>
      </x:c>
      <x:c r="X1595" s="36" t="n">
        <x:v>5.190962730065438</x:v>
      </x:c>
      <x:c r="Y1595" s="36" t="n">
        <x:v>7.993673659631941</x:v>
      </x:c>
      <x:c r="Z1595" s="36" t="n">
        <x:v>0.8261673778957145</x:v>
      </x:c>
      <x:c r="AA1595" s="36" t="n">
        <x:v>0.760460775087684</x:v>
      </x:c>
      <x:c r="AB1595" s="36" t="n">
        <x:v>0.16450411565908496</x:v>
      </x:c>
      <x:c r="AC1595" s="34" t="b">
        <x:v>1</x:v>
      </x:c>
    </x:row>
    <x:row r="1596">
      <x:c r="A1596" s="31" t="str">
        <x:v>CFG019</x:v>
      </x:c>
      <x:c r="B1596" s="33" t="n">
        <x:v>20</x:v>
      </x:c>
      <x:c r="C1596" s="31" t="str">
        <x:v>0（选定5-12kg）算副翼-10 1.AR20.03.6 </x:v>
      </x:c>
      <x:c r="D1596" s="31" t="str">
        <x:v>T7-VLM2-WF1(g1.0)-WF2(g1.0)-Inviscid</x:v>
      </x:c>
      <x:c r="E1596" s="37" t="n">
        <x:v>0.6417622467117787</x:v>
      </x:c>
      <x:c r="F1596" s="37" t="n">
        <x:v>0</x:v>
      </x:c>
      <x:c r="G1596" s="35" t="n">
        <x:v>12.95924008905207</x:v>
      </x:c>
      <x:c r="H1596" s="36" t="n">
        <x:v>-0.5</x:v>
      </x:c>
      <x:c r="I1596" s="35" t="n">
        <x:v>1.225</x:v>
      </x:c>
      <x:c r="J1596" s="35" t="n">
        <x:v>1.5705518175924542</x:v>
      </x:c>
      <x:c r="K1596" s="35" t="n">
        <x:v>0.284701945718181</x:v>
      </x:c>
      <x:c r="L1596" s="35" t="n">
        <x:v>5.525419388778789</x:v>
      </x:c>
      <x:c r="M1596" s="35" t="n">
        <x:v>11.925999999999998</x:v>
      </x:c>
      <x:c r="N1596" s="35" t="n">
        <x:v>0.10987252051004341</x:v>
      </x:c>
      <x:c r="O1596" s="35" t="n">
        <x:v>5.871700478258522e-7</x:v>
      </x:c>
      <x:c r="P1596" s="35" t="n">
        <x:v>0.014194989863698736</x:v>
      </x:c>
      <x:c r="Q1596" s="36" t="n">
        <x:v>0.7240428922652405</x:v>
      </x:c>
      <x:c r="R1596" s="36" t="n">
        <x:v>0.01627115930123954</x:v>
      </x:c>
      <x:c r="S1596" s="36" t="n">
        <x:v>0.0000014390097344216054</x:v>
      </x:c>
      <x:c r="T1596" s="35" t="n">
        <x:v>0.14633938048011466</x:v>
      </x:c>
      <x:c r="U1596" s="36" t="str">
        <x:v>longitudinal</x:v>
      </x:c>
      <x:c r="V1596" s="33" t="n">
        <x:v>3</x:v>
      </x:c>
      <x:c r="W1596" s="36" t="n">
        <x:v>-0.011072206874907606</x:v>
      </x:c>
      <x:c r="X1596" s="36" t="n">
        <x:v>-0.7181050759022664</x:v>
      </x:c>
      <x:c r="Y1596" s="36" t="n">
        <x:v>0.7181904300404458</x:v>
      </x:c>
      <x:c r="Z1596" s="36" t="n">
        <x:v>0.11428997248922639</x:v>
      </x:c>
      <x:c r="AA1596" s="36" t="n">
        <x:v>0.015416812048420167</x:v>
      </x:c>
      <x:c r="AB1596" s="36" t="n">
        <x:v>90.31623156050765</x:v>
      </x:c>
      <x:c r="AC1596" s="34" t="b">
        <x:v>1</x:v>
      </x:c>
    </x:row>
    <x:row r="1597">
      <x:c r="A1597" s="31" t="str">
        <x:v>CFG019</x:v>
      </x:c>
      <x:c r="B1597" s="33" t="n">
        <x:v>20</x:v>
      </x:c>
      <x:c r="C1597" s="31" t="str">
        <x:v>0（选定5-12kg）算副翼-10 1.AR20.03.6 </x:v>
      </x:c>
      <x:c r="D1597" s="31" t="str">
        <x:v>T7-VLM2-WF1(g1.0)-WF2(g1.0)-Inviscid</x:v>
      </x:c>
      <x:c r="E1597" s="37" t="n">
        <x:v>0.6417622467117787</x:v>
      </x:c>
      <x:c r="F1597" s="37" t="n">
        <x:v>0</x:v>
      </x:c>
      <x:c r="G1597" s="35" t="n">
        <x:v>12.95924008905207</x:v>
      </x:c>
      <x:c r="H1597" s="36" t="n">
        <x:v>-0.5</x:v>
      </x:c>
      <x:c r="I1597" s="35" t="n">
        <x:v>1.225</x:v>
      </x:c>
      <x:c r="J1597" s="35" t="n">
        <x:v>1.5705518175924542</x:v>
      </x:c>
      <x:c r="K1597" s="35" t="n">
        <x:v>0.284701945718181</x:v>
      </x:c>
      <x:c r="L1597" s="35" t="n">
        <x:v>5.525419388778789</x:v>
      </x:c>
      <x:c r="M1597" s="35" t="n">
        <x:v>11.925999999999998</x:v>
      </x:c>
      <x:c r="N1597" s="35" t="n">
        <x:v>0.10987252051004341</x:v>
      </x:c>
      <x:c r="O1597" s="35" t="n">
        <x:v>5.871700478258522e-7</x:v>
      </x:c>
      <x:c r="P1597" s="35" t="n">
        <x:v>0.014194989863698736</x:v>
      </x:c>
      <x:c r="Q1597" s="36" t="n">
        <x:v>0.7240428922652405</x:v>
      </x:c>
      <x:c r="R1597" s="36" t="n">
        <x:v>0.01627115930123954</x:v>
      </x:c>
      <x:c r="S1597" s="36" t="n">
        <x:v>0.0000014390097344216054</x:v>
      </x:c>
      <x:c r="T1597" s="35" t="n">
        <x:v>0.14633938048011466</x:v>
      </x:c>
      <x:c r="U1597" s="36" t="str">
        <x:v>longitudinal</x:v>
      </x:c>
      <x:c r="V1597" s="33" t="n">
        <x:v>4</x:v>
      </x:c>
      <x:c r="W1597" s="36" t="n">
        <x:v>-0.011072206874907606</x:v>
      </x:c>
      <x:c r="X1597" s="36" t="n">
        <x:v>0.7181050759022664</x:v>
      </x:c>
      <x:c r="Y1597" s="36" t="n">
        <x:v>0.7181904300404458</x:v>
      </x:c>
      <x:c r="Z1597" s="36" t="n">
        <x:v>0.11428997248922639</x:v>
      </x:c>
      <x:c r="AA1597" s="36" t="n">
        <x:v>0.015416812048420167</x:v>
      </x:c>
      <x:c r="AB1597" s="36" t="n">
        <x:v>90.31623156050765</x:v>
      </x:c>
      <x:c r="AC1597" s="34" t="b">
        <x:v>1</x:v>
      </x:c>
    </x:row>
    <x:row r="1598">
      <x:c r="A1598" s="31" t="str">
        <x:v>CFG019</x:v>
      </x:c>
      <x:c r="B1598" s="33" t="n">
        <x:v>20</x:v>
      </x:c>
      <x:c r="C1598" s="31" t="str">
        <x:v>0（选定5-12kg）算副翼-10 1.AR20.03.6 </x:v>
      </x:c>
      <x:c r="D1598" s="31" t="str">
        <x:v>T7-VLM2-WF1(g1.0)-WF2(g1.0)-Inviscid</x:v>
      </x:c>
      <x:c r="E1598" s="37" t="n">
        <x:v>0.6417622467117787</x:v>
      </x:c>
      <x:c r="F1598" s="37" t="n">
        <x:v>0</x:v>
      </x:c>
      <x:c r="G1598" s="35" t="n">
        <x:v>12.95924008905207</x:v>
      </x:c>
      <x:c r="H1598" s="36" t="n">
        <x:v>-0.5</x:v>
      </x:c>
      <x:c r="I1598" s="35" t="n">
        <x:v>1.225</x:v>
      </x:c>
      <x:c r="J1598" s="35" t="n">
        <x:v>1.5705518175924542</x:v>
      </x:c>
      <x:c r="K1598" s="35" t="n">
        <x:v>0.284701945718181</x:v>
      </x:c>
      <x:c r="L1598" s="35" t="n">
        <x:v>5.525419388778789</x:v>
      </x:c>
      <x:c r="M1598" s="35" t="n">
        <x:v>11.925999999999998</x:v>
      </x:c>
      <x:c r="N1598" s="35" t="n">
        <x:v>0.10987252051004341</x:v>
      </x:c>
      <x:c r="O1598" s="35" t="n">
        <x:v>5.871700478258522e-7</x:v>
      </x:c>
      <x:c r="P1598" s="35" t="n">
        <x:v>0.014194989863698736</x:v>
      </x:c>
      <x:c r="Q1598" s="36" t="n">
        <x:v>0.7240428922652405</x:v>
      </x:c>
      <x:c r="R1598" s="36" t="n">
        <x:v>0.01627115930123954</x:v>
      </x:c>
      <x:c r="S1598" s="36" t="n">
        <x:v>0.0000014390097344216054</x:v>
      </x:c>
      <x:c r="T1598" s="35" t="n">
        <x:v>0.14633938048011466</x:v>
      </x:c>
      <x:c r="U1598" s="36" t="str">
        <x:v>lateral</x:v>
      </x:c>
      <x:c r="V1598" s="33" t="n">
        <x:v>5</x:v>
      </x:c>
      <x:c r="W1598" s="36" t="n">
        <x:v>-17.109623376205658</x:v>
      </x:c>
      <x:c r="X1598" s="36" t="n">
        <x:v>0</x:v>
      </x:c>
      <x:c r="Y1598" s="36" t="n">
        <x:v>17.109623376205658</x:v>
      </x:c>
      <x:c r="Z1598" s="36" t="n">
        <x:v>0</x:v>
      </x:c>
      <x:c r="AA1598" s="36" t="n">
        <x:v>1</x:v>
      </x:c>
      <x:c r="AB1598" s="36" t="n">
        <x:v>0.058446640116619944</x:v>
      </x:c>
      <x:c r="AC1598" s="34" t="b">
        <x:v>1</x:v>
      </x:c>
    </x:row>
    <x:row r="1599">
      <x:c r="A1599" s="31" t="str">
        <x:v>CFG019</x:v>
      </x:c>
      <x:c r="B1599" s="33" t="n">
        <x:v>20</x:v>
      </x:c>
      <x:c r="C1599" s="31" t="str">
        <x:v>0（选定5-12kg）算副翼-10 1.AR20.03.6 </x:v>
      </x:c>
      <x:c r="D1599" s="31" t="str">
        <x:v>T7-VLM2-WF1(g1.0)-WF2(g1.0)-Inviscid</x:v>
      </x:c>
      <x:c r="E1599" s="37" t="n">
        <x:v>0.6417622467117787</x:v>
      </x:c>
      <x:c r="F1599" s="37" t="n">
        <x:v>0</x:v>
      </x:c>
      <x:c r="G1599" s="35" t="n">
        <x:v>12.95924008905207</x:v>
      </x:c>
      <x:c r="H1599" s="36" t="n">
        <x:v>-0.5</x:v>
      </x:c>
      <x:c r="I1599" s="35" t="n">
        <x:v>1.225</x:v>
      </x:c>
      <x:c r="J1599" s="35" t="n">
        <x:v>1.5705518175924542</x:v>
      </x:c>
      <x:c r="K1599" s="35" t="n">
        <x:v>0.284701945718181</x:v>
      </x:c>
      <x:c r="L1599" s="35" t="n">
        <x:v>5.525419388778789</x:v>
      </x:c>
      <x:c r="M1599" s="35" t="n">
        <x:v>11.925999999999998</x:v>
      </x:c>
      <x:c r="N1599" s="35" t="n">
        <x:v>0.10987252051004341</x:v>
      </x:c>
      <x:c r="O1599" s="35" t="n">
        <x:v>5.871700478258522e-7</x:v>
      </x:c>
      <x:c r="P1599" s="35" t="n">
        <x:v>0.014194989863698736</x:v>
      </x:c>
      <x:c r="Q1599" s="36" t="n">
        <x:v>0.7240428922652405</x:v>
      </x:c>
      <x:c r="R1599" s="36" t="n">
        <x:v>0.01627115930123954</x:v>
      </x:c>
      <x:c r="S1599" s="36" t="n">
        <x:v>0.0000014390097344216054</x:v>
      </x:c>
      <x:c r="T1599" s="35" t="n">
        <x:v>0.14633938048011466</x:v>
      </x:c>
      <x:c r="U1599" s="36" t="str">
        <x:v>lateral</x:v>
      </x:c>
      <x:c r="V1599" s="33" t="n">
        <x:v>6</x:v>
      </x:c>
      <x:c r="W1599" s="36" t="n">
        <x:v>-0.9125918054517074</x:v>
      </x:c>
      <x:c r="X1599" s="36" t="n">
        <x:v>-2.3076729220312875</x:v>
      </x:c>
      <x:c r="Y1599" s="36" t="n">
        <x:v>2.4815676735592014</x:v>
      </x:c>
      <x:c r="Z1599" s="36" t="n">
        <x:v>0.3672775525805974</x:v>
      </x:c>
      <x:c r="AA1599" s="36" t="n">
        <x:v>0.3677481034167478</x:v>
      </x:c>
      <x:c r="AB1599" s="36" t="n">
        <x:v>1.0957801659253648</x:v>
      </x:c>
      <x:c r="AC1599" s="34" t="b">
        <x:v>1</x:v>
      </x:c>
    </x:row>
    <x:row r="1600">
      <x:c r="A1600" s="31" t="str">
        <x:v>CFG019</x:v>
      </x:c>
      <x:c r="B1600" s="33" t="n">
        <x:v>20</x:v>
      </x:c>
      <x:c r="C1600" s="31" t="str">
        <x:v>0（选定5-12kg）算副翼-10 1.AR20.03.6 </x:v>
      </x:c>
      <x:c r="D1600" s="31" t="str">
        <x:v>T7-VLM2-WF1(g1.0)-WF2(g1.0)-Inviscid</x:v>
      </x:c>
      <x:c r="E1600" s="37" t="n">
        <x:v>0.6417622467117787</x:v>
      </x:c>
      <x:c r="F1600" s="37" t="n">
        <x:v>0</x:v>
      </x:c>
      <x:c r="G1600" s="35" t="n">
        <x:v>12.95924008905207</x:v>
      </x:c>
      <x:c r="H1600" s="36" t="n">
        <x:v>-0.5</x:v>
      </x:c>
      <x:c r="I1600" s="35" t="n">
        <x:v>1.225</x:v>
      </x:c>
      <x:c r="J1600" s="35" t="n">
        <x:v>1.5705518175924542</x:v>
      </x:c>
      <x:c r="K1600" s="35" t="n">
        <x:v>0.284701945718181</x:v>
      </x:c>
      <x:c r="L1600" s="35" t="n">
        <x:v>5.525419388778789</x:v>
      </x:c>
      <x:c r="M1600" s="35" t="n">
        <x:v>11.925999999999998</x:v>
      </x:c>
      <x:c r="N1600" s="35" t="n">
        <x:v>0.10987252051004341</x:v>
      </x:c>
      <x:c r="O1600" s="35" t="n">
        <x:v>5.871700478258522e-7</x:v>
      </x:c>
      <x:c r="P1600" s="35" t="n">
        <x:v>0.014194989863698736</x:v>
      </x:c>
      <x:c r="Q1600" s="36" t="n">
        <x:v>0.7240428922652405</x:v>
      </x:c>
      <x:c r="R1600" s="36" t="n">
        <x:v>0.01627115930123954</x:v>
      </x:c>
      <x:c r="S1600" s="36" t="n">
        <x:v>0.0000014390097344216054</x:v>
      </x:c>
      <x:c r="T1600" s="35" t="n">
        <x:v>0.14633938048011466</x:v>
      </x:c>
      <x:c r="U1600" s="36" t="str">
        <x:v>lateral</x:v>
      </x:c>
      <x:c r="V1600" s="33" t="n">
        <x:v>7</x:v>
      </x:c>
      <x:c r="W1600" s="36" t="n">
        <x:v>-0.9125918054517074</x:v>
      </x:c>
      <x:c r="X1600" s="36" t="n">
        <x:v>2.3076729220312875</x:v>
      </x:c>
      <x:c r="Y1600" s="36" t="n">
        <x:v>2.4815676735592014</x:v>
      </x:c>
      <x:c r="Z1600" s="36" t="n">
        <x:v>0.3672775525805974</x:v>
      </x:c>
      <x:c r="AA1600" s="36" t="n">
        <x:v>0.3677481034167478</x:v>
      </x:c>
      <x:c r="AB1600" s="36" t="n">
        <x:v>1.0957801659253648</x:v>
      </x:c>
      <x:c r="AC1600" s="34" t="b">
        <x:v>1</x:v>
      </x:c>
    </x:row>
    <x:row r="1601">
      <x:c r="A1601" s="31" t="str">
        <x:v>CFG019</x:v>
      </x:c>
      <x:c r="B1601" s="33" t="n">
        <x:v>20</x:v>
      </x:c>
      <x:c r="C1601" s="31" t="str">
        <x:v>0（选定5-12kg）算副翼-10 1.AR20.03.6 </x:v>
      </x:c>
      <x:c r="D1601" s="31" t="str">
        <x:v>T7-VLM2-WF1(g1.0)-WF2(g1.0)-Inviscid</x:v>
      </x:c>
      <x:c r="E1601" s="37" t="n">
        <x:v>0.6417622467117787</x:v>
      </x:c>
      <x:c r="F1601" s="37" t="n">
        <x:v>0</x:v>
      </x:c>
      <x:c r="G1601" s="35" t="n">
        <x:v>12.95924008905207</x:v>
      </x:c>
      <x:c r="H1601" s="36" t="n">
        <x:v>-0.5</x:v>
      </x:c>
      <x:c r="I1601" s="35" t="n">
        <x:v>1.225</x:v>
      </x:c>
      <x:c r="J1601" s="35" t="n">
        <x:v>1.5705518175924542</x:v>
      </x:c>
      <x:c r="K1601" s="35" t="n">
        <x:v>0.284701945718181</x:v>
      </x:c>
      <x:c r="L1601" s="35" t="n">
        <x:v>5.525419388778789</x:v>
      </x:c>
      <x:c r="M1601" s="35" t="n">
        <x:v>11.925999999999998</x:v>
      </x:c>
      <x:c r="N1601" s="35" t="n">
        <x:v>0.10987252051004341</x:v>
      </x:c>
      <x:c r="O1601" s="35" t="n">
        <x:v>5.871700478258522e-7</x:v>
      </x:c>
      <x:c r="P1601" s="35" t="n">
        <x:v>0.014194989863698736</x:v>
      </x:c>
      <x:c r="Q1601" s="36" t="n">
        <x:v>0.7240428922652405</x:v>
      </x:c>
      <x:c r="R1601" s="36" t="n">
        <x:v>0.01627115930123954</x:v>
      </x:c>
      <x:c r="S1601" s="36" t="n">
        <x:v>0.0000014390097344216054</x:v>
      </x:c>
      <x:c r="T1601" s="35" t="n">
        <x:v>0.14633938048011466</x:v>
      </x:c>
      <x:c r="U1601" s="36" t="str">
        <x:v>lateral</x:v>
      </x:c>
      <x:c r="V1601" s="33" t="n">
        <x:v>8</x:v>
      </x:c>
      <x:c r="W1601" s="36" t="n">
        <x:v>0.16251242297925117</x:v>
      </x:c>
      <x:c r="X1601" s="36" t="n">
        <x:v>0</x:v>
      </x:c>
      <x:c r="Y1601" s="36" t="n">
        <x:v>0.16251242297925117</x:v>
      </x:c>
      <x:c r="Z1601" s="36" t="n">
        <x:v>0</x:v>
      </x:c>
      <x:c r="AA1601" s="36" t="n">
        <x:v>-1</x:v>
      </x:c>
      <x:c r="AB1601" s="36"/>
      <x:c r="AC1601" s="34" t="b">
        <x:v>0</x:v>
      </x:c>
    </x:row>
    <x:row r="1602">
      <x:c r="A1602" s="31" t="str">
        <x:v>CFG019</x:v>
      </x:c>
      <x:c r="B1602" s="33" t="n">
        <x:v>21</x:v>
      </x:c>
      <x:c r="C1602" s="31" t="str">
        <x:v>0（选定5-12kg）算副翼-10 1.AR20.03.6 </x:v>
      </x:c>
      <x:c r="D1602" s="31" t="str">
        <x:v>T7-VLM2-WF1(g1.0)-WF2(g1.0)-Inviscid</x:v>
      </x:c>
      <x:c r="E1602" s="37" t="n">
        <x:v>0.6584617680151292</x:v>
      </x:c>
      <x:c r="F1602" s="37" t="n">
        <x:v>0</x:v>
      </x:c>
      <x:c r="G1602" s="35" t="n">
        <x:v>12.954770428598135</x:v>
      </x:c>
      <x:c r="H1602" s="36" t="n">
        <x:v>0</x:v>
      </x:c>
      <x:c r="I1602" s="35" t="n">
        <x:v>1.225</x:v>
      </x:c>
      <x:c r="J1602" s="35" t="n">
        <x:v>1.5705518175924542</x:v>
      </x:c>
      <x:c r="K1602" s="35" t="n">
        <x:v>0.284701945718181</x:v>
      </x:c>
      <x:c r="L1602" s="35" t="n">
        <x:v>5.525419388778789</x:v>
      </x:c>
      <x:c r="M1602" s="35" t="n">
        <x:v>11.925999999999998</x:v>
      </x:c>
      <x:c r="N1602" s="35" t="n">
        <x:v>0.10987252051004341</x:v>
      </x:c>
      <x:c r="O1602" s="35" t="n">
        <x:v>5.871700478258522e-7</x:v>
      </x:c>
      <x:c r="P1602" s="35" t="n">
        <x:v>0.014194989863698736</x:v>
      </x:c>
      <x:c r="Q1602" s="36" t="n">
        <x:v>0.7245337317820906</x:v>
      </x:c>
      <x:c r="R1602" s="36" t="n">
        <x:v>0.01684949416811155</x:v>
      </x:c>
      <x:c r="S1602" s="36" t="n">
        <x:v>0.0000015052122917447114</x:v>
      </x:c>
      <x:c r="T1602" s="35" t="n">
        <x:v>0.14632914191371355</x:v>
      </x:c>
      <x:c r="U1602" s="36" t="str">
        <x:v>longitudinal</x:v>
      </x:c>
      <x:c r="V1602" s="33" t="n">
        <x:v>1</x:v>
      </x:c>
      <x:c r="W1602" s="36" t="n">
        <x:v>-6.072620459796416</x:v>
      </x:c>
      <x:c r="X1602" s="36" t="n">
        <x:v>-5.184927590730044</x:v>
      </x:c>
      <x:c r="Y1602" s="36" t="n">
        <x:v>7.984998019401864</x:v>
      </x:c>
      <x:c r="Z1602" s="36" t="n">
        <x:v>0.8252068556382381</x:v>
      </x:c>
      <x:c r="AA1602" s="36" t="n">
        <x:v>0.7605036901751543</x:v>
      </x:c>
      <x:c r="AB1602" s="36" t="n">
        <x:v>0.16467355511849738</x:v>
      </x:c>
      <x:c r="AC1602" s="34" t="b">
        <x:v>1</x:v>
      </x:c>
    </x:row>
    <x:row r="1603">
      <x:c r="A1603" s="31" t="str">
        <x:v>CFG019</x:v>
      </x:c>
      <x:c r="B1603" s="33" t="n">
        <x:v>21</x:v>
      </x:c>
      <x:c r="C1603" s="31" t="str">
        <x:v>0（选定5-12kg）算副翼-10 1.AR20.03.6 </x:v>
      </x:c>
      <x:c r="D1603" s="31" t="str">
        <x:v>T7-VLM2-WF1(g1.0)-WF2(g1.0)-Inviscid</x:v>
      </x:c>
      <x:c r="E1603" s="37" t="n">
        <x:v>0.6584617680151292</x:v>
      </x:c>
      <x:c r="F1603" s="37" t="n">
        <x:v>0</x:v>
      </x:c>
      <x:c r="G1603" s="35" t="n">
        <x:v>12.954770428598135</x:v>
      </x:c>
      <x:c r="H1603" s="36" t="n">
        <x:v>0</x:v>
      </x:c>
      <x:c r="I1603" s="35" t="n">
        <x:v>1.225</x:v>
      </x:c>
      <x:c r="J1603" s="35" t="n">
        <x:v>1.5705518175924542</x:v>
      </x:c>
      <x:c r="K1603" s="35" t="n">
        <x:v>0.284701945718181</x:v>
      </x:c>
      <x:c r="L1603" s="35" t="n">
        <x:v>5.525419388778789</x:v>
      </x:c>
      <x:c r="M1603" s="35" t="n">
        <x:v>11.925999999999998</x:v>
      </x:c>
      <x:c r="N1603" s="35" t="n">
        <x:v>0.10987252051004341</x:v>
      </x:c>
      <x:c r="O1603" s="35" t="n">
        <x:v>5.871700478258522e-7</x:v>
      </x:c>
      <x:c r="P1603" s="35" t="n">
        <x:v>0.014194989863698736</x:v>
      </x:c>
      <x:c r="Q1603" s="36" t="n">
        <x:v>0.7245337317820906</x:v>
      </x:c>
      <x:c r="R1603" s="36" t="n">
        <x:v>0.01684949416811155</x:v>
      </x:c>
      <x:c r="S1603" s="36" t="n">
        <x:v>0.0000015052122917447114</x:v>
      </x:c>
      <x:c r="T1603" s="35" t="n">
        <x:v>0.14632914191371355</x:v>
      </x:c>
      <x:c r="U1603" s="36" t="str">
        <x:v>longitudinal</x:v>
      </x:c>
      <x:c r="V1603" s="33" t="n">
        <x:v>2</x:v>
      </x:c>
      <x:c r="W1603" s="36" t="n">
        <x:v>-6.072620459796416</x:v>
      </x:c>
      <x:c r="X1603" s="36" t="n">
        <x:v>5.184927590730044</x:v>
      </x:c>
      <x:c r="Y1603" s="36" t="n">
        <x:v>7.984998019401864</x:v>
      </x:c>
      <x:c r="Z1603" s="36" t="n">
        <x:v>0.8252068556382381</x:v>
      </x:c>
      <x:c r="AA1603" s="36" t="n">
        <x:v>0.7605036901751543</x:v>
      </x:c>
      <x:c r="AB1603" s="36" t="n">
        <x:v>0.16467355511849738</x:v>
      </x:c>
      <x:c r="AC1603" s="34" t="b">
        <x:v>1</x:v>
      </x:c>
    </x:row>
    <x:row r="1604">
      <x:c r="A1604" s="31" t="str">
        <x:v>CFG019</x:v>
      </x:c>
      <x:c r="B1604" s="33" t="n">
        <x:v>21</x:v>
      </x:c>
      <x:c r="C1604" s="31" t="str">
        <x:v>0（选定5-12kg）算副翼-10 1.AR20.03.6 </x:v>
      </x:c>
      <x:c r="D1604" s="31" t="str">
        <x:v>T7-VLM2-WF1(g1.0)-WF2(g1.0)-Inviscid</x:v>
      </x:c>
      <x:c r="E1604" s="37" t="n">
        <x:v>0.6584617680151292</x:v>
      </x:c>
      <x:c r="F1604" s="37" t="n">
        <x:v>0</x:v>
      </x:c>
      <x:c r="G1604" s="35" t="n">
        <x:v>12.954770428598135</x:v>
      </x:c>
      <x:c r="H1604" s="36" t="n">
        <x:v>0</x:v>
      </x:c>
      <x:c r="I1604" s="35" t="n">
        <x:v>1.225</x:v>
      </x:c>
      <x:c r="J1604" s="35" t="n">
        <x:v>1.5705518175924542</x:v>
      </x:c>
      <x:c r="K1604" s="35" t="n">
        <x:v>0.284701945718181</x:v>
      </x:c>
      <x:c r="L1604" s="35" t="n">
        <x:v>5.525419388778789</x:v>
      </x:c>
      <x:c r="M1604" s="35" t="n">
        <x:v>11.925999999999998</x:v>
      </x:c>
      <x:c r="N1604" s="35" t="n">
        <x:v>0.10987252051004341</x:v>
      </x:c>
      <x:c r="O1604" s="35" t="n">
        <x:v>5.871700478258522e-7</x:v>
      </x:c>
      <x:c r="P1604" s="35" t="n">
        <x:v>0.014194989863698736</x:v>
      </x:c>
      <x:c r="Q1604" s="36" t="n">
        <x:v>0.7245337317820906</x:v>
      </x:c>
      <x:c r="R1604" s="36" t="n">
        <x:v>0.01684949416811155</x:v>
      </x:c>
      <x:c r="S1604" s="36" t="n">
        <x:v>0.0000015052122917447114</x:v>
      </x:c>
      <x:c r="T1604" s="35" t="n">
        <x:v>0.14632914191371355</x:v>
      </x:c>
      <x:c r="U1604" s="36" t="str">
        <x:v>longitudinal</x:v>
      </x:c>
      <x:c r="V1604" s="33" t="n">
        <x:v>3</x:v>
      </x:c>
      <x:c r="W1604" s="36" t="n">
        <x:v>-0.011618498235096905</x:v>
      </x:c>
      <x:c r="X1604" s="36" t="n">
        <x:v>-0.71824679457516</x:v>
      </x:c>
      <x:c r="Y1604" s="36" t="n">
        <x:v>0.7183407599591792</x:v>
      </x:c>
      <x:c r="Z1604" s="36" t="n">
        <x:v>0.11431252771654585</x:v>
      </x:c>
      <x:c r="AA1604" s="36" t="n">
        <x:v>0.01617407626396857</x:v>
      </x:c>
      <x:c r="AB1604" s="36" t="n">
        <x:v>86.06964340530878</x:v>
      </x:c>
      <x:c r="AC1604" s="34" t="b">
        <x:v>1</x:v>
      </x:c>
    </x:row>
    <x:row r="1605">
      <x:c r="A1605" s="31" t="str">
        <x:v>CFG019</x:v>
      </x:c>
      <x:c r="B1605" s="33" t="n">
        <x:v>21</x:v>
      </x:c>
      <x:c r="C1605" s="31" t="str">
        <x:v>0（选定5-12kg）算副翼-10 1.AR20.03.6 </x:v>
      </x:c>
      <x:c r="D1605" s="31" t="str">
        <x:v>T7-VLM2-WF1(g1.0)-WF2(g1.0)-Inviscid</x:v>
      </x:c>
      <x:c r="E1605" s="37" t="n">
        <x:v>0.6584617680151292</x:v>
      </x:c>
      <x:c r="F1605" s="37" t="n">
        <x:v>0</x:v>
      </x:c>
      <x:c r="G1605" s="35" t="n">
        <x:v>12.954770428598135</x:v>
      </x:c>
      <x:c r="H1605" s="36" t="n">
        <x:v>0</x:v>
      </x:c>
      <x:c r="I1605" s="35" t="n">
        <x:v>1.225</x:v>
      </x:c>
      <x:c r="J1605" s="35" t="n">
        <x:v>1.5705518175924542</x:v>
      </x:c>
      <x:c r="K1605" s="35" t="n">
        <x:v>0.284701945718181</x:v>
      </x:c>
      <x:c r="L1605" s="35" t="n">
        <x:v>5.525419388778789</x:v>
      </x:c>
      <x:c r="M1605" s="35" t="n">
        <x:v>11.925999999999998</x:v>
      </x:c>
      <x:c r="N1605" s="35" t="n">
        <x:v>0.10987252051004341</x:v>
      </x:c>
      <x:c r="O1605" s="35" t="n">
        <x:v>5.871700478258522e-7</x:v>
      </x:c>
      <x:c r="P1605" s="35" t="n">
        <x:v>0.014194989863698736</x:v>
      </x:c>
      <x:c r="Q1605" s="36" t="n">
        <x:v>0.7245337317820906</x:v>
      </x:c>
      <x:c r="R1605" s="36" t="n">
        <x:v>0.01684949416811155</x:v>
      </x:c>
      <x:c r="S1605" s="36" t="n">
        <x:v>0.0000015052122917447114</x:v>
      </x:c>
      <x:c r="T1605" s="35" t="n">
        <x:v>0.14632914191371355</x:v>
      </x:c>
      <x:c r="U1605" s="36" t="str">
        <x:v>longitudinal</x:v>
      </x:c>
      <x:c r="V1605" s="33" t="n">
        <x:v>4</x:v>
      </x:c>
      <x:c r="W1605" s="36" t="n">
        <x:v>-0.011618498235096905</x:v>
      </x:c>
      <x:c r="X1605" s="36" t="n">
        <x:v>0.71824679457516</x:v>
      </x:c>
      <x:c r="Y1605" s="36" t="n">
        <x:v>0.7183407599591792</x:v>
      </x:c>
      <x:c r="Z1605" s="36" t="n">
        <x:v>0.11431252771654585</x:v>
      </x:c>
      <x:c r="AA1605" s="36" t="n">
        <x:v>0.01617407626396857</x:v>
      </x:c>
      <x:c r="AB1605" s="36" t="n">
        <x:v>86.06964340530878</x:v>
      </x:c>
      <x:c r="AC1605" s="34" t="b">
        <x:v>1</x:v>
      </x:c>
    </x:row>
    <x:row r="1606">
      <x:c r="A1606" s="31" t="str">
        <x:v>CFG019</x:v>
      </x:c>
      <x:c r="B1606" s="33" t="n">
        <x:v>21</x:v>
      </x:c>
      <x:c r="C1606" s="31" t="str">
        <x:v>0（选定5-12kg）算副翼-10 1.AR20.03.6 </x:v>
      </x:c>
      <x:c r="D1606" s="31" t="str">
        <x:v>T7-VLM2-WF1(g1.0)-WF2(g1.0)-Inviscid</x:v>
      </x:c>
      <x:c r="E1606" s="37" t="n">
        <x:v>0.6584617680151292</x:v>
      </x:c>
      <x:c r="F1606" s="37" t="n">
        <x:v>0</x:v>
      </x:c>
      <x:c r="G1606" s="35" t="n">
        <x:v>12.954770428598135</x:v>
      </x:c>
      <x:c r="H1606" s="36" t="n">
        <x:v>0</x:v>
      </x:c>
      <x:c r="I1606" s="35" t="n">
        <x:v>1.225</x:v>
      </x:c>
      <x:c r="J1606" s="35" t="n">
        <x:v>1.5705518175924542</x:v>
      </x:c>
      <x:c r="K1606" s="35" t="n">
        <x:v>0.284701945718181</x:v>
      </x:c>
      <x:c r="L1606" s="35" t="n">
        <x:v>5.525419388778789</x:v>
      </x:c>
      <x:c r="M1606" s="35" t="n">
        <x:v>11.925999999999998</x:v>
      </x:c>
      <x:c r="N1606" s="35" t="n">
        <x:v>0.10987252051004341</x:v>
      </x:c>
      <x:c r="O1606" s="35" t="n">
        <x:v>5.871700478258522e-7</x:v>
      </x:c>
      <x:c r="P1606" s="35" t="n">
        <x:v>0.014194989863698736</x:v>
      </x:c>
      <x:c r="Q1606" s="36" t="n">
        <x:v>0.7245337317820906</x:v>
      </x:c>
      <x:c r="R1606" s="36" t="n">
        <x:v>0.01684949416811155</x:v>
      </x:c>
      <x:c r="S1606" s="36" t="n">
        <x:v>0.0000015052122917447114</x:v>
      </x:c>
      <x:c r="T1606" s="35" t="n">
        <x:v>0.14632914191371355</x:v>
      </x:c>
      <x:c r="U1606" s="36" t="str">
        <x:v>lateral</x:v>
      </x:c>
      <x:c r="V1606" s="33" t="n">
        <x:v>5</x:v>
      </x:c>
      <x:c r="W1606" s="36" t="n">
        <x:v>-17.06508111028613</x:v>
      </x:c>
      <x:c r="X1606" s="36" t="n">
        <x:v>0</x:v>
      </x:c>
      <x:c r="Y1606" s="36" t="n">
        <x:v>17.06508111028613</x:v>
      </x:c>
      <x:c r="Z1606" s="36" t="n">
        <x:v>0</x:v>
      </x:c>
      <x:c r="AA1606" s="36" t="n">
        <x:v>1</x:v>
      </x:c>
      <x:c r="AB1606" s="36" t="n">
        <x:v>0.05859919408160569</x:v>
      </x:c>
      <x:c r="AC1606" s="34" t="b">
        <x:v>1</x:v>
      </x:c>
    </x:row>
    <x:row r="1607">
      <x:c r="A1607" s="31" t="str">
        <x:v>CFG019</x:v>
      </x:c>
      <x:c r="B1607" s="33" t="n">
        <x:v>21</x:v>
      </x:c>
      <x:c r="C1607" s="31" t="str">
        <x:v>0（选定5-12kg）算副翼-10 1.AR20.03.6 </x:v>
      </x:c>
      <x:c r="D1607" s="31" t="str">
        <x:v>T7-VLM2-WF1(g1.0)-WF2(g1.0)-Inviscid</x:v>
      </x:c>
      <x:c r="E1607" s="37" t="n">
        <x:v>0.6584617680151292</x:v>
      </x:c>
      <x:c r="F1607" s="37" t="n">
        <x:v>0</x:v>
      </x:c>
      <x:c r="G1607" s="35" t="n">
        <x:v>12.954770428598135</x:v>
      </x:c>
      <x:c r="H1607" s="36" t="n">
        <x:v>0</x:v>
      </x:c>
      <x:c r="I1607" s="35" t="n">
        <x:v>1.225</x:v>
      </x:c>
      <x:c r="J1607" s="35" t="n">
        <x:v>1.5705518175924542</x:v>
      </x:c>
      <x:c r="K1607" s="35" t="n">
        <x:v>0.284701945718181</x:v>
      </x:c>
      <x:c r="L1607" s="35" t="n">
        <x:v>5.525419388778789</x:v>
      </x:c>
      <x:c r="M1607" s="35" t="n">
        <x:v>11.925999999999998</x:v>
      </x:c>
      <x:c r="N1607" s="35" t="n">
        <x:v>0.10987252051004341</x:v>
      </x:c>
      <x:c r="O1607" s="35" t="n">
        <x:v>5.871700478258522e-7</x:v>
      </x:c>
      <x:c r="P1607" s="35" t="n">
        <x:v>0.014194989863698736</x:v>
      </x:c>
      <x:c r="Q1607" s="36" t="n">
        <x:v>0.7245337317820906</x:v>
      </x:c>
      <x:c r="R1607" s="36" t="n">
        <x:v>0.01684949416811155</x:v>
      </x:c>
      <x:c r="S1607" s="36" t="n">
        <x:v>0.0000015052122917447114</x:v>
      </x:c>
      <x:c r="T1607" s="35" t="n">
        <x:v>0.14632914191371355</x:v>
      </x:c>
      <x:c r="U1607" s="36" t="str">
        <x:v>lateral</x:v>
      </x:c>
      <x:c r="V1607" s="33" t="n">
        <x:v>6</x:v>
      </x:c>
      <x:c r="W1607" s="36" t="n">
        <x:v>-0.9128260822234553</x:v>
      </x:c>
      <x:c r="X1607" s="36" t="n">
        <x:v>-2.3067689198778143</x:v>
      </x:c>
      <x:c r="Y1607" s="36" t="n">
        <x:v>2.4808132348287892</x:v>
      </x:c>
      <x:c r="Z1607" s="36" t="n">
        <x:v>0.3671336761693064</x:v>
      </x:c>
      <x:c r="AA1607" s="36" t="n">
        <x:v>0.36795437456074886</x:v>
      </x:c>
      <x:c r="AB1607" s="36" t="n">
        <x:v>1.0954989339965036</x:v>
      </x:c>
      <x:c r="AC1607" s="34" t="b">
        <x:v>1</x:v>
      </x:c>
    </x:row>
    <x:row r="1608">
      <x:c r="A1608" s="31" t="str">
        <x:v>CFG019</x:v>
      </x:c>
      <x:c r="B1608" s="33" t="n">
        <x:v>21</x:v>
      </x:c>
      <x:c r="C1608" s="31" t="str">
        <x:v>0（选定5-12kg）算副翼-10 1.AR20.03.6 </x:v>
      </x:c>
      <x:c r="D1608" s="31" t="str">
        <x:v>T7-VLM2-WF1(g1.0)-WF2(g1.0)-Inviscid</x:v>
      </x:c>
      <x:c r="E1608" s="37" t="n">
        <x:v>0.6584617680151292</x:v>
      </x:c>
      <x:c r="F1608" s="37" t="n">
        <x:v>0</x:v>
      </x:c>
      <x:c r="G1608" s="35" t="n">
        <x:v>12.954770428598135</x:v>
      </x:c>
      <x:c r="H1608" s="36" t="n">
        <x:v>0</x:v>
      </x:c>
      <x:c r="I1608" s="35" t="n">
        <x:v>1.225</x:v>
      </x:c>
      <x:c r="J1608" s="35" t="n">
        <x:v>1.5705518175924542</x:v>
      </x:c>
      <x:c r="K1608" s="35" t="n">
        <x:v>0.284701945718181</x:v>
      </x:c>
      <x:c r="L1608" s="35" t="n">
        <x:v>5.525419388778789</x:v>
      </x:c>
      <x:c r="M1608" s="35" t="n">
        <x:v>11.925999999999998</x:v>
      </x:c>
      <x:c r="N1608" s="35" t="n">
        <x:v>0.10987252051004341</x:v>
      </x:c>
      <x:c r="O1608" s="35" t="n">
        <x:v>5.871700478258522e-7</x:v>
      </x:c>
      <x:c r="P1608" s="35" t="n">
        <x:v>0.014194989863698736</x:v>
      </x:c>
      <x:c r="Q1608" s="36" t="n">
        <x:v>0.7245337317820906</x:v>
      </x:c>
      <x:c r="R1608" s="36" t="n">
        <x:v>0.01684949416811155</x:v>
      </x:c>
      <x:c r="S1608" s="36" t="n">
        <x:v>0.0000015052122917447114</x:v>
      </x:c>
      <x:c r="T1608" s="35" t="n">
        <x:v>0.14632914191371355</x:v>
      </x:c>
      <x:c r="U1608" s="36" t="str">
        <x:v>lateral</x:v>
      </x:c>
      <x:c r="V1608" s="33" t="n">
        <x:v>7</x:v>
      </x:c>
      <x:c r="W1608" s="36" t="n">
        <x:v>-0.9128260822234553</x:v>
      </x:c>
      <x:c r="X1608" s="36" t="n">
        <x:v>2.3067689198778143</x:v>
      </x:c>
      <x:c r="Y1608" s="36" t="n">
        <x:v>2.4808132348287892</x:v>
      </x:c>
      <x:c r="Z1608" s="36" t="n">
        <x:v>0.3671336761693064</x:v>
      </x:c>
      <x:c r="AA1608" s="36" t="n">
        <x:v>0.36795437456074886</x:v>
      </x:c>
      <x:c r="AB1608" s="36" t="n">
        <x:v>1.0954989339965036</x:v>
      </x:c>
      <x:c r="AC1608" s="34" t="b">
        <x:v>1</x:v>
      </x:c>
    </x:row>
    <x:row r="1609">
      <x:c r="A1609" s="31" t="str">
        <x:v>CFG019</x:v>
      </x:c>
      <x:c r="B1609" s="33" t="n">
        <x:v>21</x:v>
      </x:c>
      <x:c r="C1609" s="31" t="str">
        <x:v>0（选定5-12kg）算副翼-10 1.AR20.03.6 </x:v>
      </x:c>
      <x:c r="D1609" s="31" t="str">
        <x:v>T7-VLM2-WF1(g1.0)-WF2(g1.0)-Inviscid</x:v>
      </x:c>
      <x:c r="E1609" s="37" t="n">
        <x:v>0.6584617680151292</x:v>
      </x:c>
      <x:c r="F1609" s="37" t="n">
        <x:v>0</x:v>
      </x:c>
      <x:c r="G1609" s="35" t="n">
        <x:v>12.954770428598135</x:v>
      </x:c>
      <x:c r="H1609" s="36" t="n">
        <x:v>0</x:v>
      </x:c>
      <x:c r="I1609" s="35" t="n">
        <x:v>1.225</x:v>
      </x:c>
      <x:c r="J1609" s="35" t="n">
        <x:v>1.5705518175924542</x:v>
      </x:c>
      <x:c r="K1609" s="35" t="n">
        <x:v>0.284701945718181</x:v>
      </x:c>
      <x:c r="L1609" s="35" t="n">
        <x:v>5.525419388778789</x:v>
      </x:c>
      <x:c r="M1609" s="35" t="n">
        <x:v>11.925999999999998</x:v>
      </x:c>
      <x:c r="N1609" s="35" t="n">
        <x:v>0.10987252051004341</x:v>
      </x:c>
      <x:c r="O1609" s="35" t="n">
        <x:v>5.871700478258522e-7</x:v>
      </x:c>
      <x:c r="P1609" s="35" t="n">
        <x:v>0.014194989863698736</x:v>
      </x:c>
      <x:c r="Q1609" s="36" t="n">
        <x:v>0.7245337317820906</x:v>
      </x:c>
      <x:c r="R1609" s="36" t="n">
        <x:v>0.01684949416811155</x:v>
      </x:c>
      <x:c r="S1609" s="36" t="n">
        <x:v>0.0000015052122917447114</x:v>
      </x:c>
      <x:c r="T1609" s="35" t="n">
        <x:v>0.14632914191371355</x:v>
      </x:c>
      <x:c r="U1609" s="36" t="str">
        <x:v>lateral</x:v>
      </x:c>
      <x:c r="V1609" s="33" t="n">
        <x:v>8</x:v>
      </x:c>
      <x:c r="W1609" s="36" t="n">
        <x:v>0.16270429404256603</x:v>
      </x:c>
      <x:c r="X1609" s="36" t="n">
        <x:v>0</x:v>
      </x:c>
      <x:c r="Y1609" s="36" t="n">
        <x:v>0.16270429404256603</x:v>
      </x:c>
      <x:c r="Z1609" s="36" t="n">
        <x:v>0</x:v>
      </x:c>
      <x:c r="AA1609" s="36" t="n">
        <x:v>-1</x:v>
      </x:c>
      <x:c r="AB1609" s="36"/>
      <x:c r="AC1609" s="34" t="b">
        <x:v>0</x:v>
      </x:c>
    </x:row>
    <x:row r="1610">
      <x:c r="A1610" s="31" t="str">
        <x:v>CFG019</x:v>
      </x:c>
      <x:c r="B1610" s="33" t="n">
        <x:v>22</x:v>
      </x:c>
      <x:c r="C1610" s="31" t="str">
        <x:v>0（选定5-12kg）算副翼-10 1.AR20.03.6 </x:v>
      </x:c>
      <x:c r="D1610" s="31" t="str">
        <x:v>T7-VLM2-WF1(g1.0)-WF2(g1.0)-Inviscid</x:v>
      </x:c>
      <x:c r="E1610" s="37" t="n">
        <x:v>0.6750845854161179</x:v>
      </x:c>
      <x:c r="F1610" s="37" t="n">
        <x:v>0</x:v>
      </x:c>
      <x:c r="G1610" s="35" t="n">
        <x:v>12.950349184858547</x:v>
      </x:c>
      <x:c r="H1610" s="36" t="n">
        <x:v>0.5</x:v>
      </x:c>
      <x:c r="I1610" s="35" t="n">
        <x:v>1.225</x:v>
      </x:c>
      <x:c r="J1610" s="35" t="n">
        <x:v>1.5705518175924542</x:v>
      </x:c>
      <x:c r="K1610" s="35" t="n">
        <x:v>0.284701945718181</x:v>
      </x:c>
      <x:c r="L1610" s="35" t="n">
        <x:v>5.525419388778789</x:v>
      </x:c>
      <x:c r="M1610" s="35" t="n">
        <x:v>11.925999999999998</x:v>
      </x:c>
      <x:c r="N1610" s="35" t="n">
        <x:v>0.10987252051004341</x:v>
      </x:c>
      <x:c r="O1610" s="35" t="n">
        <x:v>5.871700478258522e-7</x:v>
      </x:c>
      <x:c r="P1610" s="35" t="n">
        <x:v>0.014194989863698736</x:v>
      </x:c>
      <x:c r="Q1610" s="36" t="n">
        <x:v>0.7250192270170619</x:v>
      </x:c>
      <x:c r="R1610" s="36" t="n">
        <x:v>0.01744300835513348</x:v>
      </x:c>
      <x:c r="S1610" s="36" t="n">
        <x:v>0.000001571186835126043</x:v>
      </x:c>
      <x:c r="T1610" s="35" t="n">
        <x:v>0.14631906961512037</x:v>
      </x:c>
      <x:c r="U1610" s="36" t="str">
        <x:v>longitudinal</x:v>
      </x:c>
      <x:c r="V1610" s="33" t="n">
        <x:v>1</x:v>
      </x:c>
      <x:c r="W1610" s="36" t="n">
        <x:v>-6.06638771718253</x:v>
      </x:c>
      <x:c r="X1610" s="36" t="n">
        <x:v>-5.178930608125324</x:v>
      </x:c>
      <x:c r="Y1610" s="36" t="n">
        <x:v>7.976363969814843</x:v>
      </x:c>
      <x:c r="Z1610" s="36" t="n">
        <x:v>0.8242524062130608</x:v>
      </x:c>
      <x:c r="AA1610" s="36" t="n">
        <x:v>0.7605454991948356</x:v>
      </x:c>
      <x:c r="AB1610" s="36" t="n">
        <x:v>0.1648427444173383</x:v>
      </x:c>
      <x:c r="AC1610" s="34" t="b">
        <x:v>1</x:v>
      </x:c>
    </x:row>
    <x:row r="1611">
      <x:c r="A1611" s="31" t="str">
        <x:v>CFG019</x:v>
      </x:c>
      <x:c r="B1611" s="33" t="n">
        <x:v>22</x:v>
      </x:c>
      <x:c r="C1611" s="31" t="str">
        <x:v>0（选定5-12kg）算副翼-10 1.AR20.03.6 </x:v>
      </x:c>
      <x:c r="D1611" s="31" t="str">
        <x:v>T7-VLM2-WF1(g1.0)-WF2(g1.0)-Inviscid</x:v>
      </x:c>
      <x:c r="E1611" s="37" t="n">
        <x:v>0.6750845854161179</x:v>
      </x:c>
      <x:c r="F1611" s="37" t="n">
        <x:v>0</x:v>
      </x:c>
      <x:c r="G1611" s="35" t="n">
        <x:v>12.950349184858547</x:v>
      </x:c>
      <x:c r="H1611" s="36" t="n">
        <x:v>0.5</x:v>
      </x:c>
      <x:c r="I1611" s="35" t="n">
        <x:v>1.225</x:v>
      </x:c>
      <x:c r="J1611" s="35" t="n">
        <x:v>1.5705518175924542</x:v>
      </x:c>
      <x:c r="K1611" s="35" t="n">
        <x:v>0.284701945718181</x:v>
      </x:c>
      <x:c r="L1611" s="35" t="n">
        <x:v>5.525419388778789</x:v>
      </x:c>
      <x:c r="M1611" s="35" t="n">
        <x:v>11.925999999999998</x:v>
      </x:c>
      <x:c r="N1611" s="35" t="n">
        <x:v>0.10987252051004341</x:v>
      </x:c>
      <x:c r="O1611" s="35" t="n">
        <x:v>5.871700478258522e-7</x:v>
      </x:c>
      <x:c r="P1611" s="35" t="n">
        <x:v>0.014194989863698736</x:v>
      </x:c>
      <x:c r="Q1611" s="36" t="n">
        <x:v>0.7250192270170619</x:v>
      </x:c>
      <x:c r="R1611" s="36" t="n">
        <x:v>0.01744300835513348</x:v>
      </x:c>
      <x:c r="S1611" s="36" t="n">
        <x:v>0.000001571186835126043</x:v>
      </x:c>
      <x:c r="T1611" s="35" t="n">
        <x:v>0.14631906961512037</x:v>
      </x:c>
      <x:c r="U1611" s="36" t="str">
        <x:v>longitudinal</x:v>
      </x:c>
      <x:c r="V1611" s="33" t="n">
        <x:v>2</x:v>
      </x:c>
      <x:c r="W1611" s="36" t="n">
        <x:v>-6.06638771718253</x:v>
      </x:c>
      <x:c r="X1611" s="36" t="n">
        <x:v>5.178930608125324</x:v>
      </x:c>
      <x:c r="Y1611" s="36" t="n">
        <x:v>7.976363969814843</x:v>
      </x:c>
      <x:c r="Z1611" s="36" t="n">
        <x:v>0.8242524062130608</x:v>
      </x:c>
      <x:c r="AA1611" s="36" t="n">
        <x:v>0.7605454991948356</x:v>
      </x:c>
      <x:c r="AB1611" s="36" t="n">
        <x:v>0.1648427444173383</x:v>
      </x:c>
      <x:c r="AC1611" s="34" t="b">
        <x:v>1</x:v>
      </x:c>
    </x:row>
    <x:row r="1612">
      <x:c r="A1612" s="31" t="str">
        <x:v>CFG019</x:v>
      </x:c>
      <x:c r="B1612" s="33" t="n">
        <x:v>22</x:v>
      </x:c>
      <x:c r="C1612" s="31" t="str">
        <x:v>0（选定5-12kg）算副翼-10 1.AR20.03.6 </x:v>
      </x:c>
      <x:c r="D1612" s="31" t="str">
        <x:v>T7-VLM2-WF1(g1.0)-WF2(g1.0)-Inviscid</x:v>
      </x:c>
      <x:c r="E1612" s="37" t="n">
        <x:v>0.6750845854161179</x:v>
      </x:c>
      <x:c r="F1612" s="37" t="n">
        <x:v>0</x:v>
      </x:c>
      <x:c r="G1612" s="35" t="n">
        <x:v>12.950349184858547</x:v>
      </x:c>
      <x:c r="H1612" s="36" t="n">
        <x:v>0.5</x:v>
      </x:c>
      <x:c r="I1612" s="35" t="n">
        <x:v>1.225</x:v>
      </x:c>
      <x:c r="J1612" s="35" t="n">
        <x:v>1.5705518175924542</x:v>
      </x:c>
      <x:c r="K1612" s="35" t="n">
        <x:v>0.284701945718181</x:v>
      </x:c>
      <x:c r="L1612" s="35" t="n">
        <x:v>5.525419388778789</x:v>
      </x:c>
      <x:c r="M1612" s="35" t="n">
        <x:v>11.925999999999998</x:v>
      </x:c>
      <x:c r="N1612" s="35" t="n">
        <x:v>0.10987252051004341</x:v>
      </x:c>
      <x:c r="O1612" s="35" t="n">
        <x:v>5.871700478258522e-7</x:v>
      </x:c>
      <x:c r="P1612" s="35" t="n">
        <x:v>0.014194989863698736</x:v>
      </x:c>
      <x:c r="Q1612" s="36" t="n">
        <x:v>0.7250192270170619</x:v>
      </x:c>
      <x:c r="R1612" s="36" t="n">
        <x:v>0.01744300835513348</x:v>
      </x:c>
      <x:c r="S1612" s="36" t="n">
        <x:v>0.000001571186835126043</x:v>
      </x:c>
      <x:c r="T1612" s="35" t="n">
        <x:v>0.14631906961512037</x:v>
      </x:c>
      <x:c r="U1612" s="36" t="str">
        <x:v>longitudinal</x:v>
      </x:c>
      <x:c r="V1612" s="33" t="n">
        <x:v>3</x:v>
      </x:c>
      <x:c r="W1612" s="36" t="n">
        <x:v>-0.012189061612868037</x:v>
      </x:c>
      <x:c r="X1612" s="36" t="n">
        <x:v>-0.7183863045392792</x:v>
      </x:c>
      <x:c r="Y1612" s="36" t="n">
        <x:v>0.7184897047088457</x:v>
      </x:c>
      <x:c r="Z1612" s="36" t="n">
        <x:v>0.11433473141694597</x:v>
      </x:c>
      <x:c r="AA1612" s="36" t="n">
        <x:v>0.016964838233565815</x:v>
      </x:c>
      <x:c r="AB1612" s="36" t="n">
        <x:v>82.04076997562277</x:v>
      </x:c>
      <x:c r="AC1612" s="34" t="b">
        <x:v>1</x:v>
      </x:c>
    </x:row>
    <x:row r="1613">
      <x:c r="A1613" s="31" t="str">
        <x:v>CFG019</x:v>
      </x:c>
      <x:c r="B1613" s="33" t="n">
        <x:v>22</x:v>
      </x:c>
      <x:c r="C1613" s="31" t="str">
        <x:v>0（选定5-12kg）算副翼-10 1.AR20.03.6 </x:v>
      </x:c>
      <x:c r="D1613" s="31" t="str">
        <x:v>T7-VLM2-WF1(g1.0)-WF2(g1.0)-Inviscid</x:v>
      </x:c>
      <x:c r="E1613" s="37" t="n">
        <x:v>0.6750845854161179</x:v>
      </x:c>
      <x:c r="F1613" s="37" t="n">
        <x:v>0</x:v>
      </x:c>
      <x:c r="G1613" s="35" t="n">
        <x:v>12.950349184858547</x:v>
      </x:c>
      <x:c r="H1613" s="36" t="n">
        <x:v>0.5</x:v>
      </x:c>
      <x:c r="I1613" s="35" t="n">
        <x:v>1.225</x:v>
      </x:c>
      <x:c r="J1613" s="35" t="n">
        <x:v>1.5705518175924542</x:v>
      </x:c>
      <x:c r="K1613" s="35" t="n">
        <x:v>0.284701945718181</x:v>
      </x:c>
      <x:c r="L1613" s="35" t="n">
        <x:v>5.525419388778789</x:v>
      </x:c>
      <x:c r="M1613" s="35" t="n">
        <x:v>11.925999999999998</x:v>
      </x:c>
      <x:c r="N1613" s="35" t="n">
        <x:v>0.10987252051004341</x:v>
      </x:c>
      <x:c r="O1613" s="35" t="n">
        <x:v>5.871700478258522e-7</x:v>
      </x:c>
      <x:c r="P1613" s="35" t="n">
        <x:v>0.014194989863698736</x:v>
      </x:c>
      <x:c r="Q1613" s="36" t="n">
        <x:v>0.7250192270170619</x:v>
      </x:c>
      <x:c r="R1613" s="36" t="n">
        <x:v>0.01744300835513348</x:v>
      </x:c>
      <x:c r="S1613" s="36" t="n">
        <x:v>0.000001571186835126043</x:v>
      </x:c>
      <x:c r="T1613" s="35" t="n">
        <x:v>0.14631906961512037</x:v>
      </x:c>
      <x:c r="U1613" s="36" t="str">
        <x:v>longitudinal</x:v>
      </x:c>
      <x:c r="V1613" s="33" t="n">
        <x:v>4</x:v>
      </x:c>
      <x:c r="W1613" s="36" t="n">
        <x:v>-0.012189061612868037</x:v>
      </x:c>
      <x:c r="X1613" s="36" t="n">
        <x:v>0.7183863045392792</x:v>
      </x:c>
      <x:c r="Y1613" s="36" t="n">
        <x:v>0.7184897047088457</x:v>
      </x:c>
      <x:c r="Z1613" s="36" t="n">
        <x:v>0.11433473141694597</x:v>
      </x:c>
      <x:c r="AA1613" s="36" t="n">
        <x:v>0.016964838233565815</x:v>
      </x:c>
      <x:c r="AB1613" s="36" t="n">
        <x:v>82.04076997562277</x:v>
      </x:c>
      <x:c r="AC1613" s="34" t="b">
        <x:v>1</x:v>
      </x:c>
    </x:row>
    <x:row r="1614">
      <x:c r="A1614" s="31" t="str">
        <x:v>CFG019</x:v>
      </x:c>
      <x:c r="B1614" s="33" t="n">
        <x:v>22</x:v>
      </x:c>
      <x:c r="C1614" s="31" t="str">
        <x:v>0（选定5-12kg）算副翼-10 1.AR20.03.6 </x:v>
      </x:c>
      <x:c r="D1614" s="31" t="str">
        <x:v>T7-VLM2-WF1(g1.0)-WF2(g1.0)-Inviscid</x:v>
      </x:c>
      <x:c r="E1614" s="37" t="n">
        <x:v>0.6750845854161179</x:v>
      </x:c>
      <x:c r="F1614" s="37" t="n">
        <x:v>0</x:v>
      </x:c>
      <x:c r="G1614" s="35" t="n">
        <x:v>12.950349184858547</x:v>
      </x:c>
      <x:c r="H1614" s="36" t="n">
        <x:v>0.5</x:v>
      </x:c>
      <x:c r="I1614" s="35" t="n">
        <x:v>1.225</x:v>
      </x:c>
      <x:c r="J1614" s="35" t="n">
        <x:v>1.5705518175924542</x:v>
      </x:c>
      <x:c r="K1614" s="35" t="n">
        <x:v>0.284701945718181</x:v>
      </x:c>
      <x:c r="L1614" s="35" t="n">
        <x:v>5.525419388778789</x:v>
      </x:c>
      <x:c r="M1614" s="35" t="n">
        <x:v>11.925999999999998</x:v>
      </x:c>
      <x:c r="N1614" s="35" t="n">
        <x:v>0.10987252051004341</x:v>
      </x:c>
      <x:c r="O1614" s="35" t="n">
        <x:v>5.871700478258522e-7</x:v>
      </x:c>
      <x:c r="P1614" s="35" t="n">
        <x:v>0.014194989863698736</x:v>
      </x:c>
      <x:c r="Q1614" s="36" t="n">
        <x:v>0.7250192270170619</x:v>
      </x:c>
      <x:c r="R1614" s="36" t="n">
        <x:v>0.01744300835513348</x:v>
      </x:c>
      <x:c r="S1614" s="36" t="n">
        <x:v>0.000001571186835126043</x:v>
      </x:c>
      <x:c r="T1614" s="35" t="n">
        <x:v>0.14631906961512037</x:v>
      </x:c>
      <x:c r="U1614" s="36" t="str">
        <x:v>lateral</x:v>
      </x:c>
      <x:c r="V1614" s="33" t="n">
        <x:v>5</x:v>
      </x:c>
      <x:c r="W1614" s="36" t="n">
        <x:v>-17.020655036537363</x:v>
      </x:c>
      <x:c r="X1614" s="36" t="n">
        <x:v>0</x:v>
      </x:c>
      <x:c r="Y1614" s="36" t="n">
        <x:v>17.020655036537363</x:v>
      </x:c>
      <x:c r="Z1614" s="36" t="n">
        <x:v>0</x:v>
      </x:c>
      <x:c r="AA1614" s="36" t="n">
        <x:v>1</x:v>
      </x:c>
      <x:c r="AB1614" s="36" t="n">
        <x:v>0.05875214542879528</x:v>
      </x:c>
      <x:c r="AC1614" s="34" t="b">
        <x:v>1</x:v>
      </x:c>
    </x:row>
    <x:row r="1615">
      <x:c r="A1615" s="31" t="str">
        <x:v>CFG019</x:v>
      </x:c>
      <x:c r="B1615" s="33" t="n">
        <x:v>22</x:v>
      </x:c>
      <x:c r="C1615" s="31" t="str">
        <x:v>0（选定5-12kg）算副翼-10 1.AR20.03.6 </x:v>
      </x:c>
      <x:c r="D1615" s="31" t="str">
        <x:v>T7-VLM2-WF1(g1.0)-WF2(g1.0)-Inviscid</x:v>
      </x:c>
      <x:c r="E1615" s="37" t="n">
        <x:v>0.6750845854161179</x:v>
      </x:c>
      <x:c r="F1615" s="37" t="n">
        <x:v>0</x:v>
      </x:c>
      <x:c r="G1615" s="35" t="n">
        <x:v>12.950349184858547</x:v>
      </x:c>
      <x:c r="H1615" s="36" t="n">
        <x:v>0.5</x:v>
      </x:c>
      <x:c r="I1615" s="35" t="n">
        <x:v>1.225</x:v>
      </x:c>
      <x:c r="J1615" s="35" t="n">
        <x:v>1.5705518175924542</x:v>
      </x:c>
      <x:c r="K1615" s="35" t="n">
        <x:v>0.284701945718181</x:v>
      </x:c>
      <x:c r="L1615" s="35" t="n">
        <x:v>5.525419388778789</x:v>
      </x:c>
      <x:c r="M1615" s="35" t="n">
        <x:v>11.925999999999998</x:v>
      </x:c>
      <x:c r="N1615" s="35" t="n">
        <x:v>0.10987252051004341</x:v>
      </x:c>
      <x:c r="O1615" s="35" t="n">
        <x:v>5.871700478258522e-7</x:v>
      </x:c>
      <x:c r="P1615" s="35" t="n">
        <x:v>0.014194989863698736</x:v>
      </x:c>
      <x:c r="Q1615" s="36" t="n">
        <x:v>0.7250192270170619</x:v>
      </x:c>
      <x:c r="R1615" s="36" t="n">
        <x:v>0.01744300835513348</x:v>
      </x:c>
      <x:c r="S1615" s="36" t="n">
        <x:v>0.000001571186835126043</x:v>
      </x:c>
      <x:c r="T1615" s="35" t="n">
        <x:v>0.14631906961512037</x:v>
      </x:c>
      <x:c r="U1615" s="36" t="str">
        <x:v>lateral</x:v>
      </x:c>
      <x:c r="V1615" s="33" t="n">
        <x:v>6</x:v>
      </x:c>
      <x:c r="W1615" s="36" t="n">
        <x:v>-0.9130607873368252</x:v>
      </x:c>
      <x:c r="X1615" s="36" t="n">
        <x:v>-2.305885895462457</x:v>
      </x:c>
      <x:c r="Y1615" s="36" t="n">
        <x:v>2.480078580260077</x:v>
      </x:c>
      <x:c r="Z1615" s="36" t="n">
        <x:v>0.3669931384687315</x:v>
      </x:c>
      <x:c r="AA1615" s="36" t="n">
        <x:v>0.3681580070100342</x:v>
      </x:c>
      <x:c r="AB1615" s="36" t="n">
        <x:v>1.0952173325904788</x:v>
      </x:c>
      <x:c r="AC1615" s="34" t="b">
        <x:v>1</x:v>
      </x:c>
    </x:row>
    <x:row r="1616">
      <x:c r="A1616" s="31" t="str">
        <x:v>CFG019</x:v>
      </x:c>
      <x:c r="B1616" s="33" t="n">
        <x:v>22</x:v>
      </x:c>
      <x:c r="C1616" s="31" t="str">
        <x:v>0（选定5-12kg）算副翼-10 1.AR20.03.6 </x:v>
      </x:c>
      <x:c r="D1616" s="31" t="str">
        <x:v>T7-VLM2-WF1(g1.0)-WF2(g1.0)-Inviscid</x:v>
      </x:c>
      <x:c r="E1616" s="37" t="n">
        <x:v>0.6750845854161179</x:v>
      </x:c>
      <x:c r="F1616" s="37" t="n">
        <x:v>0</x:v>
      </x:c>
      <x:c r="G1616" s="35" t="n">
        <x:v>12.950349184858547</x:v>
      </x:c>
      <x:c r="H1616" s="36" t="n">
        <x:v>0.5</x:v>
      </x:c>
      <x:c r="I1616" s="35" t="n">
        <x:v>1.225</x:v>
      </x:c>
      <x:c r="J1616" s="35" t="n">
        <x:v>1.5705518175924542</x:v>
      </x:c>
      <x:c r="K1616" s="35" t="n">
        <x:v>0.284701945718181</x:v>
      </x:c>
      <x:c r="L1616" s="35" t="n">
        <x:v>5.525419388778789</x:v>
      </x:c>
      <x:c r="M1616" s="35" t="n">
        <x:v>11.925999999999998</x:v>
      </x:c>
      <x:c r="N1616" s="35" t="n">
        <x:v>0.10987252051004341</x:v>
      </x:c>
      <x:c r="O1616" s="35" t="n">
        <x:v>5.871700478258522e-7</x:v>
      </x:c>
      <x:c r="P1616" s="35" t="n">
        <x:v>0.014194989863698736</x:v>
      </x:c>
      <x:c r="Q1616" s="36" t="n">
        <x:v>0.7250192270170619</x:v>
      </x:c>
      <x:c r="R1616" s="36" t="n">
        <x:v>0.01744300835513348</x:v>
      </x:c>
      <x:c r="S1616" s="36" t="n">
        <x:v>0.000001571186835126043</x:v>
      </x:c>
      <x:c r="T1616" s="35" t="n">
        <x:v>0.14631906961512037</x:v>
      </x:c>
      <x:c r="U1616" s="36" t="str">
        <x:v>lateral</x:v>
      </x:c>
      <x:c r="V1616" s="33" t="n">
        <x:v>7</x:v>
      </x:c>
      <x:c r="W1616" s="36" t="n">
        <x:v>-0.9130607873368252</x:v>
      </x:c>
      <x:c r="X1616" s="36" t="n">
        <x:v>2.305885895462457</x:v>
      </x:c>
      <x:c r="Y1616" s="36" t="n">
        <x:v>2.480078580260077</x:v>
      </x:c>
      <x:c r="Z1616" s="36" t="n">
        <x:v>0.3669931384687315</x:v>
      </x:c>
      <x:c r="AA1616" s="36" t="n">
        <x:v>0.3681580070100342</x:v>
      </x:c>
      <x:c r="AB1616" s="36" t="n">
        <x:v>1.0952173325904788</x:v>
      </x:c>
      <x:c r="AC1616" s="34" t="b">
        <x:v>1</x:v>
      </x:c>
    </x:row>
    <x:row r="1617">
      <x:c r="A1617" s="31" t="str">
        <x:v>CFG019</x:v>
      </x:c>
      <x:c r="B1617" s="33" t="n">
        <x:v>22</x:v>
      </x:c>
      <x:c r="C1617" s="31" t="str">
        <x:v>0（选定5-12kg）算副翼-10 1.AR20.03.6 </x:v>
      </x:c>
      <x:c r="D1617" s="31" t="str">
        <x:v>T7-VLM2-WF1(g1.0)-WF2(g1.0)-Inviscid</x:v>
      </x:c>
      <x:c r="E1617" s="37" t="n">
        <x:v>0.6750845854161179</x:v>
      </x:c>
      <x:c r="F1617" s="37" t="n">
        <x:v>0</x:v>
      </x:c>
      <x:c r="G1617" s="35" t="n">
        <x:v>12.950349184858547</x:v>
      </x:c>
      <x:c r="H1617" s="36" t="n">
        <x:v>0.5</x:v>
      </x:c>
      <x:c r="I1617" s="35" t="n">
        <x:v>1.225</x:v>
      </x:c>
      <x:c r="J1617" s="35" t="n">
        <x:v>1.5705518175924542</x:v>
      </x:c>
      <x:c r="K1617" s="35" t="n">
        <x:v>0.284701945718181</x:v>
      </x:c>
      <x:c r="L1617" s="35" t="n">
        <x:v>5.525419388778789</x:v>
      </x:c>
      <x:c r="M1617" s="35" t="n">
        <x:v>11.925999999999998</x:v>
      </x:c>
      <x:c r="N1617" s="35" t="n">
        <x:v>0.10987252051004341</x:v>
      </x:c>
      <x:c r="O1617" s="35" t="n">
        <x:v>5.871700478258522e-7</x:v>
      </x:c>
      <x:c r="P1617" s="35" t="n">
        <x:v>0.014194989863698736</x:v>
      </x:c>
      <x:c r="Q1617" s="36" t="n">
        <x:v>0.7250192270170619</x:v>
      </x:c>
      <x:c r="R1617" s="36" t="n">
        <x:v>0.01744300835513348</x:v>
      </x:c>
      <x:c r="S1617" s="36" t="n">
        <x:v>0.000001571186835126043</x:v>
      </x:c>
      <x:c r="T1617" s="35" t="n">
        <x:v>0.14631906961512037</x:v>
      </x:c>
      <x:c r="U1617" s="36" t="str">
        <x:v>lateral</x:v>
      </x:c>
      <x:c r="V1617" s="33" t="n">
        <x:v>8</x:v>
      </x:c>
      <x:c r="W1617" s="36" t="n">
        <x:v>0.16289212484842075</x:v>
      </x:c>
      <x:c r="X1617" s="36" t="n">
        <x:v>0</x:v>
      </x:c>
      <x:c r="Y1617" s="36" t="n">
        <x:v>0.16289212484842075</x:v>
      </x:c>
      <x:c r="Z1617" s="36" t="n">
        <x:v>0</x:v>
      </x:c>
      <x:c r="AA1617" s="36" t="n">
        <x:v>-1</x:v>
      </x:c>
      <x:c r="AB1617" s="36"/>
      <x:c r="AC1617" s="34" t="b">
        <x:v>0</x:v>
      </x:c>
    </x:row>
    <x:row r="1618">
      <x:c r="A1618" s="31" t="str">
        <x:v>CFG019</x:v>
      </x:c>
      <x:c r="B1618" s="33" t="n">
        <x:v>23</x:v>
      </x:c>
      <x:c r="C1618" s="31" t="str">
        <x:v>0（选定5-12kg）算副翼-10 1.AR20.03.6 </x:v>
      </x:c>
      <x:c r="D1618" s="31" t="str">
        <x:v>T7-VLM2-WF1(g1.0)-WF2(g1.0)-Inviscid</x:v>
      </x:c>
      <x:c r="E1618" s="37" t="n">
        <x:v>0.6916051666963504</x:v>
      </x:c>
      <x:c r="F1618" s="37" t="n">
        <x:v>0</x:v>
      </x:c>
      <x:c r="G1618" s="35" t="n">
        <x:v>12.94598388886089</x:v>
      </x:c>
      <x:c r="H1618" s="36" t="n">
        <x:v>1</x:v>
      </x:c>
      <x:c r="I1618" s="35" t="n">
        <x:v>1.225</x:v>
      </x:c>
      <x:c r="J1618" s="35" t="n">
        <x:v>1.5705518175924542</x:v>
      </x:c>
      <x:c r="K1618" s="35" t="n">
        <x:v>0.284701945718181</x:v>
      </x:c>
      <x:c r="L1618" s="35" t="n">
        <x:v>5.525419388778789</x:v>
      </x:c>
      <x:c r="M1618" s="35" t="n">
        <x:v>11.925999999999998</x:v>
      </x:c>
      <x:c r="N1618" s="35" t="n">
        <x:v>0.10987252051004341</x:v>
      </x:c>
      <x:c r="O1618" s="35" t="n">
        <x:v>5.871700478258522e-7</x:v>
      </x:c>
      <x:c r="P1618" s="35" t="n">
        <x:v>0.014194989863698736</x:v>
      </x:c>
      <x:c r="Q1618" s="36" t="n">
        <x:v>0.7254985156844529</x:v>
      </x:c>
      <x:c r="R1618" s="36" t="n">
        <x:v>0.01805124538644191</x:v>
      </x:c>
      <x:c r="S1618" s="36" t="n">
        <x:v>0.0000016369573532074072</x:v>
      </x:c>
      <x:c r="T1618" s="35" t="n">
        <x:v>0.1463091875385563</x:v>
      </x:c>
      <x:c r="U1618" s="36" t="str">
        <x:v>longitudinal</x:v>
      </x:c>
      <x:c r="V1618" s="33" t="n">
        <x:v>1</x:v>
      </x:c>
      <x:c r="W1618" s="36" t="n">
        <x:v>-6.0601884460652835</x:v>
      </x:c>
      <x:c r="X1618" s="36" t="n">
        <x:v>-5.172982776286484</x:v>
      </x:c>
      <x:c r="Y1618" s="36" t="n">
        <x:v>7.96778732180897</x:v>
      </x:c>
      <x:c r="Z1618" s="36" t="n">
        <x:v>0.8233057793752302</x:v>
      </x:c>
      <x:c r="AA1618" s="36" t="n">
        <x:v>0.7605861202491793</x:v>
      </x:c>
      <x:c r="AB1618" s="36" t="n">
        <x:v>0.1650113703393618</x:v>
      </x:c>
      <x:c r="AC1618" s="34" t="b">
        <x:v>1</x:v>
      </x:c>
    </x:row>
    <x:row r="1619">
      <x:c r="A1619" s="31" t="str">
        <x:v>CFG019</x:v>
      </x:c>
      <x:c r="B1619" s="33" t="n">
        <x:v>23</x:v>
      </x:c>
      <x:c r="C1619" s="31" t="str">
        <x:v>0（选定5-12kg）算副翼-10 1.AR20.03.6 </x:v>
      </x:c>
      <x:c r="D1619" s="31" t="str">
        <x:v>T7-VLM2-WF1(g1.0)-WF2(g1.0)-Inviscid</x:v>
      </x:c>
      <x:c r="E1619" s="37" t="n">
        <x:v>0.6916051666963504</x:v>
      </x:c>
      <x:c r="F1619" s="37" t="n">
        <x:v>0</x:v>
      </x:c>
      <x:c r="G1619" s="35" t="n">
        <x:v>12.94598388886089</x:v>
      </x:c>
      <x:c r="H1619" s="36" t="n">
        <x:v>1</x:v>
      </x:c>
      <x:c r="I1619" s="35" t="n">
        <x:v>1.225</x:v>
      </x:c>
      <x:c r="J1619" s="35" t="n">
        <x:v>1.5705518175924542</x:v>
      </x:c>
      <x:c r="K1619" s="35" t="n">
        <x:v>0.284701945718181</x:v>
      </x:c>
      <x:c r="L1619" s="35" t="n">
        <x:v>5.525419388778789</x:v>
      </x:c>
      <x:c r="M1619" s="35" t="n">
        <x:v>11.925999999999998</x:v>
      </x:c>
      <x:c r="N1619" s="35" t="n">
        <x:v>0.10987252051004341</x:v>
      </x:c>
      <x:c r="O1619" s="35" t="n">
        <x:v>5.871700478258522e-7</x:v>
      </x:c>
      <x:c r="P1619" s="35" t="n">
        <x:v>0.014194989863698736</x:v>
      </x:c>
      <x:c r="Q1619" s="36" t="n">
        <x:v>0.7254985156844529</x:v>
      </x:c>
      <x:c r="R1619" s="36" t="n">
        <x:v>0.01805124538644191</x:v>
      </x:c>
      <x:c r="S1619" s="36" t="n">
        <x:v>0.0000016369573532074072</x:v>
      </x:c>
      <x:c r="T1619" s="35" t="n">
        <x:v>0.1463091875385563</x:v>
      </x:c>
      <x:c r="U1619" s="36" t="str">
        <x:v>longitudinal</x:v>
      </x:c>
      <x:c r="V1619" s="33" t="n">
        <x:v>2</x:v>
      </x:c>
      <x:c r="W1619" s="36" t="n">
        <x:v>-6.0601884460652835</x:v>
      </x:c>
      <x:c r="X1619" s="36" t="n">
        <x:v>5.172982776286484</x:v>
      </x:c>
      <x:c r="Y1619" s="36" t="n">
        <x:v>7.96778732180897</x:v>
      </x:c>
      <x:c r="Z1619" s="36" t="n">
        <x:v>0.8233057793752302</x:v>
      </x:c>
      <x:c r="AA1619" s="36" t="n">
        <x:v>0.7605861202491793</x:v>
      </x:c>
      <x:c r="AB1619" s="36" t="n">
        <x:v>0.1650113703393618</x:v>
      </x:c>
      <x:c r="AC1619" s="34" t="b">
        <x:v>1</x:v>
      </x:c>
    </x:row>
    <x:row r="1620">
      <x:c r="A1620" s="31" t="str">
        <x:v>CFG019</x:v>
      </x:c>
      <x:c r="B1620" s="33" t="n">
        <x:v>23</x:v>
      </x:c>
      <x:c r="C1620" s="31" t="str">
        <x:v>0（选定5-12kg）算副翼-10 1.AR20.03.6 </x:v>
      </x:c>
      <x:c r="D1620" s="31" t="str">
        <x:v>T7-VLM2-WF1(g1.0)-WF2(g1.0)-Inviscid</x:v>
      </x:c>
      <x:c r="E1620" s="37" t="n">
        <x:v>0.6916051666963504</x:v>
      </x:c>
      <x:c r="F1620" s="37" t="n">
        <x:v>0</x:v>
      </x:c>
      <x:c r="G1620" s="35" t="n">
        <x:v>12.94598388886089</x:v>
      </x:c>
      <x:c r="H1620" s="36" t="n">
        <x:v>1</x:v>
      </x:c>
      <x:c r="I1620" s="35" t="n">
        <x:v>1.225</x:v>
      </x:c>
      <x:c r="J1620" s="35" t="n">
        <x:v>1.5705518175924542</x:v>
      </x:c>
      <x:c r="K1620" s="35" t="n">
        <x:v>0.284701945718181</x:v>
      </x:c>
      <x:c r="L1620" s="35" t="n">
        <x:v>5.525419388778789</x:v>
      </x:c>
      <x:c r="M1620" s="35" t="n">
        <x:v>11.925999999999998</x:v>
      </x:c>
      <x:c r="N1620" s="35" t="n">
        <x:v>0.10987252051004341</x:v>
      </x:c>
      <x:c r="O1620" s="35" t="n">
        <x:v>5.871700478258522e-7</x:v>
      </x:c>
      <x:c r="P1620" s="35" t="n">
        <x:v>0.014194989863698736</x:v>
      </x:c>
      <x:c r="Q1620" s="36" t="n">
        <x:v>0.7254985156844529</x:v>
      </x:c>
      <x:c r="R1620" s="36" t="n">
        <x:v>0.01805124538644191</x:v>
      </x:c>
      <x:c r="S1620" s="36" t="n">
        <x:v>0.0000016369573532074072</x:v>
      </x:c>
      <x:c r="T1620" s="35" t="n">
        <x:v>0.1463091875385563</x:v>
      </x:c>
      <x:c r="U1620" s="36" t="str">
        <x:v>longitudinal</x:v>
      </x:c>
      <x:c r="V1620" s="33" t="n">
        <x:v>3</x:v>
      </x:c>
      <x:c r="W1620" s="36" t="n">
        <x:v>-0.012783364298188132</x:v>
      </x:c>
      <x:c r="X1620" s="36" t="n">
        <x:v>-0.7185233270089417</x:v>
      </x:c>
      <x:c r="Y1620" s="36" t="n">
        <x:v>0.7186370334590187</x:v>
      </x:c>
      <x:c r="Z1620" s="36" t="n">
        <x:v>0.11435653922030743</x:v>
      </x:c>
      <x:c r="AA1620" s="36" t="n">
        <x:v>0.017788346137211867</x:v>
      </x:c>
      <x:c r="AB1620" s="36" t="n">
        <x:v>78.22666840072267</x:v>
      </x:c>
      <x:c r="AC1620" s="34" t="b">
        <x:v>1</x:v>
      </x:c>
    </x:row>
    <x:row r="1621">
      <x:c r="A1621" s="31" t="str">
        <x:v>CFG019</x:v>
      </x:c>
      <x:c r="B1621" s="33" t="n">
        <x:v>23</x:v>
      </x:c>
      <x:c r="C1621" s="31" t="str">
        <x:v>0（选定5-12kg）算副翼-10 1.AR20.03.6 </x:v>
      </x:c>
      <x:c r="D1621" s="31" t="str">
        <x:v>T7-VLM2-WF1(g1.0)-WF2(g1.0)-Inviscid</x:v>
      </x:c>
      <x:c r="E1621" s="37" t="n">
        <x:v>0.6916051666963504</x:v>
      </x:c>
      <x:c r="F1621" s="37" t="n">
        <x:v>0</x:v>
      </x:c>
      <x:c r="G1621" s="35" t="n">
        <x:v>12.94598388886089</x:v>
      </x:c>
      <x:c r="H1621" s="36" t="n">
        <x:v>1</x:v>
      </x:c>
      <x:c r="I1621" s="35" t="n">
        <x:v>1.225</x:v>
      </x:c>
      <x:c r="J1621" s="35" t="n">
        <x:v>1.5705518175924542</x:v>
      </x:c>
      <x:c r="K1621" s="35" t="n">
        <x:v>0.284701945718181</x:v>
      </x:c>
      <x:c r="L1621" s="35" t="n">
        <x:v>5.525419388778789</x:v>
      </x:c>
      <x:c r="M1621" s="35" t="n">
        <x:v>11.925999999999998</x:v>
      </x:c>
      <x:c r="N1621" s="35" t="n">
        <x:v>0.10987252051004341</x:v>
      </x:c>
      <x:c r="O1621" s="35" t="n">
        <x:v>5.871700478258522e-7</x:v>
      </x:c>
      <x:c r="P1621" s="35" t="n">
        <x:v>0.014194989863698736</x:v>
      </x:c>
      <x:c r="Q1621" s="36" t="n">
        <x:v>0.7254985156844529</x:v>
      </x:c>
      <x:c r="R1621" s="36" t="n">
        <x:v>0.01805124538644191</x:v>
      </x:c>
      <x:c r="S1621" s="36" t="n">
        <x:v>0.0000016369573532074072</x:v>
      </x:c>
      <x:c r="T1621" s="35" t="n">
        <x:v>0.1463091875385563</x:v>
      </x:c>
      <x:c r="U1621" s="36" t="str">
        <x:v>longitudinal</x:v>
      </x:c>
      <x:c r="V1621" s="33" t="n">
        <x:v>4</x:v>
      </x:c>
      <x:c r="W1621" s="36" t="n">
        <x:v>-0.012783364298188132</x:v>
      </x:c>
      <x:c r="X1621" s="36" t="n">
        <x:v>0.7185233270089417</x:v>
      </x:c>
      <x:c r="Y1621" s="36" t="n">
        <x:v>0.7186370334590187</x:v>
      </x:c>
      <x:c r="Z1621" s="36" t="n">
        <x:v>0.11435653922030743</x:v>
      </x:c>
      <x:c r="AA1621" s="36" t="n">
        <x:v>0.017788346137211867</x:v>
      </x:c>
      <x:c r="AB1621" s="36" t="n">
        <x:v>78.22666840072267</x:v>
      </x:c>
      <x:c r="AC1621" s="34" t="b">
        <x:v>1</x:v>
      </x:c>
    </x:row>
    <x:row r="1622">
      <x:c r="A1622" s="31" t="str">
        <x:v>CFG019</x:v>
      </x:c>
      <x:c r="B1622" s="33" t="n">
        <x:v>23</x:v>
      </x:c>
      <x:c r="C1622" s="31" t="str">
        <x:v>0（选定5-12kg）算副翼-10 1.AR20.03.6 </x:v>
      </x:c>
      <x:c r="D1622" s="31" t="str">
        <x:v>T7-VLM2-WF1(g1.0)-WF2(g1.0)-Inviscid</x:v>
      </x:c>
      <x:c r="E1622" s="37" t="n">
        <x:v>0.6916051666963504</x:v>
      </x:c>
      <x:c r="F1622" s="37" t="n">
        <x:v>0</x:v>
      </x:c>
      <x:c r="G1622" s="35" t="n">
        <x:v>12.94598388886089</x:v>
      </x:c>
      <x:c r="H1622" s="36" t="n">
        <x:v>1</x:v>
      </x:c>
      <x:c r="I1622" s="35" t="n">
        <x:v>1.225</x:v>
      </x:c>
      <x:c r="J1622" s="35" t="n">
        <x:v>1.5705518175924542</x:v>
      </x:c>
      <x:c r="K1622" s="35" t="n">
        <x:v>0.284701945718181</x:v>
      </x:c>
      <x:c r="L1622" s="35" t="n">
        <x:v>5.525419388778789</x:v>
      </x:c>
      <x:c r="M1622" s="35" t="n">
        <x:v>11.925999999999998</x:v>
      </x:c>
      <x:c r="N1622" s="35" t="n">
        <x:v>0.10987252051004341</x:v>
      </x:c>
      <x:c r="O1622" s="35" t="n">
        <x:v>5.871700478258522e-7</x:v>
      </x:c>
      <x:c r="P1622" s="35" t="n">
        <x:v>0.014194989863698736</x:v>
      </x:c>
      <x:c r="Q1622" s="36" t="n">
        <x:v>0.7254985156844529</x:v>
      </x:c>
      <x:c r="R1622" s="36" t="n">
        <x:v>0.01805124538644191</x:v>
      </x:c>
      <x:c r="S1622" s="36" t="n">
        <x:v>0.0000016369573532074072</x:v>
      </x:c>
      <x:c r="T1622" s="35" t="n">
        <x:v>0.1463091875385563</x:v>
      </x:c>
      <x:c r="U1622" s="36" t="str">
        <x:v>lateral</x:v>
      </x:c>
      <x:c r="V1622" s="33" t="n">
        <x:v>5</x:v>
      </x:c>
      <x:c r="W1622" s="36" t="n">
        <x:v>-16.97642702835371</x:v>
      </x:c>
      <x:c r="X1622" s="36" t="n">
        <x:v>0</x:v>
      </x:c>
      <x:c r="Y1622" s="36" t="n">
        <x:v>16.97642702835371</x:v>
      </x:c>
      <x:c r="Z1622" s="36" t="n">
        <x:v>0</x:v>
      </x:c>
      <x:c r="AA1622" s="36" t="n">
        <x:v>1</x:v>
      </x:c>
      <x:c r="AB1622" s="36" t="n">
        <x:v>0.05890521004978366</x:v>
      </x:c>
      <x:c r="AC1622" s="34" t="b">
        <x:v>1</x:v>
      </x:c>
    </x:row>
    <x:row r="1623">
      <x:c r="A1623" s="31" t="str">
        <x:v>CFG019</x:v>
      </x:c>
      <x:c r="B1623" s="33" t="n">
        <x:v>23</x:v>
      </x:c>
      <x:c r="C1623" s="31" t="str">
        <x:v>0（选定5-12kg）算副翼-10 1.AR20.03.6 </x:v>
      </x:c>
      <x:c r="D1623" s="31" t="str">
        <x:v>T7-VLM2-WF1(g1.0)-WF2(g1.0)-Inviscid</x:v>
      </x:c>
      <x:c r="E1623" s="37" t="n">
        <x:v>0.6916051666963504</x:v>
      </x:c>
      <x:c r="F1623" s="37" t="n">
        <x:v>0</x:v>
      </x:c>
      <x:c r="G1623" s="35" t="n">
        <x:v>12.94598388886089</x:v>
      </x:c>
      <x:c r="H1623" s="36" t="n">
        <x:v>1</x:v>
      </x:c>
      <x:c r="I1623" s="35" t="n">
        <x:v>1.225</x:v>
      </x:c>
      <x:c r="J1623" s="35" t="n">
        <x:v>1.5705518175924542</x:v>
      </x:c>
      <x:c r="K1623" s="35" t="n">
        <x:v>0.284701945718181</x:v>
      </x:c>
      <x:c r="L1623" s="35" t="n">
        <x:v>5.525419388778789</x:v>
      </x:c>
      <x:c r="M1623" s="35" t="n">
        <x:v>11.925999999999998</x:v>
      </x:c>
      <x:c r="N1623" s="35" t="n">
        <x:v>0.10987252051004341</x:v>
      </x:c>
      <x:c r="O1623" s="35" t="n">
        <x:v>5.871700478258522e-7</x:v>
      </x:c>
      <x:c r="P1623" s="35" t="n">
        <x:v>0.014194989863698736</x:v>
      </x:c>
      <x:c r="Q1623" s="36" t="n">
        <x:v>0.7254985156844529</x:v>
      </x:c>
      <x:c r="R1623" s="36" t="n">
        <x:v>0.01805124538644191</x:v>
      </x:c>
      <x:c r="S1623" s="36" t="n">
        <x:v>0.0000016369573532074072</x:v>
      </x:c>
      <x:c r="T1623" s="35" t="n">
        <x:v>0.1463091875385563</x:v>
      </x:c>
      <x:c r="U1623" s="36" t="str">
        <x:v>lateral</x:v>
      </x:c>
      <x:c r="V1623" s="33" t="n">
        <x:v>6</x:v>
      </x:c>
      <x:c r="W1623" s="36" t="n">
        <x:v>-0.9132951877555441</x:v>
      </x:c>
      <x:c r="X1623" s="36" t="n">
        <x:v>-2.3050221052693294</x:v>
      </x:c>
      <x:c r="Y1623" s="36" t="n">
        <x:v>2.479361814208988</x:v>
      </x:c>
      <x:c r="Z1623" s="36" t="n">
        <x:v>0.36685566198970093</x:v>
      </x:c>
      <x:c r="AA1623" s="36" t="n">
        <x:v>0.3683589795251083</x:v>
      </x:c>
      <x:c r="AB1623" s="36" t="n">
        <x:v>1.0949362412141206</x:v>
      </x:c>
      <x:c r="AC1623" s="34" t="b">
        <x:v>1</x:v>
      </x:c>
    </x:row>
    <x:row r="1624">
      <x:c r="A1624" s="31" t="str">
        <x:v>CFG019</x:v>
      </x:c>
      <x:c r="B1624" s="33" t="n">
        <x:v>23</x:v>
      </x:c>
      <x:c r="C1624" s="31" t="str">
        <x:v>0（选定5-12kg）算副翼-10 1.AR20.03.6 </x:v>
      </x:c>
      <x:c r="D1624" s="31" t="str">
        <x:v>T7-VLM2-WF1(g1.0)-WF2(g1.0)-Inviscid</x:v>
      </x:c>
      <x:c r="E1624" s="37" t="n">
        <x:v>0.6916051666963504</x:v>
      </x:c>
      <x:c r="F1624" s="37" t="n">
        <x:v>0</x:v>
      </x:c>
      <x:c r="G1624" s="35" t="n">
        <x:v>12.94598388886089</x:v>
      </x:c>
      <x:c r="H1624" s="36" t="n">
        <x:v>1</x:v>
      </x:c>
      <x:c r="I1624" s="35" t="n">
        <x:v>1.225</x:v>
      </x:c>
      <x:c r="J1624" s="35" t="n">
        <x:v>1.5705518175924542</x:v>
      </x:c>
      <x:c r="K1624" s="35" t="n">
        <x:v>0.284701945718181</x:v>
      </x:c>
      <x:c r="L1624" s="35" t="n">
        <x:v>5.525419388778789</x:v>
      </x:c>
      <x:c r="M1624" s="35" t="n">
        <x:v>11.925999999999998</x:v>
      </x:c>
      <x:c r="N1624" s="35" t="n">
        <x:v>0.10987252051004341</x:v>
      </x:c>
      <x:c r="O1624" s="35" t="n">
        <x:v>5.871700478258522e-7</x:v>
      </x:c>
      <x:c r="P1624" s="35" t="n">
        <x:v>0.014194989863698736</x:v>
      </x:c>
      <x:c r="Q1624" s="36" t="n">
        <x:v>0.7254985156844529</x:v>
      </x:c>
      <x:c r="R1624" s="36" t="n">
        <x:v>0.01805124538644191</x:v>
      </x:c>
      <x:c r="S1624" s="36" t="n">
        <x:v>0.0000016369573532074072</x:v>
      </x:c>
      <x:c r="T1624" s="35" t="n">
        <x:v>0.1463091875385563</x:v>
      </x:c>
      <x:c r="U1624" s="36" t="str">
        <x:v>lateral</x:v>
      </x:c>
      <x:c r="V1624" s="33" t="n">
        <x:v>7</x:v>
      </x:c>
      <x:c r="W1624" s="36" t="n">
        <x:v>-0.9132951877555441</x:v>
      </x:c>
      <x:c r="X1624" s="36" t="n">
        <x:v>2.3050221052693294</x:v>
      </x:c>
      <x:c r="Y1624" s="36" t="n">
        <x:v>2.479361814208988</x:v>
      </x:c>
      <x:c r="Z1624" s="36" t="n">
        <x:v>0.36685566198970093</x:v>
      </x:c>
      <x:c r="AA1624" s="36" t="n">
        <x:v>0.3683589795251083</x:v>
      </x:c>
      <x:c r="AB1624" s="36" t="n">
        <x:v>1.0949362412141206</x:v>
      </x:c>
      <x:c r="AC1624" s="34" t="b">
        <x:v>1</x:v>
      </x:c>
    </x:row>
    <x:row r="1625">
      <x:c r="A1625" s="31" t="str">
        <x:v>CFG019</x:v>
      </x:c>
      <x:c r="B1625" s="33" t="n">
        <x:v>23</x:v>
      </x:c>
      <x:c r="C1625" s="31" t="str">
        <x:v>0（选定5-12kg）算副翼-10 1.AR20.03.6 </x:v>
      </x:c>
      <x:c r="D1625" s="31" t="str">
        <x:v>T7-VLM2-WF1(g1.0)-WF2(g1.0)-Inviscid</x:v>
      </x:c>
      <x:c r="E1625" s="37" t="n">
        <x:v>0.6916051666963504</x:v>
      </x:c>
      <x:c r="F1625" s="37" t="n">
        <x:v>0</x:v>
      </x:c>
      <x:c r="G1625" s="35" t="n">
        <x:v>12.94598388886089</x:v>
      </x:c>
      <x:c r="H1625" s="36" t="n">
        <x:v>1</x:v>
      </x:c>
      <x:c r="I1625" s="35" t="n">
        <x:v>1.225</x:v>
      </x:c>
      <x:c r="J1625" s="35" t="n">
        <x:v>1.5705518175924542</x:v>
      </x:c>
      <x:c r="K1625" s="35" t="n">
        <x:v>0.284701945718181</x:v>
      </x:c>
      <x:c r="L1625" s="35" t="n">
        <x:v>5.525419388778789</x:v>
      </x:c>
      <x:c r="M1625" s="35" t="n">
        <x:v>11.925999999999998</x:v>
      </x:c>
      <x:c r="N1625" s="35" t="n">
        <x:v>0.10987252051004341</x:v>
      </x:c>
      <x:c r="O1625" s="35" t="n">
        <x:v>5.871700478258522e-7</x:v>
      </x:c>
      <x:c r="P1625" s="35" t="n">
        <x:v>0.014194989863698736</x:v>
      </x:c>
      <x:c r="Q1625" s="36" t="n">
        <x:v>0.7254985156844529</x:v>
      </x:c>
      <x:c r="R1625" s="36" t="n">
        <x:v>0.01805124538644191</x:v>
      </x:c>
      <x:c r="S1625" s="36" t="n">
        <x:v>0.0000016369573532074072</x:v>
      </x:c>
      <x:c r="T1625" s="35" t="n">
        <x:v>0.1463091875385563</x:v>
      </x:c>
      <x:c r="U1625" s="36" t="str">
        <x:v>lateral</x:v>
      </x:c>
      <x:c r="V1625" s="33" t="n">
        <x:v>8</x:v>
      </x:c>
      <x:c r="W1625" s="36" t="n">
        <x:v>0.1630756560548452</x:v>
      </x:c>
      <x:c r="X1625" s="36" t="n">
        <x:v>0</x:v>
      </x:c>
      <x:c r="Y1625" s="36" t="n">
        <x:v>0.1630756560548452</x:v>
      </x:c>
      <x:c r="Z1625" s="36" t="n">
        <x:v>0</x:v>
      </x:c>
      <x:c r="AA1625" s="36" t="n">
        <x:v>-1</x:v>
      </x:c>
      <x:c r="AB1625" s="36"/>
      <x:c r="AC1625" s="34" t="b">
        <x:v>0</x:v>
      </x:c>
    </x:row>
    <x:row r="1626">
      <x:c r="A1626" s="31" t="str">
        <x:v>CFG019</x:v>
      </x:c>
      <x:c r="B1626" s="33" t="n">
        <x:v>24</x:v>
      </x:c>
      <x:c r="C1626" s="31" t="str">
        <x:v>0（选定5-12kg）算副翼-10 1.AR20.03.6 </x:v>
      </x:c>
      <x:c r="D1626" s="31" t="str">
        <x:v>T7-VLM2-WF1(g1.0)-WF2(g1.0)-Inviscid</x:v>
      </x:c>
      <x:c r="E1626" s="37" t="n">
        <x:v>0.7080025492212817</x:v>
      </x:c>
      <x:c r="F1626" s="37" t="n">
        <x:v>0</x:v>
      </x:c>
      <x:c r="G1626" s="35" t="n">
        <x:v>12.941680300310868</x:v>
      </x:c>
      <x:c r="H1626" s="36" t="n">
        <x:v>1.5</x:v>
      </x:c>
      <x:c r="I1626" s="35" t="n">
        <x:v>1.225</x:v>
      </x:c>
      <x:c r="J1626" s="35" t="n">
        <x:v>1.5705518175924542</x:v>
      </x:c>
      <x:c r="K1626" s="35" t="n">
        <x:v>0.284701945718181</x:v>
      </x:c>
      <x:c r="L1626" s="35" t="n">
        <x:v>5.525419388778789</x:v>
      </x:c>
      <x:c r="M1626" s="35" t="n">
        <x:v>11.925999999999998</x:v>
      </x:c>
      <x:c r="N1626" s="35" t="n">
        <x:v>0.10987252051004341</x:v>
      </x:c>
      <x:c r="O1626" s="35" t="n">
        <x:v>5.871700478258522e-7</x:v>
      </x:c>
      <x:c r="P1626" s="35" t="n">
        <x:v>0.014194989863698736</x:v>
      </x:c>
      <x:c r="Q1626" s="36" t="n">
        <x:v>0.7259709310341854</x:v>
      </x:c>
      <x:c r="R1626" s="36" t="n">
        <x:v>0.018673797741202067</x:v>
      </x:c>
      <x:c r="S1626" s="36" t="n">
        <x:v>0.000001702545520899683</x:v>
      </x:c>
      <x:c r="T1626" s="35" t="n">
        <x:v>0.14629951625227816</x:v>
      </x:c>
      <x:c r="U1626" s="36" t="str">
        <x:v>longitudinal</x:v>
      </x:c>
      <x:c r="V1626" s="33" t="n">
        <x:v>1</x:v>
      </x:c>
      <x:c r="W1626" s="36" t="n">
        <x:v>-6.054032227616031</x:v>
      </x:c>
      <x:c r="X1626" s="36" t="n">
        <x:v>-5.167093250797037</x:v>
      </x:c>
      <x:c r="Y1626" s="36" t="n">
        <x:v>7.959281303952374</x:v>
      </x:c>
      <x:c r="Z1626" s="36" t="n">
        <x:v>0.8223684322811189</x:v>
      </x:c>
      <x:c r="AA1626" s="36" t="n">
        <x:v>0.7606254882095642</x:v>
      </x:c>
      <x:c r="AB1626" s="36" t="n">
        <x:v>0.1651791669423904</x:v>
      </x:c>
      <x:c r="AC1626" s="34" t="b">
        <x:v>1</x:v>
      </x:c>
    </x:row>
    <x:row r="1627">
      <x:c r="A1627" s="31" t="str">
        <x:v>CFG019</x:v>
      </x:c>
      <x:c r="B1627" s="33" t="n">
        <x:v>24</x:v>
      </x:c>
      <x:c r="C1627" s="31" t="str">
        <x:v>0（选定5-12kg）算副翼-10 1.AR20.03.6 </x:v>
      </x:c>
      <x:c r="D1627" s="31" t="str">
        <x:v>T7-VLM2-WF1(g1.0)-WF2(g1.0)-Inviscid</x:v>
      </x:c>
      <x:c r="E1627" s="37" t="n">
        <x:v>0.7080025492212817</x:v>
      </x:c>
      <x:c r="F1627" s="37" t="n">
        <x:v>0</x:v>
      </x:c>
      <x:c r="G1627" s="35" t="n">
        <x:v>12.941680300310868</x:v>
      </x:c>
      <x:c r="H1627" s="36" t="n">
        <x:v>1.5</x:v>
      </x:c>
      <x:c r="I1627" s="35" t="n">
        <x:v>1.225</x:v>
      </x:c>
      <x:c r="J1627" s="35" t="n">
        <x:v>1.5705518175924542</x:v>
      </x:c>
      <x:c r="K1627" s="35" t="n">
        <x:v>0.284701945718181</x:v>
      </x:c>
      <x:c r="L1627" s="35" t="n">
        <x:v>5.525419388778789</x:v>
      </x:c>
      <x:c r="M1627" s="35" t="n">
        <x:v>11.925999999999998</x:v>
      </x:c>
      <x:c r="N1627" s="35" t="n">
        <x:v>0.10987252051004341</x:v>
      </x:c>
      <x:c r="O1627" s="35" t="n">
        <x:v>5.871700478258522e-7</x:v>
      </x:c>
      <x:c r="P1627" s="35" t="n">
        <x:v>0.014194989863698736</x:v>
      </x:c>
      <x:c r="Q1627" s="36" t="n">
        <x:v>0.7259709310341854</x:v>
      </x:c>
      <x:c r="R1627" s="36" t="n">
        <x:v>0.018673797741202067</x:v>
      </x:c>
      <x:c r="S1627" s="36" t="n">
        <x:v>0.000001702545520899683</x:v>
      </x:c>
      <x:c r="T1627" s="35" t="n">
        <x:v>0.14629951625227816</x:v>
      </x:c>
      <x:c r="U1627" s="36" t="str">
        <x:v>longitudinal</x:v>
      </x:c>
      <x:c r="V1627" s="33" t="n">
        <x:v>2</x:v>
      </x:c>
      <x:c r="W1627" s="36" t="n">
        <x:v>-6.054032227616031</x:v>
      </x:c>
      <x:c r="X1627" s="36" t="n">
        <x:v>5.167093250797037</x:v>
      </x:c>
      <x:c r="Y1627" s="36" t="n">
        <x:v>7.959281303952374</x:v>
      </x:c>
      <x:c r="Z1627" s="36" t="n">
        <x:v>0.8223684322811189</x:v>
      </x:c>
      <x:c r="AA1627" s="36" t="n">
        <x:v>0.7606254882095642</x:v>
      </x:c>
      <x:c r="AB1627" s="36" t="n">
        <x:v>0.1651791669423904</x:v>
      </x:c>
      <x:c r="AC1627" s="34" t="b">
        <x:v>1</x:v>
      </x:c>
    </x:row>
    <x:row r="1628">
      <x:c r="A1628" s="31" t="str">
        <x:v>CFG019</x:v>
      </x:c>
      <x:c r="B1628" s="33" t="n">
        <x:v>24</x:v>
      </x:c>
      <x:c r="C1628" s="31" t="str">
        <x:v>0（选定5-12kg）算副翼-10 1.AR20.03.6 </x:v>
      </x:c>
      <x:c r="D1628" s="31" t="str">
        <x:v>T7-VLM2-WF1(g1.0)-WF2(g1.0)-Inviscid</x:v>
      </x:c>
      <x:c r="E1628" s="37" t="n">
        <x:v>0.7080025492212817</x:v>
      </x:c>
      <x:c r="F1628" s="37" t="n">
        <x:v>0</x:v>
      </x:c>
      <x:c r="G1628" s="35" t="n">
        <x:v>12.941680300310868</x:v>
      </x:c>
      <x:c r="H1628" s="36" t="n">
        <x:v>1.5</x:v>
      </x:c>
      <x:c r="I1628" s="35" t="n">
        <x:v>1.225</x:v>
      </x:c>
      <x:c r="J1628" s="35" t="n">
        <x:v>1.5705518175924542</x:v>
      </x:c>
      <x:c r="K1628" s="35" t="n">
        <x:v>0.284701945718181</x:v>
      </x:c>
      <x:c r="L1628" s="35" t="n">
        <x:v>5.525419388778789</x:v>
      </x:c>
      <x:c r="M1628" s="35" t="n">
        <x:v>11.925999999999998</x:v>
      </x:c>
      <x:c r="N1628" s="35" t="n">
        <x:v>0.10987252051004341</x:v>
      </x:c>
      <x:c r="O1628" s="35" t="n">
        <x:v>5.871700478258522e-7</x:v>
      </x:c>
      <x:c r="P1628" s="35" t="n">
        <x:v>0.014194989863698736</x:v>
      </x:c>
      <x:c r="Q1628" s="36" t="n">
        <x:v>0.7259709310341854</x:v>
      </x:c>
      <x:c r="R1628" s="36" t="n">
        <x:v>0.018673797741202067</x:v>
      </x:c>
      <x:c r="S1628" s="36" t="n">
        <x:v>0.000001702545520899683</x:v>
      </x:c>
      <x:c r="T1628" s="35" t="n">
        <x:v>0.14629951625227816</x:v>
      </x:c>
      <x:c r="U1628" s="36" t="str">
        <x:v>longitudinal</x:v>
      </x:c>
      <x:c r="V1628" s="33" t="n">
        <x:v>3</x:v>
      </x:c>
      <x:c r="W1628" s="36" t="n">
        <x:v>-0.013400850013828116</x:v>
      </x:c>
      <x:c r="X1628" s="36" t="n">
        <x:v>-0.7186576498524314</x:v>
      </x:c>
      <x:c r="Y1628" s="36" t="n">
        <x:v>0.7187825821988961</x:v>
      </x:c>
      <x:c r="Z1628" s="36" t="n">
        <x:v>0.11437791736481898</x:v>
      </x:c>
      <x:c r="AA1628" s="36" t="n">
        <x:v>0.018643815731917573</x:v>
      </x:c>
      <x:c r="AB1628" s="36" t="n">
        <x:v>74.62213210118138</x:v>
      </x:c>
      <x:c r="AC1628" s="34" t="b">
        <x:v>1</x:v>
      </x:c>
    </x:row>
    <x:row r="1629">
      <x:c r="A1629" s="31" t="str">
        <x:v>CFG019</x:v>
      </x:c>
      <x:c r="B1629" s="33" t="n">
        <x:v>24</x:v>
      </x:c>
      <x:c r="C1629" s="31" t="str">
        <x:v>0（选定5-12kg）算副翼-10 1.AR20.03.6 </x:v>
      </x:c>
      <x:c r="D1629" s="31" t="str">
        <x:v>T7-VLM2-WF1(g1.0)-WF2(g1.0)-Inviscid</x:v>
      </x:c>
      <x:c r="E1629" s="37" t="n">
        <x:v>0.7080025492212817</x:v>
      </x:c>
      <x:c r="F1629" s="37" t="n">
        <x:v>0</x:v>
      </x:c>
      <x:c r="G1629" s="35" t="n">
        <x:v>12.941680300310868</x:v>
      </x:c>
      <x:c r="H1629" s="36" t="n">
        <x:v>1.5</x:v>
      </x:c>
      <x:c r="I1629" s="35" t="n">
        <x:v>1.225</x:v>
      </x:c>
      <x:c r="J1629" s="35" t="n">
        <x:v>1.5705518175924542</x:v>
      </x:c>
      <x:c r="K1629" s="35" t="n">
        <x:v>0.284701945718181</x:v>
      </x:c>
      <x:c r="L1629" s="35" t="n">
        <x:v>5.525419388778789</x:v>
      </x:c>
      <x:c r="M1629" s="35" t="n">
        <x:v>11.925999999999998</x:v>
      </x:c>
      <x:c r="N1629" s="35" t="n">
        <x:v>0.10987252051004341</x:v>
      </x:c>
      <x:c r="O1629" s="35" t="n">
        <x:v>5.871700478258522e-7</x:v>
      </x:c>
      <x:c r="P1629" s="35" t="n">
        <x:v>0.014194989863698736</x:v>
      </x:c>
      <x:c r="Q1629" s="36" t="n">
        <x:v>0.7259709310341854</x:v>
      </x:c>
      <x:c r="R1629" s="36" t="n">
        <x:v>0.018673797741202067</x:v>
      </x:c>
      <x:c r="S1629" s="36" t="n">
        <x:v>0.000001702545520899683</x:v>
      </x:c>
      <x:c r="T1629" s="35" t="n">
        <x:v>0.14629951625227816</x:v>
      </x:c>
      <x:c r="U1629" s="36" t="str">
        <x:v>longitudinal</x:v>
      </x:c>
      <x:c r="V1629" s="33" t="n">
        <x:v>4</x:v>
      </x:c>
      <x:c r="W1629" s="36" t="n">
        <x:v>-0.013400850013828116</x:v>
      </x:c>
      <x:c r="X1629" s="36" t="n">
        <x:v>0.7186576498524314</x:v>
      </x:c>
      <x:c r="Y1629" s="36" t="n">
        <x:v>0.7187825821988961</x:v>
      </x:c>
      <x:c r="Z1629" s="36" t="n">
        <x:v>0.11437791736481898</x:v>
      </x:c>
      <x:c r="AA1629" s="36" t="n">
        <x:v>0.018643815731917573</x:v>
      </x:c>
      <x:c r="AB1629" s="36" t="n">
        <x:v>74.62213210118138</x:v>
      </x:c>
      <x:c r="AC1629" s="34" t="b">
        <x:v>1</x:v>
      </x:c>
    </x:row>
    <x:row r="1630">
      <x:c r="A1630" s="31" t="str">
        <x:v>CFG019</x:v>
      </x:c>
      <x:c r="B1630" s="33" t="n">
        <x:v>24</x:v>
      </x:c>
      <x:c r="C1630" s="31" t="str">
        <x:v>0（选定5-12kg）算副翼-10 1.AR20.03.6 </x:v>
      </x:c>
      <x:c r="D1630" s="31" t="str">
        <x:v>T7-VLM2-WF1(g1.0)-WF2(g1.0)-Inviscid</x:v>
      </x:c>
      <x:c r="E1630" s="37" t="n">
        <x:v>0.7080025492212817</x:v>
      </x:c>
      <x:c r="F1630" s="37" t="n">
        <x:v>0</x:v>
      </x:c>
      <x:c r="G1630" s="35" t="n">
        <x:v>12.941680300310868</x:v>
      </x:c>
      <x:c r="H1630" s="36" t="n">
        <x:v>1.5</x:v>
      </x:c>
      <x:c r="I1630" s="35" t="n">
        <x:v>1.225</x:v>
      </x:c>
      <x:c r="J1630" s="35" t="n">
        <x:v>1.5705518175924542</x:v>
      </x:c>
      <x:c r="K1630" s="35" t="n">
        <x:v>0.284701945718181</x:v>
      </x:c>
      <x:c r="L1630" s="35" t="n">
        <x:v>5.525419388778789</x:v>
      </x:c>
      <x:c r="M1630" s="35" t="n">
        <x:v>11.925999999999998</x:v>
      </x:c>
      <x:c r="N1630" s="35" t="n">
        <x:v>0.10987252051004341</x:v>
      </x:c>
      <x:c r="O1630" s="35" t="n">
        <x:v>5.871700478258522e-7</x:v>
      </x:c>
      <x:c r="P1630" s="35" t="n">
        <x:v>0.014194989863698736</x:v>
      </x:c>
      <x:c r="Q1630" s="36" t="n">
        <x:v>0.7259709310341854</x:v>
      </x:c>
      <x:c r="R1630" s="36" t="n">
        <x:v>0.018673797741202067</x:v>
      </x:c>
      <x:c r="S1630" s="36" t="n">
        <x:v>0.000001702545520899683</x:v>
      </x:c>
      <x:c r="T1630" s="35" t="n">
        <x:v>0.14629951625227816</x:v>
      </x:c>
      <x:c r="U1630" s="36" t="str">
        <x:v>lateral</x:v>
      </x:c>
      <x:c r="V1630" s="33" t="n">
        <x:v>5</x:v>
      </x:c>
      <x:c r="W1630" s="36" t="n">
        <x:v>-16.93246723583972</x:v>
      </x:c>
      <x:c r="X1630" s="36" t="n">
        <x:v>0</x:v>
      </x:c>
      <x:c r="Y1630" s="36" t="n">
        <x:v>16.93246723583972</x:v>
      </x:c>
      <x:c r="Z1630" s="36" t="n">
        <x:v>0</x:v>
      </x:c>
      <x:c r="AA1630" s="36" t="n">
        <x:v>1</x:v>
      </x:c>
      <x:c r="AB1630" s="36" t="n">
        <x:v>0.05905813878578621</x:v>
      </x:c>
      <x:c r="AC1630" s="34" t="b">
        <x:v>1</x:v>
      </x:c>
    </x:row>
    <x:row r="1631">
      <x:c r="A1631" s="31" t="str">
        <x:v>CFG019</x:v>
      </x:c>
      <x:c r="B1631" s="33" t="n">
        <x:v>24</x:v>
      </x:c>
      <x:c r="C1631" s="31" t="str">
        <x:v>0（选定5-12kg）算副翼-10 1.AR20.03.6 </x:v>
      </x:c>
      <x:c r="D1631" s="31" t="str">
        <x:v>T7-VLM2-WF1(g1.0)-WF2(g1.0)-Inviscid</x:v>
      </x:c>
      <x:c r="E1631" s="37" t="n">
        <x:v>0.7080025492212817</x:v>
      </x:c>
      <x:c r="F1631" s="37" t="n">
        <x:v>0</x:v>
      </x:c>
      <x:c r="G1631" s="35" t="n">
        <x:v>12.941680300310868</x:v>
      </x:c>
      <x:c r="H1631" s="36" t="n">
        <x:v>1.5</x:v>
      </x:c>
      <x:c r="I1631" s="35" t="n">
        <x:v>1.225</x:v>
      </x:c>
      <x:c r="J1631" s="35" t="n">
        <x:v>1.5705518175924542</x:v>
      </x:c>
      <x:c r="K1631" s="35" t="n">
        <x:v>0.284701945718181</x:v>
      </x:c>
      <x:c r="L1631" s="35" t="n">
        <x:v>5.525419388778789</x:v>
      </x:c>
      <x:c r="M1631" s="35" t="n">
        <x:v>11.925999999999998</x:v>
      </x:c>
      <x:c r="N1631" s="35" t="n">
        <x:v>0.10987252051004341</x:v>
      </x:c>
      <x:c r="O1631" s="35" t="n">
        <x:v>5.871700478258522e-7</x:v>
      </x:c>
      <x:c r="P1631" s="35" t="n">
        <x:v>0.014194989863698736</x:v>
      </x:c>
      <x:c r="Q1631" s="36" t="n">
        <x:v>0.7259709310341854</x:v>
      </x:c>
      <x:c r="R1631" s="36" t="n">
        <x:v>0.018673797741202067</x:v>
      </x:c>
      <x:c r="S1631" s="36" t="n">
        <x:v>0.000001702545520899683</x:v>
      </x:c>
      <x:c r="T1631" s="35" t="n">
        <x:v>0.14629951625227816</x:v>
      </x:c>
      <x:c r="U1631" s="36" t="str">
        <x:v>lateral</x:v>
      </x:c>
      <x:c r="V1631" s="33" t="n">
        <x:v>6</x:v>
      </x:c>
      <x:c r="W1631" s="36" t="n">
        <x:v>-0.9135287022822942</x:v>
      </x:c>
      <x:c r="X1631" s="36" t="n">
        <x:v>-2.304175783515767</x:v>
      </x:c>
      <x:c r="Y1631" s="36" t="n">
        <x:v>2.478661076313999</x:v>
      </x:c>
      <x:c r="Z1631" s="36" t="n">
        <x:v>0.3667209656991752</x:v>
      </x:c>
      <x:c r="AA1631" s="36" t="n">
        <x:v>0.3685573275878431</x:v>
      </x:c>
      <x:c r="AB1631" s="36" t="n">
        <x:v>1.0946563556259066</x:v>
      </x:c>
      <x:c r="AC1631" s="34" t="b">
        <x:v>1</x:v>
      </x:c>
    </x:row>
    <x:row r="1632">
      <x:c r="A1632" s="31" t="str">
        <x:v>CFG019</x:v>
      </x:c>
      <x:c r="B1632" s="33" t="n">
        <x:v>24</x:v>
      </x:c>
      <x:c r="C1632" s="31" t="str">
        <x:v>0（选定5-12kg）算副翼-10 1.AR20.03.6 </x:v>
      </x:c>
      <x:c r="D1632" s="31" t="str">
        <x:v>T7-VLM2-WF1(g1.0)-WF2(g1.0)-Inviscid</x:v>
      </x:c>
      <x:c r="E1632" s="37" t="n">
        <x:v>0.7080025492212817</x:v>
      </x:c>
      <x:c r="F1632" s="37" t="n">
        <x:v>0</x:v>
      </x:c>
      <x:c r="G1632" s="35" t="n">
        <x:v>12.941680300310868</x:v>
      </x:c>
      <x:c r="H1632" s="36" t="n">
        <x:v>1.5</x:v>
      </x:c>
      <x:c r="I1632" s="35" t="n">
        <x:v>1.225</x:v>
      </x:c>
      <x:c r="J1632" s="35" t="n">
        <x:v>1.5705518175924542</x:v>
      </x:c>
      <x:c r="K1632" s="35" t="n">
        <x:v>0.284701945718181</x:v>
      </x:c>
      <x:c r="L1632" s="35" t="n">
        <x:v>5.525419388778789</x:v>
      </x:c>
      <x:c r="M1632" s="35" t="n">
        <x:v>11.925999999999998</x:v>
      </x:c>
      <x:c r="N1632" s="35" t="n">
        <x:v>0.10987252051004341</x:v>
      </x:c>
      <x:c r="O1632" s="35" t="n">
        <x:v>5.871700478258522e-7</x:v>
      </x:c>
      <x:c r="P1632" s="35" t="n">
        <x:v>0.014194989863698736</x:v>
      </x:c>
      <x:c r="Q1632" s="36" t="n">
        <x:v>0.7259709310341854</x:v>
      </x:c>
      <x:c r="R1632" s="36" t="n">
        <x:v>0.018673797741202067</x:v>
      </x:c>
      <x:c r="S1632" s="36" t="n">
        <x:v>0.000001702545520899683</x:v>
      </x:c>
      <x:c r="T1632" s="35" t="n">
        <x:v>0.14629951625227816</x:v>
      </x:c>
      <x:c r="U1632" s="36" t="str">
        <x:v>lateral</x:v>
      </x:c>
      <x:c r="V1632" s="33" t="n">
        <x:v>7</x:v>
      </x:c>
      <x:c r="W1632" s="36" t="n">
        <x:v>-0.9135287022822942</x:v>
      </x:c>
      <x:c r="X1632" s="36" t="n">
        <x:v>2.304175783515767</x:v>
      </x:c>
      <x:c r="Y1632" s="36" t="n">
        <x:v>2.478661076313999</x:v>
      </x:c>
      <x:c r="Z1632" s="36" t="n">
        <x:v>0.3667209656991752</x:v>
      </x:c>
      <x:c r="AA1632" s="36" t="n">
        <x:v>0.3685573275878431</x:v>
      </x:c>
      <x:c r="AB1632" s="36" t="n">
        <x:v>1.0946563556259066</x:v>
      </x:c>
      <x:c r="AC1632" s="34" t="b">
        <x:v>1</x:v>
      </x:c>
    </x:row>
    <x:row r="1633">
      <x:c r="A1633" s="31" t="str">
        <x:v>CFG019</x:v>
      </x:c>
      <x:c r="B1633" s="33" t="n">
        <x:v>24</x:v>
      </x:c>
      <x:c r="C1633" s="31" t="str">
        <x:v>0（选定5-12kg）算副翼-10 1.AR20.03.6 </x:v>
      </x:c>
      <x:c r="D1633" s="31" t="str">
        <x:v>T7-VLM2-WF1(g1.0)-WF2(g1.0)-Inviscid</x:v>
      </x:c>
      <x:c r="E1633" s="37" t="n">
        <x:v>0.7080025492212817</x:v>
      </x:c>
      <x:c r="F1633" s="37" t="n">
        <x:v>0</x:v>
      </x:c>
      <x:c r="G1633" s="35" t="n">
        <x:v>12.941680300310868</x:v>
      </x:c>
      <x:c r="H1633" s="36" t="n">
        <x:v>1.5</x:v>
      </x:c>
      <x:c r="I1633" s="35" t="n">
        <x:v>1.225</x:v>
      </x:c>
      <x:c r="J1633" s="35" t="n">
        <x:v>1.5705518175924542</x:v>
      </x:c>
      <x:c r="K1633" s="35" t="n">
        <x:v>0.284701945718181</x:v>
      </x:c>
      <x:c r="L1633" s="35" t="n">
        <x:v>5.525419388778789</x:v>
      </x:c>
      <x:c r="M1633" s="35" t="n">
        <x:v>11.925999999999998</x:v>
      </x:c>
      <x:c r="N1633" s="35" t="n">
        <x:v>0.10987252051004341</x:v>
      </x:c>
      <x:c r="O1633" s="35" t="n">
        <x:v>5.871700478258522e-7</x:v>
      </x:c>
      <x:c r="P1633" s="35" t="n">
        <x:v>0.014194989863698736</x:v>
      </x:c>
      <x:c r="Q1633" s="36" t="n">
        <x:v>0.7259709310341854</x:v>
      </x:c>
      <x:c r="R1633" s="36" t="n">
        <x:v>0.018673797741202067</x:v>
      </x:c>
      <x:c r="S1633" s="36" t="n">
        <x:v>0.000001702545520899683</x:v>
      </x:c>
      <x:c r="T1633" s="35" t="n">
        <x:v>0.14629951625227816</x:v>
      </x:c>
      <x:c r="U1633" s="36" t="str">
        <x:v>lateral</x:v>
      </x:c>
      <x:c r="V1633" s="33" t="n">
        <x:v>8</x:v>
      </x:c>
      <x:c r="W1633" s="36" t="n">
        <x:v>0.16325473423570358</x:v>
      </x:c>
      <x:c r="X1633" s="36" t="n">
        <x:v>0</x:v>
      </x:c>
      <x:c r="Y1633" s="36" t="n">
        <x:v>0.16325473423570358</x:v>
      </x:c>
      <x:c r="Z1633" s="36" t="n">
        <x:v>0</x:v>
      </x:c>
      <x:c r="AA1633" s="36" t="n">
        <x:v>-1</x:v>
      </x:c>
      <x:c r="AB1633" s="36"/>
      <x:c r="AC1633" s="34" t="b">
        <x:v>0</x:v>
      </x:c>
    </x:row>
    <x:row r="1634">
      <x:c r="A1634" s="31" t="str">
        <x:v>CFG019</x:v>
      </x:c>
      <x:c r="B1634" s="33" t="n">
        <x:v>25</x:v>
      </x:c>
      <x:c r="C1634" s="31" t="str">
        <x:v>0（选定5-12kg）算副翼-10 1.AR20.03.6 </x:v>
      </x:c>
      <x:c r="D1634" s="31" t="str">
        <x:v>T7-VLM2-WF1(g1.0)-WF2(g1.0)-Inviscid</x:v>
      </x:c>
      <x:c r="E1634" s="37" t="n">
        <x:v>0.7242601795914071</x:v>
      </x:c>
      <x:c r="F1634" s="37" t="n">
        <x:v>0</x:v>
      </x:c>
      <x:c r="G1634" s="35" t="n">
        <x:v>12.937442486315103</x:v>
      </x:c>
      <x:c r="H1634" s="36" t="n">
        <x:v>2</x:v>
      </x:c>
      <x:c r="I1634" s="35" t="n">
        <x:v>1.225</x:v>
      </x:c>
      <x:c r="J1634" s="35" t="n">
        <x:v>1.5705518175924542</x:v>
      </x:c>
      <x:c r="K1634" s="35" t="n">
        <x:v>0.284701945718181</x:v>
      </x:c>
      <x:c r="L1634" s="35" t="n">
        <x:v>5.525419388778789</x:v>
      </x:c>
      <x:c r="M1634" s="35" t="n">
        <x:v>11.925999999999998</x:v>
      </x:c>
      <x:c r="N1634" s="35" t="n">
        <x:v>0.10987252051004341</x:v>
      </x:c>
      <x:c r="O1634" s="35" t="n">
        <x:v>5.871700478258522e-7</x:v>
      </x:c>
      <x:c r="P1634" s="35" t="n">
        <x:v>0.014194989863698736</x:v>
      </x:c>
      <x:c r="Q1634" s="36" t="n">
        <x:v>0.7264359939744583</x:v>
      </x:c>
      <x:c r="R1634" s="36" t="n">
        <x:v>0.019310304545871987</x:v>
      </x:c>
      <x:c r="S1634" s="36" t="n">
        <x:v>0.0000017679703250838326</x:v>
      </x:c>
      <x:c r="T1634" s="35" t="n">
        <x:v>0.14629007291187238</x:v>
      </x:c>
      <x:c r="U1634" s="36" t="str">
        <x:v>longitudinal</x:v>
      </x:c>
      <x:c r="V1634" s="33" t="n">
        <x:v>1</x:v>
      </x:c>
      <x:c r="W1634" s="36" t="n">
        <x:v>-6.047926882891846</x:v>
      </x:c>
      <x:c r="X1634" s="36" t="n">
        <x:v>-5.161269410691803</x:v>
      </x:c>
      <x:c r="Y1634" s="36" t="n">
        <x:v>7.950856652622331</x:v>
      </x:c>
      <x:c r="Z1634" s="36" t="n">
        <x:v>0.8214415393405942</x:v>
      </x:c>
      <x:c r="AA1634" s="36" t="n">
        <x:v>0.7606635545236669</x:v>
      </x:c>
      <x:c r="AB1634" s="36" t="n">
        <x:v>0.1653459142882106</x:v>
      </x:c>
      <x:c r="AC1634" s="34" t="b">
        <x:v>1</x:v>
      </x:c>
    </x:row>
    <x:row r="1635">
      <x:c r="A1635" s="31" t="str">
        <x:v>CFG019</x:v>
      </x:c>
      <x:c r="B1635" s="33" t="n">
        <x:v>25</x:v>
      </x:c>
      <x:c r="C1635" s="31" t="str">
        <x:v>0（选定5-12kg）算副翼-10 1.AR20.03.6 </x:v>
      </x:c>
      <x:c r="D1635" s="31" t="str">
        <x:v>T7-VLM2-WF1(g1.0)-WF2(g1.0)-Inviscid</x:v>
      </x:c>
      <x:c r="E1635" s="37" t="n">
        <x:v>0.7242601795914071</x:v>
      </x:c>
      <x:c r="F1635" s="37" t="n">
        <x:v>0</x:v>
      </x:c>
      <x:c r="G1635" s="35" t="n">
        <x:v>12.937442486315103</x:v>
      </x:c>
      <x:c r="H1635" s="36" t="n">
        <x:v>2</x:v>
      </x:c>
      <x:c r="I1635" s="35" t="n">
        <x:v>1.225</x:v>
      </x:c>
      <x:c r="J1635" s="35" t="n">
        <x:v>1.5705518175924542</x:v>
      </x:c>
      <x:c r="K1635" s="35" t="n">
        <x:v>0.284701945718181</x:v>
      </x:c>
      <x:c r="L1635" s="35" t="n">
        <x:v>5.525419388778789</x:v>
      </x:c>
      <x:c r="M1635" s="35" t="n">
        <x:v>11.925999999999998</x:v>
      </x:c>
      <x:c r="N1635" s="35" t="n">
        <x:v>0.10987252051004341</x:v>
      </x:c>
      <x:c r="O1635" s="35" t="n">
        <x:v>5.871700478258522e-7</x:v>
      </x:c>
      <x:c r="P1635" s="35" t="n">
        <x:v>0.014194989863698736</x:v>
      </x:c>
      <x:c r="Q1635" s="36" t="n">
        <x:v>0.7264359939744583</x:v>
      </x:c>
      <x:c r="R1635" s="36" t="n">
        <x:v>0.019310304545871987</x:v>
      </x:c>
      <x:c r="S1635" s="36" t="n">
        <x:v>0.0000017679703250838326</x:v>
      </x:c>
      <x:c r="T1635" s="35" t="n">
        <x:v>0.14629007291187238</x:v>
      </x:c>
      <x:c r="U1635" s="36" t="str">
        <x:v>longitudinal</x:v>
      </x:c>
      <x:c r="V1635" s="33" t="n">
        <x:v>2</x:v>
      </x:c>
      <x:c r="W1635" s="36" t="n">
        <x:v>-6.047926882891846</x:v>
      </x:c>
      <x:c r="X1635" s="36" t="n">
        <x:v>5.161269410691803</x:v>
      </x:c>
      <x:c r="Y1635" s="36" t="n">
        <x:v>7.950856652622331</x:v>
      </x:c>
      <x:c r="Z1635" s="36" t="n">
        <x:v>0.8214415393405942</x:v>
      </x:c>
      <x:c r="AA1635" s="36" t="n">
        <x:v>0.7606635545236669</x:v>
      </x:c>
      <x:c r="AB1635" s="36" t="n">
        <x:v>0.1653459142882106</x:v>
      </x:c>
      <x:c r="AC1635" s="34" t="b">
        <x:v>1</x:v>
      </x:c>
    </x:row>
    <x:row r="1636">
      <x:c r="A1636" s="31" t="str">
        <x:v>CFG019</x:v>
      </x:c>
      <x:c r="B1636" s="33" t="n">
        <x:v>25</x:v>
      </x:c>
      <x:c r="C1636" s="31" t="str">
        <x:v>0（选定5-12kg）算副翼-10 1.AR20.03.6 </x:v>
      </x:c>
      <x:c r="D1636" s="31" t="str">
        <x:v>T7-VLM2-WF1(g1.0)-WF2(g1.0)-Inviscid</x:v>
      </x:c>
      <x:c r="E1636" s="37" t="n">
        <x:v>0.7242601795914071</x:v>
      </x:c>
      <x:c r="F1636" s="37" t="n">
        <x:v>0</x:v>
      </x:c>
      <x:c r="G1636" s="35" t="n">
        <x:v>12.937442486315103</x:v>
      </x:c>
      <x:c r="H1636" s="36" t="n">
        <x:v>2</x:v>
      </x:c>
      <x:c r="I1636" s="35" t="n">
        <x:v>1.225</x:v>
      </x:c>
      <x:c r="J1636" s="35" t="n">
        <x:v>1.5705518175924542</x:v>
      </x:c>
      <x:c r="K1636" s="35" t="n">
        <x:v>0.284701945718181</x:v>
      </x:c>
      <x:c r="L1636" s="35" t="n">
        <x:v>5.525419388778789</x:v>
      </x:c>
      <x:c r="M1636" s="35" t="n">
        <x:v>11.925999999999998</x:v>
      </x:c>
      <x:c r="N1636" s="35" t="n">
        <x:v>0.10987252051004341</x:v>
      </x:c>
      <x:c r="O1636" s="35" t="n">
        <x:v>5.871700478258522e-7</x:v>
      </x:c>
      <x:c r="P1636" s="35" t="n">
        <x:v>0.014194989863698736</x:v>
      </x:c>
      <x:c r="Q1636" s="36" t="n">
        <x:v>0.7264359939744583</x:v>
      </x:c>
      <x:c r="R1636" s="36" t="n">
        <x:v>0.019310304545871987</x:v>
      </x:c>
      <x:c r="S1636" s="36" t="n">
        <x:v>0.0000017679703250838326</x:v>
      </x:c>
      <x:c r="T1636" s="35" t="n">
        <x:v>0.14629007291187238</x:v>
      </x:c>
      <x:c r="U1636" s="36" t="str">
        <x:v>longitudinal</x:v>
      </x:c>
      <x:c r="V1636" s="33" t="n">
        <x:v>3</x:v>
      </x:c>
      <x:c r="W1636" s="36" t="n">
        <x:v>-0.01404094412778689</x:v>
      </x:c>
      <x:c r="X1636" s="36" t="n">
        <x:v>-0.7187891239465288</x:v>
      </x:c>
      <x:c r="Y1636" s="36" t="n">
        <x:v>0.7189262499142858</x:v>
      </x:c>
      <x:c r="Z1636" s="36" t="n">
        <x:v>0.1143988421167831</x:v>
      </x:c>
      <x:c r="AA1636" s="36" t="n">
        <x:v>0.019530437411988958</x:v>
      </x:c>
      <x:c r="AB1636" s="36" t="n">
        <x:v>71.22028197669485</x:v>
      </x:c>
      <x:c r="AC1636" s="34" t="b">
        <x:v>1</x:v>
      </x:c>
    </x:row>
    <x:row r="1637">
      <x:c r="A1637" s="31" t="str">
        <x:v>CFG019</x:v>
      </x:c>
      <x:c r="B1637" s="33" t="n">
        <x:v>25</x:v>
      </x:c>
      <x:c r="C1637" s="31" t="str">
        <x:v>0（选定5-12kg）算副翼-10 1.AR20.03.6 </x:v>
      </x:c>
      <x:c r="D1637" s="31" t="str">
        <x:v>T7-VLM2-WF1(g1.0)-WF2(g1.0)-Inviscid</x:v>
      </x:c>
      <x:c r="E1637" s="37" t="n">
        <x:v>0.7242601795914071</x:v>
      </x:c>
      <x:c r="F1637" s="37" t="n">
        <x:v>0</x:v>
      </x:c>
      <x:c r="G1637" s="35" t="n">
        <x:v>12.937442486315103</x:v>
      </x:c>
      <x:c r="H1637" s="36" t="n">
        <x:v>2</x:v>
      </x:c>
      <x:c r="I1637" s="35" t="n">
        <x:v>1.225</x:v>
      </x:c>
      <x:c r="J1637" s="35" t="n">
        <x:v>1.5705518175924542</x:v>
      </x:c>
      <x:c r="K1637" s="35" t="n">
        <x:v>0.284701945718181</x:v>
      </x:c>
      <x:c r="L1637" s="35" t="n">
        <x:v>5.525419388778789</x:v>
      </x:c>
      <x:c r="M1637" s="35" t="n">
        <x:v>11.925999999999998</x:v>
      </x:c>
      <x:c r="N1637" s="35" t="n">
        <x:v>0.10987252051004341</x:v>
      </x:c>
      <x:c r="O1637" s="35" t="n">
        <x:v>5.871700478258522e-7</x:v>
      </x:c>
      <x:c r="P1637" s="35" t="n">
        <x:v>0.014194989863698736</x:v>
      </x:c>
      <x:c r="Q1637" s="36" t="n">
        <x:v>0.7264359939744583</x:v>
      </x:c>
      <x:c r="R1637" s="36" t="n">
        <x:v>0.019310304545871987</x:v>
      </x:c>
      <x:c r="S1637" s="36" t="n">
        <x:v>0.0000017679703250838326</x:v>
      </x:c>
      <x:c r="T1637" s="35" t="n">
        <x:v>0.14629007291187238</x:v>
      </x:c>
      <x:c r="U1637" s="36" t="str">
        <x:v>longitudinal</x:v>
      </x:c>
      <x:c r="V1637" s="33" t="n">
        <x:v>4</x:v>
      </x:c>
      <x:c r="W1637" s="36" t="n">
        <x:v>-0.01404094412778689</x:v>
      </x:c>
      <x:c r="X1637" s="36" t="n">
        <x:v>0.7187891239465288</x:v>
      </x:c>
      <x:c r="Y1637" s="36" t="n">
        <x:v>0.7189262499142858</x:v>
      </x:c>
      <x:c r="Z1637" s="36" t="n">
        <x:v>0.1143988421167831</x:v>
      </x:c>
      <x:c r="AA1637" s="36" t="n">
        <x:v>0.019530437411988958</x:v>
      </x:c>
      <x:c r="AB1637" s="36" t="n">
        <x:v>71.22028197669485</x:v>
      </x:c>
      <x:c r="AC1637" s="34" t="b">
        <x:v>1</x:v>
      </x:c>
    </x:row>
    <x:row r="1638">
      <x:c r="A1638" s="31" t="str">
        <x:v>CFG019</x:v>
      </x:c>
      <x:c r="B1638" s="33" t="n">
        <x:v>25</x:v>
      </x:c>
      <x:c r="C1638" s="31" t="str">
        <x:v>0（选定5-12kg）算副翼-10 1.AR20.03.6 </x:v>
      </x:c>
      <x:c r="D1638" s="31" t="str">
        <x:v>T7-VLM2-WF1(g1.0)-WF2(g1.0)-Inviscid</x:v>
      </x:c>
      <x:c r="E1638" s="37" t="n">
        <x:v>0.7242601795914071</x:v>
      </x:c>
      <x:c r="F1638" s="37" t="n">
        <x:v>0</x:v>
      </x:c>
      <x:c r="G1638" s="35" t="n">
        <x:v>12.937442486315103</x:v>
      </x:c>
      <x:c r="H1638" s="36" t="n">
        <x:v>2</x:v>
      </x:c>
      <x:c r="I1638" s="35" t="n">
        <x:v>1.225</x:v>
      </x:c>
      <x:c r="J1638" s="35" t="n">
        <x:v>1.5705518175924542</x:v>
      </x:c>
      <x:c r="K1638" s="35" t="n">
        <x:v>0.284701945718181</x:v>
      </x:c>
      <x:c r="L1638" s="35" t="n">
        <x:v>5.525419388778789</x:v>
      </x:c>
      <x:c r="M1638" s="35" t="n">
        <x:v>11.925999999999998</x:v>
      </x:c>
      <x:c r="N1638" s="35" t="n">
        <x:v>0.10987252051004341</x:v>
      </x:c>
      <x:c r="O1638" s="35" t="n">
        <x:v>5.871700478258522e-7</x:v>
      </x:c>
      <x:c r="P1638" s="35" t="n">
        <x:v>0.014194989863698736</x:v>
      </x:c>
      <x:c r="Q1638" s="36" t="n">
        <x:v>0.7264359939744583</x:v>
      </x:c>
      <x:c r="R1638" s="36" t="n">
        <x:v>0.019310304545871987</x:v>
      </x:c>
      <x:c r="S1638" s="36" t="n">
        <x:v>0.0000017679703250838326</x:v>
      </x:c>
      <x:c r="T1638" s="35" t="n">
        <x:v>0.14629007291187238</x:v>
      </x:c>
      <x:c r="U1638" s="36" t="str">
        <x:v>lateral</x:v>
      </x:c>
      <x:c r="V1638" s="33" t="n">
        <x:v>5</x:v>
      </x:c>
      <x:c r="W1638" s="36" t="n">
        <x:v>-16.88883439993326</x:v>
      </x:c>
      <x:c r="X1638" s="36" t="n">
        <x:v>0</x:v>
      </x:c>
      <x:c r="Y1638" s="36" t="n">
        <x:v>16.88883439993326</x:v>
      </x:c>
      <x:c r="Z1638" s="36" t="n">
        <x:v>0</x:v>
      </x:c>
      <x:c r="AA1638" s="36" t="n">
        <x:v>1</x:v>
      </x:c>
      <x:c r="AB1638" s="36" t="n">
        <x:v>0.05921071734849575</x:v>
      </x:c>
      <x:c r="AC1638" s="34" t="b">
        <x:v>1</x:v>
      </x:c>
    </x:row>
    <x:row r="1639">
      <x:c r="A1639" s="31" t="str">
        <x:v>CFG019</x:v>
      </x:c>
      <x:c r="B1639" s="33" t="n">
        <x:v>25</x:v>
      </x:c>
      <x:c r="C1639" s="31" t="str">
        <x:v>0（选定5-12kg）算副翼-10 1.AR20.03.6 </x:v>
      </x:c>
      <x:c r="D1639" s="31" t="str">
        <x:v>T7-VLM2-WF1(g1.0)-WF2(g1.0)-Inviscid</x:v>
      </x:c>
      <x:c r="E1639" s="37" t="n">
        <x:v>0.7242601795914071</x:v>
      </x:c>
      <x:c r="F1639" s="37" t="n">
        <x:v>0</x:v>
      </x:c>
      <x:c r="G1639" s="35" t="n">
        <x:v>12.937442486315103</x:v>
      </x:c>
      <x:c r="H1639" s="36" t="n">
        <x:v>2</x:v>
      </x:c>
      <x:c r="I1639" s="35" t="n">
        <x:v>1.225</x:v>
      </x:c>
      <x:c r="J1639" s="35" t="n">
        <x:v>1.5705518175924542</x:v>
      </x:c>
      <x:c r="K1639" s="35" t="n">
        <x:v>0.284701945718181</x:v>
      </x:c>
      <x:c r="L1639" s="35" t="n">
        <x:v>5.525419388778789</x:v>
      </x:c>
      <x:c r="M1639" s="35" t="n">
        <x:v>11.925999999999998</x:v>
      </x:c>
      <x:c r="N1639" s="35" t="n">
        <x:v>0.10987252051004341</x:v>
      </x:c>
      <x:c r="O1639" s="35" t="n">
        <x:v>5.871700478258522e-7</x:v>
      </x:c>
      <x:c r="P1639" s="35" t="n">
        <x:v>0.014194989863698736</x:v>
      </x:c>
      <x:c r="Q1639" s="36" t="n">
        <x:v>0.7264359939744583</x:v>
      </x:c>
      <x:c r="R1639" s="36" t="n">
        <x:v>0.019310304545871987</x:v>
      </x:c>
      <x:c r="S1639" s="36" t="n">
        <x:v>0.0000017679703250838326</x:v>
      </x:c>
      <x:c r="T1639" s="35" t="n">
        <x:v>0.14629007291187238</x:v>
      </x:c>
      <x:c r="U1639" s="36" t="str">
        <x:v>lateral</x:v>
      </x:c>
      <x:c r="V1639" s="33" t="n">
        <x:v>6</x:v>
      </x:c>
      <x:c r="W1639" s="36" t="n">
        <x:v>-0.9137608940732108</x:v>
      </x:c>
      <x:c r="X1639" s="36" t="n">
        <x:v>-2.303345167112467</x:v>
      </x:c>
      <x:c r="Y1639" s="36" t="n">
        <x:v>2.477974562096599</x:v>
      </x:c>
      <x:c r="Z1639" s="36" t="n">
        <x:v>0.36658876899277687</x:v>
      </x:c>
      <x:c r="AA1639" s="36" t="n">
        <x:v>0.36875313736073356</x:v>
      </x:c>
      <x:c r="AB1639" s="36" t="n">
        <x:v>1.0943781972791229</x:v>
      </x:c>
      <x:c r="AC1639" s="34" t="b">
        <x:v>1</x:v>
      </x:c>
    </x:row>
    <x:row r="1640">
      <x:c r="A1640" s="31" t="str">
        <x:v>CFG019</x:v>
      </x:c>
      <x:c r="B1640" s="33" t="n">
        <x:v>25</x:v>
      </x:c>
      <x:c r="C1640" s="31" t="str">
        <x:v>0（选定5-12kg）算副翼-10 1.AR20.03.6 </x:v>
      </x:c>
      <x:c r="D1640" s="31" t="str">
        <x:v>T7-VLM2-WF1(g1.0)-WF2(g1.0)-Inviscid</x:v>
      </x:c>
      <x:c r="E1640" s="37" t="n">
        <x:v>0.7242601795914071</x:v>
      </x:c>
      <x:c r="F1640" s="37" t="n">
        <x:v>0</x:v>
      </x:c>
      <x:c r="G1640" s="35" t="n">
        <x:v>12.937442486315103</x:v>
      </x:c>
      <x:c r="H1640" s="36" t="n">
        <x:v>2</x:v>
      </x:c>
      <x:c r="I1640" s="35" t="n">
        <x:v>1.225</x:v>
      </x:c>
      <x:c r="J1640" s="35" t="n">
        <x:v>1.5705518175924542</x:v>
      </x:c>
      <x:c r="K1640" s="35" t="n">
        <x:v>0.284701945718181</x:v>
      </x:c>
      <x:c r="L1640" s="35" t="n">
        <x:v>5.525419388778789</x:v>
      </x:c>
      <x:c r="M1640" s="35" t="n">
        <x:v>11.925999999999998</x:v>
      </x:c>
      <x:c r="N1640" s="35" t="n">
        <x:v>0.10987252051004341</x:v>
      </x:c>
      <x:c r="O1640" s="35" t="n">
        <x:v>5.871700478258522e-7</x:v>
      </x:c>
      <x:c r="P1640" s="35" t="n">
        <x:v>0.014194989863698736</x:v>
      </x:c>
      <x:c r="Q1640" s="36" t="n">
        <x:v>0.7264359939744583</x:v>
      </x:c>
      <x:c r="R1640" s="36" t="n">
        <x:v>0.019310304545871987</x:v>
      </x:c>
      <x:c r="S1640" s="36" t="n">
        <x:v>0.0000017679703250838326</x:v>
      </x:c>
      <x:c r="T1640" s="35" t="n">
        <x:v>0.14629007291187238</x:v>
      </x:c>
      <x:c r="U1640" s="36" t="str">
        <x:v>lateral</x:v>
      </x:c>
      <x:c r="V1640" s="33" t="n">
        <x:v>7</x:v>
      </x:c>
      <x:c r="W1640" s="36" t="n">
        <x:v>-0.9137608940732108</x:v>
      </x:c>
      <x:c r="X1640" s="36" t="n">
        <x:v>2.303345167112467</x:v>
      </x:c>
      <x:c r="Y1640" s="36" t="n">
        <x:v>2.477974562096599</x:v>
      </x:c>
      <x:c r="Z1640" s="36" t="n">
        <x:v>0.36658876899277687</x:v>
      </x:c>
      <x:c r="AA1640" s="36" t="n">
        <x:v>0.36875313736073356</x:v>
      </x:c>
      <x:c r="AB1640" s="36" t="n">
        <x:v>1.0943781972791229</x:v>
      </x:c>
      <x:c r="AC1640" s="34" t="b">
        <x:v>1</x:v>
      </x:c>
    </x:row>
    <x:row r="1641">
      <x:c r="A1641" s="31" t="str">
        <x:v>CFG019</x:v>
      </x:c>
      <x:c r="B1641" s="33" t="n">
        <x:v>25</x:v>
      </x:c>
      <x:c r="C1641" s="31" t="str">
        <x:v>0（选定5-12kg）算副翼-10 1.AR20.03.6 </x:v>
      </x:c>
      <x:c r="D1641" s="31" t="str">
        <x:v>T7-VLM2-WF1(g1.0)-WF2(g1.0)-Inviscid</x:v>
      </x:c>
      <x:c r="E1641" s="37" t="n">
        <x:v>0.7242601795914071</x:v>
      </x:c>
      <x:c r="F1641" s="37" t="n">
        <x:v>0</x:v>
      </x:c>
      <x:c r="G1641" s="35" t="n">
        <x:v>12.937442486315103</x:v>
      </x:c>
      <x:c r="H1641" s="36" t="n">
        <x:v>2</x:v>
      </x:c>
      <x:c r="I1641" s="35" t="n">
        <x:v>1.225</x:v>
      </x:c>
      <x:c r="J1641" s="35" t="n">
        <x:v>1.5705518175924542</x:v>
      </x:c>
      <x:c r="K1641" s="35" t="n">
        <x:v>0.284701945718181</x:v>
      </x:c>
      <x:c r="L1641" s="35" t="n">
        <x:v>5.525419388778789</x:v>
      </x:c>
      <x:c r="M1641" s="35" t="n">
        <x:v>11.925999999999998</x:v>
      </x:c>
      <x:c r="N1641" s="35" t="n">
        <x:v>0.10987252051004341</x:v>
      </x:c>
      <x:c r="O1641" s="35" t="n">
        <x:v>5.871700478258522e-7</x:v>
      </x:c>
      <x:c r="P1641" s="35" t="n">
        <x:v>0.014194989863698736</x:v>
      </x:c>
      <x:c r="Q1641" s="36" t="n">
        <x:v>0.7264359939744583</x:v>
      </x:c>
      <x:c r="R1641" s="36" t="n">
        <x:v>0.019310304545871987</x:v>
      </x:c>
      <x:c r="S1641" s="36" t="n">
        <x:v>0.0000017679703250838326</x:v>
      </x:c>
      <x:c r="T1641" s="35" t="n">
        <x:v>0.14629007291187238</x:v>
      </x:c>
      <x:c r="U1641" s="36" t="str">
        <x:v>lateral</x:v>
      </x:c>
      <x:c r="V1641" s="33" t="n">
        <x:v>8</x:v>
      </x:c>
      <x:c r="W1641" s="36" t="n">
        <x:v>0.1634293043877033</x:v>
      </x:c>
      <x:c r="X1641" s="36" t="n">
        <x:v>0</x:v>
      </x:c>
      <x:c r="Y1641" s="36" t="n">
        <x:v>0.1634293043877033</x:v>
      </x:c>
      <x:c r="Z1641" s="36" t="n">
        <x:v>0</x:v>
      </x:c>
      <x:c r="AA1641" s="36" t="n">
        <x:v>-1</x:v>
      </x:c>
      <x:c r="AB1641" s="36"/>
      <x:c r="AC1641" s="34" t="b">
        <x:v>0</x:v>
      </x:c>
    </x:row>
    <x:row r="1642">
      <x:c r="A1642" s="31" t="str">
        <x:v>CFG019</x:v>
      </x:c>
      <x:c r="B1642" s="33" t="n">
        <x:v>26</x:v>
      </x:c>
      <x:c r="C1642" s="31" t="str">
        <x:v>0（选定5-12kg）算副翼-10 1.AR20.03.6 </x:v>
      </x:c>
      <x:c r="D1642" s="31" t="str">
        <x:v>T7-VLM2-WF1(g1.0)-WF2(g1.0)-Inviscid</x:v>
      </x:c>
      <x:c r="E1642" s="37" t="n">
        <x:v>0.7403656938988081</x:v>
      </x:c>
      <x:c r="F1642" s="37" t="n">
        <x:v>0</x:v>
      </x:c>
      <x:c r="G1642" s="35" t="n">
        <x:v>12.933272922856455</x:v>
      </x:c>
      <x:c r="H1642" s="36" t="n">
        <x:v>2.5</x:v>
      </x:c>
      <x:c r="I1642" s="35" t="n">
        <x:v>1.225</x:v>
      </x:c>
      <x:c r="J1642" s="35" t="n">
        <x:v>1.5705518175924542</x:v>
      </x:c>
      <x:c r="K1642" s="35" t="n">
        <x:v>0.284701945718181</x:v>
      </x:c>
      <x:c r="L1642" s="35" t="n">
        <x:v>5.525419388778789</x:v>
      </x:c>
      <x:c r="M1642" s="35" t="n">
        <x:v>11.925999999999998</x:v>
      </x:c>
      <x:c r="N1642" s="35" t="n">
        <x:v>0.10987252051004341</x:v>
      </x:c>
      <x:c r="O1642" s="35" t="n">
        <x:v>5.871700478258522e-7</x:v>
      </x:c>
      <x:c r="P1642" s="35" t="n">
        <x:v>0.014194989863698736</x:v>
      </x:c>
      <x:c r="Q1642" s="36" t="n">
        <x:v>0.7268934025603094</x:v>
      </x:c>
      <x:c r="R1642" s="36" t="n">
        <x:v>0.019960448992127334</x:v>
      </x:c>
      <x:c r="S1642" s="36" t="n">
        <x:v>0.0000018332477693251646</x:v>
      </x:c>
      <x:c r="T1642" s="35" t="n">
        <x:v>0.1462808712927291</x:v>
      </x:c>
      <x:c r="U1642" s="36" t="str">
        <x:v>longitudinal</x:v>
      </x:c>
      <x:c r="V1642" s="33" t="n">
        <x:v>1</x:v>
      </x:c>
      <x:c r="W1642" s="36" t="n">
        <x:v>-6.0418785613628785</x:v>
      </x:c>
      <x:c r="X1642" s="36" t="n">
        <x:v>-5.155516943746999</x:v>
      </x:c>
      <x:c r="Y1642" s="36" t="n">
        <x:v>7.942521734784159</x:v>
      </x:c>
      <x:c r="Z1642" s="36" t="n">
        <x:v>0.8205260057913558</x:v>
      </x:c>
      <x:c r="AA1642" s="36" t="n">
        <x:v>0.7607002867744835</x:v>
      </x:c>
      <x:c r="AB1642" s="36" t="n">
        <x:v>0.1655114365248725</x:v>
      </x:c>
      <x:c r="AC1642" s="34" t="b">
        <x:v>1</x:v>
      </x:c>
    </x:row>
    <x:row r="1643">
      <x:c r="A1643" s="31" t="str">
        <x:v>CFG019</x:v>
      </x:c>
      <x:c r="B1643" s="33" t="n">
        <x:v>26</x:v>
      </x:c>
      <x:c r="C1643" s="31" t="str">
        <x:v>0（选定5-12kg）算副翼-10 1.AR20.03.6 </x:v>
      </x:c>
      <x:c r="D1643" s="31" t="str">
        <x:v>T7-VLM2-WF1(g1.0)-WF2(g1.0)-Inviscid</x:v>
      </x:c>
      <x:c r="E1643" s="37" t="n">
        <x:v>0.7403656938988081</x:v>
      </x:c>
      <x:c r="F1643" s="37" t="n">
        <x:v>0</x:v>
      </x:c>
      <x:c r="G1643" s="35" t="n">
        <x:v>12.933272922856455</x:v>
      </x:c>
      <x:c r="H1643" s="36" t="n">
        <x:v>2.5</x:v>
      </x:c>
      <x:c r="I1643" s="35" t="n">
        <x:v>1.225</x:v>
      </x:c>
      <x:c r="J1643" s="35" t="n">
        <x:v>1.5705518175924542</x:v>
      </x:c>
      <x:c r="K1643" s="35" t="n">
        <x:v>0.284701945718181</x:v>
      </x:c>
      <x:c r="L1643" s="35" t="n">
        <x:v>5.525419388778789</x:v>
      </x:c>
      <x:c r="M1643" s="35" t="n">
        <x:v>11.925999999999998</x:v>
      </x:c>
      <x:c r="N1643" s="35" t="n">
        <x:v>0.10987252051004341</x:v>
      </x:c>
      <x:c r="O1643" s="35" t="n">
        <x:v>5.871700478258522e-7</x:v>
      </x:c>
      <x:c r="P1643" s="35" t="n">
        <x:v>0.014194989863698736</x:v>
      </x:c>
      <x:c r="Q1643" s="36" t="n">
        <x:v>0.7268934025603094</x:v>
      </x:c>
      <x:c r="R1643" s="36" t="n">
        <x:v>0.019960448992127334</x:v>
      </x:c>
      <x:c r="S1643" s="36" t="n">
        <x:v>0.0000018332477693251646</x:v>
      </x:c>
      <x:c r="T1643" s="35" t="n">
        <x:v>0.1462808712927291</x:v>
      </x:c>
      <x:c r="U1643" s="36" t="str">
        <x:v>longitudinal</x:v>
      </x:c>
      <x:c r="V1643" s="33" t="n">
        <x:v>2</x:v>
      </x:c>
      <x:c r="W1643" s="36" t="n">
        <x:v>-6.0418785613628785</x:v>
      </x:c>
      <x:c r="X1643" s="36" t="n">
        <x:v>5.155516943746999</x:v>
      </x:c>
      <x:c r="Y1643" s="36" t="n">
        <x:v>7.942521734784159</x:v>
      </x:c>
      <x:c r="Z1643" s="36" t="n">
        <x:v>0.8205260057913558</x:v>
      </x:c>
      <x:c r="AA1643" s="36" t="n">
        <x:v>0.7607002867744835</x:v>
      </x:c>
      <x:c r="AB1643" s="36" t="n">
        <x:v>0.1655114365248725</x:v>
      </x:c>
      <x:c r="AC1643" s="34" t="b">
        <x:v>1</x:v>
      </x:c>
    </x:row>
    <x:row r="1644">
      <x:c r="A1644" s="31" t="str">
        <x:v>CFG019</x:v>
      </x:c>
      <x:c r="B1644" s="33" t="n">
        <x:v>26</x:v>
      </x:c>
      <x:c r="C1644" s="31" t="str">
        <x:v>0（选定5-12kg）算副翼-10 1.AR20.03.6 </x:v>
      </x:c>
      <x:c r="D1644" s="31" t="str">
        <x:v>T7-VLM2-WF1(g1.0)-WF2(g1.0)-Inviscid</x:v>
      </x:c>
      <x:c r="E1644" s="37" t="n">
        <x:v>0.7403656938988081</x:v>
      </x:c>
      <x:c r="F1644" s="37" t="n">
        <x:v>0</x:v>
      </x:c>
      <x:c r="G1644" s="35" t="n">
        <x:v>12.933272922856455</x:v>
      </x:c>
      <x:c r="H1644" s="36" t="n">
        <x:v>2.5</x:v>
      </x:c>
      <x:c r="I1644" s="35" t="n">
        <x:v>1.225</x:v>
      </x:c>
      <x:c r="J1644" s="35" t="n">
        <x:v>1.5705518175924542</x:v>
      </x:c>
      <x:c r="K1644" s="35" t="n">
        <x:v>0.284701945718181</x:v>
      </x:c>
      <x:c r="L1644" s="35" t="n">
        <x:v>5.525419388778789</x:v>
      </x:c>
      <x:c r="M1644" s="35" t="n">
        <x:v>11.925999999999998</x:v>
      </x:c>
      <x:c r="N1644" s="35" t="n">
        <x:v>0.10987252051004341</x:v>
      </x:c>
      <x:c r="O1644" s="35" t="n">
        <x:v>5.871700478258522e-7</x:v>
      </x:c>
      <x:c r="P1644" s="35" t="n">
        <x:v>0.014194989863698736</x:v>
      </x:c>
      <x:c r="Q1644" s="36" t="n">
        <x:v>0.7268934025603094</x:v>
      </x:c>
      <x:c r="R1644" s="36" t="n">
        <x:v>0.019960448992127334</x:v>
      </x:c>
      <x:c r="S1644" s="36" t="n">
        <x:v>0.0000018332477693251646</x:v>
      </x:c>
      <x:c r="T1644" s="35" t="n">
        <x:v>0.1462808712927291</x:v>
      </x:c>
      <x:c r="U1644" s="36" t="str">
        <x:v>longitudinal</x:v>
      </x:c>
      <x:c r="V1644" s="33" t="n">
        <x:v>3</x:v>
      </x:c>
      <x:c r="W1644" s="36" t="n">
        <x:v>-0.014703059049768194</x:v>
      </x:c>
      <x:c r="X1644" s="36" t="n">
        <x:v>-0.718917658702958</x:v>
      </x:c>
      <x:c r="Y1644" s="36" t="n">
        <x:v>0.719067993961881</x:v>
      </x:c>
      <x:c r="Z1644" s="36" t="n">
        <x:v>0.11441929905862791</x:v>
      </x:c>
      <x:c r="AA1644" s="36" t="n">
        <x:v>0.02044738352037906</x:v>
      </x:c>
      <x:c r="AB1644" s="36" t="n">
        <x:v>68.01305746070345</x:v>
      </x:c>
      <x:c r="AC1644" s="34" t="b">
        <x:v>1</x:v>
      </x:c>
    </x:row>
    <x:row r="1645">
      <x:c r="A1645" s="31" t="str">
        <x:v>CFG019</x:v>
      </x:c>
      <x:c r="B1645" s="33" t="n">
        <x:v>26</x:v>
      </x:c>
      <x:c r="C1645" s="31" t="str">
        <x:v>0（选定5-12kg）算副翼-10 1.AR20.03.6 </x:v>
      </x:c>
      <x:c r="D1645" s="31" t="str">
        <x:v>T7-VLM2-WF1(g1.0)-WF2(g1.0)-Inviscid</x:v>
      </x:c>
      <x:c r="E1645" s="37" t="n">
        <x:v>0.7403656938988081</x:v>
      </x:c>
      <x:c r="F1645" s="37" t="n">
        <x:v>0</x:v>
      </x:c>
      <x:c r="G1645" s="35" t="n">
        <x:v>12.933272922856455</x:v>
      </x:c>
      <x:c r="H1645" s="36" t="n">
        <x:v>2.5</x:v>
      </x:c>
      <x:c r="I1645" s="35" t="n">
        <x:v>1.225</x:v>
      </x:c>
      <x:c r="J1645" s="35" t="n">
        <x:v>1.5705518175924542</x:v>
      </x:c>
      <x:c r="K1645" s="35" t="n">
        <x:v>0.284701945718181</x:v>
      </x:c>
      <x:c r="L1645" s="35" t="n">
        <x:v>5.525419388778789</x:v>
      </x:c>
      <x:c r="M1645" s="35" t="n">
        <x:v>11.925999999999998</x:v>
      </x:c>
      <x:c r="N1645" s="35" t="n">
        <x:v>0.10987252051004341</x:v>
      </x:c>
      <x:c r="O1645" s="35" t="n">
        <x:v>5.871700478258522e-7</x:v>
      </x:c>
      <x:c r="P1645" s="35" t="n">
        <x:v>0.014194989863698736</x:v>
      </x:c>
      <x:c r="Q1645" s="36" t="n">
        <x:v>0.7268934025603094</x:v>
      </x:c>
      <x:c r="R1645" s="36" t="n">
        <x:v>0.019960448992127334</x:v>
      </x:c>
      <x:c r="S1645" s="36" t="n">
        <x:v>0.0000018332477693251646</x:v>
      </x:c>
      <x:c r="T1645" s="35" t="n">
        <x:v>0.1462808712927291</x:v>
      </x:c>
      <x:c r="U1645" s="36" t="str">
        <x:v>longitudinal</x:v>
      </x:c>
      <x:c r="V1645" s="33" t="n">
        <x:v>4</x:v>
      </x:c>
      <x:c r="W1645" s="36" t="n">
        <x:v>-0.014703059049768194</x:v>
      </x:c>
      <x:c r="X1645" s="36" t="n">
        <x:v>0.718917658702958</x:v>
      </x:c>
      <x:c r="Y1645" s="36" t="n">
        <x:v>0.719067993961881</x:v>
      </x:c>
      <x:c r="Z1645" s="36" t="n">
        <x:v>0.11441929905862791</x:v>
      </x:c>
      <x:c r="AA1645" s="36" t="n">
        <x:v>0.02044738352037906</x:v>
      </x:c>
      <x:c r="AB1645" s="36" t="n">
        <x:v>68.01305746070345</x:v>
      </x:c>
      <x:c r="AC1645" s="34" t="b">
        <x:v>1</x:v>
      </x:c>
    </x:row>
    <x:row r="1646">
      <x:c r="A1646" s="31" t="str">
        <x:v>CFG019</x:v>
      </x:c>
      <x:c r="B1646" s="33" t="n">
        <x:v>26</x:v>
      </x:c>
      <x:c r="C1646" s="31" t="str">
        <x:v>0（选定5-12kg）算副翼-10 1.AR20.03.6 </x:v>
      </x:c>
      <x:c r="D1646" s="31" t="str">
        <x:v>T7-VLM2-WF1(g1.0)-WF2(g1.0)-Inviscid</x:v>
      </x:c>
      <x:c r="E1646" s="37" t="n">
        <x:v>0.7403656938988081</x:v>
      </x:c>
      <x:c r="F1646" s="37" t="n">
        <x:v>0</x:v>
      </x:c>
      <x:c r="G1646" s="35" t="n">
        <x:v>12.933272922856455</x:v>
      </x:c>
      <x:c r="H1646" s="36" t="n">
        <x:v>2.5</x:v>
      </x:c>
      <x:c r="I1646" s="35" t="n">
        <x:v>1.225</x:v>
      </x:c>
      <x:c r="J1646" s="35" t="n">
        <x:v>1.5705518175924542</x:v>
      </x:c>
      <x:c r="K1646" s="35" t="n">
        <x:v>0.284701945718181</x:v>
      </x:c>
      <x:c r="L1646" s="35" t="n">
        <x:v>5.525419388778789</x:v>
      </x:c>
      <x:c r="M1646" s="35" t="n">
        <x:v>11.925999999999998</x:v>
      </x:c>
      <x:c r="N1646" s="35" t="n">
        <x:v>0.10987252051004341</x:v>
      </x:c>
      <x:c r="O1646" s="35" t="n">
        <x:v>5.871700478258522e-7</x:v>
      </x:c>
      <x:c r="P1646" s="35" t="n">
        <x:v>0.014194989863698736</x:v>
      </x:c>
      <x:c r="Q1646" s="36" t="n">
        <x:v>0.7268934025603094</x:v>
      </x:c>
      <x:c r="R1646" s="36" t="n">
        <x:v>0.019960448992127334</x:v>
      </x:c>
      <x:c r="S1646" s="36" t="n">
        <x:v>0.0000018332477693251646</x:v>
      </x:c>
      <x:c r="T1646" s="35" t="n">
        <x:v>0.1462808712927291</x:v>
      </x:c>
      <x:c r="U1646" s="36" t="str">
        <x:v>lateral</x:v>
      </x:c>
      <x:c r="V1646" s="33" t="n">
        <x:v>5</x:v>
      </x:c>
      <x:c r="W1646" s="36" t="n">
        <x:v>-16.845576316889748</x:v>
      </x:c>
      <x:c r="X1646" s="36" t="n">
        <x:v>0</x:v>
      </x:c>
      <x:c r="Y1646" s="36" t="n">
        <x:v>16.845576316889748</x:v>
      </x:c>
      <x:c r="Z1646" s="36" t="n">
        <x:v>0</x:v>
      </x:c>
      <x:c r="AA1646" s="36" t="n">
        <x:v>1</x:v>
      </x:c>
      <x:c r="AB1646" s="36" t="n">
        <x:v>0.05936276570112819</x:v>
      </x:c>
      <x:c r="AC1646" s="34" t="b">
        <x:v>1</x:v>
      </x:c>
    </x:row>
    <x:row r="1647">
      <x:c r="A1647" s="31" t="str">
        <x:v>CFG019</x:v>
      </x:c>
      <x:c r="B1647" s="33" t="n">
        <x:v>26</x:v>
      </x:c>
      <x:c r="C1647" s="31" t="str">
        <x:v>0（选定5-12kg）算副翼-10 1.AR20.03.6 </x:v>
      </x:c>
      <x:c r="D1647" s="31" t="str">
        <x:v>T7-VLM2-WF1(g1.0)-WF2(g1.0)-Inviscid</x:v>
      </x:c>
      <x:c r="E1647" s="37" t="n">
        <x:v>0.7403656938988081</x:v>
      </x:c>
      <x:c r="F1647" s="37" t="n">
        <x:v>0</x:v>
      </x:c>
      <x:c r="G1647" s="35" t="n">
        <x:v>12.933272922856455</x:v>
      </x:c>
      <x:c r="H1647" s="36" t="n">
        <x:v>2.5</x:v>
      </x:c>
      <x:c r="I1647" s="35" t="n">
        <x:v>1.225</x:v>
      </x:c>
      <x:c r="J1647" s="35" t="n">
        <x:v>1.5705518175924542</x:v>
      </x:c>
      <x:c r="K1647" s="35" t="n">
        <x:v>0.284701945718181</x:v>
      </x:c>
      <x:c r="L1647" s="35" t="n">
        <x:v>5.525419388778789</x:v>
      </x:c>
      <x:c r="M1647" s="35" t="n">
        <x:v>11.925999999999998</x:v>
      </x:c>
      <x:c r="N1647" s="35" t="n">
        <x:v>0.10987252051004341</x:v>
      </x:c>
      <x:c r="O1647" s="35" t="n">
        <x:v>5.871700478258522e-7</x:v>
      </x:c>
      <x:c r="P1647" s="35" t="n">
        <x:v>0.014194989863698736</x:v>
      </x:c>
      <x:c r="Q1647" s="36" t="n">
        <x:v>0.7268934025603094</x:v>
      </x:c>
      <x:c r="R1647" s="36" t="n">
        <x:v>0.019960448992127334</x:v>
      </x:c>
      <x:c r="S1647" s="36" t="n">
        <x:v>0.0000018332477693251646</x:v>
      </x:c>
      <x:c r="T1647" s="35" t="n">
        <x:v>0.1462808712927291</x:v>
      </x:c>
      <x:c r="U1647" s="36" t="str">
        <x:v>lateral</x:v>
      </x:c>
      <x:c r="V1647" s="33" t="n">
        <x:v>6</x:v>
      </x:c>
      <x:c r="W1647" s="36" t="n">
        <x:v>-0.9139914613814697</x:v>
      </x:c>
      <x:c r="X1647" s="36" t="n">
        <x:v>-2.3025285163657454</x:v>
      </x:c>
      <x:c r="Y1647" s="36" t="n">
        <x:v>2.4773005389245117</x:v>
      </x:c>
      <x:c r="Z1647" s="36" t="n">
        <x:v>0.36645879498965644</x:v>
      </x:c>
      <x:c r="AA1647" s="36" t="n">
        <x:v>0.36894653959840795</x:v>
      </x:c>
      <x:c r="AB1647" s="36" t="n">
        <x:v>1.0941021248585092</x:v>
      </x:c>
      <x:c r="AC1647" s="34" t="b">
        <x:v>1</x:v>
      </x:c>
    </x:row>
    <x:row r="1648">
      <x:c r="A1648" s="31" t="str">
        <x:v>CFG019</x:v>
      </x:c>
      <x:c r="B1648" s="33" t="n">
        <x:v>26</x:v>
      </x:c>
      <x:c r="C1648" s="31" t="str">
        <x:v>0（选定5-12kg）算副翼-10 1.AR20.03.6 </x:v>
      </x:c>
      <x:c r="D1648" s="31" t="str">
        <x:v>T7-VLM2-WF1(g1.0)-WF2(g1.0)-Inviscid</x:v>
      </x:c>
      <x:c r="E1648" s="37" t="n">
        <x:v>0.7403656938988081</x:v>
      </x:c>
      <x:c r="F1648" s="37" t="n">
        <x:v>0</x:v>
      </x:c>
      <x:c r="G1648" s="35" t="n">
        <x:v>12.933272922856455</x:v>
      </x:c>
      <x:c r="H1648" s="36" t="n">
        <x:v>2.5</x:v>
      </x:c>
      <x:c r="I1648" s="35" t="n">
        <x:v>1.225</x:v>
      </x:c>
      <x:c r="J1648" s="35" t="n">
        <x:v>1.5705518175924542</x:v>
      </x:c>
      <x:c r="K1648" s="35" t="n">
        <x:v>0.284701945718181</x:v>
      </x:c>
      <x:c r="L1648" s="35" t="n">
        <x:v>5.525419388778789</x:v>
      </x:c>
      <x:c r="M1648" s="35" t="n">
        <x:v>11.925999999999998</x:v>
      </x:c>
      <x:c r="N1648" s="35" t="n">
        <x:v>0.10987252051004341</x:v>
      </x:c>
      <x:c r="O1648" s="35" t="n">
        <x:v>5.871700478258522e-7</x:v>
      </x:c>
      <x:c r="P1648" s="35" t="n">
        <x:v>0.014194989863698736</x:v>
      </x:c>
      <x:c r="Q1648" s="36" t="n">
        <x:v>0.7268934025603094</x:v>
      </x:c>
      <x:c r="R1648" s="36" t="n">
        <x:v>0.019960448992127334</x:v>
      </x:c>
      <x:c r="S1648" s="36" t="n">
        <x:v>0.0000018332477693251646</x:v>
      </x:c>
      <x:c r="T1648" s="35" t="n">
        <x:v>0.1462808712927291</x:v>
      </x:c>
      <x:c r="U1648" s="36" t="str">
        <x:v>lateral</x:v>
      </x:c>
      <x:c r="V1648" s="33" t="n">
        <x:v>7</x:v>
      </x:c>
      <x:c r="W1648" s="36" t="n">
        <x:v>-0.9139914613814697</x:v>
      </x:c>
      <x:c r="X1648" s="36" t="n">
        <x:v>2.3025285163657454</x:v>
      </x:c>
      <x:c r="Y1648" s="36" t="n">
        <x:v>2.4773005389245117</x:v>
      </x:c>
      <x:c r="Z1648" s="36" t="n">
        <x:v>0.36645879498965644</x:v>
      </x:c>
      <x:c r="AA1648" s="36" t="n">
        <x:v>0.36894653959840795</x:v>
      </x:c>
      <x:c r="AB1648" s="36" t="n">
        <x:v>1.0941021248585092</x:v>
      </x:c>
      <x:c r="AC1648" s="34" t="b">
        <x:v>1</x:v>
      </x:c>
    </x:row>
    <x:row r="1649">
      <x:c r="A1649" s="31" t="str">
        <x:v>CFG019</x:v>
      </x:c>
      <x:c r="B1649" s="33" t="n">
        <x:v>26</x:v>
      </x:c>
      <x:c r="C1649" s="31" t="str">
        <x:v>0（选定5-12kg）算副翼-10 1.AR20.03.6 </x:v>
      </x:c>
      <x:c r="D1649" s="31" t="str">
        <x:v>T7-VLM2-WF1(g1.0)-WF2(g1.0)-Inviscid</x:v>
      </x:c>
      <x:c r="E1649" s="37" t="n">
        <x:v>0.7403656938988081</x:v>
      </x:c>
      <x:c r="F1649" s="37" t="n">
        <x:v>0</x:v>
      </x:c>
      <x:c r="G1649" s="35" t="n">
        <x:v>12.933272922856455</x:v>
      </x:c>
      <x:c r="H1649" s="36" t="n">
        <x:v>2.5</x:v>
      </x:c>
      <x:c r="I1649" s="35" t="n">
        <x:v>1.225</x:v>
      </x:c>
      <x:c r="J1649" s="35" t="n">
        <x:v>1.5705518175924542</x:v>
      </x:c>
      <x:c r="K1649" s="35" t="n">
        <x:v>0.284701945718181</x:v>
      </x:c>
      <x:c r="L1649" s="35" t="n">
        <x:v>5.525419388778789</x:v>
      </x:c>
      <x:c r="M1649" s="35" t="n">
        <x:v>11.925999999999998</x:v>
      </x:c>
      <x:c r="N1649" s="35" t="n">
        <x:v>0.10987252051004341</x:v>
      </x:c>
      <x:c r="O1649" s="35" t="n">
        <x:v>5.871700478258522e-7</x:v>
      </x:c>
      <x:c r="P1649" s="35" t="n">
        <x:v>0.014194989863698736</x:v>
      </x:c>
      <x:c r="Q1649" s="36" t="n">
        <x:v>0.7268934025603094</x:v>
      </x:c>
      <x:c r="R1649" s="36" t="n">
        <x:v>0.019960448992127334</x:v>
      </x:c>
      <x:c r="S1649" s="36" t="n">
        <x:v>0.0000018332477693251646</x:v>
      </x:c>
      <x:c r="T1649" s="35" t="n">
        <x:v>0.1462808712927291</x:v>
      </x:c>
      <x:c r="U1649" s="36" t="str">
        <x:v>lateral</x:v>
      </x:c>
      <x:c r="V1649" s="33" t="n">
        <x:v>8</x:v>
      </x:c>
      <x:c r="W1649" s="36" t="n">
        <x:v>0.16359940155680697</x:v>
      </x:c>
      <x:c r="X1649" s="36" t="n">
        <x:v>0</x:v>
      </x:c>
      <x:c r="Y1649" s="36" t="n">
        <x:v>0.16359940155680697</x:v>
      </x:c>
      <x:c r="Z1649" s="36" t="n">
        <x:v>0</x:v>
      </x:c>
      <x:c r="AA1649" s="36" t="n">
        <x:v>-1</x:v>
      </x:c>
      <x:c r="AB1649" s="36"/>
      <x:c r="AC1649" s="34" t="b">
        <x:v>0</x:v>
      </x:c>
    </x:row>
    <x:row r="1650">
      <x:c r="A1650" s="31" t="str">
        <x:v>CFG019</x:v>
      </x:c>
      <x:c r="B1650" s="33" t="n">
        <x:v>27</x:v>
      </x:c>
      <x:c r="C1650" s="31" t="str">
        <x:v>0（选定5-12kg）算副翼-10 1.AR20.03.6 </x:v>
      </x:c>
      <x:c r="D1650" s="31" t="str">
        <x:v>T7-VLM2-WF1(g1.0)-WF2(g1.0)-Inviscid</x:v>
      </x:c>
      <x:c r="E1650" s="37" t="n">
        <x:v>0.7563106487326878</x:v>
      </x:c>
      <x:c r="F1650" s="37" t="n">
        <x:v>0</x:v>
      </x:c>
      <x:c r="G1650" s="35" t="n">
        <x:v>12.929172614701937</x:v>
      </x:c>
      <x:c r="H1650" s="36" t="n">
        <x:v>3</x:v>
      </x:c>
      <x:c r="I1650" s="35" t="n">
        <x:v>1.225</x:v>
      </x:c>
      <x:c r="J1650" s="35" t="n">
        <x:v>1.5705518175924542</x:v>
      </x:c>
      <x:c r="K1650" s="35" t="n">
        <x:v>0.284701945718181</x:v>
      </x:c>
      <x:c r="L1650" s="35" t="n">
        <x:v>5.525419388778789</x:v>
      </x:c>
      <x:c r="M1650" s="35" t="n">
        <x:v>11.925999999999998</x:v>
      </x:c>
      <x:c r="N1650" s="35" t="n">
        <x:v>0.10987252051004341</x:v>
      </x:c>
      <x:c r="O1650" s="35" t="n">
        <x:v>5.871700478258522e-7</x:v>
      </x:c>
      <x:c r="P1650" s="35" t="n">
        <x:v>0.014194989863698736</x:v>
      </x:c>
      <x:c r="Q1650" s="36" t="n">
        <x:v>0.7273430193153027</x:v>
      </x:c>
      <x:c r="R1650" s="36" t="n">
        <x:v>0.020623955579752863</x:v>
      </x:c>
      <x:c r="S1650" s="36" t="n">
        <x:v>0.0000018983906620510036</x:v>
      </x:c>
      <x:c r="T1650" s="35" t="n">
        <x:v>0.1462719218752313</x:v>
      </x:c>
      <x:c r="U1650" s="36" t="str">
        <x:v>longitudinal</x:v>
      </x:c>
      <x:c r="V1650" s="33" t="n">
        <x:v>1</x:v>
      </x:c>
      <x:c r="W1650" s="36" t="n">
        <x:v>-6.035891847619524</x:v>
      </x:c>
      <x:c r="X1650" s="36" t="n">
        <x:v>-5.149839951159269</x:v>
      </x:c>
      <x:c r="Y1650" s="36" t="n">
        <x:v>7.934282697176596</x:v>
      </x:c>
      <x:c r="Z1650" s="36" t="n">
        <x:v>0.8196224843591225</x:v>
      </x:c>
      <x:c r="AA1650" s="36" t="n">
        <x:v>0.7607356679851335</x:v>
      </x:c>
      <x:c r="AB1650" s="36" t="n">
        <x:v>0.16567559943844698</x:v>
      </x:c>
      <x:c r="AC1650" s="34" t="b">
        <x:v>1</x:v>
      </x:c>
    </x:row>
    <x:row r="1651">
      <x:c r="A1651" s="31" t="str">
        <x:v>CFG019</x:v>
      </x:c>
      <x:c r="B1651" s="33" t="n">
        <x:v>27</x:v>
      </x:c>
      <x:c r="C1651" s="31" t="str">
        <x:v>0（选定5-12kg）算副翼-10 1.AR20.03.6 </x:v>
      </x:c>
      <x:c r="D1651" s="31" t="str">
        <x:v>T7-VLM2-WF1(g1.0)-WF2(g1.0)-Inviscid</x:v>
      </x:c>
      <x:c r="E1651" s="37" t="n">
        <x:v>0.7563106487326878</x:v>
      </x:c>
      <x:c r="F1651" s="37" t="n">
        <x:v>0</x:v>
      </x:c>
      <x:c r="G1651" s="35" t="n">
        <x:v>12.929172614701937</x:v>
      </x:c>
      <x:c r="H1651" s="36" t="n">
        <x:v>3</x:v>
      </x:c>
      <x:c r="I1651" s="35" t="n">
        <x:v>1.225</x:v>
      </x:c>
      <x:c r="J1651" s="35" t="n">
        <x:v>1.5705518175924542</x:v>
      </x:c>
      <x:c r="K1651" s="35" t="n">
        <x:v>0.284701945718181</x:v>
      </x:c>
      <x:c r="L1651" s="35" t="n">
        <x:v>5.525419388778789</x:v>
      </x:c>
      <x:c r="M1651" s="35" t="n">
        <x:v>11.925999999999998</x:v>
      </x:c>
      <x:c r="N1651" s="35" t="n">
        <x:v>0.10987252051004341</x:v>
      </x:c>
      <x:c r="O1651" s="35" t="n">
        <x:v>5.871700478258522e-7</x:v>
      </x:c>
      <x:c r="P1651" s="35" t="n">
        <x:v>0.014194989863698736</x:v>
      </x:c>
      <x:c r="Q1651" s="36" t="n">
        <x:v>0.7273430193153027</x:v>
      </x:c>
      <x:c r="R1651" s="36" t="n">
        <x:v>0.020623955579752863</x:v>
      </x:c>
      <x:c r="S1651" s="36" t="n">
        <x:v>0.0000018983906620510036</x:v>
      </x:c>
      <x:c r="T1651" s="35" t="n">
        <x:v>0.1462719218752313</x:v>
      </x:c>
      <x:c r="U1651" s="36" t="str">
        <x:v>longitudinal</x:v>
      </x:c>
      <x:c r="V1651" s="33" t="n">
        <x:v>2</x:v>
      </x:c>
      <x:c r="W1651" s="36" t="n">
        <x:v>-6.035891847619524</x:v>
      </x:c>
      <x:c r="X1651" s="36" t="n">
        <x:v>5.149839951159269</x:v>
      </x:c>
      <x:c r="Y1651" s="36" t="n">
        <x:v>7.934282697176596</x:v>
      </x:c>
      <x:c r="Z1651" s="36" t="n">
        <x:v>0.8196224843591225</x:v>
      </x:c>
      <x:c r="AA1651" s="36" t="n">
        <x:v>0.7607356679851335</x:v>
      </x:c>
      <x:c r="AB1651" s="36" t="n">
        <x:v>0.16567559943844698</x:v>
      </x:c>
      <x:c r="AC1651" s="34" t="b">
        <x:v>1</x:v>
      </x:c>
    </x:row>
    <x:row r="1652">
      <x:c r="A1652" s="31" t="str">
        <x:v>CFG019</x:v>
      </x:c>
      <x:c r="B1652" s="33" t="n">
        <x:v>27</x:v>
      </x:c>
      <x:c r="C1652" s="31" t="str">
        <x:v>0（选定5-12kg）算副翼-10 1.AR20.03.6 </x:v>
      </x:c>
      <x:c r="D1652" s="31" t="str">
        <x:v>T7-VLM2-WF1(g1.0)-WF2(g1.0)-Inviscid</x:v>
      </x:c>
      <x:c r="E1652" s="37" t="n">
        <x:v>0.7563106487326878</x:v>
      </x:c>
      <x:c r="F1652" s="37" t="n">
        <x:v>0</x:v>
      </x:c>
      <x:c r="G1652" s="35" t="n">
        <x:v>12.929172614701937</x:v>
      </x:c>
      <x:c r="H1652" s="36" t="n">
        <x:v>3</x:v>
      </x:c>
      <x:c r="I1652" s="35" t="n">
        <x:v>1.225</x:v>
      </x:c>
      <x:c r="J1652" s="35" t="n">
        <x:v>1.5705518175924542</x:v>
      </x:c>
      <x:c r="K1652" s="35" t="n">
        <x:v>0.284701945718181</x:v>
      </x:c>
      <x:c r="L1652" s="35" t="n">
        <x:v>5.525419388778789</x:v>
      </x:c>
      <x:c r="M1652" s="35" t="n">
        <x:v>11.925999999999998</x:v>
      </x:c>
      <x:c r="N1652" s="35" t="n">
        <x:v>0.10987252051004341</x:v>
      </x:c>
      <x:c r="O1652" s="35" t="n">
        <x:v>5.871700478258522e-7</x:v>
      </x:c>
      <x:c r="P1652" s="35" t="n">
        <x:v>0.014194989863698736</x:v>
      </x:c>
      <x:c r="Q1652" s="36" t="n">
        <x:v>0.7273430193153027</x:v>
      </x:c>
      <x:c r="R1652" s="36" t="n">
        <x:v>0.020623955579752863</x:v>
      </x:c>
      <x:c r="S1652" s="36" t="n">
        <x:v>0.0000018983906620510036</x:v>
      </x:c>
      <x:c r="T1652" s="35" t="n">
        <x:v>0.1462719218752313</x:v>
      </x:c>
      <x:c r="U1652" s="36" t="str">
        <x:v>longitudinal</x:v>
      </x:c>
      <x:c r="V1652" s="33" t="n">
        <x:v>3</x:v>
      </x:c>
      <x:c r="W1652" s="36" t="n">
        <x:v>-0.015386599702136301</x:v>
      </x:c>
      <x:c r="X1652" s="36" t="n">
        <x:v>-0.7190432168790722</x:v>
      </x:c>
      <x:c r="Y1652" s="36" t="n">
        <x:v>0.719207824755959</x:v>
      </x:c>
      <x:c r="Z1652" s="36" t="n">
        <x:v>0.11443928226300211</x:v>
      </x:c>
      <x:c r="AA1652" s="36" t="n">
        <x:v>0.021393815768560736</x:v>
      </x:c>
      <x:c r="AB1652" s="36" t="n">
        <x:v>64.99161733967502</x:v>
      </x:c>
      <x:c r="AC1652" s="34" t="b">
        <x:v>1</x:v>
      </x:c>
    </x:row>
    <x:row r="1653">
      <x:c r="A1653" s="31" t="str">
        <x:v>CFG019</x:v>
      </x:c>
      <x:c r="B1653" s="33" t="n">
        <x:v>27</x:v>
      </x:c>
      <x:c r="C1653" s="31" t="str">
        <x:v>0（选定5-12kg）算副翼-10 1.AR20.03.6 </x:v>
      </x:c>
      <x:c r="D1653" s="31" t="str">
        <x:v>T7-VLM2-WF1(g1.0)-WF2(g1.0)-Inviscid</x:v>
      </x:c>
      <x:c r="E1653" s="37" t="n">
        <x:v>0.7563106487326878</x:v>
      </x:c>
      <x:c r="F1653" s="37" t="n">
        <x:v>0</x:v>
      </x:c>
      <x:c r="G1653" s="35" t="n">
        <x:v>12.929172614701937</x:v>
      </x:c>
      <x:c r="H1653" s="36" t="n">
        <x:v>3</x:v>
      </x:c>
      <x:c r="I1653" s="35" t="n">
        <x:v>1.225</x:v>
      </x:c>
      <x:c r="J1653" s="35" t="n">
        <x:v>1.5705518175924542</x:v>
      </x:c>
      <x:c r="K1653" s="35" t="n">
        <x:v>0.284701945718181</x:v>
      </x:c>
      <x:c r="L1653" s="35" t="n">
        <x:v>5.525419388778789</x:v>
      </x:c>
      <x:c r="M1653" s="35" t="n">
        <x:v>11.925999999999998</x:v>
      </x:c>
      <x:c r="N1653" s="35" t="n">
        <x:v>0.10987252051004341</x:v>
      </x:c>
      <x:c r="O1653" s="35" t="n">
        <x:v>5.871700478258522e-7</x:v>
      </x:c>
      <x:c r="P1653" s="35" t="n">
        <x:v>0.014194989863698736</x:v>
      </x:c>
      <x:c r="Q1653" s="36" t="n">
        <x:v>0.7273430193153027</x:v>
      </x:c>
      <x:c r="R1653" s="36" t="n">
        <x:v>0.020623955579752863</x:v>
      </x:c>
      <x:c r="S1653" s="36" t="n">
        <x:v>0.0000018983906620510036</x:v>
      </x:c>
      <x:c r="T1653" s="35" t="n">
        <x:v>0.1462719218752313</x:v>
      </x:c>
      <x:c r="U1653" s="36" t="str">
        <x:v>longitudinal</x:v>
      </x:c>
      <x:c r="V1653" s="33" t="n">
        <x:v>4</x:v>
      </x:c>
      <x:c r="W1653" s="36" t="n">
        <x:v>-0.015386599702136301</x:v>
      </x:c>
      <x:c r="X1653" s="36" t="n">
        <x:v>0.7190432168790722</x:v>
      </x:c>
      <x:c r="Y1653" s="36" t="n">
        <x:v>0.719207824755959</x:v>
      </x:c>
      <x:c r="Z1653" s="36" t="n">
        <x:v>0.11443928226300211</x:v>
      </x:c>
      <x:c r="AA1653" s="36" t="n">
        <x:v>0.021393815768560736</x:v>
      </x:c>
      <x:c r="AB1653" s="36" t="n">
        <x:v>64.99161733967502</x:v>
      </x:c>
      <x:c r="AC1653" s="34" t="b">
        <x:v>1</x:v>
      </x:c>
    </x:row>
    <x:row r="1654">
      <x:c r="A1654" s="31" t="str">
        <x:v>CFG019</x:v>
      </x:c>
      <x:c r="B1654" s="33" t="n">
        <x:v>27</x:v>
      </x:c>
      <x:c r="C1654" s="31" t="str">
        <x:v>0（选定5-12kg）算副翼-10 1.AR20.03.6 </x:v>
      </x:c>
      <x:c r="D1654" s="31" t="str">
        <x:v>T7-VLM2-WF1(g1.0)-WF2(g1.0)-Inviscid</x:v>
      </x:c>
      <x:c r="E1654" s="37" t="n">
        <x:v>0.7563106487326878</x:v>
      </x:c>
      <x:c r="F1654" s="37" t="n">
        <x:v>0</x:v>
      </x:c>
      <x:c r="G1654" s="35" t="n">
        <x:v>12.929172614701937</x:v>
      </x:c>
      <x:c r="H1654" s="36" t="n">
        <x:v>3</x:v>
      </x:c>
      <x:c r="I1654" s="35" t="n">
        <x:v>1.225</x:v>
      </x:c>
      <x:c r="J1654" s="35" t="n">
        <x:v>1.5705518175924542</x:v>
      </x:c>
      <x:c r="K1654" s="35" t="n">
        <x:v>0.284701945718181</x:v>
      </x:c>
      <x:c r="L1654" s="35" t="n">
        <x:v>5.525419388778789</x:v>
      </x:c>
      <x:c r="M1654" s="35" t="n">
        <x:v>11.925999999999998</x:v>
      </x:c>
      <x:c r="N1654" s="35" t="n">
        <x:v>0.10987252051004341</x:v>
      </x:c>
      <x:c r="O1654" s="35" t="n">
        <x:v>5.871700478258522e-7</x:v>
      </x:c>
      <x:c r="P1654" s="35" t="n">
        <x:v>0.014194989863698736</x:v>
      </x:c>
      <x:c r="Q1654" s="36" t="n">
        <x:v>0.7273430193153027</x:v>
      </x:c>
      <x:c r="R1654" s="36" t="n">
        <x:v>0.020623955579752863</x:v>
      </x:c>
      <x:c r="S1654" s="36" t="n">
        <x:v>0.0000018983906620510036</x:v>
      </x:c>
      <x:c r="T1654" s="35" t="n">
        <x:v>0.1462719218752313</x:v>
      </x:c>
      <x:c r="U1654" s="36" t="str">
        <x:v>lateral</x:v>
      </x:c>
      <x:c r="V1654" s="33" t="n">
        <x:v>5</x:v>
      </x:c>
      <x:c r="W1654" s="36" t="n">
        <x:v>-16.802730431141427</x:v>
      </x:c>
      <x:c r="X1654" s="36" t="n">
        <x:v>0</x:v>
      </x:c>
      <x:c r="Y1654" s="36" t="n">
        <x:v>16.802730431141427</x:v>
      </x:c>
      <x:c r="Z1654" s="36" t="n">
        <x:v>0</x:v>
      </x:c>
      <x:c r="AA1654" s="36" t="n">
        <x:v>1</x:v>
      </x:c>
      <x:c r="AB1654" s="36" t="n">
        <x:v>0.05951413694923326</x:v>
      </x:c>
      <x:c r="AC1654" s="34" t="b">
        <x:v>1</x:v>
      </x:c>
    </x:row>
    <x:row r="1655">
      <x:c r="A1655" s="31" t="str">
        <x:v>CFG019</x:v>
      </x:c>
      <x:c r="B1655" s="33" t="n">
        <x:v>27</x:v>
      </x:c>
      <x:c r="C1655" s="31" t="str">
        <x:v>0（选定5-12kg）算副翼-10 1.AR20.03.6 </x:v>
      </x:c>
      <x:c r="D1655" s="31" t="str">
        <x:v>T7-VLM2-WF1(g1.0)-WF2(g1.0)-Inviscid</x:v>
      </x:c>
      <x:c r="E1655" s="37" t="n">
        <x:v>0.7563106487326878</x:v>
      </x:c>
      <x:c r="F1655" s="37" t="n">
        <x:v>0</x:v>
      </x:c>
      <x:c r="G1655" s="35" t="n">
        <x:v>12.929172614701937</x:v>
      </x:c>
      <x:c r="H1655" s="36" t="n">
        <x:v>3</x:v>
      </x:c>
      <x:c r="I1655" s="35" t="n">
        <x:v>1.225</x:v>
      </x:c>
      <x:c r="J1655" s="35" t="n">
        <x:v>1.5705518175924542</x:v>
      </x:c>
      <x:c r="K1655" s="35" t="n">
        <x:v>0.284701945718181</x:v>
      </x:c>
      <x:c r="L1655" s="35" t="n">
        <x:v>5.525419388778789</x:v>
      </x:c>
      <x:c r="M1655" s="35" t="n">
        <x:v>11.925999999999998</x:v>
      </x:c>
      <x:c r="N1655" s="35" t="n">
        <x:v>0.10987252051004341</x:v>
      </x:c>
      <x:c r="O1655" s="35" t="n">
        <x:v>5.871700478258522e-7</x:v>
      </x:c>
      <x:c r="P1655" s="35" t="n">
        <x:v>0.014194989863698736</x:v>
      </x:c>
      <x:c r="Q1655" s="36" t="n">
        <x:v>0.7273430193153027</x:v>
      </x:c>
      <x:c r="R1655" s="36" t="n">
        <x:v>0.020623955579752863</x:v>
      </x:c>
      <x:c r="S1655" s="36" t="n">
        <x:v>0.0000018983906620510036</x:v>
      </x:c>
      <x:c r="T1655" s="35" t="n">
        <x:v>0.1462719218752313</x:v>
      </x:c>
      <x:c r="U1655" s="36" t="str">
        <x:v>lateral</x:v>
      </x:c>
      <x:c r="V1655" s="33" t="n">
        <x:v>6</x:v>
      </x:c>
      <x:c r="W1655" s="36" t="n">
        <x:v>-0.9142202266455528</x:v>
      </x:c>
      <x:c r="X1655" s="36" t="n">
        <x:v>-2.3017241330323106</x:v>
      </x:c>
      <x:c r="Y1655" s="36" t="n">
        <x:v>2.4766373588782002</x:v>
      </x:c>
      <x:c r="Z1655" s="36" t="n">
        <x:v>0.3663307734059995</x:v>
      </x:c>
      <x:c r="AA1655" s="36" t="n">
        <x:v>0.3691377033332209</x:v>
      </x:c>
      <x:c r="AB1655" s="36" t="n">
        <x:v>1.0938283477594775</x:v>
      </x:c>
      <x:c r="AC1655" s="34" t="b">
        <x:v>1</x:v>
      </x:c>
    </x:row>
    <x:row r="1656">
      <x:c r="A1656" s="31" t="str">
        <x:v>CFG019</x:v>
      </x:c>
      <x:c r="B1656" s="33" t="n">
        <x:v>27</x:v>
      </x:c>
      <x:c r="C1656" s="31" t="str">
        <x:v>0（选定5-12kg）算副翼-10 1.AR20.03.6 </x:v>
      </x:c>
      <x:c r="D1656" s="31" t="str">
        <x:v>T7-VLM2-WF1(g1.0)-WF2(g1.0)-Inviscid</x:v>
      </x:c>
      <x:c r="E1656" s="37" t="n">
        <x:v>0.7563106487326878</x:v>
      </x:c>
      <x:c r="F1656" s="37" t="n">
        <x:v>0</x:v>
      </x:c>
      <x:c r="G1656" s="35" t="n">
        <x:v>12.929172614701937</x:v>
      </x:c>
      <x:c r="H1656" s="36" t="n">
        <x:v>3</x:v>
      </x:c>
      <x:c r="I1656" s="35" t="n">
        <x:v>1.225</x:v>
      </x:c>
      <x:c r="J1656" s="35" t="n">
        <x:v>1.5705518175924542</x:v>
      </x:c>
      <x:c r="K1656" s="35" t="n">
        <x:v>0.284701945718181</x:v>
      </x:c>
      <x:c r="L1656" s="35" t="n">
        <x:v>5.525419388778789</x:v>
      </x:c>
      <x:c r="M1656" s="35" t="n">
        <x:v>11.925999999999998</x:v>
      </x:c>
      <x:c r="N1656" s="35" t="n">
        <x:v>0.10987252051004341</x:v>
      </x:c>
      <x:c r="O1656" s="35" t="n">
        <x:v>5.871700478258522e-7</x:v>
      </x:c>
      <x:c r="P1656" s="35" t="n">
        <x:v>0.014194989863698736</x:v>
      </x:c>
      <x:c r="Q1656" s="36" t="n">
        <x:v>0.7273430193153027</x:v>
      </x:c>
      <x:c r="R1656" s="36" t="n">
        <x:v>0.020623955579752863</x:v>
      </x:c>
      <x:c r="S1656" s="36" t="n">
        <x:v>0.0000018983906620510036</x:v>
      </x:c>
      <x:c r="T1656" s="35" t="n">
        <x:v>0.1462719218752313</x:v>
      </x:c>
      <x:c r="U1656" s="36" t="str">
        <x:v>lateral</x:v>
      </x:c>
      <x:c r="V1656" s="33" t="n">
        <x:v>7</x:v>
      </x:c>
      <x:c r="W1656" s="36" t="n">
        <x:v>-0.9142202266455528</x:v>
      </x:c>
      <x:c r="X1656" s="36" t="n">
        <x:v>2.3017241330323106</x:v>
      </x:c>
      <x:c r="Y1656" s="36" t="n">
        <x:v>2.4766373588782002</x:v>
      </x:c>
      <x:c r="Z1656" s="36" t="n">
        <x:v>0.3663307734059995</x:v>
      </x:c>
      <x:c r="AA1656" s="36" t="n">
        <x:v>0.3691377033332209</x:v>
      </x:c>
      <x:c r="AB1656" s="36" t="n">
        <x:v>1.0938283477594775</x:v>
      </x:c>
      <x:c r="AC1656" s="34" t="b">
        <x:v>1</x:v>
      </x:c>
    </x:row>
    <x:row r="1657">
      <x:c r="A1657" s="31" t="str">
        <x:v>CFG019</x:v>
      </x:c>
      <x:c r="B1657" s="33" t="n">
        <x:v>27</x:v>
      </x:c>
      <x:c r="C1657" s="31" t="str">
        <x:v>0（选定5-12kg）算副翼-10 1.AR20.03.6 </x:v>
      </x:c>
      <x:c r="D1657" s="31" t="str">
        <x:v>T7-VLM2-WF1(g1.0)-WF2(g1.0)-Inviscid</x:v>
      </x:c>
      <x:c r="E1657" s="37" t="n">
        <x:v>0.7563106487326878</x:v>
      </x:c>
      <x:c r="F1657" s="37" t="n">
        <x:v>0</x:v>
      </x:c>
      <x:c r="G1657" s="35" t="n">
        <x:v>12.929172614701937</x:v>
      </x:c>
      <x:c r="H1657" s="36" t="n">
        <x:v>3</x:v>
      </x:c>
      <x:c r="I1657" s="35" t="n">
        <x:v>1.225</x:v>
      </x:c>
      <x:c r="J1657" s="35" t="n">
        <x:v>1.5705518175924542</x:v>
      </x:c>
      <x:c r="K1657" s="35" t="n">
        <x:v>0.284701945718181</x:v>
      </x:c>
      <x:c r="L1657" s="35" t="n">
        <x:v>5.525419388778789</x:v>
      </x:c>
      <x:c r="M1657" s="35" t="n">
        <x:v>11.925999999999998</x:v>
      </x:c>
      <x:c r="N1657" s="35" t="n">
        <x:v>0.10987252051004341</x:v>
      </x:c>
      <x:c r="O1657" s="35" t="n">
        <x:v>5.871700478258522e-7</x:v>
      </x:c>
      <x:c r="P1657" s="35" t="n">
        <x:v>0.014194989863698736</x:v>
      </x:c>
      <x:c r="Q1657" s="36" t="n">
        <x:v>0.7273430193153027</x:v>
      </x:c>
      <x:c r="R1657" s="36" t="n">
        <x:v>0.020623955579752863</x:v>
      </x:c>
      <x:c r="S1657" s="36" t="n">
        <x:v>0.0000018983906620510036</x:v>
      </x:c>
      <x:c r="T1657" s="35" t="n">
        <x:v>0.1462719218752313</x:v>
      </x:c>
      <x:c r="U1657" s="36" t="str">
        <x:v>lateral</x:v>
      </x:c>
      <x:c r="V1657" s="33" t="n">
        <x:v>8</x:v>
      </x:c>
      <x:c r="W1657" s="36" t="n">
        <x:v>0.16376514157773947</x:v>
      </x:c>
      <x:c r="X1657" s="36" t="n">
        <x:v>0</x:v>
      </x:c>
      <x:c r="Y1657" s="36" t="n">
        <x:v>0.16376514157773947</x:v>
      </x:c>
      <x:c r="Z1657" s="36" t="n">
        <x:v>0</x:v>
      </x:c>
      <x:c r="AA1657" s="36" t="n">
        <x:v>-1</x:v>
      </x:c>
      <x:c r="AB1657" s="36"/>
      <x:c r="AC1657" s="34" t="b">
        <x:v>0</x:v>
      </x:c>
    </x:row>
    <x:row r="1658">
      <x:c r="A1658" s="31" t="str">
        <x:v>CFG019</x:v>
      </x:c>
      <x:c r="B1658" s="33" t="n">
        <x:v>28</x:v>
      </x:c>
      <x:c r="C1658" s="31" t="str">
        <x:v>0（选定5-12kg）算副翼-10 1.AR20.03.6 </x:v>
      </x:c>
      <x:c r="D1658" s="31" t="str">
        <x:v>T7-VLM2-WF1(g1.0)-WF2(g1.0)-Inviscid</x:v>
      </x:c>
      <x:c r="E1658" s="37" t="n">
        <x:v>0.7720902136490072</x:v>
      </x:c>
      <x:c r="F1658" s="37" t="n">
        <x:v>0</x:v>
      </x:c>
      <x:c r="G1658" s="35" t="n">
        <x:v>12.92514122927806</x:v>
      </x:c>
      <x:c r="H1658" s="36" t="n">
        <x:v>3.5</x:v>
      </x:c>
      <x:c r="I1658" s="35" t="n">
        <x:v>1.225</x:v>
      </x:c>
      <x:c r="J1658" s="35" t="n">
        <x:v>1.5705518175924542</x:v>
      </x:c>
      <x:c r="K1658" s="35" t="n">
        <x:v>0.284701945718181</x:v>
      </x:c>
      <x:c r="L1658" s="35" t="n">
        <x:v>5.525419388778789</x:v>
      </x:c>
      <x:c r="M1658" s="35" t="n">
        <x:v>11.925999999999998</x:v>
      </x:c>
      <x:c r="N1658" s="35" t="n">
        <x:v>0.10987252051004341</x:v>
      </x:c>
      <x:c r="O1658" s="35" t="n">
        <x:v>5.871700478258522e-7</x:v>
      </x:c>
      <x:c r="P1658" s="35" t="n">
        <x:v>0.014194989863698736</x:v>
      </x:c>
      <x:c r="Q1658" s="36" t="n">
        <x:v>0.7277848568769328</x:v>
      </x:c>
      <x:c r="R1658" s="36" t="n">
        <x:v>0.02130058726656542</x:v>
      </x:c>
      <x:c r="S1658" s="36" t="n">
        <x:v>0.0000019634084850360085</x:v>
      </x:c>
      <x:c r="T1658" s="35" t="n">
        <x:v>0.14626323197960373</x:v>
      </x:c>
      <x:c r="U1658" s="36" t="str">
        <x:v>longitudinal</x:v>
      </x:c>
      <x:c r="V1658" s="33" t="n">
        <x:v>1</x:v>
      </x:c>
      <x:c r="W1658" s="36" t="n">
        <x:v>-6.0299698825746955</x:v>
      </x:c>
      <x:c r="X1658" s="36" t="n">
        <x:v>-5.144241067729125</x:v>
      </x:c>
      <x:c r="Y1658" s="36" t="n">
        <x:v>7.926143636578179</x:v>
      </x:c>
      <x:c r="Z1658" s="36" t="n">
        <x:v>0.8187313943854198</x:v>
      </x:c>
      <x:c r="AA1658" s="36" t="n">
        <x:v>0.760769695712695</x:v>
      </x:c>
      <x:c r="AB1658" s="36" t="n">
        <x:v>0.1658383075659769</x:v>
      </x:c>
      <x:c r="AC1658" s="34" t="b">
        <x:v>1</x:v>
      </x:c>
    </x:row>
    <x:row r="1659">
      <x:c r="A1659" s="31" t="str">
        <x:v>CFG019</x:v>
      </x:c>
      <x:c r="B1659" s="33" t="n">
        <x:v>28</x:v>
      </x:c>
      <x:c r="C1659" s="31" t="str">
        <x:v>0（选定5-12kg）算副翼-10 1.AR20.03.6 </x:v>
      </x:c>
      <x:c r="D1659" s="31" t="str">
        <x:v>T7-VLM2-WF1(g1.0)-WF2(g1.0)-Inviscid</x:v>
      </x:c>
      <x:c r="E1659" s="37" t="n">
        <x:v>0.7720902136490072</x:v>
      </x:c>
      <x:c r="F1659" s="37" t="n">
        <x:v>0</x:v>
      </x:c>
      <x:c r="G1659" s="35" t="n">
        <x:v>12.92514122927806</x:v>
      </x:c>
      <x:c r="H1659" s="36" t="n">
        <x:v>3.5</x:v>
      </x:c>
      <x:c r="I1659" s="35" t="n">
        <x:v>1.225</x:v>
      </x:c>
      <x:c r="J1659" s="35" t="n">
        <x:v>1.5705518175924542</x:v>
      </x:c>
      <x:c r="K1659" s="35" t="n">
        <x:v>0.284701945718181</x:v>
      </x:c>
      <x:c r="L1659" s="35" t="n">
        <x:v>5.525419388778789</x:v>
      </x:c>
      <x:c r="M1659" s="35" t="n">
        <x:v>11.925999999999998</x:v>
      </x:c>
      <x:c r="N1659" s="35" t="n">
        <x:v>0.10987252051004341</x:v>
      </x:c>
      <x:c r="O1659" s="35" t="n">
        <x:v>5.871700478258522e-7</x:v>
      </x:c>
      <x:c r="P1659" s="35" t="n">
        <x:v>0.014194989863698736</x:v>
      </x:c>
      <x:c r="Q1659" s="36" t="n">
        <x:v>0.7277848568769328</x:v>
      </x:c>
      <x:c r="R1659" s="36" t="n">
        <x:v>0.02130058726656542</x:v>
      </x:c>
      <x:c r="S1659" s="36" t="n">
        <x:v>0.0000019634084850360085</x:v>
      </x:c>
      <x:c r="T1659" s="35" t="n">
        <x:v>0.14626323197960373</x:v>
      </x:c>
      <x:c r="U1659" s="36" t="str">
        <x:v>longitudinal</x:v>
      </x:c>
      <x:c r="V1659" s="33" t="n">
        <x:v>2</x:v>
      </x:c>
      <x:c r="W1659" s="36" t="n">
        <x:v>-6.0299698825746955</x:v>
      </x:c>
      <x:c r="X1659" s="36" t="n">
        <x:v>5.144241067729125</x:v>
      </x:c>
      <x:c r="Y1659" s="36" t="n">
        <x:v>7.926143636578179</x:v>
      </x:c>
      <x:c r="Z1659" s="36" t="n">
        <x:v>0.8187313943854198</x:v>
      </x:c>
      <x:c r="AA1659" s="36" t="n">
        <x:v>0.760769695712695</x:v>
      </x:c>
      <x:c r="AB1659" s="36" t="n">
        <x:v>0.1658383075659769</x:v>
      </x:c>
      <x:c r="AC1659" s="34" t="b">
        <x:v>1</x:v>
      </x:c>
    </x:row>
    <x:row r="1660">
      <x:c r="A1660" s="31" t="str">
        <x:v>CFG019</x:v>
      </x:c>
      <x:c r="B1660" s="33" t="n">
        <x:v>28</x:v>
      </x:c>
      <x:c r="C1660" s="31" t="str">
        <x:v>0（选定5-12kg）算副翼-10 1.AR20.03.6 </x:v>
      </x:c>
      <x:c r="D1660" s="31" t="str">
        <x:v>T7-VLM2-WF1(g1.0)-WF2(g1.0)-Inviscid</x:v>
      </x:c>
      <x:c r="E1660" s="37" t="n">
        <x:v>0.7720902136490072</x:v>
      </x:c>
      <x:c r="F1660" s="37" t="n">
        <x:v>0</x:v>
      </x:c>
      <x:c r="G1660" s="35" t="n">
        <x:v>12.92514122927806</x:v>
      </x:c>
      <x:c r="H1660" s="36" t="n">
        <x:v>3.5</x:v>
      </x:c>
      <x:c r="I1660" s="35" t="n">
        <x:v>1.225</x:v>
      </x:c>
      <x:c r="J1660" s="35" t="n">
        <x:v>1.5705518175924542</x:v>
      </x:c>
      <x:c r="K1660" s="35" t="n">
        <x:v>0.284701945718181</x:v>
      </x:c>
      <x:c r="L1660" s="35" t="n">
        <x:v>5.525419388778789</x:v>
      </x:c>
      <x:c r="M1660" s="35" t="n">
        <x:v>11.925999999999998</x:v>
      </x:c>
      <x:c r="N1660" s="35" t="n">
        <x:v>0.10987252051004341</x:v>
      </x:c>
      <x:c r="O1660" s="35" t="n">
        <x:v>5.871700478258522e-7</x:v>
      </x:c>
      <x:c r="P1660" s="35" t="n">
        <x:v>0.014194989863698736</x:v>
      </x:c>
      <x:c r="Q1660" s="36" t="n">
        <x:v>0.7277848568769328</x:v>
      </x:c>
      <x:c r="R1660" s="36" t="n">
        <x:v>0.02130058726656542</x:v>
      </x:c>
      <x:c r="S1660" s="36" t="n">
        <x:v>0.0000019634084850360085</x:v>
      </x:c>
      <x:c r="T1660" s="35" t="n">
        <x:v>0.14626323197960373</x:v>
      </x:c>
      <x:c r="U1660" s="36" t="str">
        <x:v>longitudinal</x:v>
      </x:c>
      <x:c r="V1660" s="33" t="n">
        <x:v>3</x:v>
      </x:c>
      <x:c r="W1660" s="36" t="n">
        <x:v>-0.01609096889078969</x:v>
      </x:c>
      <x:c r="X1660" s="36" t="n">
        <x:v>-0.7191658090902524</x:v>
      </x:c>
      <x:c r="Y1660" s="36" t="n">
        <x:v>0.7193458001853362</x:v>
      </x:c>
      <x:c r="Z1660" s="36" t="n">
        <x:v>0.114458793419396</x:v>
      </x:c>
      <x:c r="AA1660" s="36" t="n">
        <x:v>0.02236889252240567</x:v>
      </x:c>
      <x:c r="AB1660" s="36" t="n">
        <x:v>62.14666169495798</x:v>
      </x:c>
      <x:c r="AC1660" s="34" t="b">
        <x:v>1</x:v>
      </x:c>
    </x:row>
    <x:row r="1661">
      <x:c r="A1661" s="31" t="str">
        <x:v>CFG019</x:v>
      </x:c>
      <x:c r="B1661" s="33" t="n">
        <x:v>28</x:v>
      </x:c>
      <x:c r="C1661" s="31" t="str">
        <x:v>0（选定5-12kg）算副翼-10 1.AR20.03.6 </x:v>
      </x:c>
      <x:c r="D1661" s="31" t="str">
        <x:v>T7-VLM2-WF1(g1.0)-WF2(g1.0)-Inviscid</x:v>
      </x:c>
      <x:c r="E1661" s="37" t="n">
        <x:v>0.7720902136490072</x:v>
      </x:c>
      <x:c r="F1661" s="37" t="n">
        <x:v>0</x:v>
      </x:c>
      <x:c r="G1661" s="35" t="n">
        <x:v>12.92514122927806</x:v>
      </x:c>
      <x:c r="H1661" s="36" t="n">
        <x:v>3.5</x:v>
      </x:c>
      <x:c r="I1661" s="35" t="n">
        <x:v>1.225</x:v>
      </x:c>
      <x:c r="J1661" s="35" t="n">
        <x:v>1.5705518175924542</x:v>
      </x:c>
      <x:c r="K1661" s="35" t="n">
        <x:v>0.284701945718181</x:v>
      </x:c>
      <x:c r="L1661" s="35" t="n">
        <x:v>5.525419388778789</x:v>
      </x:c>
      <x:c r="M1661" s="35" t="n">
        <x:v>11.925999999999998</x:v>
      </x:c>
      <x:c r="N1661" s="35" t="n">
        <x:v>0.10987252051004341</x:v>
      </x:c>
      <x:c r="O1661" s="35" t="n">
        <x:v>5.871700478258522e-7</x:v>
      </x:c>
      <x:c r="P1661" s="35" t="n">
        <x:v>0.014194989863698736</x:v>
      </x:c>
      <x:c r="Q1661" s="36" t="n">
        <x:v>0.7277848568769328</x:v>
      </x:c>
      <x:c r="R1661" s="36" t="n">
        <x:v>0.02130058726656542</x:v>
      </x:c>
      <x:c r="S1661" s="36" t="n">
        <x:v>0.0000019634084850360085</x:v>
      </x:c>
      <x:c r="T1661" s="35" t="n">
        <x:v>0.14626323197960373</x:v>
      </x:c>
      <x:c r="U1661" s="36" t="str">
        <x:v>longitudinal</x:v>
      </x:c>
      <x:c r="V1661" s="33" t="n">
        <x:v>4</x:v>
      </x:c>
      <x:c r="W1661" s="36" t="n">
        <x:v>-0.01609096889078969</x:v>
      </x:c>
      <x:c r="X1661" s="36" t="n">
        <x:v>0.7191658090902524</x:v>
      </x:c>
      <x:c r="Y1661" s="36" t="n">
        <x:v>0.7193458001853362</x:v>
      </x:c>
      <x:c r="Z1661" s="36" t="n">
        <x:v>0.114458793419396</x:v>
      </x:c>
      <x:c r="AA1661" s="36" t="n">
        <x:v>0.02236889252240567</x:v>
      </x:c>
      <x:c r="AB1661" s="36" t="n">
        <x:v>62.14666169495798</x:v>
      </x:c>
      <x:c r="AC1661" s="34" t="b">
        <x:v>1</x:v>
      </x:c>
    </x:row>
    <x:row r="1662">
      <x:c r="A1662" s="31" t="str">
        <x:v>CFG019</x:v>
      </x:c>
      <x:c r="B1662" s="33" t="n">
        <x:v>28</x:v>
      </x:c>
      <x:c r="C1662" s="31" t="str">
        <x:v>0（选定5-12kg）算副翼-10 1.AR20.03.6 </x:v>
      </x:c>
      <x:c r="D1662" s="31" t="str">
        <x:v>T7-VLM2-WF1(g1.0)-WF2(g1.0)-Inviscid</x:v>
      </x:c>
      <x:c r="E1662" s="37" t="n">
        <x:v>0.7720902136490072</x:v>
      </x:c>
      <x:c r="F1662" s="37" t="n">
        <x:v>0</x:v>
      </x:c>
      <x:c r="G1662" s="35" t="n">
        <x:v>12.92514122927806</x:v>
      </x:c>
      <x:c r="H1662" s="36" t="n">
        <x:v>3.5</x:v>
      </x:c>
      <x:c r="I1662" s="35" t="n">
        <x:v>1.225</x:v>
      </x:c>
      <x:c r="J1662" s="35" t="n">
        <x:v>1.5705518175924542</x:v>
      </x:c>
      <x:c r="K1662" s="35" t="n">
        <x:v>0.284701945718181</x:v>
      </x:c>
      <x:c r="L1662" s="35" t="n">
        <x:v>5.525419388778789</x:v>
      </x:c>
      <x:c r="M1662" s="35" t="n">
        <x:v>11.925999999999998</x:v>
      </x:c>
      <x:c r="N1662" s="35" t="n">
        <x:v>0.10987252051004341</x:v>
      </x:c>
      <x:c r="O1662" s="35" t="n">
        <x:v>5.871700478258522e-7</x:v>
      </x:c>
      <x:c r="P1662" s="35" t="n">
        <x:v>0.014194989863698736</x:v>
      </x:c>
      <x:c r="Q1662" s="36" t="n">
        <x:v>0.7277848568769328</x:v>
      </x:c>
      <x:c r="R1662" s="36" t="n">
        <x:v>0.02130058726656542</x:v>
      </x:c>
      <x:c r="S1662" s="36" t="n">
        <x:v>0.0000019634084850360085</x:v>
      </x:c>
      <x:c r="T1662" s="35" t="n">
        <x:v>0.14626323197960373</x:v>
      </x:c>
      <x:c r="U1662" s="36" t="str">
        <x:v>lateral</x:v>
      </x:c>
      <x:c r="V1662" s="33" t="n">
        <x:v>5</x:v>
      </x:c>
      <x:c r="W1662" s="36" t="n">
        <x:v>-16.760324530880585</x:v>
      </x:c>
      <x:c r="X1662" s="36" t="n">
        <x:v>0</x:v>
      </x:c>
      <x:c r="Y1662" s="36" t="n">
        <x:v>16.760324530880585</x:v>
      </x:c>
      <x:c r="Z1662" s="36" t="n">
        <x:v>0</x:v>
      </x:c>
      <x:c r="AA1662" s="36" t="n">
        <x:v>1</x:v>
      </x:c>
      <x:c r="AB1662" s="36" t="n">
        <x:v>0.05966471580890446</x:v>
      </x:c>
      <x:c r="AC1662" s="34" t="b">
        <x:v>1</x:v>
      </x:c>
    </x:row>
    <x:row r="1663">
      <x:c r="A1663" s="31" t="str">
        <x:v>CFG019</x:v>
      </x:c>
      <x:c r="B1663" s="33" t="n">
        <x:v>28</x:v>
      </x:c>
      <x:c r="C1663" s="31" t="str">
        <x:v>0（选定5-12kg）算副翼-10 1.AR20.03.6 </x:v>
      </x:c>
      <x:c r="D1663" s="31" t="str">
        <x:v>T7-VLM2-WF1(g1.0)-WF2(g1.0)-Inviscid</x:v>
      </x:c>
      <x:c r="E1663" s="37" t="n">
        <x:v>0.7720902136490072</x:v>
      </x:c>
      <x:c r="F1663" s="37" t="n">
        <x:v>0</x:v>
      </x:c>
      <x:c r="G1663" s="35" t="n">
        <x:v>12.92514122927806</x:v>
      </x:c>
      <x:c r="H1663" s="36" t="n">
        <x:v>3.5</x:v>
      </x:c>
      <x:c r="I1663" s="35" t="n">
        <x:v>1.225</x:v>
      </x:c>
      <x:c r="J1663" s="35" t="n">
        <x:v>1.5705518175924542</x:v>
      </x:c>
      <x:c r="K1663" s="35" t="n">
        <x:v>0.284701945718181</x:v>
      </x:c>
      <x:c r="L1663" s="35" t="n">
        <x:v>5.525419388778789</x:v>
      </x:c>
      <x:c r="M1663" s="35" t="n">
        <x:v>11.925999999999998</x:v>
      </x:c>
      <x:c r="N1663" s="35" t="n">
        <x:v>0.10987252051004341</x:v>
      </x:c>
      <x:c r="O1663" s="35" t="n">
        <x:v>5.871700478258522e-7</x:v>
      </x:c>
      <x:c r="P1663" s="35" t="n">
        <x:v>0.014194989863698736</x:v>
      </x:c>
      <x:c r="Q1663" s="36" t="n">
        <x:v>0.7277848568769328</x:v>
      </x:c>
      <x:c r="R1663" s="36" t="n">
        <x:v>0.02130058726656542</x:v>
      </x:c>
      <x:c r="S1663" s="36" t="n">
        <x:v>0.0000019634084850360085</x:v>
      </x:c>
      <x:c r="T1663" s="35" t="n">
        <x:v>0.14626323197960373</x:v>
      </x:c>
      <x:c r="U1663" s="36" t="str">
        <x:v>lateral</x:v>
      </x:c>
      <x:c r="V1663" s="33" t="n">
        <x:v>6</x:v>
      </x:c>
      <x:c r="W1663" s="36" t="n">
        <x:v>-0.9144471246140076</x:v>
      </x:c>
      <x:c r="X1663" s="36" t="n">
        <x:v>-2.300930374625085</x:v>
      </x:c>
      <x:c r="Y1663" s="36" t="n">
        <x:v>2.4759834677531996</x:v>
      </x:c>
      <x:c r="Z1663" s="36" t="n">
        <x:v>0.3662044428318688</x:v>
      </x:c>
      <x:c r="AA1663" s="36" t="n">
        <x:v>0.3693268297319494</x:v>
      </x:c>
      <x:c r="AB1663" s="36" t="n">
        <x:v>1.0935569406728736</x:v>
      </x:c>
      <x:c r="AC1663" s="34" t="b">
        <x:v>1</x:v>
      </x:c>
    </x:row>
    <x:row r="1664">
      <x:c r="A1664" s="31" t="str">
        <x:v>CFG019</x:v>
      </x:c>
      <x:c r="B1664" s="33" t="n">
        <x:v>28</x:v>
      </x:c>
      <x:c r="C1664" s="31" t="str">
        <x:v>0（选定5-12kg）算副翼-10 1.AR20.03.6 </x:v>
      </x:c>
      <x:c r="D1664" s="31" t="str">
        <x:v>T7-VLM2-WF1(g1.0)-WF2(g1.0)-Inviscid</x:v>
      </x:c>
      <x:c r="E1664" s="37" t="n">
        <x:v>0.7720902136490072</x:v>
      </x:c>
      <x:c r="F1664" s="37" t="n">
        <x:v>0</x:v>
      </x:c>
      <x:c r="G1664" s="35" t="n">
        <x:v>12.92514122927806</x:v>
      </x:c>
      <x:c r="H1664" s="36" t="n">
        <x:v>3.5</x:v>
      </x:c>
      <x:c r="I1664" s="35" t="n">
        <x:v>1.225</x:v>
      </x:c>
      <x:c r="J1664" s="35" t="n">
        <x:v>1.5705518175924542</x:v>
      </x:c>
      <x:c r="K1664" s="35" t="n">
        <x:v>0.284701945718181</x:v>
      </x:c>
      <x:c r="L1664" s="35" t="n">
        <x:v>5.525419388778789</x:v>
      </x:c>
      <x:c r="M1664" s="35" t="n">
        <x:v>11.925999999999998</x:v>
      </x:c>
      <x:c r="N1664" s="35" t="n">
        <x:v>0.10987252051004341</x:v>
      </x:c>
      <x:c r="O1664" s="35" t="n">
        <x:v>5.871700478258522e-7</x:v>
      </x:c>
      <x:c r="P1664" s="35" t="n">
        <x:v>0.014194989863698736</x:v>
      </x:c>
      <x:c r="Q1664" s="36" t="n">
        <x:v>0.7277848568769328</x:v>
      </x:c>
      <x:c r="R1664" s="36" t="n">
        <x:v>0.02130058726656542</x:v>
      </x:c>
      <x:c r="S1664" s="36" t="n">
        <x:v>0.0000019634084850360085</x:v>
      </x:c>
      <x:c r="T1664" s="35" t="n">
        <x:v>0.14626323197960373</x:v>
      </x:c>
      <x:c r="U1664" s="36" t="str">
        <x:v>lateral</x:v>
      </x:c>
      <x:c r="V1664" s="33" t="n">
        <x:v>7</x:v>
      </x:c>
      <x:c r="W1664" s="36" t="n">
        <x:v>-0.9144471246140076</x:v>
      </x:c>
      <x:c r="X1664" s="36" t="n">
        <x:v>2.300930374625085</x:v>
      </x:c>
      <x:c r="Y1664" s="36" t="n">
        <x:v>2.4759834677531996</x:v>
      </x:c>
      <x:c r="Z1664" s="36" t="n">
        <x:v>0.3662044428318688</x:v>
      </x:c>
      <x:c r="AA1664" s="36" t="n">
        <x:v>0.3693268297319494</x:v>
      </x:c>
      <x:c r="AB1664" s="36" t="n">
        <x:v>1.0935569406728736</x:v>
      </x:c>
      <x:c r="AC1664" s="34" t="b">
        <x:v>1</x:v>
      </x:c>
    </x:row>
    <x:row r="1665">
      <x:c r="A1665" s="31" t="str">
        <x:v>CFG019</x:v>
      </x:c>
      <x:c r="B1665" s="33" t="n">
        <x:v>28</x:v>
      </x:c>
      <x:c r="C1665" s="31" t="str">
        <x:v>0（选定5-12kg）算副翼-10 1.AR20.03.6 </x:v>
      </x:c>
      <x:c r="D1665" s="31" t="str">
        <x:v>T7-VLM2-WF1(g1.0)-WF2(g1.0)-Inviscid</x:v>
      </x:c>
      <x:c r="E1665" s="37" t="n">
        <x:v>0.7720902136490072</x:v>
      </x:c>
      <x:c r="F1665" s="37" t="n">
        <x:v>0</x:v>
      </x:c>
      <x:c r="G1665" s="35" t="n">
        <x:v>12.92514122927806</x:v>
      </x:c>
      <x:c r="H1665" s="36" t="n">
        <x:v>3.5</x:v>
      </x:c>
      <x:c r="I1665" s="35" t="n">
        <x:v>1.225</x:v>
      </x:c>
      <x:c r="J1665" s="35" t="n">
        <x:v>1.5705518175924542</x:v>
      </x:c>
      <x:c r="K1665" s="35" t="n">
        <x:v>0.284701945718181</x:v>
      </x:c>
      <x:c r="L1665" s="35" t="n">
        <x:v>5.525419388778789</x:v>
      </x:c>
      <x:c r="M1665" s="35" t="n">
        <x:v>11.925999999999998</x:v>
      </x:c>
      <x:c r="N1665" s="35" t="n">
        <x:v>0.10987252051004341</x:v>
      </x:c>
      <x:c r="O1665" s="35" t="n">
        <x:v>5.871700478258522e-7</x:v>
      </x:c>
      <x:c r="P1665" s="35" t="n">
        <x:v>0.014194989863698736</x:v>
      </x:c>
      <x:c r="Q1665" s="36" t="n">
        <x:v>0.7277848568769328</x:v>
      </x:c>
      <x:c r="R1665" s="36" t="n">
        <x:v>0.02130058726656542</x:v>
      </x:c>
      <x:c r="S1665" s="36" t="n">
        <x:v>0.0000019634084850360085</x:v>
      </x:c>
      <x:c r="T1665" s="35" t="n">
        <x:v>0.14626323197960373</x:v>
      </x:c>
      <x:c r="U1665" s="36" t="str">
        <x:v>lateral</x:v>
      </x:c>
      <x:c r="V1665" s="33" t="n">
        <x:v>8</x:v>
      </x:c>
      <x:c r="W1665" s="36" t="n">
        <x:v>0.16392671145942828</x:v>
      </x:c>
      <x:c r="X1665" s="36" t="n">
        <x:v>0</x:v>
      </x:c>
      <x:c r="Y1665" s="36" t="n">
        <x:v>0.16392671145942828</x:v>
      </x:c>
      <x:c r="Z1665" s="36" t="n">
        <x:v>0</x:v>
      </x:c>
      <x:c r="AA1665" s="36" t="n">
        <x:v>-1</x:v>
      </x:c>
      <x:c r="AB1665" s="36"/>
      <x:c r="AC1665" s="34" t="b">
        <x:v>0</x:v>
      </x:c>
    </x:row>
    <x:row r="1666">
      <x:c r="A1666" s="31" t="str">
        <x:v>CFG019</x:v>
      </x:c>
      <x:c r="B1666" s="33" t="n">
        <x:v>29</x:v>
      </x:c>
      <x:c r="C1666" s="31" t="str">
        <x:v>0（选定5-12kg）算副翼-10 1.AR20.03.6 </x:v>
      </x:c>
      <x:c r="D1666" s="31" t="str">
        <x:v>T7-VLM2-WF1(g1.0)-WF2(g1.0)-Inviscid</x:v>
      </x:c>
      <x:c r="E1666" s="37" t="n">
        <x:v>0.7877028360277667</x:v>
      </x:c>
      <x:c r="F1666" s="37" t="n">
        <x:v>0</x:v>
      </x:c>
      <x:c r="G1666" s="35" t="n">
        <x:v>12.921177240000183</x:v>
      </x:c>
      <x:c r="H1666" s="36" t="n">
        <x:v>4</x:v>
      </x:c>
      <x:c r="I1666" s="35" t="n">
        <x:v>1.225</x:v>
      </x:c>
      <x:c r="J1666" s="35" t="n">
        <x:v>1.5705518175924542</x:v>
      </x:c>
      <x:c r="K1666" s="35" t="n">
        <x:v>0.284701945718181</x:v>
      </x:c>
      <x:c r="L1666" s="35" t="n">
        <x:v>5.525419388778789</x:v>
      </x:c>
      <x:c r="M1666" s="35" t="n">
        <x:v>11.925999999999998</x:v>
      </x:c>
      <x:c r="N1666" s="35" t="n">
        <x:v>0.10987252051004341</x:v>
      </x:c>
      <x:c r="O1666" s="35" t="n">
        <x:v>5.871700478258522e-7</x:v>
      </x:c>
      <x:c r="P1666" s="35" t="n">
        <x:v>0.014194989863698736</x:v>
      </x:c>
      <x:c r="Q1666" s="36" t="n">
        <x:v>0.7282190624680882</x:v>
      </x:c>
      <x:c r="R1666" s="36" t="n">
        <x:v>0.02199014259080788</x:v>
      </x:c>
      <x:c r="S1666" s="36" t="n">
        <x:v>0.000002028307336390524</x:v>
      </x:c>
      <x:c r="T1666" s="35" t="n">
        <x:v>0.14625480594153692</x:v>
      </x:c>
      <x:c r="U1666" s="36" t="str">
        <x:v>longitudinal</x:v>
      </x:c>
      <x:c r="V1666" s="33" t="n">
        <x:v>1</x:v>
      </x:c>
      <x:c r="W1666" s="36" t="n">
        <x:v>-6.024114494566283</x:v>
      </x:c>
      <x:c r="X1666" s="36" t="n">
        <x:v>-5.13872159294571</x:v>
      </x:c>
      <x:c r="Y1666" s="36" t="n">
        <x:v>7.918106784670821</x:v>
      </x:c>
      <x:c r="Z1666" s="36" t="n">
        <x:v>0.8178529426903682</x:v>
      </x:c>
      <x:c r="AA1666" s="36" t="n">
        <x:v>0.7608023809717696</x:v>
      </x:c>
      <x:c r="AB1666" s="36" t="n">
        <x:v>0.16599950098923158</x:v>
      </x:c>
      <x:c r="AC1666" s="34" t="b">
        <x:v>1</x:v>
      </x:c>
    </x:row>
    <x:row r="1667">
      <x:c r="A1667" s="31" t="str">
        <x:v>CFG019</x:v>
      </x:c>
      <x:c r="B1667" s="33" t="n">
        <x:v>29</x:v>
      </x:c>
      <x:c r="C1667" s="31" t="str">
        <x:v>0（选定5-12kg）算副翼-10 1.AR20.03.6 </x:v>
      </x:c>
      <x:c r="D1667" s="31" t="str">
        <x:v>T7-VLM2-WF1(g1.0)-WF2(g1.0)-Inviscid</x:v>
      </x:c>
      <x:c r="E1667" s="37" t="n">
        <x:v>0.7877028360277667</x:v>
      </x:c>
      <x:c r="F1667" s="37" t="n">
        <x:v>0</x:v>
      </x:c>
      <x:c r="G1667" s="35" t="n">
        <x:v>12.921177240000183</x:v>
      </x:c>
      <x:c r="H1667" s="36" t="n">
        <x:v>4</x:v>
      </x:c>
      <x:c r="I1667" s="35" t="n">
        <x:v>1.225</x:v>
      </x:c>
      <x:c r="J1667" s="35" t="n">
        <x:v>1.5705518175924542</x:v>
      </x:c>
      <x:c r="K1667" s="35" t="n">
        <x:v>0.284701945718181</x:v>
      </x:c>
      <x:c r="L1667" s="35" t="n">
        <x:v>5.525419388778789</x:v>
      </x:c>
      <x:c r="M1667" s="35" t="n">
        <x:v>11.925999999999998</x:v>
      </x:c>
      <x:c r="N1667" s="35" t="n">
        <x:v>0.10987252051004341</x:v>
      </x:c>
      <x:c r="O1667" s="35" t="n">
        <x:v>5.871700478258522e-7</x:v>
      </x:c>
      <x:c r="P1667" s="35" t="n">
        <x:v>0.014194989863698736</x:v>
      </x:c>
      <x:c r="Q1667" s="36" t="n">
        <x:v>0.7282190624680882</x:v>
      </x:c>
      <x:c r="R1667" s="36" t="n">
        <x:v>0.02199014259080788</x:v>
      </x:c>
      <x:c r="S1667" s="36" t="n">
        <x:v>0.000002028307336390524</x:v>
      </x:c>
      <x:c r="T1667" s="35" t="n">
        <x:v>0.14625480594153692</x:v>
      </x:c>
      <x:c r="U1667" s="36" t="str">
        <x:v>longitudinal</x:v>
      </x:c>
      <x:c r="V1667" s="33" t="n">
        <x:v>2</x:v>
      </x:c>
      <x:c r="W1667" s="36" t="n">
        <x:v>-6.024114494566283</x:v>
      </x:c>
      <x:c r="X1667" s="36" t="n">
        <x:v>5.13872159294571</x:v>
      </x:c>
      <x:c r="Y1667" s="36" t="n">
        <x:v>7.918106784670821</x:v>
      </x:c>
      <x:c r="Z1667" s="36" t="n">
        <x:v>0.8178529426903682</x:v>
      </x:c>
      <x:c r="AA1667" s="36" t="n">
        <x:v>0.7608023809717696</x:v>
      </x:c>
      <x:c r="AB1667" s="36" t="n">
        <x:v>0.16599950098923158</x:v>
      </x:c>
      <x:c r="AC1667" s="34" t="b">
        <x:v>1</x:v>
      </x:c>
    </x:row>
    <x:row r="1668">
      <x:c r="A1668" s="31" t="str">
        <x:v>CFG019</x:v>
      </x:c>
      <x:c r="B1668" s="33" t="n">
        <x:v>29</x:v>
      </x:c>
      <x:c r="C1668" s="31" t="str">
        <x:v>0（选定5-12kg）算副翼-10 1.AR20.03.6 </x:v>
      </x:c>
      <x:c r="D1668" s="31" t="str">
        <x:v>T7-VLM2-WF1(g1.0)-WF2(g1.0)-Inviscid</x:v>
      </x:c>
      <x:c r="E1668" s="37" t="n">
        <x:v>0.7877028360277667</x:v>
      </x:c>
      <x:c r="F1668" s="37" t="n">
        <x:v>0</x:v>
      </x:c>
      <x:c r="G1668" s="35" t="n">
        <x:v>12.921177240000183</x:v>
      </x:c>
      <x:c r="H1668" s="36" t="n">
        <x:v>4</x:v>
      </x:c>
      <x:c r="I1668" s="35" t="n">
        <x:v>1.225</x:v>
      </x:c>
      <x:c r="J1668" s="35" t="n">
        <x:v>1.5705518175924542</x:v>
      </x:c>
      <x:c r="K1668" s="35" t="n">
        <x:v>0.284701945718181</x:v>
      </x:c>
      <x:c r="L1668" s="35" t="n">
        <x:v>5.525419388778789</x:v>
      </x:c>
      <x:c r="M1668" s="35" t="n">
        <x:v>11.925999999999998</x:v>
      </x:c>
      <x:c r="N1668" s="35" t="n">
        <x:v>0.10987252051004341</x:v>
      </x:c>
      <x:c r="O1668" s="35" t="n">
        <x:v>5.871700478258522e-7</x:v>
      </x:c>
      <x:c r="P1668" s="35" t="n">
        <x:v>0.014194989863698736</x:v>
      </x:c>
      <x:c r="Q1668" s="36" t="n">
        <x:v>0.7282190624680882</x:v>
      </x:c>
      <x:c r="R1668" s="36" t="n">
        <x:v>0.02199014259080788</x:v>
      </x:c>
      <x:c r="S1668" s="36" t="n">
        <x:v>0.000002028307336390524</x:v>
      </x:c>
      <x:c r="T1668" s="35" t="n">
        <x:v>0.14625480594153692</x:v>
      </x:c>
      <x:c r="U1668" s="36" t="str">
        <x:v>longitudinal</x:v>
      </x:c>
      <x:c r="V1668" s="33" t="n">
        <x:v>3</x:v>
      </x:c>
      <x:c r="W1668" s="36" t="n">
        <x:v>-0.016815572529779325</x:v>
      </x:c>
      <x:c r="X1668" s="36" t="n">
        <x:v>-0.719285487809705</x:v>
      </x:c>
      <x:c r="Y1668" s="36" t="n">
        <x:v>0.7194820195481952</x:v>
      </x:c>
      <x:c r="Z1668" s="36" t="n">
        <x:v>0.11447784087917978</x:v>
      </x:c>
      <x:c r="AA1668" s="36" t="n">
        <x:v>0.02337177590669855</x:v>
      </x:c>
      <x:c r="AB1668" s="36" t="n">
        <x:v>59.468685840405534</x:v>
      </x:c>
      <x:c r="AC1668" s="34" t="b">
        <x:v>1</x:v>
      </x:c>
    </x:row>
    <x:row r="1669">
      <x:c r="A1669" s="31" t="str">
        <x:v>CFG019</x:v>
      </x:c>
      <x:c r="B1669" s="33" t="n">
        <x:v>29</x:v>
      </x:c>
      <x:c r="C1669" s="31" t="str">
        <x:v>0（选定5-12kg）算副翼-10 1.AR20.03.6 </x:v>
      </x:c>
      <x:c r="D1669" s="31" t="str">
        <x:v>T7-VLM2-WF1(g1.0)-WF2(g1.0)-Inviscid</x:v>
      </x:c>
      <x:c r="E1669" s="37" t="n">
        <x:v>0.7877028360277667</x:v>
      </x:c>
      <x:c r="F1669" s="37" t="n">
        <x:v>0</x:v>
      </x:c>
      <x:c r="G1669" s="35" t="n">
        <x:v>12.921177240000183</x:v>
      </x:c>
      <x:c r="H1669" s="36" t="n">
        <x:v>4</x:v>
      </x:c>
      <x:c r="I1669" s="35" t="n">
        <x:v>1.225</x:v>
      </x:c>
      <x:c r="J1669" s="35" t="n">
        <x:v>1.5705518175924542</x:v>
      </x:c>
      <x:c r="K1669" s="35" t="n">
        <x:v>0.284701945718181</x:v>
      </x:c>
      <x:c r="L1669" s="35" t="n">
        <x:v>5.525419388778789</x:v>
      </x:c>
      <x:c r="M1669" s="35" t="n">
        <x:v>11.925999999999998</x:v>
      </x:c>
      <x:c r="N1669" s="35" t="n">
        <x:v>0.10987252051004341</x:v>
      </x:c>
      <x:c r="O1669" s="35" t="n">
        <x:v>5.871700478258522e-7</x:v>
      </x:c>
      <x:c r="P1669" s="35" t="n">
        <x:v>0.014194989863698736</x:v>
      </x:c>
      <x:c r="Q1669" s="36" t="n">
        <x:v>0.7282190624680882</x:v>
      </x:c>
      <x:c r="R1669" s="36" t="n">
        <x:v>0.02199014259080788</x:v>
      </x:c>
      <x:c r="S1669" s="36" t="n">
        <x:v>0.000002028307336390524</x:v>
      </x:c>
      <x:c r="T1669" s="35" t="n">
        <x:v>0.14625480594153692</x:v>
      </x:c>
      <x:c r="U1669" s="36" t="str">
        <x:v>longitudinal</x:v>
      </x:c>
      <x:c r="V1669" s="33" t="n">
        <x:v>4</x:v>
      </x:c>
      <x:c r="W1669" s="36" t="n">
        <x:v>-0.016815572529779325</x:v>
      </x:c>
      <x:c r="X1669" s="36" t="n">
        <x:v>0.719285487809705</x:v>
      </x:c>
      <x:c r="Y1669" s="36" t="n">
        <x:v>0.7194820195481952</x:v>
      </x:c>
      <x:c r="Z1669" s="36" t="n">
        <x:v>0.11447784087917978</x:v>
      </x:c>
      <x:c r="AA1669" s="36" t="n">
        <x:v>0.02337177590669855</x:v>
      </x:c>
      <x:c r="AB1669" s="36" t="n">
        <x:v>59.468685840405534</x:v>
      </x:c>
      <x:c r="AC1669" s="34" t="b">
        <x:v>1</x:v>
      </x:c>
    </x:row>
    <x:row r="1670">
      <x:c r="A1670" s="31" t="str">
        <x:v>CFG019</x:v>
      </x:c>
      <x:c r="B1670" s="33" t="n">
        <x:v>29</x:v>
      </x:c>
      <x:c r="C1670" s="31" t="str">
        <x:v>0（选定5-12kg）算副翼-10 1.AR20.03.6 </x:v>
      </x:c>
      <x:c r="D1670" s="31" t="str">
        <x:v>T7-VLM2-WF1(g1.0)-WF2(g1.0)-Inviscid</x:v>
      </x:c>
      <x:c r="E1670" s="37" t="n">
        <x:v>0.7877028360277667</x:v>
      </x:c>
      <x:c r="F1670" s="37" t="n">
        <x:v>0</x:v>
      </x:c>
      <x:c r="G1670" s="35" t="n">
        <x:v>12.921177240000183</x:v>
      </x:c>
      <x:c r="H1670" s="36" t="n">
        <x:v>4</x:v>
      </x:c>
      <x:c r="I1670" s="35" t="n">
        <x:v>1.225</x:v>
      </x:c>
      <x:c r="J1670" s="35" t="n">
        <x:v>1.5705518175924542</x:v>
      </x:c>
      <x:c r="K1670" s="35" t="n">
        <x:v>0.284701945718181</x:v>
      </x:c>
      <x:c r="L1670" s="35" t="n">
        <x:v>5.525419388778789</x:v>
      </x:c>
      <x:c r="M1670" s="35" t="n">
        <x:v>11.925999999999998</x:v>
      </x:c>
      <x:c r="N1670" s="35" t="n">
        <x:v>0.10987252051004341</x:v>
      </x:c>
      <x:c r="O1670" s="35" t="n">
        <x:v>5.871700478258522e-7</x:v>
      </x:c>
      <x:c r="P1670" s="35" t="n">
        <x:v>0.014194989863698736</x:v>
      </x:c>
      <x:c r="Q1670" s="36" t="n">
        <x:v>0.7282190624680882</x:v>
      </x:c>
      <x:c r="R1670" s="36" t="n">
        <x:v>0.02199014259080788</x:v>
      </x:c>
      <x:c r="S1670" s="36" t="n">
        <x:v>0.000002028307336390524</x:v>
      </x:c>
      <x:c r="T1670" s="35" t="n">
        <x:v>0.14625480594153692</x:v>
      </x:c>
      <x:c r="U1670" s="36" t="str">
        <x:v>lateral</x:v>
      </x:c>
      <x:c r="V1670" s="33" t="n">
        <x:v>5</x:v>
      </x:c>
      <x:c r="W1670" s="36" t="n">
        <x:v>-16.718377521465932</x:v>
      </x:c>
      <x:c r="X1670" s="36" t="n">
        <x:v>0</x:v>
      </x:c>
      <x:c r="Y1670" s="36" t="n">
        <x:v>16.718377521465932</x:v>
      </x:c>
      <x:c r="Z1670" s="36" t="n">
        <x:v>0</x:v>
      </x:c>
      <x:c r="AA1670" s="36" t="n">
        <x:v>1</x:v>
      </x:c>
      <x:c r="AB1670" s="36" t="n">
        <x:v>0.05981441672291631</x:v>
      </x:c>
      <x:c r="AC1670" s="34" t="b">
        <x:v>1</x:v>
      </x:c>
    </x:row>
    <x:row r="1671">
      <x:c r="A1671" s="31" t="str">
        <x:v>CFG019</x:v>
      </x:c>
      <x:c r="B1671" s="33" t="n">
        <x:v>29</x:v>
      </x:c>
      <x:c r="C1671" s="31" t="str">
        <x:v>0（选定5-12kg）算副翼-10 1.AR20.03.6 </x:v>
      </x:c>
      <x:c r="D1671" s="31" t="str">
        <x:v>T7-VLM2-WF1(g1.0)-WF2(g1.0)-Inviscid</x:v>
      </x:c>
      <x:c r="E1671" s="37" t="n">
        <x:v>0.7877028360277667</x:v>
      </x:c>
      <x:c r="F1671" s="37" t="n">
        <x:v>0</x:v>
      </x:c>
      <x:c r="G1671" s="35" t="n">
        <x:v>12.921177240000183</x:v>
      </x:c>
      <x:c r="H1671" s="36" t="n">
        <x:v>4</x:v>
      </x:c>
      <x:c r="I1671" s="35" t="n">
        <x:v>1.225</x:v>
      </x:c>
      <x:c r="J1671" s="35" t="n">
        <x:v>1.5705518175924542</x:v>
      </x:c>
      <x:c r="K1671" s="35" t="n">
        <x:v>0.284701945718181</x:v>
      </x:c>
      <x:c r="L1671" s="35" t="n">
        <x:v>5.525419388778789</x:v>
      </x:c>
      <x:c r="M1671" s="35" t="n">
        <x:v>11.925999999999998</x:v>
      </x:c>
      <x:c r="N1671" s="35" t="n">
        <x:v>0.10987252051004341</x:v>
      </x:c>
      <x:c r="O1671" s="35" t="n">
        <x:v>5.871700478258522e-7</x:v>
      </x:c>
      <x:c r="P1671" s="35" t="n">
        <x:v>0.014194989863698736</x:v>
      </x:c>
      <x:c r="Q1671" s="36" t="n">
        <x:v>0.7282190624680882</x:v>
      </x:c>
      <x:c r="R1671" s="36" t="n">
        <x:v>0.02199014259080788</x:v>
      </x:c>
      <x:c r="S1671" s="36" t="n">
        <x:v>0.000002028307336390524</x:v>
      </x:c>
      <x:c r="T1671" s="35" t="n">
        <x:v>0.14625480594153692</x:v>
      </x:c>
      <x:c r="U1671" s="36" t="str">
        <x:v>lateral</x:v>
      </x:c>
      <x:c r="V1671" s="33" t="n">
        <x:v>6</x:v>
      </x:c>
      <x:c r="W1671" s="36" t="n">
        <x:v>-0.9146721898188616</x:v>
      </x:c>
      <x:c r="X1671" s="36" t="n">
        <x:v>-2.3001456657865766</x:v>
      </x:c>
      <x:c r="Y1671" s="36" t="n">
        <x:v>2.475337411074459</x:v>
      </x:c>
      <x:c r="Z1671" s="36" t="n">
        <x:v>0.36607955254133234</x:v>
      </x:c>
      <x:c r="AA1671" s="36" t="n">
        <x:v>0.36951414612274364</x:v>
      </x:c>
      <x:c r="AB1671" s="36" t="n">
        <x:v>1.0932878588973352</x:v>
      </x:c>
      <x:c r="AC1671" s="34" t="b">
        <x:v>1</x:v>
      </x:c>
    </x:row>
    <x:row r="1672">
      <x:c r="A1672" s="31" t="str">
        <x:v>CFG019</x:v>
      </x:c>
      <x:c r="B1672" s="33" t="n">
        <x:v>29</x:v>
      </x:c>
      <x:c r="C1672" s="31" t="str">
        <x:v>0（选定5-12kg）算副翼-10 1.AR20.03.6 </x:v>
      </x:c>
      <x:c r="D1672" s="31" t="str">
        <x:v>T7-VLM2-WF1(g1.0)-WF2(g1.0)-Inviscid</x:v>
      </x:c>
      <x:c r="E1672" s="37" t="n">
        <x:v>0.7877028360277667</x:v>
      </x:c>
      <x:c r="F1672" s="37" t="n">
        <x:v>0</x:v>
      </x:c>
      <x:c r="G1672" s="35" t="n">
        <x:v>12.921177240000183</x:v>
      </x:c>
      <x:c r="H1672" s="36" t="n">
        <x:v>4</x:v>
      </x:c>
      <x:c r="I1672" s="35" t="n">
        <x:v>1.225</x:v>
      </x:c>
      <x:c r="J1672" s="35" t="n">
        <x:v>1.5705518175924542</x:v>
      </x:c>
      <x:c r="K1672" s="35" t="n">
        <x:v>0.284701945718181</x:v>
      </x:c>
      <x:c r="L1672" s="35" t="n">
        <x:v>5.525419388778789</x:v>
      </x:c>
      <x:c r="M1672" s="35" t="n">
        <x:v>11.925999999999998</x:v>
      </x:c>
      <x:c r="N1672" s="35" t="n">
        <x:v>0.10987252051004341</x:v>
      </x:c>
      <x:c r="O1672" s="35" t="n">
        <x:v>5.871700478258522e-7</x:v>
      </x:c>
      <x:c r="P1672" s="35" t="n">
        <x:v>0.014194989863698736</x:v>
      </x:c>
      <x:c r="Q1672" s="36" t="n">
        <x:v>0.7282190624680882</x:v>
      </x:c>
      <x:c r="R1672" s="36" t="n">
        <x:v>0.02199014259080788</x:v>
      </x:c>
      <x:c r="S1672" s="36" t="n">
        <x:v>0.000002028307336390524</x:v>
      </x:c>
      <x:c r="T1672" s="35" t="n">
        <x:v>0.14625480594153692</x:v>
      </x:c>
      <x:c r="U1672" s="36" t="str">
        <x:v>lateral</x:v>
      </x:c>
      <x:c r="V1672" s="33" t="n">
        <x:v>7</x:v>
      </x:c>
      <x:c r="W1672" s="36" t="n">
        <x:v>-0.9146721898188616</x:v>
      </x:c>
      <x:c r="X1672" s="36" t="n">
        <x:v>2.3001456657865766</x:v>
      </x:c>
      <x:c r="Y1672" s="36" t="n">
        <x:v>2.475337411074459</x:v>
      </x:c>
      <x:c r="Z1672" s="36" t="n">
        <x:v>0.36607955254133234</x:v>
      </x:c>
      <x:c r="AA1672" s="36" t="n">
        <x:v>0.36951414612274364</x:v>
      </x:c>
      <x:c r="AB1672" s="36" t="n">
        <x:v>1.0932878588973352</x:v>
      </x:c>
      <x:c r="AC1672" s="34" t="b">
        <x:v>1</x:v>
      </x:c>
    </x:row>
    <x:row r="1673">
      <x:c r="A1673" s="31" t="str">
        <x:v>CFG019</x:v>
      </x:c>
      <x:c r="B1673" s="33" t="n">
        <x:v>29</x:v>
      </x:c>
      <x:c r="C1673" s="31" t="str">
        <x:v>0（选定5-12kg）算副翼-10 1.AR20.03.6 </x:v>
      </x:c>
      <x:c r="D1673" s="31" t="str">
        <x:v>T7-VLM2-WF1(g1.0)-WF2(g1.0)-Inviscid</x:v>
      </x:c>
      <x:c r="E1673" s="37" t="n">
        <x:v>0.7877028360277667</x:v>
      </x:c>
      <x:c r="F1673" s="37" t="n">
        <x:v>0</x:v>
      </x:c>
      <x:c r="G1673" s="35" t="n">
        <x:v>12.921177240000183</x:v>
      </x:c>
      <x:c r="H1673" s="36" t="n">
        <x:v>4</x:v>
      </x:c>
      <x:c r="I1673" s="35" t="n">
        <x:v>1.225</x:v>
      </x:c>
      <x:c r="J1673" s="35" t="n">
        <x:v>1.5705518175924542</x:v>
      </x:c>
      <x:c r="K1673" s="35" t="n">
        <x:v>0.284701945718181</x:v>
      </x:c>
      <x:c r="L1673" s="35" t="n">
        <x:v>5.525419388778789</x:v>
      </x:c>
      <x:c r="M1673" s="35" t="n">
        <x:v>11.925999999999998</x:v>
      </x:c>
      <x:c r="N1673" s="35" t="n">
        <x:v>0.10987252051004341</x:v>
      </x:c>
      <x:c r="O1673" s="35" t="n">
        <x:v>5.871700478258522e-7</x:v>
      </x:c>
      <x:c r="P1673" s="35" t="n">
        <x:v>0.014194989863698736</x:v>
      </x:c>
      <x:c r="Q1673" s="36" t="n">
        <x:v>0.7282190624680882</x:v>
      </x:c>
      <x:c r="R1673" s="36" t="n">
        <x:v>0.02199014259080788</x:v>
      </x:c>
      <x:c r="S1673" s="36" t="n">
        <x:v>0.000002028307336390524</x:v>
      </x:c>
      <x:c r="T1673" s="35" t="n">
        <x:v>0.14625480594153692</x:v>
      </x:c>
      <x:c r="U1673" s="36" t="str">
        <x:v>lateral</x:v>
      </x:c>
      <x:c r="V1673" s="33" t="n">
        <x:v>8</x:v>
      </x:c>
      <x:c r="W1673" s="36" t="n">
        <x:v>0.1640843595740069</x:v>
      </x:c>
      <x:c r="X1673" s="36" t="n">
        <x:v>0</x:v>
      </x:c>
      <x:c r="Y1673" s="36" t="n">
        <x:v>0.1640843595740069</x:v>
      </x:c>
      <x:c r="Z1673" s="36" t="n">
        <x:v>0</x:v>
      </x:c>
      <x:c r="AA1673" s="36" t="n">
        <x:v>-1</x:v>
      </x:c>
      <x:c r="AB1673" s="36"/>
      <x:c r="AC1673" s="34" t="b">
        <x:v>0</x:v>
      </x:c>
    </x:row>
    <x:row r="1674">
      <x:c r="A1674" s="31" t="str">
        <x:v>CFG019</x:v>
      </x:c>
      <x:c r="B1674" s="33" t="n">
        <x:v>30</x:v>
      </x:c>
      <x:c r="C1674" s="31" t="str">
        <x:v>0（选定5-12kg）算副翼-10 1.AR20.03.6 </x:v>
      </x:c>
      <x:c r="D1674" s="31" t="str">
        <x:v>T7-VLM2-WF1(g1.0)-WF2(g1.0)-Inviscid</x:v>
      </x:c>
      <x:c r="E1674" s="37" t="n">
        <x:v>0.8031498889001164</x:v>
      </x:c>
      <x:c r="F1674" s="37" t="n">
        <x:v>0</x:v>
      </x:c>
      <x:c r="G1674" s="35" t="n">
        <x:v>12.917278074761818</x:v>
      </x:c>
      <x:c r="H1674" s="36" t="n">
        <x:v>4.5</x:v>
      </x:c>
      <x:c r="I1674" s="35" t="n">
        <x:v>1.225</x:v>
      </x:c>
      <x:c r="J1674" s="35" t="n">
        <x:v>1.5705518175924542</x:v>
      </x:c>
      <x:c r="K1674" s="35" t="n">
        <x:v>0.284701945718181</x:v>
      </x:c>
      <x:c r="L1674" s="35" t="n">
        <x:v>5.525419388778789</x:v>
      </x:c>
      <x:c r="M1674" s="35" t="n">
        <x:v>11.925999999999998</x:v>
      </x:c>
      <x:c r="N1674" s="35" t="n">
        <x:v>0.10987252051004341</x:v>
      </x:c>
      <x:c r="O1674" s="35" t="n">
        <x:v>5.871700478258522e-7</x:v>
      </x:c>
      <x:c r="P1674" s="35" t="n">
        <x:v>0.014194989863698736</x:v>
      </x:c>
      <x:c r="Q1674" s="36" t="n">
        <x:v>0.7286459016778124</x:v>
      </x:c>
      <x:c r="R1674" s="36" t="n">
        <x:v>0.022692452815729413</x:v>
      </x:c>
      <x:c r="S1674" s="36" t="n">
        <x:v>0.0000020930899443123865</x:v>
      </x:c>
      <x:c r="T1674" s="35" t="n">
        <x:v>0.14624664532210652</x:v>
      </x:c>
      <x:c r="U1674" s="36" t="str">
        <x:v>longitudinal</x:v>
      </x:c>
      <x:c r="V1674" s="33" t="n">
        <x:v>1</x:v>
      </x:c>
      <x:c r="W1674" s="36" t="n">
        <x:v>-6.018326336473628</x:v>
      </x:c>
      <x:c r="X1674" s="36" t="n">
        <x:v>-5.133281629212972</x:v>
      </x:c>
      <x:c r="Y1674" s="36" t="n">
        <x:v>7.910172702103758</x:v>
      </x:c>
      <x:c r="Z1674" s="36" t="n">
        <x:v>0.8169871455720623</x:v>
      </x:c>
      <x:c r="AA1674" s="36" t="n">
        <x:v>0.760833747014527</x:v>
      </x:c>
      <x:c r="AB1674" s="36" t="n">
        <x:v>0.16615915191231373</x:v>
      </x:c>
      <x:c r="AC1674" s="34" t="b">
        <x:v>1</x:v>
      </x:c>
    </x:row>
    <x:row r="1675">
      <x:c r="A1675" s="31" t="str">
        <x:v>CFG019</x:v>
      </x:c>
      <x:c r="B1675" s="33" t="n">
        <x:v>30</x:v>
      </x:c>
      <x:c r="C1675" s="31" t="str">
        <x:v>0（选定5-12kg）算副翼-10 1.AR20.03.6 </x:v>
      </x:c>
      <x:c r="D1675" s="31" t="str">
        <x:v>T7-VLM2-WF1(g1.0)-WF2(g1.0)-Inviscid</x:v>
      </x:c>
      <x:c r="E1675" s="37" t="n">
        <x:v>0.8031498889001164</x:v>
      </x:c>
      <x:c r="F1675" s="37" t="n">
        <x:v>0</x:v>
      </x:c>
      <x:c r="G1675" s="35" t="n">
        <x:v>12.917278074761818</x:v>
      </x:c>
      <x:c r="H1675" s="36" t="n">
        <x:v>4.5</x:v>
      </x:c>
      <x:c r="I1675" s="35" t="n">
        <x:v>1.225</x:v>
      </x:c>
      <x:c r="J1675" s="35" t="n">
        <x:v>1.5705518175924542</x:v>
      </x:c>
      <x:c r="K1675" s="35" t="n">
        <x:v>0.284701945718181</x:v>
      </x:c>
      <x:c r="L1675" s="35" t="n">
        <x:v>5.525419388778789</x:v>
      </x:c>
      <x:c r="M1675" s="35" t="n">
        <x:v>11.925999999999998</x:v>
      </x:c>
      <x:c r="N1675" s="35" t="n">
        <x:v>0.10987252051004341</x:v>
      </x:c>
      <x:c r="O1675" s="35" t="n">
        <x:v>5.871700478258522e-7</x:v>
      </x:c>
      <x:c r="P1675" s="35" t="n">
        <x:v>0.014194989863698736</x:v>
      </x:c>
      <x:c r="Q1675" s="36" t="n">
        <x:v>0.7286459016778124</x:v>
      </x:c>
      <x:c r="R1675" s="36" t="n">
        <x:v>0.022692452815729413</x:v>
      </x:c>
      <x:c r="S1675" s="36" t="n">
        <x:v>0.0000020930899443123865</x:v>
      </x:c>
      <x:c r="T1675" s="35" t="n">
        <x:v>0.14624664532210652</x:v>
      </x:c>
      <x:c r="U1675" s="36" t="str">
        <x:v>longitudinal</x:v>
      </x:c>
      <x:c r="V1675" s="33" t="n">
        <x:v>2</x:v>
      </x:c>
      <x:c r="W1675" s="36" t="n">
        <x:v>-6.018326336473628</x:v>
      </x:c>
      <x:c r="X1675" s="36" t="n">
        <x:v>5.133281629212972</x:v>
      </x:c>
      <x:c r="Y1675" s="36" t="n">
        <x:v>7.910172702103758</x:v>
      </x:c>
      <x:c r="Z1675" s="36" t="n">
        <x:v>0.8169871455720623</x:v>
      </x:c>
      <x:c r="AA1675" s="36" t="n">
        <x:v>0.760833747014527</x:v>
      </x:c>
      <x:c r="AB1675" s="36" t="n">
        <x:v>0.16615915191231373</x:v>
      </x:c>
      <x:c r="AC1675" s="34" t="b">
        <x:v>1</x:v>
      </x:c>
    </x:row>
    <x:row r="1676">
      <x:c r="A1676" s="31" t="str">
        <x:v>CFG019</x:v>
      </x:c>
      <x:c r="B1676" s="33" t="n">
        <x:v>30</x:v>
      </x:c>
      <x:c r="C1676" s="31" t="str">
        <x:v>0（选定5-12kg）算副翼-10 1.AR20.03.6 </x:v>
      </x:c>
      <x:c r="D1676" s="31" t="str">
        <x:v>T7-VLM2-WF1(g1.0)-WF2(g1.0)-Inviscid</x:v>
      </x:c>
      <x:c r="E1676" s="37" t="n">
        <x:v>0.8031498889001164</x:v>
      </x:c>
      <x:c r="F1676" s="37" t="n">
        <x:v>0</x:v>
      </x:c>
      <x:c r="G1676" s="35" t="n">
        <x:v>12.917278074761818</x:v>
      </x:c>
      <x:c r="H1676" s="36" t="n">
        <x:v>4.5</x:v>
      </x:c>
      <x:c r="I1676" s="35" t="n">
        <x:v>1.225</x:v>
      </x:c>
      <x:c r="J1676" s="35" t="n">
        <x:v>1.5705518175924542</x:v>
      </x:c>
      <x:c r="K1676" s="35" t="n">
        <x:v>0.284701945718181</x:v>
      </x:c>
      <x:c r="L1676" s="35" t="n">
        <x:v>5.525419388778789</x:v>
      </x:c>
      <x:c r="M1676" s="35" t="n">
        <x:v>11.925999999999998</x:v>
      </x:c>
      <x:c r="N1676" s="35" t="n">
        <x:v>0.10987252051004341</x:v>
      </x:c>
      <x:c r="O1676" s="35" t="n">
        <x:v>5.871700478258522e-7</x:v>
      </x:c>
      <x:c r="P1676" s="35" t="n">
        <x:v>0.014194989863698736</x:v>
      </x:c>
      <x:c r="Q1676" s="36" t="n">
        <x:v>0.7286459016778124</x:v>
      </x:c>
      <x:c r="R1676" s="36" t="n">
        <x:v>0.022692452815729413</x:v>
      </x:c>
      <x:c r="S1676" s="36" t="n">
        <x:v>0.0000020930899443123865</x:v>
      </x:c>
      <x:c r="T1676" s="35" t="n">
        <x:v>0.14624664532210652</x:v>
      </x:c>
      <x:c r="U1676" s="36" t="str">
        <x:v>longitudinal</x:v>
      </x:c>
      <x:c r="V1676" s="33" t="n">
        <x:v>3</x:v>
      </x:c>
      <x:c r="W1676" s="36" t="n">
        <x:v>-0.017559824543211672</x:v>
      </x:c>
      <x:c r="X1676" s="36" t="n">
        <x:v>-0.7194023414514631</x:v>
      </x:c>
      <x:c r="Y1676" s="36" t="n">
        <x:v>0.7196166175984514</x:v>
      </x:c>
      <x:c r="Z1676" s="36" t="n">
        <x:v>0.11449643871388387</x:v>
      </x:c>
      <x:c r="AA1676" s="36" t="n">
        <x:v>0.024401638474961004</x:v>
      </x:c>
      <x:c r="AB1676" s="36" t="n">
        <x:v>56.94817721778336</x:v>
      </x:c>
      <x:c r="AC1676" s="34" t="b">
        <x:v>1</x:v>
      </x:c>
    </x:row>
    <x:row r="1677">
      <x:c r="A1677" s="31" t="str">
        <x:v>CFG019</x:v>
      </x:c>
      <x:c r="B1677" s="33" t="n">
        <x:v>30</x:v>
      </x:c>
      <x:c r="C1677" s="31" t="str">
        <x:v>0（选定5-12kg）算副翼-10 1.AR20.03.6 </x:v>
      </x:c>
      <x:c r="D1677" s="31" t="str">
        <x:v>T7-VLM2-WF1(g1.0)-WF2(g1.0)-Inviscid</x:v>
      </x:c>
      <x:c r="E1677" s="37" t="n">
        <x:v>0.8031498889001164</x:v>
      </x:c>
      <x:c r="F1677" s="37" t="n">
        <x:v>0</x:v>
      </x:c>
      <x:c r="G1677" s="35" t="n">
        <x:v>12.917278074761818</x:v>
      </x:c>
      <x:c r="H1677" s="36" t="n">
        <x:v>4.5</x:v>
      </x:c>
      <x:c r="I1677" s="35" t="n">
        <x:v>1.225</x:v>
      </x:c>
      <x:c r="J1677" s="35" t="n">
        <x:v>1.5705518175924542</x:v>
      </x:c>
      <x:c r="K1677" s="35" t="n">
        <x:v>0.284701945718181</x:v>
      </x:c>
      <x:c r="L1677" s="35" t="n">
        <x:v>5.525419388778789</x:v>
      </x:c>
      <x:c r="M1677" s="35" t="n">
        <x:v>11.925999999999998</x:v>
      </x:c>
      <x:c r="N1677" s="35" t="n">
        <x:v>0.10987252051004341</x:v>
      </x:c>
      <x:c r="O1677" s="35" t="n">
        <x:v>5.871700478258522e-7</x:v>
      </x:c>
      <x:c r="P1677" s="35" t="n">
        <x:v>0.014194989863698736</x:v>
      </x:c>
      <x:c r="Q1677" s="36" t="n">
        <x:v>0.7286459016778124</x:v>
      </x:c>
      <x:c r="R1677" s="36" t="n">
        <x:v>0.022692452815729413</x:v>
      </x:c>
      <x:c r="S1677" s="36" t="n">
        <x:v>0.0000020930899443123865</x:v>
      </x:c>
      <x:c r="T1677" s="35" t="n">
        <x:v>0.14624664532210652</x:v>
      </x:c>
      <x:c r="U1677" s="36" t="str">
        <x:v>longitudinal</x:v>
      </x:c>
      <x:c r="V1677" s="33" t="n">
        <x:v>4</x:v>
      </x:c>
      <x:c r="W1677" s="36" t="n">
        <x:v>-0.017559824543211672</x:v>
      </x:c>
      <x:c r="X1677" s="36" t="n">
        <x:v>0.7194023414514631</x:v>
      </x:c>
      <x:c r="Y1677" s="36" t="n">
        <x:v>0.7196166175984514</x:v>
      </x:c>
      <x:c r="Z1677" s="36" t="n">
        <x:v>0.11449643871388387</x:v>
      </x:c>
      <x:c r="AA1677" s="36" t="n">
        <x:v>0.024401638474961004</x:v>
      </x:c>
      <x:c r="AB1677" s="36" t="n">
        <x:v>56.94817721778336</x:v>
      </x:c>
      <x:c r="AC1677" s="34" t="b">
        <x:v>1</x:v>
      </x:c>
    </x:row>
    <x:row r="1678">
      <x:c r="A1678" s="31" t="str">
        <x:v>CFG019</x:v>
      </x:c>
      <x:c r="B1678" s="33" t="n">
        <x:v>30</x:v>
      </x:c>
      <x:c r="C1678" s="31" t="str">
        <x:v>0（选定5-12kg）算副翼-10 1.AR20.03.6 </x:v>
      </x:c>
      <x:c r="D1678" s="31" t="str">
        <x:v>T7-VLM2-WF1(g1.0)-WF2(g1.0)-Inviscid</x:v>
      </x:c>
      <x:c r="E1678" s="37" t="n">
        <x:v>0.8031498889001164</x:v>
      </x:c>
      <x:c r="F1678" s="37" t="n">
        <x:v>0</x:v>
      </x:c>
      <x:c r="G1678" s="35" t="n">
        <x:v>12.917278074761818</x:v>
      </x:c>
      <x:c r="H1678" s="36" t="n">
        <x:v>4.5</x:v>
      </x:c>
      <x:c r="I1678" s="35" t="n">
        <x:v>1.225</x:v>
      </x:c>
      <x:c r="J1678" s="35" t="n">
        <x:v>1.5705518175924542</x:v>
      </x:c>
      <x:c r="K1678" s="35" t="n">
        <x:v>0.284701945718181</x:v>
      </x:c>
      <x:c r="L1678" s="35" t="n">
        <x:v>5.525419388778789</x:v>
      </x:c>
      <x:c r="M1678" s="35" t="n">
        <x:v>11.925999999999998</x:v>
      </x:c>
      <x:c r="N1678" s="35" t="n">
        <x:v>0.10987252051004341</x:v>
      </x:c>
      <x:c r="O1678" s="35" t="n">
        <x:v>5.871700478258522e-7</x:v>
      </x:c>
      <x:c r="P1678" s="35" t="n">
        <x:v>0.014194989863698736</x:v>
      </x:c>
      <x:c r="Q1678" s="36" t="n">
        <x:v>0.7286459016778124</x:v>
      </x:c>
      <x:c r="R1678" s="36" t="n">
        <x:v>0.022692452815729413</x:v>
      </x:c>
      <x:c r="S1678" s="36" t="n">
        <x:v>0.0000020930899443123865</x:v>
      </x:c>
      <x:c r="T1678" s="35" t="n">
        <x:v>0.14624664532210652</x:v>
      </x:c>
      <x:c r="U1678" s="36" t="str">
        <x:v>lateral</x:v>
      </x:c>
      <x:c r="V1678" s="33" t="n">
        <x:v>5</x:v>
      </x:c>
      <x:c r="W1678" s="36" t="n">
        <x:v>-16.676900250507003</x:v>
      </x:c>
      <x:c r="X1678" s="36" t="n">
        <x:v>0</x:v>
      </x:c>
      <x:c r="Y1678" s="36" t="n">
        <x:v>16.676900250507003</x:v>
      </x:c>
      <x:c r="Z1678" s="36" t="n">
        <x:v>0</x:v>
      </x:c>
      <x:c r="AA1678" s="36" t="n">
        <x:v>1</x:v>
      </x:c>
      <x:c r="AB1678" s="36" t="n">
        <x:v>0.05996318170516121</x:v>
      </x:c>
      <x:c r="AC1678" s="34" t="b">
        <x:v>1</x:v>
      </x:c>
    </x:row>
    <x:row r="1679">
      <x:c r="A1679" s="31" t="str">
        <x:v>CFG019</x:v>
      </x:c>
      <x:c r="B1679" s="33" t="n">
        <x:v>30</x:v>
      </x:c>
      <x:c r="C1679" s="31" t="str">
        <x:v>0（选定5-12kg）算副翼-10 1.AR20.03.6 </x:v>
      </x:c>
      <x:c r="D1679" s="31" t="str">
        <x:v>T7-VLM2-WF1(g1.0)-WF2(g1.0)-Inviscid</x:v>
      </x:c>
      <x:c r="E1679" s="37" t="n">
        <x:v>0.8031498889001164</x:v>
      </x:c>
      <x:c r="F1679" s="37" t="n">
        <x:v>0</x:v>
      </x:c>
      <x:c r="G1679" s="35" t="n">
        <x:v>12.917278074761818</x:v>
      </x:c>
      <x:c r="H1679" s="36" t="n">
        <x:v>4.5</x:v>
      </x:c>
      <x:c r="I1679" s="35" t="n">
        <x:v>1.225</x:v>
      </x:c>
      <x:c r="J1679" s="35" t="n">
        <x:v>1.5705518175924542</x:v>
      </x:c>
      <x:c r="K1679" s="35" t="n">
        <x:v>0.284701945718181</x:v>
      </x:c>
      <x:c r="L1679" s="35" t="n">
        <x:v>5.525419388778789</x:v>
      </x:c>
      <x:c r="M1679" s="35" t="n">
        <x:v>11.925999999999998</x:v>
      </x:c>
      <x:c r="N1679" s="35" t="n">
        <x:v>0.10987252051004341</x:v>
      </x:c>
      <x:c r="O1679" s="35" t="n">
        <x:v>5.871700478258522e-7</x:v>
      </x:c>
      <x:c r="P1679" s="35" t="n">
        <x:v>0.014194989863698736</x:v>
      </x:c>
      <x:c r="Q1679" s="36" t="n">
        <x:v>0.7286459016778124</x:v>
      </x:c>
      <x:c r="R1679" s="36" t="n">
        <x:v>0.022692452815729413</x:v>
      </x:c>
      <x:c r="S1679" s="36" t="n">
        <x:v>0.0000020930899443123865</x:v>
      </x:c>
      <x:c r="T1679" s="35" t="n">
        <x:v>0.14624664532210652</x:v>
      </x:c>
      <x:c r="U1679" s="36" t="str">
        <x:v>lateral</x:v>
      </x:c>
      <x:c r="V1679" s="33" t="n">
        <x:v>6</x:v>
      </x:c>
      <x:c r="W1679" s="36" t="n">
        <x:v>-0.914895543838918</x:v>
      </x:c>
      <x:c r="X1679" s="36" t="n">
        <x:v>-2.299368506560439</x:v>
      </x:c>
      <x:c r="Y1679" s="36" t="n">
        <x:v>2.4746978371304835</x:v>
      </x:c>
      <x:c r="Z1679" s="36" t="n">
        <x:v>0.36595586380892303</x:v>
      </x:c>
      <x:c r="AA1679" s="36" t="n">
        <x:v>0.36969990037239375</x:v>
      </x:c>
      <x:c r="AB1679" s="36" t="n">
        <x:v>1.093020953850078</x:v>
      </x:c>
      <x:c r="AC1679" s="34" t="b">
        <x:v>1</x:v>
      </x:c>
    </x:row>
    <x:row r="1680">
      <x:c r="A1680" s="31" t="str">
        <x:v>CFG019</x:v>
      </x:c>
      <x:c r="B1680" s="33" t="n">
        <x:v>30</x:v>
      </x:c>
      <x:c r="C1680" s="31" t="str">
        <x:v>0（选定5-12kg）算副翼-10 1.AR20.03.6 </x:v>
      </x:c>
      <x:c r="D1680" s="31" t="str">
        <x:v>T7-VLM2-WF1(g1.0)-WF2(g1.0)-Inviscid</x:v>
      </x:c>
      <x:c r="E1680" s="37" t="n">
        <x:v>0.8031498889001164</x:v>
      </x:c>
      <x:c r="F1680" s="37" t="n">
        <x:v>0</x:v>
      </x:c>
      <x:c r="G1680" s="35" t="n">
        <x:v>12.917278074761818</x:v>
      </x:c>
      <x:c r="H1680" s="36" t="n">
        <x:v>4.5</x:v>
      </x:c>
      <x:c r="I1680" s="35" t="n">
        <x:v>1.225</x:v>
      </x:c>
      <x:c r="J1680" s="35" t="n">
        <x:v>1.5705518175924542</x:v>
      </x:c>
      <x:c r="K1680" s="35" t="n">
        <x:v>0.284701945718181</x:v>
      </x:c>
      <x:c r="L1680" s="35" t="n">
        <x:v>5.525419388778789</x:v>
      </x:c>
      <x:c r="M1680" s="35" t="n">
        <x:v>11.925999999999998</x:v>
      </x:c>
      <x:c r="N1680" s="35" t="n">
        <x:v>0.10987252051004341</x:v>
      </x:c>
      <x:c r="O1680" s="35" t="n">
        <x:v>5.871700478258522e-7</x:v>
      </x:c>
      <x:c r="P1680" s="35" t="n">
        <x:v>0.014194989863698736</x:v>
      </x:c>
      <x:c r="Q1680" s="36" t="n">
        <x:v>0.7286459016778124</x:v>
      </x:c>
      <x:c r="R1680" s="36" t="n">
        <x:v>0.022692452815729413</x:v>
      </x:c>
      <x:c r="S1680" s="36" t="n">
        <x:v>0.0000020930899443123865</x:v>
      </x:c>
      <x:c r="T1680" s="35" t="n">
        <x:v>0.14624664532210652</x:v>
      </x:c>
      <x:c r="U1680" s="36" t="str">
        <x:v>lateral</x:v>
      </x:c>
      <x:c r="V1680" s="33" t="n">
        <x:v>7</x:v>
      </x:c>
      <x:c r="W1680" s="36" t="n">
        <x:v>-0.914895543838918</x:v>
      </x:c>
      <x:c r="X1680" s="36" t="n">
        <x:v>2.299368506560439</x:v>
      </x:c>
      <x:c r="Y1680" s="36" t="n">
        <x:v>2.4746978371304835</x:v>
      </x:c>
      <x:c r="Z1680" s="36" t="n">
        <x:v>0.36595586380892303</x:v>
      </x:c>
      <x:c r="AA1680" s="36" t="n">
        <x:v>0.36969990037239375</x:v>
      </x:c>
      <x:c r="AB1680" s="36" t="n">
        <x:v>1.093020953850078</x:v>
      </x:c>
      <x:c r="AC1680" s="34" t="b">
        <x:v>1</x:v>
      </x:c>
    </x:row>
    <x:row r="1681">
      <x:c r="A1681" s="31" t="str">
        <x:v>CFG019</x:v>
      </x:c>
      <x:c r="B1681" s="33" t="n">
        <x:v>30</x:v>
      </x:c>
      <x:c r="C1681" s="31" t="str">
        <x:v>0（选定5-12kg）算副翼-10 1.AR20.03.6 </x:v>
      </x:c>
      <x:c r="D1681" s="31" t="str">
        <x:v>T7-VLM2-WF1(g1.0)-WF2(g1.0)-Inviscid</x:v>
      </x:c>
      <x:c r="E1681" s="37" t="n">
        <x:v>0.8031498889001164</x:v>
      </x:c>
      <x:c r="F1681" s="37" t="n">
        <x:v>0</x:v>
      </x:c>
      <x:c r="G1681" s="35" t="n">
        <x:v>12.917278074761818</x:v>
      </x:c>
      <x:c r="H1681" s="36" t="n">
        <x:v>4.5</x:v>
      </x:c>
      <x:c r="I1681" s="35" t="n">
        <x:v>1.225</x:v>
      </x:c>
      <x:c r="J1681" s="35" t="n">
        <x:v>1.5705518175924542</x:v>
      </x:c>
      <x:c r="K1681" s="35" t="n">
        <x:v>0.284701945718181</x:v>
      </x:c>
      <x:c r="L1681" s="35" t="n">
        <x:v>5.525419388778789</x:v>
      </x:c>
      <x:c r="M1681" s="35" t="n">
        <x:v>11.925999999999998</x:v>
      </x:c>
      <x:c r="N1681" s="35" t="n">
        <x:v>0.10987252051004341</x:v>
      </x:c>
      <x:c r="O1681" s="35" t="n">
        <x:v>5.871700478258522e-7</x:v>
      </x:c>
      <x:c r="P1681" s="35" t="n">
        <x:v>0.014194989863698736</x:v>
      </x:c>
      <x:c r="Q1681" s="36" t="n">
        <x:v>0.7286459016778124</x:v>
      </x:c>
      <x:c r="R1681" s="36" t="n">
        <x:v>0.022692452815729413</x:v>
      </x:c>
      <x:c r="S1681" s="36" t="n">
        <x:v>0.0000020930899443123865</x:v>
      </x:c>
      <x:c r="T1681" s="35" t="n">
        <x:v>0.14624664532210652</x:v>
      </x:c>
      <x:c r="U1681" s="36" t="str">
        <x:v>lateral</x:v>
      </x:c>
      <x:c r="V1681" s="33" t="n">
        <x:v>8</x:v>
      </x:c>
      <x:c r="W1681" s="36" t="n">
        <x:v>0.1642383920996071</x:v>
      </x:c>
      <x:c r="X1681" s="36" t="n">
        <x:v>0</x:v>
      </x:c>
      <x:c r="Y1681" s="36" t="n">
        <x:v>0.1642383920996071</x:v>
      </x:c>
      <x:c r="Z1681" s="36" t="n">
        <x:v>0</x:v>
      </x:c>
      <x:c r="AA1681" s="36" t="n">
        <x:v>-1</x:v>
      </x:c>
      <x:c r="AB1681" s="36"/>
      <x:c r="AC1681" s="34" t="b">
        <x:v>0</x:v>
      </x:c>
    </x:row>
    <x:row r="1682">
      <x:c r="A1682" s="31" t="str">
        <x:v>CFG019</x:v>
      </x:c>
      <x:c r="B1682" s="33" t="n">
        <x:v>31</x:v>
      </x:c>
      <x:c r="C1682" s="31" t="str">
        <x:v>0（选定5-12kg）算副翼-10 1.AR20.03.6 </x:v>
      </x:c>
      <x:c r="D1682" s="31" t="str">
        <x:v>T7-VLM2-WF1(g1.0)-WF2(g1.0)-Inviscid</x:v>
      </x:c>
      <x:c r="E1682" s="37" t="n">
        <x:v>0.8184353117036862</x:v>
      </x:c>
      <x:c r="F1682" s="37" t="n">
        <x:v>0</x:v>
      </x:c>
      <x:c r="G1682" s="35" t="n">
        <x:v>12.913440265576645</x:v>
      </x:c>
      <x:c r="H1682" s="36" t="n">
        <x:v>5</x:v>
      </x:c>
      <x:c r="I1682" s="35" t="n">
        <x:v>1.225</x:v>
      </x:c>
      <x:c r="J1682" s="35" t="n">
        <x:v>1.5705518175924542</x:v>
      </x:c>
      <x:c r="K1682" s="35" t="n">
        <x:v>0.284701945718181</x:v>
      </x:c>
      <x:c r="L1682" s="35" t="n">
        <x:v>5.525419388778789</x:v>
      </x:c>
      <x:c r="M1682" s="35" t="n">
        <x:v>11.925999999999998</x:v>
      </x:c>
      <x:c r="N1682" s="35" t="n">
        <x:v>0.10987252051004341</x:v>
      </x:c>
      <x:c r="O1682" s="35" t="n">
        <x:v>5.871700478258522e-7</x:v>
      </x:c>
      <x:c r="P1682" s="35" t="n">
        <x:v>0.014194989863698736</x:v>
      </x:c>
      <x:c r="Q1682" s="36" t="n">
        <x:v>0.7290657420068529</x:v>
      </x:c>
      <x:c r="R1682" s="36" t="n">
        <x:v>0.023407379132412955</x:v>
      </x:c>
      <x:c r="S1682" s="36" t="n">
        <x:v>0.0000021577557430705705</x:v>
      </x:c>
      <x:c r="T1682" s="35" t="n">
        <x:v>0.1462387491430795</x:v>
      </x:c>
      <x:c r="U1682" s="36" t="str">
        <x:v>longitudinal</x:v>
      </x:c>
      <x:c r="V1682" s="33" t="n">
        <x:v>1</x:v>
      </x:c>
      <x:c r="W1682" s="36" t="n">
        <x:v>-6.012605025175167</x:v>
      </x:c>
      <x:c r="X1682" s="36" t="n">
        <x:v>-5.127920223165233</x:v>
      </x:c>
      <x:c r="Y1682" s="36" t="n">
        <x:v>7.902340476334126</x:v>
      </x:c>
      <x:c r="Z1682" s="36" t="n">
        <x:v>0.816133851297642</x:v>
      </x:c>
      <x:c r="AA1682" s="36" t="n">
        <x:v>0.7608638280243271</x:v>
      </x:c>
      <x:c r="AB1682" s="36" t="n">
        <x:v>0.16631726112274717</x:v>
      </x:c>
      <x:c r="AC1682" s="34" t="b">
        <x:v>1</x:v>
      </x:c>
    </x:row>
    <x:row r="1683">
      <x:c r="A1683" s="31" t="str">
        <x:v>CFG019</x:v>
      </x:c>
      <x:c r="B1683" s="33" t="n">
        <x:v>31</x:v>
      </x:c>
      <x:c r="C1683" s="31" t="str">
        <x:v>0（选定5-12kg）算副翼-10 1.AR20.03.6 </x:v>
      </x:c>
      <x:c r="D1683" s="31" t="str">
        <x:v>T7-VLM2-WF1(g1.0)-WF2(g1.0)-Inviscid</x:v>
      </x:c>
      <x:c r="E1683" s="37" t="n">
        <x:v>0.8184353117036862</x:v>
      </x:c>
      <x:c r="F1683" s="37" t="n">
        <x:v>0</x:v>
      </x:c>
      <x:c r="G1683" s="35" t="n">
        <x:v>12.913440265576645</x:v>
      </x:c>
      <x:c r="H1683" s="36" t="n">
        <x:v>5</x:v>
      </x:c>
      <x:c r="I1683" s="35" t="n">
        <x:v>1.225</x:v>
      </x:c>
      <x:c r="J1683" s="35" t="n">
        <x:v>1.5705518175924542</x:v>
      </x:c>
      <x:c r="K1683" s="35" t="n">
        <x:v>0.284701945718181</x:v>
      </x:c>
      <x:c r="L1683" s="35" t="n">
        <x:v>5.525419388778789</x:v>
      </x:c>
      <x:c r="M1683" s="35" t="n">
        <x:v>11.925999999999998</x:v>
      </x:c>
      <x:c r="N1683" s="35" t="n">
        <x:v>0.10987252051004341</x:v>
      </x:c>
      <x:c r="O1683" s="35" t="n">
        <x:v>5.871700478258522e-7</x:v>
      </x:c>
      <x:c r="P1683" s="35" t="n">
        <x:v>0.014194989863698736</x:v>
      </x:c>
      <x:c r="Q1683" s="36" t="n">
        <x:v>0.7290657420068529</x:v>
      </x:c>
      <x:c r="R1683" s="36" t="n">
        <x:v>0.023407379132412955</x:v>
      </x:c>
      <x:c r="S1683" s="36" t="n">
        <x:v>0.0000021577557430705705</x:v>
      </x:c>
      <x:c r="T1683" s="35" t="n">
        <x:v>0.1462387491430795</x:v>
      </x:c>
      <x:c r="U1683" s="36" t="str">
        <x:v>longitudinal</x:v>
      </x:c>
      <x:c r="V1683" s="33" t="n">
        <x:v>2</x:v>
      </x:c>
      <x:c r="W1683" s="36" t="n">
        <x:v>-6.012605025175167</x:v>
      </x:c>
      <x:c r="X1683" s="36" t="n">
        <x:v>5.127920223165233</x:v>
      </x:c>
      <x:c r="Y1683" s="36" t="n">
        <x:v>7.902340476334126</x:v>
      </x:c>
      <x:c r="Z1683" s="36" t="n">
        <x:v>0.816133851297642</x:v>
      </x:c>
      <x:c r="AA1683" s="36" t="n">
        <x:v>0.7608638280243271</x:v>
      </x:c>
      <x:c r="AB1683" s="36" t="n">
        <x:v>0.16631726112274717</x:v>
      </x:c>
      <x:c r="AC1683" s="34" t="b">
        <x:v>1</x:v>
      </x:c>
    </x:row>
    <x:row r="1684">
      <x:c r="A1684" s="31" t="str">
        <x:v>CFG019</x:v>
      </x:c>
      <x:c r="B1684" s="33" t="n">
        <x:v>31</x:v>
      </x:c>
      <x:c r="C1684" s="31" t="str">
        <x:v>0（选定5-12kg）算副翼-10 1.AR20.03.6 </x:v>
      </x:c>
      <x:c r="D1684" s="31" t="str">
        <x:v>T7-VLM2-WF1(g1.0)-WF2(g1.0)-Inviscid</x:v>
      </x:c>
      <x:c r="E1684" s="37" t="n">
        <x:v>0.8184353117036862</x:v>
      </x:c>
      <x:c r="F1684" s="37" t="n">
        <x:v>0</x:v>
      </x:c>
      <x:c r="G1684" s="35" t="n">
        <x:v>12.913440265576645</x:v>
      </x:c>
      <x:c r="H1684" s="36" t="n">
        <x:v>5</x:v>
      </x:c>
      <x:c r="I1684" s="35" t="n">
        <x:v>1.225</x:v>
      </x:c>
      <x:c r="J1684" s="35" t="n">
        <x:v>1.5705518175924542</x:v>
      </x:c>
      <x:c r="K1684" s="35" t="n">
        <x:v>0.284701945718181</x:v>
      </x:c>
      <x:c r="L1684" s="35" t="n">
        <x:v>5.525419388778789</x:v>
      </x:c>
      <x:c r="M1684" s="35" t="n">
        <x:v>11.925999999999998</x:v>
      </x:c>
      <x:c r="N1684" s="35" t="n">
        <x:v>0.10987252051004341</x:v>
      </x:c>
      <x:c r="O1684" s="35" t="n">
        <x:v>5.871700478258522e-7</x:v>
      </x:c>
      <x:c r="P1684" s="35" t="n">
        <x:v>0.014194989863698736</x:v>
      </x:c>
      <x:c r="Q1684" s="36" t="n">
        <x:v>0.7290657420068529</x:v>
      </x:c>
      <x:c r="R1684" s="36" t="n">
        <x:v>0.023407379132412955</x:v>
      </x:c>
      <x:c r="S1684" s="36" t="n">
        <x:v>0.0000021577557430705705</x:v>
      </x:c>
      <x:c r="T1684" s="35" t="n">
        <x:v>0.1462387491430795</x:v>
      </x:c>
      <x:c r="U1684" s="36" t="str">
        <x:v>longitudinal</x:v>
      </x:c>
      <x:c r="V1684" s="33" t="n">
        <x:v>3</x:v>
      </x:c>
      <x:c r="W1684" s="36" t="n">
        <x:v>-0.018323151390988647</x:v>
      </x:c>
      <x:c r="X1684" s="36" t="n">
        <x:v>-0.7195164884200802</x:v>
      </x:c>
      <x:c r="Y1684" s="36" t="n">
        <x:v>0.7197497585864552</x:v>
      </x:c>
      <x:c r="Z1684" s="36" t="n">
        <x:v>0.11451460576817823</x:v>
      </x:c>
      <x:c r="AA1684" s="36" t="n">
        <x:v>0.025457669380777845</x:v>
      </x:c>
      <x:c r="AB1684" s="36" t="n">
        <x:v>54.57576476128454</x:v>
      </x:c>
      <x:c r="AC1684" s="34" t="b">
        <x:v>1</x:v>
      </x:c>
    </x:row>
    <x:row r="1685">
      <x:c r="A1685" s="31" t="str">
        <x:v>CFG019</x:v>
      </x:c>
      <x:c r="B1685" s="33" t="n">
        <x:v>31</x:v>
      </x:c>
      <x:c r="C1685" s="31" t="str">
        <x:v>0（选定5-12kg）算副翼-10 1.AR20.03.6 </x:v>
      </x:c>
      <x:c r="D1685" s="31" t="str">
        <x:v>T7-VLM2-WF1(g1.0)-WF2(g1.0)-Inviscid</x:v>
      </x:c>
      <x:c r="E1685" s="37" t="n">
        <x:v>0.8184353117036862</x:v>
      </x:c>
      <x:c r="F1685" s="37" t="n">
        <x:v>0</x:v>
      </x:c>
      <x:c r="G1685" s="35" t="n">
        <x:v>12.913440265576645</x:v>
      </x:c>
      <x:c r="H1685" s="36" t="n">
        <x:v>5</x:v>
      </x:c>
      <x:c r="I1685" s="35" t="n">
        <x:v>1.225</x:v>
      </x:c>
      <x:c r="J1685" s="35" t="n">
        <x:v>1.5705518175924542</x:v>
      </x:c>
      <x:c r="K1685" s="35" t="n">
        <x:v>0.284701945718181</x:v>
      </x:c>
      <x:c r="L1685" s="35" t="n">
        <x:v>5.525419388778789</x:v>
      </x:c>
      <x:c r="M1685" s="35" t="n">
        <x:v>11.925999999999998</x:v>
      </x:c>
      <x:c r="N1685" s="35" t="n">
        <x:v>0.10987252051004341</x:v>
      </x:c>
      <x:c r="O1685" s="35" t="n">
        <x:v>5.871700478258522e-7</x:v>
      </x:c>
      <x:c r="P1685" s="35" t="n">
        <x:v>0.014194989863698736</x:v>
      </x:c>
      <x:c r="Q1685" s="36" t="n">
        <x:v>0.7290657420068529</x:v>
      </x:c>
      <x:c r="R1685" s="36" t="n">
        <x:v>0.023407379132412955</x:v>
      </x:c>
      <x:c r="S1685" s="36" t="n">
        <x:v>0.0000021577557430705705</x:v>
      </x:c>
      <x:c r="T1685" s="35" t="n">
        <x:v>0.1462387491430795</x:v>
      </x:c>
      <x:c r="U1685" s="36" t="str">
        <x:v>longitudinal</x:v>
      </x:c>
      <x:c r="V1685" s="33" t="n">
        <x:v>4</x:v>
      </x:c>
      <x:c r="W1685" s="36" t="n">
        <x:v>-0.018323151390988647</x:v>
      </x:c>
      <x:c r="X1685" s="36" t="n">
        <x:v>0.7195164884200802</x:v>
      </x:c>
      <x:c r="Y1685" s="36" t="n">
        <x:v>0.7197497585864552</x:v>
      </x:c>
      <x:c r="Z1685" s="36" t="n">
        <x:v>0.11451460576817823</x:v>
      </x:c>
      <x:c r="AA1685" s="36" t="n">
        <x:v>0.025457669380777845</x:v>
      </x:c>
      <x:c r="AB1685" s="36" t="n">
        <x:v>54.57576476128454</x:v>
      </x:c>
      <x:c r="AC1685" s="34" t="b">
        <x:v>1</x:v>
      </x:c>
    </x:row>
    <x:row r="1686">
      <x:c r="A1686" s="31" t="str">
        <x:v>CFG019</x:v>
      </x:c>
      <x:c r="B1686" s="33" t="n">
        <x:v>31</x:v>
      </x:c>
      <x:c r="C1686" s="31" t="str">
        <x:v>0（选定5-12kg）算副翼-10 1.AR20.03.6 </x:v>
      </x:c>
      <x:c r="D1686" s="31" t="str">
        <x:v>T7-VLM2-WF1(g1.0)-WF2(g1.0)-Inviscid</x:v>
      </x:c>
      <x:c r="E1686" s="37" t="n">
        <x:v>0.8184353117036862</x:v>
      </x:c>
      <x:c r="F1686" s="37" t="n">
        <x:v>0</x:v>
      </x:c>
      <x:c r="G1686" s="35" t="n">
        <x:v>12.913440265576645</x:v>
      </x:c>
      <x:c r="H1686" s="36" t="n">
        <x:v>5</x:v>
      </x:c>
      <x:c r="I1686" s="35" t="n">
        <x:v>1.225</x:v>
      </x:c>
      <x:c r="J1686" s="35" t="n">
        <x:v>1.5705518175924542</x:v>
      </x:c>
      <x:c r="K1686" s="35" t="n">
        <x:v>0.284701945718181</x:v>
      </x:c>
      <x:c r="L1686" s="35" t="n">
        <x:v>5.525419388778789</x:v>
      </x:c>
      <x:c r="M1686" s="35" t="n">
        <x:v>11.925999999999998</x:v>
      </x:c>
      <x:c r="N1686" s="35" t="n">
        <x:v>0.10987252051004341</x:v>
      </x:c>
      <x:c r="O1686" s="35" t="n">
        <x:v>5.871700478258522e-7</x:v>
      </x:c>
      <x:c r="P1686" s="35" t="n">
        <x:v>0.014194989863698736</x:v>
      </x:c>
      <x:c r="Q1686" s="36" t="n">
        <x:v>0.7290657420068529</x:v>
      </x:c>
      <x:c r="R1686" s="36" t="n">
        <x:v>0.023407379132412955</x:v>
      </x:c>
      <x:c r="S1686" s="36" t="n">
        <x:v>0.0000021577557430705705</x:v>
      </x:c>
      <x:c r="T1686" s="35" t="n">
        <x:v>0.1462387491430795</x:v>
      </x:c>
      <x:c r="U1686" s="36" t="str">
        <x:v>lateral</x:v>
      </x:c>
      <x:c r="V1686" s="33" t="n">
        <x:v>5</x:v>
      </x:c>
      <x:c r="W1686" s="36" t="n">
        <x:v>-16.635896368977974</x:v>
      </x:c>
      <x:c r="X1686" s="36" t="n">
        <x:v>0</x:v>
      </x:c>
      <x:c r="Y1686" s="36" t="n">
        <x:v>16.635896368977974</x:v>
      </x:c>
      <x:c r="Z1686" s="36" t="n">
        <x:v>0</x:v>
      </x:c>
      <x:c r="AA1686" s="36" t="n">
        <x:v>1</x:v>
      </x:c>
      <x:c r="AB1686" s="36" t="n">
        <x:v>0.06011097796117342</x:v>
      </x:c>
      <x:c r="AC1686" s="34" t="b">
        <x:v>1</x:v>
      </x:c>
    </x:row>
    <x:row r="1687">
      <x:c r="A1687" s="31" t="str">
        <x:v>CFG019</x:v>
      </x:c>
      <x:c r="B1687" s="33" t="n">
        <x:v>31</x:v>
      </x:c>
      <x:c r="C1687" s="31" t="str">
        <x:v>0（选定5-12kg）算副翼-10 1.AR20.03.6 </x:v>
      </x:c>
      <x:c r="D1687" s="31" t="str">
        <x:v>T7-VLM2-WF1(g1.0)-WF2(g1.0)-Inviscid</x:v>
      </x:c>
      <x:c r="E1687" s="37" t="n">
        <x:v>0.8184353117036862</x:v>
      </x:c>
      <x:c r="F1687" s="37" t="n">
        <x:v>0</x:v>
      </x:c>
      <x:c r="G1687" s="35" t="n">
        <x:v>12.913440265576645</x:v>
      </x:c>
      <x:c r="H1687" s="36" t="n">
        <x:v>5</x:v>
      </x:c>
      <x:c r="I1687" s="35" t="n">
        <x:v>1.225</x:v>
      </x:c>
      <x:c r="J1687" s="35" t="n">
        <x:v>1.5705518175924542</x:v>
      </x:c>
      <x:c r="K1687" s="35" t="n">
        <x:v>0.284701945718181</x:v>
      </x:c>
      <x:c r="L1687" s="35" t="n">
        <x:v>5.525419388778789</x:v>
      </x:c>
      <x:c r="M1687" s="35" t="n">
        <x:v>11.925999999999998</x:v>
      </x:c>
      <x:c r="N1687" s="35" t="n">
        <x:v>0.10987252051004341</x:v>
      </x:c>
      <x:c r="O1687" s="35" t="n">
        <x:v>5.871700478258522e-7</x:v>
      </x:c>
      <x:c r="P1687" s="35" t="n">
        <x:v>0.014194989863698736</x:v>
      </x:c>
      <x:c r="Q1687" s="36" t="n">
        <x:v>0.7290657420068529</x:v>
      </x:c>
      <x:c r="R1687" s="36" t="n">
        <x:v>0.023407379132412955</x:v>
      </x:c>
      <x:c r="S1687" s="36" t="n">
        <x:v>0.0000021577557430705705</x:v>
      </x:c>
      <x:c r="T1687" s="35" t="n">
        <x:v>0.1462387491430795</x:v>
      </x:c>
      <x:c r="U1687" s="36" t="str">
        <x:v>lateral</x:v>
      </x:c>
      <x:c r="V1687" s="33" t="n">
        <x:v>6</x:v>
      </x:c>
      <x:c r="W1687" s="36" t="n">
        <x:v>-0.9151173824998962</x:v>
      </x:c>
      <x:c r="X1687" s="36" t="n">
        <x:v>-2.298597478576087</x:v>
      </x:c>
      <x:c r="Y1687" s="36" t="n">
        <x:v>2.474063498027043</x:v>
      </x:c>
      <x:c r="Z1687" s="36" t="n">
        <x:v>0.3658331508939513</x:v>
      </x:c>
      <x:c r="AA1687" s="36" t="n">
        <x:v>0.3698843555267123</x:v>
      </x:c>
      <x:c r="AB1687" s="36" t="n">
        <x:v>1.0927559886014004</x:v>
      </x:c>
      <x:c r="AC1687" s="34" t="b">
        <x:v>1</x:v>
      </x:c>
    </x:row>
    <x:row r="1688">
      <x:c r="A1688" s="31" t="str">
        <x:v>CFG019</x:v>
      </x:c>
      <x:c r="B1688" s="33" t="n">
        <x:v>31</x:v>
      </x:c>
      <x:c r="C1688" s="31" t="str">
        <x:v>0（选定5-12kg）算副翼-10 1.AR20.03.6 </x:v>
      </x:c>
      <x:c r="D1688" s="31" t="str">
        <x:v>T7-VLM2-WF1(g1.0)-WF2(g1.0)-Inviscid</x:v>
      </x:c>
      <x:c r="E1688" s="37" t="n">
        <x:v>0.8184353117036862</x:v>
      </x:c>
      <x:c r="F1688" s="37" t="n">
        <x:v>0</x:v>
      </x:c>
      <x:c r="G1688" s="35" t="n">
        <x:v>12.913440265576645</x:v>
      </x:c>
      <x:c r="H1688" s="36" t="n">
        <x:v>5</x:v>
      </x:c>
      <x:c r="I1688" s="35" t="n">
        <x:v>1.225</x:v>
      </x:c>
      <x:c r="J1688" s="35" t="n">
        <x:v>1.5705518175924542</x:v>
      </x:c>
      <x:c r="K1688" s="35" t="n">
        <x:v>0.284701945718181</x:v>
      </x:c>
      <x:c r="L1688" s="35" t="n">
        <x:v>5.525419388778789</x:v>
      </x:c>
      <x:c r="M1688" s="35" t="n">
        <x:v>11.925999999999998</x:v>
      </x:c>
      <x:c r="N1688" s="35" t="n">
        <x:v>0.10987252051004341</x:v>
      </x:c>
      <x:c r="O1688" s="35" t="n">
        <x:v>5.871700478258522e-7</x:v>
      </x:c>
      <x:c r="P1688" s="35" t="n">
        <x:v>0.014194989863698736</x:v>
      </x:c>
      <x:c r="Q1688" s="36" t="n">
        <x:v>0.7290657420068529</x:v>
      </x:c>
      <x:c r="R1688" s="36" t="n">
        <x:v>0.023407379132412955</x:v>
      </x:c>
      <x:c r="S1688" s="36" t="n">
        <x:v>0.0000021577557430705705</x:v>
      </x:c>
      <x:c r="T1688" s="35" t="n">
        <x:v>0.1462387491430795</x:v>
      </x:c>
      <x:c r="U1688" s="36" t="str">
        <x:v>lateral</x:v>
      </x:c>
      <x:c r="V1688" s="33" t="n">
        <x:v>7</x:v>
      </x:c>
      <x:c r="W1688" s="36" t="n">
        <x:v>-0.9151173824998962</x:v>
      </x:c>
      <x:c r="X1688" s="36" t="n">
        <x:v>2.298597478576087</x:v>
      </x:c>
      <x:c r="Y1688" s="36" t="n">
        <x:v>2.474063498027043</x:v>
      </x:c>
      <x:c r="Z1688" s="36" t="n">
        <x:v>0.3658331508939513</x:v>
      </x:c>
      <x:c r="AA1688" s="36" t="n">
        <x:v>0.3698843555267123</x:v>
      </x:c>
      <x:c r="AB1688" s="36" t="n">
        <x:v>1.0927559886014004</x:v>
      </x:c>
      <x:c r="AC1688" s="34" t="b">
        <x:v>1</x:v>
      </x:c>
    </x:row>
    <x:row r="1689">
      <x:c r="A1689" s="31" t="str">
        <x:v>CFG019</x:v>
      </x:c>
      <x:c r="B1689" s="33" t="n">
        <x:v>31</x:v>
      </x:c>
      <x:c r="C1689" s="31" t="str">
        <x:v>0（选定5-12kg）算副翼-10 1.AR20.03.6 </x:v>
      </x:c>
      <x:c r="D1689" s="31" t="str">
        <x:v>T7-VLM2-WF1(g1.0)-WF2(g1.0)-Inviscid</x:v>
      </x:c>
      <x:c r="E1689" s="37" t="n">
        <x:v>0.8184353117036862</x:v>
      </x:c>
      <x:c r="F1689" s="37" t="n">
        <x:v>0</x:v>
      </x:c>
      <x:c r="G1689" s="35" t="n">
        <x:v>12.913440265576645</x:v>
      </x:c>
      <x:c r="H1689" s="36" t="n">
        <x:v>5</x:v>
      </x:c>
      <x:c r="I1689" s="35" t="n">
        <x:v>1.225</x:v>
      </x:c>
      <x:c r="J1689" s="35" t="n">
        <x:v>1.5705518175924542</x:v>
      </x:c>
      <x:c r="K1689" s="35" t="n">
        <x:v>0.284701945718181</x:v>
      </x:c>
      <x:c r="L1689" s="35" t="n">
        <x:v>5.525419388778789</x:v>
      </x:c>
      <x:c r="M1689" s="35" t="n">
        <x:v>11.925999999999998</x:v>
      </x:c>
      <x:c r="N1689" s="35" t="n">
        <x:v>0.10987252051004341</x:v>
      </x:c>
      <x:c r="O1689" s="35" t="n">
        <x:v>5.871700478258522e-7</x:v>
      </x:c>
      <x:c r="P1689" s="35" t="n">
        <x:v>0.014194989863698736</x:v>
      </x:c>
      <x:c r="Q1689" s="36" t="n">
        <x:v>0.7290657420068529</x:v>
      </x:c>
      <x:c r="R1689" s="36" t="n">
        <x:v>0.023407379132412955</x:v>
      </x:c>
      <x:c r="S1689" s="36" t="n">
        <x:v>0.0000021577557430705705</x:v>
      </x:c>
      <x:c r="T1689" s="35" t="n">
        <x:v>0.1462387491430795</x:v>
      </x:c>
      <x:c r="U1689" s="36" t="str">
        <x:v>lateral</x:v>
      </x:c>
      <x:c r="V1689" s="33" t="n">
        <x:v>8</x:v>
      </x:c>
      <x:c r="W1689" s="36" t="n">
        <x:v>0.16438913542164357</x:v>
      </x:c>
      <x:c r="X1689" s="36" t="n">
        <x:v>0</x:v>
      </x:c>
      <x:c r="Y1689" s="36" t="n">
        <x:v>0.16438913542164357</x:v>
      </x:c>
      <x:c r="Z1689" s="36" t="n">
        <x:v>0</x:v>
      </x:c>
      <x:c r="AA1689" s="36" t="n">
        <x:v>-1</x:v>
      </x:c>
      <x:c r="AB1689" s="36"/>
      <x:c r="AC1689" s="34" t="b">
        <x:v>0</x:v>
      </x:c>
    </x:row>
    <x:row r="1690">
      <x:c r="A1690" s="31" t="str">
        <x:v>CFG017</x:v>
      </x:c>
      <x:c r="B1690" s="33" t="n">
        <x:v>1</x:v>
      </x:c>
      <x:c r="C1690" s="31" t="str">
        <x:v>0（选定5-12kg）算方向-5 1.AR20.03.6 </x:v>
      </x:c>
      <x:c r="D1690" s="31" t="str">
        <x:v>T7-VLM2-FF1(g1)-Inviscid</x:v>
      </x:c>
      <x:c r="E1690" s="37" t="n">
        <x:v>0.3583062563793957</x:v>
      </x:c>
      <x:c r="F1690" s="37" t="n">
        <x:v>0</x:v>
      </x:c>
      <x:c r="G1690" s="35" t="n">
        <x:v>13.033107446682608</x:v>
      </x:c>
      <x:c r="H1690" s="36" t="n">
        <x:v>0</x:v>
      </x:c>
      <x:c r="I1690" s="35" t="n">
        <x:v>1.225</x:v>
      </x:c>
      <x:c r="J1690" s="35" t="n">
        <x:v>1.5705518175924542</x:v>
      </x:c>
      <x:c r="K1690" s="35" t="n">
        <x:v>0.284701945718181</x:v>
      </x:c>
      <x:c r="L1690" s="35" t="n">
        <x:v>5.525419388778789</x:v>
      </x:c>
      <x:c r="M1690" s="35" t="n">
        <x:v>11.925999999999998</x:v>
      </x:c>
      <x:c r="N1690" s="35" t="n">
        <x:v>0.10992287605892086</x:v>
      </x:c>
      <x:c r="O1690" s="35" t="n">
        <x:v>-0.00002004566018733031</x:v>
      </x:c>
      <x:c r="P1690" s="35" t="n">
        <x:v>0.014231068051497809</x:v>
      </x:c>
      <x:c r="Q1690" s="36" t="n">
        <x:v>0.7159459316722904</x:v>
      </x:c>
      <x:c r="R1690" s="36" t="n">
        <x:v>0.0099555684799305</x:v>
      </x:c>
      <x:c r="S1690" s="36" t="n">
        <x:v>1.1975418960351375e-7</x:v>
      </x:c>
      <x:c r="T1690" s="35" t="n">
        <x:v>0.14646957908120395</x:v>
      </x:c>
      <x:c r="U1690" s="36" t="str">
        <x:v>longitudinal</x:v>
      </x:c>
      <x:c r="V1690" s="33" t="n">
        <x:v>1</x:v>
      </x:c>
      <x:c r="W1690" s="36" t="n">
        <x:v>-6.1690104680717095</x:v>
      </x:c>
      <x:c r="X1690" s="36" t="n">
        <x:v>-5.274030368883188</x:v>
      </x:c>
      <x:c r="Y1690" s="36" t="n">
        <x:v>8.116162054017925</x:v>
      </x:c>
      <x:c r="Z1690" s="36" t="n">
        <x:v>0.8393880032245316</x:v>
      </x:c>
      <x:c r="AA1690" s="36" t="n">
        <x:v>0.7600896121853218</x:v>
      </x:c>
      <x:c r="AB1690" s="36" t="n">
        <x:v>0.16210055164853318</x:v>
      </x:c>
      <x:c r="AC1690" s="34" t="b">
        <x:v>1</x:v>
      </x:c>
    </x:row>
    <x:row r="1691">
      <x:c r="A1691" s="31" t="str">
        <x:v>CFG017</x:v>
      </x:c>
      <x:c r="B1691" s="33" t="n">
        <x:v>1</x:v>
      </x:c>
      <x:c r="C1691" s="31" t="str">
        <x:v>0（选定5-12kg）算方向-5 1.AR20.03.6 </x:v>
      </x:c>
      <x:c r="D1691" s="31" t="str">
        <x:v>T7-VLM2-FF1(g1)-Inviscid</x:v>
      </x:c>
      <x:c r="E1691" s="37" t="n">
        <x:v>0.3583062563793957</x:v>
      </x:c>
      <x:c r="F1691" s="37" t="n">
        <x:v>0</x:v>
      </x:c>
      <x:c r="G1691" s="35" t="n">
        <x:v>13.033107446682608</x:v>
      </x:c>
      <x:c r="H1691" s="36" t="n">
        <x:v>0</x:v>
      </x:c>
      <x:c r="I1691" s="35" t="n">
        <x:v>1.225</x:v>
      </x:c>
      <x:c r="J1691" s="35" t="n">
        <x:v>1.5705518175924542</x:v>
      </x:c>
      <x:c r="K1691" s="35" t="n">
        <x:v>0.284701945718181</x:v>
      </x:c>
      <x:c r="L1691" s="35" t="n">
        <x:v>5.525419388778789</x:v>
      </x:c>
      <x:c r="M1691" s="35" t="n">
        <x:v>11.925999999999998</x:v>
      </x:c>
      <x:c r="N1691" s="35" t="n">
        <x:v>0.10992287605892086</x:v>
      </x:c>
      <x:c r="O1691" s="35" t="n">
        <x:v>-0.00002004566018733031</x:v>
      </x:c>
      <x:c r="P1691" s="35" t="n">
        <x:v>0.014231068051497809</x:v>
      </x:c>
      <x:c r="Q1691" s="36" t="n">
        <x:v>0.7159459316722904</x:v>
      </x:c>
      <x:c r="R1691" s="36" t="n">
        <x:v>0.0099555684799305</x:v>
      </x:c>
      <x:c r="S1691" s="36" t="n">
        <x:v>1.1975418960351375e-7</x:v>
      </x:c>
      <x:c r="T1691" s="35" t="n">
        <x:v>0.14646957908120395</x:v>
      </x:c>
      <x:c r="U1691" s="36" t="str">
        <x:v>longitudinal</x:v>
      </x:c>
      <x:c r="V1691" s="33" t="n">
        <x:v>2</x:v>
      </x:c>
      <x:c r="W1691" s="36" t="n">
        <x:v>-6.1690104680717095</x:v>
      </x:c>
      <x:c r="X1691" s="36" t="n">
        <x:v>5.274030368883188</x:v>
      </x:c>
      <x:c r="Y1691" s="36" t="n">
        <x:v>8.116162054017925</x:v>
      </x:c>
      <x:c r="Z1691" s="36" t="n">
        <x:v>0.8393880032245316</x:v>
      </x:c>
      <x:c r="AA1691" s="36" t="n">
        <x:v>0.7600896121853218</x:v>
      </x:c>
      <x:c r="AB1691" s="36" t="n">
        <x:v>0.16210055164853318</x:v>
      </x:c>
      <x:c r="AC1691" s="34" t="b">
        <x:v>1</x:v>
      </x:c>
    </x:row>
    <x:row r="1692">
      <x:c r="A1692" s="31" t="str">
        <x:v>CFG017</x:v>
      </x:c>
      <x:c r="B1692" s="33" t="n">
        <x:v>1</x:v>
      </x:c>
      <x:c r="C1692" s="31" t="str">
        <x:v>0（选定5-12kg）算方向-5 1.AR20.03.6 </x:v>
      </x:c>
      <x:c r="D1692" s="31" t="str">
        <x:v>T7-VLM2-FF1(g1)-Inviscid</x:v>
      </x:c>
      <x:c r="E1692" s="37" t="n">
        <x:v>0.3583062563793957</x:v>
      </x:c>
      <x:c r="F1692" s="37" t="n">
        <x:v>0</x:v>
      </x:c>
      <x:c r="G1692" s="35" t="n">
        <x:v>13.033107446682608</x:v>
      </x:c>
      <x:c r="H1692" s="36" t="n">
        <x:v>0</x:v>
      </x:c>
      <x:c r="I1692" s="35" t="n">
        <x:v>1.225</x:v>
      </x:c>
      <x:c r="J1692" s="35" t="n">
        <x:v>1.5705518175924542</x:v>
      </x:c>
      <x:c r="K1692" s="35" t="n">
        <x:v>0.284701945718181</x:v>
      </x:c>
      <x:c r="L1692" s="35" t="n">
        <x:v>5.525419388778789</x:v>
      </x:c>
      <x:c r="M1692" s="35" t="n">
        <x:v>11.925999999999998</x:v>
      </x:c>
      <x:c r="N1692" s="35" t="n">
        <x:v>0.10992287605892086</x:v>
      </x:c>
      <x:c r="O1692" s="35" t="n">
        <x:v>-0.00002004566018733031</x:v>
      </x:c>
      <x:c r="P1692" s="35" t="n">
        <x:v>0.014231068051497809</x:v>
      </x:c>
      <x:c r="Q1692" s="36" t="n">
        <x:v>0.7159459316722904</x:v>
      </x:c>
      <x:c r="R1692" s="36" t="n">
        <x:v>0.0099555684799305</x:v>
      </x:c>
      <x:c r="S1692" s="36" t="n">
        <x:v>1.1975418960351375e-7</x:v>
      </x:c>
      <x:c r="T1692" s="35" t="n">
        <x:v>0.14646957908120395</x:v>
      </x:c>
      <x:c r="U1692" s="36" t="str">
        <x:v>longitudinal</x:v>
      </x:c>
      <x:c r="V1692" s="33" t="n">
        <x:v>3</x:v>
      </x:c>
      <x:c r="W1692" s="36" t="n">
        <x:v>-0.006482568480805592</x:v>
      </x:c>
      <x:c r="X1692" s="36" t="n">
        <x:v>-0.7152012983465266</x:v>
      </x:c>
      <x:c r="Y1692" s="36" t="n">
        <x:v>0.7152306766705869</x:v>
      </x:c>
      <x:c r="Z1692" s="36" t="n">
        <x:v>0.1138278219375911</x:v>
      </x:c>
      <x:c r="AA1692" s="36" t="n">
        <x:v>0.009063605200747369</x:v>
      </x:c>
      <x:c r="AB1692" s="36" t="n">
        <x:v>154.25984360380093</x:v>
      </x:c>
      <x:c r="AC1692" s="34" t="b">
        <x:v>1</x:v>
      </x:c>
    </x:row>
    <x:row r="1693">
      <x:c r="A1693" s="31" t="str">
        <x:v>CFG017</x:v>
      </x:c>
      <x:c r="B1693" s="33" t="n">
        <x:v>1</x:v>
      </x:c>
      <x:c r="C1693" s="31" t="str">
        <x:v>0（选定5-12kg）算方向-5 1.AR20.03.6 </x:v>
      </x:c>
      <x:c r="D1693" s="31" t="str">
        <x:v>T7-VLM2-FF1(g1)-Inviscid</x:v>
      </x:c>
      <x:c r="E1693" s="37" t="n">
        <x:v>0.3583062563793957</x:v>
      </x:c>
      <x:c r="F1693" s="37" t="n">
        <x:v>0</x:v>
      </x:c>
      <x:c r="G1693" s="35" t="n">
        <x:v>13.033107446682608</x:v>
      </x:c>
      <x:c r="H1693" s="36" t="n">
        <x:v>0</x:v>
      </x:c>
      <x:c r="I1693" s="35" t="n">
        <x:v>1.225</x:v>
      </x:c>
      <x:c r="J1693" s="35" t="n">
        <x:v>1.5705518175924542</x:v>
      </x:c>
      <x:c r="K1693" s="35" t="n">
        <x:v>0.284701945718181</x:v>
      </x:c>
      <x:c r="L1693" s="35" t="n">
        <x:v>5.525419388778789</x:v>
      </x:c>
      <x:c r="M1693" s="35" t="n">
        <x:v>11.925999999999998</x:v>
      </x:c>
      <x:c r="N1693" s="35" t="n">
        <x:v>0.10992287605892086</x:v>
      </x:c>
      <x:c r="O1693" s="35" t="n">
        <x:v>-0.00002004566018733031</x:v>
      </x:c>
      <x:c r="P1693" s="35" t="n">
        <x:v>0.014231068051497809</x:v>
      </x:c>
      <x:c r="Q1693" s="36" t="n">
        <x:v>0.7159459316722904</x:v>
      </x:c>
      <x:c r="R1693" s="36" t="n">
        <x:v>0.0099555684799305</x:v>
      </x:c>
      <x:c r="S1693" s="36" t="n">
        <x:v>1.1975418960351375e-7</x:v>
      </x:c>
      <x:c r="T1693" s="35" t="n">
        <x:v>0.14646957908120395</x:v>
      </x:c>
      <x:c r="U1693" s="36" t="str">
        <x:v>longitudinal</x:v>
      </x:c>
      <x:c r="V1693" s="33" t="n">
        <x:v>4</x:v>
      </x:c>
      <x:c r="W1693" s="36" t="n">
        <x:v>-0.006482568480805592</x:v>
      </x:c>
      <x:c r="X1693" s="36" t="n">
        <x:v>0.7152012983465266</x:v>
      </x:c>
      <x:c r="Y1693" s="36" t="n">
        <x:v>0.7152306766705869</x:v>
      </x:c>
      <x:c r="Z1693" s="36" t="n">
        <x:v>0.1138278219375911</x:v>
      </x:c>
      <x:c r="AA1693" s="36" t="n">
        <x:v>0.009063605200747369</x:v>
      </x:c>
      <x:c r="AB1693" s="36" t="n">
        <x:v>154.25984360380093</x:v>
      </x:c>
      <x:c r="AC1693" s="34" t="b">
        <x:v>1</x:v>
      </x:c>
    </x:row>
    <x:row r="1694">
      <x:c r="A1694" s="31" t="str">
        <x:v>CFG017</x:v>
      </x:c>
      <x:c r="B1694" s="33" t="n">
        <x:v>1</x:v>
      </x:c>
      <x:c r="C1694" s="31" t="str">
        <x:v>0（选定5-12kg）算方向-5 1.AR20.03.6 </x:v>
      </x:c>
      <x:c r="D1694" s="31" t="str">
        <x:v>T7-VLM2-FF1(g1)-Inviscid</x:v>
      </x:c>
      <x:c r="E1694" s="37" t="n">
        <x:v>0.3583062563793957</x:v>
      </x:c>
      <x:c r="F1694" s="37" t="n">
        <x:v>0</x:v>
      </x:c>
      <x:c r="G1694" s="35" t="n">
        <x:v>13.033107446682608</x:v>
      </x:c>
      <x:c r="H1694" s="36" t="n">
        <x:v>0</x:v>
      </x:c>
      <x:c r="I1694" s="35" t="n">
        <x:v>1.225</x:v>
      </x:c>
      <x:c r="J1694" s="35" t="n">
        <x:v>1.5705518175924542</x:v>
      </x:c>
      <x:c r="K1694" s="35" t="n">
        <x:v>0.284701945718181</x:v>
      </x:c>
      <x:c r="L1694" s="35" t="n">
        <x:v>5.525419388778789</x:v>
      </x:c>
      <x:c r="M1694" s="35" t="n">
        <x:v>11.925999999999998</x:v>
      </x:c>
      <x:c r="N1694" s="35" t="n">
        <x:v>0.10992287605892086</x:v>
      </x:c>
      <x:c r="O1694" s="35" t="n">
        <x:v>-0.00002004566018733031</x:v>
      </x:c>
      <x:c r="P1694" s="35" t="n">
        <x:v>0.014231068051497809</x:v>
      </x:c>
      <x:c r="Q1694" s="36" t="n">
        <x:v>0.7159459316722904</x:v>
      </x:c>
      <x:c r="R1694" s="36" t="n">
        <x:v>0.0099555684799305</x:v>
      </x:c>
      <x:c r="S1694" s="36" t="n">
        <x:v>1.1975418960351375e-7</x:v>
      </x:c>
      <x:c r="T1694" s="35" t="n">
        <x:v>0.14646957908120395</x:v>
      </x:c>
      <x:c r="U1694" s="36" t="str">
        <x:v>lateral</x:v>
      </x:c>
      <x:c r="V1694" s="33" t="n">
        <x:v>5</x:v>
      </x:c>
      <x:c r="W1694" s="36" t="n">
        <x:v>-17.671100413964346</x:v>
      </x:c>
      <x:c r="X1694" s="36" t="n">
        <x:v>0</x:v>
      </x:c>
      <x:c r="Y1694" s="36" t="n">
        <x:v>17.671100413964346</x:v>
      </x:c>
      <x:c r="Z1694" s="36" t="n">
        <x:v>0</x:v>
      </x:c>
      <x:c r="AA1694" s="36" t="n">
        <x:v>1</x:v>
      </x:c>
      <x:c r="AB1694" s="36" t="n">
        <x:v>0.056589571479643885</x:v>
      </x:c>
      <x:c r="AC1694" s="34" t="b">
        <x:v>1</x:v>
      </x:c>
    </x:row>
    <x:row r="1695">
      <x:c r="A1695" s="31" t="str">
        <x:v>CFG017</x:v>
      </x:c>
      <x:c r="B1695" s="33" t="n">
        <x:v>1</x:v>
      </x:c>
      <x:c r="C1695" s="31" t="str">
        <x:v>0（选定5-12kg）算方向-5 1.AR20.03.6 </x:v>
      </x:c>
      <x:c r="D1695" s="31" t="str">
        <x:v>T7-VLM2-FF1(g1)-Inviscid</x:v>
      </x:c>
      <x:c r="E1695" s="37" t="n">
        <x:v>0.3583062563793957</x:v>
      </x:c>
      <x:c r="F1695" s="37" t="n">
        <x:v>0</x:v>
      </x:c>
      <x:c r="G1695" s="35" t="n">
        <x:v>13.033107446682608</x:v>
      </x:c>
      <x:c r="H1695" s="36" t="n">
        <x:v>0</x:v>
      </x:c>
      <x:c r="I1695" s="35" t="n">
        <x:v>1.225</x:v>
      </x:c>
      <x:c r="J1695" s="35" t="n">
        <x:v>1.5705518175924542</x:v>
      </x:c>
      <x:c r="K1695" s="35" t="n">
        <x:v>0.284701945718181</x:v>
      </x:c>
      <x:c r="L1695" s="35" t="n">
        <x:v>5.525419388778789</x:v>
      </x:c>
      <x:c r="M1695" s="35" t="n">
        <x:v>11.925999999999998</x:v>
      </x:c>
      <x:c r="N1695" s="35" t="n">
        <x:v>0.10992287605892086</x:v>
      </x:c>
      <x:c r="O1695" s="35" t="n">
        <x:v>-0.00002004566018733031</x:v>
      </x:c>
      <x:c r="P1695" s="35" t="n">
        <x:v>0.014231068051497809</x:v>
      </x:c>
      <x:c r="Q1695" s="36" t="n">
        <x:v>0.7159459316722904</x:v>
      </x:c>
      <x:c r="R1695" s="36" t="n">
        <x:v>0.0099555684799305</x:v>
      </x:c>
      <x:c r="S1695" s="36" t="n">
        <x:v>1.1975418960351375e-7</x:v>
      </x:c>
      <x:c r="T1695" s="35" t="n">
        <x:v>0.14646957908120395</x:v>
      </x:c>
      <x:c r="U1695" s="36" t="str">
        <x:v>lateral</x:v>
      </x:c>
      <x:c r="V1695" s="33" t="n">
        <x:v>6</x:v>
      </x:c>
      <x:c r="W1695" s="36" t="n">
        <x:v>-0.911488339204486</x:v>
      </x:c>
      <x:c r="X1695" s="36" t="n">
        <x:v>-2.3475305877725163</x:v>
      </x:c>
      <x:c r="Y1695" s="36" t="n">
        <x:v>2.5182753727567855</x:v>
      </x:c>
      <x:c r="Z1695" s="36" t="n">
        <x:v>0.37362109710341845</x:v>
      </x:c>
      <x:c r="AA1695" s="36" t="n">
        <x:v>0.361949431370831</x:v>
      </x:c>
      <x:c r="AB1695" s="36" t="n">
        <x:v>1.0971067395911656</x:v>
      </x:c>
      <x:c r="AC1695" s="34" t="b">
        <x:v>1</x:v>
      </x:c>
    </x:row>
    <x:row r="1696">
      <x:c r="A1696" s="31" t="str">
        <x:v>CFG017</x:v>
      </x:c>
      <x:c r="B1696" s="33" t="n">
        <x:v>1</x:v>
      </x:c>
      <x:c r="C1696" s="31" t="str">
        <x:v>0（选定5-12kg）算方向-5 1.AR20.03.6 </x:v>
      </x:c>
      <x:c r="D1696" s="31" t="str">
        <x:v>T7-VLM2-FF1(g1)-Inviscid</x:v>
      </x:c>
      <x:c r="E1696" s="37" t="n">
        <x:v>0.3583062563793957</x:v>
      </x:c>
      <x:c r="F1696" s="37" t="n">
        <x:v>0</x:v>
      </x:c>
      <x:c r="G1696" s="35" t="n">
        <x:v>13.033107446682608</x:v>
      </x:c>
      <x:c r="H1696" s="36" t="n">
        <x:v>0</x:v>
      </x:c>
      <x:c r="I1696" s="35" t="n">
        <x:v>1.225</x:v>
      </x:c>
      <x:c r="J1696" s="35" t="n">
        <x:v>1.5705518175924542</x:v>
      </x:c>
      <x:c r="K1696" s="35" t="n">
        <x:v>0.284701945718181</x:v>
      </x:c>
      <x:c r="L1696" s="35" t="n">
        <x:v>5.525419388778789</x:v>
      </x:c>
      <x:c r="M1696" s="35" t="n">
        <x:v>11.925999999999998</x:v>
      </x:c>
      <x:c r="N1696" s="35" t="n">
        <x:v>0.10992287605892086</x:v>
      </x:c>
      <x:c r="O1696" s="35" t="n">
        <x:v>-0.00002004566018733031</x:v>
      </x:c>
      <x:c r="P1696" s="35" t="n">
        <x:v>0.014231068051497809</x:v>
      </x:c>
      <x:c r="Q1696" s="36" t="n">
        <x:v>0.7159459316722904</x:v>
      </x:c>
      <x:c r="R1696" s="36" t="n">
        <x:v>0.0099555684799305</x:v>
      </x:c>
      <x:c r="S1696" s="36" t="n">
        <x:v>1.1975418960351375e-7</x:v>
      </x:c>
      <x:c r="T1696" s="35" t="n">
        <x:v>0.14646957908120395</x:v>
      </x:c>
      <x:c r="U1696" s="36" t="str">
        <x:v>lateral</x:v>
      </x:c>
      <x:c r="V1696" s="33" t="n">
        <x:v>7</x:v>
      </x:c>
      <x:c r="W1696" s="36" t="n">
        <x:v>-0.911488339204486</x:v>
      </x:c>
      <x:c r="X1696" s="36" t="n">
        <x:v>2.3475305877725163</x:v>
      </x:c>
      <x:c r="Y1696" s="36" t="n">
        <x:v>2.5182753727567855</x:v>
      </x:c>
      <x:c r="Z1696" s="36" t="n">
        <x:v>0.37362109710341845</x:v>
      </x:c>
      <x:c r="AA1696" s="36" t="n">
        <x:v>0.361949431370831</x:v>
      </x:c>
      <x:c r="AB1696" s="36" t="n">
        <x:v>1.0971067395911656</x:v>
      </x:c>
      <x:c r="AC1696" s="34" t="b">
        <x:v>1</x:v>
      </x:c>
    </x:row>
    <x:row r="1697">
      <x:c r="A1697" s="31" t="str">
        <x:v>CFG017</x:v>
      </x:c>
      <x:c r="B1697" s="33" t="n">
        <x:v>1</x:v>
      </x:c>
      <x:c r="C1697" s="31" t="str">
        <x:v>0（选定5-12kg）算方向-5 1.AR20.03.6 </x:v>
      </x:c>
      <x:c r="D1697" s="31" t="str">
        <x:v>T7-VLM2-FF1(g1)-Inviscid</x:v>
      </x:c>
      <x:c r="E1697" s="37" t="n">
        <x:v>0.3583062563793957</x:v>
      </x:c>
      <x:c r="F1697" s="37" t="n">
        <x:v>0</x:v>
      </x:c>
      <x:c r="G1697" s="35" t="n">
        <x:v>13.033107446682608</x:v>
      </x:c>
      <x:c r="H1697" s="36" t="n">
        <x:v>0</x:v>
      </x:c>
      <x:c r="I1697" s="35" t="n">
        <x:v>1.225</x:v>
      </x:c>
      <x:c r="J1697" s="35" t="n">
        <x:v>1.5705518175924542</x:v>
      </x:c>
      <x:c r="K1697" s="35" t="n">
        <x:v>0.284701945718181</x:v>
      </x:c>
      <x:c r="L1697" s="35" t="n">
        <x:v>5.525419388778789</x:v>
      </x:c>
      <x:c r="M1697" s="35" t="n">
        <x:v>11.925999999999998</x:v>
      </x:c>
      <x:c r="N1697" s="35" t="n">
        <x:v>0.10992287605892086</x:v>
      </x:c>
      <x:c r="O1697" s="35" t="n">
        <x:v>-0.00002004566018733031</x:v>
      </x:c>
      <x:c r="P1697" s="35" t="n">
        <x:v>0.014231068051497809</x:v>
      </x:c>
      <x:c r="Q1697" s="36" t="n">
        <x:v>0.7159459316722904</x:v>
      </x:c>
      <x:c r="R1697" s="36" t="n">
        <x:v>0.0099555684799305</x:v>
      </x:c>
      <x:c r="S1697" s="36" t="n">
        <x:v>1.1975418960351375e-7</x:v>
      </x:c>
      <x:c r="T1697" s="35" t="n">
        <x:v>0.14646957908120395</x:v>
      </x:c>
      <x:c r="U1697" s="36" t="str">
        <x:v>lateral</x:v>
      </x:c>
      <x:c r="V1697" s="33" t="n">
        <x:v>8</x:v>
      </x:c>
      <x:c r="W1697" s="36" t="n">
        <x:v>0.15986417592538693</x:v>
      </x:c>
      <x:c r="X1697" s="36" t="n">
        <x:v>0</x:v>
      </x:c>
      <x:c r="Y1697" s="36" t="n">
        <x:v>0.15986417592538693</x:v>
      </x:c>
      <x:c r="Z1697" s="36" t="n">
        <x:v>0</x:v>
      </x:c>
      <x:c r="AA1697" s="36" t="n">
        <x:v>-1</x:v>
      </x:c>
      <x:c r="AB1697" s="36"/>
      <x:c r="AC1697" s="34" t="b">
        <x:v>0</x:v>
      </x:c>
    </x:row>
    <x:row r="1698">
      <x:c r="A1698" s="31" t="str">
        <x:v>CFG017</x:v>
      </x:c>
      <x:c r="B1698" s="33" t="n">
        <x:v>2</x:v>
      </x:c>
      <x:c r="C1698" s="31" t="str">
        <x:v>0（选定5-12kg）算方向-5 1.AR20.03.6 </x:v>
      </x:c>
      <x:c r="D1698" s="31" t="str">
        <x:v>T7-VLM2-FF1(g1)-Inviscid</x:v>
      </x:c>
      <x:c r="E1698" s="37" t="n">
        <x:v>0.35960151228169174</x:v>
      </x:c>
      <x:c r="F1698" s="37" t="n">
        <x:v>0</x:v>
      </x:c>
      <x:c r="G1698" s="35" t="n">
        <x:v>13.031964243380953</x:v>
      </x:c>
      <x:c r="H1698" s="36" t="n">
        <x:v>0.5</x:v>
      </x:c>
      <x:c r="I1698" s="35" t="n">
        <x:v>1.225</x:v>
      </x:c>
      <x:c r="J1698" s="35" t="n">
        <x:v>1.5705518175924542</x:v>
      </x:c>
      <x:c r="K1698" s="35" t="n">
        <x:v>0.284701945718181</x:v>
      </x:c>
      <x:c r="L1698" s="35" t="n">
        <x:v>5.525419388778789</x:v>
      </x:c>
      <x:c r="M1698" s="35" t="n">
        <x:v>11.925999999999998</x:v>
      </x:c>
      <x:c r="N1698" s="35" t="n">
        <x:v>0.10992287605892086</x:v>
      </x:c>
      <x:c r="O1698" s="35" t="n">
        <x:v>-0.00002004566018733031</x:v>
      </x:c>
      <x:c r="P1698" s="35" t="n">
        <x:v>0.014231068051497809</x:v>
      </x:c>
      <x:c r="Q1698" s="36" t="n">
        <x:v>0.7160707513068862</x:v>
      </x:c>
      <x:c r="R1698" s="36" t="n">
        <x:v>0.010064396437717034</x:v>
      </x:c>
      <x:c r="S1698" s="36" t="n">
        <x:v>1.19598730215948e-7</x:v>
      </x:c>
      <x:c r="T1698" s="35" t="n">
        <x:v>0.14647154371875573</x:v>
      </x:c>
      <x:c r="U1698" s="36" t="str">
        <x:v>longitudinal</x:v>
      </x:c>
      <x:c r="V1698" s="33" t="n">
        <x:v>1</x:v>
      </x:c>
      <x:c r="W1698" s="36" t="n">
        <x:v>-6.168468674559173</x:v>
      </x:c>
      <x:c r="X1698" s="36" t="n">
        <x:v>-5.273710515806273</x:v>
      </x:c>
      <x:c r="Y1698" s="36" t="n">
        <x:v>8.11554239675596</x:v>
      </x:c>
      <x:c r="Z1698" s="36" t="n">
        <x:v>0.8393370970262773</x:v>
      </x:c>
      <x:c r="AA1698" s="36" t="n">
        <x:v>0.7600808883735123</x:v>
      </x:c>
      <x:c r="AB1698" s="36" t="n">
        <x:v>0.1621147893843304</x:v>
      </x:c>
      <x:c r="AC1698" s="34" t="b">
        <x:v>1</x:v>
      </x:c>
    </x:row>
    <x:row r="1699">
      <x:c r="A1699" s="31" t="str">
        <x:v>CFG017</x:v>
      </x:c>
      <x:c r="B1699" s="33" t="n">
        <x:v>2</x:v>
      </x:c>
      <x:c r="C1699" s="31" t="str">
        <x:v>0（选定5-12kg）算方向-5 1.AR20.03.6 </x:v>
      </x:c>
      <x:c r="D1699" s="31" t="str">
        <x:v>T7-VLM2-FF1(g1)-Inviscid</x:v>
      </x:c>
      <x:c r="E1699" s="37" t="n">
        <x:v>0.35960151228169174</x:v>
      </x:c>
      <x:c r="F1699" s="37" t="n">
        <x:v>0</x:v>
      </x:c>
      <x:c r="G1699" s="35" t="n">
        <x:v>13.031964243380953</x:v>
      </x:c>
      <x:c r="H1699" s="36" t="n">
        <x:v>0.5</x:v>
      </x:c>
      <x:c r="I1699" s="35" t="n">
        <x:v>1.225</x:v>
      </x:c>
      <x:c r="J1699" s="35" t="n">
        <x:v>1.5705518175924542</x:v>
      </x:c>
      <x:c r="K1699" s="35" t="n">
        <x:v>0.284701945718181</x:v>
      </x:c>
      <x:c r="L1699" s="35" t="n">
        <x:v>5.525419388778789</x:v>
      </x:c>
      <x:c r="M1699" s="35" t="n">
        <x:v>11.925999999999998</x:v>
      </x:c>
      <x:c r="N1699" s="35" t="n">
        <x:v>0.10992287605892086</x:v>
      </x:c>
      <x:c r="O1699" s="35" t="n">
        <x:v>-0.00002004566018733031</x:v>
      </x:c>
      <x:c r="P1699" s="35" t="n">
        <x:v>0.014231068051497809</x:v>
      </x:c>
      <x:c r="Q1699" s="36" t="n">
        <x:v>0.7160707513068862</x:v>
      </x:c>
      <x:c r="R1699" s="36" t="n">
        <x:v>0.010064396437717034</x:v>
      </x:c>
      <x:c r="S1699" s="36" t="n">
        <x:v>1.19598730215948e-7</x:v>
      </x:c>
      <x:c r="T1699" s="35" t="n">
        <x:v>0.14647154371875573</x:v>
      </x:c>
      <x:c r="U1699" s="36" t="str">
        <x:v>longitudinal</x:v>
      </x:c>
      <x:c r="V1699" s="33" t="n">
        <x:v>2</x:v>
      </x:c>
      <x:c r="W1699" s="36" t="n">
        <x:v>-6.168468674559173</x:v>
      </x:c>
      <x:c r="X1699" s="36" t="n">
        <x:v>5.273710515806273</x:v>
      </x:c>
      <x:c r="Y1699" s="36" t="n">
        <x:v>8.11554239675596</x:v>
      </x:c>
      <x:c r="Z1699" s="36" t="n">
        <x:v>0.8393370970262773</x:v>
      </x:c>
      <x:c r="AA1699" s="36" t="n">
        <x:v>0.7600808883735123</x:v>
      </x:c>
      <x:c r="AB1699" s="36" t="n">
        <x:v>0.1621147893843304</x:v>
      </x:c>
      <x:c r="AC1699" s="34" t="b">
        <x:v>1</x:v>
      </x:c>
    </x:row>
    <x:row r="1700">
      <x:c r="A1700" s="31" t="str">
        <x:v>CFG017</x:v>
      </x:c>
      <x:c r="B1700" s="33" t="n">
        <x:v>2</x:v>
      </x:c>
      <x:c r="C1700" s="31" t="str">
        <x:v>0（选定5-12kg）算方向-5 1.AR20.03.6 </x:v>
      </x:c>
      <x:c r="D1700" s="31" t="str">
        <x:v>T7-VLM2-FF1(g1)-Inviscid</x:v>
      </x:c>
      <x:c r="E1700" s="37" t="n">
        <x:v>0.35960151228169174</x:v>
      </x:c>
      <x:c r="F1700" s="37" t="n">
        <x:v>0</x:v>
      </x:c>
      <x:c r="G1700" s="35" t="n">
        <x:v>13.031964243380953</x:v>
      </x:c>
      <x:c r="H1700" s="36" t="n">
        <x:v>0.5</x:v>
      </x:c>
      <x:c r="I1700" s="35" t="n">
        <x:v>1.225</x:v>
      </x:c>
      <x:c r="J1700" s="35" t="n">
        <x:v>1.5705518175924542</x:v>
      </x:c>
      <x:c r="K1700" s="35" t="n">
        <x:v>0.284701945718181</x:v>
      </x:c>
      <x:c r="L1700" s="35" t="n">
        <x:v>5.525419388778789</x:v>
      </x:c>
      <x:c r="M1700" s="35" t="n">
        <x:v>11.925999999999998</x:v>
      </x:c>
      <x:c r="N1700" s="35" t="n">
        <x:v>0.10992287605892086</x:v>
      </x:c>
      <x:c r="O1700" s="35" t="n">
        <x:v>-0.00002004566018733031</x:v>
      </x:c>
      <x:c r="P1700" s="35" t="n">
        <x:v>0.014231068051497809</x:v>
      </x:c>
      <x:c r="Q1700" s="36" t="n">
        <x:v>0.7160707513068862</x:v>
      </x:c>
      <x:c r="R1700" s="36" t="n">
        <x:v>0.010064396437717034</x:v>
      </x:c>
      <x:c r="S1700" s="36" t="n">
        <x:v>1.19598730215948e-7</x:v>
      </x:c>
      <x:c r="T1700" s="35" t="n">
        <x:v>0.14647154371875573</x:v>
      </x:c>
      <x:c r="U1700" s="36" t="str">
        <x:v>longitudinal</x:v>
      </x:c>
      <x:c r="V1700" s="33" t="n">
        <x:v>3</x:v>
      </x:c>
      <x:c r="W1700" s="36" t="n">
        <x:v>-0.0065896433762082885</x:v>
      </x:c>
      <x:c r="X1700" s="36" t="n">
        <x:v>-0.7152699505975219</x:v>
      </x:c>
      <x:c r="Y1700" s="36" t="n">
        <x:v>0.7153003045068602</x:v>
      </x:c>
      <x:c r="Z1700" s="36" t="n">
        <x:v>0.11383874828269139</x:v>
      </x:c>
      <x:c r="AA1700" s="36" t="n">
        <x:v>0.00921241516980941</x:v>
      </x:c>
      <x:c r="AB1700" s="36" t="n">
        <x:v>151.75328055088235</x:v>
      </x:c>
      <x:c r="AC1700" s="34" t="b">
        <x:v>1</x:v>
      </x:c>
    </x:row>
    <x:row r="1701">
      <x:c r="A1701" s="31" t="str">
        <x:v>CFG017</x:v>
      </x:c>
      <x:c r="B1701" s="33" t="n">
        <x:v>2</x:v>
      </x:c>
      <x:c r="C1701" s="31" t="str">
        <x:v>0（选定5-12kg）算方向-5 1.AR20.03.6 </x:v>
      </x:c>
      <x:c r="D1701" s="31" t="str">
        <x:v>T7-VLM2-FF1(g1)-Inviscid</x:v>
      </x:c>
      <x:c r="E1701" s="37" t="n">
        <x:v>0.35960151228169174</x:v>
      </x:c>
      <x:c r="F1701" s="37" t="n">
        <x:v>0</x:v>
      </x:c>
      <x:c r="G1701" s="35" t="n">
        <x:v>13.031964243380953</x:v>
      </x:c>
      <x:c r="H1701" s="36" t="n">
        <x:v>0.5</x:v>
      </x:c>
      <x:c r="I1701" s="35" t="n">
        <x:v>1.225</x:v>
      </x:c>
      <x:c r="J1701" s="35" t="n">
        <x:v>1.5705518175924542</x:v>
      </x:c>
      <x:c r="K1701" s="35" t="n">
        <x:v>0.284701945718181</x:v>
      </x:c>
      <x:c r="L1701" s="35" t="n">
        <x:v>5.525419388778789</x:v>
      </x:c>
      <x:c r="M1701" s="35" t="n">
        <x:v>11.925999999999998</x:v>
      </x:c>
      <x:c r="N1701" s="35" t="n">
        <x:v>0.10992287605892086</x:v>
      </x:c>
      <x:c r="O1701" s="35" t="n">
        <x:v>-0.00002004566018733031</x:v>
      </x:c>
      <x:c r="P1701" s="35" t="n">
        <x:v>0.014231068051497809</x:v>
      </x:c>
      <x:c r="Q1701" s="36" t="n">
        <x:v>0.7160707513068862</x:v>
      </x:c>
      <x:c r="R1701" s="36" t="n">
        <x:v>0.010064396437717034</x:v>
      </x:c>
      <x:c r="S1701" s="36" t="n">
        <x:v>1.19598730215948e-7</x:v>
      </x:c>
      <x:c r="T1701" s="35" t="n">
        <x:v>0.14647154371875573</x:v>
      </x:c>
      <x:c r="U1701" s="36" t="str">
        <x:v>longitudinal</x:v>
      </x:c>
      <x:c r="V1701" s="33" t="n">
        <x:v>4</x:v>
      </x:c>
      <x:c r="W1701" s="36" t="n">
        <x:v>-0.0065896433762082885</x:v>
      </x:c>
      <x:c r="X1701" s="36" t="n">
        <x:v>0.7152699505975219</x:v>
      </x:c>
      <x:c r="Y1701" s="36" t="n">
        <x:v>0.7153003045068602</x:v>
      </x:c>
      <x:c r="Z1701" s="36" t="n">
        <x:v>0.11383874828269139</x:v>
      </x:c>
      <x:c r="AA1701" s="36" t="n">
        <x:v>0.00921241516980941</x:v>
      </x:c>
      <x:c r="AB1701" s="36" t="n">
        <x:v>151.75328055088235</x:v>
      </x:c>
      <x:c r="AC1701" s="34" t="b">
        <x:v>1</x:v>
      </x:c>
    </x:row>
    <x:row r="1702">
      <x:c r="A1702" s="31" t="str">
        <x:v>CFG017</x:v>
      </x:c>
      <x:c r="B1702" s="33" t="n">
        <x:v>2</x:v>
      </x:c>
      <x:c r="C1702" s="31" t="str">
        <x:v>0（选定5-12kg）算方向-5 1.AR20.03.6 </x:v>
      </x:c>
      <x:c r="D1702" s="31" t="str">
        <x:v>T7-VLM2-FF1(g1)-Inviscid</x:v>
      </x:c>
      <x:c r="E1702" s="37" t="n">
        <x:v>0.35960151228169174</x:v>
      </x:c>
      <x:c r="F1702" s="37" t="n">
        <x:v>0</x:v>
      </x:c>
      <x:c r="G1702" s="35" t="n">
        <x:v>13.031964243380953</x:v>
      </x:c>
      <x:c r="H1702" s="36" t="n">
        <x:v>0.5</x:v>
      </x:c>
      <x:c r="I1702" s="35" t="n">
        <x:v>1.225</x:v>
      </x:c>
      <x:c r="J1702" s="35" t="n">
        <x:v>1.5705518175924542</x:v>
      </x:c>
      <x:c r="K1702" s="35" t="n">
        <x:v>0.284701945718181</x:v>
      </x:c>
      <x:c r="L1702" s="35" t="n">
        <x:v>5.525419388778789</x:v>
      </x:c>
      <x:c r="M1702" s="35" t="n">
        <x:v>11.925999999999998</x:v>
      </x:c>
      <x:c r="N1702" s="35" t="n">
        <x:v>0.10992287605892086</x:v>
      </x:c>
      <x:c r="O1702" s="35" t="n">
        <x:v>-0.00002004566018733031</x:v>
      </x:c>
      <x:c r="P1702" s="35" t="n">
        <x:v>0.014231068051497809</x:v>
      </x:c>
      <x:c r="Q1702" s="36" t="n">
        <x:v>0.7160707513068862</x:v>
      </x:c>
      <x:c r="R1702" s="36" t="n">
        <x:v>0.010064396437717034</x:v>
      </x:c>
      <x:c r="S1702" s="36" t="n">
        <x:v>1.19598730215948e-7</x:v>
      </x:c>
      <x:c r="T1702" s="35" t="n">
        <x:v>0.14647154371875573</x:v>
      </x:c>
      <x:c r="U1702" s="36" t="str">
        <x:v>lateral</x:v>
      </x:c>
      <x:c r="V1702" s="33" t="n">
        <x:v>5</x:v>
      </x:c>
      <x:c r="W1702" s="36" t="n">
        <x:v>-17.669257471004848</x:v>
      </x:c>
      <x:c r="X1702" s="36" t="n">
        <x:v>0</x:v>
      </x:c>
      <x:c r="Y1702" s="36" t="n">
        <x:v>17.669257471004848</x:v>
      </x:c>
      <x:c r="Z1702" s="36" t="n">
        <x:v>0</x:v>
      </x:c>
      <x:c r="AA1702" s="36" t="n">
        <x:v>1</x:v>
      </x:c>
      <x:c r="AB1702" s="36" t="n">
        <x:v>0.05659547389815302</x:v>
      </x:c>
      <x:c r="AC1702" s="34" t="b">
        <x:v>1</x:v>
      </x:c>
    </x:row>
    <x:row r="1703">
      <x:c r="A1703" s="31" t="str">
        <x:v>CFG017</x:v>
      </x:c>
      <x:c r="B1703" s="33" t="n">
        <x:v>2</x:v>
      </x:c>
      <x:c r="C1703" s="31" t="str">
        <x:v>0（选定5-12kg）算方向-5 1.AR20.03.6 </x:v>
      </x:c>
      <x:c r="D1703" s="31" t="str">
        <x:v>T7-VLM2-FF1(g1)-Inviscid</x:v>
      </x:c>
      <x:c r="E1703" s="37" t="n">
        <x:v>0.35960151228169174</x:v>
      </x:c>
      <x:c r="F1703" s="37" t="n">
        <x:v>0</x:v>
      </x:c>
      <x:c r="G1703" s="35" t="n">
        <x:v>13.031964243380953</x:v>
      </x:c>
      <x:c r="H1703" s="36" t="n">
        <x:v>0.5</x:v>
      </x:c>
      <x:c r="I1703" s="35" t="n">
        <x:v>1.225</x:v>
      </x:c>
      <x:c r="J1703" s="35" t="n">
        <x:v>1.5705518175924542</x:v>
      </x:c>
      <x:c r="K1703" s="35" t="n">
        <x:v>0.284701945718181</x:v>
      </x:c>
      <x:c r="L1703" s="35" t="n">
        <x:v>5.525419388778789</x:v>
      </x:c>
      <x:c r="M1703" s="35" t="n">
        <x:v>11.925999999999998</x:v>
      </x:c>
      <x:c r="N1703" s="35" t="n">
        <x:v>0.10992287605892086</x:v>
      </x:c>
      <x:c r="O1703" s="35" t="n">
        <x:v>-0.00002004566018733031</x:v>
      </x:c>
      <x:c r="P1703" s="35" t="n">
        <x:v>0.014231068051497809</x:v>
      </x:c>
      <x:c r="Q1703" s="36" t="n">
        <x:v>0.7160707513068862</x:v>
      </x:c>
      <x:c r="R1703" s="36" t="n">
        <x:v>0.010064396437717034</x:v>
      </x:c>
      <x:c r="S1703" s="36" t="n">
        <x:v>1.19598730215948e-7</x:v>
      </x:c>
      <x:c r="T1703" s="35" t="n">
        <x:v>0.14647154371875573</x:v>
      </x:c>
      <x:c r="U1703" s="36" t="str">
        <x:v>lateral</x:v>
      </x:c>
      <x:c r="V1703" s="33" t="n">
        <x:v>6</x:v>
      </x:c>
      <x:c r="W1703" s="36" t="n">
        <x:v>-0.9120459335852613</x:v>
      </x:c>
      <x:c r="X1703" s="36" t="n">
        <x:v>-2.348699640202817</x:v>
      </x:c>
      <x:c r="Y1703" s="36" t="n">
        <x:v>2.5195669836021928</x:v>
      </x:c>
      <x:c r="Z1703" s="36" t="n">
        <x:v>0.3738071575764344</x:v>
      </x:c>
      <x:c r="AA1703" s="36" t="n">
        <x:v>0.3619851901223602</x:v>
      </x:c>
      <x:c r="AB1703" s="36" t="n">
        <x:v>1.0964360052228843</x:v>
      </x:c>
      <x:c r="AC1703" s="34" t="b">
        <x:v>1</x:v>
      </x:c>
    </x:row>
    <x:row r="1704">
      <x:c r="A1704" s="31" t="str">
        <x:v>CFG017</x:v>
      </x:c>
      <x:c r="B1704" s="33" t="n">
        <x:v>2</x:v>
      </x:c>
      <x:c r="C1704" s="31" t="str">
        <x:v>0（选定5-12kg）算方向-5 1.AR20.03.6 </x:v>
      </x:c>
      <x:c r="D1704" s="31" t="str">
        <x:v>T7-VLM2-FF1(g1)-Inviscid</x:v>
      </x:c>
      <x:c r="E1704" s="37" t="n">
        <x:v>0.35960151228169174</x:v>
      </x:c>
      <x:c r="F1704" s="37" t="n">
        <x:v>0</x:v>
      </x:c>
      <x:c r="G1704" s="35" t="n">
        <x:v>13.031964243380953</x:v>
      </x:c>
      <x:c r="H1704" s="36" t="n">
        <x:v>0.5</x:v>
      </x:c>
      <x:c r="I1704" s="35" t="n">
        <x:v>1.225</x:v>
      </x:c>
      <x:c r="J1704" s="35" t="n">
        <x:v>1.5705518175924542</x:v>
      </x:c>
      <x:c r="K1704" s="35" t="n">
        <x:v>0.284701945718181</x:v>
      </x:c>
      <x:c r="L1704" s="35" t="n">
        <x:v>5.525419388778789</x:v>
      </x:c>
      <x:c r="M1704" s="35" t="n">
        <x:v>11.925999999999998</x:v>
      </x:c>
      <x:c r="N1704" s="35" t="n">
        <x:v>0.10992287605892086</x:v>
      </x:c>
      <x:c r="O1704" s="35" t="n">
        <x:v>-0.00002004566018733031</x:v>
      </x:c>
      <x:c r="P1704" s="35" t="n">
        <x:v>0.014231068051497809</x:v>
      </x:c>
      <x:c r="Q1704" s="36" t="n">
        <x:v>0.7160707513068862</x:v>
      </x:c>
      <x:c r="R1704" s="36" t="n">
        <x:v>0.010064396437717034</x:v>
      </x:c>
      <x:c r="S1704" s="36" t="n">
        <x:v>1.19598730215948e-7</x:v>
      </x:c>
      <x:c r="T1704" s="35" t="n">
        <x:v>0.14647154371875573</x:v>
      </x:c>
      <x:c r="U1704" s="36" t="str">
        <x:v>lateral</x:v>
      </x:c>
      <x:c r="V1704" s="33" t="n">
        <x:v>7</x:v>
      </x:c>
      <x:c r="W1704" s="36" t="n">
        <x:v>-0.9120459335852613</x:v>
      </x:c>
      <x:c r="X1704" s="36" t="n">
        <x:v>2.348699640202817</x:v>
      </x:c>
      <x:c r="Y1704" s="36" t="n">
        <x:v>2.5195669836021928</x:v>
      </x:c>
      <x:c r="Z1704" s="36" t="n">
        <x:v>0.3738071575764344</x:v>
      </x:c>
      <x:c r="AA1704" s="36" t="n">
        <x:v>0.3619851901223602</x:v>
      </x:c>
      <x:c r="AB1704" s="36" t="n">
        <x:v>1.0964360052228843</x:v>
      </x:c>
      <x:c r="AC1704" s="34" t="b">
        <x:v>1</x:v>
      </x:c>
    </x:row>
    <x:row r="1705">
      <x:c r="A1705" s="31" t="str">
        <x:v>CFG017</x:v>
      </x:c>
      <x:c r="B1705" s="33" t="n">
        <x:v>2</x:v>
      </x:c>
      <x:c r="C1705" s="31" t="str">
        <x:v>0（选定5-12kg）算方向-5 1.AR20.03.6 </x:v>
      </x:c>
      <x:c r="D1705" s="31" t="str">
        <x:v>T7-VLM2-FF1(g1)-Inviscid</x:v>
      </x:c>
      <x:c r="E1705" s="37" t="n">
        <x:v>0.35960151228169174</x:v>
      </x:c>
      <x:c r="F1705" s="37" t="n">
        <x:v>0</x:v>
      </x:c>
      <x:c r="G1705" s="35" t="n">
        <x:v>13.031964243380953</x:v>
      </x:c>
      <x:c r="H1705" s="36" t="n">
        <x:v>0.5</x:v>
      </x:c>
      <x:c r="I1705" s="35" t="n">
        <x:v>1.225</x:v>
      </x:c>
      <x:c r="J1705" s="35" t="n">
        <x:v>1.5705518175924542</x:v>
      </x:c>
      <x:c r="K1705" s="35" t="n">
        <x:v>0.284701945718181</x:v>
      </x:c>
      <x:c r="L1705" s="35" t="n">
        <x:v>5.525419388778789</x:v>
      </x:c>
      <x:c r="M1705" s="35" t="n">
        <x:v>11.925999999999998</x:v>
      </x:c>
      <x:c r="N1705" s="35" t="n">
        <x:v>0.10992287605892086</x:v>
      </x:c>
      <x:c r="O1705" s="35" t="n">
        <x:v>-0.00002004566018733031</x:v>
      </x:c>
      <x:c r="P1705" s="35" t="n">
        <x:v>0.014231068051497809</x:v>
      </x:c>
      <x:c r="Q1705" s="36" t="n">
        <x:v>0.7160707513068862</x:v>
      </x:c>
      <x:c r="R1705" s="36" t="n">
        <x:v>0.010064396437717034</x:v>
      </x:c>
      <x:c r="S1705" s="36" t="n">
        <x:v>1.19598730215948e-7</x:v>
      </x:c>
      <x:c r="T1705" s="35" t="n">
        <x:v>0.14647154371875573</x:v>
      </x:c>
      <x:c r="U1705" s="36" t="str">
        <x:v>lateral</x:v>
      </x:c>
      <x:c r="V1705" s="33" t="n">
        <x:v>8</x:v>
      </x:c>
      <x:c r="W1705" s="36" t="n">
        <x:v>0.15992631358862752</x:v>
      </x:c>
      <x:c r="X1705" s="36" t="n">
        <x:v>0</x:v>
      </x:c>
      <x:c r="Y1705" s="36" t="n">
        <x:v>0.15992631358862752</x:v>
      </x:c>
      <x:c r="Z1705" s="36" t="n">
        <x:v>0</x:v>
      </x:c>
      <x:c r="AA1705" s="36" t="n">
        <x:v>-1</x:v>
      </x:c>
      <x:c r="AB1705" s="36"/>
      <x:c r="AC1705" s="34" t="b">
        <x:v>0</x:v>
      </x:c>
    </x:row>
    <x:row r="1706">
      <x:c r="A1706" s="31" t="str">
        <x:v>CFG017</x:v>
      </x:c>
      <x:c r="B1706" s="33" t="n">
        <x:v>3</x:v>
      </x:c>
      <x:c r="C1706" s="31" t="str">
        <x:v>0（选定5-12kg）算方向-5 1.AR20.03.6 </x:v>
      </x:c>
      <x:c r="D1706" s="31" t="str">
        <x:v>T7-VLM2-FF1(g1)-Inviscid</x:v>
      </x:c>
      <x:c r="E1706" s="37" t="n">
        <x:v>0.3609518417172173</x:v>
      </x:c>
      <x:c r="F1706" s="37" t="n">
        <x:v>0</x:v>
      </x:c>
      <x:c r="G1706" s="35" t="n">
        <x:v>13.030772645886207</x:v>
      </x:c>
      <x:c r="H1706" s="36" t="n">
        <x:v>1</x:v>
      </x:c>
      <x:c r="I1706" s="35" t="n">
        <x:v>1.225</x:v>
      </x:c>
      <x:c r="J1706" s="35" t="n">
        <x:v>1.5705518175924542</x:v>
      </x:c>
      <x:c r="K1706" s="35" t="n">
        <x:v>0.284701945718181</x:v>
      </x:c>
      <x:c r="L1706" s="35" t="n">
        <x:v>5.525419388778789</x:v>
      </x:c>
      <x:c r="M1706" s="35" t="n">
        <x:v>11.925999999999998</x:v>
      </x:c>
      <x:c r="N1706" s="35" t="n">
        <x:v>0.10992287605892086</x:v>
      </x:c>
      <x:c r="O1706" s="35" t="n">
        <x:v>-0.00002004566018733031</x:v>
      </x:c>
      <x:c r="P1706" s="35" t="n">
        <x:v>0.014231068051497809</x:v>
      </x:c>
      <x:c r="Q1706" s="36" t="n">
        <x:v>0.7162008857278426</x:v>
      </x:c>
      <x:c r="R1706" s="36" t="n">
        <x:v>0.01017774419972353</x:v>
      </x:c>
      <x:c r="S1706" s="36" t="n">
        <x:v>1.1943679420879638e-7</x:v>
      </x:c>
      <x:c r="T1706" s="35" t="n">
        <x:v>0.1464735926247429</x:v>
      </x:c>
      <x:c r="U1706" s="36" t="str">
        <x:v>longitudinal</x:v>
      </x:c>
      <x:c r="V1706" s="33" t="n">
        <x:v>1</x:v>
      </x:c>
      <x:c r="W1706" s="36" t="n">
        <x:v>-6.167903494999695</x:v>
      </x:c>
      <x:c r="X1706" s="36" t="n">
        <x:v>-5.273377581417448</x:v>
      </x:c>
      <x:c r="Y1706" s="36" t="n">
        <x:v>8.114896465132848</x:v>
      </x:c>
      <x:c r="Z1706" s="36" t="n">
        <x:v>0.8392841088725707</x:v>
      </x:c>
      <x:c r="AA1706" s="36" t="n">
        <x:v>0.7600717423199708</x:v>
      </x:c>
      <x:c r="AB1706" s="36" t="n">
        <x:v>0.16212964434522972</x:v>
      </x:c>
      <x:c r="AC1706" s="34" t="b">
        <x:v>1</x:v>
      </x:c>
    </x:row>
    <x:row r="1707">
      <x:c r="A1707" s="31" t="str">
        <x:v>CFG017</x:v>
      </x:c>
      <x:c r="B1707" s="33" t="n">
        <x:v>3</x:v>
      </x:c>
      <x:c r="C1707" s="31" t="str">
        <x:v>0（选定5-12kg）算方向-5 1.AR20.03.6 </x:v>
      </x:c>
      <x:c r="D1707" s="31" t="str">
        <x:v>T7-VLM2-FF1(g1)-Inviscid</x:v>
      </x:c>
      <x:c r="E1707" s="37" t="n">
        <x:v>0.3609518417172173</x:v>
      </x:c>
      <x:c r="F1707" s="37" t="n">
        <x:v>0</x:v>
      </x:c>
      <x:c r="G1707" s="35" t="n">
        <x:v>13.030772645886207</x:v>
      </x:c>
      <x:c r="H1707" s="36" t="n">
        <x:v>1</x:v>
      </x:c>
      <x:c r="I1707" s="35" t="n">
        <x:v>1.225</x:v>
      </x:c>
      <x:c r="J1707" s="35" t="n">
        <x:v>1.5705518175924542</x:v>
      </x:c>
      <x:c r="K1707" s="35" t="n">
        <x:v>0.284701945718181</x:v>
      </x:c>
      <x:c r="L1707" s="35" t="n">
        <x:v>5.525419388778789</x:v>
      </x:c>
      <x:c r="M1707" s="35" t="n">
        <x:v>11.925999999999998</x:v>
      </x:c>
      <x:c r="N1707" s="35" t="n">
        <x:v>0.10992287605892086</x:v>
      </x:c>
      <x:c r="O1707" s="35" t="n">
        <x:v>-0.00002004566018733031</x:v>
      </x:c>
      <x:c r="P1707" s="35" t="n">
        <x:v>0.014231068051497809</x:v>
      </x:c>
      <x:c r="Q1707" s="36" t="n">
        <x:v>0.7162008857278426</x:v>
      </x:c>
      <x:c r="R1707" s="36" t="n">
        <x:v>0.01017774419972353</x:v>
      </x:c>
      <x:c r="S1707" s="36" t="n">
        <x:v>1.1943679420879638e-7</x:v>
      </x:c>
      <x:c r="T1707" s="35" t="n">
        <x:v>0.1464735926247429</x:v>
      </x:c>
      <x:c r="U1707" s="36" t="str">
        <x:v>longitudinal</x:v>
      </x:c>
      <x:c r="V1707" s="33" t="n">
        <x:v>2</x:v>
      </x:c>
      <x:c r="W1707" s="36" t="n">
        <x:v>-6.167903494999695</x:v>
      </x:c>
      <x:c r="X1707" s="36" t="n">
        <x:v>5.273377581417448</x:v>
      </x:c>
      <x:c r="Y1707" s="36" t="n">
        <x:v>8.114896465132848</x:v>
      </x:c>
      <x:c r="Z1707" s="36" t="n">
        <x:v>0.8392841088725707</x:v>
      </x:c>
      <x:c r="AA1707" s="36" t="n">
        <x:v>0.7600717423199708</x:v>
      </x:c>
      <x:c r="AB1707" s="36" t="n">
        <x:v>0.16212964434522972</x:v>
      </x:c>
      <x:c r="AC1707" s="34" t="b">
        <x:v>1</x:v>
      </x:c>
    </x:row>
    <x:row r="1708">
      <x:c r="A1708" s="31" t="str">
        <x:v>CFG017</x:v>
      </x:c>
      <x:c r="B1708" s="33" t="n">
        <x:v>3</x:v>
      </x:c>
      <x:c r="C1708" s="31" t="str">
        <x:v>0（选定5-12kg）算方向-5 1.AR20.03.6 </x:v>
      </x:c>
      <x:c r="D1708" s="31" t="str">
        <x:v>T7-VLM2-FF1(g1)-Inviscid</x:v>
      </x:c>
      <x:c r="E1708" s="37" t="n">
        <x:v>0.3609518417172173</x:v>
      </x:c>
      <x:c r="F1708" s="37" t="n">
        <x:v>0</x:v>
      </x:c>
      <x:c r="G1708" s="35" t="n">
        <x:v>13.030772645886207</x:v>
      </x:c>
      <x:c r="H1708" s="36" t="n">
        <x:v>1</x:v>
      </x:c>
      <x:c r="I1708" s="35" t="n">
        <x:v>1.225</x:v>
      </x:c>
      <x:c r="J1708" s="35" t="n">
        <x:v>1.5705518175924542</x:v>
      </x:c>
      <x:c r="K1708" s="35" t="n">
        <x:v>0.284701945718181</x:v>
      </x:c>
      <x:c r="L1708" s="35" t="n">
        <x:v>5.525419388778789</x:v>
      </x:c>
      <x:c r="M1708" s="35" t="n">
        <x:v>11.925999999999998</x:v>
      </x:c>
      <x:c r="N1708" s="35" t="n">
        <x:v>0.10992287605892086</x:v>
      </x:c>
      <x:c r="O1708" s="35" t="n">
        <x:v>-0.00002004566018733031</x:v>
      </x:c>
      <x:c r="P1708" s="35" t="n">
        <x:v>0.014231068051497809</x:v>
      </x:c>
      <x:c r="Q1708" s="36" t="n">
        <x:v>0.7162008857278426</x:v>
      </x:c>
      <x:c r="R1708" s="36" t="n">
        <x:v>0.01017774419972353</x:v>
      </x:c>
      <x:c r="S1708" s="36" t="n">
        <x:v>1.1943679420879638e-7</x:v>
      </x:c>
      <x:c r="T1708" s="35" t="n">
        <x:v>0.1464735926247429</x:v>
      </x:c>
      <x:c r="U1708" s="36" t="str">
        <x:v>longitudinal</x:v>
      </x:c>
      <x:c r="V1708" s="33" t="n">
        <x:v>3</x:v>
      </x:c>
      <x:c r="W1708" s="36" t="n">
        <x:v>-0.006700976066918157</x:v>
      </x:c>
      <x:c r="X1708" s="36" t="n">
        <x:v>-0.7153415228099638</x:v>
      </x:c>
      <x:c r="Y1708" s="36" t="n">
        <x:v>0.7153729078853401</x:v>
      </x:c>
      <x:c r="Z1708" s="36" t="n">
        <x:v>0.11385013935408954</x:v>
      </x:c>
      <x:c r="AA1708" s="36" t="n">
        <x:v>0.009367109088218627</x:v>
      </x:c>
      <x:c r="AB1708" s="36" t="n">
        <x:v>149.23199098365228</x:v>
      </x:c>
      <x:c r="AC1708" s="34" t="b">
        <x:v>1</x:v>
      </x:c>
    </x:row>
    <x:row r="1709">
      <x:c r="A1709" s="31" t="str">
        <x:v>CFG017</x:v>
      </x:c>
      <x:c r="B1709" s="33" t="n">
        <x:v>3</x:v>
      </x:c>
      <x:c r="C1709" s="31" t="str">
        <x:v>0（选定5-12kg）算方向-5 1.AR20.03.6 </x:v>
      </x:c>
      <x:c r="D1709" s="31" t="str">
        <x:v>T7-VLM2-FF1(g1)-Inviscid</x:v>
      </x:c>
      <x:c r="E1709" s="37" t="n">
        <x:v>0.3609518417172173</x:v>
      </x:c>
      <x:c r="F1709" s="37" t="n">
        <x:v>0</x:v>
      </x:c>
      <x:c r="G1709" s="35" t="n">
        <x:v>13.030772645886207</x:v>
      </x:c>
      <x:c r="H1709" s="36" t="n">
        <x:v>1</x:v>
      </x:c>
      <x:c r="I1709" s="35" t="n">
        <x:v>1.225</x:v>
      </x:c>
      <x:c r="J1709" s="35" t="n">
        <x:v>1.5705518175924542</x:v>
      </x:c>
      <x:c r="K1709" s="35" t="n">
        <x:v>0.284701945718181</x:v>
      </x:c>
      <x:c r="L1709" s="35" t="n">
        <x:v>5.525419388778789</x:v>
      </x:c>
      <x:c r="M1709" s="35" t="n">
        <x:v>11.925999999999998</x:v>
      </x:c>
      <x:c r="N1709" s="35" t="n">
        <x:v>0.10992287605892086</x:v>
      </x:c>
      <x:c r="O1709" s="35" t="n">
        <x:v>-0.00002004566018733031</x:v>
      </x:c>
      <x:c r="P1709" s="35" t="n">
        <x:v>0.014231068051497809</x:v>
      </x:c>
      <x:c r="Q1709" s="36" t="n">
        <x:v>0.7162008857278426</x:v>
      </x:c>
      <x:c r="R1709" s="36" t="n">
        <x:v>0.01017774419972353</x:v>
      </x:c>
      <x:c r="S1709" s="36" t="n">
        <x:v>1.1943679420879638e-7</x:v>
      </x:c>
      <x:c r="T1709" s="35" t="n">
        <x:v>0.1464735926247429</x:v>
      </x:c>
      <x:c r="U1709" s="36" t="str">
        <x:v>longitudinal</x:v>
      </x:c>
      <x:c r="V1709" s="33" t="n">
        <x:v>4</x:v>
      </x:c>
      <x:c r="W1709" s="36" t="n">
        <x:v>-0.006700976066918157</x:v>
      </x:c>
      <x:c r="X1709" s="36" t="n">
        <x:v>0.7153415228099638</x:v>
      </x:c>
      <x:c r="Y1709" s="36" t="n">
        <x:v>0.7153729078853401</x:v>
      </x:c>
      <x:c r="Z1709" s="36" t="n">
        <x:v>0.11385013935408954</x:v>
      </x:c>
      <x:c r="AA1709" s="36" t="n">
        <x:v>0.009367109088218627</x:v>
      </x:c>
      <x:c r="AB1709" s="36" t="n">
        <x:v>149.23199098365228</x:v>
      </x:c>
      <x:c r="AC1709" s="34" t="b">
        <x:v>1</x:v>
      </x:c>
    </x:row>
    <x:row r="1710">
      <x:c r="A1710" s="31" t="str">
        <x:v>CFG017</x:v>
      </x:c>
      <x:c r="B1710" s="33" t="n">
        <x:v>3</x:v>
      </x:c>
      <x:c r="C1710" s="31" t="str">
        <x:v>0（选定5-12kg）算方向-5 1.AR20.03.6 </x:v>
      </x:c>
      <x:c r="D1710" s="31" t="str">
        <x:v>T7-VLM2-FF1(g1)-Inviscid</x:v>
      </x:c>
      <x:c r="E1710" s="37" t="n">
        <x:v>0.3609518417172173</x:v>
      </x:c>
      <x:c r="F1710" s="37" t="n">
        <x:v>0</x:v>
      </x:c>
      <x:c r="G1710" s="35" t="n">
        <x:v>13.030772645886207</x:v>
      </x:c>
      <x:c r="H1710" s="36" t="n">
        <x:v>1</x:v>
      </x:c>
      <x:c r="I1710" s="35" t="n">
        <x:v>1.225</x:v>
      </x:c>
      <x:c r="J1710" s="35" t="n">
        <x:v>1.5705518175924542</x:v>
      </x:c>
      <x:c r="K1710" s="35" t="n">
        <x:v>0.284701945718181</x:v>
      </x:c>
      <x:c r="L1710" s="35" t="n">
        <x:v>5.525419388778789</x:v>
      </x:c>
      <x:c r="M1710" s="35" t="n">
        <x:v>11.925999999999998</x:v>
      </x:c>
      <x:c r="N1710" s="35" t="n">
        <x:v>0.10992287605892086</x:v>
      </x:c>
      <x:c r="O1710" s="35" t="n">
        <x:v>-0.00002004566018733031</x:v>
      </x:c>
      <x:c r="P1710" s="35" t="n">
        <x:v>0.014231068051497809</x:v>
      </x:c>
      <x:c r="Q1710" s="36" t="n">
        <x:v>0.7162008857278426</x:v>
      </x:c>
      <x:c r="R1710" s="36" t="n">
        <x:v>0.01017774419972353</x:v>
      </x:c>
      <x:c r="S1710" s="36" t="n">
        <x:v>1.1943679420879638e-7</x:v>
      </x:c>
      <x:c r="T1710" s="35" t="n">
        <x:v>0.1464735926247429</x:v>
      </x:c>
      <x:c r="U1710" s="36" t="str">
        <x:v>lateral</x:v>
      </x:c>
      <x:c r="V1710" s="33" t="n">
        <x:v>5</x:v>
      </x:c>
      <x:c r="W1710" s="36" t="n">
        <x:v>-17.66730379531139</x:v>
      </x:c>
      <x:c r="X1710" s="36" t="n">
        <x:v>0</x:v>
      </x:c>
      <x:c r="Y1710" s="36" t="n">
        <x:v>17.66730379531139</x:v>
      </x:c>
      <x:c r="Z1710" s="36" t="n">
        <x:v>0</x:v>
      </x:c>
      <x:c r="AA1710" s="36" t="n">
        <x:v>1</x:v>
      </x:c>
      <x:c r="AB1710" s="36" t="n">
        <x:v>0.056601732306509805</x:v>
      </x:c>
      <x:c r="AC1710" s="34" t="b">
        <x:v>1</x:v>
      </x:c>
    </x:row>
    <x:row r="1711">
      <x:c r="A1711" s="31" t="str">
        <x:v>CFG017</x:v>
      </x:c>
      <x:c r="B1711" s="33" t="n">
        <x:v>3</x:v>
      </x:c>
      <x:c r="C1711" s="31" t="str">
        <x:v>0（选定5-12kg）算方向-5 1.AR20.03.6 </x:v>
      </x:c>
      <x:c r="D1711" s="31" t="str">
        <x:v>T7-VLM2-FF1(g1)-Inviscid</x:v>
      </x:c>
      <x:c r="E1711" s="37" t="n">
        <x:v>0.3609518417172173</x:v>
      </x:c>
      <x:c r="F1711" s="37" t="n">
        <x:v>0</x:v>
      </x:c>
      <x:c r="G1711" s="35" t="n">
        <x:v>13.030772645886207</x:v>
      </x:c>
      <x:c r="H1711" s="36" t="n">
        <x:v>1</x:v>
      </x:c>
      <x:c r="I1711" s="35" t="n">
        <x:v>1.225</x:v>
      </x:c>
      <x:c r="J1711" s="35" t="n">
        <x:v>1.5705518175924542</x:v>
      </x:c>
      <x:c r="K1711" s="35" t="n">
        <x:v>0.284701945718181</x:v>
      </x:c>
      <x:c r="L1711" s="35" t="n">
        <x:v>5.525419388778789</x:v>
      </x:c>
      <x:c r="M1711" s="35" t="n">
        <x:v>11.925999999999998</x:v>
      </x:c>
      <x:c r="N1711" s="35" t="n">
        <x:v>0.10992287605892086</x:v>
      </x:c>
      <x:c r="O1711" s="35" t="n">
        <x:v>-0.00002004566018733031</x:v>
      </x:c>
      <x:c r="P1711" s="35" t="n">
        <x:v>0.014231068051497809</x:v>
      </x:c>
      <x:c r="Q1711" s="36" t="n">
        <x:v>0.7162008857278426</x:v>
      </x:c>
      <x:c r="R1711" s="36" t="n">
        <x:v>0.01017774419972353</x:v>
      </x:c>
      <x:c r="S1711" s="36" t="n">
        <x:v>1.1943679420879638e-7</x:v>
      </x:c>
      <x:c r="T1711" s="35" t="n">
        <x:v>0.1464735926247429</x:v>
      </x:c>
      <x:c r="U1711" s="36" t="str">
        <x:v>lateral</x:v>
      </x:c>
      <x:c r="V1711" s="33" t="n">
        <x:v>6</x:v>
      </x:c>
      <x:c r="W1711" s="36" t="n">
        <x:v>-0.9131085284479645</x:v>
      </x:c>
      <x:c r="X1711" s="36" t="n">
        <x:v>-2.3510647486998497</x:v>
      </x:c>
      <x:c r="Y1711" s="36" t="n">
        <x:v>2.5221563467206978</x:v>
      </x:c>
      <x:c r="Z1711" s="36" t="n">
        <x:v>0.3741835762846858</x:v>
      </x:c>
      <x:c r="AA1711" s="36" t="n">
        <x:v>0.3620348633958344</x:v>
      </x:c>
      <x:c r="AB1711" s="36" t="n">
        <x:v>1.0951600700737374</x:v>
      </x:c>
      <x:c r="AC1711" s="34" t="b">
        <x:v>1</x:v>
      </x:c>
    </x:row>
    <x:row r="1712">
      <x:c r="A1712" s="31" t="str">
        <x:v>CFG017</x:v>
      </x:c>
      <x:c r="B1712" s="33" t="n">
        <x:v>3</x:v>
      </x:c>
      <x:c r="C1712" s="31" t="str">
        <x:v>0（选定5-12kg）算方向-5 1.AR20.03.6 </x:v>
      </x:c>
      <x:c r="D1712" s="31" t="str">
        <x:v>T7-VLM2-FF1(g1)-Inviscid</x:v>
      </x:c>
      <x:c r="E1712" s="37" t="n">
        <x:v>0.3609518417172173</x:v>
      </x:c>
      <x:c r="F1712" s="37" t="n">
        <x:v>0</x:v>
      </x:c>
      <x:c r="G1712" s="35" t="n">
        <x:v>13.030772645886207</x:v>
      </x:c>
      <x:c r="H1712" s="36" t="n">
        <x:v>1</x:v>
      </x:c>
      <x:c r="I1712" s="35" t="n">
        <x:v>1.225</x:v>
      </x:c>
      <x:c r="J1712" s="35" t="n">
        <x:v>1.5705518175924542</x:v>
      </x:c>
      <x:c r="K1712" s="35" t="n">
        <x:v>0.284701945718181</x:v>
      </x:c>
      <x:c r="L1712" s="35" t="n">
        <x:v>5.525419388778789</x:v>
      </x:c>
      <x:c r="M1712" s="35" t="n">
        <x:v>11.925999999999998</x:v>
      </x:c>
      <x:c r="N1712" s="35" t="n">
        <x:v>0.10992287605892086</x:v>
      </x:c>
      <x:c r="O1712" s="35" t="n">
        <x:v>-0.00002004566018733031</x:v>
      </x:c>
      <x:c r="P1712" s="35" t="n">
        <x:v>0.014231068051497809</x:v>
      </x:c>
      <x:c r="Q1712" s="36" t="n">
        <x:v>0.7162008857278426</x:v>
      </x:c>
      <x:c r="R1712" s="36" t="n">
        <x:v>0.01017774419972353</x:v>
      </x:c>
      <x:c r="S1712" s="36" t="n">
        <x:v>1.1943679420879638e-7</x:v>
      </x:c>
      <x:c r="T1712" s="35" t="n">
        <x:v>0.1464735926247429</x:v>
      </x:c>
      <x:c r="U1712" s="36" t="str">
        <x:v>lateral</x:v>
      </x:c>
      <x:c r="V1712" s="33" t="n">
        <x:v>7</x:v>
      </x:c>
      <x:c r="W1712" s="36" t="n">
        <x:v>-0.9131085284479645</x:v>
      </x:c>
      <x:c r="X1712" s="36" t="n">
        <x:v>2.3510647486998497</x:v>
      </x:c>
      <x:c r="Y1712" s="36" t="n">
        <x:v>2.5221563467206978</x:v>
      </x:c>
      <x:c r="Z1712" s="36" t="n">
        <x:v>0.3741835762846858</x:v>
      </x:c>
      <x:c r="AA1712" s="36" t="n">
        <x:v>0.3620348633958344</x:v>
      </x:c>
      <x:c r="AB1712" s="36" t="n">
        <x:v>1.0951600700737374</x:v>
      </x:c>
      <x:c r="AC1712" s="34" t="b">
        <x:v>1</x:v>
      </x:c>
    </x:row>
    <x:row r="1713">
      <x:c r="A1713" s="31" t="str">
        <x:v>CFG017</x:v>
      </x:c>
      <x:c r="B1713" s="33" t="n">
        <x:v>3</x:v>
      </x:c>
      <x:c r="C1713" s="31" t="str">
        <x:v>0（选定5-12kg）算方向-5 1.AR20.03.6 </x:v>
      </x:c>
      <x:c r="D1713" s="31" t="str">
        <x:v>T7-VLM2-FF1(g1)-Inviscid</x:v>
      </x:c>
      <x:c r="E1713" s="37" t="n">
        <x:v>0.3609518417172173</x:v>
      </x:c>
      <x:c r="F1713" s="37" t="n">
        <x:v>0</x:v>
      </x:c>
      <x:c r="G1713" s="35" t="n">
        <x:v>13.030772645886207</x:v>
      </x:c>
      <x:c r="H1713" s="36" t="n">
        <x:v>1</x:v>
      </x:c>
      <x:c r="I1713" s="35" t="n">
        <x:v>1.225</x:v>
      </x:c>
      <x:c r="J1713" s="35" t="n">
        <x:v>1.5705518175924542</x:v>
      </x:c>
      <x:c r="K1713" s="35" t="n">
        <x:v>0.284701945718181</x:v>
      </x:c>
      <x:c r="L1713" s="35" t="n">
        <x:v>5.525419388778789</x:v>
      </x:c>
      <x:c r="M1713" s="35" t="n">
        <x:v>11.925999999999998</x:v>
      </x:c>
      <x:c r="N1713" s="35" t="n">
        <x:v>0.10992287605892086</x:v>
      </x:c>
      <x:c r="O1713" s="35" t="n">
        <x:v>-0.00002004566018733031</x:v>
      </x:c>
      <x:c r="P1713" s="35" t="n">
        <x:v>0.014231068051497809</x:v>
      </x:c>
      <x:c r="Q1713" s="36" t="n">
        <x:v>0.7162008857278426</x:v>
      </x:c>
      <x:c r="R1713" s="36" t="n">
        <x:v>0.01017774419972353</x:v>
      </x:c>
      <x:c r="S1713" s="36" t="n">
        <x:v>1.1943679420879638e-7</x:v>
      </x:c>
      <x:c r="T1713" s="35" t="n">
        <x:v>0.1464735926247429</x:v>
      </x:c>
      <x:c r="U1713" s="36" t="str">
        <x:v>lateral</x:v>
      </x:c>
      <x:c r="V1713" s="33" t="n">
        <x:v>8</x:v>
      </x:c>
      <x:c r="W1713" s="36" t="n">
        <x:v>0.16001161967511202</x:v>
      </x:c>
      <x:c r="X1713" s="36" t="n">
        <x:v>0</x:v>
      </x:c>
      <x:c r="Y1713" s="36" t="n">
        <x:v>0.16001161967511202</x:v>
      </x:c>
      <x:c r="Z1713" s="36" t="n">
        <x:v>0</x:v>
      </x:c>
      <x:c r="AA1713" s="36" t="n">
        <x:v>-1</x:v>
      </x:c>
      <x:c r="AB1713" s="36"/>
      <x:c r="AC1713" s="34" t="b">
        <x:v>0</x:v>
      </x:c>
    </x:row>
    <x:row r="1714">
      <x:c r="A1714" s="31" t="str">
        <x:v>CFG017</x:v>
      </x:c>
      <x:c r="B1714" s="33" t="n">
        <x:v>4</x:v>
      </x:c>
      <x:c r="C1714" s="31" t="str">
        <x:v>0（选定5-12kg）算方向-5 1.AR20.03.6 </x:v>
      </x:c>
      <x:c r="D1714" s="31" t="str">
        <x:v>T7-VLM2-FF1(g1)-Inviscid</x:v>
      </x:c>
      <x:c r="E1714" s="37" t="n">
        <x:v>0.36235543179384255</x:v>
      </x:c>
      <x:c r="F1714" s="37" t="n">
        <x:v>0</x:v>
      </x:c>
      <x:c r="G1714" s="35" t="n">
        <x:v>13.029534289886568</x:v>
      </x:c>
      <x:c r="H1714" s="36" t="n">
        <x:v>1.5</x:v>
      </x:c>
      <x:c r="I1714" s="35" t="n">
        <x:v>1.225</x:v>
      </x:c>
      <x:c r="J1714" s="35" t="n">
        <x:v>1.5705518175924542</x:v>
      </x:c>
      <x:c r="K1714" s="35" t="n">
        <x:v>0.284701945718181</x:v>
      </x:c>
      <x:c r="L1714" s="35" t="n">
        <x:v>5.525419388778789</x:v>
      </x:c>
      <x:c r="M1714" s="35" t="n">
        <x:v>11.925999999999998</x:v>
      </x:c>
      <x:c r="N1714" s="35" t="n">
        <x:v>0.10992287605892086</x:v>
      </x:c>
      <x:c r="O1714" s="35" t="n">
        <x:v>-0.00002004566018733031</x:v>
      </x:c>
      <x:c r="P1714" s="35" t="n">
        <x:v>0.014231068051497809</x:v>
      </x:c>
      <x:c r="Q1714" s="36" t="n">
        <x:v>0.7163361536171896</x:v>
      </x:c>
      <x:c r="R1714" s="36" t="n">
        <x:v>0.010296470154435055</x:v>
      </x:c>
      <x:c r="S1714" s="36" t="n">
        <x:v>1.1926862660280913e-7</x:v>
      </x:c>
      <x:c r="T1714" s="35" t="n">
        <x:v>0.1464757231610073</x:v>
      </x:c>
      <x:c r="U1714" s="36" t="str">
        <x:v>longitudinal</x:v>
      </x:c>
      <x:c r="V1714" s="33" t="n">
        <x:v>1</x:v>
      </x:c>
      <x:c r="W1714" s="36" t="n">
        <x:v>-6.1673159240676565</x:v>
      </x:c>
      <x:c r="X1714" s="36" t="n">
        <x:v>-5.273031855479436</x:v>
      </x:c>
      <x:c r="Y1714" s="36" t="n">
        <x:v>8.114225203687619</x:v>
      </x:c>
      <x:c r="Z1714" s="36" t="n">
        <x:v>0.839229084880581</x:v>
      </x:c>
      <x:c r="AA1714" s="36" t="n">
        <x:v>0.7600622079437525</x:v>
      </x:c>
      <x:c r="AB1714" s="36" t="n">
        <x:v>0.1621450907188892</x:v>
      </x:c>
      <x:c r="AC1714" s="34" t="b">
        <x:v>1</x:v>
      </x:c>
    </x:row>
    <x:row r="1715">
      <x:c r="A1715" s="31" t="str">
        <x:v>CFG017</x:v>
      </x:c>
      <x:c r="B1715" s="33" t="n">
        <x:v>4</x:v>
      </x:c>
      <x:c r="C1715" s="31" t="str">
        <x:v>0（选定5-12kg）算方向-5 1.AR20.03.6 </x:v>
      </x:c>
      <x:c r="D1715" s="31" t="str">
        <x:v>T7-VLM2-FF1(g1)-Inviscid</x:v>
      </x:c>
      <x:c r="E1715" s="37" t="n">
        <x:v>0.36235543179384255</x:v>
      </x:c>
      <x:c r="F1715" s="37" t="n">
        <x:v>0</x:v>
      </x:c>
      <x:c r="G1715" s="35" t="n">
        <x:v>13.029534289886568</x:v>
      </x:c>
      <x:c r="H1715" s="36" t="n">
        <x:v>1.5</x:v>
      </x:c>
      <x:c r="I1715" s="35" t="n">
        <x:v>1.225</x:v>
      </x:c>
      <x:c r="J1715" s="35" t="n">
        <x:v>1.5705518175924542</x:v>
      </x:c>
      <x:c r="K1715" s="35" t="n">
        <x:v>0.284701945718181</x:v>
      </x:c>
      <x:c r="L1715" s="35" t="n">
        <x:v>5.525419388778789</x:v>
      </x:c>
      <x:c r="M1715" s="35" t="n">
        <x:v>11.925999999999998</x:v>
      </x:c>
      <x:c r="N1715" s="35" t="n">
        <x:v>0.10992287605892086</x:v>
      </x:c>
      <x:c r="O1715" s="35" t="n">
        <x:v>-0.00002004566018733031</x:v>
      </x:c>
      <x:c r="P1715" s="35" t="n">
        <x:v>0.014231068051497809</x:v>
      </x:c>
      <x:c r="Q1715" s="36" t="n">
        <x:v>0.7163361536171896</x:v>
      </x:c>
      <x:c r="R1715" s="36" t="n">
        <x:v>0.010296470154435055</x:v>
      </x:c>
      <x:c r="S1715" s="36" t="n">
        <x:v>1.1926862660280913e-7</x:v>
      </x:c>
      <x:c r="T1715" s="35" t="n">
        <x:v>0.1464757231610073</x:v>
      </x:c>
      <x:c r="U1715" s="36" t="str">
        <x:v>longitudinal</x:v>
      </x:c>
      <x:c r="V1715" s="33" t="n">
        <x:v>2</x:v>
      </x:c>
      <x:c r="W1715" s="36" t="n">
        <x:v>-6.1673159240676565</x:v>
      </x:c>
      <x:c r="X1715" s="36" t="n">
        <x:v>5.273031855479436</x:v>
      </x:c>
      <x:c r="Y1715" s="36" t="n">
        <x:v>8.114225203687619</x:v>
      </x:c>
      <x:c r="Z1715" s="36" t="n">
        <x:v>0.839229084880581</x:v>
      </x:c>
      <x:c r="AA1715" s="36" t="n">
        <x:v>0.7600622079437525</x:v>
      </x:c>
      <x:c r="AB1715" s="36" t="n">
        <x:v>0.1621450907188892</x:v>
      </x:c>
      <x:c r="AC1715" s="34" t="b">
        <x:v>1</x:v>
      </x:c>
    </x:row>
    <x:row r="1716">
      <x:c r="A1716" s="31" t="str">
        <x:v>CFG017</x:v>
      </x:c>
      <x:c r="B1716" s="33" t="n">
        <x:v>4</x:v>
      </x:c>
      <x:c r="C1716" s="31" t="str">
        <x:v>0（选定5-12kg）算方向-5 1.AR20.03.6 </x:v>
      </x:c>
      <x:c r="D1716" s="31" t="str">
        <x:v>T7-VLM2-FF1(g1)-Inviscid</x:v>
      </x:c>
      <x:c r="E1716" s="37" t="n">
        <x:v>0.36235543179384255</x:v>
      </x:c>
      <x:c r="F1716" s="37" t="n">
        <x:v>0</x:v>
      </x:c>
      <x:c r="G1716" s="35" t="n">
        <x:v>13.029534289886568</x:v>
      </x:c>
      <x:c r="H1716" s="36" t="n">
        <x:v>1.5</x:v>
      </x:c>
      <x:c r="I1716" s="35" t="n">
        <x:v>1.225</x:v>
      </x:c>
      <x:c r="J1716" s="35" t="n">
        <x:v>1.5705518175924542</x:v>
      </x:c>
      <x:c r="K1716" s="35" t="n">
        <x:v>0.284701945718181</x:v>
      </x:c>
      <x:c r="L1716" s="35" t="n">
        <x:v>5.525419388778789</x:v>
      </x:c>
      <x:c r="M1716" s="35" t="n">
        <x:v>11.925999999999998</x:v>
      </x:c>
      <x:c r="N1716" s="35" t="n">
        <x:v>0.10992287605892086</x:v>
      </x:c>
      <x:c r="O1716" s="35" t="n">
        <x:v>-0.00002004566018733031</x:v>
      </x:c>
      <x:c r="P1716" s="35" t="n">
        <x:v>0.014231068051497809</x:v>
      </x:c>
      <x:c r="Q1716" s="36" t="n">
        <x:v>0.7163361536171896</x:v>
      </x:c>
      <x:c r="R1716" s="36" t="n">
        <x:v>0.010296470154435055</x:v>
      </x:c>
      <x:c r="S1716" s="36" t="n">
        <x:v>1.1926862660280913e-7</x:v>
      </x:c>
      <x:c r="T1716" s="35" t="n">
        <x:v>0.1464757231610073</x:v>
      </x:c>
      <x:c r="U1716" s="36" t="str">
        <x:v>longitudinal</x:v>
      </x:c>
      <x:c r="V1716" s="33" t="n">
        <x:v>3</x:v>
      </x:c>
      <x:c r="W1716" s="36" t="n">
        <x:v>-0.006817881058207226</x:v>
      </x:c>
      <x:c r="X1716" s="36" t="n">
        <x:v>-0.7154158922492662</x:v>
      </x:c>
      <x:c r="Y1716" s="36" t="n">
        <x:v>0.7154483785605622</x:v>
      </x:c>
      <x:c r="Z1716" s="36" t="n">
        <x:v>0.11386197561796949</x:v>
      </x:c>
      <x:c r="AA1716" s="36" t="n">
        <x:v>0.009529521992801744</x:v>
      </x:c>
      <x:c r="AB1716" s="36" t="n">
        <x:v>146.6731366332976</x:v>
      </x:c>
      <x:c r="AC1716" s="34" t="b">
        <x:v>1</x:v>
      </x:c>
    </x:row>
    <x:row r="1717">
      <x:c r="A1717" s="31" t="str">
        <x:v>CFG017</x:v>
      </x:c>
      <x:c r="B1717" s="33" t="n">
        <x:v>4</x:v>
      </x:c>
      <x:c r="C1717" s="31" t="str">
        <x:v>0（选定5-12kg）算方向-5 1.AR20.03.6 </x:v>
      </x:c>
      <x:c r="D1717" s="31" t="str">
        <x:v>T7-VLM2-FF1(g1)-Inviscid</x:v>
      </x:c>
      <x:c r="E1717" s="37" t="n">
        <x:v>0.36235543179384255</x:v>
      </x:c>
      <x:c r="F1717" s="37" t="n">
        <x:v>0</x:v>
      </x:c>
      <x:c r="G1717" s="35" t="n">
        <x:v>13.029534289886568</x:v>
      </x:c>
      <x:c r="H1717" s="36" t="n">
        <x:v>1.5</x:v>
      </x:c>
      <x:c r="I1717" s="35" t="n">
        <x:v>1.225</x:v>
      </x:c>
      <x:c r="J1717" s="35" t="n">
        <x:v>1.5705518175924542</x:v>
      </x:c>
      <x:c r="K1717" s="35" t="n">
        <x:v>0.284701945718181</x:v>
      </x:c>
      <x:c r="L1717" s="35" t="n">
        <x:v>5.525419388778789</x:v>
      </x:c>
      <x:c r="M1717" s="35" t="n">
        <x:v>11.925999999999998</x:v>
      </x:c>
      <x:c r="N1717" s="35" t="n">
        <x:v>0.10992287605892086</x:v>
      </x:c>
      <x:c r="O1717" s="35" t="n">
        <x:v>-0.00002004566018733031</x:v>
      </x:c>
      <x:c r="P1717" s="35" t="n">
        <x:v>0.014231068051497809</x:v>
      </x:c>
      <x:c r="Q1717" s="36" t="n">
        <x:v>0.7163361536171896</x:v>
      </x:c>
      <x:c r="R1717" s="36" t="n">
        <x:v>0.010296470154435055</x:v>
      </x:c>
      <x:c r="S1717" s="36" t="n">
        <x:v>1.1926862660280913e-7</x:v>
      </x:c>
      <x:c r="T1717" s="35" t="n">
        <x:v>0.1464757231610073</x:v>
      </x:c>
      <x:c r="U1717" s="36" t="str">
        <x:v>longitudinal</x:v>
      </x:c>
      <x:c r="V1717" s="33" t="n">
        <x:v>4</x:v>
      </x:c>
      <x:c r="W1717" s="36" t="n">
        <x:v>-0.006817881058207226</x:v>
      </x:c>
      <x:c r="X1717" s="36" t="n">
        <x:v>0.7154158922492662</x:v>
      </x:c>
      <x:c r="Y1717" s="36" t="n">
        <x:v>0.7154483785605622</x:v>
      </x:c>
      <x:c r="Z1717" s="36" t="n">
        <x:v>0.11386197561796949</x:v>
      </x:c>
      <x:c r="AA1717" s="36" t="n">
        <x:v>0.009529521992801744</x:v>
      </x:c>
      <x:c r="AB1717" s="36" t="n">
        <x:v>146.6731366332976</x:v>
      </x:c>
      <x:c r="AC1717" s="34" t="b">
        <x:v>1</x:v>
      </x:c>
    </x:row>
    <x:row r="1718">
      <x:c r="A1718" s="31" t="str">
        <x:v>CFG017</x:v>
      </x:c>
      <x:c r="B1718" s="33" t="n">
        <x:v>4</x:v>
      </x:c>
      <x:c r="C1718" s="31" t="str">
        <x:v>0（选定5-12kg）算方向-5 1.AR20.03.6 </x:v>
      </x:c>
      <x:c r="D1718" s="31" t="str">
        <x:v>T7-VLM2-FF1(g1)-Inviscid</x:v>
      </x:c>
      <x:c r="E1718" s="37" t="n">
        <x:v>0.36235543179384255</x:v>
      </x:c>
      <x:c r="F1718" s="37" t="n">
        <x:v>0</x:v>
      </x:c>
      <x:c r="G1718" s="35" t="n">
        <x:v>13.029534289886568</x:v>
      </x:c>
      <x:c r="H1718" s="36" t="n">
        <x:v>1.5</x:v>
      </x:c>
      <x:c r="I1718" s="35" t="n">
        <x:v>1.225</x:v>
      </x:c>
      <x:c r="J1718" s="35" t="n">
        <x:v>1.5705518175924542</x:v>
      </x:c>
      <x:c r="K1718" s="35" t="n">
        <x:v>0.284701945718181</x:v>
      </x:c>
      <x:c r="L1718" s="35" t="n">
        <x:v>5.525419388778789</x:v>
      </x:c>
      <x:c r="M1718" s="35" t="n">
        <x:v>11.925999999999998</x:v>
      </x:c>
      <x:c r="N1718" s="35" t="n">
        <x:v>0.10992287605892086</x:v>
      </x:c>
      <x:c r="O1718" s="35" t="n">
        <x:v>-0.00002004566018733031</x:v>
      </x:c>
      <x:c r="P1718" s="35" t="n">
        <x:v>0.014231068051497809</x:v>
      </x:c>
      <x:c r="Q1718" s="36" t="n">
        <x:v>0.7163361536171896</x:v>
      </x:c>
      <x:c r="R1718" s="36" t="n">
        <x:v>0.010296470154435055</x:v>
      </x:c>
      <x:c r="S1718" s="36" t="n">
        <x:v>1.1926862660280913e-7</x:v>
      </x:c>
      <x:c r="T1718" s="35" t="n">
        <x:v>0.1464757231610073</x:v>
      </x:c>
      <x:c r="U1718" s="36" t="str">
        <x:v>lateral</x:v>
      </x:c>
      <x:c r="V1718" s="33" t="n">
        <x:v>5</x:v>
      </x:c>
      <x:c r="W1718" s="36" t="n">
        <x:v>-17.665265006173705</x:v>
      </x:c>
      <x:c r="X1718" s="36" t="n">
        <x:v>0</x:v>
      </x:c>
      <x:c r="Y1718" s="36" t="n">
        <x:v>17.665265006173705</x:v>
      </x:c>
      <x:c r="Z1718" s="36" t="n">
        <x:v>0</x:v>
      </x:c>
      <x:c r="AA1718" s="36" t="n">
        <x:v>1</x:v>
      </x:c>
      <x:c r="AB1718" s="36" t="n">
        <x:v>0.056608264843494696</x:v>
      </x:c>
      <x:c r="AC1718" s="34" t="b">
        <x:v>1</x:v>
      </x:c>
    </x:row>
    <x:row r="1719">
      <x:c r="A1719" s="31" t="str">
        <x:v>CFG017</x:v>
      </x:c>
      <x:c r="B1719" s="33" t="n">
        <x:v>4</x:v>
      </x:c>
      <x:c r="C1719" s="31" t="str">
        <x:v>0（选定5-12kg）算方向-5 1.AR20.03.6 </x:v>
      </x:c>
      <x:c r="D1719" s="31" t="str">
        <x:v>T7-VLM2-FF1(g1)-Inviscid</x:v>
      </x:c>
      <x:c r="E1719" s="37" t="n">
        <x:v>0.36235543179384255</x:v>
      </x:c>
      <x:c r="F1719" s="37" t="n">
        <x:v>0</x:v>
      </x:c>
      <x:c r="G1719" s="35" t="n">
        <x:v>13.029534289886568</x:v>
      </x:c>
      <x:c r="H1719" s="36" t="n">
        <x:v>1.5</x:v>
      </x:c>
      <x:c r="I1719" s="35" t="n">
        <x:v>1.225</x:v>
      </x:c>
      <x:c r="J1719" s="35" t="n">
        <x:v>1.5705518175924542</x:v>
      </x:c>
      <x:c r="K1719" s="35" t="n">
        <x:v>0.284701945718181</x:v>
      </x:c>
      <x:c r="L1719" s="35" t="n">
        <x:v>5.525419388778789</x:v>
      </x:c>
      <x:c r="M1719" s="35" t="n">
        <x:v>11.925999999999998</x:v>
      </x:c>
      <x:c r="N1719" s="35" t="n">
        <x:v>0.10992287605892086</x:v>
      </x:c>
      <x:c r="O1719" s="35" t="n">
        <x:v>-0.00002004566018733031</x:v>
      </x:c>
      <x:c r="P1719" s="35" t="n">
        <x:v>0.014231068051497809</x:v>
      </x:c>
      <x:c r="Q1719" s="36" t="n">
        <x:v>0.7163361536171896</x:v>
      </x:c>
      <x:c r="R1719" s="36" t="n">
        <x:v>0.010296470154435055</x:v>
      </x:c>
      <x:c r="S1719" s="36" t="n">
        <x:v>1.1926862660280913e-7</x:v>
      </x:c>
      <x:c r="T1719" s="35" t="n">
        <x:v>0.1464757231610073</x:v>
      </x:c>
      <x:c r="U1719" s="36" t="str">
        <x:v>lateral</x:v>
      </x:c>
      <x:c r="V1719" s="33" t="n">
        <x:v>6</x:v>
      </x:c>
      <x:c r="W1719" s="36" t="n">
        <x:v>-0.9143218666048465</x:v>
      </x:c>
      <x:c r="X1719" s="36" t="n">
        <x:v>-2.353758093539309</x:v>
      </x:c>
      <x:c r="Y1719" s="36" t="n">
        <x:v>2.5251062628439174</x:v>
      </x:c>
      <x:c r="Z1719" s="36" t="n">
        <x:v>0.3746122354293368</x:v>
      </x:c>
      <x:c r="AA1719" s="36" t="n">
        <x:v>0.3620924315379447</x:v>
      </x:c>
      <x:c r="AB1719" s="36" t="n">
        <x:v>1.0937067530860902</x:v>
      </x:c>
      <x:c r="AC1719" s="34" t="b">
        <x:v>1</x:v>
      </x:c>
    </x:row>
    <x:row r="1720">
      <x:c r="A1720" s="31" t="str">
        <x:v>CFG017</x:v>
      </x:c>
      <x:c r="B1720" s="33" t="n">
        <x:v>4</x:v>
      </x:c>
      <x:c r="C1720" s="31" t="str">
        <x:v>0（选定5-12kg）算方向-5 1.AR20.03.6 </x:v>
      </x:c>
      <x:c r="D1720" s="31" t="str">
        <x:v>T7-VLM2-FF1(g1)-Inviscid</x:v>
      </x:c>
      <x:c r="E1720" s="37" t="n">
        <x:v>0.36235543179384255</x:v>
      </x:c>
      <x:c r="F1720" s="37" t="n">
        <x:v>0</x:v>
      </x:c>
      <x:c r="G1720" s="35" t="n">
        <x:v>13.029534289886568</x:v>
      </x:c>
      <x:c r="H1720" s="36" t="n">
        <x:v>1.5</x:v>
      </x:c>
      <x:c r="I1720" s="35" t="n">
        <x:v>1.225</x:v>
      </x:c>
      <x:c r="J1720" s="35" t="n">
        <x:v>1.5705518175924542</x:v>
      </x:c>
      <x:c r="K1720" s="35" t="n">
        <x:v>0.284701945718181</x:v>
      </x:c>
      <x:c r="L1720" s="35" t="n">
        <x:v>5.525419388778789</x:v>
      </x:c>
      <x:c r="M1720" s="35" t="n">
        <x:v>11.925999999999998</x:v>
      </x:c>
      <x:c r="N1720" s="35" t="n">
        <x:v>0.10992287605892086</x:v>
      </x:c>
      <x:c r="O1720" s="35" t="n">
        <x:v>-0.00002004566018733031</x:v>
      </x:c>
      <x:c r="P1720" s="35" t="n">
        <x:v>0.014231068051497809</x:v>
      </x:c>
      <x:c r="Q1720" s="36" t="n">
        <x:v>0.7163361536171896</x:v>
      </x:c>
      <x:c r="R1720" s="36" t="n">
        <x:v>0.010296470154435055</x:v>
      </x:c>
      <x:c r="S1720" s="36" t="n">
        <x:v>1.1926862660280913e-7</x:v>
      </x:c>
      <x:c r="T1720" s="35" t="n">
        <x:v>0.1464757231610073</x:v>
      </x:c>
      <x:c r="U1720" s="36" t="str">
        <x:v>lateral</x:v>
      </x:c>
      <x:c r="V1720" s="33" t="n">
        <x:v>7</x:v>
      </x:c>
      <x:c r="W1720" s="36" t="n">
        <x:v>-0.9143218666048465</x:v>
      </x:c>
      <x:c r="X1720" s="36" t="n">
        <x:v>2.353758093539309</x:v>
      </x:c>
      <x:c r="Y1720" s="36" t="n">
        <x:v>2.5251062628439174</x:v>
      </x:c>
      <x:c r="Z1720" s="36" t="n">
        <x:v>0.3746122354293368</x:v>
      </x:c>
      <x:c r="AA1720" s="36" t="n">
        <x:v>0.3620924315379447</x:v>
      </x:c>
      <x:c r="AB1720" s="36" t="n">
        <x:v>1.0937067530860902</x:v>
      </x:c>
      <x:c r="AC1720" s="34" t="b">
        <x:v>1</x:v>
      </x:c>
    </x:row>
    <x:row r="1721">
      <x:c r="A1721" s="31" t="str">
        <x:v>CFG017</x:v>
      </x:c>
      <x:c r="B1721" s="33" t="n">
        <x:v>4</x:v>
      </x:c>
      <x:c r="C1721" s="31" t="str">
        <x:v>0（选定5-12kg）算方向-5 1.AR20.03.6 </x:v>
      </x:c>
      <x:c r="D1721" s="31" t="str">
        <x:v>T7-VLM2-FF1(g1)-Inviscid</x:v>
      </x:c>
      <x:c r="E1721" s="37" t="n">
        <x:v>0.36235543179384255</x:v>
      </x:c>
      <x:c r="F1721" s="37" t="n">
        <x:v>0</x:v>
      </x:c>
      <x:c r="G1721" s="35" t="n">
        <x:v>13.029534289886568</x:v>
      </x:c>
      <x:c r="H1721" s="36" t="n">
        <x:v>1.5</x:v>
      </x:c>
      <x:c r="I1721" s="35" t="n">
        <x:v>1.225</x:v>
      </x:c>
      <x:c r="J1721" s="35" t="n">
        <x:v>1.5705518175924542</x:v>
      </x:c>
      <x:c r="K1721" s="35" t="n">
        <x:v>0.284701945718181</x:v>
      </x:c>
      <x:c r="L1721" s="35" t="n">
        <x:v>5.525419388778789</x:v>
      </x:c>
      <x:c r="M1721" s="35" t="n">
        <x:v>11.925999999999998</x:v>
      </x:c>
      <x:c r="N1721" s="35" t="n">
        <x:v>0.10992287605892086</x:v>
      </x:c>
      <x:c r="O1721" s="35" t="n">
        <x:v>-0.00002004566018733031</x:v>
      </x:c>
      <x:c r="P1721" s="35" t="n">
        <x:v>0.014231068051497809</x:v>
      </x:c>
      <x:c r="Q1721" s="36" t="n">
        <x:v>0.7163361536171896</x:v>
      </x:c>
      <x:c r="R1721" s="36" t="n">
        <x:v>0.010296470154435055</x:v>
      </x:c>
      <x:c r="S1721" s="36" t="n">
        <x:v>1.1926862660280913e-7</x:v>
      </x:c>
      <x:c r="T1721" s="35" t="n">
        <x:v>0.1464757231610073</x:v>
      </x:c>
      <x:c r="U1721" s="36" t="str">
        <x:v>lateral</x:v>
      </x:c>
      <x:c r="V1721" s="33" t="n">
        <x:v>8</x:v>
      </x:c>
      <x:c r="W1721" s="36" t="n">
        <x:v>0.16010397859162318</x:v>
      </x:c>
      <x:c r="X1721" s="36" t="n">
        <x:v>0</x:v>
      </x:c>
      <x:c r="Y1721" s="36" t="n">
        <x:v>0.16010397859162318</x:v>
      </x:c>
      <x:c r="Z1721" s="36" t="n">
        <x:v>0</x:v>
      </x:c>
      <x:c r="AA1721" s="36" t="n">
        <x:v>-1</x:v>
      </x:c>
      <x:c r="AB1721" s="36"/>
      <x:c r="AC1721" s="34" t="b">
        <x:v>0</x:v>
      </x:c>
    </x:row>
    <x:row r="1722">
      <x:c r="A1722" s="31" t="str">
        <x:v>CFG017</x:v>
      </x:c>
      <x:c r="B1722" s="33" t="n">
        <x:v>5</x:v>
      </x:c>
      <x:c r="C1722" s="31" t="str">
        <x:v>0（选定5-12kg）算方向-5 1.AR20.03.6 </x:v>
      </x:c>
      <x:c r="D1722" s="31" t="str">
        <x:v>T7-VLM2-FF1(g1)-Inviscid</x:v>
      </x:c>
      <x:c r="E1722" s="37" t="n">
        <x:v>0.3638114472047879</x:v>
      </x:c>
      <x:c r="F1722" s="37" t="n">
        <x:v>0</x:v>
      </x:c>
      <x:c r="G1722" s="35" t="n">
        <x:v>13.028249950941623</x:v>
      </x:c>
      <x:c r="H1722" s="36" t="n">
        <x:v>2</x:v>
      </x:c>
      <x:c r="I1722" s="35" t="n">
        <x:v>1.225</x:v>
      </x:c>
      <x:c r="J1722" s="35" t="n">
        <x:v>1.5705518175924542</x:v>
      </x:c>
      <x:c r="K1722" s="35" t="n">
        <x:v>0.284701945718181</x:v>
      </x:c>
      <x:c r="L1722" s="35" t="n">
        <x:v>5.525419388778789</x:v>
      </x:c>
      <x:c r="M1722" s="35" t="n">
        <x:v>11.925999999999998</x:v>
      </x:c>
      <x:c r="N1722" s="35" t="n">
        <x:v>0.10992287605892086</x:v>
      </x:c>
      <x:c r="O1722" s="35" t="n">
        <x:v>-0.00002004566018733031</x:v>
      </x:c>
      <x:c r="P1722" s="35" t="n">
        <x:v>0.014231068051497809</x:v>
      </x:c>
      <x:c r="Q1722" s="36" t="n">
        <x:v>0.7164764715557174</x:v>
      </x:c>
      <x:c r="R1722" s="36" t="n">
        <x:v>0.010420878932075823</x:v>
      </x:c>
      <x:c r="S1722" s="36" t="n">
        <x:v>1.1909435405579591e-7</x:v>
      </x:c>
      <x:c r="T1722" s="35" t="n">
        <x:v>0.1464779341044116</x:v>
      </x:c>
      <x:c r="U1722" s="36" t="str">
        <x:v>longitudinal</x:v>
      </x:c>
      <x:c r="V1722" s="33" t="n">
        <x:v>1</x:v>
      </x:c>
      <x:c r="W1722" s="36" t="n">
        <x:v>-6.166706400430167</x:v>
      </x:c>
      <x:c r="X1722" s="36" t="n">
        <x:v>-5.272673497374514</x:v>
      </x:c>
      <x:c r="Y1722" s="36" t="n">
        <x:v>8.113529049619652</x:v>
      </x:c>
      <x:c r="Z1722" s="36" t="n">
        <x:v>0.8391720504167856</x:v>
      </x:c>
      <x:c r="AA1722" s="36" t="n">
        <x:v>0.7600522981697159</x:v>
      </x:c>
      <x:c r="AB1722" s="36" t="n">
        <x:v>0.1621611173073269</x:v>
      </x:c>
      <x:c r="AC1722" s="34" t="b">
        <x:v>1</x:v>
      </x:c>
    </x:row>
    <x:row r="1723">
      <x:c r="A1723" s="31" t="str">
        <x:v>CFG017</x:v>
      </x:c>
      <x:c r="B1723" s="33" t="n">
        <x:v>5</x:v>
      </x:c>
      <x:c r="C1723" s="31" t="str">
        <x:v>0（选定5-12kg）算方向-5 1.AR20.03.6 </x:v>
      </x:c>
      <x:c r="D1723" s="31" t="str">
        <x:v>T7-VLM2-FF1(g1)-Inviscid</x:v>
      </x:c>
      <x:c r="E1723" s="37" t="n">
        <x:v>0.3638114472047879</x:v>
      </x:c>
      <x:c r="F1723" s="37" t="n">
        <x:v>0</x:v>
      </x:c>
      <x:c r="G1723" s="35" t="n">
        <x:v>13.028249950941623</x:v>
      </x:c>
      <x:c r="H1723" s="36" t="n">
        <x:v>2</x:v>
      </x:c>
      <x:c r="I1723" s="35" t="n">
        <x:v>1.225</x:v>
      </x:c>
      <x:c r="J1723" s="35" t="n">
        <x:v>1.5705518175924542</x:v>
      </x:c>
      <x:c r="K1723" s="35" t="n">
        <x:v>0.284701945718181</x:v>
      </x:c>
      <x:c r="L1723" s="35" t="n">
        <x:v>5.525419388778789</x:v>
      </x:c>
      <x:c r="M1723" s="35" t="n">
        <x:v>11.925999999999998</x:v>
      </x:c>
      <x:c r="N1723" s="35" t="n">
        <x:v>0.10992287605892086</x:v>
      </x:c>
      <x:c r="O1723" s="35" t="n">
        <x:v>-0.00002004566018733031</x:v>
      </x:c>
      <x:c r="P1723" s="35" t="n">
        <x:v>0.014231068051497809</x:v>
      </x:c>
      <x:c r="Q1723" s="36" t="n">
        <x:v>0.7164764715557174</x:v>
      </x:c>
      <x:c r="R1723" s="36" t="n">
        <x:v>0.010420878932075823</x:v>
      </x:c>
      <x:c r="S1723" s="36" t="n">
        <x:v>1.1909435405579591e-7</x:v>
      </x:c>
      <x:c r="T1723" s="35" t="n">
        <x:v>0.1464779341044116</x:v>
      </x:c>
      <x:c r="U1723" s="36" t="str">
        <x:v>longitudinal</x:v>
      </x:c>
      <x:c r="V1723" s="33" t="n">
        <x:v>2</x:v>
      </x:c>
      <x:c r="W1723" s="36" t="n">
        <x:v>-6.166706400430167</x:v>
      </x:c>
      <x:c r="X1723" s="36" t="n">
        <x:v>5.272673497374514</x:v>
      </x:c>
      <x:c r="Y1723" s="36" t="n">
        <x:v>8.113529049619652</x:v>
      </x:c>
      <x:c r="Z1723" s="36" t="n">
        <x:v>0.8391720504167856</x:v>
      </x:c>
      <x:c r="AA1723" s="36" t="n">
        <x:v>0.7600522981697159</x:v>
      </x:c>
      <x:c r="AB1723" s="36" t="n">
        <x:v>0.1621611173073269</x:v>
      </x:c>
      <x:c r="AC1723" s="34" t="b">
        <x:v>1</x:v>
      </x:c>
    </x:row>
    <x:row r="1724">
      <x:c r="A1724" s="31" t="str">
        <x:v>CFG017</x:v>
      </x:c>
      <x:c r="B1724" s="33" t="n">
        <x:v>5</x:v>
      </x:c>
      <x:c r="C1724" s="31" t="str">
        <x:v>0（选定5-12kg）算方向-5 1.AR20.03.6 </x:v>
      </x:c>
      <x:c r="D1724" s="31" t="str">
        <x:v>T7-VLM2-FF1(g1)-Inviscid</x:v>
      </x:c>
      <x:c r="E1724" s="37" t="n">
        <x:v>0.3638114472047879</x:v>
      </x:c>
      <x:c r="F1724" s="37" t="n">
        <x:v>0</x:v>
      </x:c>
      <x:c r="G1724" s="35" t="n">
        <x:v>13.028249950941623</x:v>
      </x:c>
      <x:c r="H1724" s="36" t="n">
        <x:v>2</x:v>
      </x:c>
      <x:c r="I1724" s="35" t="n">
        <x:v>1.225</x:v>
      </x:c>
      <x:c r="J1724" s="35" t="n">
        <x:v>1.5705518175924542</x:v>
      </x:c>
      <x:c r="K1724" s="35" t="n">
        <x:v>0.284701945718181</x:v>
      </x:c>
      <x:c r="L1724" s="35" t="n">
        <x:v>5.525419388778789</x:v>
      </x:c>
      <x:c r="M1724" s="35" t="n">
        <x:v>11.925999999999998</x:v>
      </x:c>
      <x:c r="N1724" s="35" t="n">
        <x:v>0.10992287605892086</x:v>
      </x:c>
      <x:c r="O1724" s="35" t="n">
        <x:v>-0.00002004566018733031</x:v>
      </x:c>
      <x:c r="P1724" s="35" t="n">
        <x:v>0.014231068051497809</x:v>
      </x:c>
      <x:c r="Q1724" s="36" t="n">
        <x:v>0.7164764715557174</x:v>
      </x:c>
      <x:c r="R1724" s="36" t="n">
        <x:v>0.010420878932075823</x:v>
      </x:c>
      <x:c r="S1724" s="36" t="n">
        <x:v>1.1909435405579591e-7</x:v>
      </x:c>
      <x:c r="T1724" s="35" t="n">
        <x:v>0.1464779341044116</x:v>
      </x:c>
      <x:c r="U1724" s="36" t="str">
        <x:v>longitudinal</x:v>
      </x:c>
      <x:c r="V1724" s="33" t="n">
        <x:v>3</x:v>
      </x:c>
      <x:c r="W1724" s="36" t="n">
        <x:v>-0.006940532193256638</x:v>
      </x:c>
      <x:c r="X1724" s="36" t="n">
        <x:v>-0.7154930064779006</x:v>
      </x:c>
      <x:c r="Y1724" s="36" t="n">
        <x:v>0.7155266684798762</x:v>
      </x:c>
      <x:c r="Z1724" s="36" t="n">
        <x:v>0.11387424872863937</x:v>
      </x:c>
      <x:c r="AA1724" s="36" t="n">
        <x:v>0.009699893098326686</x:v>
      </x:c>
      <x:c r="AB1724" s="36" t="n">
        <x:v>144.08117016899533</x:v>
      </x:c>
      <x:c r="AC1724" s="34" t="b">
        <x:v>1</x:v>
      </x:c>
    </x:row>
    <x:row r="1725">
      <x:c r="A1725" s="31" t="str">
        <x:v>CFG017</x:v>
      </x:c>
      <x:c r="B1725" s="33" t="n">
        <x:v>5</x:v>
      </x:c>
      <x:c r="C1725" s="31" t="str">
        <x:v>0（选定5-12kg）算方向-5 1.AR20.03.6 </x:v>
      </x:c>
      <x:c r="D1725" s="31" t="str">
        <x:v>T7-VLM2-FF1(g1)-Inviscid</x:v>
      </x:c>
      <x:c r="E1725" s="37" t="n">
        <x:v>0.3638114472047879</x:v>
      </x:c>
      <x:c r="F1725" s="37" t="n">
        <x:v>0</x:v>
      </x:c>
      <x:c r="G1725" s="35" t="n">
        <x:v>13.028249950941623</x:v>
      </x:c>
      <x:c r="H1725" s="36" t="n">
        <x:v>2</x:v>
      </x:c>
      <x:c r="I1725" s="35" t="n">
        <x:v>1.225</x:v>
      </x:c>
      <x:c r="J1725" s="35" t="n">
        <x:v>1.5705518175924542</x:v>
      </x:c>
      <x:c r="K1725" s="35" t="n">
        <x:v>0.284701945718181</x:v>
      </x:c>
      <x:c r="L1725" s="35" t="n">
        <x:v>5.525419388778789</x:v>
      </x:c>
      <x:c r="M1725" s="35" t="n">
        <x:v>11.925999999999998</x:v>
      </x:c>
      <x:c r="N1725" s="35" t="n">
        <x:v>0.10992287605892086</x:v>
      </x:c>
      <x:c r="O1725" s="35" t="n">
        <x:v>-0.00002004566018733031</x:v>
      </x:c>
      <x:c r="P1725" s="35" t="n">
        <x:v>0.014231068051497809</x:v>
      </x:c>
      <x:c r="Q1725" s="36" t="n">
        <x:v>0.7164764715557174</x:v>
      </x:c>
      <x:c r="R1725" s="36" t="n">
        <x:v>0.010420878932075823</x:v>
      </x:c>
      <x:c r="S1725" s="36" t="n">
        <x:v>1.1909435405579591e-7</x:v>
      </x:c>
      <x:c r="T1725" s="35" t="n">
        <x:v>0.1464779341044116</x:v>
      </x:c>
      <x:c r="U1725" s="36" t="str">
        <x:v>longitudinal</x:v>
      </x:c>
      <x:c r="V1725" s="33" t="n">
        <x:v>4</x:v>
      </x:c>
      <x:c r="W1725" s="36" t="n">
        <x:v>-0.006940532193256638</x:v>
      </x:c>
      <x:c r="X1725" s="36" t="n">
        <x:v>0.7154930064779006</x:v>
      </x:c>
      <x:c r="Y1725" s="36" t="n">
        <x:v>0.7155266684798762</x:v>
      </x:c>
      <x:c r="Z1725" s="36" t="n">
        <x:v>0.11387424872863937</x:v>
      </x:c>
      <x:c r="AA1725" s="36" t="n">
        <x:v>0.009699893098326686</x:v>
      </x:c>
      <x:c r="AB1725" s="36" t="n">
        <x:v>144.08117016899533</x:v>
      </x:c>
      <x:c r="AC1725" s="34" t="b">
        <x:v>1</x:v>
      </x:c>
    </x:row>
    <x:row r="1726">
      <x:c r="A1726" s="31" t="str">
        <x:v>CFG017</x:v>
      </x:c>
      <x:c r="B1726" s="33" t="n">
        <x:v>5</x:v>
      </x:c>
      <x:c r="C1726" s="31" t="str">
        <x:v>0（选定5-12kg）算方向-5 1.AR20.03.6 </x:v>
      </x:c>
      <x:c r="D1726" s="31" t="str">
        <x:v>T7-VLM2-FF1(g1)-Inviscid</x:v>
      </x:c>
      <x:c r="E1726" s="37" t="n">
        <x:v>0.3638114472047879</x:v>
      </x:c>
      <x:c r="F1726" s="37" t="n">
        <x:v>0</x:v>
      </x:c>
      <x:c r="G1726" s="35" t="n">
        <x:v>13.028249950941623</x:v>
      </x:c>
      <x:c r="H1726" s="36" t="n">
        <x:v>2</x:v>
      </x:c>
      <x:c r="I1726" s="35" t="n">
        <x:v>1.225</x:v>
      </x:c>
      <x:c r="J1726" s="35" t="n">
        <x:v>1.5705518175924542</x:v>
      </x:c>
      <x:c r="K1726" s="35" t="n">
        <x:v>0.284701945718181</x:v>
      </x:c>
      <x:c r="L1726" s="35" t="n">
        <x:v>5.525419388778789</x:v>
      </x:c>
      <x:c r="M1726" s="35" t="n">
        <x:v>11.925999999999998</x:v>
      </x:c>
      <x:c r="N1726" s="35" t="n">
        <x:v>0.10992287605892086</x:v>
      </x:c>
      <x:c r="O1726" s="35" t="n">
        <x:v>-0.00002004566018733031</x:v>
      </x:c>
      <x:c r="P1726" s="35" t="n">
        <x:v>0.014231068051497809</x:v>
      </x:c>
      <x:c r="Q1726" s="36" t="n">
        <x:v>0.7164764715557174</x:v>
      </x:c>
      <x:c r="R1726" s="36" t="n">
        <x:v>0.010420878932075823</x:v>
      </x:c>
      <x:c r="S1726" s="36" t="n">
        <x:v>1.1909435405579591e-7</x:v>
      </x:c>
      <x:c r="T1726" s="35" t="n">
        <x:v>0.1464779341044116</x:v>
      </x:c>
      <x:c r="U1726" s="36" t="str">
        <x:v>lateral</x:v>
      </x:c>
      <x:c r="V1726" s="33" t="n">
        <x:v>5</x:v>
      </x:c>
      <x:c r="W1726" s="36" t="n">
        <x:v>-17.663152875161423</x:v>
      </x:c>
      <x:c r="X1726" s="36" t="n">
        <x:v>0</x:v>
      </x:c>
      <x:c r="Y1726" s="36" t="n">
        <x:v>17.663152875161423</x:v>
      </x:c>
      <x:c r="Z1726" s="36" t="n">
        <x:v>0</x:v>
      </x:c>
      <x:c r="AA1726" s="36" t="n">
        <x:v>1</x:v>
      </x:c>
      <x:c r="AB1726" s="36" t="n">
        <x:v>0.05661503396747683</x:v>
      </x:c>
      <x:c r="AC1726" s="34" t="b">
        <x:v>1</x:v>
      </x:c>
    </x:row>
    <x:row r="1727">
      <x:c r="A1727" s="31" t="str">
        <x:v>CFG017</x:v>
      </x:c>
      <x:c r="B1727" s="33" t="n">
        <x:v>5</x:v>
      </x:c>
      <x:c r="C1727" s="31" t="str">
        <x:v>0（选定5-12kg）算方向-5 1.AR20.03.6 </x:v>
      </x:c>
      <x:c r="D1727" s="31" t="str">
        <x:v>T7-VLM2-FF1(g1)-Inviscid</x:v>
      </x:c>
      <x:c r="E1727" s="37" t="n">
        <x:v>0.3638114472047879</x:v>
      </x:c>
      <x:c r="F1727" s="37" t="n">
        <x:v>0</x:v>
      </x:c>
      <x:c r="G1727" s="35" t="n">
        <x:v>13.028249950941623</x:v>
      </x:c>
      <x:c r="H1727" s="36" t="n">
        <x:v>2</x:v>
      </x:c>
      <x:c r="I1727" s="35" t="n">
        <x:v>1.225</x:v>
      </x:c>
      <x:c r="J1727" s="35" t="n">
        <x:v>1.5705518175924542</x:v>
      </x:c>
      <x:c r="K1727" s="35" t="n">
        <x:v>0.284701945718181</x:v>
      </x:c>
      <x:c r="L1727" s="35" t="n">
        <x:v>5.525419388778789</x:v>
      </x:c>
      <x:c r="M1727" s="35" t="n">
        <x:v>11.925999999999998</x:v>
      </x:c>
      <x:c r="N1727" s="35" t="n">
        <x:v>0.10992287605892086</x:v>
      </x:c>
      <x:c r="O1727" s="35" t="n">
        <x:v>-0.00002004566018733031</x:v>
      </x:c>
      <x:c r="P1727" s="35" t="n">
        <x:v>0.014231068051497809</x:v>
      </x:c>
      <x:c r="Q1727" s="36" t="n">
        <x:v>0.7164764715557174</x:v>
      </x:c>
      <x:c r="R1727" s="36" t="n">
        <x:v>0.010420878932075823</x:v>
      </x:c>
      <x:c r="S1727" s="36" t="n">
        <x:v>1.1909435405579591e-7</x:v>
      </x:c>
      <x:c r="T1727" s="35" t="n">
        <x:v>0.1464779341044116</x:v>
      </x:c>
      <x:c r="U1727" s="36" t="str">
        <x:v>lateral</x:v>
      </x:c>
      <x:c r="V1727" s="33" t="n">
        <x:v>6</x:v>
      </x:c>
      <x:c r="W1727" s="36" t="n">
        <x:v>-0.9155579809967056</x:v>
      </x:c>
      <x:c r="X1727" s="36" t="n">
        <x:v>-2.3564716333493916</x:v>
      </x:c>
      <x:c r="Y1727" s="36" t="n">
        <x:v>2.528083261157969</x:v>
      </x:c>
      <x:c r="Z1727" s="36" t="n">
        <x:v>0.37504410870338806</x:v>
      </x:c>
      <x:c r="AA1727" s="36" t="n">
        <x:v>0.36215499507612786</x:v>
      </x:c>
      <x:c r="AB1727" s="36" t="n">
        <x:v>1.0922301162307253</x:v>
      </x:c>
      <x:c r="AC1727" s="34" t="b">
        <x:v>1</x:v>
      </x:c>
    </x:row>
    <x:row r="1728">
      <x:c r="A1728" s="31" t="str">
        <x:v>CFG017</x:v>
      </x:c>
      <x:c r="B1728" s="33" t="n">
        <x:v>5</x:v>
      </x:c>
      <x:c r="C1728" s="31" t="str">
        <x:v>0（选定5-12kg）算方向-5 1.AR20.03.6 </x:v>
      </x:c>
      <x:c r="D1728" s="31" t="str">
        <x:v>T7-VLM2-FF1(g1)-Inviscid</x:v>
      </x:c>
      <x:c r="E1728" s="37" t="n">
        <x:v>0.3638114472047879</x:v>
      </x:c>
      <x:c r="F1728" s="37" t="n">
        <x:v>0</x:v>
      </x:c>
      <x:c r="G1728" s="35" t="n">
        <x:v>13.028249950941623</x:v>
      </x:c>
      <x:c r="H1728" s="36" t="n">
        <x:v>2</x:v>
      </x:c>
      <x:c r="I1728" s="35" t="n">
        <x:v>1.225</x:v>
      </x:c>
      <x:c r="J1728" s="35" t="n">
        <x:v>1.5705518175924542</x:v>
      </x:c>
      <x:c r="K1728" s="35" t="n">
        <x:v>0.284701945718181</x:v>
      </x:c>
      <x:c r="L1728" s="35" t="n">
        <x:v>5.525419388778789</x:v>
      </x:c>
      <x:c r="M1728" s="35" t="n">
        <x:v>11.925999999999998</x:v>
      </x:c>
      <x:c r="N1728" s="35" t="n">
        <x:v>0.10992287605892086</x:v>
      </x:c>
      <x:c r="O1728" s="35" t="n">
        <x:v>-0.00002004566018733031</x:v>
      </x:c>
      <x:c r="P1728" s="35" t="n">
        <x:v>0.014231068051497809</x:v>
      </x:c>
      <x:c r="Q1728" s="36" t="n">
        <x:v>0.7164764715557174</x:v>
      </x:c>
      <x:c r="R1728" s="36" t="n">
        <x:v>0.010420878932075823</x:v>
      </x:c>
      <x:c r="S1728" s="36" t="n">
        <x:v>1.1909435405579591e-7</x:v>
      </x:c>
      <x:c r="T1728" s="35" t="n">
        <x:v>0.1464779341044116</x:v>
      </x:c>
      <x:c r="U1728" s="36" t="str">
        <x:v>lateral</x:v>
      </x:c>
      <x:c r="V1728" s="33" t="n">
        <x:v>7</x:v>
      </x:c>
      <x:c r="W1728" s="36" t="n">
        <x:v>-0.9155579809967056</x:v>
      </x:c>
      <x:c r="X1728" s="36" t="n">
        <x:v>2.3564716333493916</x:v>
      </x:c>
      <x:c r="Y1728" s="36" t="n">
        <x:v>2.528083261157969</x:v>
      </x:c>
      <x:c r="Z1728" s="36" t="n">
        <x:v>0.37504410870338806</x:v>
      </x:c>
      <x:c r="AA1728" s="36" t="n">
        <x:v>0.36215499507612786</x:v>
      </x:c>
      <x:c r="AB1728" s="36" t="n">
        <x:v>1.0922301162307253</x:v>
      </x:c>
      <x:c r="AC1728" s="34" t="b">
        <x:v>1</x:v>
      </x:c>
    </x:row>
    <x:row r="1729">
      <x:c r="A1729" s="31" t="str">
        <x:v>CFG017</x:v>
      </x:c>
      <x:c r="B1729" s="33" t="n">
        <x:v>5</x:v>
      </x:c>
      <x:c r="C1729" s="31" t="str">
        <x:v>0（选定5-12kg）算方向-5 1.AR20.03.6 </x:v>
      </x:c>
      <x:c r="D1729" s="31" t="str">
        <x:v>T7-VLM2-FF1(g1)-Inviscid</x:v>
      </x:c>
      <x:c r="E1729" s="37" t="n">
        <x:v>0.3638114472047879</x:v>
      </x:c>
      <x:c r="F1729" s="37" t="n">
        <x:v>0</x:v>
      </x:c>
      <x:c r="G1729" s="35" t="n">
        <x:v>13.028249950941623</x:v>
      </x:c>
      <x:c r="H1729" s="36" t="n">
        <x:v>2</x:v>
      </x:c>
      <x:c r="I1729" s="35" t="n">
        <x:v>1.225</x:v>
      </x:c>
      <x:c r="J1729" s="35" t="n">
        <x:v>1.5705518175924542</x:v>
      </x:c>
      <x:c r="K1729" s="35" t="n">
        <x:v>0.284701945718181</x:v>
      </x:c>
      <x:c r="L1729" s="35" t="n">
        <x:v>5.525419388778789</x:v>
      </x:c>
      <x:c r="M1729" s="35" t="n">
        <x:v>11.925999999999998</x:v>
      </x:c>
      <x:c r="N1729" s="35" t="n">
        <x:v>0.10992287605892086</x:v>
      </x:c>
      <x:c r="O1729" s="35" t="n">
        <x:v>-0.00002004566018733031</x:v>
      </x:c>
      <x:c r="P1729" s="35" t="n">
        <x:v>0.014231068051497809</x:v>
      </x:c>
      <x:c r="Q1729" s="36" t="n">
        <x:v>0.7164764715557174</x:v>
      </x:c>
      <x:c r="R1729" s="36" t="n">
        <x:v>0.010420878932075823</x:v>
      </x:c>
      <x:c r="S1729" s="36" t="n">
        <x:v>1.1909435405579591e-7</x:v>
      </x:c>
      <x:c r="T1729" s="35" t="n">
        <x:v>0.1464779341044116</x:v>
      </x:c>
      <x:c r="U1729" s="36" t="str">
        <x:v>lateral</x:v>
      </x:c>
      <x:c r="V1729" s="33" t="n">
        <x:v>8</x:v>
      </x:c>
      <x:c r="W1729" s="36" t="n">
        <x:v>0.16019778264772278</x:v>
      </x:c>
      <x:c r="X1729" s="36" t="n">
        <x:v>0</x:v>
      </x:c>
      <x:c r="Y1729" s="36" t="n">
        <x:v>0.16019778264772278</x:v>
      </x:c>
      <x:c r="Z1729" s="36" t="n">
        <x:v>0</x:v>
      </x:c>
      <x:c r="AA1729" s="36" t="n">
        <x:v>-1</x:v>
      </x:c>
      <x:c r="AB1729" s="36"/>
      <x:c r="AC1729" s="34" t="b">
        <x:v>0</x:v>
      </x:c>
    </x:row>
    <x:row r="1730">
      <x:c r="A1730" s="31" t="str">
        <x:v>CFG017</x:v>
      </x:c>
      <x:c r="B1730" s="33" t="n">
        <x:v>6</x:v>
      </x:c>
      <x:c r="C1730" s="31" t="str">
        <x:v>0（选定5-12kg）算方向-5 1.AR20.03.6 </x:v>
      </x:c>
      <x:c r="D1730" s="31" t="str">
        <x:v>T7-VLM2-FF1(g1)-Inviscid</x:v>
      </x:c>
      <x:c r="E1730" s="37" t="n">
        <x:v>0.3653194947250951</x:v>
      </x:c>
      <x:c r="F1730" s="37" t="n">
        <x:v>0</x:v>
      </x:c>
      <x:c r="G1730" s="35" t="n">
        <x:v>13.026920015886484</x:v>
      </x:c>
      <x:c r="H1730" s="36" t="n">
        <x:v>2.5</x:v>
      </x:c>
      <x:c r="I1730" s="35" t="n">
        <x:v>1.225</x:v>
      </x:c>
      <x:c r="J1730" s="35" t="n">
        <x:v>1.5705518175924542</x:v>
      </x:c>
      <x:c r="K1730" s="35" t="n">
        <x:v>0.284701945718181</x:v>
      </x:c>
      <x:c r="L1730" s="35" t="n">
        <x:v>5.525419388778789</x:v>
      </x:c>
      <x:c r="M1730" s="35" t="n">
        <x:v>11.925999999999998</x:v>
      </x:c>
      <x:c r="N1730" s="35" t="n">
        <x:v>0.10992287605892086</x:v>
      </x:c>
      <x:c r="O1730" s="35" t="n">
        <x:v>-0.00002004566018733031</x:v>
      </x:c>
      <x:c r="P1730" s="35" t="n">
        <x:v>0.014231068051497809</x:v>
      </x:c>
      <x:c r="Q1730" s="36" t="n">
        <x:v>0.7166217991810191</x:v>
      </x:c>
      <x:c r="R1730" s="36" t="n">
        <x:v>0.010551225056497566</x:v>
      </x:c>
      <x:c r="S1730" s="36" t="n">
        <x:v>1.1891405077066494e-7</x:v>
      </x:c>
      <x:c r="T1730" s="35" t="n">
        <x:v>0.14648022487157442</x:v>
      </x:c>
      <x:c r="U1730" s="36" t="str">
        <x:v>longitudinal</x:v>
      </x:c>
      <x:c r="V1730" s="33" t="n">
        <x:v>1</x:v>
      </x:c>
      <x:c r="W1730" s="36" t="n">
        <x:v>-6.166075113975801</x:v>
      </x:c>
      <x:c r="X1730" s="36" t="n">
        <x:v>-5.27230261366589</x:v>
      </x:c>
      <x:c r="Y1730" s="36" t="n">
        <x:v>8.112808216718786</x:v>
      </x:c>
      <x:c r="Z1730" s="36" t="n">
        <x:v>0.8391130224412459</x:v>
      </x:c>
      <x:c r="AA1730" s="36" t="n">
        <x:v>0.7600420161872953</x:v>
      </x:c>
      <x:c r="AB1730" s="36" t="n">
        <x:v>0.16217771945940723</x:v>
      </x:c>
      <x:c r="AC1730" s="34" t="b">
        <x:v>1</x:v>
      </x:c>
    </x:row>
    <x:row r="1731">
      <x:c r="A1731" s="31" t="str">
        <x:v>CFG017</x:v>
      </x:c>
      <x:c r="B1731" s="33" t="n">
        <x:v>6</x:v>
      </x:c>
      <x:c r="C1731" s="31" t="str">
        <x:v>0（选定5-12kg）算方向-5 1.AR20.03.6 </x:v>
      </x:c>
      <x:c r="D1731" s="31" t="str">
        <x:v>T7-VLM2-FF1(g1)-Inviscid</x:v>
      </x:c>
      <x:c r="E1731" s="37" t="n">
        <x:v>0.3653194947250951</x:v>
      </x:c>
      <x:c r="F1731" s="37" t="n">
        <x:v>0</x:v>
      </x:c>
      <x:c r="G1731" s="35" t="n">
        <x:v>13.026920015886484</x:v>
      </x:c>
      <x:c r="H1731" s="36" t="n">
        <x:v>2.5</x:v>
      </x:c>
      <x:c r="I1731" s="35" t="n">
        <x:v>1.225</x:v>
      </x:c>
      <x:c r="J1731" s="35" t="n">
        <x:v>1.5705518175924542</x:v>
      </x:c>
      <x:c r="K1731" s="35" t="n">
        <x:v>0.284701945718181</x:v>
      </x:c>
      <x:c r="L1731" s="35" t="n">
        <x:v>5.525419388778789</x:v>
      </x:c>
      <x:c r="M1731" s="35" t="n">
        <x:v>11.925999999999998</x:v>
      </x:c>
      <x:c r="N1731" s="35" t="n">
        <x:v>0.10992287605892086</x:v>
      </x:c>
      <x:c r="O1731" s="35" t="n">
        <x:v>-0.00002004566018733031</x:v>
      </x:c>
      <x:c r="P1731" s="35" t="n">
        <x:v>0.014231068051497809</x:v>
      </x:c>
      <x:c r="Q1731" s="36" t="n">
        <x:v>0.7166217991810191</x:v>
      </x:c>
      <x:c r="R1731" s="36" t="n">
        <x:v>0.010551225056497566</x:v>
      </x:c>
      <x:c r="S1731" s="36" t="n">
        <x:v>1.1891405077066494e-7</x:v>
      </x:c>
      <x:c r="T1731" s="35" t="n">
        <x:v>0.14648022487157442</x:v>
      </x:c>
      <x:c r="U1731" s="36" t="str">
        <x:v>longitudinal</x:v>
      </x:c>
      <x:c r="V1731" s="33" t="n">
        <x:v>2</x:v>
      </x:c>
      <x:c r="W1731" s="36" t="n">
        <x:v>-6.166075113975801</x:v>
      </x:c>
      <x:c r="X1731" s="36" t="n">
        <x:v>5.27230261366589</x:v>
      </x:c>
      <x:c r="Y1731" s="36" t="n">
        <x:v>8.112808216718786</x:v>
      </x:c>
      <x:c r="Z1731" s="36" t="n">
        <x:v>0.8391130224412459</x:v>
      </x:c>
      <x:c r="AA1731" s="36" t="n">
        <x:v>0.7600420161872953</x:v>
      </x:c>
      <x:c r="AB1731" s="36" t="n">
        <x:v>0.16217771945940723</x:v>
      </x:c>
      <x:c r="AC1731" s="34" t="b">
        <x:v>1</x:v>
      </x:c>
    </x:row>
    <x:row r="1732">
      <x:c r="A1732" s="31" t="str">
        <x:v>CFG017</x:v>
      </x:c>
      <x:c r="B1732" s="33" t="n">
        <x:v>6</x:v>
      </x:c>
      <x:c r="C1732" s="31" t="str">
        <x:v>0（选定5-12kg）算方向-5 1.AR20.03.6 </x:v>
      </x:c>
      <x:c r="D1732" s="31" t="str">
        <x:v>T7-VLM2-FF1(g1)-Inviscid</x:v>
      </x:c>
      <x:c r="E1732" s="37" t="n">
        <x:v>0.3653194947250951</x:v>
      </x:c>
      <x:c r="F1732" s="37" t="n">
        <x:v>0</x:v>
      </x:c>
      <x:c r="G1732" s="35" t="n">
        <x:v>13.026920015886484</x:v>
      </x:c>
      <x:c r="H1732" s="36" t="n">
        <x:v>2.5</x:v>
      </x:c>
      <x:c r="I1732" s="35" t="n">
        <x:v>1.225</x:v>
      </x:c>
      <x:c r="J1732" s="35" t="n">
        <x:v>1.5705518175924542</x:v>
      </x:c>
      <x:c r="K1732" s="35" t="n">
        <x:v>0.284701945718181</x:v>
      </x:c>
      <x:c r="L1732" s="35" t="n">
        <x:v>5.525419388778789</x:v>
      </x:c>
      <x:c r="M1732" s="35" t="n">
        <x:v>11.925999999999998</x:v>
      </x:c>
      <x:c r="N1732" s="35" t="n">
        <x:v>0.10992287605892086</x:v>
      </x:c>
      <x:c r="O1732" s="35" t="n">
        <x:v>-0.00002004566018733031</x:v>
      </x:c>
      <x:c r="P1732" s="35" t="n">
        <x:v>0.014231068051497809</x:v>
      </x:c>
      <x:c r="Q1732" s="36" t="n">
        <x:v>0.7166217991810191</x:v>
      </x:c>
      <x:c r="R1732" s="36" t="n">
        <x:v>0.010551225056497566</x:v>
      </x:c>
      <x:c r="S1732" s="36" t="n">
        <x:v>1.1891405077066494e-7</x:v>
      </x:c>
      <x:c r="T1732" s="35" t="n">
        <x:v>0.14648022487157442</x:v>
      </x:c>
      <x:c r="U1732" s="36" t="str">
        <x:v>longitudinal</x:v>
      </x:c>
      <x:c r="V1732" s="33" t="n">
        <x:v>3</x:v>
      </x:c>
      <x:c r="W1732" s="36" t="n">
        <x:v>-0.00706920047914267</x:v>
      </x:c>
      <x:c r="X1732" s="36" t="n">
        <x:v>-0.7155728367752535</x:v>
      </x:c>
      <x:c r="Y1732" s="36" t="n">
        <x:v>0.715607754517793</x:v>
      </x:c>
      <x:c r="Z1732" s="36" t="n">
        <x:v>0.11388695411507159</x:v>
      </x:c>
      <x:c r="AA1732" s="36" t="n">
        <x:v>0.009878596807417492</x:v>
      </x:c>
      <x:c r="AB1732" s="36" t="n">
        <x:v>141.45871275690243</x:v>
      </x:c>
      <x:c r="AC1732" s="34" t="b">
        <x:v>1</x:v>
      </x:c>
    </x:row>
    <x:row r="1733">
      <x:c r="A1733" s="31" t="str">
        <x:v>CFG017</x:v>
      </x:c>
      <x:c r="B1733" s="33" t="n">
        <x:v>6</x:v>
      </x:c>
      <x:c r="C1733" s="31" t="str">
        <x:v>0（选定5-12kg）算方向-5 1.AR20.03.6 </x:v>
      </x:c>
      <x:c r="D1733" s="31" t="str">
        <x:v>T7-VLM2-FF1(g1)-Inviscid</x:v>
      </x:c>
      <x:c r="E1733" s="37" t="n">
        <x:v>0.3653194947250951</x:v>
      </x:c>
      <x:c r="F1733" s="37" t="n">
        <x:v>0</x:v>
      </x:c>
      <x:c r="G1733" s="35" t="n">
        <x:v>13.026920015886484</x:v>
      </x:c>
      <x:c r="H1733" s="36" t="n">
        <x:v>2.5</x:v>
      </x:c>
      <x:c r="I1733" s="35" t="n">
        <x:v>1.225</x:v>
      </x:c>
      <x:c r="J1733" s="35" t="n">
        <x:v>1.5705518175924542</x:v>
      </x:c>
      <x:c r="K1733" s="35" t="n">
        <x:v>0.284701945718181</x:v>
      </x:c>
      <x:c r="L1733" s="35" t="n">
        <x:v>5.525419388778789</x:v>
      </x:c>
      <x:c r="M1733" s="35" t="n">
        <x:v>11.925999999999998</x:v>
      </x:c>
      <x:c r="N1733" s="35" t="n">
        <x:v>0.10992287605892086</x:v>
      </x:c>
      <x:c r="O1733" s="35" t="n">
        <x:v>-0.00002004566018733031</x:v>
      </x:c>
      <x:c r="P1733" s="35" t="n">
        <x:v>0.014231068051497809</x:v>
      </x:c>
      <x:c r="Q1733" s="36" t="n">
        <x:v>0.7166217991810191</x:v>
      </x:c>
      <x:c r="R1733" s="36" t="n">
        <x:v>0.010551225056497566</x:v>
      </x:c>
      <x:c r="S1733" s="36" t="n">
        <x:v>1.1891405077066494e-7</x:v>
      </x:c>
      <x:c r="T1733" s="35" t="n">
        <x:v>0.14648022487157442</x:v>
      </x:c>
      <x:c r="U1733" s="36" t="str">
        <x:v>longitudinal</x:v>
      </x:c>
      <x:c r="V1733" s="33" t="n">
        <x:v>4</x:v>
      </x:c>
      <x:c r="W1733" s="36" t="n">
        <x:v>-0.00706920047914267</x:v>
      </x:c>
      <x:c r="X1733" s="36" t="n">
        <x:v>0.7155728367752535</x:v>
      </x:c>
      <x:c r="Y1733" s="36" t="n">
        <x:v>0.715607754517793</x:v>
      </x:c>
      <x:c r="Z1733" s="36" t="n">
        <x:v>0.11388695411507159</x:v>
      </x:c>
      <x:c r="AA1733" s="36" t="n">
        <x:v>0.009878596807417492</x:v>
      </x:c>
      <x:c r="AB1733" s="36" t="n">
        <x:v>141.45871275690243</x:v>
      </x:c>
      <x:c r="AC1733" s="34" t="b">
        <x:v>1</x:v>
      </x:c>
    </x:row>
    <x:row r="1734">
      <x:c r="A1734" s="31" t="str">
        <x:v>CFG017</x:v>
      </x:c>
      <x:c r="B1734" s="33" t="n">
        <x:v>6</x:v>
      </x:c>
      <x:c r="C1734" s="31" t="str">
        <x:v>0（选定5-12kg）算方向-5 1.AR20.03.6 </x:v>
      </x:c>
      <x:c r="D1734" s="31" t="str">
        <x:v>T7-VLM2-FF1(g1)-Inviscid</x:v>
      </x:c>
      <x:c r="E1734" s="37" t="n">
        <x:v>0.3653194947250951</x:v>
      </x:c>
      <x:c r="F1734" s="37" t="n">
        <x:v>0</x:v>
      </x:c>
      <x:c r="G1734" s="35" t="n">
        <x:v>13.026920015886484</x:v>
      </x:c>
      <x:c r="H1734" s="36" t="n">
        <x:v>2.5</x:v>
      </x:c>
      <x:c r="I1734" s="35" t="n">
        <x:v>1.225</x:v>
      </x:c>
      <x:c r="J1734" s="35" t="n">
        <x:v>1.5705518175924542</x:v>
      </x:c>
      <x:c r="K1734" s="35" t="n">
        <x:v>0.284701945718181</x:v>
      </x:c>
      <x:c r="L1734" s="35" t="n">
        <x:v>5.525419388778789</x:v>
      </x:c>
      <x:c r="M1734" s="35" t="n">
        <x:v>11.925999999999998</x:v>
      </x:c>
      <x:c r="N1734" s="35" t="n">
        <x:v>0.10992287605892086</x:v>
      </x:c>
      <x:c r="O1734" s="35" t="n">
        <x:v>-0.00002004566018733031</x:v>
      </x:c>
      <x:c r="P1734" s="35" t="n">
        <x:v>0.014231068051497809</x:v>
      </x:c>
      <x:c r="Q1734" s="36" t="n">
        <x:v>0.7166217991810191</x:v>
      </x:c>
      <x:c r="R1734" s="36" t="n">
        <x:v>0.010551225056497566</x:v>
      </x:c>
      <x:c r="S1734" s="36" t="n">
        <x:v>1.1891405077066494e-7</x:v>
      </x:c>
      <x:c r="T1734" s="35" t="n">
        <x:v>0.14648022487157442</x:v>
      </x:c>
      <x:c r="U1734" s="36" t="str">
        <x:v>lateral</x:v>
      </x:c>
      <x:c r="V1734" s="33" t="n">
        <x:v>5</x:v>
      </x:c>
      <x:c r="W1734" s="36" t="n">
        <x:v>-17.660971319123902</x:v>
      </x:c>
      <x:c r="X1734" s="36" t="n">
        <x:v>0</x:v>
      </x:c>
      <x:c r="Y1734" s="36" t="n">
        <x:v>17.660971319123902</x:v>
      </x:c>
      <x:c r="Z1734" s="36" t="n">
        <x:v>0</x:v>
      </x:c>
      <x:c r="AA1734" s="36" t="n">
        <x:v>1</x:v>
      </x:c>
      <x:c r="AB1734" s="36" t="n">
        <x:v>0.05662202729003732</x:v>
      </x:c>
      <x:c r="AC1734" s="34" t="b">
        <x:v>1</x:v>
      </x:c>
    </x:row>
    <x:row r="1735">
      <x:c r="A1735" s="31" t="str">
        <x:v>CFG017</x:v>
      </x:c>
      <x:c r="B1735" s="33" t="n">
        <x:v>6</x:v>
      </x:c>
      <x:c r="C1735" s="31" t="str">
        <x:v>0（选定5-12kg）算方向-5 1.AR20.03.6 </x:v>
      </x:c>
      <x:c r="D1735" s="31" t="str">
        <x:v>T7-VLM2-FF1(g1)-Inviscid</x:v>
      </x:c>
      <x:c r="E1735" s="37" t="n">
        <x:v>0.3653194947250951</x:v>
      </x:c>
      <x:c r="F1735" s="37" t="n">
        <x:v>0</x:v>
      </x:c>
      <x:c r="G1735" s="35" t="n">
        <x:v>13.026920015886484</x:v>
      </x:c>
      <x:c r="H1735" s="36" t="n">
        <x:v>2.5</x:v>
      </x:c>
      <x:c r="I1735" s="35" t="n">
        <x:v>1.225</x:v>
      </x:c>
      <x:c r="J1735" s="35" t="n">
        <x:v>1.5705518175924542</x:v>
      </x:c>
      <x:c r="K1735" s="35" t="n">
        <x:v>0.284701945718181</x:v>
      </x:c>
      <x:c r="L1735" s="35" t="n">
        <x:v>5.525419388778789</x:v>
      </x:c>
      <x:c r="M1735" s="35" t="n">
        <x:v>11.925999999999998</x:v>
      </x:c>
      <x:c r="N1735" s="35" t="n">
        <x:v>0.10992287605892086</x:v>
      </x:c>
      <x:c r="O1735" s="35" t="n">
        <x:v>-0.00002004566018733031</x:v>
      </x:c>
      <x:c r="P1735" s="35" t="n">
        <x:v>0.014231068051497809</x:v>
      </x:c>
      <x:c r="Q1735" s="36" t="n">
        <x:v>0.7166217991810191</x:v>
      </x:c>
      <x:c r="R1735" s="36" t="n">
        <x:v>0.010551225056497566</x:v>
      </x:c>
      <x:c r="S1735" s="36" t="n">
        <x:v>1.1891405077066494e-7</x:v>
      </x:c>
      <x:c r="T1735" s="35" t="n">
        <x:v>0.14648022487157442</x:v>
      </x:c>
      <x:c r="U1735" s="36" t="str">
        <x:v>lateral</x:v>
      </x:c>
      <x:c r="V1735" s="33" t="n">
        <x:v>6</x:v>
      </x:c>
      <x:c r="W1735" s="36" t="n">
        <x:v>-0.916782756501244</x:v>
      </x:c>
      <x:c r="X1735" s="36" t="n">
        <x:v>-2.359126341181792</x:v>
      </x:c>
      <x:c r="Y1735" s="36" t="n">
        <x:v>2.531001326802459</x:v>
      </x:c>
      <x:c r="Z1735" s="36" t="n">
        <x:v>0.3754666185773794</x:v>
      </x:c>
      <x:c r="AA1735" s="36" t="n">
        <x:v>0.36222136543067784</x:v>
      </x:c>
      <x:c r="AB1735" s="36" t="n">
        <x:v>1.0907709519061435</x:v>
      </x:c>
      <x:c r="AC1735" s="34" t="b">
        <x:v>1</x:v>
      </x:c>
    </x:row>
    <x:row r="1736">
      <x:c r="A1736" s="31" t="str">
        <x:v>CFG017</x:v>
      </x:c>
      <x:c r="B1736" s="33" t="n">
        <x:v>6</x:v>
      </x:c>
      <x:c r="C1736" s="31" t="str">
        <x:v>0（选定5-12kg）算方向-5 1.AR20.03.6 </x:v>
      </x:c>
      <x:c r="D1736" s="31" t="str">
        <x:v>T7-VLM2-FF1(g1)-Inviscid</x:v>
      </x:c>
      <x:c r="E1736" s="37" t="n">
        <x:v>0.3653194947250951</x:v>
      </x:c>
      <x:c r="F1736" s="37" t="n">
        <x:v>0</x:v>
      </x:c>
      <x:c r="G1736" s="35" t="n">
        <x:v>13.026920015886484</x:v>
      </x:c>
      <x:c r="H1736" s="36" t="n">
        <x:v>2.5</x:v>
      </x:c>
      <x:c r="I1736" s="35" t="n">
        <x:v>1.225</x:v>
      </x:c>
      <x:c r="J1736" s="35" t="n">
        <x:v>1.5705518175924542</x:v>
      </x:c>
      <x:c r="K1736" s="35" t="n">
        <x:v>0.284701945718181</x:v>
      </x:c>
      <x:c r="L1736" s="35" t="n">
        <x:v>5.525419388778789</x:v>
      </x:c>
      <x:c r="M1736" s="35" t="n">
        <x:v>11.925999999999998</x:v>
      </x:c>
      <x:c r="N1736" s="35" t="n">
        <x:v>0.10992287605892086</x:v>
      </x:c>
      <x:c r="O1736" s="35" t="n">
        <x:v>-0.00002004566018733031</x:v>
      </x:c>
      <x:c r="P1736" s="35" t="n">
        <x:v>0.014231068051497809</x:v>
      </x:c>
      <x:c r="Q1736" s="36" t="n">
        <x:v>0.7166217991810191</x:v>
      </x:c>
      <x:c r="R1736" s="36" t="n">
        <x:v>0.010551225056497566</x:v>
      </x:c>
      <x:c r="S1736" s="36" t="n">
        <x:v>1.1891405077066494e-7</x:v>
      </x:c>
      <x:c r="T1736" s="35" t="n">
        <x:v>0.14648022487157442</x:v>
      </x:c>
      <x:c r="U1736" s="36" t="str">
        <x:v>lateral</x:v>
      </x:c>
      <x:c r="V1736" s="33" t="n">
        <x:v>7</x:v>
      </x:c>
      <x:c r="W1736" s="36" t="n">
        <x:v>-0.916782756501244</x:v>
      </x:c>
      <x:c r="X1736" s="36" t="n">
        <x:v>2.359126341181792</x:v>
      </x:c>
      <x:c r="Y1736" s="36" t="n">
        <x:v>2.531001326802459</x:v>
      </x:c>
      <x:c r="Z1736" s="36" t="n">
        <x:v>0.3754666185773794</x:v>
      </x:c>
      <x:c r="AA1736" s="36" t="n">
        <x:v>0.36222136543067784</x:v>
      </x:c>
      <x:c r="AB1736" s="36" t="n">
        <x:v>1.0907709519061435</x:v>
      </x:c>
      <x:c r="AC1736" s="34" t="b">
        <x:v>1</x:v>
      </x:c>
    </x:row>
    <x:row r="1737">
      <x:c r="A1737" s="31" t="str">
        <x:v>CFG017</x:v>
      </x:c>
      <x:c r="B1737" s="33" t="n">
        <x:v>6</x:v>
      </x:c>
      <x:c r="C1737" s="31" t="str">
        <x:v>0（选定5-12kg）算方向-5 1.AR20.03.6 </x:v>
      </x:c>
      <x:c r="D1737" s="31" t="str">
        <x:v>T7-VLM2-FF1(g1)-Inviscid</x:v>
      </x:c>
      <x:c r="E1737" s="37" t="n">
        <x:v>0.3653194947250951</x:v>
      </x:c>
      <x:c r="F1737" s="37" t="n">
        <x:v>0</x:v>
      </x:c>
      <x:c r="G1737" s="35" t="n">
        <x:v>13.026920015886484</x:v>
      </x:c>
      <x:c r="H1737" s="36" t="n">
        <x:v>2.5</x:v>
      </x:c>
      <x:c r="I1737" s="35" t="n">
        <x:v>1.225</x:v>
      </x:c>
      <x:c r="J1737" s="35" t="n">
        <x:v>1.5705518175924542</x:v>
      </x:c>
      <x:c r="K1737" s="35" t="n">
        <x:v>0.284701945718181</x:v>
      </x:c>
      <x:c r="L1737" s="35" t="n">
        <x:v>5.525419388778789</x:v>
      </x:c>
      <x:c r="M1737" s="35" t="n">
        <x:v>11.925999999999998</x:v>
      </x:c>
      <x:c r="N1737" s="35" t="n">
        <x:v>0.10992287605892086</x:v>
      </x:c>
      <x:c r="O1737" s="35" t="n">
        <x:v>-0.00002004566018733031</x:v>
      </x:c>
      <x:c r="P1737" s="35" t="n">
        <x:v>0.014231068051497809</x:v>
      </x:c>
      <x:c r="Q1737" s="36" t="n">
        <x:v>0.7166217991810191</x:v>
      </x:c>
      <x:c r="R1737" s="36" t="n">
        <x:v>0.010551225056497566</x:v>
      </x:c>
      <x:c r="S1737" s="36" t="n">
        <x:v>1.1891405077066494e-7</x:v>
      </x:c>
      <x:c r="T1737" s="35" t="n">
        <x:v>0.14648022487157442</x:v>
      </x:c>
      <x:c r="U1737" s="36" t="str">
        <x:v>lateral</x:v>
      </x:c>
      <x:c r="V1737" s="33" t="n">
        <x:v>8</x:v>
      </x:c>
      <x:c r="W1737" s="36" t="n">
        <x:v>0.16029166100847725</x:v>
      </x:c>
      <x:c r="X1737" s="36" t="n">
        <x:v>0</x:v>
      </x:c>
      <x:c r="Y1737" s="36" t="n">
        <x:v>0.16029166100847725</x:v>
      </x:c>
      <x:c r="Z1737" s="36" t="n">
        <x:v>0</x:v>
      </x:c>
      <x:c r="AA1737" s="36" t="n">
        <x:v>-1</x:v>
      </x:c>
      <x:c r="AB1737" s="36"/>
      <x:c r="AC1737" s="34" t="b">
        <x:v>0</x:v>
      </x:c>
    </x:row>
    <x:row r="1738">
      <x:c r="A1738" s="31" t="str">
        <x:v>CFG017</x:v>
      </x:c>
      <x:c r="B1738" s="33" t="n">
        <x:v>7</x:v>
      </x:c>
      <x:c r="C1738" s="31" t="str">
        <x:v>0（选定5-12kg）算方向-5 1.AR20.03.6 </x:v>
      </x:c>
      <x:c r="D1738" s="31" t="str">
        <x:v>T7-VLM2-FF1(g1)-Inviscid</x:v>
      </x:c>
      <x:c r="E1738" s="37" t="n">
        <x:v>0.3668792890847717</x:v>
      </x:c>
      <x:c r="F1738" s="37" t="n">
        <x:v>0</x:v>
      </x:c>
      <x:c r="G1738" s="35" t="n">
        <x:v>13.025544777675536</x:v>
      </x:c>
      <x:c r="H1738" s="36" t="n">
        <x:v>3</x:v>
      </x:c>
      <x:c r="I1738" s="35" t="n">
        <x:v>1.225</x:v>
      </x:c>
      <x:c r="J1738" s="35" t="n">
        <x:v>1.5705518175924542</x:v>
      </x:c>
      <x:c r="K1738" s="35" t="n">
        <x:v>0.284701945718181</x:v>
      </x:c>
      <x:c r="L1738" s="35" t="n">
        <x:v>5.525419388778789</x:v>
      </x:c>
      <x:c r="M1738" s="35" t="n">
        <x:v>11.925999999999998</x:v>
      </x:c>
      <x:c r="N1738" s="35" t="n">
        <x:v>0.10992287605892086</x:v>
      </x:c>
      <x:c r="O1738" s="35" t="n">
        <x:v>-0.00002004566018733031</x:v>
      </x:c>
      <x:c r="P1738" s="35" t="n">
        <x:v>0.014231068051497809</x:v>
      </x:c>
      <x:c r="Q1738" s="36" t="n">
        <x:v>0.7167721072602768</x:v>
      </x:c>
      <x:c r="R1738" s="36" t="n">
        <x:v>0.01068764572860987</x:v>
      </x:c>
      <x:c r="S1738" s="36" t="n">
        <x:v>1.1872778010967656e-7</x:v>
      </x:c>
      <x:c r="T1738" s="35" t="n">
        <x:v>0.1464825950206884</x:v>
      </x:c>
      <x:c r="U1738" s="36" t="str">
        <x:v>longitudinal</x:v>
      </x:c>
      <x:c r="V1738" s="33" t="n">
        <x:v>1</x:v>
      </x:c>
      <x:c r="W1738" s="36" t="n">
        <x:v>-6.165422191166508</x:v>
      </x:c>
      <x:c r="X1738" s="36" t="n">
        <x:v>-5.271919298629171</x:v>
      </x:c>
      <x:c r="Y1738" s="36" t="n">
        <x:v>8.112062862588475</x:v>
      </x:c>
      <x:c r="Z1738" s="36" t="n">
        <x:v>0.8390520159583905</x:v>
      </x:c>
      <x:c r="AA1738" s="36" t="n">
        <x:v>0.7600313626266927</x:v>
      </x:c>
      <x:c r="AB1738" s="36" t="n">
        <x:v>0.16219489420087846</x:v>
      </x:c>
      <x:c r="AC1738" s="34" t="b">
        <x:v>1</x:v>
      </x:c>
    </x:row>
    <x:row r="1739">
      <x:c r="A1739" s="31" t="str">
        <x:v>CFG017</x:v>
      </x:c>
      <x:c r="B1739" s="33" t="n">
        <x:v>7</x:v>
      </x:c>
      <x:c r="C1739" s="31" t="str">
        <x:v>0（选定5-12kg）算方向-5 1.AR20.03.6 </x:v>
      </x:c>
      <x:c r="D1739" s="31" t="str">
        <x:v>T7-VLM2-FF1(g1)-Inviscid</x:v>
      </x:c>
      <x:c r="E1739" s="37" t="n">
        <x:v>0.3668792890847717</x:v>
      </x:c>
      <x:c r="F1739" s="37" t="n">
        <x:v>0</x:v>
      </x:c>
      <x:c r="G1739" s="35" t="n">
        <x:v>13.025544777675536</x:v>
      </x:c>
      <x:c r="H1739" s="36" t="n">
        <x:v>3</x:v>
      </x:c>
      <x:c r="I1739" s="35" t="n">
        <x:v>1.225</x:v>
      </x:c>
      <x:c r="J1739" s="35" t="n">
        <x:v>1.5705518175924542</x:v>
      </x:c>
      <x:c r="K1739" s="35" t="n">
        <x:v>0.284701945718181</x:v>
      </x:c>
      <x:c r="L1739" s="35" t="n">
        <x:v>5.525419388778789</x:v>
      </x:c>
      <x:c r="M1739" s="35" t="n">
        <x:v>11.925999999999998</x:v>
      </x:c>
      <x:c r="N1739" s="35" t="n">
        <x:v>0.10992287605892086</x:v>
      </x:c>
      <x:c r="O1739" s="35" t="n">
        <x:v>-0.00002004566018733031</x:v>
      </x:c>
      <x:c r="P1739" s="35" t="n">
        <x:v>0.014231068051497809</x:v>
      </x:c>
      <x:c r="Q1739" s="36" t="n">
        <x:v>0.7167721072602768</x:v>
      </x:c>
      <x:c r="R1739" s="36" t="n">
        <x:v>0.01068764572860987</x:v>
      </x:c>
      <x:c r="S1739" s="36" t="n">
        <x:v>1.1872778010967656e-7</x:v>
      </x:c>
      <x:c r="T1739" s="35" t="n">
        <x:v>0.1464825950206884</x:v>
      </x:c>
      <x:c r="U1739" s="36" t="str">
        <x:v>longitudinal</x:v>
      </x:c>
      <x:c r="V1739" s="33" t="n">
        <x:v>2</x:v>
      </x:c>
      <x:c r="W1739" s="36" t="n">
        <x:v>-6.165422191166508</x:v>
      </x:c>
      <x:c r="X1739" s="36" t="n">
        <x:v>5.271919298629171</x:v>
      </x:c>
      <x:c r="Y1739" s="36" t="n">
        <x:v>8.112062862588475</x:v>
      </x:c>
      <x:c r="Z1739" s="36" t="n">
        <x:v>0.8390520159583905</x:v>
      </x:c>
      <x:c r="AA1739" s="36" t="n">
        <x:v>0.7600313626266927</x:v>
      </x:c>
      <x:c r="AB1739" s="36" t="n">
        <x:v>0.16219489420087846</x:v>
      </x:c>
      <x:c r="AC1739" s="34" t="b">
        <x:v>1</x:v>
      </x:c>
    </x:row>
    <x:row r="1740">
      <x:c r="A1740" s="31" t="str">
        <x:v>CFG017</x:v>
      </x:c>
      <x:c r="B1740" s="33" t="n">
        <x:v>7</x:v>
      </x:c>
      <x:c r="C1740" s="31" t="str">
        <x:v>0（选定5-12kg）算方向-5 1.AR20.03.6 </x:v>
      </x:c>
      <x:c r="D1740" s="31" t="str">
        <x:v>T7-VLM2-FF1(g1)-Inviscid</x:v>
      </x:c>
      <x:c r="E1740" s="37" t="n">
        <x:v>0.3668792890847717</x:v>
      </x:c>
      <x:c r="F1740" s="37" t="n">
        <x:v>0</x:v>
      </x:c>
      <x:c r="G1740" s="35" t="n">
        <x:v>13.025544777675536</x:v>
      </x:c>
      <x:c r="H1740" s="36" t="n">
        <x:v>3</x:v>
      </x:c>
      <x:c r="I1740" s="35" t="n">
        <x:v>1.225</x:v>
      </x:c>
      <x:c r="J1740" s="35" t="n">
        <x:v>1.5705518175924542</x:v>
      </x:c>
      <x:c r="K1740" s="35" t="n">
        <x:v>0.284701945718181</x:v>
      </x:c>
      <x:c r="L1740" s="35" t="n">
        <x:v>5.525419388778789</x:v>
      </x:c>
      <x:c r="M1740" s="35" t="n">
        <x:v>11.925999999999998</x:v>
      </x:c>
      <x:c r="N1740" s="35" t="n">
        <x:v>0.10992287605892086</x:v>
      </x:c>
      <x:c r="O1740" s="35" t="n">
        <x:v>-0.00002004566018733031</x:v>
      </x:c>
      <x:c r="P1740" s="35" t="n">
        <x:v>0.014231068051497809</x:v>
      </x:c>
      <x:c r="Q1740" s="36" t="n">
        <x:v>0.7167721072602768</x:v>
      </x:c>
      <x:c r="R1740" s="36" t="n">
        <x:v>0.01068764572860987</x:v>
      </x:c>
      <x:c r="S1740" s="36" t="n">
        <x:v>1.1872778010967656e-7</x:v>
      </x:c>
      <x:c r="T1740" s="35" t="n">
        <x:v>0.1464825950206884</x:v>
      </x:c>
      <x:c r="U1740" s="36" t="str">
        <x:v>longitudinal</x:v>
      </x:c>
      <x:c r="V1740" s="33" t="n">
        <x:v>3</x:v>
      </x:c>
      <x:c r="W1740" s="36" t="n">
        <x:v>-0.0072040549416405725</x:v>
      </x:c>
      <x:c r="X1740" s="36" t="n">
        <x:v>-0.7156553615905525</x:v>
      </x:c>
      <x:c r="Y1740" s="36" t="n">
        <x:v>0.7156916200298189</x:v>
      </x:c>
      <x:c r="Z1740" s="36" t="n">
        <x:v>0.11390008834735417</x:v>
      </x:c>
      <x:c r="AA1740" s="36" t="n">
        <x:v>0.010065864598694643</x:v>
      </x:c>
      <x:c r="AB1740" s="36" t="n">
        <x:v>138.8107125918547</x:v>
      </x:c>
      <x:c r="AC1740" s="34" t="b">
        <x:v>1</x:v>
      </x:c>
    </x:row>
    <x:row r="1741">
      <x:c r="A1741" s="31" t="str">
        <x:v>CFG017</x:v>
      </x:c>
      <x:c r="B1741" s="33" t="n">
        <x:v>7</x:v>
      </x:c>
      <x:c r="C1741" s="31" t="str">
        <x:v>0（选定5-12kg）算方向-5 1.AR20.03.6 </x:v>
      </x:c>
      <x:c r="D1741" s="31" t="str">
        <x:v>T7-VLM2-FF1(g1)-Inviscid</x:v>
      </x:c>
      <x:c r="E1741" s="37" t="n">
        <x:v>0.3668792890847717</x:v>
      </x:c>
      <x:c r="F1741" s="37" t="n">
        <x:v>0</x:v>
      </x:c>
      <x:c r="G1741" s="35" t="n">
        <x:v>13.025544777675536</x:v>
      </x:c>
      <x:c r="H1741" s="36" t="n">
        <x:v>3</x:v>
      </x:c>
      <x:c r="I1741" s="35" t="n">
        <x:v>1.225</x:v>
      </x:c>
      <x:c r="J1741" s="35" t="n">
        <x:v>1.5705518175924542</x:v>
      </x:c>
      <x:c r="K1741" s="35" t="n">
        <x:v>0.284701945718181</x:v>
      </x:c>
      <x:c r="L1741" s="35" t="n">
        <x:v>5.525419388778789</x:v>
      </x:c>
      <x:c r="M1741" s="35" t="n">
        <x:v>11.925999999999998</x:v>
      </x:c>
      <x:c r="N1741" s="35" t="n">
        <x:v>0.10992287605892086</x:v>
      </x:c>
      <x:c r="O1741" s="35" t="n">
        <x:v>-0.00002004566018733031</x:v>
      </x:c>
      <x:c r="P1741" s="35" t="n">
        <x:v>0.014231068051497809</x:v>
      </x:c>
      <x:c r="Q1741" s="36" t="n">
        <x:v>0.7167721072602768</x:v>
      </x:c>
      <x:c r="R1741" s="36" t="n">
        <x:v>0.01068764572860987</x:v>
      </x:c>
      <x:c r="S1741" s="36" t="n">
        <x:v>1.1872778010967656e-7</x:v>
      </x:c>
      <x:c r="T1741" s="35" t="n">
        <x:v>0.1464825950206884</x:v>
      </x:c>
      <x:c r="U1741" s="36" t="str">
        <x:v>longitudinal</x:v>
      </x:c>
      <x:c r="V1741" s="33" t="n">
        <x:v>4</x:v>
      </x:c>
      <x:c r="W1741" s="36" t="n">
        <x:v>-0.0072040549416405725</x:v>
      </x:c>
      <x:c r="X1741" s="36" t="n">
        <x:v>0.7156553615905525</x:v>
      </x:c>
      <x:c r="Y1741" s="36" t="n">
        <x:v>0.7156916200298189</x:v>
      </x:c>
      <x:c r="Z1741" s="36" t="n">
        <x:v>0.11390008834735417</x:v>
      </x:c>
      <x:c r="AA1741" s="36" t="n">
        <x:v>0.010065864598694643</x:v>
      </x:c>
      <x:c r="AB1741" s="36" t="n">
        <x:v>138.8107125918547</x:v>
      </x:c>
      <x:c r="AC1741" s="34" t="b">
        <x:v>1</x:v>
      </x:c>
    </x:row>
    <x:row r="1742">
      <x:c r="A1742" s="31" t="str">
        <x:v>CFG017</x:v>
      </x:c>
      <x:c r="B1742" s="33" t="n">
        <x:v>7</x:v>
      </x:c>
      <x:c r="C1742" s="31" t="str">
        <x:v>0（选定5-12kg）算方向-5 1.AR20.03.6 </x:v>
      </x:c>
      <x:c r="D1742" s="31" t="str">
        <x:v>T7-VLM2-FF1(g1)-Inviscid</x:v>
      </x:c>
      <x:c r="E1742" s="37" t="n">
        <x:v>0.3668792890847717</x:v>
      </x:c>
      <x:c r="F1742" s="37" t="n">
        <x:v>0</x:v>
      </x:c>
      <x:c r="G1742" s="35" t="n">
        <x:v>13.025544777675536</x:v>
      </x:c>
      <x:c r="H1742" s="36" t="n">
        <x:v>3</x:v>
      </x:c>
      <x:c r="I1742" s="35" t="n">
        <x:v>1.225</x:v>
      </x:c>
      <x:c r="J1742" s="35" t="n">
        <x:v>1.5705518175924542</x:v>
      </x:c>
      <x:c r="K1742" s="35" t="n">
        <x:v>0.284701945718181</x:v>
      </x:c>
      <x:c r="L1742" s="35" t="n">
        <x:v>5.525419388778789</x:v>
      </x:c>
      <x:c r="M1742" s="35" t="n">
        <x:v>11.925999999999998</x:v>
      </x:c>
      <x:c r="N1742" s="35" t="n">
        <x:v>0.10992287605892086</x:v>
      </x:c>
      <x:c r="O1742" s="35" t="n">
        <x:v>-0.00002004566018733031</x:v>
      </x:c>
      <x:c r="P1742" s="35" t="n">
        <x:v>0.014231068051497809</x:v>
      </x:c>
      <x:c r="Q1742" s="36" t="n">
        <x:v>0.7167721072602768</x:v>
      </x:c>
      <x:c r="R1742" s="36" t="n">
        <x:v>0.01068764572860987</x:v>
      </x:c>
      <x:c r="S1742" s="36" t="n">
        <x:v>1.1872778010967656e-7</x:v>
      </x:c>
      <x:c r="T1742" s="35" t="n">
        <x:v>0.1464825950206884</x:v>
      </x:c>
      <x:c r="U1742" s="36" t="str">
        <x:v>lateral</x:v>
      </x:c>
      <x:c r="V1742" s="33" t="n">
        <x:v>5</x:v>
      </x:c>
      <x:c r="W1742" s="36" t="n">
        <x:v>-17.658714270992036</x:v>
      </x:c>
      <x:c r="X1742" s="36" t="n">
        <x:v>0</x:v>
      </x:c>
      <x:c r="Y1742" s="36" t="n">
        <x:v>17.658714270992036</x:v>
      </x:c>
      <x:c r="Z1742" s="36" t="n">
        <x:v>0</x:v>
      </x:c>
      <x:c r="AA1742" s="36" t="n">
        <x:v>1</x:v>
      </x:c>
      <x:c r="AB1742" s="36" t="n">
        <x:v>0.056629264433068024</x:v>
      </x:c>
      <x:c r="AC1742" s="34" t="b">
        <x:v>1</x:v>
      </x:c>
    </x:row>
    <x:row r="1743">
      <x:c r="A1743" s="31" t="str">
        <x:v>CFG017</x:v>
      </x:c>
      <x:c r="B1743" s="33" t="n">
        <x:v>7</x:v>
      </x:c>
      <x:c r="C1743" s="31" t="str">
        <x:v>0（选定5-12kg）算方向-5 1.AR20.03.6 </x:v>
      </x:c>
      <x:c r="D1743" s="31" t="str">
        <x:v>T7-VLM2-FF1(g1)-Inviscid</x:v>
      </x:c>
      <x:c r="E1743" s="37" t="n">
        <x:v>0.3668792890847717</x:v>
      </x:c>
      <x:c r="F1743" s="37" t="n">
        <x:v>0</x:v>
      </x:c>
      <x:c r="G1743" s="35" t="n">
        <x:v>13.025544777675536</x:v>
      </x:c>
      <x:c r="H1743" s="36" t="n">
        <x:v>3</x:v>
      </x:c>
      <x:c r="I1743" s="35" t="n">
        <x:v>1.225</x:v>
      </x:c>
      <x:c r="J1743" s="35" t="n">
        <x:v>1.5705518175924542</x:v>
      </x:c>
      <x:c r="K1743" s="35" t="n">
        <x:v>0.284701945718181</x:v>
      </x:c>
      <x:c r="L1743" s="35" t="n">
        <x:v>5.525419388778789</x:v>
      </x:c>
      <x:c r="M1743" s="35" t="n">
        <x:v>11.925999999999998</x:v>
      </x:c>
      <x:c r="N1743" s="35" t="n">
        <x:v>0.10992287605892086</x:v>
      </x:c>
      <x:c r="O1743" s="35" t="n">
        <x:v>-0.00002004566018733031</x:v>
      </x:c>
      <x:c r="P1743" s="35" t="n">
        <x:v>0.014231068051497809</x:v>
      </x:c>
      <x:c r="Q1743" s="36" t="n">
        <x:v>0.7167721072602768</x:v>
      </x:c>
      <x:c r="R1743" s="36" t="n">
        <x:v>0.01068764572860987</x:v>
      </x:c>
      <x:c r="S1743" s="36" t="n">
        <x:v>1.1872778010967656e-7</x:v>
      </x:c>
      <x:c r="T1743" s="35" t="n">
        <x:v>0.1464825950206884</x:v>
      </x:c>
      <x:c r="U1743" s="36" t="str">
        <x:v>lateral</x:v>
      </x:c>
      <x:c r="V1743" s="33" t="n">
        <x:v>6</x:v>
      </x:c>
      <x:c r="W1743" s="36" t="n">
        <x:v>-0.9179854511965932</x:v>
      </x:c>
      <x:c r="X1743" s="36" t="n">
        <x:v>-2.361691625547736</x:v>
      </x:c>
      <x:c r="Y1743" s="36" t="n">
        <x:v>2.5338280570691687</x:v>
      </x:c>
      <x:c r="Z1743" s="36" t="n">
        <x:v>0.3758748962646557</x:v>
      </x:c>
      <x:c r="AA1743" s="36" t="n">
        <x:v>0.3622919276765803</x:v>
      </x:c>
      <x:c r="AB1743" s="36" t="n">
        <x:v>1.0893418830293016</x:v>
      </x:c>
      <x:c r="AC1743" s="34" t="b">
        <x:v>1</x:v>
      </x:c>
    </x:row>
    <x:row r="1744">
      <x:c r="A1744" s="31" t="str">
        <x:v>CFG017</x:v>
      </x:c>
      <x:c r="B1744" s="33" t="n">
        <x:v>7</x:v>
      </x:c>
      <x:c r="C1744" s="31" t="str">
        <x:v>0（选定5-12kg）算方向-5 1.AR20.03.6 </x:v>
      </x:c>
      <x:c r="D1744" s="31" t="str">
        <x:v>T7-VLM2-FF1(g1)-Inviscid</x:v>
      </x:c>
      <x:c r="E1744" s="37" t="n">
        <x:v>0.3668792890847717</x:v>
      </x:c>
      <x:c r="F1744" s="37" t="n">
        <x:v>0</x:v>
      </x:c>
      <x:c r="G1744" s="35" t="n">
        <x:v>13.025544777675536</x:v>
      </x:c>
      <x:c r="H1744" s="36" t="n">
        <x:v>3</x:v>
      </x:c>
      <x:c r="I1744" s="35" t="n">
        <x:v>1.225</x:v>
      </x:c>
      <x:c r="J1744" s="35" t="n">
        <x:v>1.5705518175924542</x:v>
      </x:c>
      <x:c r="K1744" s="35" t="n">
        <x:v>0.284701945718181</x:v>
      </x:c>
      <x:c r="L1744" s="35" t="n">
        <x:v>5.525419388778789</x:v>
      </x:c>
      <x:c r="M1744" s="35" t="n">
        <x:v>11.925999999999998</x:v>
      </x:c>
      <x:c r="N1744" s="35" t="n">
        <x:v>0.10992287605892086</x:v>
      </x:c>
      <x:c r="O1744" s="35" t="n">
        <x:v>-0.00002004566018733031</x:v>
      </x:c>
      <x:c r="P1744" s="35" t="n">
        <x:v>0.014231068051497809</x:v>
      </x:c>
      <x:c r="Q1744" s="36" t="n">
        <x:v>0.7167721072602768</x:v>
      </x:c>
      <x:c r="R1744" s="36" t="n">
        <x:v>0.01068764572860987</x:v>
      </x:c>
      <x:c r="S1744" s="36" t="n">
        <x:v>1.1872778010967656e-7</x:v>
      </x:c>
      <x:c r="T1744" s="35" t="n">
        <x:v>0.1464825950206884</x:v>
      </x:c>
      <x:c r="U1744" s="36" t="str">
        <x:v>lateral</x:v>
      </x:c>
      <x:c r="V1744" s="33" t="n">
        <x:v>7</x:v>
      </x:c>
      <x:c r="W1744" s="36" t="n">
        <x:v>-0.9179854511965932</x:v>
      </x:c>
      <x:c r="X1744" s="36" t="n">
        <x:v>2.361691625547736</x:v>
      </x:c>
      <x:c r="Y1744" s="36" t="n">
        <x:v>2.5338280570691687</x:v>
      </x:c>
      <x:c r="Z1744" s="36" t="n">
        <x:v>0.3758748962646557</x:v>
      </x:c>
      <x:c r="AA1744" s="36" t="n">
        <x:v>0.3622919276765803</x:v>
      </x:c>
      <x:c r="AB1744" s="36" t="n">
        <x:v>1.0893418830293016</x:v>
      </x:c>
      <x:c r="AC1744" s="34" t="b">
        <x:v>1</x:v>
      </x:c>
    </x:row>
    <x:row r="1745">
      <x:c r="A1745" s="31" t="str">
        <x:v>CFG017</x:v>
      </x:c>
      <x:c r="B1745" s="33" t="n">
        <x:v>7</x:v>
      </x:c>
      <x:c r="C1745" s="31" t="str">
        <x:v>0（选定5-12kg）算方向-5 1.AR20.03.6 </x:v>
      </x:c>
      <x:c r="D1745" s="31" t="str">
        <x:v>T7-VLM2-FF1(g1)-Inviscid</x:v>
      </x:c>
      <x:c r="E1745" s="37" t="n">
        <x:v>0.3668792890847717</x:v>
      </x:c>
      <x:c r="F1745" s="37" t="n">
        <x:v>0</x:v>
      </x:c>
      <x:c r="G1745" s="35" t="n">
        <x:v>13.025544777675536</x:v>
      </x:c>
      <x:c r="H1745" s="36" t="n">
        <x:v>3</x:v>
      </x:c>
      <x:c r="I1745" s="35" t="n">
        <x:v>1.225</x:v>
      </x:c>
      <x:c r="J1745" s="35" t="n">
        <x:v>1.5705518175924542</x:v>
      </x:c>
      <x:c r="K1745" s="35" t="n">
        <x:v>0.284701945718181</x:v>
      </x:c>
      <x:c r="L1745" s="35" t="n">
        <x:v>5.525419388778789</x:v>
      </x:c>
      <x:c r="M1745" s="35" t="n">
        <x:v>11.925999999999998</x:v>
      </x:c>
      <x:c r="N1745" s="35" t="n">
        <x:v>0.10992287605892086</x:v>
      </x:c>
      <x:c r="O1745" s="35" t="n">
        <x:v>-0.00002004566018733031</x:v>
      </x:c>
      <x:c r="P1745" s="35" t="n">
        <x:v>0.014231068051497809</x:v>
      </x:c>
      <x:c r="Q1745" s="36" t="n">
        <x:v>0.7167721072602768</x:v>
      </x:c>
      <x:c r="R1745" s="36" t="n">
        <x:v>0.01068764572860987</x:v>
      </x:c>
      <x:c r="S1745" s="36" t="n">
        <x:v>1.1872778010967656e-7</x:v>
      </x:c>
      <x:c r="T1745" s="35" t="n">
        <x:v>0.1464825950206884</x:v>
      </x:c>
      <x:c r="U1745" s="36" t="str">
        <x:v>lateral</x:v>
      </x:c>
      <x:c r="V1745" s="33" t="n">
        <x:v>8</x:v>
      </x:c>
      <x:c r="W1745" s="36" t="n">
        <x:v>0.16038497961872622</x:v>
      </x:c>
      <x:c r="X1745" s="36" t="n">
        <x:v>0</x:v>
      </x:c>
      <x:c r="Y1745" s="36" t="n">
        <x:v>0.16038497961872622</x:v>
      </x:c>
      <x:c r="Z1745" s="36" t="n">
        <x:v>0</x:v>
      </x:c>
      <x:c r="AA1745" s="36" t="n">
        <x:v>-1</x:v>
      </x:c>
      <x:c r="AB1745" s="36"/>
      <x:c r="AC1745" s="34" t="b">
        <x:v>0</x:v>
      </x:c>
    </x:row>
    <x:row r="1746">
      <x:c r="A1746" s="31" t="str">
        <x:v>CFG017</x:v>
      </x:c>
      <x:c r="B1746" s="33" t="n">
        <x:v>8</x:v>
      </x:c>
      <x:c r="C1746" s="31" t="str">
        <x:v>0（选定5-12kg）算方向-5 1.AR20.03.6 </x:v>
      </x:c>
      <x:c r="D1746" s="31" t="str">
        <x:v>T7-VLM2-FF1(g1)-Inviscid</x:v>
      </x:c>
      <x:c r="E1746" s="37" t="n">
        <x:v>0.36849061310277087</x:v>
      </x:c>
      <x:c r="F1746" s="37" t="n">
        <x:v>0</x:v>
      </x:c>
      <x:c r="G1746" s="35" t="n">
        <x:v>13.02412447063911</x:v>
      </x:c>
      <x:c r="H1746" s="36" t="n">
        <x:v>3.5</x:v>
      </x:c>
      <x:c r="I1746" s="35" t="n">
        <x:v>1.225</x:v>
      </x:c>
      <x:c r="J1746" s="35" t="n">
        <x:v>1.5705518175924542</x:v>
      </x:c>
      <x:c r="K1746" s="35" t="n">
        <x:v>0.284701945718181</x:v>
      </x:c>
      <x:c r="L1746" s="35" t="n">
        <x:v>5.525419388778789</x:v>
      </x:c>
      <x:c r="M1746" s="35" t="n">
        <x:v>11.925999999999998</x:v>
      </x:c>
      <x:c r="N1746" s="35" t="n">
        <x:v>0.10992287605892086</x:v>
      </x:c>
      <x:c r="O1746" s="35" t="n">
        <x:v>-0.00002004566018733031</x:v>
      </x:c>
      <x:c r="P1746" s="35" t="n">
        <x:v>0.014231068051497809</x:v>
      </x:c>
      <x:c r="Q1746" s="36" t="n">
        <x:v>0.7169273740019727</x:v>
      </x:c>
      <x:c r="R1746" s="36" t="n">
        <x:v>0.01083013546595536</x:v>
      </x:c>
      <x:c r="S1746" s="36" t="n">
        <x:v>1.1853559852584735e-7</x:v>
      </x:c>
      <x:c r="T1746" s="35" t="n">
        <x:v>0.14648504419605057</x:v>
      </x:c>
      <x:c r="U1746" s="36" t="str">
        <x:v>longitudinal</x:v>
      </x:c>
      <x:c r="V1746" s="33" t="n">
        <x:v>1</x:v>
      </x:c>
      <x:c r="W1746" s="36" t="n">
        <x:v>-6.164747725070958</x:v>
      </x:c>
      <x:c r="X1746" s="36" t="n">
        <x:v>-5.271523632707388</x:v>
      </x:c>
      <x:c r="Y1746" s="36" t="n">
        <x:v>8.11129311047012</x:v>
      </x:c>
      <x:c r="Z1746" s="36" t="n">
        <x:v>0.8389890437711257</x:v>
      </x:c>
      <x:c r="AA1746" s="36" t="n">
        <x:v>0.7600203372152159</x:v>
      </x:c>
      <x:c r="AB1746" s="36" t="n">
        <x:v>0.16221263944559705</x:v>
      </x:c>
      <x:c r="AC1746" s="34" t="b">
        <x:v>1</x:v>
      </x:c>
    </x:row>
    <x:row r="1747">
      <x:c r="A1747" s="31" t="str">
        <x:v>CFG017</x:v>
      </x:c>
      <x:c r="B1747" s="33" t="n">
        <x:v>8</x:v>
      </x:c>
      <x:c r="C1747" s="31" t="str">
        <x:v>0（选定5-12kg）算方向-5 1.AR20.03.6 </x:v>
      </x:c>
      <x:c r="D1747" s="31" t="str">
        <x:v>T7-VLM2-FF1(g1)-Inviscid</x:v>
      </x:c>
      <x:c r="E1747" s="37" t="n">
        <x:v>0.36849061310277087</x:v>
      </x:c>
      <x:c r="F1747" s="37" t="n">
        <x:v>0</x:v>
      </x:c>
      <x:c r="G1747" s="35" t="n">
        <x:v>13.02412447063911</x:v>
      </x:c>
      <x:c r="H1747" s="36" t="n">
        <x:v>3.5</x:v>
      </x:c>
      <x:c r="I1747" s="35" t="n">
        <x:v>1.225</x:v>
      </x:c>
      <x:c r="J1747" s="35" t="n">
        <x:v>1.5705518175924542</x:v>
      </x:c>
      <x:c r="K1747" s="35" t="n">
        <x:v>0.284701945718181</x:v>
      </x:c>
      <x:c r="L1747" s="35" t="n">
        <x:v>5.525419388778789</x:v>
      </x:c>
      <x:c r="M1747" s="35" t="n">
        <x:v>11.925999999999998</x:v>
      </x:c>
      <x:c r="N1747" s="35" t="n">
        <x:v>0.10992287605892086</x:v>
      </x:c>
      <x:c r="O1747" s="35" t="n">
        <x:v>-0.00002004566018733031</x:v>
      </x:c>
      <x:c r="P1747" s="35" t="n">
        <x:v>0.014231068051497809</x:v>
      </x:c>
      <x:c r="Q1747" s="36" t="n">
        <x:v>0.7169273740019727</x:v>
      </x:c>
      <x:c r="R1747" s="36" t="n">
        <x:v>0.01083013546595536</x:v>
      </x:c>
      <x:c r="S1747" s="36" t="n">
        <x:v>1.1853559852584735e-7</x:v>
      </x:c>
      <x:c r="T1747" s="35" t="n">
        <x:v>0.14648504419605057</x:v>
      </x:c>
      <x:c r="U1747" s="36" t="str">
        <x:v>longitudinal</x:v>
      </x:c>
      <x:c r="V1747" s="33" t="n">
        <x:v>2</x:v>
      </x:c>
      <x:c r="W1747" s="36" t="n">
        <x:v>-6.164747725070958</x:v>
      </x:c>
      <x:c r="X1747" s="36" t="n">
        <x:v>5.271523632707388</x:v>
      </x:c>
      <x:c r="Y1747" s="36" t="n">
        <x:v>8.11129311047012</x:v>
      </x:c>
      <x:c r="Z1747" s="36" t="n">
        <x:v>0.8389890437711257</x:v>
      </x:c>
      <x:c r="AA1747" s="36" t="n">
        <x:v>0.7600203372152159</x:v>
      </x:c>
      <x:c r="AB1747" s="36" t="n">
        <x:v>0.16221263944559705</x:v>
      </x:c>
      <x:c r="AC1747" s="34" t="b">
        <x:v>1</x:v>
      </x:c>
    </x:row>
    <x:row r="1748">
      <x:c r="A1748" s="31" t="str">
        <x:v>CFG017</x:v>
      </x:c>
      <x:c r="B1748" s="33" t="n">
        <x:v>8</x:v>
      </x:c>
      <x:c r="C1748" s="31" t="str">
        <x:v>0（选定5-12kg）算方向-5 1.AR20.03.6 </x:v>
      </x:c>
      <x:c r="D1748" s="31" t="str">
        <x:v>T7-VLM2-FF1(g1)-Inviscid</x:v>
      </x:c>
      <x:c r="E1748" s="37" t="n">
        <x:v>0.36849061310277087</x:v>
      </x:c>
      <x:c r="F1748" s="37" t="n">
        <x:v>0</x:v>
      </x:c>
      <x:c r="G1748" s="35" t="n">
        <x:v>13.02412447063911</x:v>
      </x:c>
      <x:c r="H1748" s="36" t="n">
        <x:v>3.5</x:v>
      </x:c>
      <x:c r="I1748" s="35" t="n">
        <x:v>1.225</x:v>
      </x:c>
      <x:c r="J1748" s="35" t="n">
        <x:v>1.5705518175924542</x:v>
      </x:c>
      <x:c r="K1748" s="35" t="n">
        <x:v>0.284701945718181</x:v>
      </x:c>
      <x:c r="L1748" s="35" t="n">
        <x:v>5.525419388778789</x:v>
      </x:c>
      <x:c r="M1748" s="35" t="n">
        <x:v>11.925999999999998</x:v>
      </x:c>
      <x:c r="N1748" s="35" t="n">
        <x:v>0.10992287605892086</x:v>
      </x:c>
      <x:c r="O1748" s="35" t="n">
        <x:v>-0.00002004566018733031</x:v>
      </x:c>
      <x:c r="P1748" s="35" t="n">
        <x:v>0.014231068051497809</x:v>
      </x:c>
      <x:c r="Q1748" s="36" t="n">
        <x:v>0.7169273740019727</x:v>
      </x:c>
      <x:c r="R1748" s="36" t="n">
        <x:v>0.01083013546595536</x:v>
      </x:c>
      <x:c r="S1748" s="36" t="n">
        <x:v>1.1853559852584735e-7</x:v>
      </x:c>
      <x:c r="T1748" s="35" t="n">
        <x:v>0.14648504419605057</x:v>
      </x:c>
      <x:c r="U1748" s="36" t="str">
        <x:v>longitudinal</x:v>
      </x:c>
      <x:c r="V1748" s="33" t="n">
        <x:v>3</x:v>
      </x:c>
      <x:c r="W1748" s="36" t="n">
        <x:v>-0.007345114009396282</x:v>
      </x:c>
      <x:c r="X1748" s="36" t="n">
        <x:v>-0.7157405648128209</x:v>
      </x:c>
      <x:c r="Y1748" s="36" t="n">
        <x:v>0.7157782525464063</x:v>
      </x:c>
      <x:c r="Z1748" s="36" t="n">
        <x:v>0.11391364886134554</x:v>
      </x:c>
      <x:c r="AA1748" s="36" t="n">
        <x:v>0.01026171720538558</x:v>
      </x:c>
      <x:c r="AB1748" s="36" t="n">
        <x:v>136.14492555469442</x:v>
      </x:c>
      <x:c r="AC1748" s="34" t="b">
        <x:v>1</x:v>
      </x:c>
    </x:row>
    <x:row r="1749">
      <x:c r="A1749" s="31" t="str">
        <x:v>CFG017</x:v>
      </x:c>
      <x:c r="B1749" s="33" t="n">
        <x:v>8</x:v>
      </x:c>
      <x:c r="C1749" s="31" t="str">
        <x:v>0（选定5-12kg）算方向-5 1.AR20.03.6 </x:v>
      </x:c>
      <x:c r="D1749" s="31" t="str">
        <x:v>T7-VLM2-FF1(g1)-Inviscid</x:v>
      </x:c>
      <x:c r="E1749" s="37" t="n">
        <x:v>0.36849061310277087</x:v>
      </x:c>
      <x:c r="F1749" s="37" t="n">
        <x:v>0</x:v>
      </x:c>
      <x:c r="G1749" s="35" t="n">
        <x:v>13.02412447063911</x:v>
      </x:c>
      <x:c r="H1749" s="36" t="n">
        <x:v>3.5</x:v>
      </x:c>
      <x:c r="I1749" s="35" t="n">
        <x:v>1.225</x:v>
      </x:c>
      <x:c r="J1749" s="35" t="n">
        <x:v>1.5705518175924542</x:v>
      </x:c>
      <x:c r="K1749" s="35" t="n">
        <x:v>0.284701945718181</x:v>
      </x:c>
      <x:c r="L1749" s="35" t="n">
        <x:v>5.525419388778789</x:v>
      </x:c>
      <x:c r="M1749" s="35" t="n">
        <x:v>11.925999999999998</x:v>
      </x:c>
      <x:c r="N1749" s="35" t="n">
        <x:v>0.10992287605892086</x:v>
      </x:c>
      <x:c r="O1749" s="35" t="n">
        <x:v>-0.00002004566018733031</x:v>
      </x:c>
      <x:c r="P1749" s="35" t="n">
        <x:v>0.014231068051497809</x:v>
      </x:c>
      <x:c r="Q1749" s="36" t="n">
        <x:v>0.7169273740019727</x:v>
      </x:c>
      <x:c r="R1749" s="36" t="n">
        <x:v>0.01083013546595536</x:v>
      </x:c>
      <x:c r="S1749" s="36" t="n">
        <x:v>1.1853559852584735e-7</x:v>
      </x:c>
      <x:c r="T1749" s="35" t="n">
        <x:v>0.14648504419605057</x:v>
      </x:c>
      <x:c r="U1749" s="36" t="str">
        <x:v>longitudinal</x:v>
      </x:c>
      <x:c r="V1749" s="33" t="n">
        <x:v>4</x:v>
      </x:c>
      <x:c r="W1749" s="36" t="n">
        <x:v>-0.007345114009396282</x:v>
      </x:c>
      <x:c r="X1749" s="36" t="n">
        <x:v>0.7157405648128209</x:v>
      </x:c>
      <x:c r="Y1749" s="36" t="n">
        <x:v>0.7157782525464063</x:v>
      </x:c>
      <x:c r="Z1749" s="36" t="n">
        <x:v>0.11391364886134554</x:v>
      </x:c>
      <x:c r="AA1749" s="36" t="n">
        <x:v>0.01026171720538558</x:v>
      </x:c>
      <x:c r="AB1749" s="36" t="n">
        <x:v>136.14492555469442</x:v>
      </x:c>
      <x:c r="AC1749" s="34" t="b">
        <x:v>1</x:v>
      </x:c>
    </x:row>
    <x:row r="1750">
      <x:c r="A1750" s="31" t="str">
        <x:v>CFG017</x:v>
      </x:c>
      <x:c r="B1750" s="33" t="n">
        <x:v>8</x:v>
      </x:c>
      <x:c r="C1750" s="31" t="str">
        <x:v>0（选定5-12kg）算方向-5 1.AR20.03.6 </x:v>
      </x:c>
      <x:c r="D1750" s="31" t="str">
        <x:v>T7-VLM2-FF1(g1)-Inviscid</x:v>
      </x:c>
      <x:c r="E1750" s="37" t="n">
        <x:v>0.36849061310277087</x:v>
      </x:c>
      <x:c r="F1750" s="37" t="n">
        <x:v>0</x:v>
      </x:c>
      <x:c r="G1750" s="35" t="n">
        <x:v>13.02412447063911</x:v>
      </x:c>
      <x:c r="H1750" s="36" t="n">
        <x:v>3.5</x:v>
      </x:c>
      <x:c r="I1750" s="35" t="n">
        <x:v>1.225</x:v>
      </x:c>
      <x:c r="J1750" s="35" t="n">
        <x:v>1.5705518175924542</x:v>
      </x:c>
      <x:c r="K1750" s="35" t="n">
        <x:v>0.284701945718181</x:v>
      </x:c>
      <x:c r="L1750" s="35" t="n">
        <x:v>5.525419388778789</x:v>
      </x:c>
      <x:c r="M1750" s="35" t="n">
        <x:v>11.925999999999998</x:v>
      </x:c>
      <x:c r="N1750" s="35" t="n">
        <x:v>0.10992287605892086</x:v>
      </x:c>
      <x:c r="O1750" s="35" t="n">
        <x:v>-0.00002004566018733031</x:v>
      </x:c>
      <x:c r="P1750" s="35" t="n">
        <x:v>0.014231068051497809</x:v>
      </x:c>
      <x:c r="Q1750" s="36" t="n">
        <x:v>0.7169273740019727</x:v>
      </x:c>
      <x:c r="R1750" s="36" t="n">
        <x:v>0.01083013546595536</x:v>
      </x:c>
      <x:c r="S1750" s="36" t="n">
        <x:v>1.1853559852584735e-7</x:v>
      </x:c>
      <x:c r="T1750" s="35" t="n">
        <x:v>0.14648504419605057</x:v>
      </x:c>
      <x:c r="U1750" s="36" t="str">
        <x:v>lateral</x:v>
      </x:c>
      <x:c r="V1750" s="33" t="n">
        <x:v>5</x:v>
      </x:c>
      <x:c r="W1750" s="36" t="n">
        <x:v>-17.656366597846183</x:v>
      </x:c>
      <x:c r="X1750" s="36" t="n">
        <x:v>0</x:v>
      </x:c>
      <x:c r="Y1750" s="36" t="n">
        <x:v>17.656366597846183</x:v>
      </x:c>
      <x:c r="Z1750" s="36" t="n">
        <x:v>0</x:v>
      </x:c>
      <x:c r="AA1750" s="36" t="n">
        <x:v>1</x:v>
      </x:c>
      <x:c r="AB1750" s="36" t="n">
        <x:v>0.05663679412512795</x:v>
      </x:c>
      <x:c r="AC1750" s="34" t="b">
        <x:v>1</x:v>
      </x:c>
    </x:row>
    <x:row r="1751">
      <x:c r="A1751" s="31" t="str">
        <x:v>CFG017</x:v>
      </x:c>
      <x:c r="B1751" s="33" t="n">
        <x:v>8</x:v>
      </x:c>
      <x:c r="C1751" s="31" t="str">
        <x:v>0（选定5-12kg）算方向-5 1.AR20.03.6 </x:v>
      </x:c>
      <x:c r="D1751" s="31" t="str">
        <x:v>T7-VLM2-FF1(g1)-Inviscid</x:v>
      </x:c>
      <x:c r="E1751" s="37" t="n">
        <x:v>0.36849061310277087</x:v>
      </x:c>
      <x:c r="F1751" s="37" t="n">
        <x:v>0</x:v>
      </x:c>
      <x:c r="G1751" s="35" t="n">
        <x:v>13.02412447063911</x:v>
      </x:c>
      <x:c r="H1751" s="36" t="n">
        <x:v>3.5</x:v>
      </x:c>
      <x:c r="I1751" s="35" t="n">
        <x:v>1.225</x:v>
      </x:c>
      <x:c r="J1751" s="35" t="n">
        <x:v>1.5705518175924542</x:v>
      </x:c>
      <x:c r="K1751" s="35" t="n">
        <x:v>0.284701945718181</x:v>
      </x:c>
      <x:c r="L1751" s="35" t="n">
        <x:v>5.525419388778789</x:v>
      </x:c>
      <x:c r="M1751" s="35" t="n">
        <x:v>11.925999999999998</x:v>
      </x:c>
      <x:c r="N1751" s="35" t="n">
        <x:v>0.10992287605892086</x:v>
      </x:c>
      <x:c r="O1751" s="35" t="n">
        <x:v>-0.00002004566018733031</x:v>
      </x:c>
      <x:c r="P1751" s="35" t="n">
        <x:v>0.014231068051497809</x:v>
      </x:c>
      <x:c r="Q1751" s="36" t="n">
        <x:v>0.7169273740019727</x:v>
      </x:c>
      <x:c r="R1751" s="36" t="n">
        <x:v>0.01083013546595536</x:v>
      </x:c>
      <x:c r="S1751" s="36" t="n">
        <x:v>1.1853559852584735e-7</x:v>
      </x:c>
      <x:c r="T1751" s="35" t="n">
        <x:v>0.14648504419605057</x:v>
      </x:c>
      <x:c r="U1751" s="36" t="str">
        <x:v>lateral</x:v>
      </x:c>
      <x:c r="V1751" s="33" t="n">
        <x:v>6</x:v>
      </x:c>
      <x:c r="W1751" s="36" t="n">
        <x:v>-0.9191657314554291</x:v>
      </x:c>
      <x:c r="X1751" s="36" t="n">
        <x:v>-2.364153865746751</x:v>
      </x:c>
      <x:c r="Y1751" s="36" t="n">
        <x:v>2.5365506387232446</x:v>
      </x:c>
      <x:c r="Z1751" s="36" t="n">
        <x:v>0.3762667739634086</x:v>
      </x:c>
      <x:c r="AA1751" s="36" t="n">
        <x:v>0.3623683743676747</x:v>
      </x:c>
      <x:c r="AB1751" s="36" t="n">
        <x:v>1.0879430833616652</x:v>
      </x:c>
      <x:c r="AC1751" s="34" t="b">
        <x:v>1</x:v>
      </x:c>
    </x:row>
    <x:row r="1752">
      <x:c r="A1752" s="31" t="str">
        <x:v>CFG017</x:v>
      </x:c>
      <x:c r="B1752" s="33" t="n">
        <x:v>8</x:v>
      </x:c>
      <x:c r="C1752" s="31" t="str">
        <x:v>0（选定5-12kg）算方向-5 1.AR20.03.6 </x:v>
      </x:c>
      <x:c r="D1752" s="31" t="str">
        <x:v>T7-VLM2-FF1(g1)-Inviscid</x:v>
      </x:c>
      <x:c r="E1752" s="37" t="n">
        <x:v>0.36849061310277087</x:v>
      </x:c>
      <x:c r="F1752" s="37" t="n">
        <x:v>0</x:v>
      </x:c>
      <x:c r="G1752" s="35" t="n">
        <x:v>13.02412447063911</x:v>
      </x:c>
      <x:c r="H1752" s="36" t="n">
        <x:v>3.5</x:v>
      </x:c>
      <x:c r="I1752" s="35" t="n">
        <x:v>1.225</x:v>
      </x:c>
      <x:c r="J1752" s="35" t="n">
        <x:v>1.5705518175924542</x:v>
      </x:c>
      <x:c r="K1752" s="35" t="n">
        <x:v>0.284701945718181</x:v>
      </x:c>
      <x:c r="L1752" s="35" t="n">
        <x:v>5.525419388778789</x:v>
      </x:c>
      <x:c r="M1752" s="35" t="n">
        <x:v>11.925999999999998</x:v>
      </x:c>
      <x:c r="N1752" s="35" t="n">
        <x:v>0.10992287605892086</x:v>
      </x:c>
      <x:c r="O1752" s="35" t="n">
        <x:v>-0.00002004566018733031</x:v>
      </x:c>
      <x:c r="P1752" s="35" t="n">
        <x:v>0.014231068051497809</x:v>
      </x:c>
      <x:c r="Q1752" s="36" t="n">
        <x:v>0.7169273740019727</x:v>
      </x:c>
      <x:c r="R1752" s="36" t="n">
        <x:v>0.01083013546595536</x:v>
      </x:c>
      <x:c r="S1752" s="36" t="n">
        <x:v>1.1853559852584735e-7</x:v>
      </x:c>
      <x:c r="T1752" s="35" t="n">
        <x:v>0.14648504419605057</x:v>
      </x:c>
      <x:c r="U1752" s="36" t="str">
        <x:v>lateral</x:v>
      </x:c>
      <x:c r="V1752" s="33" t="n">
        <x:v>7</x:v>
      </x:c>
      <x:c r="W1752" s="36" t="n">
        <x:v>-0.9191657314554291</x:v>
      </x:c>
      <x:c r="X1752" s="36" t="n">
        <x:v>2.364153865746751</x:v>
      </x:c>
      <x:c r="Y1752" s="36" t="n">
        <x:v>2.5365506387232446</x:v>
      </x:c>
      <x:c r="Z1752" s="36" t="n">
        <x:v>0.3762667739634086</x:v>
      </x:c>
      <x:c r="AA1752" s="36" t="n">
        <x:v>0.3623683743676747</x:v>
      </x:c>
      <x:c r="AB1752" s="36" t="n">
        <x:v>1.0879430833616652</x:v>
      </x:c>
      <x:c r="AC1752" s="34" t="b">
        <x:v>1</x:v>
      </x:c>
    </x:row>
    <x:row r="1753">
      <x:c r="A1753" s="31" t="str">
        <x:v>CFG017</x:v>
      </x:c>
      <x:c r="B1753" s="33" t="n">
        <x:v>8</x:v>
      </x:c>
      <x:c r="C1753" s="31" t="str">
        <x:v>0（选定5-12kg）算方向-5 1.AR20.03.6 </x:v>
      </x:c>
      <x:c r="D1753" s="31" t="str">
        <x:v>T7-VLM2-FF1(g1)-Inviscid</x:v>
      </x:c>
      <x:c r="E1753" s="37" t="n">
        <x:v>0.36849061310277087</x:v>
      </x:c>
      <x:c r="F1753" s="37" t="n">
        <x:v>0</x:v>
      </x:c>
      <x:c r="G1753" s="35" t="n">
        <x:v>13.02412447063911</x:v>
      </x:c>
      <x:c r="H1753" s="36" t="n">
        <x:v>3.5</x:v>
      </x:c>
      <x:c r="I1753" s="35" t="n">
        <x:v>1.225</x:v>
      </x:c>
      <x:c r="J1753" s="35" t="n">
        <x:v>1.5705518175924542</x:v>
      </x:c>
      <x:c r="K1753" s="35" t="n">
        <x:v>0.284701945718181</x:v>
      </x:c>
      <x:c r="L1753" s="35" t="n">
        <x:v>5.525419388778789</x:v>
      </x:c>
      <x:c r="M1753" s="35" t="n">
        <x:v>11.925999999999998</x:v>
      </x:c>
      <x:c r="N1753" s="35" t="n">
        <x:v>0.10992287605892086</x:v>
      </x:c>
      <x:c r="O1753" s="35" t="n">
        <x:v>-0.00002004566018733031</x:v>
      </x:c>
      <x:c r="P1753" s="35" t="n">
        <x:v>0.014231068051497809</x:v>
      </x:c>
      <x:c r="Q1753" s="36" t="n">
        <x:v>0.7169273740019727</x:v>
      </x:c>
      <x:c r="R1753" s="36" t="n">
        <x:v>0.01083013546595536</x:v>
      </x:c>
      <x:c r="S1753" s="36" t="n">
        <x:v>1.1853559852584735e-7</x:v>
      </x:c>
      <x:c r="T1753" s="35" t="n">
        <x:v>0.14648504419605057</x:v>
      </x:c>
      <x:c r="U1753" s="36" t="str">
        <x:v>lateral</x:v>
      </x:c>
      <x:c r="V1753" s="33" t="n">
        <x:v>8</x:v>
      </x:c>
      <x:c r="W1753" s="36" t="n">
        <x:v>0.1604772637558476</x:v>
      </x:c>
      <x:c r="X1753" s="36" t="n">
        <x:v>0</x:v>
      </x:c>
      <x:c r="Y1753" s="36" t="n">
        <x:v>0.1604772637558476</x:v>
      </x:c>
      <x:c r="Z1753" s="36" t="n">
        <x:v>0</x:v>
      </x:c>
      <x:c r="AA1753" s="36" t="n">
        <x:v>-1</x:v>
      </x:c>
      <x:c r="AB1753" s="36"/>
      <x:c r="AC1753" s="34" t="b">
        <x:v>0</x:v>
      </x:c>
    </x:row>
    <x:row r="1754">
      <x:c r="A1754" s="31" t="str">
        <x:v>CFG017</x:v>
      </x:c>
      <x:c r="B1754" s="33" t="n">
        <x:v>9</x:v>
      </x:c>
      <x:c r="C1754" s="31" t="str">
        <x:v>0（选定5-12kg）算方向-5 1.AR20.03.6 </x:v>
      </x:c>
      <x:c r="D1754" s="31" t="str">
        <x:v>T7-VLM2-FF1(g1)-Inviscid</x:v>
      </x:c>
      <x:c r="E1754" s="37" t="n">
        <x:v>0.37015331961781095</x:v>
      </x:c>
      <x:c r="F1754" s="37" t="n">
        <x:v>0</x:v>
      </x:c>
      <x:c r="G1754" s="35" t="n">
        <x:v>13.022659268782624</x:v>
      </x:c>
      <x:c r="H1754" s="36" t="n">
        <x:v>4</x:v>
      </x:c>
      <x:c r="I1754" s="35" t="n">
        <x:v>1.225</x:v>
      </x:c>
      <x:c r="J1754" s="35" t="n">
        <x:v>1.5705518175924542</x:v>
      </x:c>
      <x:c r="K1754" s="35" t="n">
        <x:v>0.284701945718181</x:v>
      </x:c>
      <x:c r="L1754" s="35" t="n">
        <x:v>5.525419388778789</x:v>
      </x:c>
      <x:c r="M1754" s="35" t="n">
        <x:v>11.925999999999998</x:v>
      </x:c>
      <x:c r="N1754" s="35" t="n">
        <x:v>0.10992287605892086</x:v>
      </x:c>
      <x:c r="O1754" s="35" t="n">
        <x:v>-0.00002004566018733031</x:v>
      </x:c>
      <x:c r="P1754" s="35" t="n">
        <x:v>0.014231068051497809</x:v>
      </x:c>
      <x:c r="Q1754" s="36" t="n">
        <x:v>0.7170875849925961</x:v>
      </x:c>
      <x:c r="R1754" s="36" t="n">
        <x:v>0.010978589017158319</x:v>
      </x:c>
      <x:c r="S1754" s="36" t="n">
        <x:v>1.1833755502538236e-7</x:v>
      </x:c>
      <x:c r="T1754" s="35" t="n">
        <x:v>0.14648757216210057</x:v>
      </x:c>
      <x:c r="U1754" s="36" t="str">
        <x:v>longitudinal</x:v>
      </x:c>
      <x:c r="V1754" s="33" t="n">
        <x:v>1</x:v>
      </x:c>
      <x:c r="W1754" s="36" t="n">
        <x:v>-6.164051792220111</x:v>
      </x:c>
      <x:c r="X1754" s="36" t="n">
        <x:v>-5.271115669353833</x:v>
      </x:c>
      <x:c r="Y1754" s="36" t="n">
        <x:v>8.110499053503395</x:v>
      </x:c>
      <x:c r="Z1754" s="36" t="n">
        <x:v>0.838924114386807</x:v>
      </x:c>
      <x:c r="AA1754" s="36" t="n">
        <x:v>0.7600089404557047</x:v>
      </x:c>
      <x:c r="AB1754" s="36" t="n">
        <x:v>0.1622309535526841</x:v>
      </x:c>
      <x:c r="AC1754" s="34" t="b">
        <x:v>1</x:v>
      </x:c>
    </x:row>
    <x:row r="1755">
      <x:c r="A1755" s="31" t="str">
        <x:v>CFG017</x:v>
      </x:c>
      <x:c r="B1755" s="33" t="n">
        <x:v>9</x:v>
      </x:c>
      <x:c r="C1755" s="31" t="str">
        <x:v>0（选定5-12kg）算方向-5 1.AR20.03.6 </x:v>
      </x:c>
      <x:c r="D1755" s="31" t="str">
        <x:v>T7-VLM2-FF1(g1)-Inviscid</x:v>
      </x:c>
      <x:c r="E1755" s="37" t="n">
        <x:v>0.37015331961781095</x:v>
      </x:c>
      <x:c r="F1755" s="37" t="n">
        <x:v>0</x:v>
      </x:c>
      <x:c r="G1755" s="35" t="n">
        <x:v>13.022659268782624</x:v>
      </x:c>
      <x:c r="H1755" s="36" t="n">
        <x:v>4</x:v>
      </x:c>
      <x:c r="I1755" s="35" t="n">
        <x:v>1.225</x:v>
      </x:c>
      <x:c r="J1755" s="35" t="n">
        <x:v>1.5705518175924542</x:v>
      </x:c>
      <x:c r="K1755" s="35" t="n">
        <x:v>0.284701945718181</x:v>
      </x:c>
      <x:c r="L1755" s="35" t="n">
        <x:v>5.525419388778789</x:v>
      </x:c>
      <x:c r="M1755" s="35" t="n">
        <x:v>11.925999999999998</x:v>
      </x:c>
      <x:c r="N1755" s="35" t="n">
        <x:v>0.10992287605892086</x:v>
      </x:c>
      <x:c r="O1755" s="35" t="n">
        <x:v>-0.00002004566018733031</x:v>
      </x:c>
      <x:c r="P1755" s="35" t="n">
        <x:v>0.014231068051497809</x:v>
      </x:c>
      <x:c r="Q1755" s="36" t="n">
        <x:v>0.7170875849925961</x:v>
      </x:c>
      <x:c r="R1755" s="36" t="n">
        <x:v>0.010978589017158319</x:v>
      </x:c>
      <x:c r="S1755" s="36" t="n">
        <x:v>1.1833755502538236e-7</x:v>
      </x:c>
      <x:c r="T1755" s="35" t="n">
        <x:v>0.14648757216210057</x:v>
      </x:c>
      <x:c r="U1755" s="36" t="str">
        <x:v>longitudinal</x:v>
      </x:c>
      <x:c r="V1755" s="33" t="n">
        <x:v>2</x:v>
      </x:c>
      <x:c r="W1755" s="36" t="n">
        <x:v>-6.164051792220111</x:v>
      </x:c>
      <x:c r="X1755" s="36" t="n">
        <x:v>5.271115669353833</x:v>
      </x:c>
      <x:c r="Y1755" s="36" t="n">
        <x:v>8.110499053503395</x:v>
      </x:c>
      <x:c r="Z1755" s="36" t="n">
        <x:v>0.838924114386807</x:v>
      </x:c>
      <x:c r="AA1755" s="36" t="n">
        <x:v>0.7600089404557047</x:v>
      </x:c>
      <x:c r="AB1755" s="36" t="n">
        <x:v>0.1622309535526841</x:v>
      </x:c>
      <x:c r="AC1755" s="34" t="b">
        <x:v>1</x:v>
      </x:c>
    </x:row>
    <x:row r="1756">
      <x:c r="A1756" s="31" t="str">
        <x:v>CFG017</x:v>
      </x:c>
      <x:c r="B1756" s="33" t="n">
        <x:v>9</x:v>
      </x:c>
      <x:c r="C1756" s="31" t="str">
        <x:v>0（选定5-12kg）算方向-5 1.AR20.03.6 </x:v>
      </x:c>
      <x:c r="D1756" s="31" t="str">
        <x:v>T7-VLM2-FF1(g1)-Inviscid</x:v>
      </x:c>
      <x:c r="E1756" s="37" t="n">
        <x:v>0.37015331961781095</x:v>
      </x:c>
      <x:c r="F1756" s="37" t="n">
        <x:v>0</x:v>
      </x:c>
      <x:c r="G1756" s="35" t="n">
        <x:v>13.022659268782624</x:v>
      </x:c>
      <x:c r="H1756" s="36" t="n">
        <x:v>4</x:v>
      </x:c>
      <x:c r="I1756" s="35" t="n">
        <x:v>1.225</x:v>
      </x:c>
      <x:c r="J1756" s="35" t="n">
        <x:v>1.5705518175924542</x:v>
      </x:c>
      <x:c r="K1756" s="35" t="n">
        <x:v>0.284701945718181</x:v>
      </x:c>
      <x:c r="L1756" s="35" t="n">
        <x:v>5.525419388778789</x:v>
      </x:c>
      <x:c r="M1756" s="35" t="n">
        <x:v>11.925999999999998</x:v>
      </x:c>
      <x:c r="N1756" s="35" t="n">
        <x:v>0.10992287605892086</x:v>
      </x:c>
      <x:c r="O1756" s="35" t="n">
        <x:v>-0.00002004566018733031</x:v>
      </x:c>
      <x:c r="P1756" s="35" t="n">
        <x:v>0.014231068051497809</x:v>
      </x:c>
      <x:c r="Q1756" s="36" t="n">
        <x:v>0.7170875849925961</x:v>
      </x:c>
      <x:c r="R1756" s="36" t="n">
        <x:v>0.010978589017158319</x:v>
      </x:c>
      <x:c r="S1756" s="36" t="n">
        <x:v>1.1833755502538236e-7</x:v>
      </x:c>
      <x:c r="T1756" s="35" t="n">
        <x:v>0.14648757216210057</x:v>
      </x:c>
      <x:c r="U1756" s="36" t="str">
        <x:v>longitudinal</x:v>
      </x:c>
      <x:c r="V1756" s="33" t="n">
        <x:v>3</x:v>
      </x:c>
      <x:c r="W1756" s="36" t="n">
        <x:v>-0.007492273975830707</x:v>
      </x:c>
      <x:c r="X1756" s="36" t="n">
        <x:v>-0.7158284353644196</x:v>
      </x:c>
      <x:c r="Y1756" s="36" t="n">
        <x:v>0.7158676435246966</x:v>
      </x:c>
      <x:c r="Z1756" s="36" t="n">
        <x:v>0.11392763389398469</x:v>
      </x:c>
      <x:c r="AA1756" s="36" t="n">
        <x:v>0.010466004496223934</x:v>
      </x:c>
      <x:c r="AB1756" s="36" t="n">
        <x:v>133.47082651086913</x:v>
      </x:c>
      <x:c r="AC1756" s="34" t="b">
        <x:v>1</x:v>
      </x:c>
    </x:row>
    <x:row r="1757">
      <x:c r="A1757" s="31" t="str">
        <x:v>CFG017</x:v>
      </x:c>
      <x:c r="B1757" s="33" t="n">
        <x:v>9</x:v>
      </x:c>
      <x:c r="C1757" s="31" t="str">
        <x:v>0（选定5-12kg）算方向-5 1.AR20.03.6 </x:v>
      </x:c>
      <x:c r="D1757" s="31" t="str">
        <x:v>T7-VLM2-FF1(g1)-Inviscid</x:v>
      </x:c>
      <x:c r="E1757" s="37" t="n">
        <x:v>0.37015331961781095</x:v>
      </x:c>
      <x:c r="F1757" s="37" t="n">
        <x:v>0</x:v>
      </x:c>
      <x:c r="G1757" s="35" t="n">
        <x:v>13.022659268782624</x:v>
      </x:c>
      <x:c r="H1757" s="36" t="n">
        <x:v>4</x:v>
      </x:c>
      <x:c r="I1757" s="35" t="n">
        <x:v>1.225</x:v>
      </x:c>
      <x:c r="J1757" s="35" t="n">
        <x:v>1.5705518175924542</x:v>
      </x:c>
      <x:c r="K1757" s="35" t="n">
        <x:v>0.284701945718181</x:v>
      </x:c>
      <x:c r="L1757" s="35" t="n">
        <x:v>5.525419388778789</x:v>
      </x:c>
      <x:c r="M1757" s="35" t="n">
        <x:v>11.925999999999998</x:v>
      </x:c>
      <x:c r="N1757" s="35" t="n">
        <x:v>0.10992287605892086</x:v>
      </x:c>
      <x:c r="O1757" s="35" t="n">
        <x:v>-0.00002004566018733031</x:v>
      </x:c>
      <x:c r="P1757" s="35" t="n">
        <x:v>0.014231068051497809</x:v>
      </x:c>
      <x:c r="Q1757" s="36" t="n">
        <x:v>0.7170875849925961</x:v>
      </x:c>
      <x:c r="R1757" s="36" t="n">
        <x:v>0.010978589017158319</x:v>
      </x:c>
      <x:c r="S1757" s="36" t="n">
        <x:v>1.1833755502538236e-7</x:v>
      </x:c>
      <x:c r="T1757" s="35" t="n">
        <x:v>0.14648757216210057</x:v>
      </x:c>
      <x:c r="U1757" s="36" t="str">
        <x:v>longitudinal</x:v>
      </x:c>
      <x:c r="V1757" s="33" t="n">
        <x:v>4</x:v>
      </x:c>
      <x:c r="W1757" s="36" t="n">
        <x:v>-0.007492273975830707</x:v>
      </x:c>
      <x:c r="X1757" s="36" t="n">
        <x:v>0.7158284353644196</x:v>
      </x:c>
      <x:c r="Y1757" s="36" t="n">
        <x:v>0.7158676435246966</x:v>
      </x:c>
      <x:c r="Z1757" s="36" t="n">
        <x:v>0.11392763389398469</x:v>
      </x:c>
      <x:c r="AA1757" s="36" t="n">
        <x:v>0.010466004496223934</x:v>
      </x:c>
      <x:c r="AB1757" s="36" t="n">
        <x:v>133.47082651086913</x:v>
      </x:c>
      <x:c r="AC1757" s="34" t="b">
        <x:v>1</x:v>
      </x:c>
    </x:row>
    <x:row r="1758">
      <x:c r="A1758" s="31" t="str">
        <x:v>CFG017</x:v>
      </x:c>
      <x:c r="B1758" s="33" t="n">
        <x:v>9</x:v>
      </x:c>
      <x:c r="C1758" s="31" t="str">
        <x:v>0（选定5-12kg）算方向-5 1.AR20.03.6 </x:v>
      </x:c>
      <x:c r="D1758" s="31" t="str">
        <x:v>T7-VLM2-FF1(g1)-Inviscid</x:v>
      </x:c>
      <x:c r="E1758" s="37" t="n">
        <x:v>0.37015331961781095</x:v>
      </x:c>
      <x:c r="F1758" s="37" t="n">
        <x:v>0</x:v>
      </x:c>
      <x:c r="G1758" s="35" t="n">
        <x:v>13.022659268782624</x:v>
      </x:c>
      <x:c r="H1758" s="36" t="n">
        <x:v>4</x:v>
      </x:c>
      <x:c r="I1758" s="35" t="n">
        <x:v>1.225</x:v>
      </x:c>
      <x:c r="J1758" s="35" t="n">
        <x:v>1.5705518175924542</x:v>
      </x:c>
      <x:c r="K1758" s="35" t="n">
        <x:v>0.284701945718181</x:v>
      </x:c>
      <x:c r="L1758" s="35" t="n">
        <x:v>5.525419388778789</x:v>
      </x:c>
      <x:c r="M1758" s="35" t="n">
        <x:v>11.925999999999998</x:v>
      </x:c>
      <x:c r="N1758" s="35" t="n">
        <x:v>0.10992287605892086</x:v>
      </x:c>
      <x:c r="O1758" s="35" t="n">
        <x:v>-0.00002004566018733031</x:v>
      </x:c>
      <x:c r="P1758" s="35" t="n">
        <x:v>0.014231068051497809</x:v>
      </x:c>
      <x:c r="Q1758" s="36" t="n">
        <x:v>0.7170875849925961</x:v>
      </x:c>
      <x:c r="R1758" s="36" t="n">
        <x:v>0.010978589017158319</x:v>
      </x:c>
      <x:c r="S1758" s="36" t="n">
        <x:v>1.1833755502538236e-7</x:v>
      </x:c>
      <x:c r="T1758" s="35" t="n">
        <x:v>0.14648757216210057</x:v>
      </x:c>
      <x:c r="U1758" s="36" t="str">
        <x:v>lateral</x:v>
      </x:c>
      <x:c r="V1758" s="33" t="n">
        <x:v>5</x:v>
      </x:c>
      <x:c r="W1758" s="36" t="n">
        <x:v>-17.65391982158267</x:v>
      </x:c>
      <x:c r="X1758" s="36" t="n">
        <x:v>0</x:v>
      </x:c>
      <x:c r="Y1758" s="36" t="n">
        <x:v>17.65391982158267</x:v>
      </x:c>
      <x:c r="Z1758" s="36" t="n">
        <x:v>0</x:v>
      </x:c>
      <x:c r="AA1758" s="36" t="n">
        <x:v>1</x:v>
      </x:c>
      <x:c r="AB1758" s="36" t="n">
        <x:v>0.056644643801851725</x:v>
      </x:c>
      <x:c r="AC1758" s="34" t="b">
        <x:v>1</x:v>
      </x:c>
    </x:row>
    <x:row r="1759">
      <x:c r="A1759" s="31" t="str">
        <x:v>CFG017</x:v>
      </x:c>
      <x:c r="B1759" s="33" t="n">
        <x:v>9</x:v>
      </x:c>
      <x:c r="C1759" s="31" t="str">
        <x:v>0（选定5-12kg）算方向-5 1.AR20.03.6 </x:v>
      </x:c>
      <x:c r="D1759" s="31" t="str">
        <x:v>T7-VLM2-FF1(g1)-Inviscid</x:v>
      </x:c>
      <x:c r="E1759" s="37" t="n">
        <x:v>0.37015331961781095</x:v>
      </x:c>
      <x:c r="F1759" s="37" t="n">
        <x:v>0</x:v>
      </x:c>
      <x:c r="G1759" s="35" t="n">
        <x:v>13.022659268782624</x:v>
      </x:c>
      <x:c r="H1759" s="36" t="n">
        <x:v>4</x:v>
      </x:c>
      <x:c r="I1759" s="35" t="n">
        <x:v>1.225</x:v>
      </x:c>
      <x:c r="J1759" s="35" t="n">
        <x:v>1.5705518175924542</x:v>
      </x:c>
      <x:c r="K1759" s="35" t="n">
        <x:v>0.284701945718181</x:v>
      </x:c>
      <x:c r="L1759" s="35" t="n">
        <x:v>5.525419388778789</x:v>
      </x:c>
      <x:c r="M1759" s="35" t="n">
        <x:v>11.925999999999998</x:v>
      </x:c>
      <x:c r="N1759" s="35" t="n">
        <x:v>0.10992287605892086</x:v>
      </x:c>
      <x:c r="O1759" s="35" t="n">
        <x:v>-0.00002004566018733031</x:v>
      </x:c>
      <x:c r="P1759" s="35" t="n">
        <x:v>0.014231068051497809</x:v>
      </x:c>
      <x:c r="Q1759" s="36" t="n">
        <x:v>0.7170875849925961</x:v>
      </x:c>
      <x:c r="R1759" s="36" t="n">
        <x:v>0.010978589017158319</x:v>
      </x:c>
      <x:c r="S1759" s="36" t="n">
        <x:v>1.1833755502538236e-7</x:v>
      </x:c>
      <x:c r="T1759" s="35" t="n">
        <x:v>0.14648757216210057</x:v>
      </x:c>
      <x:c r="U1759" s="36" t="str">
        <x:v>lateral</x:v>
      </x:c>
      <x:c r="V1759" s="33" t="n">
        <x:v>6</x:v>
      </x:c>
      <x:c r="W1759" s="36" t="n">
        <x:v>-0.9203231390528276</x:v>
      </x:c>
      <x:c r="X1759" s="36" t="n">
        <x:v>-2.366505137723918</x:v>
      </x:c>
      <x:c r="Y1759" s="36" t="n">
        <x:v>2.5391615244308015</x:v>
      </x:c>
      <x:c r="Z1759" s="36" t="n">
        <x:v>0.37664099052112815</x:v>
      </x:c>
      <x:c r="AA1759" s="36" t="n">
        <x:v>0.36245159285765977</x:v>
      </x:c>
      <x:c r="AB1759" s="36" t="n">
        <x:v>1.0865748752434647</x:v>
      </x:c>
      <x:c r="AC1759" s="34" t="b">
        <x:v>1</x:v>
      </x:c>
    </x:row>
    <x:row r="1760">
      <x:c r="A1760" s="31" t="str">
        <x:v>CFG017</x:v>
      </x:c>
      <x:c r="B1760" s="33" t="n">
        <x:v>9</x:v>
      </x:c>
      <x:c r="C1760" s="31" t="str">
        <x:v>0（选定5-12kg）算方向-5 1.AR20.03.6 </x:v>
      </x:c>
      <x:c r="D1760" s="31" t="str">
        <x:v>T7-VLM2-FF1(g1)-Inviscid</x:v>
      </x:c>
      <x:c r="E1760" s="37" t="n">
        <x:v>0.37015331961781095</x:v>
      </x:c>
      <x:c r="F1760" s="37" t="n">
        <x:v>0</x:v>
      </x:c>
      <x:c r="G1760" s="35" t="n">
        <x:v>13.022659268782624</x:v>
      </x:c>
      <x:c r="H1760" s="36" t="n">
        <x:v>4</x:v>
      </x:c>
      <x:c r="I1760" s="35" t="n">
        <x:v>1.225</x:v>
      </x:c>
      <x:c r="J1760" s="35" t="n">
        <x:v>1.5705518175924542</x:v>
      </x:c>
      <x:c r="K1760" s="35" t="n">
        <x:v>0.284701945718181</x:v>
      </x:c>
      <x:c r="L1760" s="35" t="n">
        <x:v>5.525419388778789</x:v>
      </x:c>
      <x:c r="M1760" s="35" t="n">
        <x:v>11.925999999999998</x:v>
      </x:c>
      <x:c r="N1760" s="35" t="n">
        <x:v>0.10992287605892086</x:v>
      </x:c>
      <x:c r="O1760" s="35" t="n">
        <x:v>-0.00002004566018733031</x:v>
      </x:c>
      <x:c r="P1760" s="35" t="n">
        <x:v>0.014231068051497809</x:v>
      </x:c>
      <x:c r="Q1760" s="36" t="n">
        <x:v>0.7170875849925961</x:v>
      </x:c>
      <x:c r="R1760" s="36" t="n">
        <x:v>0.010978589017158319</x:v>
      </x:c>
      <x:c r="S1760" s="36" t="n">
        <x:v>1.1833755502538236e-7</x:v>
      </x:c>
      <x:c r="T1760" s="35" t="n">
        <x:v>0.14648757216210057</x:v>
      </x:c>
      <x:c r="U1760" s="36" t="str">
        <x:v>lateral</x:v>
      </x:c>
      <x:c r="V1760" s="33" t="n">
        <x:v>7</x:v>
      </x:c>
      <x:c r="W1760" s="36" t="n">
        <x:v>-0.9203231390528276</x:v>
      </x:c>
      <x:c r="X1760" s="36" t="n">
        <x:v>2.366505137723918</x:v>
      </x:c>
      <x:c r="Y1760" s="36" t="n">
        <x:v>2.5391615244308015</x:v>
      </x:c>
      <x:c r="Z1760" s="36" t="n">
        <x:v>0.37664099052112815</x:v>
      </x:c>
      <x:c r="AA1760" s="36" t="n">
        <x:v>0.36245159285765977</x:v>
      </x:c>
      <x:c r="AB1760" s="36" t="n">
        <x:v>1.0865748752434647</x:v>
      </x:c>
      <x:c r="AC1760" s="34" t="b">
        <x:v>1</x:v>
      </x:c>
    </x:row>
    <x:row r="1761">
      <x:c r="A1761" s="31" t="str">
        <x:v>CFG017</x:v>
      </x:c>
      <x:c r="B1761" s="33" t="n">
        <x:v>9</x:v>
      </x:c>
      <x:c r="C1761" s="31" t="str">
        <x:v>0（选定5-12kg）算方向-5 1.AR20.03.6 </x:v>
      </x:c>
      <x:c r="D1761" s="31" t="str">
        <x:v>T7-VLM2-FF1(g1)-Inviscid</x:v>
      </x:c>
      <x:c r="E1761" s="37" t="n">
        <x:v>0.37015331961781095</x:v>
      </x:c>
      <x:c r="F1761" s="37" t="n">
        <x:v>0</x:v>
      </x:c>
      <x:c r="G1761" s="35" t="n">
        <x:v>13.022659268782624</x:v>
      </x:c>
      <x:c r="H1761" s="36" t="n">
        <x:v>4</x:v>
      </x:c>
      <x:c r="I1761" s="35" t="n">
        <x:v>1.225</x:v>
      </x:c>
      <x:c r="J1761" s="35" t="n">
        <x:v>1.5705518175924542</x:v>
      </x:c>
      <x:c r="K1761" s="35" t="n">
        <x:v>0.284701945718181</x:v>
      </x:c>
      <x:c r="L1761" s="35" t="n">
        <x:v>5.525419388778789</x:v>
      </x:c>
      <x:c r="M1761" s="35" t="n">
        <x:v>11.925999999999998</x:v>
      </x:c>
      <x:c r="N1761" s="35" t="n">
        <x:v>0.10992287605892086</x:v>
      </x:c>
      <x:c r="O1761" s="35" t="n">
        <x:v>-0.00002004566018733031</x:v>
      </x:c>
      <x:c r="P1761" s="35" t="n">
        <x:v>0.014231068051497809</x:v>
      </x:c>
      <x:c r="Q1761" s="36" t="n">
        <x:v>0.7170875849925961</x:v>
      </x:c>
      <x:c r="R1761" s="36" t="n">
        <x:v>0.010978589017158319</x:v>
      </x:c>
      <x:c r="S1761" s="36" t="n">
        <x:v>1.1833755502538236e-7</x:v>
      </x:c>
      <x:c r="T1761" s="35" t="n">
        <x:v>0.14648757216210057</x:v>
      </x:c>
      <x:c r="U1761" s="36" t="str">
        <x:v>lateral</x:v>
      </x:c>
      <x:c r="V1761" s="33" t="n">
        <x:v>8</x:v>
      </x:c>
      <x:c r="W1761" s="36" t="n">
        <x:v>0.16056825611247127</x:v>
      </x:c>
      <x:c r="X1761" s="36" t="n">
        <x:v>0</x:v>
      </x:c>
      <x:c r="Y1761" s="36" t="n">
        <x:v>0.16056825611247127</x:v>
      </x:c>
      <x:c r="Z1761" s="36" t="n">
        <x:v>0</x:v>
      </x:c>
      <x:c r="AA1761" s="36" t="n">
        <x:v>-1</x:v>
      </x:c>
      <x:c r="AB1761" s="36"/>
      <x:c r="AC1761" s="34" t="b">
        <x:v>0</x:v>
      </x:c>
    </x:row>
    <x:row r="1762">
      <x:c r="A1762" s="31" t="str">
        <x:v>CFG017</x:v>
      </x:c>
      <x:c r="B1762" s="33" t="n">
        <x:v>10</x:v>
      </x:c>
      <x:c r="C1762" s="31" t="str">
        <x:v>0（选定5-12kg）算方向-5 1.AR20.03.6 </x:v>
      </x:c>
      <x:c r="D1762" s="31" t="str">
        <x:v>T7-VLM2-FF1(g1)-Inviscid</x:v>
      </x:c>
      <x:c r="E1762" s="37" t="n">
        <x:v>0.37186731214934315</x:v>
      </x:c>
      <x:c r="F1762" s="37" t="n">
        <x:v>0</x:v>
      </x:c>
      <x:c r="G1762" s="35" t="n">
        <x:v>13.021149302843858</x:v>
      </x:c>
      <x:c r="H1762" s="36" t="n">
        <x:v>4.5</x:v>
      </x:c>
      <x:c r="I1762" s="35" t="n">
        <x:v>1.225</x:v>
      </x:c>
      <x:c r="J1762" s="35" t="n">
        <x:v>1.5705518175924542</x:v>
      </x:c>
      <x:c r="K1762" s="35" t="n">
        <x:v>0.284701945718181</x:v>
      </x:c>
      <x:c r="L1762" s="35" t="n">
        <x:v>5.525419388778789</x:v>
      </x:c>
      <x:c r="M1762" s="35" t="n">
        <x:v>11.925999999999998</x:v>
      </x:c>
      <x:c r="N1762" s="35" t="n">
        <x:v>0.10992287605892086</x:v>
      </x:c>
      <x:c r="O1762" s="35" t="n">
        <x:v>-0.00002004566018733031</x:v>
      </x:c>
      <x:c r="P1762" s="35" t="n">
        <x:v>0.014231068051497809</x:v>
      </x:c>
      <x:c r="Q1762" s="36" t="n">
        <x:v>0.7172527306243215</x:v>
      </x:c>
      <x:c r="R1762" s="36" t="n">
        <x:v>0.011132912098379476</x:v>
      </x:c>
      <x:c r="S1762" s="36" t="n">
        <x:v>1.1813369033846999e-7</x:v>
      </x:c>
      <x:c r="T1762" s="35" t="n">
        <x:v>0.1464901788019061</x:v>
      </x:c>
      <x:c r="U1762" s="36" t="str">
        <x:v>longitudinal</x:v>
      </x:c>
      <x:c r="V1762" s="33" t="n">
        <x:v>1</x:v>
      </x:c>
      <x:c r="W1762" s="36" t="n">
        <x:v>-6.163334470239184</x:v>
      </x:c>
      <x:c r="X1762" s="36" t="n">
        <x:v>-5.2706954341117696</x:v>
      </x:c>
      <x:c r="Y1762" s="36" t="n">
        <x:v>8.109680767527486</x:v>
      </x:c>
      <x:c r="Z1762" s="36" t="n">
        <x:v>0.8388572318707713</x:v>
      </x:c>
      <x:c r="AA1762" s="36" t="n">
        <x:v>0.7599971746012745</x:v>
      </x:c>
      <x:c r="AB1762" s="36" t="n">
        <x:v>0.16224983486271716</x:v>
      </x:c>
      <x:c r="AC1762" s="34" t="b">
        <x:v>1</x:v>
      </x:c>
    </x:row>
    <x:row r="1763">
      <x:c r="A1763" s="31" t="str">
        <x:v>CFG017</x:v>
      </x:c>
      <x:c r="B1763" s="33" t="n">
        <x:v>10</x:v>
      </x:c>
      <x:c r="C1763" s="31" t="str">
        <x:v>0（选定5-12kg）算方向-5 1.AR20.03.6 </x:v>
      </x:c>
      <x:c r="D1763" s="31" t="str">
        <x:v>T7-VLM2-FF1(g1)-Inviscid</x:v>
      </x:c>
      <x:c r="E1763" s="37" t="n">
        <x:v>0.37186731214934315</x:v>
      </x:c>
      <x:c r="F1763" s="37" t="n">
        <x:v>0</x:v>
      </x:c>
      <x:c r="G1763" s="35" t="n">
        <x:v>13.021149302843858</x:v>
      </x:c>
      <x:c r="H1763" s="36" t="n">
        <x:v>4.5</x:v>
      </x:c>
      <x:c r="I1763" s="35" t="n">
        <x:v>1.225</x:v>
      </x:c>
      <x:c r="J1763" s="35" t="n">
        <x:v>1.5705518175924542</x:v>
      </x:c>
      <x:c r="K1763" s="35" t="n">
        <x:v>0.284701945718181</x:v>
      </x:c>
      <x:c r="L1763" s="35" t="n">
        <x:v>5.525419388778789</x:v>
      </x:c>
      <x:c r="M1763" s="35" t="n">
        <x:v>11.925999999999998</x:v>
      </x:c>
      <x:c r="N1763" s="35" t="n">
        <x:v>0.10992287605892086</x:v>
      </x:c>
      <x:c r="O1763" s="35" t="n">
        <x:v>-0.00002004566018733031</x:v>
      </x:c>
      <x:c r="P1763" s="35" t="n">
        <x:v>0.014231068051497809</x:v>
      </x:c>
      <x:c r="Q1763" s="36" t="n">
        <x:v>0.7172527306243215</x:v>
      </x:c>
      <x:c r="R1763" s="36" t="n">
        <x:v>0.011132912098379476</x:v>
      </x:c>
      <x:c r="S1763" s="36" t="n">
        <x:v>1.1813369033846999e-7</x:v>
      </x:c>
      <x:c r="T1763" s="35" t="n">
        <x:v>0.1464901788019061</x:v>
      </x:c>
      <x:c r="U1763" s="36" t="str">
        <x:v>longitudinal</x:v>
      </x:c>
      <x:c r="V1763" s="33" t="n">
        <x:v>2</x:v>
      </x:c>
      <x:c r="W1763" s="36" t="n">
        <x:v>-6.163334470239184</x:v>
      </x:c>
      <x:c r="X1763" s="36" t="n">
        <x:v>5.2706954341117696</x:v>
      </x:c>
      <x:c r="Y1763" s="36" t="n">
        <x:v>8.109680767527486</x:v>
      </x:c>
      <x:c r="Z1763" s="36" t="n">
        <x:v>0.8388572318707713</x:v>
      </x:c>
      <x:c r="AA1763" s="36" t="n">
        <x:v>0.7599971746012745</x:v>
      </x:c>
      <x:c r="AB1763" s="36" t="n">
        <x:v>0.16224983486271716</x:v>
      </x:c>
      <x:c r="AC1763" s="34" t="b">
        <x:v>1</x:v>
      </x:c>
    </x:row>
    <x:row r="1764">
      <x:c r="A1764" s="31" t="str">
        <x:v>CFG017</x:v>
      </x:c>
      <x:c r="B1764" s="33" t="n">
        <x:v>10</x:v>
      </x:c>
      <x:c r="C1764" s="31" t="str">
        <x:v>0（选定5-12kg）算方向-5 1.AR20.03.6 </x:v>
      </x:c>
      <x:c r="D1764" s="31" t="str">
        <x:v>T7-VLM2-FF1(g1)-Inviscid</x:v>
      </x:c>
      <x:c r="E1764" s="37" t="n">
        <x:v>0.37186731214934315</x:v>
      </x:c>
      <x:c r="F1764" s="37" t="n">
        <x:v>0</x:v>
      </x:c>
      <x:c r="G1764" s="35" t="n">
        <x:v>13.021149302843858</x:v>
      </x:c>
      <x:c r="H1764" s="36" t="n">
        <x:v>4.5</x:v>
      </x:c>
      <x:c r="I1764" s="35" t="n">
        <x:v>1.225</x:v>
      </x:c>
      <x:c r="J1764" s="35" t="n">
        <x:v>1.5705518175924542</x:v>
      </x:c>
      <x:c r="K1764" s="35" t="n">
        <x:v>0.284701945718181</x:v>
      </x:c>
      <x:c r="L1764" s="35" t="n">
        <x:v>5.525419388778789</x:v>
      </x:c>
      <x:c r="M1764" s="35" t="n">
        <x:v>11.925999999999998</x:v>
      </x:c>
      <x:c r="N1764" s="35" t="n">
        <x:v>0.10992287605892086</x:v>
      </x:c>
      <x:c r="O1764" s="35" t="n">
        <x:v>-0.00002004566018733031</x:v>
      </x:c>
      <x:c r="P1764" s="35" t="n">
        <x:v>0.014231068051497809</x:v>
      </x:c>
      <x:c r="Q1764" s="36" t="n">
        <x:v>0.7172527306243215</x:v>
      </x:c>
      <x:c r="R1764" s="36" t="n">
        <x:v>0.011132912098379476</x:v>
      </x:c>
      <x:c r="S1764" s="36" t="n">
        <x:v>1.1813369033846999e-7</x:v>
      </x:c>
      <x:c r="T1764" s="35" t="n">
        <x:v>0.1464901788019061</x:v>
      </x:c>
      <x:c r="U1764" s="36" t="str">
        <x:v>longitudinal</x:v>
      </x:c>
      <x:c r="V1764" s="33" t="n">
        <x:v>3</x:v>
      </x:c>
      <x:c r="W1764" s="36" t="n">
        <x:v>-0.00764541796550343</x:v>
      </x:c>
      <x:c r="X1764" s="36" t="n">
        <x:v>-0.7159189646799349</x:v>
      </x:c>
      <x:c r="Y1764" s="36" t="n">
        <x:v>0.7159597868625424</x:v>
      </x:c>
      <x:c r="Z1764" s="36" t="n">
        <x:v>0.11394204208204367</x:v>
      </x:c>
      <x:c r="AA1764" s="36" t="n">
        <x:v>0.010678557798625747</x:v>
      </x:c>
      <x:c r="AB1764" s="36" t="n">
        <x:v>130.7972964345518</x:v>
      </x:c>
      <x:c r="AC1764" s="34" t="b">
        <x:v>1</x:v>
      </x:c>
    </x:row>
    <x:row r="1765">
      <x:c r="A1765" s="31" t="str">
        <x:v>CFG017</x:v>
      </x:c>
      <x:c r="B1765" s="33" t="n">
        <x:v>10</x:v>
      </x:c>
      <x:c r="C1765" s="31" t="str">
        <x:v>0（选定5-12kg）算方向-5 1.AR20.03.6 </x:v>
      </x:c>
      <x:c r="D1765" s="31" t="str">
        <x:v>T7-VLM2-FF1(g1)-Inviscid</x:v>
      </x:c>
      <x:c r="E1765" s="37" t="n">
        <x:v>0.37186731214934315</x:v>
      </x:c>
      <x:c r="F1765" s="37" t="n">
        <x:v>0</x:v>
      </x:c>
      <x:c r="G1765" s="35" t="n">
        <x:v>13.021149302843858</x:v>
      </x:c>
      <x:c r="H1765" s="36" t="n">
        <x:v>4.5</x:v>
      </x:c>
      <x:c r="I1765" s="35" t="n">
        <x:v>1.225</x:v>
      </x:c>
      <x:c r="J1765" s="35" t="n">
        <x:v>1.5705518175924542</x:v>
      </x:c>
      <x:c r="K1765" s="35" t="n">
        <x:v>0.284701945718181</x:v>
      </x:c>
      <x:c r="L1765" s="35" t="n">
        <x:v>5.525419388778789</x:v>
      </x:c>
      <x:c r="M1765" s="35" t="n">
        <x:v>11.925999999999998</x:v>
      </x:c>
      <x:c r="N1765" s="35" t="n">
        <x:v>0.10992287605892086</x:v>
      </x:c>
      <x:c r="O1765" s="35" t="n">
        <x:v>-0.00002004566018733031</x:v>
      </x:c>
      <x:c r="P1765" s="35" t="n">
        <x:v>0.014231068051497809</x:v>
      </x:c>
      <x:c r="Q1765" s="36" t="n">
        <x:v>0.7172527306243215</x:v>
      </x:c>
      <x:c r="R1765" s="36" t="n">
        <x:v>0.011132912098379476</x:v>
      </x:c>
      <x:c r="S1765" s="36" t="n">
        <x:v>1.1813369033846999e-7</x:v>
      </x:c>
      <x:c r="T1765" s="35" t="n">
        <x:v>0.1464901788019061</x:v>
      </x:c>
      <x:c r="U1765" s="36" t="str">
        <x:v>longitudinal</x:v>
      </x:c>
      <x:c r="V1765" s="33" t="n">
        <x:v>4</x:v>
      </x:c>
      <x:c r="W1765" s="36" t="n">
        <x:v>-0.00764541796550343</x:v>
      </x:c>
      <x:c r="X1765" s="36" t="n">
        <x:v>0.7159189646799349</x:v>
      </x:c>
      <x:c r="Y1765" s="36" t="n">
        <x:v>0.7159597868625424</x:v>
      </x:c>
      <x:c r="Z1765" s="36" t="n">
        <x:v>0.11394204208204367</x:v>
      </x:c>
      <x:c r="AA1765" s="36" t="n">
        <x:v>0.010678557798625747</x:v>
      </x:c>
      <x:c r="AB1765" s="36" t="n">
        <x:v>130.7972964345518</x:v>
      </x:c>
      <x:c r="AC1765" s="34" t="b">
        <x:v>1</x:v>
      </x:c>
    </x:row>
    <x:row r="1766">
      <x:c r="A1766" s="31" t="str">
        <x:v>CFG017</x:v>
      </x:c>
      <x:c r="B1766" s="33" t="n">
        <x:v>10</x:v>
      </x:c>
      <x:c r="C1766" s="31" t="str">
        <x:v>0（选定5-12kg）算方向-5 1.AR20.03.6 </x:v>
      </x:c>
      <x:c r="D1766" s="31" t="str">
        <x:v>T7-VLM2-FF1(g1)-Inviscid</x:v>
      </x:c>
      <x:c r="E1766" s="37" t="n">
        <x:v>0.37186731214934315</x:v>
      </x:c>
      <x:c r="F1766" s="37" t="n">
        <x:v>0</x:v>
      </x:c>
      <x:c r="G1766" s="35" t="n">
        <x:v>13.021149302843858</x:v>
      </x:c>
      <x:c r="H1766" s="36" t="n">
        <x:v>4.5</x:v>
      </x:c>
      <x:c r="I1766" s="35" t="n">
        <x:v>1.225</x:v>
      </x:c>
      <x:c r="J1766" s="35" t="n">
        <x:v>1.5705518175924542</x:v>
      </x:c>
      <x:c r="K1766" s="35" t="n">
        <x:v>0.284701945718181</x:v>
      </x:c>
      <x:c r="L1766" s="35" t="n">
        <x:v>5.525419388778789</x:v>
      </x:c>
      <x:c r="M1766" s="35" t="n">
        <x:v>11.925999999999998</x:v>
      </x:c>
      <x:c r="N1766" s="35" t="n">
        <x:v>0.10992287605892086</x:v>
      </x:c>
      <x:c r="O1766" s="35" t="n">
        <x:v>-0.00002004566018733031</x:v>
      </x:c>
      <x:c r="P1766" s="35" t="n">
        <x:v>0.014231068051497809</x:v>
      </x:c>
      <x:c r="Q1766" s="36" t="n">
        <x:v>0.7172527306243215</x:v>
      </x:c>
      <x:c r="R1766" s="36" t="n">
        <x:v>0.011132912098379476</x:v>
      </x:c>
      <x:c r="S1766" s="36" t="n">
        <x:v>1.1813369033846999e-7</x:v>
      </x:c>
      <x:c r="T1766" s="35" t="n">
        <x:v>0.1464901788019061</x:v>
      </x:c>
      <x:c r="U1766" s="36" t="str">
        <x:v>lateral</x:v>
      </x:c>
      <x:c r="V1766" s="33" t="n">
        <x:v>5</x:v>
      </x:c>
      <x:c r="W1766" s="36" t="n">
        <x:v>-17.6513821582175</x:v>
      </x:c>
      <x:c r="X1766" s="36" t="n">
        <x:v>0</x:v>
      </x:c>
      <x:c r="Y1766" s="36" t="n">
        <x:v>17.6513821582175</x:v>
      </x:c>
      <x:c r="Z1766" s="36" t="n">
        <x:v>0</x:v>
      </x:c>
      <x:c r="AA1766" s="36" t="n">
        <x:v>1</x:v>
      </x:c>
      <x:c r="AB1766" s="36" t="n">
        <x:v>0.05665278735888995</x:v>
      </x:c>
      <x:c r="AC1766" s="34" t="b">
        <x:v>1</x:v>
      </x:c>
    </x:row>
    <x:row r="1767">
      <x:c r="A1767" s="31" t="str">
        <x:v>CFG017</x:v>
      </x:c>
      <x:c r="B1767" s="33" t="n">
        <x:v>10</x:v>
      </x:c>
      <x:c r="C1767" s="31" t="str">
        <x:v>0（选定5-12kg）算方向-5 1.AR20.03.6 </x:v>
      </x:c>
      <x:c r="D1767" s="31" t="str">
        <x:v>T7-VLM2-FF1(g1)-Inviscid</x:v>
      </x:c>
      <x:c r="E1767" s="37" t="n">
        <x:v>0.37186731214934315</x:v>
      </x:c>
      <x:c r="F1767" s="37" t="n">
        <x:v>0</x:v>
      </x:c>
      <x:c r="G1767" s="35" t="n">
        <x:v>13.021149302843858</x:v>
      </x:c>
      <x:c r="H1767" s="36" t="n">
        <x:v>4.5</x:v>
      </x:c>
      <x:c r="I1767" s="35" t="n">
        <x:v>1.225</x:v>
      </x:c>
      <x:c r="J1767" s="35" t="n">
        <x:v>1.5705518175924542</x:v>
      </x:c>
      <x:c r="K1767" s="35" t="n">
        <x:v>0.284701945718181</x:v>
      </x:c>
      <x:c r="L1767" s="35" t="n">
        <x:v>5.525419388778789</x:v>
      </x:c>
      <x:c r="M1767" s="35" t="n">
        <x:v>11.925999999999998</x:v>
      </x:c>
      <x:c r="N1767" s="35" t="n">
        <x:v>0.10992287605892086</x:v>
      </x:c>
      <x:c r="O1767" s="35" t="n">
        <x:v>-0.00002004566018733031</x:v>
      </x:c>
      <x:c r="P1767" s="35" t="n">
        <x:v>0.014231068051497809</x:v>
      </x:c>
      <x:c r="Q1767" s="36" t="n">
        <x:v>0.7172527306243215</x:v>
      </x:c>
      <x:c r="R1767" s="36" t="n">
        <x:v>0.011132912098379476</x:v>
      </x:c>
      <x:c r="S1767" s="36" t="n">
        <x:v>1.1813369033846999e-7</x:v>
      </x:c>
      <x:c r="T1767" s="35" t="n">
        <x:v>0.1464901788019061</x:v>
      </x:c>
      <x:c r="U1767" s="36" t="str">
        <x:v>lateral</x:v>
      </x:c>
      <x:c r="V1767" s="33" t="n">
        <x:v>6</x:v>
      </x:c>
      <x:c r="W1767" s="36" t="n">
        <x:v>-0.921450085034171</x:v>
      </x:c>
      <x:c r="X1767" s="36" t="n">
        <x:v>-2.368735287304294</x:v>
      </x:c>
      <x:c r="Y1767" s="36" t="n">
        <x:v>2.541648504520253</x:v>
      </x:c>
      <x:c r="Z1767" s="36" t="n">
        <x:v>0.3769959298506793</x:v>
      </x:c>
      <x:c r="AA1767" s="36" t="n">
        <x:v>0.36254032900119626</x:v>
      </x:c>
      <x:c r="AB1767" s="36" t="n">
        <x:v>1.085245979398782</x:v>
      </x:c>
      <x:c r="AC1767" s="34" t="b">
        <x:v>1</x:v>
      </x:c>
    </x:row>
    <x:row r="1768">
      <x:c r="A1768" s="31" t="str">
        <x:v>CFG017</x:v>
      </x:c>
      <x:c r="B1768" s="33" t="n">
        <x:v>10</x:v>
      </x:c>
      <x:c r="C1768" s="31" t="str">
        <x:v>0（选定5-12kg）算方向-5 1.AR20.03.6 </x:v>
      </x:c>
      <x:c r="D1768" s="31" t="str">
        <x:v>T7-VLM2-FF1(g1)-Inviscid</x:v>
      </x:c>
      <x:c r="E1768" s="37" t="n">
        <x:v>0.37186731214934315</x:v>
      </x:c>
      <x:c r="F1768" s="37" t="n">
        <x:v>0</x:v>
      </x:c>
      <x:c r="G1768" s="35" t="n">
        <x:v>13.021149302843858</x:v>
      </x:c>
      <x:c r="H1768" s="36" t="n">
        <x:v>4.5</x:v>
      </x:c>
      <x:c r="I1768" s="35" t="n">
        <x:v>1.225</x:v>
      </x:c>
      <x:c r="J1768" s="35" t="n">
        <x:v>1.5705518175924542</x:v>
      </x:c>
      <x:c r="K1768" s="35" t="n">
        <x:v>0.284701945718181</x:v>
      </x:c>
      <x:c r="L1768" s="35" t="n">
        <x:v>5.525419388778789</x:v>
      </x:c>
      <x:c r="M1768" s="35" t="n">
        <x:v>11.925999999999998</x:v>
      </x:c>
      <x:c r="N1768" s="35" t="n">
        <x:v>0.10992287605892086</x:v>
      </x:c>
      <x:c r="O1768" s="35" t="n">
        <x:v>-0.00002004566018733031</x:v>
      </x:c>
      <x:c r="P1768" s="35" t="n">
        <x:v>0.014231068051497809</x:v>
      </x:c>
      <x:c r="Q1768" s="36" t="n">
        <x:v>0.7172527306243215</x:v>
      </x:c>
      <x:c r="R1768" s="36" t="n">
        <x:v>0.011132912098379476</x:v>
      </x:c>
      <x:c r="S1768" s="36" t="n">
        <x:v>1.1813369033846999e-7</x:v>
      </x:c>
      <x:c r="T1768" s="35" t="n">
        <x:v>0.1464901788019061</x:v>
      </x:c>
      <x:c r="U1768" s="36" t="str">
        <x:v>lateral</x:v>
      </x:c>
      <x:c r="V1768" s="33" t="n">
        <x:v>7</x:v>
      </x:c>
      <x:c r="W1768" s="36" t="n">
        <x:v>-0.921450085034171</x:v>
      </x:c>
      <x:c r="X1768" s="36" t="n">
        <x:v>2.368735287304294</x:v>
      </x:c>
      <x:c r="Y1768" s="36" t="n">
        <x:v>2.541648504520253</x:v>
      </x:c>
      <x:c r="Z1768" s="36" t="n">
        <x:v>0.3769959298506793</x:v>
      </x:c>
      <x:c r="AA1768" s="36" t="n">
        <x:v>0.36254032900119626</x:v>
      </x:c>
      <x:c r="AB1768" s="36" t="n">
        <x:v>1.085245979398782</x:v>
      </x:c>
      <x:c r="AC1768" s="34" t="b">
        <x:v>1</x:v>
      </x:c>
    </x:row>
    <x:row r="1769">
      <x:c r="A1769" s="31" t="str">
        <x:v>CFG017</x:v>
      </x:c>
      <x:c r="B1769" s="33" t="n">
        <x:v>10</x:v>
      </x:c>
      <x:c r="C1769" s="31" t="str">
        <x:v>0（选定5-12kg）算方向-5 1.AR20.03.6 </x:v>
      </x:c>
      <x:c r="D1769" s="31" t="str">
        <x:v>T7-VLM2-FF1(g1)-Inviscid</x:v>
      </x:c>
      <x:c r="E1769" s="37" t="n">
        <x:v>0.37186731214934315</x:v>
      </x:c>
      <x:c r="F1769" s="37" t="n">
        <x:v>0</x:v>
      </x:c>
      <x:c r="G1769" s="35" t="n">
        <x:v>13.021149302843858</x:v>
      </x:c>
      <x:c r="H1769" s="36" t="n">
        <x:v>4.5</x:v>
      </x:c>
      <x:c r="I1769" s="35" t="n">
        <x:v>1.225</x:v>
      </x:c>
      <x:c r="J1769" s="35" t="n">
        <x:v>1.5705518175924542</x:v>
      </x:c>
      <x:c r="K1769" s="35" t="n">
        <x:v>0.284701945718181</x:v>
      </x:c>
      <x:c r="L1769" s="35" t="n">
        <x:v>5.525419388778789</x:v>
      </x:c>
      <x:c r="M1769" s="35" t="n">
        <x:v>11.925999999999998</x:v>
      </x:c>
      <x:c r="N1769" s="35" t="n">
        <x:v>0.10992287605892086</x:v>
      </x:c>
      <x:c r="O1769" s="35" t="n">
        <x:v>-0.00002004566018733031</x:v>
      </x:c>
      <x:c r="P1769" s="35" t="n">
        <x:v>0.014231068051497809</x:v>
      </x:c>
      <x:c r="Q1769" s="36" t="n">
        <x:v>0.7172527306243215</x:v>
      </x:c>
      <x:c r="R1769" s="36" t="n">
        <x:v>0.011132912098379476</x:v>
      </x:c>
      <x:c r="S1769" s="36" t="n">
        <x:v>1.1813369033846999e-7</x:v>
      </x:c>
      <x:c r="T1769" s="35" t="n">
        <x:v>0.1464901788019061</x:v>
      </x:c>
      <x:c r="U1769" s="36" t="str">
        <x:v>lateral</x:v>
      </x:c>
      <x:c r="V1769" s="33" t="n">
        <x:v>8</x:v>
      </x:c>
      <x:c r="W1769" s="36" t="n">
        <x:v>0.16065793718555277</x:v>
      </x:c>
      <x:c r="X1769" s="36" t="n">
        <x:v>0</x:v>
      </x:c>
      <x:c r="Y1769" s="36" t="n">
        <x:v>0.16065793718555277</x:v>
      </x:c>
      <x:c r="Z1769" s="36" t="n">
        <x:v>0</x:v>
      </x:c>
      <x:c r="AA1769" s="36" t="n">
        <x:v>-1</x:v>
      </x:c>
      <x:c r="AB1769" s="36"/>
      <x:c r="AC1769" s="34" t="b">
        <x:v>0</x:v>
      </x:c>
    </x:row>
    <x:row r="1770">
      <x:c r="A1770" s="31" t="str">
        <x:v>CFG017</x:v>
      </x:c>
      <x:c r="B1770" s="33" t="n">
        <x:v>11</x:v>
      </x:c>
      <x:c r="C1770" s="31" t="str">
        <x:v>0（选定5-12kg）算方向-5 1.AR20.03.6 </x:v>
      </x:c>
      <x:c r="D1770" s="31" t="str">
        <x:v>T7-VLM2-FF1(g1)-Inviscid</x:v>
      </x:c>
      <x:c r="E1770" s="37" t="n">
        <x:v>0.3736325273674604</x:v>
      </x:c>
      <x:c r="F1770" s="37" t="n">
        <x:v>0</x:v>
      </x:c>
      <x:c r="G1770" s="35" t="n">
        <x:v>13.019594675750554</x:v>
      </x:c>
      <x:c r="H1770" s="36" t="n">
        <x:v>5</x:v>
      </x:c>
      <x:c r="I1770" s="35" t="n">
        <x:v>1.225</x:v>
      </x:c>
      <x:c r="J1770" s="35" t="n">
        <x:v>1.5705518175924542</x:v>
      </x:c>
      <x:c r="K1770" s="35" t="n">
        <x:v>0.284701945718181</x:v>
      </x:c>
      <x:c r="L1770" s="35" t="n">
        <x:v>5.525419388778789</x:v>
      </x:c>
      <x:c r="M1770" s="35" t="n">
        <x:v>11.925999999999998</x:v>
      </x:c>
      <x:c r="N1770" s="35" t="n">
        <x:v>0.10992287605892086</x:v>
      </x:c>
      <x:c r="O1770" s="35" t="n">
        <x:v>-0.00002004566018733031</x:v>
      </x:c>
      <x:c r="P1770" s="35" t="n">
        <x:v>0.014231068051497809</x:v>
      </x:c>
      <x:c r="Q1770" s="36" t="n">
        <x:v>0.7174228040425779</x:v>
      </x:c>
      <x:c r="R1770" s="36" t="n">
        <x:v>0.011293076049675848</x:v>
      </x:c>
      <x:c r="S1770" s="36" t="n">
        <x:v>1.1792404094364525e-7</x:v>
      </x:c>
      <x:c r="T1770" s="35" t="n">
        <x:v>0.1464928640707977</x:v>
      </x:c>
      <x:c r="U1770" s="36" t="str">
        <x:v>longitudinal</x:v>
      </x:c>
      <x:c r="V1770" s="33" t="n">
        <x:v>1</x:v>
      </x:c>
      <x:c r="W1770" s="36" t="n">
        <x:v>-6.162595831867717</x:v>
      </x:c>
      <x:c r="X1770" s="36" t="n">
        <x:v>-5.270262939089606</x:v>
      </x:c>
      <x:c r="Y1770" s="36" t="n">
        <x:v>8.10883831594235</x:v>
      </x:c>
      <x:c r="Z1770" s="36" t="n">
        <x:v>0.8387883981501313</x:v>
      </x:c>
      <x:c r="AA1770" s="36" t="n">
        <x:v>0.7599850424630825</x:v>
      </x:c>
      <x:c r="AB1770" s="36" t="n">
        <x:v>0.16226928185503395</x:v>
      </x:c>
      <x:c r="AC1770" s="34" t="b">
        <x:v>1</x:v>
      </x:c>
    </x:row>
    <x:row r="1771">
      <x:c r="A1771" s="31" t="str">
        <x:v>CFG017</x:v>
      </x:c>
      <x:c r="B1771" s="33" t="n">
        <x:v>11</x:v>
      </x:c>
      <x:c r="C1771" s="31" t="str">
        <x:v>0（选定5-12kg）算方向-5 1.AR20.03.6 </x:v>
      </x:c>
      <x:c r="D1771" s="31" t="str">
        <x:v>T7-VLM2-FF1(g1)-Inviscid</x:v>
      </x:c>
      <x:c r="E1771" s="37" t="n">
        <x:v>0.3736325273674604</x:v>
      </x:c>
      <x:c r="F1771" s="37" t="n">
        <x:v>0</x:v>
      </x:c>
      <x:c r="G1771" s="35" t="n">
        <x:v>13.019594675750554</x:v>
      </x:c>
      <x:c r="H1771" s="36" t="n">
        <x:v>5</x:v>
      </x:c>
      <x:c r="I1771" s="35" t="n">
        <x:v>1.225</x:v>
      </x:c>
      <x:c r="J1771" s="35" t="n">
        <x:v>1.5705518175924542</x:v>
      </x:c>
      <x:c r="K1771" s="35" t="n">
        <x:v>0.284701945718181</x:v>
      </x:c>
      <x:c r="L1771" s="35" t="n">
        <x:v>5.525419388778789</x:v>
      </x:c>
      <x:c r="M1771" s="35" t="n">
        <x:v>11.925999999999998</x:v>
      </x:c>
      <x:c r="N1771" s="35" t="n">
        <x:v>0.10992287605892086</x:v>
      </x:c>
      <x:c r="O1771" s="35" t="n">
        <x:v>-0.00002004566018733031</x:v>
      </x:c>
      <x:c r="P1771" s="35" t="n">
        <x:v>0.014231068051497809</x:v>
      </x:c>
      <x:c r="Q1771" s="36" t="n">
        <x:v>0.7174228040425779</x:v>
      </x:c>
      <x:c r="R1771" s="36" t="n">
        <x:v>0.011293076049675848</x:v>
      </x:c>
      <x:c r="S1771" s="36" t="n">
        <x:v>1.1792404094364525e-7</x:v>
      </x:c>
      <x:c r="T1771" s="35" t="n">
        <x:v>0.1464928640707977</x:v>
      </x:c>
      <x:c r="U1771" s="36" t="str">
        <x:v>longitudinal</x:v>
      </x:c>
      <x:c r="V1771" s="33" t="n">
        <x:v>2</x:v>
      </x:c>
      <x:c r="W1771" s="36" t="n">
        <x:v>-6.162595831867717</x:v>
      </x:c>
      <x:c r="X1771" s="36" t="n">
        <x:v>5.270262939089606</x:v>
      </x:c>
      <x:c r="Y1771" s="36" t="n">
        <x:v>8.10883831594235</x:v>
      </x:c>
      <x:c r="Z1771" s="36" t="n">
        <x:v>0.8387883981501313</x:v>
      </x:c>
      <x:c r="AA1771" s="36" t="n">
        <x:v>0.7599850424630825</x:v>
      </x:c>
      <x:c r="AB1771" s="36" t="n">
        <x:v>0.16226928185503395</x:v>
      </x:c>
      <x:c r="AC1771" s="34" t="b">
        <x:v>1</x:v>
      </x:c>
    </x:row>
    <x:row r="1772">
      <x:c r="A1772" s="31" t="str">
        <x:v>CFG017</x:v>
      </x:c>
      <x:c r="B1772" s="33" t="n">
        <x:v>11</x:v>
      </x:c>
      <x:c r="C1772" s="31" t="str">
        <x:v>0（选定5-12kg）算方向-5 1.AR20.03.6 </x:v>
      </x:c>
      <x:c r="D1772" s="31" t="str">
        <x:v>T7-VLM2-FF1(g1)-Inviscid</x:v>
      </x:c>
      <x:c r="E1772" s="37" t="n">
        <x:v>0.3736325273674604</x:v>
      </x:c>
      <x:c r="F1772" s="37" t="n">
        <x:v>0</x:v>
      </x:c>
      <x:c r="G1772" s="35" t="n">
        <x:v>13.019594675750554</x:v>
      </x:c>
      <x:c r="H1772" s="36" t="n">
        <x:v>5</x:v>
      </x:c>
      <x:c r="I1772" s="35" t="n">
        <x:v>1.225</x:v>
      </x:c>
      <x:c r="J1772" s="35" t="n">
        <x:v>1.5705518175924542</x:v>
      </x:c>
      <x:c r="K1772" s="35" t="n">
        <x:v>0.284701945718181</x:v>
      </x:c>
      <x:c r="L1772" s="35" t="n">
        <x:v>5.525419388778789</x:v>
      </x:c>
      <x:c r="M1772" s="35" t="n">
        <x:v>11.925999999999998</x:v>
      </x:c>
      <x:c r="N1772" s="35" t="n">
        <x:v>0.10992287605892086</x:v>
      </x:c>
      <x:c r="O1772" s="35" t="n">
        <x:v>-0.00002004566018733031</x:v>
      </x:c>
      <x:c r="P1772" s="35" t="n">
        <x:v>0.014231068051497809</x:v>
      </x:c>
      <x:c r="Q1772" s="36" t="n">
        <x:v>0.7174228040425779</x:v>
      </x:c>
      <x:c r="R1772" s="36" t="n">
        <x:v>0.011293076049675848</x:v>
      </x:c>
      <x:c r="S1772" s="36" t="n">
        <x:v>1.1792404094364525e-7</x:v>
      </x:c>
      <x:c r="T1772" s="35" t="n">
        <x:v>0.1464928640707977</x:v>
      </x:c>
      <x:c r="U1772" s="36" t="str">
        <x:v>longitudinal</x:v>
      </x:c>
      <x:c r="V1772" s="33" t="n">
        <x:v>3</x:v>
      </x:c>
      <x:c r="W1772" s="36" t="n">
        <x:v>-0.007804489196099028</x:v>
      </x:c>
      <x:c r="X1772" s="36" t="n">
        <x:v>-0.7160121449915957</x:v>
      </x:c>
      <x:c r="Y1772" s="36" t="n">
        <x:v>0.7160546779590773</x:v>
      </x:c>
      <x:c r="Z1772" s="36" t="n">
        <x:v>0.11395687218924333</x:v>
      </x:c>
      <x:c r="AA1772" s="36" t="n">
        <x:v>0.010899292241681378</x:v>
      </x:c>
      <x:c r="AB1772" s="36" t="n">
        <x:v>128.13138372974325</x:v>
      </x:c>
      <x:c r="AC1772" s="34" t="b">
        <x:v>1</x:v>
      </x:c>
    </x:row>
    <x:row r="1773">
      <x:c r="A1773" s="31" t="str">
        <x:v>CFG017</x:v>
      </x:c>
      <x:c r="B1773" s="33" t="n">
        <x:v>11</x:v>
      </x:c>
      <x:c r="C1773" s="31" t="str">
        <x:v>0（选定5-12kg）算方向-5 1.AR20.03.6 </x:v>
      </x:c>
      <x:c r="D1773" s="31" t="str">
        <x:v>T7-VLM2-FF1(g1)-Inviscid</x:v>
      </x:c>
      <x:c r="E1773" s="37" t="n">
        <x:v>0.3736325273674604</x:v>
      </x:c>
      <x:c r="F1773" s="37" t="n">
        <x:v>0</x:v>
      </x:c>
      <x:c r="G1773" s="35" t="n">
        <x:v>13.019594675750554</x:v>
      </x:c>
      <x:c r="H1773" s="36" t="n">
        <x:v>5</x:v>
      </x:c>
      <x:c r="I1773" s="35" t="n">
        <x:v>1.225</x:v>
      </x:c>
      <x:c r="J1773" s="35" t="n">
        <x:v>1.5705518175924542</x:v>
      </x:c>
      <x:c r="K1773" s="35" t="n">
        <x:v>0.284701945718181</x:v>
      </x:c>
      <x:c r="L1773" s="35" t="n">
        <x:v>5.525419388778789</x:v>
      </x:c>
      <x:c r="M1773" s="35" t="n">
        <x:v>11.925999999999998</x:v>
      </x:c>
      <x:c r="N1773" s="35" t="n">
        <x:v>0.10992287605892086</x:v>
      </x:c>
      <x:c r="O1773" s="35" t="n">
        <x:v>-0.00002004566018733031</x:v>
      </x:c>
      <x:c r="P1773" s="35" t="n">
        <x:v>0.014231068051497809</x:v>
      </x:c>
      <x:c r="Q1773" s="36" t="n">
        <x:v>0.7174228040425779</x:v>
      </x:c>
      <x:c r="R1773" s="36" t="n">
        <x:v>0.011293076049675848</x:v>
      </x:c>
      <x:c r="S1773" s="36" t="n">
        <x:v>1.1792404094364525e-7</x:v>
      </x:c>
      <x:c r="T1773" s="35" t="n">
        <x:v>0.1464928640707977</x:v>
      </x:c>
      <x:c r="U1773" s="36" t="str">
        <x:v>longitudinal</x:v>
      </x:c>
      <x:c r="V1773" s="33" t="n">
        <x:v>4</x:v>
      </x:c>
      <x:c r="W1773" s="36" t="n">
        <x:v>-0.007804489196099028</x:v>
      </x:c>
      <x:c r="X1773" s="36" t="n">
        <x:v>0.7160121449915957</x:v>
      </x:c>
      <x:c r="Y1773" s="36" t="n">
        <x:v>0.7160546779590773</x:v>
      </x:c>
      <x:c r="Z1773" s="36" t="n">
        <x:v>0.11395687218924333</x:v>
      </x:c>
      <x:c r="AA1773" s="36" t="n">
        <x:v>0.010899292241681378</x:v>
      </x:c>
      <x:c r="AB1773" s="36" t="n">
        <x:v>128.13138372974325</x:v>
      </x:c>
      <x:c r="AC1773" s="34" t="b">
        <x:v>1</x:v>
      </x:c>
    </x:row>
    <x:row r="1774">
      <x:c r="A1774" s="31" t="str">
        <x:v>CFG017</x:v>
      </x:c>
      <x:c r="B1774" s="33" t="n">
        <x:v>11</x:v>
      </x:c>
      <x:c r="C1774" s="31" t="str">
        <x:v>0（选定5-12kg）算方向-5 1.AR20.03.6 </x:v>
      </x:c>
      <x:c r="D1774" s="31" t="str">
        <x:v>T7-VLM2-FF1(g1)-Inviscid</x:v>
      </x:c>
      <x:c r="E1774" s="37" t="n">
        <x:v>0.3736325273674604</x:v>
      </x:c>
      <x:c r="F1774" s="37" t="n">
        <x:v>0</x:v>
      </x:c>
      <x:c r="G1774" s="35" t="n">
        <x:v>13.019594675750554</x:v>
      </x:c>
      <x:c r="H1774" s="36" t="n">
        <x:v>5</x:v>
      </x:c>
      <x:c r="I1774" s="35" t="n">
        <x:v>1.225</x:v>
      </x:c>
      <x:c r="J1774" s="35" t="n">
        <x:v>1.5705518175924542</x:v>
      </x:c>
      <x:c r="K1774" s="35" t="n">
        <x:v>0.284701945718181</x:v>
      </x:c>
      <x:c r="L1774" s="35" t="n">
        <x:v>5.525419388778789</x:v>
      </x:c>
      <x:c r="M1774" s="35" t="n">
        <x:v>11.925999999999998</x:v>
      </x:c>
      <x:c r="N1774" s="35" t="n">
        <x:v>0.10992287605892086</x:v>
      </x:c>
      <x:c r="O1774" s="35" t="n">
        <x:v>-0.00002004566018733031</x:v>
      </x:c>
      <x:c r="P1774" s="35" t="n">
        <x:v>0.014231068051497809</x:v>
      </x:c>
      <x:c r="Q1774" s="36" t="n">
        <x:v>0.7174228040425779</x:v>
      </x:c>
      <x:c r="R1774" s="36" t="n">
        <x:v>0.011293076049675848</x:v>
      </x:c>
      <x:c r="S1774" s="36" t="n">
        <x:v>1.1792404094364525e-7</x:v>
      </x:c>
      <x:c r="T1774" s="35" t="n">
        <x:v>0.1464928640707977</x:v>
      </x:c>
      <x:c r="U1774" s="36" t="str">
        <x:v>lateral</x:v>
      </x:c>
      <x:c r="V1774" s="33" t="n">
        <x:v>5</x:v>
      </x:c>
      <x:c r="W1774" s="36" t="n">
        <x:v>-17.64876772843828</x:v>
      </x:c>
      <x:c r="X1774" s="36" t="n">
        <x:v>0</x:v>
      </x:c>
      <x:c r="Y1774" s="36" t="n">
        <x:v>17.64876772843828</x:v>
      </x:c>
      <x:c r="Z1774" s="36" t="n">
        <x:v>0</x:v>
      </x:c>
      <x:c r="AA1774" s="36" t="n">
        <x:v>1</x:v>
      </x:c>
      <x:c r="AB1774" s="36" t="n">
        <x:v>0.05666117971447114</x:v>
      </x:c>
      <x:c r="AC1774" s="34" t="b">
        <x:v>1</x:v>
      </x:c>
    </x:row>
    <x:row r="1775">
      <x:c r="A1775" s="31" t="str">
        <x:v>CFG017</x:v>
      </x:c>
      <x:c r="B1775" s="33" t="n">
        <x:v>11</x:v>
      </x:c>
      <x:c r="C1775" s="31" t="str">
        <x:v>0（选定5-12kg）算方向-5 1.AR20.03.6 </x:v>
      </x:c>
      <x:c r="D1775" s="31" t="str">
        <x:v>T7-VLM2-FF1(g1)-Inviscid</x:v>
      </x:c>
      <x:c r="E1775" s="37" t="n">
        <x:v>0.3736325273674604</x:v>
      </x:c>
      <x:c r="F1775" s="37" t="n">
        <x:v>0</x:v>
      </x:c>
      <x:c r="G1775" s="35" t="n">
        <x:v>13.019594675750554</x:v>
      </x:c>
      <x:c r="H1775" s="36" t="n">
        <x:v>5</x:v>
      </x:c>
      <x:c r="I1775" s="35" t="n">
        <x:v>1.225</x:v>
      </x:c>
      <x:c r="J1775" s="35" t="n">
        <x:v>1.5705518175924542</x:v>
      </x:c>
      <x:c r="K1775" s="35" t="n">
        <x:v>0.284701945718181</x:v>
      </x:c>
      <x:c r="L1775" s="35" t="n">
        <x:v>5.525419388778789</x:v>
      </x:c>
      <x:c r="M1775" s="35" t="n">
        <x:v>11.925999999999998</x:v>
      </x:c>
      <x:c r="N1775" s="35" t="n">
        <x:v>0.10992287605892086</x:v>
      </x:c>
      <x:c r="O1775" s="35" t="n">
        <x:v>-0.00002004566018733031</x:v>
      </x:c>
      <x:c r="P1775" s="35" t="n">
        <x:v>0.014231068051497809</x:v>
      </x:c>
      <x:c r="Q1775" s="36" t="n">
        <x:v>0.7174228040425779</x:v>
      </x:c>
      <x:c r="R1775" s="36" t="n">
        <x:v>0.011293076049675848</x:v>
      </x:c>
      <x:c r="S1775" s="36" t="n">
        <x:v>1.1792404094364525e-7</x:v>
      </x:c>
      <x:c r="T1775" s="35" t="n">
        <x:v>0.1464928640707977</x:v>
      </x:c>
      <x:c r="U1775" s="36" t="str">
        <x:v>lateral</x:v>
      </x:c>
      <x:c r="V1775" s="33" t="n">
        <x:v>6</x:v>
      </x:c>
      <x:c r="W1775" s="36" t="n">
        <x:v>-0.9225375045975718</x:v>
      </x:c>
      <x:c r="X1775" s="36" t="n">
        <x:v>-2.3708359455438344</x:v>
      </x:c>
      <x:c r="Y1775" s="36" t="n">
        <x:v>2.544000496869417</x:v>
      </x:c>
      <x:c r="Z1775" s="36" t="n">
        <x:v>0.3773302599932488</x:v>
      </x:c>
      <x:c r="AA1775" s="36" t="n">
        <x:v>0.3626325960756781</x:v>
      </x:c>
      <x:c r="AB1775" s="36" t="n">
        <x:v>1.0839667710162297</x:v>
      </x:c>
      <x:c r="AC1775" s="34" t="b">
        <x:v>1</x:v>
      </x:c>
    </x:row>
    <x:row r="1776">
      <x:c r="A1776" s="31" t="str">
        <x:v>CFG017</x:v>
      </x:c>
      <x:c r="B1776" s="33" t="n">
        <x:v>11</x:v>
      </x:c>
      <x:c r="C1776" s="31" t="str">
        <x:v>0（选定5-12kg）算方向-5 1.AR20.03.6 </x:v>
      </x:c>
      <x:c r="D1776" s="31" t="str">
        <x:v>T7-VLM2-FF1(g1)-Inviscid</x:v>
      </x:c>
      <x:c r="E1776" s="37" t="n">
        <x:v>0.3736325273674604</x:v>
      </x:c>
      <x:c r="F1776" s="37" t="n">
        <x:v>0</x:v>
      </x:c>
      <x:c r="G1776" s="35" t="n">
        <x:v>13.019594675750554</x:v>
      </x:c>
      <x:c r="H1776" s="36" t="n">
        <x:v>5</x:v>
      </x:c>
      <x:c r="I1776" s="35" t="n">
        <x:v>1.225</x:v>
      </x:c>
      <x:c r="J1776" s="35" t="n">
        <x:v>1.5705518175924542</x:v>
      </x:c>
      <x:c r="K1776" s="35" t="n">
        <x:v>0.284701945718181</x:v>
      </x:c>
      <x:c r="L1776" s="35" t="n">
        <x:v>5.525419388778789</x:v>
      </x:c>
      <x:c r="M1776" s="35" t="n">
        <x:v>11.925999999999998</x:v>
      </x:c>
      <x:c r="N1776" s="35" t="n">
        <x:v>0.10992287605892086</x:v>
      </x:c>
      <x:c r="O1776" s="35" t="n">
        <x:v>-0.00002004566018733031</x:v>
      </x:c>
      <x:c r="P1776" s="35" t="n">
        <x:v>0.014231068051497809</x:v>
      </x:c>
      <x:c r="Q1776" s="36" t="n">
        <x:v>0.7174228040425779</x:v>
      </x:c>
      <x:c r="R1776" s="36" t="n">
        <x:v>0.011293076049675848</x:v>
      </x:c>
      <x:c r="S1776" s="36" t="n">
        <x:v>1.1792404094364525e-7</x:v>
      </x:c>
      <x:c r="T1776" s="35" t="n">
        <x:v>0.1464928640707977</x:v>
      </x:c>
      <x:c r="U1776" s="36" t="str">
        <x:v>lateral</x:v>
      </x:c>
      <x:c r="V1776" s="33" t="n">
        <x:v>7</x:v>
      </x:c>
      <x:c r="W1776" s="36" t="n">
        <x:v>-0.9225375045975718</x:v>
      </x:c>
      <x:c r="X1776" s="36" t="n">
        <x:v>2.3708359455438344</x:v>
      </x:c>
      <x:c r="Y1776" s="36" t="n">
        <x:v>2.544000496869417</x:v>
      </x:c>
      <x:c r="Z1776" s="36" t="n">
        <x:v>0.3773302599932488</x:v>
      </x:c>
      <x:c r="AA1776" s="36" t="n">
        <x:v>0.3626325960756781</x:v>
      </x:c>
      <x:c r="AB1776" s="36" t="n">
        <x:v>1.0839667710162297</x:v>
      </x:c>
      <x:c r="AC1776" s="34" t="b">
        <x:v>1</x:v>
      </x:c>
    </x:row>
    <x:row r="1777">
      <x:c r="A1777" s="31" t="str">
        <x:v>CFG017</x:v>
      </x:c>
      <x:c r="B1777" s="33" t="n">
        <x:v>11</x:v>
      </x:c>
      <x:c r="C1777" s="31" t="str">
        <x:v>0（选定5-12kg）算方向-5 1.AR20.03.6 </x:v>
      </x:c>
      <x:c r="D1777" s="31" t="str">
        <x:v>T7-VLM2-FF1(g1)-Inviscid</x:v>
      </x:c>
      <x:c r="E1777" s="37" t="n">
        <x:v>0.3736325273674604</x:v>
      </x:c>
      <x:c r="F1777" s="37" t="n">
        <x:v>0</x:v>
      </x:c>
      <x:c r="G1777" s="35" t="n">
        <x:v>13.019594675750554</x:v>
      </x:c>
      <x:c r="H1777" s="36" t="n">
        <x:v>5</x:v>
      </x:c>
      <x:c r="I1777" s="35" t="n">
        <x:v>1.225</x:v>
      </x:c>
      <x:c r="J1777" s="35" t="n">
        <x:v>1.5705518175924542</x:v>
      </x:c>
      <x:c r="K1777" s="35" t="n">
        <x:v>0.284701945718181</x:v>
      </x:c>
      <x:c r="L1777" s="35" t="n">
        <x:v>5.525419388778789</x:v>
      </x:c>
      <x:c r="M1777" s="35" t="n">
        <x:v>11.925999999999998</x:v>
      </x:c>
      <x:c r="N1777" s="35" t="n">
        <x:v>0.10992287605892086</x:v>
      </x:c>
      <x:c r="O1777" s="35" t="n">
        <x:v>-0.00002004566018733031</x:v>
      </x:c>
      <x:c r="P1777" s="35" t="n">
        <x:v>0.014231068051497809</x:v>
      </x:c>
      <x:c r="Q1777" s="36" t="n">
        <x:v>0.7174228040425779</x:v>
      </x:c>
      <x:c r="R1777" s="36" t="n">
        <x:v>0.011293076049675848</x:v>
      </x:c>
      <x:c r="S1777" s="36" t="n">
        <x:v>1.1792404094364525e-7</x:v>
      </x:c>
      <x:c r="T1777" s="35" t="n">
        <x:v>0.1464928640707977</x:v>
      </x:c>
      <x:c r="U1777" s="36" t="str">
        <x:v>lateral</x:v>
      </x:c>
      <x:c r="V1777" s="33" t="n">
        <x:v>8</x:v>
      </x:c>
      <x:c r="W1777" s="36" t="n">
        <x:v>0.16074641695446523</x:v>
      </x:c>
      <x:c r="X1777" s="36" t="n">
        <x:v>0</x:v>
      </x:c>
      <x:c r="Y1777" s="36" t="n">
        <x:v>0.16074641695446523</x:v>
      </x:c>
      <x:c r="Z1777" s="36" t="n">
        <x:v>0</x:v>
      </x:c>
      <x:c r="AA1777" s="36" t="n">
        <x:v>-1</x:v>
      </x:c>
      <x:c r="AB1777" s="36"/>
      <x:c r="AC1777" s="34" t="b">
        <x:v>0</x:v>
      </x:c>
    </x:row>
    <x:row r="1778">
      <x:c r="A1778" s="31" t="str">
        <x:v>CFG017</x:v>
      </x:c>
      <x:c r="B1778" s="33" t="n">
        <x:v>12</x:v>
      </x:c>
      <x:c r="C1778" s="31" t="str">
        <x:v>0（选定5-12kg）算方向-5 1.AR20.03.6 </x:v>
      </x:c>
      <x:c r="D1778" s="31" t="str">
        <x:v>T7-VLM2-FF1(g1)-Inviscid</x:v>
      </x:c>
      <x:c r="E1778" s="37" t="n">
        <x:v>0.3754489300871047</x:v>
      </x:c>
      <x:c r="F1778" s="37" t="n">
        <x:v>0</x:v>
      </x:c>
      <x:c r="G1778" s="35" t="n">
        <x:v>13.017995467029492</x:v>
      </x:c>
      <x:c r="H1778" s="36" t="n">
        <x:v>5.5</x:v>
      </x:c>
      <x:c r="I1778" s="35" t="n">
        <x:v>1.225</x:v>
      </x:c>
      <x:c r="J1778" s="35" t="n">
        <x:v>1.5705518175924542</x:v>
      </x:c>
      <x:c r="K1778" s="35" t="n">
        <x:v>0.284701945718181</x:v>
      </x:c>
      <x:c r="L1778" s="35" t="n">
        <x:v>5.525419388778789</x:v>
      </x:c>
      <x:c r="M1778" s="35" t="n">
        <x:v>11.925999999999998</x:v>
      </x:c>
      <x:c r="N1778" s="35" t="n">
        <x:v>0.10992287605892086</x:v>
      </x:c>
      <x:c r="O1778" s="35" t="n">
        <x:v>-0.00002004566018733031</x:v>
      </x:c>
      <x:c r="P1778" s="35" t="n">
        <x:v>0.014231068051497809</x:v>
      </x:c>
      <x:c r="Q1778" s="36" t="n">
        <x:v>0.7175978008485185</x:v>
      </x:c>
      <x:c r="R1778" s="36" t="n">
        <x:v>0.011459088321860857</x:v>
      </x:c>
      <x:c r="S1778" s="36" t="n">
        <x:v>1.1770864022994361e-7</x:v>
      </x:c>
      <x:c r="T1778" s="35" t="n">
        <x:v>0.14649562796566853</x:v>
      </x:c>
      <x:c r="U1778" s="36" t="str">
        <x:v>longitudinal</x:v>
      </x:c>
      <x:c r="V1778" s="33" t="n">
        <x:v>1</x:v>
      </x:c>
      <x:c r="W1778" s="36" t="n">
        <x:v>-6.1618359331914965</x:v>
      </x:c>
      <x:c r="X1778" s="36" t="n">
        <x:v>-5.269818194330082</x:v>
      </x:c>
      <x:c r="Y1778" s="36" t="n">
        <x:v>8.107971748153929</x:v>
      </x:c>
      <x:c r="Z1778" s="36" t="n">
        <x:v>0.8387176148232388</x:v>
      </x:c>
      <x:c r="AA1778" s="36" t="n">
        <x:v>0.7599725461049441</x:v>
      </x:c>
      <x:c r="AB1778" s="36" t="n">
        <x:v>0.1622892934577137</x:v>
      </x:c>
      <x:c r="AC1778" s="34" t="b">
        <x:v>1</x:v>
      </x:c>
    </x:row>
    <x:row r="1779">
      <x:c r="A1779" s="31" t="str">
        <x:v>CFG017</x:v>
      </x:c>
      <x:c r="B1779" s="33" t="n">
        <x:v>12</x:v>
      </x:c>
      <x:c r="C1779" s="31" t="str">
        <x:v>0（选定5-12kg）算方向-5 1.AR20.03.6 </x:v>
      </x:c>
      <x:c r="D1779" s="31" t="str">
        <x:v>T7-VLM2-FF1(g1)-Inviscid</x:v>
      </x:c>
      <x:c r="E1779" s="37" t="n">
        <x:v>0.3754489300871047</x:v>
      </x:c>
      <x:c r="F1779" s="37" t="n">
        <x:v>0</x:v>
      </x:c>
      <x:c r="G1779" s="35" t="n">
        <x:v>13.017995467029492</x:v>
      </x:c>
      <x:c r="H1779" s="36" t="n">
        <x:v>5.5</x:v>
      </x:c>
      <x:c r="I1779" s="35" t="n">
        <x:v>1.225</x:v>
      </x:c>
      <x:c r="J1779" s="35" t="n">
        <x:v>1.5705518175924542</x:v>
      </x:c>
      <x:c r="K1779" s="35" t="n">
        <x:v>0.284701945718181</x:v>
      </x:c>
      <x:c r="L1779" s="35" t="n">
        <x:v>5.525419388778789</x:v>
      </x:c>
      <x:c r="M1779" s="35" t="n">
        <x:v>11.925999999999998</x:v>
      </x:c>
      <x:c r="N1779" s="35" t="n">
        <x:v>0.10992287605892086</x:v>
      </x:c>
      <x:c r="O1779" s="35" t="n">
        <x:v>-0.00002004566018733031</x:v>
      </x:c>
      <x:c r="P1779" s="35" t="n">
        <x:v>0.014231068051497809</x:v>
      </x:c>
      <x:c r="Q1779" s="36" t="n">
        <x:v>0.7175978008485185</x:v>
      </x:c>
      <x:c r="R1779" s="36" t="n">
        <x:v>0.011459088321860857</x:v>
      </x:c>
      <x:c r="S1779" s="36" t="n">
        <x:v>1.1770864022994361e-7</x:v>
      </x:c>
      <x:c r="T1779" s="35" t="n">
        <x:v>0.14649562796566853</x:v>
      </x:c>
      <x:c r="U1779" s="36" t="str">
        <x:v>longitudinal</x:v>
      </x:c>
      <x:c r="V1779" s="33" t="n">
        <x:v>2</x:v>
      </x:c>
      <x:c r="W1779" s="36" t="n">
        <x:v>-6.1618359331914965</x:v>
      </x:c>
      <x:c r="X1779" s="36" t="n">
        <x:v>5.269818194330082</x:v>
      </x:c>
      <x:c r="Y1779" s="36" t="n">
        <x:v>8.107971748153929</x:v>
      </x:c>
      <x:c r="Z1779" s="36" t="n">
        <x:v>0.8387176148232388</x:v>
      </x:c>
      <x:c r="AA1779" s="36" t="n">
        <x:v>0.7599725461049441</x:v>
      </x:c>
      <x:c r="AB1779" s="36" t="n">
        <x:v>0.1622892934577137</x:v>
      </x:c>
      <x:c r="AC1779" s="34" t="b">
        <x:v>1</x:v>
      </x:c>
    </x:row>
    <x:row r="1780">
      <x:c r="A1780" s="31" t="str">
        <x:v>CFG017</x:v>
      </x:c>
      <x:c r="B1780" s="33" t="n">
        <x:v>12</x:v>
      </x:c>
      <x:c r="C1780" s="31" t="str">
        <x:v>0（选定5-12kg）算方向-5 1.AR20.03.6 </x:v>
      </x:c>
      <x:c r="D1780" s="31" t="str">
        <x:v>T7-VLM2-FF1(g1)-Inviscid</x:v>
      </x:c>
      <x:c r="E1780" s="37" t="n">
        <x:v>0.3754489300871047</x:v>
      </x:c>
      <x:c r="F1780" s="37" t="n">
        <x:v>0</x:v>
      </x:c>
      <x:c r="G1780" s="35" t="n">
        <x:v>13.017995467029492</x:v>
      </x:c>
      <x:c r="H1780" s="36" t="n">
        <x:v>5.5</x:v>
      </x:c>
      <x:c r="I1780" s="35" t="n">
        <x:v>1.225</x:v>
      </x:c>
      <x:c r="J1780" s="35" t="n">
        <x:v>1.5705518175924542</x:v>
      </x:c>
      <x:c r="K1780" s="35" t="n">
        <x:v>0.284701945718181</x:v>
      </x:c>
      <x:c r="L1780" s="35" t="n">
        <x:v>5.525419388778789</x:v>
      </x:c>
      <x:c r="M1780" s="35" t="n">
        <x:v>11.925999999999998</x:v>
      </x:c>
      <x:c r="N1780" s="35" t="n">
        <x:v>0.10992287605892086</x:v>
      </x:c>
      <x:c r="O1780" s="35" t="n">
        <x:v>-0.00002004566018733031</x:v>
      </x:c>
      <x:c r="P1780" s="35" t="n">
        <x:v>0.014231068051497809</x:v>
      </x:c>
      <x:c r="Q1780" s="36" t="n">
        <x:v>0.7175978008485185</x:v>
      </x:c>
      <x:c r="R1780" s="36" t="n">
        <x:v>0.011459088321860857</x:v>
      </x:c>
      <x:c r="S1780" s="36" t="n">
        <x:v>1.1770864022994361e-7</x:v>
      </x:c>
      <x:c r="T1780" s="35" t="n">
        <x:v>0.14649562796566853</x:v>
      </x:c>
      <x:c r="U1780" s="36" t="str">
        <x:v>longitudinal</x:v>
      </x:c>
      <x:c r="V1780" s="33" t="n">
        <x:v>3</x:v>
      </x:c>
      <x:c r="W1780" s="36" t="n">
        <x:v>-0.007969474168897678</x:v>
      </x:c>
      <x:c r="X1780" s="36" t="n">
        <x:v>-0.716107969421687</x:v>
      </x:c>
      <x:c r="Y1780" s="36" t="n">
        <x:v>0.7161523136789969</x:v>
      </x:c>
      <x:c r="Z1780" s="36" t="n">
        <x:v>0.11397212312096132</x:v>
      </x:c>
      <x:c r="AA1780" s="36" t="n">
        <x:v>0.011128183232358946</x:v>
      </x:c>
      <x:c r="AB1780" s="36" t="n">
        <x:v>125.47879305546681</x:v>
      </x:c>
      <x:c r="AC1780" s="34" t="b">
        <x:v>1</x:v>
      </x:c>
    </x:row>
    <x:row r="1781">
      <x:c r="A1781" s="31" t="str">
        <x:v>CFG017</x:v>
      </x:c>
      <x:c r="B1781" s="33" t="n">
        <x:v>12</x:v>
      </x:c>
      <x:c r="C1781" s="31" t="str">
        <x:v>0（选定5-12kg）算方向-5 1.AR20.03.6 </x:v>
      </x:c>
      <x:c r="D1781" s="31" t="str">
        <x:v>T7-VLM2-FF1(g1)-Inviscid</x:v>
      </x:c>
      <x:c r="E1781" s="37" t="n">
        <x:v>0.3754489300871047</x:v>
      </x:c>
      <x:c r="F1781" s="37" t="n">
        <x:v>0</x:v>
      </x:c>
      <x:c r="G1781" s="35" t="n">
        <x:v>13.017995467029492</x:v>
      </x:c>
      <x:c r="H1781" s="36" t="n">
        <x:v>5.5</x:v>
      </x:c>
      <x:c r="I1781" s="35" t="n">
        <x:v>1.225</x:v>
      </x:c>
      <x:c r="J1781" s="35" t="n">
        <x:v>1.5705518175924542</x:v>
      </x:c>
      <x:c r="K1781" s="35" t="n">
        <x:v>0.284701945718181</x:v>
      </x:c>
      <x:c r="L1781" s="35" t="n">
        <x:v>5.525419388778789</x:v>
      </x:c>
      <x:c r="M1781" s="35" t="n">
        <x:v>11.925999999999998</x:v>
      </x:c>
      <x:c r="N1781" s="35" t="n">
        <x:v>0.10992287605892086</x:v>
      </x:c>
      <x:c r="O1781" s="35" t="n">
        <x:v>-0.00002004566018733031</x:v>
      </x:c>
      <x:c r="P1781" s="35" t="n">
        <x:v>0.014231068051497809</x:v>
      </x:c>
      <x:c r="Q1781" s="36" t="n">
        <x:v>0.7175978008485185</x:v>
      </x:c>
      <x:c r="R1781" s="36" t="n">
        <x:v>0.011459088321860857</x:v>
      </x:c>
      <x:c r="S1781" s="36" t="n">
        <x:v>1.1770864022994361e-7</x:v>
      </x:c>
      <x:c r="T1781" s="35" t="n">
        <x:v>0.14649562796566853</x:v>
      </x:c>
      <x:c r="U1781" s="36" t="str">
        <x:v>longitudinal</x:v>
      </x:c>
      <x:c r="V1781" s="33" t="n">
        <x:v>4</x:v>
      </x:c>
      <x:c r="W1781" s="36" t="n">
        <x:v>-0.007969474168897678</x:v>
      </x:c>
      <x:c r="X1781" s="36" t="n">
        <x:v>0.716107969421687</x:v>
      </x:c>
      <x:c r="Y1781" s="36" t="n">
        <x:v>0.7161523136789969</x:v>
      </x:c>
      <x:c r="Z1781" s="36" t="n">
        <x:v>0.11397212312096132</x:v>
      </x:c>
      <x:c r="AA1781" s="36" t="n">
        <x:v>0.011128183232358946</x:v>
      </x:c>
      <x:c r="AB1781" s="36" t="n">
        <x:v>125.47879305546681</x:v>
      </x:c>
      <x:c r="AC1781" s="34" t="b">
        <x:v>1</x:v>
      </x:c>
    </x:row>
    <x:row r="1782">
      <x:c r="A1782" s="31" t="str">
        <x:v>CFG017</x:v>
      </x:c>
      <x:c r="B1782" s="33" t="n">
        <x:v>12</x:v>
      </x:c>
      <x:c r="C1782" s="31" t="str">
        <x:v>0（选定5-12kg）算方向-5 1.AR20.03.6 </x:v>
      </x:c>
      <x:c r="D1782" s="31" t="str">
        <x:v>T7-VLM2-FF1(g1)-Inviscid</x:v>
      </x:c>
      <x:c r="E1782" s="37" t="n">
        <x:v>0.3754489300871047</x:v>
      </x:c>
      <x:c r="F1782" s="37" t="n">
        <x:v>0</x:v>
      </x:c>
      <x:c r="G1782" s="35" t="n">
        <x:v>13.017995467029492</x:v>
      </x:c>
      <x:c r="H1782" s="36" t="n">
        <x:v>5.5</x:v>
      </x:c>
      <x:c r="I1782" s="35" t="n">
        <x:v>1.225</x:v>
      </x:c>
      <x:c r="J1782" s="35" t="n">
        <x:v>1.5705518175924542</x:v>
      </x:c>
      <x:c r="K1782" s="35" t="n">
        <x:v>0.284701945718181</x:v>
      </x:c>
      <x:c r="L1782" s="35" t="n">
        <x:v>5.525419388778789</x:v>
      </x:c>
      <x:c r="M1782" s="35" t="n">
        <x:v>11.925999999999998</x:v>
      </x:c>
      <x:c r="N1782" s="35" t="n">
        <x:v>0.10992287605892086</x:v>
      </x:c>
      <x:c r="O1782" s="35" t="n">
        <x:v>-0.00002004566018733031</x:v>
      </x:c>
      <x:c r="P1782" s="35" t="n">
        <x:v>0.014231068051497809</x:v>
      </x:c>
      <x:c r="Q1782" s="36" t="n">
        <x:v>0.7175978008485185</x:v>
      </x:c>
      <x:c r="R1782" s="36" t="n">
        <x:v>0.011459088321860857</x:v>
      </x:c>
      <x:c r="S1782" s="36" t="n">
        <x:v>1.1770864022994361e-7</x:v>
      </x:c>
      <x:c r="T1782" s="35" t="n">
        <x:v>0.14649562796566853</x:v>
      </x:c>
      <x:c r="U1782" s="36" t="str">
        <x:v>lateral</x:v>
      </x:c>
      <x:c r="V1782" s="33" t="n">
        <x:v>5</x:v>
      </x:c>
      <x:c r="W1782" s="36" t="n">
        <x:v>-17.64608531710561</x:v>
      </x:c>
      <x:c r="X1782" s="36" t="n">
        <x:v>0</x:v>
      </x:c>
      <x:c r="Y1782" s="36" t="n">
        <x:v>17.64608531710561</x:v>
      </x:c>
      <x:c r="Z1782" s="36" t="n">
        <x:v>0</x:v>
      </x:c>
      <x:c r="AA1782" s="36" t="n">
        <x:v>1</x:v>
      </x:c>
      <x:c r="AB1782" s="36" t="n">
        <x:v>0.05666979287641938</x:v>
      </x:c>
      <x:c r="AC1782" s="34" t="b">
        <x:v>1</x:v>
      </x:c>
    </x:row>
    <x:row r="1783">
      <x:c r="A1783" s="31" t="str">
        <x:v>CFG017</x:v>
      </x:c>
      <x:c r="B1783" s="33" t="n">
        <x:v>12</x:v>
      </x:c>
      <x:c r="C1783" s="31" t="str">
        <x:v>0（选定5-12kg）算方向-5 1.AR20.03.6 </x:v>
      </x:c>
      <x:c r="D1783" s="31" t="str">
        <x:v>T7-VLM2-FF1(g1)-Inviscid</x:v>
      </x:c>
      <x:c r="E1783" s="37" t="n">
        <x:v>0.3754489300871047</x:v>
      </x:c>
      <x:c r="F1783" s="37" t="n">
        <x:v>0</x:v>
      </x:c>
      <x:c r="G1783" s="35" t="n">
        <x:v>13.017995467029492</x:v>
      </x:c>
      <x:c r="H1783" s="36" t="n">
        <x:v>5.5</x:v>
      </x:c>
      <x:c r="I1783" s="35" t="n">
        <x:v>1.225</x:v>
      </x:c>
      <x:c r="J1783" s="35" t="n">
        <x:v>1.5705518175924542</x:v>
      </x:c>
      <x:c r="K1783" s="35" t="n">
        <x:v>0.284701945718181</x:v>
      </x:c>
      <x:c r="L1783" s="35" t="n">
        <x:v>5.525419388778789</x:v>
      </x:c>
      <x:c r="M1783" s="35" t="n">
        <x:v>11.925999999999998</x:v>
      </x:c>
      <x:c r="N1783" s="35" t="n">
        <x:v>0.10992287605892086</x:v>
      </x:c>
      <x:c r="O1783" s="35" t="n">
        <x:v>-0.00002004566018733031</x:v>
      </x:c>
      <x:c r="P1783" s="35" t="n">
        <x:v>0.014231068051497809</x:v>
      </x:c>
      <x:c r="Q1783" s="36" t="n">
        <x:v>0.7175978008485185</x:v>
      </x:c>
      <x:c r="R1783" s="36" t="n">
        <x:v>0.011459088321860857</x:v>
      </x:c>
      <x:c r="S1783" s="36" t="n">
        <x:v>1.1770864022994361e-7</x:v>
      </x:c>
      <x:c r="T1783" s="35" t="n">
        <x:v>0.14649562796566853</x:v>
      </x:c>
      <x:c r="U1783" s="36" t="str">
        <x:v>lateral</x:v>
      </x:c>
      <x:c r="V1783" s="33" t="n">
        <x:v>6</x:v>
      </x:c>
      <x:c r="W1783" s="36" t="n">
        <x:v>-0.9235809355960694</x:v>
      </x:c>
      <x:c r="X1783" s="36" t="n">
        <x:v>-2.3728050780414724</x:v>
      </x:c>
      <x:c r="Y1783" s="36" t="n">
        <x:v>2.5462139900204597</x:v>
      </x:c>
      <x:c r="Z1783" s="36" t="n">
        <x:v>0.37764365716385084</x:v>
      </x:c>
      <x:c r="AA1783" s="36" t="n">
        <x:v>0.36272714674254386</x:v>
      </x:c>
      <x:c r="AB1783" s="36" t="n">
        <x:v>1.0827421414395162</x:v>
      </x:c>
      <x:c r="AC1783" s="34" t="b">
        <x:v>1</x:v>
      </x:c>
    </x:row>
    <x:row r="1784">
      <x:c r="A1784" s="31" t="str">
        <x:v>CFG017</x:v>
      </x:c>
      <x:c r="B1784" s="33" t="n">
        <x:v>12</x:v>
      </x:c>
      <x:c r="C1784" s="31" t="str">
        <x:v>0（选定5-12kg）算方向-5 1.AR20.03.6 </x:v>
      </x:c>
      <x:c r="D1784" s="31" t="str">
        <x:v>T7-VLM2-FF1(g1)-Inviscid</x:v>
      </x:c>
      <x:c r="E1784" s="37" t="n">
        <x:v>0.3754489300871047</x:v>
      </x:c>
      <x:c r="F1784" s="37" t="n">
        <x:v>0</x:v>
      </x:c>
      <x:c r="G1784" s="35" t="n">
        <x:v>13.017995467029492</x:v>
      </x:c>
      <x:c r="H1784" s="36" t="n">
        <x:v>5.5</x:v>
      </x:c>
      <x:c r="I1784" s="35" t="n">
        <x:v>1.225</x:v>
      </x:c>
      <x:c r="J1784" s="35" t="n">
        <x:v>1.5705518175924542</x:v>
      </x:c>
      <x:c r="K1784" s="35" t="n">
        <x:v>0.284701945718181</x:v>
      </x:c>
      <x:c r="L1784" s="35" t="n">
        <x:v>5.525419388778789</x:v>
      </x:c>
      <x:c r="M1784" s="35" t="n">
        <x:v>11.925999999999998</x:v>
      </x:c>
      <x:c r="N1784" s="35" t="n">
        <x:v>0.10992287605892086</x:v>
      </x:c>
      <x:c r="O1784" s="35" t="n">
        <x:v>-0.00002004566018733031</x:v>
      </x:c>
      <x:c r="P1784" s="35" t="n">
        <x:v>0.014231068051497809</x:v>
      </x:c>
      <x:c r="Q1784" s="36" t="n">
        <x:v>0.7175978008485185</x:v>
      </x:c>
      <x:c r="R1784" s="36" t="n">
        <x:v>0.011459088321860857</x:v>
      </x:c>
      <x:c r="S1784" s="36" t="n">
        <x:v>1.1770864022994361e-7</x:v>
      </x:c>
      <x:c r="T1784" s="35" t="n">
        <x:v>0.14649562796566853</x:v>
      </x:c>
      <x:c r="U1784" s="36" t="str">
        <x:v>lateral</x:v>
      </x:c>
      <x:c r="V1784" s="33" t="n">
        <x:v>7</x:v>
      </x:c>
      <x:c r="W1784" s="36" t="n">
        <x:v>-0.9235809355960694</x:v>
      </x:c>
      <x:c r="X1784" s="36" t="n">
        <x:v>2.3728050780414724</x:v>
      </x:c>
      <x:c r="Y1784" s="36" t="n">
        <x:v>2.5462139900204597</x:v>
      </x:c>
      <x:c r="Z1784" s="36" t="n">
        <x:v>0.37764365716385084</x:v>
      </x:c>
      <x:c r="AA1784" s="36" t="n">
        <x:v>0.36272714674254386</x:v>
      </x:c>
      <x:c r="AB1784" s="36" t="n">
        <x:v>1.0827421414395162</x:v>
      </x:c>
      <x:c r="AC1784" s="34" t="b">
        <x:v>1</x:v>
      </x:c>
    </x:row>
    <x:row r="1785">
      <x:c r="A1785" s="31" t="str">
        <x:v>CFG017</x:v>
      </x:c>
      <x:c r="B1785" s="33" t="n">
        <x:v>12</x:v>
      </x:c>
      <x:c r="C1785" s="31" t="str">
        <x:v>0（选定5-12kg）算方向-5 1.AR20.03.6 </x:v>
      </x:c>
      <x:c r="D1785" s="31" t="str">
        <x:v>T7-VLM2-FF1(g1)-Inviscid</x:v>
      </x:c>
      <x:c r="E1785" s="37" t="n">
        <x:v>0.3754489300871047</x:v>
      </x:c>
      <x:c r="F1785" s="37" t="n">
        <x:v>0</x:v>
      </x:c>
      <x:c r="G1785" s="35" t="n">
        <x:v>13.017995467029492</x:v>
      </x:c>
      <x:c r="H1785" s="36" t="n">
        <x:v>5.5</x:v>
      </x:c>
      <x:c r="I1785" s="35" t="n">
        <x:v>1.225</x:v>
      </x:c>
      <x:c r="J1785" s="35" t="n">
        <x:v>1.5705518175924542</x:v>
      </x:c>
      <x:c r="K1785" s="35" t="n">
        <x:v>0.284701945718181</x:v>
      </x:c>
      <x:c r="L1785" s="35" t="n">
        <x:v>5.525419388778789</x:v>
      </x:c>
      <x:c r="M1785" s="35" t="n">
        <x:v>11.925999999999998</x:v>
      </x:c>
      <x:c r="N1785" s="35" t="n">
        <x:v>0.10992287605892086</x:v>
      </x:c>
      <x:c r="O1785" s="35" t="n">
        <x:v>-0.00002004566018733031</x:v>
      </x:c>
      <x:c r="P1785" s="35" t="n">
        <x:v>0.014231068051497809</x:v>
      </x:c>
      <x:c r="Q1785" s="36" t="n">
        <x:v>0.7175978008485185</x:v>
      </x:c>
      <x:c r="R1785" s="36" t="n">
        <x:v>0.011459088321860857</x:v>
      </x:c>
      <x:c r="S1785" s="36" t="n">
        <x:v>1.1770864022994361e-7</x:v>
      </x:c>
      <x:c r="T1785" s="35" t="n">
        <x:v>0.14649562796566853</x:v>
      </x:c>
      <x:c r="U1785" s="36" t="str">
        <x:v>lateral</x:v>
      </x:c>
      <x:c r="V1785" s="33" t="n">
        <x:v>8</x:v>
      </x:c>
      <x:c r="W1785" s="36" t="n">
        <x:v>0.16083382924468204</x:v>
      </x:c>
      <x:c r="X1785" s="36" t="n">
        <x:v>0</x:v>
      </x:c>
      <x:c r="Y1785" s="36" t="n">
        <x:v>0.16083382924468204</x:v>
      </x:c>
      <x:c r="Z1785" s="36" t="n">
        <x:v>0</x:v>
      </x:c>
      <x:c r="AA1785" s="36" t="n">
        <x:v>-1</x:v>
      </x:c>
      <x:c r="AB1785" s="36"/>
      <x:c r="AC1785" s="34" t="b">
        <x:v>0</x:v>
      </x:c>
    </x:row>
    <x:row r="1786">
      <x:c r="A1786" s="31" t="str">
        <x:v>CFG017</x:v>
      </x:c>
      <x:c r="B1786" s="33" t="n">
        <x:v>13</x:v>
      </x:c>
      <x:c r="C1786" s="31" t="str">
        <x:v>0（选定5-12kg）算方向-5 1.AR20.03.6 </x:v>
      </x:c>
      <x:c r="D1786" s="31" t="str">
        <x:v>T7-VLM2-FF1(g1)-Inviscid</x:v>
      </x:c>
      <x:c r="E1786" s="37" t="n">
        <x:v>0.377316510219932</x:v>
      </x:c>
      <x:c r="F1786" s="37" t="n">
        <x:v>0</x:v>
      </x:c>
      <x:c r="G1786" s="35" t="n">
        <x:v>13.016351735503196</x:v>
      </x:c>
      <x:c r="H1786" s="36" t="n">
        <x:v>6</x:v>
      </x:c>
      <x:c r="I1786" s="35" t="n">
        <x:v>1.225</x:v>
      </x:c>
      <x:c r="J1786" s="35" t="n">
        <x:v>1.5705518175924542</x:v>
      </x:c>
      <x:c r="K1786" s="35" t="n">
        <x:v>0.284701945718181</x:v>
      </x:c>
      <x:c r="L1786" s="35" t="n">
        <x:v>5.525419388778789</x:v>
      </x:c>
      <x:c r="M1786" s="35" t="n">
        <x:v>11.925999999999998</x:v>
      </x:c>
      <x:c r="N1786" s="35" t="n">
        <x:v>0.10992287605892086</x:v>
      </x:c>
      <x:c r="O1786" s="35" t="n">
        <x:v>-0.00002004566018733031</x:v>
      </x:c>
      <x:c r="P1786" s="35" t="n">
        <x:v>0.014231068051497809</x:v>
      </x:c>
      <x:c r="Q1786" s="36" t="n">
        <x:v>0.7177777190368223</x:v>
      </x:c>
      <x:c r="R1786" s="36" t="n">
        <x:v>0.01163095652973559</x:v>
      </x:c>
      <x:c r="S1786" s="36" t="n">
        <x:v>1.1748751924239154e-7</x:v>
      </x:c>
      <x:c r="T1786" s="35" t="n">
        <x:v>0.14649847052461923</x:v>
      </x:c>
      <x:c r="U1786" s="36" t="str">
        <x:v>longitudinal</x:v>
      </x:c>
      <x:c r="V1786" s="33" t="n">
        <x:v>1</x:v>
      </x:c>
      <x:c r="W1786" s="36" t="n">
        <x:v>-6.161054813926588</x:v>
      </x:c>
      <x:c r="X1786" s="36" t="n">
        <x:v>-5.269361210001325</x:v>
      </x:c>
      <x:c r="Y1786" s="36" t="n">
        <x:v>8.107081101214828</x:v>
      </x:c>
      <x:c r="Z1786" s="36" t="n">
        <x:v>0.8386448835084016</x:v>
      </x:c>
      <x:c r="AA1786" s="36" t="n">
        <x:v>0.7599596867241613</x:v>
      </x:c>
      <x:c r="AB1786" s="36" t="n">
        <x:v>0.16230986904053787</x:v>
      </x:c>
      <x:c r="AC1786" s="34" t="b">
        <x:v>1</x:v>
      </x:c>
    </x:row>
    <x:row r="1787">
      <x:c r="A1787" s="31" t="str">
        <x:v>CFG017</x:v>
      </x:c>
      <x:c r="B1787" s="33" t="n">
        <x:v>13</x:v>
      </x:c>
      <x:c r="C1787" s="31" t="str">
        <x:v>0（选定5-12kg）算方向-5 1.AR20.03.6 </x:v>
      </x:c>
      <x:c r="D1787" s="31" t="str">
        <x:v>T7-VLM2-FF1(g1)-Inviscid</x:v>
      </x:c>
      <x:c r="E1787" s="37" t="n">
        <x:v>0.377316510219932</x:v>
      </x:c>
      <x:c r="F1787" s="37" t="n">
        <x:v>0</x:v>
      </x:c>
      <x:c r="G1787" s="35" t="n">
        <x:v>13.016351735503196</x:v>
      </x:c>
      <x:c r="H1787" s="36" t="n">
        <x:v>6</x:v>
      </x:c>
      <x:c r="I1787" s="35" t="n">
        <x:v>1.225</x:v>
      </x:c>
      <x:c r="J1787" s="35" t="n">
        <x:v>1.5705518175924542</x:v>
      </x:c>
      <x:c r="K1787" s="35" t="n">
        <x:v>0.284701945718181</x:v>
      </x:c>
      <x:c r="L1787" s="35" t="n">
        <x:v>5.525419388778789</x:v>
      </x:c>
      <x:c r="M1787" s="35" t="n">
        <x:v>11.925999999999998</x:v>
      </x:c>
      <x:c r="N1787" s="35" t="n">
        <x:v>0.10992287605892086</x:v>
      </x:c>
      <x:c r="O1787" s="35" t="n">
        <x:v>-0.00002004566018733031</x:v>
      </x:c>
      <x:c r="P1787" s="35" t="n">
        <x:v>0.014231068051497809</x:v>
      </x:c>
      <x:c r="Q1787" s="36" t="n">
        <x:v>0.7177777190368223</x:v>
      </x:c>
      <x:c r="R1787" s="36" t="n">
        <x:v>0.01163095652973559</x:v>
      </x:c>
      <x:c r="S1787" s="36" t="n">
        <x:v>1.1748751924239154e-7</x:v>
      </x:c>
      <x:c r="T1787" s="35" t="n">
        <x:v>0.14649847052461923</x:v>
      </x:c>
      <x:c r="U1787" s="36" t="str">
        <x:v>longitudinal</x:v>
      </x:c>
      <x:c r="V1787" s="33" t="n">
        <x:v>2</x:v>
      </x:c>
      <x:c r="W1787" s="36" t="n">
        <x:v>-6.161054813926588</x:v>
      </x:c>
      <x:c r="X1787" s="36" t="n">
        <x:v>5.269361210001325</x:v>
      </x:c>
      <x:c r="Y1787" s="36" t="n">
        <x:v>8.107081101214828</x:v>
      </x:c>
      <x:c r="Z1787" s="36" t="n">
        <x:v>0.8386448835084016</x:v>
      </x:c>
      <x:c r="AA1787" s="36" t="n">
        <x:v>0.7599596867241613</x:v>
      </x:c>
      <x:c r="AB1787" s="36" t="n">
        <x:v>0.16230986904053787</x:v>
      </x:c>
      <x:c r="AC1787" s="34" t="b">
        <x:v>1</x:v>
      </x:c>
    </x:row>
    <x:row r="1788">
      <x:c r="A1788" s="31" t="str">
        <x:v>CFG017</x:v>
      </x:c>
      <x:c r="B1788" s="33" t="n">
        <x:v>13</x:v>
      </x:c>
      <x:c r="C1788" s="31" t="str">
        <x:v>0（选定5-12kg）算方向-5 1.AR20.03.6 </x:v>
      </x:c>
      <x:c r="D1788" s="31" t="str">
        <x:v>T7-VLM2-FF1(g1)-Inviscid</x:v>
      </x:c>
      <x:c r="E1788" s="37" t="n">
        <x:v>0.377316510219932</x:v>
      </x:c>
      <x:c r="F1788" s="37" t="n">
        <x:v>0</x:v>
      </x:c>
      <x:c r="G1788" s="35" t="n">
        <x:v>13.016351735503196</x:v>
      </x:c>
      <x:c r="H1788" s="36" t="n">
        <x:v>6</x:v>
      </x:c>
      <x:c r="I1788" s="35" t="n">
        <x:v>1.225</x:v>
      </x:c>
      <x:c r="J1788" s="35" t="n">
        <x:v>1.5705518175924542</x:v>
      </x:c>
      <x:c r="K1788" s="35" t="n">
        <x:v>0.284701945718181</x:v>
      </x:c>
      <x:c r="L1788" s="35" t="n">
        <x:v>5.525419388778789</x:v>
      </x:c>
      <x:c r="M1788" s="35" t="n">
        <x:v>11.925999999999998</x:v>
      </x:c>
      <x:c r="N1788" s="35" t="n">
        <x:v>0.10992287605892086</x:v>
      </x:c>
      <x:c r="O1788" s="35" t="n">
        <x:v>-0.00002004566018733031</x:v>
      </x:c>
      <x:c r="P1788" s="35" t="n">
        <x:v>0.014231068051497809</x:v>
      </x:c>
      <x:c r="Q1788" s="36" t="n">
        <x:v>0.7177777190368223</x:v>
      </x:c>
      <x:c r="R1788" s="36" t="n">
        <x:v>0.01163095652973559</x:v>
      </x:c>
      <x:c r="S1788" s="36" t="n">
        <x:v>1.1748751924239154e-7</x:v>
      </x:c>
      <x:c r="T1788" s="35" t="n">
        <x:v>0.14649847052461923</x:v>
      </x:c>
      <x:c r="U1788" s="36" t="str">
        <x:v>longitudinal</x:v>
      </x:c>
      <x:c r="V1788" s="33" t="n">
        <x:v>3</x:v>
      </x:c>
      <x:c r="W1788" s="36" t="n">
        <x:v>-0.00814036533393109</x:v>
      </x:c>
      <x:c r="X1788" s="36" t="n">
        <x:v>-0.7162064324421831</x:v>
      </x:c>
      <x:c r="Y1788" s="36" t="n">
        <x:v>0.7162526924342618</x:v>
      </x:c>
      <x:c r="Z1788" s="36" t="n">
        <x:v>0.11398779399738503</x:v>
      </x:c>
      <x:c r="AA1788" s="36" t="n">
        <x:v>0.01136521428808202</x:v>
      </x:c>
      <x:c r="AB1788" s="36" t="n">
        <x:v>122.84460942210401</x:v>
      </x:c>
      <x:c r="AC1788" s="34" t="b">
        <x:v>1</x:v>
      </x:c>
    </x:row>
    <x:row r="1789">
      <x:c r="A1789" s="31" t="str">
        <x:v>CFG017</x:v>
      </x:c>
      <x:c r="B1789" s="33" t="n">
        <x:v>13</x:v>
      </x:c>
      <x:c r="C1789" s="31" t="str">
        <x:v>0（选定5-12kg）算方向-5 1.AR20.03.6 </x:v>
      </x:c>
      <x:c r="D1789" s="31" t="str">
        <x:v>T7-VLM2-FF1(g1)-Inviscid</x:v>
      </x:c>
      <x:c r="E1789" s="37" t="n">
        <x:v>0.377316510219932</x:v>
      </x:c>
      <x:c r="F1789" s="37" t="n">
        <x:v>0</x:v>
      </x:c>
      <x:c r="G1789" s="35" t="n">
        <x:v>13.016351735503196</x:v>
      </x:c>
      <x:c r="H1789" s="36" t="n">
        <x:v>6</x:v>
      </x:c>
      <x:c r="I1789" s="35" t="n">
        <x:v>1.225</x:v>
      </x:c>
      <x:c r="J1789" s="35" t="n">
        <x:v>1.5705518175924542</x:v>
      </x:c>
      <x:c r="K1789" s="35" t="n">
        <x:v>0.284701945718181</x:v>
      </x:c>
      <x:c r="L1789" s="35" t="n">
        <x:v>5.525419388778789</x:v>
      </x:c>
      <x:c r="M1789" s="35" t="n">
        <x:v>11.925999999999998</x:v>
      </x:c>
      <x:c r="N1789" s="35" t="n">
        <x:v>0.10992287605892086</x:v>
      </x:c>
      <x:c r="O1789" s="35" t="n">
        <x:v>-0.00002004566018733031</x:v>
      </x:c>
      <x:c r="P1789" s="35" t="n">
        <x:v>0.014231068051497809</x:v>
      </x:c>
      <x:c r="Q1789" s="36" t="n">
        <x:v>0.7177777190368223</x:v>
      </x:c>
      <x:c r="R1789" s="36" t="n">
        <x:v>0.01163095652973559</x:v>
      </x:c>
      <x:c r="S1789" s="36" t="n">
        <x:v>1.1748751924239154e-7</x:v>
      </x:c>
      <x:c r="T1789" s="35" t="n">
        <x:v>0.14649847052461923</x:v>
      </x:c>
      <x:c r="U1789" s="36" t="str">
        <x:v>longitudinal</x:v>
      </x:c>
      <x:c r="V1789" s="33" t="n">
        <x:v>4</x:v>
      </x:c>
      <x:c r="W1789" s="36" t="n">
        <x:v>-0.00814036533393109</x:v>
      </x:c>
      <x:c r="X1789" s="36" t="n">
        <x:v>0.7162064324421831</x:v>
      </x:c>
      <x:c r="Y1789" s="36" t="n">
        <x:v>0.7162526924342618</x:v>
      </x:c>
      <x:c r="Z1789" s="36" t="n">
        <x:v>0.11398779399738503</x:v>
      </x:c>
      <x:c r="AA1789" s="36" t="n">
        <x:v>0.01136521428808202</x:v>
      </x:c>
      <x:c r="AB1789" s="36" t="n">
        <x:v>122.84460942210401</x:v>
      </x:c>
      <x:c r="AC1789" s="34" t="b">
        <x:v>1</x:v>
      </x:c>
    </x:row>
    <x:row r="1790">
      <x:c r="A1790" s="31" t="str">
        <x:v>CFG017</x:v>
      </x:c>
      <x:c r="B1790" s="33" t="n">
        <x:v>13</x:v>
      </x:c>
      <x:c r="C1790" s="31" t="str">
        <x:v>0（选定5-12kg）算方向-5 1.AR20.03.6 </x:v>
      </x:c>
      <x:c r="D1790" s="31" t="str">
        <x:v>T7-VLM2-FF1(g1)-Inviscid</x:v>
      </x:c>
      <x:c r="E1790" s="37" t="n">
        <x:v>0.377316510219932</x:v>
      </x:c>
      <x:c r="F1790" s="37" t="n">
        <x:v>0</x:v>
      </x:c>
      <x:c r="G1790" s="35" t="n">
        <x:v>13.016351735503196</x:v>
      </x:c>
      <x:c r="H1790" s="36" t="n">
        <x:v>6</x:v>
      </x:c>
      <x:c r="I1790" s="35" t="n">
        <x:v>1.225</x:v>
      </x:c>
      <x:c r="J1790" s="35" t="n">
        <x:v>1.5705518175924542</x:v>
      </x:c>
      <x:c r="K1790" s="35" t="n">
        <x:v>0.284701945718181</x:v>
      </x:c>
      <x:c r="L1790" s="35" t="n">
        <x:v>5.525419388778789</x:v>
      </x:c>
      <x:c r="M1790" s="35" t="n">
        <x:v>11.925999999999998</x:v>
      </x:c>
      <x:c r="N1790" s="35" t="n">
        <x:v>0.10992287605892086</x:v>
      </x:c>
      <x:c r="O1790" s="35" t="n">
        <x:v>-0.00002004566018733031</x:v>
      </x:c>
      <x:c r="P1790" s="35" t="n">
        <x:v>0.014231068051497809</x:v>
      </x:c>
      <x:c r="Q1790" s="36" t="n">
        <x:v>0.7177777190368223</x:v>
      </x:c>
      <x:c r="R1790" s="36" t="n">
        <x:v>0.01163095652973559</x:v>
      </x:c>
      <x:c r="S1790" s="36" t="n">
        <x:v>1.1748751924239154e-7</x:v>
      </x:c>
      <x:c r="T1790" s="35" t="n">
        <x:v>0.14649847052461923</x:v>
      </x:c>
      <x:c r="U1790" s="36" t="str">
        <x:v>lateral</x:v>
      </x:c>
      <x:c r="V1790" s="33" t="n">
        <x:v>5</x:v>
      </x:c>
      <x:c r="W1790" s="36" t="n">
        <x:v>-17.643337434347465</x:v>
      </x:c>
      <x:c r="X1790" s="36" t="n">
        <x:v>0</x:v>
      </x:c>
      <x:c r="Y1790" s="36" t="n">
        <x:v>17.643337434347465</x:v>
      </x:c>
      <x:c r="Z1790" s="36" t="n">
        <x:v>0</x:v>
      </x:c>
      <x:c r="AA1790" s="36" t="n">
        <x:v>1</x:v>
      </x:c>
      <x:c r="AB1790" s="36" t="n">
        <x:v>0.0566786189813064</x:v>
      </x:c>
      <x:c r="AC1790" s="34" t="b">
        <x:v>1</x:v>
      </x:c>
    </x:row>
    <x:row r="1791">
      <x:c r="A1791" s="31" t="str">
        <x:v>CFG017</x:v>
      </x:c>
      <x:c r="B1791" s="33" t="n">
        <x:v>13</x:v>
      </x:c>
      <x:c r="C1791" s="31" t="str">
        <x:v>0（选定5-12kg）算方向-5 1.AR20.03.6 </x:v>
      </x:c>
      <x:c r="D1791" s="31" t="str">
        <x:v>T7-VLM2-FF1(g1)-Inviscid</x:v>
      </x:c>
      <x:c r="E1791" s="37" t="n">
        <x:v>0.377316510219932</x:v>
      </x:c>
      <x:c r="F1791" s="37" t="n">
        <x:v>0</x:v>
      </x:c>
      <x:c r="G1791" s="35" t="n">
        <x:v>13.016351735503196</x:v>
      </x:c>
      <x:c r="H1791" s="36" t="n">
        <x:v>6</x:v>
      </x:c>
      <x:c r="I1791" s="35" t="n">
        <x:v>1.225</x:v>
      </x:c>
      <x:c r="J1791" s="35" t="n">
        <x:v>1.5705518175924542</x:v>
      </x:c>
      <x:c r="K1791" s="35" t="n">
        <x:v>0.284701945718181</x:v>
      </x:c>
      <x:c r="L1791" s="35" t="n">
        <x:v>5.525419388778789</x:v>
      </x:c>
      <x:c r="M1791" s="35" t="n">
        <x:v>11.925999999999998</x:v>
      </x:c>
      <x:c r="N1791" s="35" t="n">
        <x:v>0.10992287605892086</x:v>
      </x:c>
      <x:c r="O1791" s="35" t="n">
        <x:v>-0.00002004566018733031</x:v>
      </x:c>
      <x:c r="P1791" s="35" t="n">
        <x:v>0.014231068051497809</x:v>
      </x:c>
      <x:c r="Q1791" s="36" t="n">
        <x:v>0.7177777190368223</x:v>
      </x:c>
      <x:c r="R1791" s="36" t="n">
        <x:v>0.01163095652973559</x:v>
      </x:c>
      <x:c r="S1791" s="36" t="n">
        <x:v>1.1748751924239154e-7</x:v>
      </x:c>
      <x:c r="T1791" s="35" t="n">
        <x:v>0.14649847052461923</x:v>
      </x:c>
      <x:c r="U1791" s="36" t="str">
        <x:v>lateral</x:v>
      </x:c>
      <x:c r="V1791" s="33" t="n">
        <x:v>6</x:v>
      </x:c>
      <x:c r="W1791" s="36" t="n">
        <x:v>-0.9245804136491205</x:v>
      </x:c>
      <x:c r="X1791" s="36" t="n">
        <x:v>-2.3746457556335807</x:v>
      </x:c>
      <x:c r="Y1791" s="36" t="n">
        <x:v>2.548291860453225</x:v>
      </x:c>
      <x:c r="Z1791" s="36" t="n">
        <x:v>0.37793661010127333</x:v>
      </x:c>
      <x:c r="AA1791" s="36" t="n">
        <x:v>0.36282359489414207</x:v>
      </x:c>
      <x:c r="AB1791" s="36" t="n">
        <x:v>1.0815716894252763</x:v>
      </x:c>
      <x:c r="AC1791" s="34" t="b">
        <x:v>1</x:v>
      </x:c>
    </x:row>
    <x:row r="1792">
      <x:c r="A1792" s="31" t="str">
        <x:v>CFG017</x:v>
      </x:c>
      <x:c r="B1792" s="33" t="n">
        <x:v>13</x:v>
      </x:c>
      <x:c r="C1792" s="31" t="str">
        <x:v>0（选定5-12kg）算方向-5 1.AR20.03.6 </x:v>
      </x:c>
      <x:c r="D1792" s="31" t="str">
        <x:v>T7-VLM2-FF1(g1)-Inviscid</x:v>
      </x:c>
      <x:c r="E1792" s="37" t="n">
        <x:v>0.377316510219932</x:v>
      </x:c>
      <x:c r="F1792" s="37" t="n">
        <x:v>0</x:v>
      </x:c>
      <x:c r="G1792" s="35" t="n">
        <x:v>13.016351735503196</x:v>
      </x:c>
      <x:c r="H1792" s="36" t="n">
        <x:v>6</x:v>
      </x:c>
      <x:c r="I1792" s="35" t="n">
        <x:v>1.225</x:v>
      </x:c>
      <x:c r="J1792" s="35" t="n">
        <x:v>1.5705518175924542</x:v>
      </x:c>
      <x:c r="K1792" s="35" t="n">
        <x:v>0.284701945718181</x:v>
      </x:c>
      <x:c r="L1792" s="35" t="n">
        <x:v>5.525419388778789</x:v>
      </x:c>
      <x:c r="M1792" s="35" t="n">
        <x:v>11.925999999999998</x:v>
      </x:c>
      <x:c r="N1792" s="35" t="n">
        <x:v>0.10992287605892086</x:v>
      </x:c>
      <x:c r="O1792" s="35" t="n">
        <x:v>-0.00002004566018733031</x:v>
      </x:c>
      <x:c r="P1792" s="35" t="n">
        <x:v>0.014231068051497809</x:v>
      </x:c>
      <x:c r="Q1792" s="36" t="n">
        <x:v>0.7177777190368223</x:v>
      </x:c>
      <x:c r="R1792" s="36" t="n">
        <x:v>0.01163095652973559</x:v>
      </x:c>
      <x:c r="S1792" s="36" t="n">
        <x:v>1.1748751924239154e-7</x:v>
      </x:c>
      <x:c r="T1792" s="35" t="n">
        <x:v>0.14649847052461923</x:v>
      </x:c>
      <x:c r="U1792" s="36" t="str">
        <x:v>lateral</x:v>
      </x:c>
      <x:c r="V1792" s="33" t="n">
        <x:v>7</x:v>
      </x:c>
      <x:c r="W1792" s="36" t="n">
        <x:v>-0.9245804136491205</x:v>
      </x:c>
      <x:c r="X1792" s="36" t="n">
        <x:v>2.3746457556335807</x:v>
      </x:c>
      <x:c r="Y1792" s="36" t="n">
        <x:v>2.548291860453225</x:v>
      </x:c>
      <x:c r="Z1792" s="36" t="n">
        <x:v>0.37793661010127333</x:v>
      </x:c>
      <x:c r="AA1792" s="36" t="n">
        <x:v>0.36282359489414207</x:v>
      </x:c>
      <x:c r="AB1792" s="36" t="n">
        <x:v>1.0815716894252763</x:v>
      </x:c>
      <x:c r="AC1792" s="34" t="b">
        <x:v>1</x:v>
      </x:c>
    </x:row>
    <x:row r="1793">
      <x:c r="A1793" s="31" t="str">
        <x:v>CFG017</x:v>
      </x:c>
      <x:c r="B1793" s="33" t="n">
        <x:v>13</x:v>
      </x:c>
      <x:c r="C1793" s="31" t="str">
        <x:v>0（选定5-12kg）算方向-5 1.AR20.03.6 </x:v>
      </x:c>
      <x:c r="D1793" s="31" t="str">
        <x:v>T7-VLM2-FF1(g1)-Inviscid</x:v>
      </x:c>
      <x:c r="E1793" s="37" t="n">
        <x:v>0.377316510219932</x:v>
      </x:c>
      <x:c r="F1793" s="37" t="n">
        <x:v>0</x:v>
      </x:c>
      <x:c r="G1793" s="35" t="n">
        <x:v>13.016351735503196</x:v>
      </x:c>
      <x:c r="H1793" s="36" t="n">
        <x:v>6</x:v>
      </x:c>
      <x:c r="I1793" s="35" t="n">
        <x:v>1.225</x:v>
      </x:c>
      <x:c r="J1793" s="35" t="n">
        <x:v>1.5705518175924542</x:v>
      </x:c>
      <x:c r="K1793" s="35" t="n">
        <x:v>0.284701945718181</x:v>
      </x:c>
      <x:c r="L1793" s="35" t="n">
        <x:v>5.525419388778789</x:v>
      </x:c>
      <x:c r="M1793" s="35" t="n">
        <x:v>11.925999999999998</x:v>
      </x:c>
      <x:c r="N1793" s="35" t="n">
        <x:v>0.10992287605892086</x:v>
      </x:c>
      <x:c r="O1793" s="35" t="n">
        <x:v>-0.00002004566018733031</x:v>
      </x:c>
      <x:c r="P1793" s="35" t="n">
        <x:v>0.014231068051497809</x:v>
      </x:c>
      <x:c r="Q1793" s="36" t="n">
        <x:v>0.7177777190368223</x:v>
      </x:c>
      <x:c r="R1793" s="36" t="n">
        <x:v>0.01163095652973559</x:v>
      </x:c>
      <x:c r="S1793" s="36" t="n">
        <x:v>1.1748751924239154e-7</x:v>
      </x:c>
      <x:c r="T1793" s="35" t="n">
        <x:v>0.14649847052461923</x:v>
      </x:c>
      <x:c r="U1793" s="36" t="str">
        <x:v>lateral</x:v>
      </x:c>
      <x:c r="V1793" s="33" t="n">
        <x:v>8</x:v>
      </x:c>
      <x:c r="W1793" s="36" t="n">
        <x:v>0.16092029178564538</x:v>
      </x:c>
      <x:c r="X1793" s="36" t="n">
        <x:v>0</x:v>
      </x:c>
      <x:c r="Y1793" s="36" t="n">
        <x:v>0.16092029178564538</x:v>
      </x:c>
      <x:c r="Z1793" s="36" t="n">
        <x:v>0</x:v>
      </x:c>
      <x:c r="AA1793" s="36" t="n">
        <x:v>-1</x:v>
      </x:c>
      <x:c r="AB1793" s="36"/>
      <x:c r="AC1793" s="34" t="b">
        <x:v>0</x:v>
      </x:c>
    </x:row>
    <x:row r="1794">
      <x:c r="A1794" s="31" t="str">
        <x:v>CFG017</x:v>
      </x:c>
      <x:c r="B1794" s="33" t="n">
        <x:v>14</x:v>
      </x:c>
      <x:c r="C1794" s="31" t="str">
        <x:v>0（选定5-12kg）算方向-5 1.AR20.03.6 </x:v>
      </x:c>
      <x:c r="D1794" s="31" t="str">
        <x:v>T7-VLM2-FF1(g1)-Inviscid</x:v>
      </x:c>
      <x:c r="E1794" s="37" t="n">
        <x:v>0.3792352767822104</x:v>
      </x:c>
      <x:c r="F1794" s="37" t="n">
        <x:v>0</x:v>
      </x:c>
      <x:c r="G1794" s="35" t="n">
        <x:v>13.014663524594683</x:v>
      </x:c>
      <x:c r="H1794" s="36" t="n">
        <x:v>6.5</x:v>
      </x:c>
      <x:c r="I1794" s="35" t="n">
        <x:v>1.225</x:v>
      </x:c>
      <x:c r="J1794" s="35" t="n">
        <x:v>1.5705518175924542</x:v>
      </x:c>
      <x:c r="K1794" s="35" t="n">
        <x:v>0.284701945718181</x:v>
      </x:c>
      <x:c r="L1794" s="35" t="n">
        <x:v>5.525419388778789</x:v>
      </x:c>
      <x:c r="M1794" s="35" t="n">
        <x:v>11.925999999999998</x:v>
      </x:c>
      <x:c r="N1794" s="35" t="n">
        <x:v>0.10992287605892086</x:v>
      </x:c>
      <x:c r="O1794" s="35" t="n">
        <x:v>-0.00002004566018733031</x:v>
      </x:c>
      <x:c r="P1794" s="35" t="n">
        <x:v>0.014231068051497809</x:v>
      </x:c>
      <x:c r="Q1794" s="36" t="n">
        <x:v>0.7179625584851483</x:v>
      </x:c>
      <x:c r="R1794" s="36" t="n">
        <x:v>0.011808677792340624</x:v>
      </x:c>
      <x:c r="S1794" s="36" t="n">
        <x:v>1.1726070585913604e-7</x:v>
      </x:c>
      <x:c r="T1794" s="35" t="n">
        <x:v>0.14650139183590072</x:v>
      </x:c>
      <x:c r="U1794" s="36" t="str">
        <x:v>longitudinal</x:v>
      </x:c>
      <x:c r="V1794" s="33" t="n">
        <x:v>1</x:v>
      </x:c>
      <x:c r="W1794" s="36" t="n">
        <x:v>-6.160252504878582</x:v>
      </x:c>
      <x:c r="X1794" s="36" t="n">
        <x:v>-5.268891994848404</x:v>
      </x:c>
      <x:c r="Y1794" s="36" t="n">
        <x:v>8.106166404487416</x:v>
      </x:c>
      <x:c r="Z1794" s="36" t="n">
        <x:v>0.8385702055974406</x:v>
      </x:c>
      <x:c r="AA1794" s="36" t="n">
        <x:v>0.7599464651340474</x:v>
      </x:c>
      <x:c r="AB1794" s="36" t="n">
        <x:v>0.16233100821890903</x:v>
      </x:c>
      <x:c r="AC1794" s="34" t="b">
        <x:v>1</x:v>
      </x:c>
    </x:row>
    <x:row r="1795">
      <x:c r="A1795" s="31" t="str">
        <x:v>CFG017</x:v>
      </x:c>
      <x:c r="B1795" s="33" t="n">
        <x:v>14</x:v>
      </x:c>
      <x:c r="C1795" s="31" t="str">
        <x:v>0（选定5-12kg）算方向-5 1.AR20.03.6 </x:v>
      </x:c>
      <x:c r="D1795" s="31" t="str">
        <x:v>T7-VLM2-FF1(g1)-Inviscid</x:v>
      </x:c>
      <x:c r="E1795" s="37" t="n">
        <x:v>0.3792352767822104</x:v>
      </x:c>
      <x:c r="F1795" s="37" t="n">
        <x:v>0</x:v>
      </x:c>
      <x:c r="G1795" s="35" t="n">
        <x:v>13.014663524594683</x:v>
      </x:c>
      <x:c r="H1795" s="36" t="n">
        <x:v>6.5</x:v>
      </x:c>
      <x:c r="I1795" s="35" t="n">
        <x:v>1.225</x:v>
      </x:c>
      <x:c r="J1795" s="35" t="n">
        <x:v>1.5705518175924542</x:v>
      </x:c>
      <x:c r="K1795" s="35" t="n">
        <x:v>0.284701945718181</x:v>
      </x:c>
      <x:c r="L1795" s="35" t="n">
        <x:v>5.525419388778789</x:v>
      </x:c>
      <x:c r="M1795" s="35" t="n">
        <x:v>11.925999999999998</x:v>
      </x:c>
      <x:c r="N1795" s="35" t="n">
        <x:v>0.10992287605892086</x:v>
      </x:c>
      <x:c r="O1795" s="35" t="n">
        <x:v>-0.00002004566018733031</x:v>
      </x:c>
      <x:c r="P1795" s="35" t="n">
        <x:v>0.014231068051497809</x:v>
      </x:c>
      <x:c r="Q1795" s="36" t="n">
        <x:v>0.7179625584851483</x:v>
      </x:c>
      <x:c r="R1795" s="36" t="n">
        <x:v>0.011808677792340624</x:v>
      </x:c>
      <x:c r="S1795" s="36" t="n">
        <x:v>1.1726070585913604e-7</x:v>
      </x:c>
      <x:c r="T1795" s="35" t="n">
        <x:v>0.14650139183590072</x:v>
      </x:c>
      <x:c r="U1795" s="36" t="str">
        <x:v>longitudinal</x:v>
      </x:c>
      <x:c r="V1795" s="33" t="n">
        <x:v>2</x:v>
      </x:c>
      <x:c r="W1795" s="36" t="n">
        <x:v>-6.160252504878582</x:v>
      </x:c>
      <x:c r="X1795" s="36" t="n">
        <x:v>5.268891994848404</x:v>
      </x:c>
      <x:c r="Y1795" s="36" t="n">
        <x:v>8.106166404487416</x:v>
      </x:c>
      <x:c r="Z1795" s="36" t="n">
        <x:v>0.8385702055974406</x:v>
      </x:c>
      <x:c r="AA1795" s="36" t="n">
        <x:v>0.7599464651340474</x:v>
      </x:c>
      <x:c r="AB1795" s="36" t="n">
        <x:v>0.16233100821890903</x:v>
      </x:c>
      <x:c r="AC1795" s="34" t="b">
        <x:v>1</x:v>
      </x:c>
    </x:row>
    <x:row r="1796">
      <x:c r="A1796" s="31" t="str">
        <x:v>CFG017</x:v>
      </x:c>
      <x:c r="B1796" s="33" t="n">
        <x:v>14</x:v>
      </x:c>
      <x:c r="C1796" s="31" t="str">
        <x:v>0（选定5-12kg）算方向-5 1.AR20.03.6 </x:v>
      </x:c>
      <x:c r="D1796" s="31" t="str">
        <x:v>T7-VLM2-FF1(g1)-Inviscid</x:v>
      </x:c>
      <x:c r="E1796" s="37" t="n">
        <x:v>0.3792352767822104</x:v>
      </x:c>
      <x:c r="F1796" s="37" t="n">
        <x:v>0</x:v>
      </x:c>
      <x:c r="G1796" s="35" t="n">
        <x:v>13.014663524594683</x:v>
      </x:c>
      <x:c r="H1796" s="36" t="n">
        <x:v>6.5</x:v>
      </x:c>
      <x:c r="I1796" s="35" t="n">
        <x:v>1.225</x:v>
      </x:c>
      <x:c r="J1796" s="35" t="n">
        <x:v>1.5705518175924542</x:v>
      </x:c>
      <x:c r="K1796" s="35" t="n">
        <x:v>0.284701945718181</x:v>
      </x:c>
      <x:c r="L1796" s="35" t="n">
        <x:v>5.525419388778789</x:v>
      </x:c>
      <x:c r="M1796" s="35" t="n">
        <x:v>11.925999999999998</x:v>
      </x:c>
      <x:c r="N1796" s="35" t="n">
        <x:v>0.10992287605892086</x:v>
      </x:c>
      <x:c r="O1796" s="35" t="n">
        <x:v>-0.00002004566018733031</x:v>
      </x:c>
      <x:c r="P1796" s="35" t="n">
        <x:v>0.014231068051497809</x:v>
      </x:c>
      <x:c r="Q1796" s="36" t="n">
        <x:v>0.7179625584851483</x:v>
      </x:c>
      <x:c r="R1796" s="36" t="n">
        <x:v>0.011808677792340624</x:v>
      </x:c>
      <x:c r="S1796" s="36" t="n">
        <x:v>1.1726070585913604e-7</x:v>
      </x:c>
      <x:c r="T1796" s="35" t="n">
        <x:v>0.14650139183590072</x:v>
      </x:c>
      <x:c r="U1796" s="36" t="str">
        <x:v>longitudinal</x:v>
      </x:c>
      <x:c r="V1796" s="33" t="n">
        <x:v>3</x:v>
      </x:c>
      <x:c r="W1796" s="36" t="n">
        <x:v>-0.008317144477783306</x:v>
      </x:c>
      <x:c r="X1796" s="36" t="n">
        <x:v>-0.7163075296762134</x:v>
      </x:c>
      <x:c r="Y1796" s="36" t="n">
        <x:v>0.7163558137986342</x:v>
      </x:c>
      <x:c r="Z1796" s="36" t="n">
        <x:v>0.11400388412191387</x:v>
      </x:c>
      <x:c r="AA1796" s="36" t="n">
        <x:v>0.011610353845918858</x:v>
      </x:c>
      <x:c r="AB1796" s="36" t="n">
        <x:v>120.23357327399957</x:v>
      </x:c>
      <x:c r="AC1796" s="34" t="b">
        <x:v>1</x:v>
      </x:c>
    </x:row>
    <x:row r="1797">
      <x:c r="A1797" s="31" t="str">
        <x:v>CFG017</x:v>
      </x:c>
      <x:c r="B1797" s="33" t="n">
        <x:v>14</x:v>
      </x:c>
      <x:c r="C1797" s="31" t="str">
        <x:v>0（选定5-12kg）算方向-5 1.AR20.03.6 </x:v>
      </x:c>
      <x:c r="D1797" s="31" t="str">
        <x:v>T7-VLM2-FF1(g1)-Inviscid</x:v>
      </x:c>
      <x:c r="E1797" s="37" t="n">
        <x:v>0.3792352767822104</x:v>
      </x:c>
      <x:c r="F1797" s="37" t="n">
        <x:v>0</x:v>
      </x:c>
      <x:c r="G1797" s="35" t="n">
        <x:v>13.014663524594683</x:v>
      </x:c>
      <x:c r="H1797" s="36" t="n">
        <x:v>6.5</x:v>
      </x:c>
      <x:c r="I1797" s="35" t="n">
        <x:v>1.225</x:v>
      </x:c>
      <x:c r="J1797" s="35" t="n">
        <x:v>1.5705518175924542</x:v>
      </x:c>
      <x:c r="K1797" s="35" t="n">
        <x:v>0.284701945718181</x:v>
      </x:c>
      <x:c r="L1797" s="35" t="n">
        <x:v>5.525419388778789</x:v>
      </x:c>
      <x:c r="M1797" s="35" t="n">
        <x:v>11.925999999999998</x:v>
      </x:c>
      <x:c r="N1797" s="35" t="n">
        <x:v>0.10992287605892086</x:v>
      </x:c>
      <x:c r="O1797" s="35" t="n">
        <x:v>-0.00002004566018733031</x:v>
      </x:c>
      <x:c r="P1797" s="35" t="n">
        <x:v>0.014231068051497809</x:v>
      </x:c>
      <x:c r="Q1797" s="36" t="n">
        <x:v>0.7179625584851483</x:v>
      </x:c>
      <x:c r="R1797" s="36" t="n">
        <x:v>0.011808677792340624</x:v>
      </x:c>
      <x:c r="S1797" s="36" t="n">
        <x:v>1.1726070585913604e-7</x:v>
      </x:c>
      <x:c r="T1797" s="35" t="n">
        <x:v>0.14650139183590072</x:v>
      </x:c>
      <x:c r="U1797" s="36" t="str">
        <x:v>longitudinal</x:v>
      </x:c>
      <x:c r="V1797" s="33" t="n">
        <x:v>4</x:v>
      </x:c>
      <x:c r="W1797" s="36" t="n">
        <x:v>-0.008317144477783306</x:v>
      </x:c>
      <x:c r="X1797" s="36" t="n">
        <x:v>0.7163075296762134</x:v>
      </x:c>
      <x:c r="Y1797" s="36" t="n">
        <x:v>0.7163558137986342</x:v>
      </x:c>
      <x:c r="Z1797" s="36" t="n">
        <x:v>0.11400388412191387</x:v>
      </x:c>
      <x:c r="AA1797" s="36" t="n">
        <x:v>0.011610353845918858</x:v>
      </x:c>
      <x:c r="AB1797" s="36" t="n">
        <x:v>120.23357327399957</x:v>
      </x:c>
      <x:c r="AC1797" s="34" t="b">
        <x:v>1</x:v>
      </x:c>
    </x:row>
    <x:row r="1798">
      <x:c r="A1798" s="31" t="str">
        <x:v>CFG017</x:v>
      </x:c>
      <x:c r="B1798" s="33" t="n">
        <x:v>14</x:v>
      </x:c>
      <x:c r="C1798" s="31" t="str">
        <x:v>0（选定5-12kg）算方向-5 1.AR20.03.6 </x:v>
      </x:c>
      <x:c r="D1798" s="31" t="str">
        <x:v>T7-VLM2-FF1(g1)-Inviscid</x:v>
      </x:c>
      <x:c r="E1798" s="37" t="n">
        <x:v>0.3792352767822104</x:v>
      </x:c>
      <x:c r="F1798" s="37" t="n">
        <x:v>0</x:v>
      </x:c>
      <x:c r="G1798" s="35" t="n">
        <x:v>13.014663524594683</x:v>
      </x:c>
      <x:c r="H1798" s="36" t="n">
        <x:v>6.5</x:v>
      </x:c>
      <x:c r="I1798" s="35" t="n">
        <x:v>1.225</x:v>
      </x:c>
      <x:c r="J1798" s="35" t="n">
        <x:v>1.5705518175924542</x:v>
      </x:c>
      <x:c r="K1798" s="35" t="n">
        <x:v>0.284701945718181</x:v>
      </x:c>
      <x:c r="L1798" s="35" t="n">
        <x:v>5.525419388778789</x:v>
      </x:c>
      <x:c r="M1798" s="35" t="n">
        <x:v>11.925999999999998</x:v>
      </x:c>
      <x:c r="N1798" s="35" t="n">
        <x:v>0.10992287605892086</x:v>
      </x:c>
      <x:c r="O1798" s="35" t="n">
        <x:v>-0.00002004566018733031</x:v>
      </x:c>
      <x:c r="P1798" s="35" t="n">
        <x:v>0.014231068051497809</x:v>
      </x:c>
      <x:c r="Q1798" s="36" t="n">
        <x:v>0.7179625584851483</x:v>
      </x:c>
      <x:c r="R1798" s="36" t="n">
        <x:v>0.011808677792340624</x:v>
      </x:c>
      <x:c r="S1798" s="36" t="n">
        <x:v>1.1726070585913604e-7</x:v>
      </x:c>
      <x:c r="T1798" s="35" t="n">
        <x:v>0.14650139183590072</x:v>
      </x:c>
      <x:c r="U1798" s="36" t="str">
        <x:v>lateral</x:v>
      </x:c>
      <x:c r="V1798" s="33" t="n">
        <x:v>5</x:v>
      </x:c>
      <x:c r="W1798" s="36" t="n">
        <x:v>-17.640523268924696</x:v>
      </x:c>
      <x:c r="X1798" s="36" t="n">
        <x:v>0</x:v>
      </x:c>
      <x:c r="Y1798" s="36" t="n">
        <x:v>17.640523268924696</x:v>
      </x:c>
      <x:c r="Z1798" s="36" t="n">
        <x:v>0</x:v>
      </x:c>
      <x:c r="AA1798" s="36" t="n">
        <x:v>1</x:v>
      </x:c>
      <x:c r="AB1798" s="36" t="n">
        <x:v>0.05668766083382494</x:v>
      </x:c>
      <x:c r="AC1798" s="34" t="b">
        <x:v>1</x:v>
      </x:c>
    </x:row>
    <x:row r="1799">
      <x:c r="A1799" s="31" t="str">
        <x:v>CFG017</x:v>
      </x:c>
      <x:c r="B1799" s="33" t="n">
        <x:v>14</x:v>
      </x:c>
      <x:c r="C1799" s="31" t="str">
        <x:v>0（选定5-12kg）算方向-5 1.AR20.03.6 </x:v>
      </x:c>
      <x:c r="D1799" s="31" t="str">
        <x:v>T7-VLM2-FF1(g1)-Inviscid</x:v>
      </x:c>
      <x:c r="E1799" s="37" t="n">
        <x:v>0.3792352767822104</x:v>
      </x:c>
      <x:c r="F1799" s="37" t="n">
        <x:v>0</x:v>
      </x:c>
      <x:c r="G1799" s="35" t="n">
        <x:v>13.014663524594683</x:v>
      </x:c>
      <x:c r="H1799" s="36" t="n">
        <x:v>6.5</x:v>
      </x:c>
      <x:c r="I1799" s="35" t="n">
        <x:v>1.225</x:v>
      </x:c>
      <x:c r="J1799" s="35" t="n">
        <x:v>1.5705518175924542</x:v>
      </x:c>
      <x:c r="K1799" s="35" t="n">
        <x:v>0.284701945718181</x:v>
      </x:c>
      <x:c r="L1799" s="35" t="n">
        <x:v>5.525419388778789</x:v>
      </x:c>
      <x:c r="M1799" s="35" t="n">
        <x:v>11.925999999999998</x:v>
      </x:c>
      <x:c r="N1799" s="35" t="n">
        <x:v>0.10992287605892086</x:v>
      </x:c>
      <x:c r="O1799" s="35" t="n">
        <x:v>-0.00002004566018733031</x:v>
      </x:c>
      <x:c r="P1799" s="35" t="n">
        <x:v>0.014231068051497809</x:v>
      </x:c>
      <x:c r="Q1799" s="36" t="n">
        <x:v>0.7179625584851483</x:v>
      </x:c>
      <x:c r="R1799" s="36" t="n">
        <x:v>0.011808677792340624</x:v>
      </x:c>
      <x:c r="S1799" s="36" t="n">
        <x:v>1.1726070585913604e-7</x:v>
      </x:c>
      <x:c r="T1799" s="35" t="n">
        <x:v>0.14650139183590072</x:v>
      </x:c>
      <x:c r="U1799" s="36" t="str">
        <x:v>lateral</x:v>
      </x:c>
      <x:c r="V1799" s="33" t="n">
        <x:v>6</x:v>
      </x:c>
      <x:c r="W1799" s="36" t="n">
        <x:v>-0.9255381591878435</x:v>
      </x:c>
      <x:c r="X1799" s="36" t="n">
        <x:v>-2.3763630803165214</x:v>
      </x:c>
      <x:c r="Y1799" s="36" t="n">
        <x:v>2.5502396698358076</x:v>
      </x:c>
      <x:c r="Z1799" s="36" t="n">
        <x:v>0.3782099308134571</x:v>
      </x:c>
      <x:c r="AA1799" s="36" t="n">
        <x:v>0.3629220304801519</x:v>
      </x:c>
      <x:c r="AB1799" s="36" t="n">
        <x:v>1.0804524806167868</x:v>
      </x:c>
      <x:c r="AC1799" s="34" t="b">
        <x:v>1</x:v>
      </x:c>
    </x:row>
    <x:row r="1800">
      <x:c r="A1800" s="31" t="str">
        <x:v>CFG017</x:v>
      </x:c>
      <x:c r="B1800" s="33" t="n">
        <x:v>14</x:v>
      </x:c>
      <x:c r="C1800" s="31" t="str">
        <x:v>0（选定5-12kg）算方向-5 1.AR20.03.6 </x:v>
      </x:c>
      <x:c r="D1800" s="31" t="str">
        <x:v>T7-VLM2-FF1(g1)-Inviscid</x:v>
      </x:c>
      <x:c r="E1800" s="37" t="n">
        <x:v>0.3792352767822104</x:v>
      </x:c>
      <x:c r="F1800" s="37" t="n">
        <x:v>0</x:v>
      </x:c>
      <x:c r="G1800" s="35" t="n">
        <x:v>13.014663524594683</x:v>
      </x:c>
      <x:c r="H1800" s="36" t="n">
        <x:v>6.5</x:v>
      </x:c>
      <x:c r="I1800" s="35" t="n">
        <x:v>1.225</x:v>
      </x:c>
      <x:c r="J1800" s="35" t="n">
        <x:v>1.5705518175924542</x:v>
      </x:c>
      <x:c r="K1800" s="35" t="n">
        <x:v>0.284701945718181</x:v>
      </x:c>
      <x:c r="L1800" s="35" t="n">
        <x:v>5.525419388778789</x:v>
      </x:c>
      <x:c r="M1800" s="35" t="n">
        <x:v>11.925999999999998</x:v>
      </x:c>
      <x:c r="N1800" s="35" t="n">
        <x:v>0.10992287605892086</x:v>
      </x:c>
      <x:c r="O1800" s="35" t="n">
        <x:v>-0.00002004566018733031</x:v>
      </x:c>
      <x:c r="P1800" s="35" t="n">
        <x:v>0.014231068051497809</x:v>
      </x:c>
      <x:c r="Q1800" s="36" t="n">
        <x:v>0.7179625584851483</x:v>
      </x:c>
      <x:c r="R1800" s="36" t="n">
        <x:v>0.011808677792340624</x:v>
      </x:c>
      <x:c r="S1800" s="36" t="n">
        <x:v>1.1726070585913604e-7</x:v>
      </x:c>
      <x:c r="T1800" s="35" t="n">
        <x:v>0.14650139183590072</x:v>
      </x:c>
      <x:c r="U1800" s="36" t="str">
        <x:v>lateral</x:v>
      </x:c>
      <x:c r="V1800" s="33" t="n">
        <x:v>7</x:v>
      </x:c>
      <x:c r="W1800" s="36" t="n">
        <x:v>-0.9255381591878435</x:v>
      </x:c>
      <x:c r="X1800" s="36" t="n">
        <x:v>2.3763630803165214</x:v>
      </x:c>
      <x:c r="Y1800" s="36" t="n">
        <x:v>2.5502396698358076</x:v>
      </x:c>
      <x:c r="Z1800" s="36" t="n">
        <x:v>0.3782099308134571</x:v>
      </x:c>
      <x:c r="AA1800" s="36" t="n">
        <x:v>0.3629220304801519</x:v>
      </x:c>
      <x:c r="AB1800" s="36" t="n">
        <x:v>1.0804524806167868</x:v>
      </x:c>
      <x:c r="AC1800" s="34" t="b">
        <x:v>1</x:v>
      </x:c>
    </x:row>
    <x:row r="1801">
      <x:c r="A1801" s="31" t="str">
        <x:v>CFG017</x:v>
      </x:c>
      <x:c r="B1801" s="33" t="n">
        <x:v>14</x:v>
      </x:c>
      <x:c r="C1801" s="31" t="str">
        <x:v>0（选定5-12kg）算方向-5 1.AR20.03.6 </x:v>
      </x:c>
      <x:c r="D1801" s="31" t="str">
        <x:v>T7-VLM2-FF1(g1)-Inviscid</x:v>
      </x:c>
      <x:c r="E1801" s="37" t="n">
        <x:v>0.3792352767822104</x:v>
      </x:c>
      <x:c r="F1801" s="37" t="n">
        <x:v>0</x:v>
      </x:c>
      <x:c r="G1801" s="35" t="n">
        <x:v>13.014663524594683</x:v>
      </x:c>
      <x:c r="H1801" s="36" t="n">
        <x:v>6.5</x:v>
      </x:c>
      <x:c r="I1801" s="35" t="n">
        <x:v>1.225</x:v>
      </x:c>
      <x:c r="J1801" s="35" t="n">
        <x:v>1.5705518175924542</x:v>
      </x:c>
      <x:c r="K1801" s="35" t="n">
        <x:v>0.284701945718181</x:v>
      </x:c>
      <x:c r="L1801" s="35" t="n">
        <x:v>5.525419388778789</x:v>
      </x:c>
      <x:c r="M1801" s="35" t="n">
        <x:v>11.925999999999998</x:v>
      </x:c>
      <x:c r="N1801" s="35" t="n">
        <x:v>0.10992287605892086</x:v>
      </x:c>
      <x:c r="O1801" s="35" t="n">
        <x:v>-0.00002004566018733031</x:v>
      </x:c>
      <x:c r="P1801" s="35" t="n">
        <x:v>0.014231068051497809</x:v>
      </x:c>
      <x:c r="Q1801" s="36" t="n">
        <x:v>0.7179625584851483</x:v>
      </x:c>
      <x:c r="R1801" s="36" t="n">
        <x:v>0.011808677792340624</x:v>
      </x:c>
      <x:c r="S1801" s="36" t="n">
        <x:v>1.1726070585913604e-7</x:v>
      </x:c>
      <x:c r="T1801" s="35" t="n">
        <x:v>0.14650139183590072</x:v>
      </x:c>
      <x:c r="U1801" s="36" t="str">
        <x:v>lateral</x:v>
      </x:c>
      <x:c r="V1801" s="33" t="n">
        <x:v>8</x:v>
      </x:c>
      <x:c r="W1801" s="36" t="n">
        <x:v>0.16100589716061187</x:v>
      </x:c>
      <x:c r="X1801" s="36" t="n">
        <x:v>0</x:v>
      </x:c>
      <x:c r="Y1801" s="36" t="n">
        <x:v>0.16100589716061187</x:v>
      </x:c>
      <x:c r="Z1801" s="36" t="n">
        <x:v>0</x:v>
      </x:c>
      <x:c r="AA1801" s="36" t="n">
        <x:v>-1</x:v>
      </x:c>
      <x:c r="AB1801" s="36"/>
      <x:c r="AC1801" s="34" t="b">
        <x:v>0</x:v>
      </x:c>
    </x:row>
    <x:row r="1802">
      <x:c r="A1802" s="31" t="str">
        <x:v>CFG017</x:v>
      </x:c>
      <x:c r="B1802" s="33" t="n">
        <x:v>15</x:v>
      </x:c>
      <x:c r="C1802" s="31" t="str">
        <x:v>0（选定5-12kg）算方向-5 1.AR20.03.6 </x:v>
      </x:c>
      <x:c r="D1802" s="31" t="str">
        <x:v>T7-VLM2-FF1(g1)-Inviscid</x:v>
      </x:c>
      <x:c r="E1802" s="37" t="n">
        <x:v>0.38120524964276337</x:v>
      </x:c>
      <x:c r="F1802" s="37" t="n">
        <x:v>0</x:v>
      </x:c>
      <x:c r="G1802" s="35" t="n">
        <x:v>13.0129308696267</x:v>
      </x:c>
      <x:c r="H1802" s="36" t="n">
        <x:v>7</x:v>
      </x:c>
      <x:c r="I1802" s="35" t="n">
        <x:v>1.225</x:v>
      </x:c>
      <x:c r="J1802" s="35" t="n">
        <x:v>1.5705518175924542</x:v>
      </x:c>
      <x:c r="K1802" s="35" t="n">
        <x:v>0.284701945718181</x:v>
      </x:c>
      <x:c r="L1802" s="35" t="n">
        <x:v>5.525419388778789</x:v>
      </x:c>
      <x:c r="M1802" s="35" t="n">
        <x:v>11.925999999999998</x:v>
      </x:c>
      <x:c r="N1802" s="35" t="n">
        <x:v>0.10992287605892086</x:v>
      </x:c>
      <x:c r="O1802" s="35" t="n">
        <x:v>-0.00002004566018733031</x:v>
      </x:c>
      <x:c r="P1802" s="35" t="n">
        <x:v>0.014231068051497809</x:v>
      </x:c>
      <x:c r="Q1802" s="36" t="n">
        <x:v>0.7181523201205617</x:v>
      </x:c>
      <x:c r="R1802" s="36" t="n">
        <x:v>0.011992243764550065</x:v>
      </x:c>
      <x:c r="S1802" s="36" t="n">
        <x:v>1.17028222552579e-7</x:v>
      </x:c>
      <x:c r="T1802" s="35" t="n">
        <x:v>0.14650439205641771</x:v>
      </x:c>
      <x:c r="U1802" s="36" t="str">
        <x:v>longitudinal</x:v>
      </x:c>
      <x:c r="V1802" s="33" t="n">
        <x:v>1</x:v>
      </x:c>
      <x:c r="W1802" s="36" t="n">
        <x:v>-6.159429037293307</x:v>
      </x:c>
      <x:c r="X1802" s="36" t="n">
        <x:v>-5.268410555756809</x:v>
      </x:c>
      <x:c r="Y1802" s="36" t="n">
        <x:v>8.105227686466415</x:v>
      </x:c>
      <x:c r="Z1802" s="36" t="n">
        <x:v>0.8384935821862156</x:v>
      </x:c>
      <x:c r="AA1802" s="36" t="n">
        <x:v>0.759932882277684</x:v>
      </x:c>
      <x:c r="AB1802" s="36" t="n">
        <x:v>0.16235271060764406</x:v>
      </x:c>
      <x:c r="AC1802" s="34" t="b">
        <x:v>1</x:v>
      </x:c>
    </x:row>
    <x:row r="1803">
      <x:c r="A1803" s="31" t="str">
        <x:v>CFG017</x:v>
      </x:c>
      <x:c r="B1803" s="33" t="n">
        <x:v>15</x:v>
      </x:c>
      <x:c r="C1803" s="31" t="str">
        <x:v>0（选定5-12kg）算方向-5 1.AR20.03.6 </x:v>
      </x:c>
      <x:c r="D1803" s="31" t="str">
        <x:v>T7-VLM2-FF1(g1)-Inviscid</x:v>
      </x:c>
      <x:c r="E1803" s="37" t="n">
        <x:v>0.38120524964276337</x:v>
      </x:c>
      <x:c r="F1803" s="37" t="n">
        <x:v>0</x:v>
      </x:c>
      <x:c r="G1803" s="35" t="n">
        <x:v>13.0129308696267</x:v>
      </x:c>
      <x:c r="H1803" s="36" t="n">
        <x:v>7</x:v>
      </x:c>
      <x:c r="I1803" s="35" t="n">
        <x:v>1.225</x:v>
      </x:c>
      <x:c r="J1803" s="35" t="n">
        <x:v>1.5705518175924542</x:v>
      </x:c>
      <x:c r="K1803" s="35" t="n">
        <x:v>0.284701945718181</x:v>
      </x:c>
      <x:c r="L1803" s="35" t="n">
        <x:v>5.525419388778789</x:v>
      </x:c>
      <x:c r="M1803" s="35" t="n">
        <x:v>11.925999999999998</x:v>
      </x:c>
      <x:c r="N1803" s="35" t="n">
        <x:v>0.10992287605892086</x:v>
      </x:c>
      <x:c r="O1803" s="35" t="n">
        <x:v>-0.00002004566018733031</x:v>
      </x:c>
      <x:c r="P1803" s="35" t="n">
        <x:v>0.014231068051497809</x:v>
      </x:c>
      <x:c r="Q1803" s="36" t="n">
        <x:v>0.7181523201205617</x:v>
      </x:c>
      <x:c r="R1803" s="36" t="n">
        <x:v>0.011992243764550065</x:v>
      </x:c>
      <x:c r="S1803" s="36" t="n">
        <x:v>1.17028222552579e-7</x:v>
      </x:c>
      <x:c r="T1803" s="35" t="n">
        <x:v>0.14650439205641771</x:v>
      </x:c>
      <x:c r="U1803" s="36" t="str">
        <x:v>longitudinal</x:v>
      </x:c>
      <x:c r="V1803" s="33" t="n">
        <x:v>2</x:v>
      </x:c>
      <x:c r="W1803" s="36" t="n">
        <x:v>-6.159429037293307</x:v>
      </x:c>
      <x:c r="X1803" s="36" t="n">
        <x:v>5.268410555756809</x:v>
      </x:c>
      <x:c r="Y1803" s="36" t="n">
        <x:v>8.105227686466415</x:v>
      </x:c>
      <x:c r="Z1803" s="36" t="n">
        <x:v>0.8384935821862156</x:v>
      </x:c>
      <x:c r="AA1803" s="36" t="n">
        <x:v>0.759932882277684</x:v>
      </x:c>
      <x:c r="AB1803" s="36" t="n">
        <x:v>0.16235271060764406</x:v>
      </x:c>
      <x:c r="AC1803" s="34" t="b">
        <x:v>1</x:v>
      </x:c>
    </x:row>
    <x:row r="1804">
      <x:c r="A1804" s="31" t="str">
        <x:v>CFG017</x:v>
      </x:c>
      <x:c r="B1804" s="33" t="n">
        <x:v>15</x:v>
      </x:c>
      <x:c r="C1804" s="31" t="str">
        <x:v>0（选定5-12kg）算方向-5 1.AR20.03.6 </x:v>
      </x:c>
      <x:c r="D1804" s="31" t="str">
        <x:v>T7-VLM2-FF1(g1)-Inviscid</x:v>
      </x:c>
      <x:c r="E1804" s="37" t="n">
        <x:v>0.38120524964276337</x:v>
      </x:c>
      <x:c r="F1804" s="37" t="n">
        <x:v>0</x:v>
      </x:c>
      <x:c r="G1804" s="35" t="n">
        <x:v>13.0129308696267</x:v>
      </x:c>
      <x:c r="H1804" s="36" t="n">
        <x:v>7</x:v>
      </x:c>
      <x:c r="I1804" s="35" t="n">
        <x:v>1.225</x:v>
      </x:c>
      <x:c r="J1804" s="35" t="n">
        <x:v>1.5705518175924542</x:v>
      </x:c>
      <x:c r="K1804" s="35" t="n">
        <x:v>0.284701945718181</x:v>
      </x:c>
      <x:c r="L1804" s="35" t="n">
        <x:v>5.525419388778789</x:v>
      </x:c>
      <x:c r="M1804" s="35" t="n">
        <x:v>11.925999999999998</x:v>
      </x:c>
      <x:c r="N1804" s="35" t="n">
        <x:v>0.10992287605892086</x:v>
      </x:c>
      <x:c r="O1804" s="35" t="n">
        <x:v>-0.00002004566018733031</x:v>
      </x:c>
      <x:c r="P1804" s="35" t="n">
        <x:v>0.014231068051497809</x:v>
      </x:c>
      <x:c r="Q1804" s="36" t="n">
        <x:v>0.7181523201205617</x:v>
      </x:c>
      <x:c r="R1804" s="36" t="n">
        <x:v>0.011992243764550065</x:v>
      </x:c>
      <x:c r="S1804" s="36" t="n">
        <x:v>1.17028222552579e-7</x:v>
      </x:c>
      <x:c r="T1804" s="35" t="n">
        <x:v>0.14650439205641771</x:v>
      </x:c>
      <x:c r="U1804" s="36" t="str">
        <x:v>longitudinal</x:v>
      </x:c>
      <x:c r="V1804" s="33" t="n">
        <x:v>3</x:v>
      </x:c>
      <x:c r="W1804" s="36" t="n">
        <x:v>-0.008499782011064369</x:v>
      </x:c>
      <x:c r="X1804" s="36" t="n">
        <x:v>-0.7164112575030895</x:v>
      </x:c>
      <x:c r="Y1804" s="36" t="n">
        <x:v>0.7164616780898987</x:v>
      </x:c>
      <x:c r="Z1804" s="36" t="n">
        <x:v>0.1140203929182974</x:v>
      </x:c>
      <x:c r="AA1804" s="36" t="n">
        <x:v>0.011863554284892055</x:v>
      </x:c>
      <x:c r="AB1804" s="36" t="n">
        <x:v>117.65007604880644</x:v>
      </x:c>
      <x:c r="AC1804" s="34" t="b">
        <x:v>1</x:v>
      </x:c>
    </x:row>
    <x:row r="1805">
      <x:c r="A1805" s="31" t="str">
        <x:v>CFG017</x:v>
      </x:c>
      <x:c r="B1805" s="33" t="n">
        <x:v>15</x:v>
      </x:c>
      <x:c r="C1805" s="31" t="str">
        <x:v>0（选定5-12kg）算方向-5 1.AR20.03.6 </x:v>
      </x:c>
      <x:c r="D1805" s="31" t="str">
        <x:v>T7-VLM2-FF1(g1)-Inviscid</x:v>
      </x:c>
      <x:c r="E1805" s="37" t="n">
        <x:v>0.38120524964276337</x:v>
      </x:c>
      <x:c r="F1805" s="37" t="n">
        <x:v>0</x:v>
      </x:c>
      <x:c r="G1805" s="35" t="n">
        <x:v>13.0129308696267</x:v>
      </x:c>
      <x:c r="H1805" s="36" t="n">
        <x:v>7</x:v>
      </x:c>
      <x:c r="I1805" s="35" t="n">
        <x:v>1.225</x:v>
      </x:c>
      <x:c r="J1805" s="35" t="n">
        <x:v>1.5705518175924542</x:v>
      </x:c>
      <x:c r="K1805" s="35" t="n">
        <x:v>0.284701945718181</x:v>
      </x:c>
      <x:c r="L1805" s="35" t="n">
        <x:v>5.525419388778789</x:v>
      </x:c>
      <x:c r="M1805" s="35" t="n">
        <x:v>11.925999999999998</x:v>
      </x:c>
      <x:c r="N1805" s="35" t="n">
        <x:v>0.10992287605892086</x:v>
      </x:c>
      <x:c r="O1805" s="35" t="n">
        <x:v>-0.00002004566018733031</x:v>
      </x:c>
      <x:c r="P1805" s="35" t="n">
        <x:v>0.014231068051497809</x:v>
      </x:c>
      <x:c r="Q1805" s="36" t="n">
        <x:v>0.7181523201205617</x:v>
      </x:c>
      <x:c r="R1805" s="36" t="n">
        <x:v>0.011992243764550065</x:v>
      </x:c>
      <x:c r="S1805" s="36" t="n">
        <x:v>1.17028222552579e-7</x:v>
      </x:c>
      <x:c r="T1805" s="35" t="n">
        <x:v>0.14650439205641771</x:v>
      </x:c>
      <x:c r="U1805" s="36" t="str">
        <x:v>longitudinal</x:v>
      </x:c>
      <x:c r="V1805" s="33" t="n">
        <x:v>4</x:v>
      </x:c>
      <x:c r="W1805" s="36" t="n">
        <x:v>-0.008499782011064369</x:v>
      </x:c>
      <x:c r="X1805" s="36" t="n">
        <x:v>0.7164112575030895</x:v>
      </x:c>
      <x:c r="Y1805" s="36" t="n">
        <x:v>0.7164616780898987</x:v>
      </x:c>
      <x:c r="Z1805" s="36" t="n">
        <x:v>0.1140203929182974</x:v>
      </x:c>
      <x:c r="AA1805" s="36" t="n">
        <x:v>0.011863554284892055</x:v>
      </x:c>
      <x:c r="AB1805" s="36" t="n">
        <x:v>117.65007604880644</x:v>
      </x:c>
      <x:c r="AC1805" s="34" t="b">
        <x:v>1</x:v>
      </x:c>
    </x:row>
    <x:row r="1806">
      <x:c r="A1806" s="31" t="str">
        <x:v>CFG017</x:v>
      </x:c>
      <x:c r="B1806" s="33" t="n">
        <x:v>15</x:v>
      </x:c>
      <x:c r="C1806" s="31" t="str">
        <x:v>0（选定5-12kg）算方向-5 1.AR20.03.6 </x:v>
      </x:c>
      <x:c r="D1806" s="31" t="str">
        <x:v>T7-VLM2-FF1(g1)-Inviscid</x:v>
      </x:c>
      <x:c r="E1806" s="37" t="n">
        <x:v>0.38120524964276337</x:v>
      </x:c>
      <x:c r="F1806" s="37" t="n">
        <x:v>0</x:v>
      </x:c>
      <x:c r="G1806" s="35" t="n">
        <x:v>13.0129308696267</x:v>
      </x:c>
      <x:c r="H1806" s="36" t="n">
        <x:v>7</x:v>
      </x:c>
      <x:c r="I1806" s="35" t="n">
        <x:v>1.225</x:v>
      </x:c>
      <x:c r="J1806" s="35" t="n">
        <x:v>1.5705518175924542</x:v>
      </x:c>
      <x:c r="K1806" s="35" t="n">
        <x:v>0.284701945718181</x:v>
      </x:c>
      <x:c r="L1806" s="35" t="n">
        <x:v>5.525419388778789</x:v>
      </x:c>
      <x:c r="M1806" s="35" t="n">
        <x:v>11.925999999999998</x:v>
      </x:c>
      <x:c r="N1806" s="35" t="n">
        <x:v>0.10992287605892086</x:v>
      </x:c>
      <x:c r="O1806" s="35" t="n">
        <x:v>-0.00002004566018733031</x:v>
      </x:c>
      <x:c r="P1806" s="35" t="n">
        <x:v>0.014231068051497809</x:v>
      </x:c>
      <x:c r="Q1806" s="36" t="n">
        <x:v>0.7181523201205617</x:v>
      </x:c>
      <x:c r="R1806" s="36" t="n">
        <x:v>0.011992243764550065</x:v>
      </x:c>
      <x:c r="S1806" s="36" t="n">
        <x:v>1.17028222552579e-7</x:v>
      </x:c>
      <x:c r="T1806" s="35" t="n">
        <x:v>0.14650439205641771</x:v>
      </x:c>
      <x:c r="U1806" s="36" t="str">
        <x:v>lateral</x:v>
      </x:c>
      <x:c r="V1806" s="33" t="n">
        <x:v>5</x:v>
      </x:c>
      <x:c r="W1806" s="36" t="n">
        <x:v>-17.63764081404444</x:v>
      </x:c>
      <x:c r="X1806" s="36" t="n">
        <x:v>0</x:v>
      </x:c>
      <x:c r="Y1806" s="36" t="n">
        <x:v>17.63764081404444</x:v>
      </x:c>
      <x:c r="Z1806" s="36" t="n">
        <x:v>0</x:v>
      </x:c>
      <x:c r="AA1806" s="36" t="n">
        <x:v>1</x:v>
      </x:c>
      <x:c r="AB1806" s="36" t="n">
        <x:v>0.05669692509010182</x:v>
      </x:c>
      <x:c r="AC1806" s="34" t="b">
        <x:v>1</x:v>
      </x:c>
    </x:row>
    <x:row r="1807">
      <x:c r="A1807" s="31" t="str">
        <x:v>CFG017</x:v>
      </x:c>
      <x:c r="B1807" s="33" t="n">
        <x:v>15</x:v>
      </x:c>
      <x:c r="C1807" s="31" t="str">
        <x:v>0（选定5-12kg）算方向-5 1.AR20.03.6 </x:v>
      </x:c>
      <x:c r="D1807" s="31" t="str">
        <x:v>T7-VLM2-FF1(g1)-Inviscid</x:v>
      </x:c>
      <x:c r="E1807" s="37" t="n">
        <x:v>0.38120524964276337</x:v>
      </x:c>
      <x:c r="F1807" s="37" t="n">
        <x:v>0</x:v>
      </x:c>
      <x:c r="G1807" s="35" t="n">
        <x:v>13.0129308696267</x:v>
      </x:c>
      <x:c r="H1807" s="36" t="n">
        <x:v>7</x:v>
      </x:c>
      <x:c r="I1807" s="35" t="n">
        <x:v>1.225</x:v>
      </x:c>
      <x:c r="J1807" s="35" t="n">
        <x:v>1.5705518175924542</x:v>
      </x:c>
      <x:c r="K1807" s="35" t="n">
        <x:v>0.284701945718181</x:v>
      </x:c>
      <x:c r="L1807" s="35" t="n">
        <x:v>5.525419388778789</x:v>
      </x:c>
      <x:c r="M1807" s="35" t="n">
        <x:v>11.925999999999998</x:v>
      </x:c>
      <x:c r="N1807" s="35" t="n">
        <x:v>0.10992287605892086</x:v>
      </x:c>
      <x:c r="O1807" s="35" t="n">
        <x:v>-0.00002004566018733031</x:v>
      </x:c>
      <x:c r="P1807" s="35" t="n">
        <x:v>0.014231068051497809</x:v>
      </x:c>
      <x:c r="Q1807" s="36" t="n">
        <x:v>0.7181523201205617</x:v>
      </x:c>
      <x:c r="R1807" s="36" t="n">
        <x:v>0.011992243764550065</x:v>
      </x:c>
      <x:c r="S1807" s="36" t="n">
        <x:v>1.17028222552579e-7</x:v>
      </x:c>
      <x:c r="T1807" s="35" t="n">
        <x:v>0.14650439205641771</x:v>
      </x:c>
      <x:c r="U1807" s="36" t="str">
        <x:v>lateral</x:v>
      </x:c>
      <x:c r="V1807" s="33" t="n">
        <x:v>6</x:v>
      </x:c>
      <x:c r="W1807" s="36" t="n">
        <x:v>-0.9264569314162135</x:v>
      </x:c>
      <x:c r="X1807" s="36" t="n">
        <x:v>-2.3779619639587986</x:v>
      </x:c>
      <x:c r="Y1807" s="36" t="n">
        <x:v>2.5520629984003005</x:v>
      </x:c>
      <x:c r="Z1807" s="36" t="n">
        <x:v>0.3784644010485543</x:v>
      </x:c>
      <x:c r="AA1807" s="36" t="n">
        <x:v>0.3630227513963961</x:v>
      </x:c>
      <x:c r="AB1807" s="36" t="n">
        <x:v>1.079380990189545</x:v>
      </x:c>
      <x:c r="AC1807" s="34" t="b">
        <x:v>1</x:v>
      </x:c>
    </x:row>
    <x:row r="1808">
      <x:c r="A1808" s="31" t="str">
        <x:v>CFG017</x:v>
      </x:c>
      <x:c r="B1808" s="33" t="n">
        <x:v>15</x:v>
      </x:c>
      <x:c r="C1808" s="31" t="str">
        <x:v>0（选定5-12kg）算方向-5 1.AR20.03.6 </x:v>
      </x:c>
      <x:c r="D1808" s="31" t="str">
        <x:v>T7-VLM2-FF1(g1)-Inviscid</x:v>
      </x:c>
      <x:c r="E1808" s="37" t="n">
        <x:v>0.38120524964276337</x:v>
      </x:c>
      <x:c r="F1808" s="37" t="n">
        <x:v>0</x:v>
      </x:c>
      <x:c r="G1808" s="35" t="n">
        <x:v>13.0129308696267</x:v>
      </x:c>
      <x:c r="H1808" s="36" t="n">
        <x:v>7</x:v>
      </x:c>
      <x:c r="I1808" s="35" t="n">
        <x:v>1.225</x:v>
      </x:c>
      <x:c r="J1808" s="35" t="n">
        <x:v>1.5705518175924542</x:v>
      </x:c>
      <x:c r="K1808" s="35" t="n">
        <x:v>0.284701945718181</x:v>
      </x:c>
      <x:c r="L1808" s="35" t="n">
        <x:v>5.525419388778789</x:v>
      </x:c>
      <x:c r="M1808" s="35" t="n">
        <x:v>11.925999999999998</x:v>
      </x:c>
      <x:c r="N1808" s="35" t="n">
        <x:v>0.10992287605892086</x:v>
      </x:c>
      <x:c r="O1808" s="35" t="n">
        <x:v>-0.00002004566018733031</x:v>
      </x:c>
      <x:c r="P1808" s="35" t="n">
        <x:v>0.014231068051497809</x:v>
      </x:c>
      <x:c r="Q1808" s="36" t="n">
        <x:v>0.7181523201205617</x:v>
      </x:c>
      <x:c r="R1808" s="36" t="n">
        <x:v>0.011992243764550065</x:v>
      </x:c>
      <x:c r="S1808" s="36" t="n">
        <x:v>1.17028222552579e-7</x:v>
      </x:c>
      <x:c r="T1808" s="35" t="n">
        <x:v>0.14650439205641771</x:v>
      </x:c>
      <x:c r="U1808" s="36" t="str">
        <x:v>lateral</x:v>
      </x:c>
      <x:c r="V1808" s="33" t="n">
        <x:v>7</x:v>
      </x:c>
      <x:c r="W1808" s="36" t="n">
        <x:v>-0.9264569314162135</x:v>
      </x:c>
      <x:c r="X1808" s="36" t="n">
        <x:v>2.3779619639587986</x:v>
      </x:c>
      <x:c r="Y1808" s="36" t="n">
        <x:v>2.5520629984003005</x:v>
      </x:c>
      <x:c r="Z1808" s="36" t="n">
        <x:v>0.3784644010485543</x:v>
      </x:c>
      <x:c r="AA1808" s="36" t="n">
        <x:v>0.3630227513963961</x:v>
      </x:c>
      <x:c r="AB1808" s="36" t="n">
        <x:v>1.079380990189545</x:v>
      </x:c>
      <x:c r="AC1808" s="34" t="b">
        <x:v>1</x:v>
      </x:c>
    </x:row>
    <x:row r="1809">
      <x:c r="A1809" s="31" t="str">
        <x:v>CFG017</x:v>
      </x:c>
      <x:c r="B1809" s="33" t="n">
        <x:v>15</x:v>
      </x:c>
      <x:c r="C1809" s="31" t="str">
        <x:v>0（选定5-12kg）算方向-5 1.AR20.03.6 </x:v>
      </x:c>
      <x:c r="D1809" s="31" t="str">
        <x:v>T7-VLM2-FF1(g1)-Inviscid</x:v>
      </x:c>
      <x:c r="E1809" s="37" t="n">
        <x:v>0.38120524964276337</x:v>
      </x:c>
      <x:c r="F1809" s="37" t="n">
        <x:v>0</x:v>
      </x:c>
      <x:c r="G1809" s="35" t="n">
        <x:v>13.0129308696267</x:v>
      </x:c>
      <x:c r="H1809" s="36" t="n">
        <x:v>7</x:v>
      </x:c>
      <x:c r="I1809" s="35" t="n">
        <x:v>1.225</x:v>
      </x:c>
      <x:c r="J1809" s="35" t="n">
        <x:v>1.5705518175924542</x:v>
      </x:c>
      <x:c r="K1809" s="35" t="n">
        <x:v>0.284701945718181</x:v>
      </x:c>
      <x:c r="L1809" s="35" t="n">
        <x:v>5.525419388778789</x:v>
      </x:c>
      <x:c r="M1809" s="35" t="n">
        <x:v>11.925999999999998</x:v>
      </x:c>
      <x:c r="N1809" s="35" t="n">
        <x:v>0.10992287605892086</x:v>
      </x:c>
      <x:c r="O1809" s="35" t="n">
        <x:v>-0.00002004566018733031</x:v>
      </x:c>
      <x:c r="P1809" s="35" t="n">
        <x:v>0.014231068051497809</x:v>
      </x:c>
      <x:c r="Q1809" s="36" t="n">
        <x:v>0.7181523201205617</x:v>
      </x:c>
      <x:c r="R1809" s="36" t="n">
        <x:v>0.011992243764550065</x:v>
      </x:c>
      <x:c r="S1809" s="36" t="n">
        <x:v>1.17028222552579e-7</x:v>
      </x:c>
      <x:c r="T1809" s="35" t="n">
        <x:v>0.14650439205641771</x:v>
      </x:c>
      <x:c r="U1809" s="36" t="str">
        <x:v>lateral</x:v>
      </x:c>
      <x:c r="V1809" s="33" t="n">
        <x:v>8</x:v>
      </x:c>
      <x:c r="W1809" s="36" t="n">
        <x:v>0.16109070439802053</x:v>
      </x:c>
      <x:c r="X1809" s="36" t="n">
        <x:v>0</x:v>
      </x:c>
      <x:c r="Y1809" s="36" t="n">
        <x:v>0.16109070439802053</x:v>
      </x:c>
      <x:c r="Z1809" s="36" t="n">
        <x:v>0</x:v>
      </x:c>
      <x:c r="AA1809" s="36" t="n">
        <x:v>-1</x:v>
      </x:c>
      <x:c r="AB1809" s="36"/>
      <x:c r="AC1809" s="34" t="b">
        <x:v>0</x:v>
      </x:c>
    </x:row>
    <x:row r="1810">
      <x:c r="A1810" s="31" t="str">
        <x:v>CFG017</x:v>
      </x:c>
      <x:c r="B1810" s="33" t="n">
        <x:v>16</x:v>
      </x:c>
      <x:c r="C1810" s="31" t="str">
        <x:v>0（选定5-12kg）算方向-5 1.AR20.03.6 </x:v>
      </x:c>
      <x:c r="D1810" s="31" t="str">
        <x:v>T7-VLM2-FF1(g1)-Inviscid</x:v>
      </x:c>
      <x:c r="E1810" s="37" t="n">
        <x:v>0.3832264482646008</x:v>
      </x:c>
      <x:c r="F1810" s="37" t="n">
        <x:v>0</x:v>
      </x:c>
      <x:c r="G1810" s="35" t="n">
        <x:v>13.011153807763902</x:v>
      </x:c>
      <x:c r="H1810" s="36" t="n">
        <x:v>7.5</x:v>
      </x:c>
      <x:c r="I1810" s="35" t="n">
        <x:v>1.225</x:v>
      </x:c>
      <x:c r="J1810" s="35" t="n">
        <x:v>1.5705518175924542</x:v>
      </x:c>
      <x:c r="K1810" s="35" t="n">
        <x:v>0.284701945718181</x:v>
      </x:c>
      <x:c r="L1810" s="35" t="n">
        <x:v>5.525419388778789</x:v>
      </x:c>
      <x:c r="M1810" s="35" t="n">
        <x:v>11.925999999999998</x:v>
      </x:c>
      <x:c r="N1810" s="35" t="n">
        <x:v>0.10992287605892086</x:v>
      </x:c>
      <x:c r="O1810" s="35" t="n">
        <x:v>-0.00002004566018733031</x:v>
      </x:c>
      <x:c r="P1810" s="35" t="n">
        <x:v>0.014231068051497809</x:v>
      </x:c>
      <x:c r="Q1810" s="36" t="n">
        <x:v>0.7183470047532604</x:v>
      </x:c>
      <x:c r="R1810" s="36" t="n">
        <x:v>0.012181651452283324</x:v>
      </x:c>
      <x:c r="S1810" s="36" t="n">
        <x:v>1.1679008541268652e-7</x:v>
      </x:c>
      <x:c r="T1810" s="35" t="n">
        <x:v>0.1465074714459504</x:v>
      </x:c>
      <x:c r="U1810" s="36" t="str">
        <x:v>longitudinal</x:v>
      </x:c>
      <x:c r="V1810" s="33" t="n">
        <x:v>1</x:v>
      </x:c>
      <x:c r="W1810" s="36" t="n">
        <x:v>-6.158584454067342</x:v>
      </x:c>
      <x:c r="X1810" s="36" t="n">
        <x:v>-5.267916899117359</x:v>
      </x:c>
      <x:c r="Y1810" s="36" t="n">
        <x:v>8.104264984184944</x:v>
      </x:c>
      <x:c r="Z1810" s="36" t="n">
        <x:v>0.838415014291857</x:v>
      </x:c>
      <x:c r="AA1810" s="36" t="n">
        <x:v>0.7599189397293281</x:v>
      </x:c>
      <x:c r="AB1810" s="36" t="n">
        <x:v>0.16237497552535232</x:v>
      </x:c>
      <x:c r="AC1810" s="34" t="b">
        <x:v>1</x:v>
      </x:c>
    </x:row>
    <x:row r="1811">
      <x:c r="A1811" s="31" t="str">
        <x:v>CFG017</x:v>
      </x:c>
      <x:c r="B1811" s="33" t="n">
        <x:v>16</x:v>
      </x:c>
      <x:c r="C1811" s="31" t="str">
        <x:v>0（选定5-12kg）算方向-5 1.AR20.03.6 </x:v>
      </x:c>
      <x:c r="D1811" s="31" t="str">
        <x:v>T7-VLM2-FF1(g1)-Inviscid</x:v>
      </x:c>
      <x:c r="E1811" s="37" t="n">
        <x:v>0.3832264482646008</x:v>
      </x:c>
      <x:c r="F1811" s="37" t="n">
        <x:v>0</x:v>
      </x:c>
      <x:c r="G1811" s="35" t="n">
        <x:v>13.011153807763902</x:v>
      </x:c>
      <x:c r="H1811" s="36" t="n">
        <x:v>7.5</x:v>
      </x:c>
      <x:c r="I1811" s="35" t="n">
        <x:v>1.225</x:v>
      </x:c>
      <x:c r="J1811" s="35" t="n">
        <x:v>1.5705518175924542</x:v>
      </x:c>
      <x:c r="K1811" s="35" t="n">
        <x:v>0.284701945718181</x:v>
      </x:c>
      <x:c r="L1811" s="35" t="n">
        <x:v>5.525419388778789</x:v>
      </x:c>
      <x:c r="M1811" s="35" t="n">
        <x:v>11.925999999999998</x:v>
      </x:c>
      <x:c r="N1811" s="35" t="n">
        <x:v>0.10992287605892086</x:v>
      </x:c>
      <x:c r="O1811" s="35" t="n">
        <x:v>-0.00002004566018733031</x:v>
      </x:c>
      <x:c r="P1811" s="35" t="n">
        <x:v>0.014231068051497809</x:v>
      </x:c>
      <x:c r="Q1811" s="36" t="n">
        <x:v>0.7183470047532604</x:v>
      </x:c>
      <x:c r="R1811" s="36" t="n">
        <x:v>0.012181651452283324</x:v>
      </x:c>
      <x:c r="S1811" s="36" t="n">
        <x:v>1.1679008541268652e-7</x:v>
      </x:c>
      <x:c r="T1811" s="35" t="n">
        <x:v>0.1465074714459504</x:v>
      </x:c>
      <x:c r="U1811" s="36" t="str">
        <x:v>longitudinal</x:v>
      </x:c>
      <x:c r="V1811" s="33" t="n">
        <x:v>2</x:v>
      </x:c>
      <x:c r="W1811" s="36" t="n">
        <x:v>-6.158584454067342</x:v>
      </x:c>
      <x:c r="X1811" s="36" t="n">
        <x:v>5.267916899117359</x:v>
      </x:c>
      <x:c r="Y1811" s="36" t="n">
        <x:v>8.104264984184944</x:v>
      </x:c>
      <x:c r="Z1811" s="36" t="n">
        <x:v>0.838415014291857</x:v>
      </x:c>
      <x:c r="AA1811" s="36" t="n">
        <x:v>0.7599189397293281</x:v>
      </x:c>
      <x:c r="AB1811" s="36" t="n">
        <x:v>0.16237497552535232</x:v>
      </x:c>
      <x:c r="AC1811" s="34" t="b">
        <x:v>1</x:v>
      </x:c>
    </x:row>
    <x:row r="1812">
      <x:c r="A1812" s="31" t="str">
        <x:v>CFG017</x:v>
      </x:c>
      <x:c r="B1812" s="33" t="n">
        <x:v>16</x:v>
      </x:c>
      <x:c r="C1812" s="31" t="str">
        <x:v>0（选定5-12kg）算方向-5 1.AR20.03.6 </x:v>
      </x:c>
      <x:c r="D1812" s="31" t="str">
        <x:v>T7-VLM2-FF1(g1)-Inviscid</x:v>
      </x:c>
      <x:c r="E1812" s="37" t="n">
        <x:v>0.3832264482646008</x:v>
      </x:c>
      <x:c r="F1812" s="37" t="n">
        <x:v>0</x:v>
      </x:c>
      <x:c r="G1812" s="35" t="n">
        <x:v>13.011153807763902</x:v>
      </x:c>
      <x:c r="H1812" s="36" t="n">
        <x:v>7.5</x:v>
      </x:c>
      <x:c r="I1812" s="35" t="n">
        <x:v>1.225</x:v>
      </x:c>
      <x:c r="J1812" s="35" t="n">
        <x:v>1.5705518175924542</x:v>
      </x:c>
      <x:c r="K1812" s="35" t="n">
        <x:v>0.284701945718181</x:v>
      </x:c>
      <x:c r="L1812" s="35" t="n">
        <x:v>5.525419388778789</x:v>
      </x:c>
      <x:c r="M1812" s="35" t="n">
        <x:v>11.925999999999998</x:v>
      </x:c>
      <x:c r="N1812" s="35" t="n">
        <x:v>0.10992287605892086</x:v>
      </x:c>
      <x:c r="O1812" s="35" t="n">
        <x:v>-0.00002004566018733031</x:v>
      </x:c>
      <x:c r="P1812" s="35" t="n">
        <x:v>0.014231068051497809</x:v>
      </x:c>
      <x:c r="Q1812" s="36" t="n">
        <x:v>0.7183470047532604</x:v>
      </x:c>
      <x:c r="R1812" s="36" t="n">
        <x:v>0.012181651452283324</x:v>
      </x:c>
      <x:c r="S1812" s="36" t="n">
        <x:v>1.1679008541268652e-7</x:v>
      </x:c>
      <x:c r="T1812" s="35" t="n">
        <x:v>0.1465074714459504</x:v>
      </x:c>
      <x:c r="U1812" s="36" t="str">
        <x:v>longitudinal</x:v>
      </x:c>
      <x:c r="V1812" s="33" t="n">
        <x:v>3</x:v>
      </x:c>
      <x:c r="W1812" s="36" t="n">
        <x:v>-0.00868824166927112</x:v>
      </x:c>
      <x:c r="X1812" s="36" t="n">
        <x:v>-0.7165176125728657</x:v>
      </x:c>
      <x:c r="Y1812" s="36" t="n">
        <x:v>0.7165702859248512</x:v>
      </x:c>
      <x:c r="Z1812" s="36" t="n">
        <x:v>0.11403731985337516</x:v>
      </x:c>
      <x:c r="AA1812" s="36" t="n">
        <x:v>0.01212475850580034</x:v>
      </x:c>
      <x:c r="AB1812" s="36" t="n">
        <x:v>115.09808751485761</x:v>
      </x:c>
      <x:c r="AC1812" s="34" t="b">
        <x:v>1</x:v>
      </x:c>
    </x:row>
    <x:row r="1813">
      <x:c r="A1813" s="31" t="str">
        <x:v>CFG017</x:v>
      </x:c>
      <x:c r="B1813" s="33" t="n">
        <x:v>16</x:v>
      </x:c>
      <x:c r="C1813" s="31" t="str">
        <x:v>0（选定5-12kg）算方向-5 1.AR20.03.6 </x:v>
      </x:c>
      <x:c r="D1813" s="31" t="str">
        <x:v>T7-VLM2-FF1(g1)-Inviscid</x:v>
      </x:c>
      <x:c r="E1813" s="37" t="n">
        <x:v>0.3832264482646008</x:v>
      </x:c>
      <x:c r="F1813" s="37" t="n">
        <x:v>0</x:v>
      </x:c>
      <x:c r="G1813" s="35" t="n">
        <x:v>13.011153807763902</x:v>
      </x:c>
      <x:c r="H1813" s="36" t="n">
        <x:v>7.5</x:v>
      </x:c>
      <x:c r="I1813" s="35" t="n">
        <x:v>1.225</x:v>
      </x:c>
      <x:c r="J1813" s="35" t="n">
        <x:v>1.5705518175924542</x:v>
      </x:c>
      <x:c r="K1813" s="35" t="n">
        <x:v>0.284701945718181</x:v>
      </x:c>
      <x:c r="L1813" s="35" t="n">
        <x:v>5.525419388778789</x:v>
      </x:c>
      <x:c r="M1813" s="35" t="n">
        <x:v>11.925999999999998</x:v>
      </x:c>
      <x:c r="N1813" s="35" t="n">
        <x:v>0.10992287605892086</x:v>
      </x:c>
      <x:c r="O1813" s="35" t="n">
        <x:v>-0.00002004566018733031</x:v>
      </x:c>
      <x:c r="P1813" s="35" t="n">
        <x:v>0.014231068051497809</x:v>
      </x:c>
      <x:c r="Q1813" s="36" t="n">
        <x:v>0.7183470047532604</x:v>
      </x:c>
      <x:c r="R1813" s="36" t="n">
        <x:v>0.012181651452283324</x:v>
      </x:c>
      <x:c r="S1813" s="36" t="n">
        <x:v>1.1679008541268652e-7</x:v>
      </x:c>
      <x:c r="T1813" s="35" t="n">
        <x:v>0.1465074714459504</x:v>
      </x:c>
      <x:c r="U1813" s="36" t="str">
        <x:v>longitudinal</x:v>
      </x:c>
      <x:c r="V1813" s="33" t="n">
        <x:v>4</x:v>
      </x:c>
      <x:c r="W1813" s="36" t="n">
        <x:v>-0.00868824166927112</x:v>
      </x:c>
      <x:c r="X1813" s="36" t="n">
        <x:v>0.7165176125728657</x:v>
      </x:c>
      <x:c r="Y1813" s="36" t="n">
        <x:v>0.7165702859248512</x:v>
      </x:c>
      <x:c r="Z1813" s="36" t="n">
        <x:v>0.11403731985337516</x:v>
      </x:c>
      <x:c r="AA1813" s="36" t="n">
        <x:v>0.01212475850580034</x:v>
      </x:c>
      <x:c r="AB1813" s="36" t="n">
        <x:v>115.09808751485761</x:v>
      </x:c>
      <x:c r="AC1813" s="34" t="b">
        <x:v>1</x:v>
      </x:c>
    </x:row>
    <x:row r="1814">
      <x:c r="A1814" s="31" t="str">
        <x:v>CFG017</x:v>
      </x:c>
      <x:c r="B1814" s="33" t="n">
        <x:v>16</x:v>
      </x:c>
      <x:c r="C1814" s="31" t="str">
        <x:v>0（选定5-12kg）算方向-5 1.AR20.03.6 </x:v>
      </x:c>
      <x:c r="D1814" s="31" t="str">
        <x:v>T7-VLM2-FF1(g1)-Inviscid</x:v>
      </x:c>
      <x:c r="E1814" s="37" t="n">
        <x:v>0.3832264482646008</x:v>
      </x:c>
      <x:c r="F1814" s="37" t="n">
        <x:v>0</x:v>
      </x:c>
      <x:c r="G1814" s="35" t="n">
        <x:v>13.011153807763902</x:v>
      </x:c>
      <x:c r="H1814" s="36" t="n">
        <x:v>7.5</x:v>
      </x:c>
      <x:c r="I1814" s="35" t="n">
        <x:v>1.225</x:v>
      </x:c>
      <x:c r="J1814" s="35" t="n">
        <x:v>1.5705518175924542</x:v>
      </x:c>
      <x:c r="K1814" s="35" t="n">
        <x:v>0.284701945718181</x:v>
      </x:c>
      <x:c r="L1814" s="35" t="n">
        <x:v>5.525419388778789</x:v>
      </x:c>
      <x:c r="M1814" s="35" t="n">
        <x:v>11.925999999999998</x:v>
      </x:c>
      <x:c r="N1814" s="35" t="n">
        <x:v>0.10992287605892086</x:v>
      </x:c>
      <x:c r="O1814" s="35" t="n">
        <x:v>-0.00002004566018733031</x:v>
      </x:c>
      <x:c r="P1814" s="35" t="n">
        <x:v>0.014231068051497809</x:v>
      </x:c>
      <x:c r="Q1814" s="36" t="n">
        <x:v>0.7183470047532604</x:v>
      </x:c>
      <x:c r="R1814" s="36" t="n">
        <x:v>0.012181651452283324</x:v>
      </x:c>
      <x:c r="S1814" s="36" t="n">
        <x:v>1.1679008541268652e-7</x:v>
      </x:c>
      <x:c r="T1814" s="35" t="n">
        <x:v>0.1465074714459504</x:v>
      </x:c>
      <x:c r="U1814" s="36" t="str">
        <x:v>lateral</x:v>
      </x:c>
      <x:c r="V1814" s="33" t="n">
        <x:v>5</x:v>
      </x:c>
      <x:c r="W1814" s="36" t="n">
        <x:v>-17.634687624062835</x:v>
      </x:c>
      <x:c r="X1814" s="36" t="n">
        <x:v>0</x:v>
      </x:c>
      <x:c r="Y1814" s="36" t="n">
        <x:v>17.634687624062835</x:v>
      </x:c>
      <x:c r="Z1814" s="36" t="n">
        <x:v>0</x:v>
      </x:c>
      <x:c r="AA1814" s="36" t="n">
        <x:v>1</x:v>
      </x:c>
      <x:c r="AB1814" s="36" t="n">
        <x:v>0.05670641983107672</x:v>
      </x:c>
      <x:c r="AC1814" s="34" t="b">
        <x:v>1</x:v>
      </x:c>
    </x:row>
    <x:row r="1815">
      <x:c r="A1815" s="31" t="str">
        <x:v>CFG017</x:v>
      </x:c>
      <x:c r="B1815" s="33" t="n">
        <x:v>16</x:v>
      </x:c>
      <x:c r="C1815" s="31" t="str">
        <x:v>0（选定5-12kg）算方向-5 1.AR20.03.6 </x:v>
      </x:c>
      <x:c r="D1815" s="31" t="str">
        <x:v>T7-VLM2-FF1(g1)-Inviscid</x:v>
      </x:c>
      <x:c r="E1815" s="37" t="n">
        <x:v>0.3832264482646008</x:v>
      </x:c>
      <x:c r="F1815" s="37" t="n">
        <x:v>0</x:v>
      </x:c>
      <x:c r="G1815" s="35" t="n">
        <x:v>13.011153807763902</x:v>
      </x:c>
      <x:c r="H1815" s="36" t="n">
        <x:v>7.5</x:v>
      </x:c>
      <x:c r="I1815" s="35" t="n">
        <x:v>1.225</x:v>
      </x:c>
      <x:c r="J1815" s="35" t="n">
        <x:v>1.5705518175924542</x:v>
      </x:c>
      <x:c r="K1815" s="35" t="n">
        <x:v>0.284701945718181</x:v>
      </x:c>
      <x:c r="L1815" s="35" t="n">
        <x:v>5.525419388778789</x:v>
      </x:c>
      <x:c r="M1815" s="35" t="n">
        <x:v>11.925999999999998</x:v>
      </x:c>
      <x:c r="N1815" s="35" t="n">
        <x:v>0.10992287605892086</x:v>
      </x:c>
      <x:c r="O1815" s="35" t="n">
        <x:v>-0.00002004566018733031</x:v>
      </x:c>
      <x:c r="P1815" s="35" t="n">
        <x:v>0.014231068051497809</x:v>
      </x:c>
      <x:c r="Q1815" s="36" t="n">
        <x:v>0.7183470047532604</x:v>
      </x:c>
      <x:c r="R1815" s="36" t="n">
        <x:v>0.012181651452283324</x:v>
      </x:c>
      <x:c r="S1815" s="36" t="n">
        <x:v>1.1679008541268652e-7</x:v>
      </x:c>
      <x:c r="T1815" s="35" t="n">
        <x:v>0.1465074714459504</x:v>
      </x:c>
      <x:c r="U1815" s="36" t="str">
        <x:v>lateral</x:v>
      </x:c>
      <x:c r="V1815" s="33" t="n">
        <x:v>6</x:v>
      </x:c>
      <x:c r="W1815" s="36" t="n">
        <x:v>-0.92733930872496</x:v>
      </x:c>
      <x:c r="X1815" s="36" t="n">
        <x:v>-2.3794458267213385</x:v>
      </x:c>
      <x:c r="Y1815" s="36" t="n">
        <x:v>2.553765971229173</x:v>
      </x:c>
      <x:c r="Z1815" s="36" t="n">
        <x:v>0.3787005651420825</x:v>
      </x:c>
      <x:c r="AA1815" s="36" t="n">
        <x:v>0.3631261905642102</x:v>
      </x:c>
      <x:c r="AB1815" s="36" t="n">
        <x:v>1.0783539429326516</x:v>
      </x:c>
      <x:c r="AC1815" s="34" t="b">
        <x:v>1</x:v>
      </x:c>
    </x:row>
    <x:row r="1816">
      <x:c r="A1816" s="31" t="str">
        <x:v>CFG017</x:v>
      </x:c>
      <x:c r="B1816" s="33" t="n">
        <x:v>16</x:v>
      </x:c>
      <x:c r="C1816" s="31" t="str">
        <x:v>0（选定5-12kg）算方向-5 1.AR20.03.6 </x:v>
      </x:c>
      <x:c r="D1816" s="31" t="str">
        <x:v>T7-VLM2-FF1(g1)-Inviscid</x:v>
      </x:c>
      <x:c r="E1816" s="37" t="n">
        <x:v>0.3832264482646008</x:v>
      </x:c>
      <x:c r="F1816" s="37" t="n">
        <x:v>0</x:v>
      </x:c>
      <x:c r="G1816" s="35" t="n">
        <x:v>13.011153807763902</x:v>
      </x:c>
      <x:c r="H1816" s="36" t="n">
        <x:v>7.5</x:v>
      </x:c>
      <x:c r="I1816" s="35" t="n">
        <x:v>1.225</x:v>
      </x:c>
      <x:c r="J1816" s="35" t="n">
        <x:v>1.5705518175924542</x:v>
      </x:c>
      <x:c r="K1816" s="35" t="n">
        <x:v>0.284701945718181</x:v>
      </x:c>
      <x:c r="L1816" s="35" t="n">
        <x:v>5.525419388778789</x:v>
      </x:c>
      <x:c r="M1816" s="35" t="n">
        <x:v>11.925999999999998</x:v>
      </x:c>
      <x:c r="N1816" s="35" t="n">
        <x:v>0.10992287605892086</x:v>
      </x:c>
      <x:c r="O1816" s="35" t="n">
        <x:v>-0.00002004566018733031</x:v>
      </x:c>
      <x:c r="P1816" s="35" t="n">
        <x:v>0.014231068051497809</x:v>
      </x:c>
      <x:c r="Q1816" s="36" t="n">
        <x:v>0.7183470047532604</x:v>
      </x:c>
      <x:c r="R1816" s="36" t="n">
        <x:v>0.012181651452283324</x:v>
      </x:c>
      <x:c r="S1816" s="36" t="n">
        <x:v>1.1679008541268652e-7</x:v>
      </x:c>
      <x:c r="T1816" s="35" t="n">
        <x:v>0.1465074714459504</x:v>
      </x:c>
      <x:c r="U1816" s="36" t="str">
        <x:v>lateral</x:v>
      </x:c>
      <x:c r="V1816" s="33" t="n">
        <x:v>7</x:v>
      </x:c>
      <x:c r="W1816" s="36" t="n">
        <x:v>-0.92733930872496</x:v>
      </x:c>
      <x:c r="X1816" s="36" t="n">
        <x:v>2.3794458267213385</x:v>
      </x:c>
      <x:c r="Y1816" s="36" t="n">
        <x:v>2.553765971229173</x:v>
      </x:c>
      <x:c r="Z1816" s="36" t="n">
        <x:v>0.3787005651420825</x:v>
      </x:c>
      <x:c r="AA1816" s="36" t="n">
        <x:v>0.3631261905642102</x:v>
      </x:c>
      <x:c r="AB1816" s="36" t="n">
        <x:v>1.0783539429326516</x:v>
      </x:c>
      <x:c r="AC1816" s="34" t="b">
        <x:v>1</x:v>
      </x:c>
    </x:row>
    <x:row r="1817">
      <x:c r="A1817" s="31" t="str">
        <x:v>CFG017</x:v>
      </x:c>
      <x:c r="B1817" s="33" t="n">
        <x:v>16</x:v>
      </x:c>
      <x:c r="C1817" s="31" t="str">
        <x:v>0（选定5-12kg）算方向-5 1.AR20.03.6 </x:v>
      </x:c>
      <x:c r="D1817" s="31" t="str">
        <x:v>T7-VLM2-FF1(g1)-Inviscid</x:v>
      </x:c>
      <x:c r="E1817" s="37" t="n">
        <x:v>0.3832264482646008</x:v>
      </x:c>
      <x:c r="F1817" s="37" t="n">
        <x:v>0</x:v>
      </x:c>
      <x:c r="G1817" s="35" t="n">
        <x:v>13.011153807763902</x:v>
      </x:c>
      <x:c r="H1817" s="36" t="n">
        <x:v>7.5</x:v>
      </x:c>
      <x:c r="I1817" s="35" t="n">
        <x:v>1.225</x:v>
      </x:c>
      <x:c r="J1817" s="35" t="n">
        <x:v>1.5705518175924542</x:v>
      </x:c>
      <x:c r="K1817" s="35" t="n">
        <x:v>0.284701945718181</x:v>
      </x:c>
      <x:c r="L1817" s="35" t="n">
        <x:v>5.525419388778789</x:v>
      </x:c>
      <x:c r="M1817" s="35" t="n">
        <x:v>11.925999999999998</x:v>
      </x:c>
      <x:c r="N1817" s="35" t="n">
        <x:v>0.10992287605892086</x:v>
      </x:c>
      <x:c r="O1817" s="35" t="n">
        <x:v>-0.00002004566018733031</x:v>
      </x:c>
      <x:c r="P1817" s="35" t="n">
        <x:v>0.014231068051497809</x:v>
      </x:c>
      <x:c r="Q1817" s="36" t="n">
        <x:v>0.7183470047532604</x:v>
      </x:c>
      <x:c r="R1817" s="36" t="n">
        <x:v>0.012181651452283324</x:v>
      </x:c>
      <x:c r="S1817" s="36" t="n">
        <x:v>1.1679008541268652e-7</x:v>
      </x:c>
      <x:c r="T1817" s="35" t="n">
        <x:v>0.1465074714459504</x:v>
      </x:c>
      <x:c r="U1817" s="36" t="str">
        <x:v>lateral</x:v>
      </x:c>
      <x:c r="V1817" s="33" t="n">
        <x:v>8</x:v>
      </x:c>
      <x:c r="W1817" s="36" t="n">
        <x:v>0.16117472196223837</x:v>
      </x:c>
      <x:c r="X1817" s="36" t="n">
        <x:v>0</x:v>
      </x:c>
      <x:c r="Y1817" s="36" t="n">
        <x:v>0.16117472196223837</x:v>
      </x:c>
      <x:c r="Z1817" s="36" t="n">
        <x:v>0</x:v>
      </x:c>
      <x:c r="AA1817" s="36" t="n">
        <x:v>-1</x:v>
      </x:c>
      <x:c r="AB1817" s="36"/>
      <x:c r="AC1817" s="34" t="b">
        <x:v>0</x:v>
      </x:c>
    </x:row>
    <x:row r="1818">
      <x:c r="A1818" s="31" t="str">
        <x:v>CFG017</x:v>
      </x:c>
      <x:c r="B1818" s="33" t="n">
        <x:v>17</x:v>
      </x:c>
      <x:c r="C1818" s="31" t="str">
        <x:v>0（选定5-12kg）算方向-5 1.AR20.03.6 </x:v>
      </x:c>
      <x:c r="D1818" s="31" t="str">
        <x:v>T7-VLM2-FF1(g1)-Inviscid</x:v>
      </x:c>
      <x:c r="E1818" s="37" t="n">
        <x:v>0.3852988745358653</x:v>
      </x:c>
      <x:c r="F1818" s="37" t="n">
        <x:v>0</x:v>
      </x:c>
      <x:c r="G1818" s="35" t="n">
        <x:v>13.009332393148204</x:v>
      </x:c>
      <x:c r="H1818" s="36" t="n">
        <x:v>8</x:v>
      </x:c>
      <x:c r="I1818" s="35" t="n">
        <x:v>1.225</x:v>
      </x:c>
      <x:c r="J1818" s="35" t="n">
        <x:v>1.5705518175924542</x:v>
      </x:c>
      <x:c r="K1818" s="35" t="n">
        <x:v>0.284701945718181</x:v>
      </x:c>
      <x:c r="L1818" s="35" t="n">
        <x:v>5.525419388778789</x:v>
      </x:c>
      <x:c r="M1818" s="35" t="n">
        <x:v>11.925999999999998</x:v>
      </x:c>
      <x:c r="N1818" s="35" t="n">
        <x:v>0.10992287605892086</x:v>
      </x:c>
      <x:c r="O1818" s="35" t="n">
        <x:v>-0.00002004566018733031</x:v>
      </x:c>
      <x:c r="P1818" s="35" t="n">
        <x:v>0.014231068051497809</x:v>
      </x:c>
      <x:c r="Q1818" s="36" t="n">
        <x:v>0.7185466113161365</x:v>
      </x:c>
      <x:c r="R1818" s="36" t="n">
        <x:v>0.012376916481161203</x:v>
      </x:c>
      <x:c r="S1818" s="36" t="n">
        <x:v>1.165462977140577e-7</x:v>
      </x:c>
      <x:c r="T1818" s="35" t="n">
        <x:v>0.14651063042655776</x:v>
      </x:c>
      <x:c r="U1818" s="36" t="str">
        <x:v>longitudinal</x:v>
      </x:c>
      <x:c r="V1818" s="33" t="n">
        <x:v>1</x:v>
      </x:c>
      <x:c r="W1818" s="36" t="n">
        <x:v>-6.157718824971682</x:v>
      </x:c>
      <x:c r="X1818" s="36" t="n">
        <x:v>-5.26741103493625</x:v>
      </x:c>
      <x:c r="Y1818" s="36" t="n">
        <x:v>8.10327835745378</x:v>
      </x:c>
      <x:c r="Z1818" s="36" t="n">
        <x:v>0.8383345035069005</x:v>
      </x:c>
      <x:c r="AA1818" s="36" t="n">
        <x:v>0.7599046402382956</x:v>
      </x:c>
      <x:c r="AB1818" s="36" t="n">
        <x:v>0.16239780159247508</x:v>
      </x:c>
      <x:c r="AC1818" s="34" t="b">
        <x:v>1</x:v>
      </x:c>
    </x:row>
    <x:row r="1819">
      <x:c r="A1819" s="31" t="str">
        <x:v>CFG017</x:v>
      </x:c>
      <x:c r="B1819" s="33" t="n">
        <x:v>17</x:v>
      </x:c>
      <x:c r="C1819" s="31" t="str">
        <x:v>0（选定5-12kg）算方向-5 1.AR20.03.6 </x:v>
      </x:c>
      <x:c r="D1819" s="31" t="str">
        <x:v>T7-VLM2-FF1(g1)-Inviscid</x:v>
      </x:c>
      <x:c r="E1819" s="37" t="n">
        <x:v>0.3852988745358653</x:v>
      </x:c>
      <x:c r="F1819" s="37" t="n">
        <x:v>0</x:v>
      </x:c>
      <x:c r="G1819" s="35" t="n">
        <x:v>13.009332393148204</x:v>
      </x:c>
      <x:c r="H1819" s="36" t="n">
        <x:v>8</x:v>
      </x:c>
      <x:c r="I1819" s="35" t="n">
        <x:v>1.225</x:v>
      </x:c>
      <x:c r="J1819" s="35" t="n">
        <x:v>1.5705518175924542</x:v>
      </x:c>
      <x:c r="K1819" s="35" t="n">
        <x:v>0.284701945718181</x:v>
      </x:c>
      <x:c r="L1819" s="35" t="n">
        <x:v>5.525419388778789</x:v>
      </x:c>
      <x:c r="M1819" s="35" t="n">
        <x:v>11.925999999999998</x:v>
      </x:c>
      <x:c r="N1819" s="35" t="n">
        <x:v>0.10992287605892086</x:v>
      </x:c>
      <x:c r="O1819" s="35" t="n">
        <x:v>-0.00002004566018733031</x:v>
      </x:c>
      <x:c r="P1819" s="35" t="n">
        <x:v>0.014231068051497809</x:v>
      </x:c>
      <x:c r="Q1819" s="36" t="n">
        <x:v>0.7185466113161365</x:v>
      </x:c>
      <x:c r="R1819" s="36" t="n">
        <x:v>0.012376916481161203</x:v>
      </x:c>
      <x:c r="S1819" s="36" t="n">
        <x:v>1.165462977140577e-7</x:v>
      </x:c>
      <x:c r="T1819" s="35" t="n">
        <x:v>0.14651063042655776</x:v>
      </x:c>
      <x:c r="U1819" s="36" t="str">
        <x:v>longitudinal</x:v>
      </x:c>
      <x:c r="V1819" s="33" t="n">
        <x:v>2</x:v>
      </x:c>
      <x:c r="W1819" s="36" t="n">
        <x:v>-6.157718824971682</x:v>
      </x:c>
      <x:c r="X1819" s="36" t="n">
        <x:v>5.26741103493625</x:v>
      </x:c>
      <x:c r="Y1819" s="36" t="n">
        <x:v>8.10327835745378</x:v>
      </x:c>
      <x:c r="Z1819" s="36" t="n">
        <x:v>0.8383345035069005</x:v>
      </x:c>
      <x:c r="AA1819" s="36" t="n">
        <x:v>0.7599046402382956</x:v>
      </x:c>
      <x:c r="AB1819" s="36" t="n">
        <x:v>0.16239780159247508</x:v>
      </x:c>
      <x:c r="AC1819" s="34" t="b">
        <x:v>1</x:v>
      </x:c>
    </x:row>
    <x:row r="1820">
      <x:c r="A1820" s="31" t="str">
        <x:v>CFG017</x:v>
      </x:c>
      <x:c r="B1820" s="33" t="n">
        <x:v>17</x:v>
      </x:c>
      <x:c r="C1820" s="31" t="str">
        <x:v>0（选定5-12kg）算方向-5 1.AR20.03.6 </x:v>
      </x:c>
      <x:c r="D1820" s="31" t="str">
        <x:v>T7-VLM2-FF1(g1)-Inviscid</x:v>
      </x:c>
      <x:c r="E1820" s="37" t="n">
        <x:v>0.3852988745358653</x:v>
      </x:c>
      <x:c r="F1820" s="37" t="n">
        <x:v>0</x:v>
      </x:c>
      <x:c r="G1820" s="35" t="n">
        <x:v>13.009332393148204</x:v>
      </x:c>
      <x:c r="H1820" s="36" t="n">
        <x:v>8</x:v>
      </x:c>
      <x:c r="I1820" s="35" t="n">
        <x:v>1.225</x:v>
      </x:c>
      <x:c r="J1820" s="35" t="n">
        <x:v>1.5705518175924542</x:v>
      </x:c>
      <x:c r="K1820" s="35" t="n">
        <x:v>0.284701945718181</x:v>
      </x:c>
      <x:c r="L1820" s="35" t="n">
        <x:v>5.525419388778789</x:v>
      </x:c>
      <x:c r="M1820" s="35" t="n">
        <x:v>11.925999999999998</x:v>
      </x:c>
      <x:c r="N1820" s="35" t="n">
        <x:v>0.10992287605892086</x:v>
      </x:c>
      <x:c r="O1820" s="35" t="n">
        <x:v>-0.00002004566018733031</x:v>
      </x:c>
      <x:c r="P1820" s="35" t="n">
        <x:v>0.014231068051497809</x:v>
      </x:c>
      <x:c r="Q1820" s="36" t="n">
        <x:v>0.7185466113161365</x:v>
      </x:c>
      <x:c r="R1820" s="36" t="n">
        <x:v>0.012376916481161203</x:v>
      </x:c>
      <x:c r="S1820" s="36" t="n">
        <x:v>1.165462977140577e-7</x:v>
      </x:c>
      <x:c r="T1820" s="35" t="n">
        <x:v>0.14651063042655776</x:v>
      </x:c>
      <x:c r="U1820" s="36" t="str">
        <x:v>longitudinal</x:v>
      </x:c>
      <x:c r="V1820" s="33" t="n">
        <x:v>3</x:v>
      </x:c>
      <x:c r="W1820" s="36" t="n">
        <x:v>-0.008882485750078408</x:v>
      </x:c>
      <x:c r="X1820" s="36" t="n">
        <x:v>-0.716626591002467</x:v>
      </x:c>
      <x:c r="Y1820" s="36" t="n">
        <x:v>0.7166816374687699</x:v>
      </x:c>
      <x:c r="Z1820" s="36" t="n">
        <x:v>0.11405466430913659</x:v>
      </x:c>
      <x:c r="AA1820" s="36" t="n">
        <x:v>0.012393907260482128</x:v>
      </x:c>
      <x:c r="AB1820" s="36" t="n">
        <x:v>112.58109814487152</x:v>
      </x:c>
      <x:c r="AC1820" s="34" t="b">
        <x:v>1</x:v>
      </x:c>
    </x:row>
    <x:row r="1821">
      <x:c r="A1821" s="31" t="str">
        <x:v>CFG017</x:v>
      </x:c>
      <x:c r="B1821" s="33" t="n">
        <x:v>17</x:v>
      </x:c>
      <x:c r="C1821" s="31" t="str">
        <x:v>0（选定5-12kg）算方向-5 1.AR20.03.6 </x:v>
      </x:c>
      <x:c r="D1821" s="31" t="str">
        <x:v>T7-VLM2-FF1(g1)-Inviscid</x:v>
      </x:c>
      <x:c r="E1821" s="37" t="n">
        <x:v>0.3852988745358653</x:v>
      </x:c>
      <x:c r="F1821" s="37" t="n">
        <x:v>0</x:v>
      </x:c>
      <x:c r="G1821" s="35" t="n">
        <x:v>13.009332393148204</x:v>
      </x:c>
      <x:c r="H1821" s="36" t="n">
        <x:v>8</x:v>
      </x:c>
      <x:c r="I1821" s="35" t="n">
        <x:v>1.225</x:v>
      </x:c>
      <x:c r="J1821" s="35" t="n">
        <x:v>1.5705518175924542</x:v>
      </x:c>
      <x:c r="K1821" s="35" t="n">
        <x:v>0.284701945718181</x:v>
      </x:c>
      <x:c r="L1821" s="35" t="n">
        <x:v>5.525419388778789</x:v>
      </x:c>
      <x:c r="M1821" s="35" t="n">
        <x:v>11.925999999999998</x:v>
      </x:c>
      <x:c r="N1821" s="35" t="n">
        <x:v>0.10992287605892086</x:v>
      </x:c>
      <x:c r="O1821" s="35" t="n">
        <x:v>-0.00002004566018733031</x:v>
      </x:c>
      <x:c r="P1821" s="35" t="n">
        <x:v>0.014231068051497809</x:v>
      </x:c>
      <x:c r="Q1821" s="36" t="n">
        <x:v>0.7185466113161365</x:v>
      </x:c>
      <x:c r="R1821" s="36" t="n">
        <x:v>0.012376916481161203</x:v>
      </x:c>
      <x:c r="S1821" s="36" t="n">
        <x:v>1.165462977140577e-7</x:v>
      </x:c>
      <x:c r="T1821" s="35" t="n">
        <x:v>0.14651063042655776</x:v>
      </x:c>
      <x:c r="U1821" s="36" t="str">
        <x:v>longitudinal</x:v>
      </x:c>
      <x:c r="V1821" s="33" t="n">
        <x:v>4</x:v>
      </x:c>
      <x:c r="W1821" s="36" t="n">
        <x:v>-0.008882485750078408</x:v>
      </x:c>
      <x:c r="X1821" s="36" t="n">
        <x:v>0.716626591002467</x:v>
      </x:c>
      <x:c r="Y1821" s="36" t="n">
        <x:v>0.7166816374687699</x:v>
      </x:c>
      <x:c r="Z1821" s="36" t="n">
        <x:v>0.11405466430913659</x:v>
      </x:c>
      <x:c r="AA1821" s="36" t="n">
        <x:v>0.012393907260482128</x:v>
      </x:c>
      <x:c r="AB1821" s="36" t="n">
        <x:v>112.58109814487152</x:v>
      </x:c>
      <x:c r="AC1821" s="34" t="b">
        <x:v>1</x:v>
      </x:c>
    </x:row>
    <x:row r="1822">
      <x:c r="A1822" s="31" t="str">
        <x:v>CFG017</x:v>
      </x:c>
      <x:c r="B1822" s="33" t="n">
        <x:v>17</x:v>
      </x:c>
      <x:c r="C1822" s="31" t="str">
        <x:v>0（选定5-12kg）算方向-5 1.AR20.03.6 </x:v>
      </x:c>
      <x:c r="D1822" s="31" t="str">
        <x:v>T7-VLM2-FF1(g1)-Inviscid</x:v>
      </x:c>
      <x:c r="E1822" s="37" t="n">
        <x:v>0.3852988745358653</x:v>
      </x:c>
      <x:c r="F1822" s="37" t="n">
        <x:v>0</x:v>
      </x:c>
      <x:c r="G1822" s="35" t="n">
        <x:v>13.009332393148204</x:v>
      </x:c>
      <x:c r="H1822" s="36" t="n">
        <x:v>8</x:v>
      </x:c>
      <x:c r="I1822" s="35" t="n">
        <x:v>1.225</x:v>
      </x:c>
      <x:c r="J1822" s="35" t="n">
        <x:v>1.5705518175924542</x:v>
      </x:c>
      <x:c r="K1822" s="35" t="n">
        <x:v>0.284701945718181</x:v>
      </x:c>
      <x:c r="L1822" s="35" t="n">
        <x:v>5.525419388778789</x:v>
      </x:c>
      <x:c r="M1822" s="35" t="n">
        <x:v>11.925999999999998</x:v>
      </x:c>
      <x:c r="N1822" s="35" t="n">
        <x:v>0.10992287605892086</x:v>
      </x:c>
      <x:c r="O1822" s="35" t="n">
        <x:v>-0.00002004566018733031</x:v>
      </x:c>
      <x:c r="P1822" s="35" t="n">
        <x:v>0.014231068051497809</x:v>
      </x:c>
      <x:c r="Q1822" s="36" t="n">
        <x:v>0.7185466113161365</x:v>
      </x:c>
      <x:c r="R1822" s="36" t="n">
        <x:v>0.012376916481161203</x:v>
      </x:c>
      <x:c r="S1822" s="36" t="n">
        <x:v>1.165462977140577e-7</x:v>
      </x:c>
      <x:c r="T1822" s="35" t="n">
        <x:v>0.14651063042655776</x:v>
      </x:c>
      <x:c r="U1822" s="36" t="str">
        <x:v>lateral</x:v>
      </x:c>
      <x:c r="V1822" s="33" t="n">
        <x:v>5</x:v>
      </x:c>
      <x:c r="W1822" s="36" t="n">
        <x:v>-17.63166071845424</x:v>
      </x:c>
      <x:c r="X1822" s="36" t="n">
        <x:v>0</x:v>
      </x:c>
      <x:c r="Y1822" s="36" t="n">
        <x:v>17.63166071845424</x:v>
      </x:c>
      <x:c r="Z1822" s="36" t="n">
        <x:v>0</x:v>
      </x:c>
      <x:c r="AA1822" s="36" t="n">
        <x:v>1</x:v>
      </x:c>
      <x:c r="AB1822" s="36" t="n">
        <x:v>0.05671615487435886</x:v>
      </x:c>
      <x:c r="AC1822" s="34" t="b">
        <x:v>1</x:v>
      </x:c>
    </x:row>
    <x:row r="1823">
      <x:c r="A1823" s="31" t="str">
        <x:v>CFG017</x:v>
      </x:c>
      <x:c r="B1823" s="33" t="n">
        <x:v>17</x:v>
      </x:c>
      <x:c r="C1823" s="31" t="str">
        <x:v>0（选定5-12kg）算方向-5 1.AR20.03.6 </x:v>
      </x:c>
      <x:c r="D1823" s="31" t="str">
        <x:v>T7-VLM2-FF1(g1)-Inviscid</x:v>
      </x:c>
      <x:c r="E1823" s="37" t="n">
        <x:v>0.3852988745358653</x:v>
      </x:c>
      <x:c r="F1823" s="37" t="n">
        <x:v>0</x:v>
      </x:c>
      <x:c r="G1823" s="35" t="n">
        <x:v>13.009332393148204</x:v>
      </x:c>
      <x:c r="H1823" s="36" t="n">
        <x:v>8</x:v>
      </x:c>
      <x:c r="I1823" s="35" t="n">
        <x:v>1.225</x:v>
      </x:c>
      <x:c r="J1823" s="35" t="n">
        <x:v>1.5705518175924542</x:v>
      </x:c>
      <x:c r="K1823" s="35" t="n">
        <x:v>0.284701945718181</x:v>
      </x:c>
      <x:c r="L1823" s="35" t="n">
        <x:v>5.525419388778789</x:v>
      </x:c>
      <x:c r="M1823" s="35" t="n">
        <x:v>11.925999999999998</x:v>
      </x:c>
      <x:c r="N1823" s="35" t="n">
        <x:v>0.10992287605892086</x:v>
      </x:c>
      <x:c r="O1823" s="35" t="n">
        <x:v>-0.00002004566018733031</x:v>
      </x:c>
      <x:c r="P1823" s="35" t="n">
        <x:v>0.014231068051497809</x:v>
      </x:c>
      <x:c r="Q1823" s="36" t="n">
        <x:v>0.7185466113161365</x:v>
      </x:c>
      <x:c r="R1823" s="36" t="n">
        <x:v>0.012376916481161203</x:v>
      </x:c>
      <x:c r="S1823" s="36" t="n">
        <x:v>1.165462977140577e-7</x:v>
      </x:c>
      <x:c r="T1823" s="35" t="n">
        <x:v>0.14651063042655776</x:v>
      </x:c>
      <x:c r="U1823" s="36" t="str">
        <x:v>lateral</x:v>
      </x:c>
      <x:c r="V1823" s="33" t="n">
        <x:v>6</x:v>
      </x:c>
      <x:c r="W1823" s="36" t="n">
        <x:v>-0.9281874733248915</x:v>
      </x:c>
      <x:c r="X1823" s="36" t="n">
        <x:v>-2.380815560544622</x:v>
      </x:c>
      <x:c r="Y1823" s="36" t="n">
        <x:v>2.5553502145437226</x:v>
      </x:c>
      <x:c r="Z1823" s="36" t="n">
        <x:v>0.3789185650507782</x:v>
      </x:c>
      <x:c r="AA1823" s="36" t="n">
        <x:v>0.36323297998142556</x:v>
      </x:c>
      <x:c r="AB1823" s="36" t="n">
        <x:v>1.0773685583343056</x:v>
      </x:c>
      <x:c r="AC1823" s="34" t="b">
        <x:v>1</x:v>
      </x:c>
    </x:row>
    <x:row r="1824">
      <x:c r="A1824" s="31" t="str">
        <x:v>CFG017</x:v>
      </x:c>
      <x:c r="B1824" s="33" t="n">
        <x:v>17</x:v>
      </x:c>
      <x:c r="C1824" s="31" t="str">
        <x:v>0（选定5-12kg）算方向-5 1.AR20.03.6 </x:v>
      </x:c>
      <x:c r="D1824" s="31" t="str">
        <x:v>T7-VLM2-FF1(g1)-Inviscid</x:v>
      </x:c>
      <x:c r="E1824" s="37" t="n">
        <x:v>0.3852988745358653</x:v>
      </x:c>
      <x:c r="F1824" s="37" t="n">
        <x:v>0</x:v>
      </x:c>
      <x:c r="G1824" s="35" t="n">
        <x:v>13.009332393148204</x:v>
      </x:c>
      <x:c r="H1824" s="36" t="n">
        <x:v>8</x:v>
      </x:c>
      <x:c r="I1824" s="35" t="n">
        <x:v>1.225</x:v>
      </x:c>
      <x:c r="J1824" s="35" t="n">
        <x:v>1.5705518175924542</x:v>
      </x:c>
      <x:c r="K1824" s="35" t="n">
        <x:v>0.284701945718181</x:v>
      </x:c>
      <x:c r="L1824" s="35" t="n">
        <x:v>5.525419388778789</x:v>
      </x:c>
      <x:c r="M1824" s="35" t="n">
        <x:v>11.925999999999998</x:v>
      </x:c>
      <x:c r="N1824" s="35" t="n">
        <x:v>0.10992287605892086</x:v>
      </x:c>
      <x:c r="O1824" s="35" t="n">
        <x:v>-0.00002004566018733031</x:v>
      </x:c>
      <x:c r="P1824" s="35" t="n">
        <x:v>0.014231068051497809</x:v>
      </x:c>
      <x:c r="Q1824" s="36" t="n">
        <x:v>0.7185466113161365</x:v>
      </x:c>
      <x:c r="R1824" s="36" t="n">
        <x:v>0.012376916481161203</x:v>
      </x:c>
      <x:c r="S1824" s="36" t="n">
        <x:v>1.165462977140577e-7</x:v>
      </x:c>
      <x:c r="T1824" s="35" t="n">
        <x:v>0.14651063042655776</x:v>
      </x:c>
      <x:c r="U1824" s="36" t="str">
        <x:v>lateral</x:v>
      </x:c>
      <x:c r="V1824" s="33" t="n">
        <x:v>7</x:v>
      </x:c>
      <x:c r="W1824" s="36" t="n">
        <x:v>-0.9281874733248915</x:v>
      </x:c>
      <x:c r="X1824" s="36" t="n">
        <x:v>2.380815560544622</x:v>
      </x:c>
      <x:c r="Y1824" s="36" t="n">
        <x:v>2.5553502145437226</x:v>
      </x:c>
      <x:c r="Z1824" s="36" t="n">
        <x:v>0.3789185650507782</x:v>
      </x:c>
      <x:c r="AA1824" s="36" t="n">
        <x:v>0.36323297998142556</x:v>
      </x:c>
      <x:c r="AB1824" s="36" t="n">
        <x:v>1.0773685583343056</x:v>
      </x:c>
      <x:c r="AC1824" s="34" t="b">
        <x:v>1</x:v>
      </x:c>
    </x:row>
    <x:row r="1825">
      <x:c r="A1825" s="31" t="str">
        <x:v>CFG017</x:v>
      </x:c>
      <x:c r="B1825" s="33" t="n">
        <x:v>17</x:v>
      </x:c>
      <x:c r="C1825" s="31" t="str">
        <x:v>0（选定5-12kg）算方向-5 1.AR20.03.6 </x:v>
      </x:c>
      <x:c r="D1825" s="31" t="str">
        <x:v>T7-VLM2-FF1(g1)-Inviscid</x:v>
      </x:c>
      <x:c r="E1825" s="37" t="n">
        <x:v>0.3852988745358653</x:v>
      </x:c>
      <x:c r="F1825" s="37" t="n">
        <x:v>0</x:v>
      </x:c>
      <x:c r="G1825" s="35" t="n">
        <x:v>13.009332393148204</x:v>
      </x:c>
      <x:c r="H1825" s="36" t="n">
        <x:v>8</x:v>
      </x:c>
      <x:c r="I1825" s="35" t="n">
        <x:v>1.225</x:v>
      </x:c>
      <x:c r="J1825" s="35" t="n">
        <x:v>1.5705518175924542</x:v>
      </x:c>
      <x:c r="K1825" s="35" t="n">
        <x:v>0.284701945718181</x:v>
      </x:c>
      <x:c r="L1825" s="35" t="n">
        <x:v>5.525419388778789</x:v>
      </x:c>
      <x:c r="M1825" s="35" t="n">
        <x:v>11.925999999999998</x:v>
      </x:c>
      <x:c r="N1825" s="35" t="n">
        <x:v>0.10992287605892086</x:v>
      </x:c>
      <x:c r="O1825" s="35" t="n">
        <x:v>-0.00002004566018733031</x:v>
      </x:c>
      <x:c r="P1825" s="35" t="n">
        <x:v>0.014231068051497809</x:v>
      </x:c>
      <x:c r="Q1825" s="36" t="n">
        <x:v>0.7185466113161365</x:v>
      </x:c>
      <x:c r="R1825" s="36" t="n">
        <x:v>0.012376916481161203</x:v>
      </x:c>
      <x:c r="S1825" s="36" t="n">
        <x:v>1.165462977140577e-7</x:v>
      </x:c>
      <x:c r="T1825" s="35" t="n">
        <x:v>0.14651063042655776</x:v>
      </x:c>
      <x:c r="U1825" s="36" t="str">
        <x:v>lateral</x:v>
      </x:c>
      <x:c r="V1825" s="33" t="n">
        <x:v>8</x:v>
      </x:c>
      <x:c r="W1825" s="36" t="n">
        <x:v>0.1612578765594428</x:v>
      </x:c>
      <x:c r="X1825" s="36" t="n">
        <x:v>0</x:v>
      </x:c>
      <x:c r="Y1825" s="36" t="n">
        <x:v>0.1612578765594428</x:v>
      </x:c>
      <x:c r="Z1825" s="36" t="n">
        <x:v>0</x:v>
      </x:c>
      <x:c r="AA1825" s="36" t="n">
        <x:v>-1</x:v>
      </x:c>
      <x:c r="AB1825" s="36"/>
      <x:c r="AC1825" s="34" t="b">
        <x:v>0</x:v>
      </x:c>
    </x:row>
    <x:row r="1826">
      <x:c r="A1826" s="31" t="str">
        <x:v>CFG017</x:v>
      </x:c>
      <x:c r="B1826" s="33" t="n">
        <x:v>18</x:v>
      </x:c>
      <x:c r="C1826" s="31" t="str">
        <x:v>0（选定5-12kg）算方向-5 1.AR20.03.6 </x:v>
      </x:c>
      <x:c r="D1826" s="31" t="str">
        <x:v>T7-VLM2-FF1(g1)-Inviscid</x:v>
      </x:c>
      <x:c r="E1826" s="37" t="n">
        <x:v>0.38742248461725426</x:v>
      </x:c>
      <x:c r="F1826" s="37" t="n">
        <x:v>0</x:v>
      </x:c>
      <x:c r="G1826" s="35" t="n">
        <x:v>13.007466721679823</x:v>
      </x:c>
      <x:c r="H1826" s="36" t="n">
        <x:v>8.5</x:v>
      </x:c>
      <x:c r="I1826" s="35" t="n">
        <x:v>1.225</x:v>
      </x:c>
      <x:c r="J1826" s="35" t="n">
        <x:v>1.5705518175924542</x:v>
      </x:c>
      <x:c r="K1826" s="35" t="n">
        <x:v>0.284701945718181</x:v>
      </x:c>
      <x:c r="L1826" s="35" t="n">
        <x:v>5.525419388778789</x:v>
      </x:c>
      <x:c r="M1826" s="35" t="n">
        <x:v>11.925999999999998</x:v>
      </x:c>
      <x:c r="N1826" s="35" t="n">
        <x:v>0.10992287605892086</x:v>
      </x:c>
      <x:c r="O1826" s="35" t="n">
        <x:v>-0.00002004566018733031</x:v>
      </x:c>
      <x:c r="P1826" s="35" t="n">
        <x:v>0.014231068051497809</x:v>
      </x:c>
      <x:c r="Q1826" s="36" t="n">
        <x:v>0.7187511340268333</x:v>
      </x:c>
      <x:c r="R1826" s="36" t="n">
        <x:v>0.012578087228971581</x:v>
      </x:c>
      <x:c r="S1826" s="36" t="n">
        <x:v>1.1629684158965503e-7</x:v>
      </x:c>
      <x:c r="T1826" s="35" t="n">
        <x:v>0.14651386968704322</x:v>
      </x:c>
      <x:c r="U1826" s="36" t="str">
        <x:v>longitudinal</x:v>
      </x:c>
      <x:c r="V1826" s="33" t="n">
        <x:v>1</x:v>
      </x:c>
      <x:c r="W1826" s="36" t="n">
        <x:v>-6.156832268944173</x:v>
      </x:c>
      <x:c r="X1826" s="36" t="n">
        <x:v>-5.266892986532249</x:v>
      </x:c>
      <x:c r="Y1826" s="36" t="n">
        <x:v>8.102267912103057</x:v>
      </x:c>
      <x:c r="Z1826" s="36" t="n">
        <x:v>0.8382520535426428</x:v>
      </x:c>
      <x:c r="AA1826" s="36" t="n">
        <x:v>0.7598899883015694</x:v>
      </x:c>
      <x:c r="AB1826" s="36" t="n">
        <x:v>0.1624211861421212</x:v>
      </x:c>
      <x:c r="AC1826" s="34" t="b">
        <x:v>1</x:v>
      </x:c>
    </x:row>
    <x:row r="1827">
      <x:c r="A1827" s="31" t="str">
        <x:v>CFG017</x:v>
      </x:c>
      <x:c r="B1827" s="33" t="n">
        <x:v>18</x:v>
      </x:c>
      <x:c r="C1827" s="31" t="str">
        <x:v>0（选定5-12kg）算方向-5 1.AR20.03.6 </x:v>
      </x:c>
      <x:c r="D1827" s="31" t="str">
        <x:v>T7-VLM2-FF1(g1)-Inviscid</x:v>
      </x:c>
      <x:c r="E1827" s="37" t="n">
        <x:v>0.38742248461725426</x:v>
      </x:c>
      <x:c r="F1827" s="37" t="n">
        <x:v>0</x:v>
      </x:c>
      <x:c r="G1827" s="35" t="n">
        <x:v>13.007466721679823</x:v>
      </x:c>
      <x:c r="H1827" s="36" t="n">
        <x:v>8.5</x:v>
      </x:c>
      <x:c r="I1827" s="35" t="n">
        <x:v>1.225</x:v>
      </x:c>
      <x:c r="J1827" s="35" t="n">
        <x:v>1.5705518175924542</x:v>
      </x:c>
      <x:c r="K1827" s="35" t="n">
        <x:v>0.284701945718181</x:v>
      </x:c>
      <x:c r="L1827" s="35" t="n">
        <x:v>5.525419388778789</x:v>
      </x:c>
      <x:c r="M1827" s="35" t="n">
        <x:v>11.925999999999998</x:v>
      </x:c>
      <x:c r="N1827" s="35" t="n">
        <x:v>0.10992287605892086</x:v>
      </x:c>
      <x:c r="O1827" s="35" t="n">
        <x:v>-0.00002004566018733031</x:v>
      </x:c>
      <x:c r="P1827" s="35" t="n">
        <x:v>0.014231068051497809</x:v>
      </x:c>
      <x:c r="Q1827" s="36" t="n">
        <x:v>0.7187511340268333</x:v>
      </x:c>
      <x:c r="R1827" s="36" t="n">
        <x:v>0.012578087228971581</x:v>
      </x:c>
      <x:c r="S1827" s="36" t="n">
        <x:v>1.1629684158965503e-7</x:v>
      </x:c>
      <x:c r="T1827" s="35" t="n">
        <x:v>0.14651386968704322</x:v>
      </x:c>
      <x:c r="U1827" s="36" t="str">
        <x:v>longitudinal</x:v>
      </x:c>
      <x:c r="V1827" s="33" t="n">
        <x:v>2</x:v>
      </x:c>
      <x:c r="W1827" s="36" t="n">
        <x:v>-6.156832268944173</x:v>
      </x:c>
      <x:c r="X1827" s="36" t="n">
        <x:v>5.266892986532249</x:v>
      </x:c>
      <x:c r="Y1827" s="36" t="n">
        <x:v>8.102267912103057</x:v>
      </x:c>
      <x:c r="Z1827" s="36" t="n">
        <x:v>0.8382520535426428</x:v>
      </x:c>
      <x:c r="AA1827" s="36" t="n">
        <x:v>0.7598899883015694</x:v>
      </x:c>
      <x:c r="AB1827" s="36" t="n">
        <x:v>0.1624211861421212</x:v>
      </x:c>
      <x:c r="AC1827" s="34" t="b">
        <x:v>1</x:v>
      </x:c>
    </x:row>
    <x:row r="1828">
      <x:c r="A1828" s="31" t="str">
        <x:v>CFG017</x:v>
      </x:c>
      <x:c r="B1828" s="33" t="n">
        <x:v>18</x:v>
      </x:c>
      <x:c r="C1828" s="31" t="str">
        <x:v>0（选定5-12kg）算方向-5 1.AR20.03.6 </x:v>
      </x:c>
      <x:c r="D1828" s="31" t="str">
        <x:v>T7-VLM2-FF1(g1)-Inviscid</x:v>
      </x:c>
      <x:c r="E1828" s="37" t="n">
        <x:v>0.38742248461725426</x:v>
      </x:c>
      <x:c r="F1828" s="37" t="n">
        <x:v>0</x:v>
      </x:c>
      <x:c r="G1828" s="35" t="n">
        <x:v>13.007466721679823</x:v>
      </x:c>
      <x:c r="H1828" s="36" t="n">
        <x:v>8.5</x:v>
      </x:c>
      <x:c r="I1828" s="35" t="n">
        <x:v>1.225</x:v>
      </x:c>
      <x:c r="J1828" s="35" t="n">
        <x:v>1.5705518175924542</x:v>
      </x:c>
      <x:c r="K1828" s="35" t="n">
        <x:v>0.284701945718181</x:v>
      </x:c>
      <x:c r="L1828" s="35" t="n">
        <x:v>5.525419388778789</x:v>
      </x:c>
      <x:c r="M1828" s="35" t="n">
        <x:v>11.925999999999998</x:v>
      </x:c>
      <x:c r="N1828" s="35" t="n">
        <x:v>0.10992287605892086</x:v>
      </x:c>
      <x:c r="O1828" s="35" t="n">
        <x:v>-0.00002004566018733031</x:v>
      </x:c>
      <x:c r="P1828" s="35" t="n">
        <x:v>0.014231068051497809</x:v>
      </x:c>
      <x:c r="Q1828" s="36" t="n">
        <x:v>0.7187511340268333</x:v>
      </x:c>
      <x:c r="R1828" s="36" t="n">
        <x:v>0.012578087228971581</x:v>
      </x:c>
      <x:c r="S1828" s="36" t="n">
        <x:v>1.1629684158965503e-7</x:v>
      </x:c>
      <x:c r="T1828" s="35" t="n">
        <x:v>0.14651386968704322</x:v>
      </x:c>
      <x:c r="U1828" s="36" t="str">
        <x:v>longitudinal</x:v>
      </x:c>
      <x:c r="V1828" s="33" t="n">
        <x:v>3</x:v>
      </x:c>
      <x:c r="W1828" s="36" t="n">
        <x:v>-0.009082478528388222</x:v>
      </x:c>
      <x:c r="X1828" s="36" t="n">
        <x:v>-0.716738187316172</x:v>
      </x:c>
      <x:c r="Y1828" s="36" t="n">
        <x:v>0.7167957314141112</x:v>
      </x:c>
      <x:c r="Z1828" s="36" t="n">
        <x:v>0.11407242541409358</x:v>
      </x:c>
      <x:c r="AA1828" s="36" t="n">
        <x:v>0.01267094393889609</x:v>
      </x:c>
      <x:c r="AB1828" s="36" t="n">
        <x:v>110.10210449431804</x:v>
      </x:c>
      <x:c r="AC1828" s="34" t="b">
        <x:v>1</x:v>
      </x:c>
    </x:row>
    <x:row r="1829">
      <x:c r="A1829" s="31" t="str">
        <x:v>CFG017</x:v>
      </x:c>
      <x:c r="B1829" s="33" t="n">
        <x:v>18</x:v>
      </x:c>
      <x:c r="C1829" s="31" t="str">
        <x:v>0（选定5-12kg）算方向-5 1.AR20.03.6 </x:v>
      </x:c>
      <x:c r="D1829" s="31" t="str">
        <x:v>T7-VLM2-FF1(g1)-Inviscid</x:v>
      </x:c>
      <x:c r="E1829" s="37" t="n">
        <x:v>0.38742248461725426</x:v>
      </x:c>
      <x:c r="F1829" s="37" t="n">
        <x:v>0</x:v>
      </x:c>
      <x:c r="G1829" s="35" t="n">
        <x:v>13.007466721679823</x:v>
      </x:c>
      <x:c r="H1829" s="36" t="n">
        <x:v>8.5</x:v>
      </x:c>
      <x:c r="I1829" s="35" t="n">
        <x:v>1.225</x:v>
      </x:c>
      <x:c r="J1829" s="35" t="n">
        <x:v>1.5705518175924542</x:v>
      </x:c>
      <x:c r="K1829" s="35" t="n">
        <x:v>0.284701945718181</x:v>
      </x:c>
      <x:c r="L1829" s="35" t="n">
        <x:v>5.525419388778789</x:v>
      </x:c>
      <x:c r="M1829" s="35" t="n">
        <x:v>11.925999999999998</x:v>
      </x:c>
      <x:c r="N1829" s="35" t="n">
        <x:v>0.10992287605892086</x:v>
      </x:c>
      <x:c r="O1829" s="35" t="n">
        <x:v>-0.00002004566018733031</x:v>
      </x:c>
      <x:c r="P1829" s="35" t="n">
        <x:v>0.014231068051497809</x:v>
      </x:c>
      <x:c r="Q1829" s="36" t="n">
        <x:v>0.7187511340268333</x:v>
      </x:c>
      <x:c r="R1829" s="36" t="n">
        <x:v>0.012578087228971581</x:v>
      </x:c>
      <x:c r="S1829" s="36" t="n">
        <x:v>1.1629684158965503e-7</x:v>
      </x:c>
      <x:c r="T1829" s="35" t="n">
        <x:v>0.14651386968704322</x:v>
      </x:c>
      <x:c r="U1829" s="36" t="str">
        <x:v>longitudinal</x:v>
      </x:c>
      <x:c r="V1829" s="33" t="n">
        <x:v>4</x:v>
      </x:c>
      <x:c r="W1829" s="36" t="n">
        <x:v>-0.009082478528388222</x:v>
      </x:c>
      <x:c r="X1829" s="36" t="n">
        <x:v>0.716738187316172</x:v>
      </x:c>
      <x:c r="Y1829" s="36" t="n">
        <x:v>0.7167957314141112</x:v>
      </x:c>
      <x:c r="Z1829" s="36" t="n">
        <x:v>0.11407242541409358</x:v>
      </x:c>
      <x:c r="AA1829" s="36" t="n">
        <x:v>0.01267094393889609</x:v>
      </x:c>
      <x:c r="AB1829" s="36" t="n">
        <x:v>110.10210449431804</x:v>
      </x:c>
      <x:c r="AC1829" s="34" t="b">
        <x:v>1</x:v>
      </x:c>
    </x:row>
    <x:row r="1830">
      <x:c r="A1830" s="31" t="str">
        <x:v>CFG017</x:v>
      </x:c>
      <x:c r="B1830" s="33" t="n">
        <x:v>18</x:v>
      </x:c>
      <x:c r="C1830" s="31" t="str">
        <x:v>0（选定5-12kg）算方向-5 1.AR20.03.6 </x:v>
      </x:c>
      <x:c r="D1830" s="31" t="str">
        <x:v>T7-VLM2-FF1(g1)-Inviscid</x:v>
      </x:c>
      <x:c r="E1830" s="37" t="n">
        <x:v>0.38742248461725426</x:v>
      </x:c>
      <x:c r="F1830" s="37" t="n">
        <x:v>0</x:v>
      </x:c>
      <x:c r="G1830" s="35" t="n">
        <x:v>13.007466721679823</x:v>
      </x:c>
      <x:c r="H1830" s="36" t="n">
        <x:v>8.5</x:v>
      </x:c>
      <x:c r="I1830" s="35" t="n">
        <x:v>1.225</x:v>
      </x:c>
      <x:c r="J1830" s="35" t="n">
        <x:v>1.5705518175924542</x:v>
      </x:c>
      <x:c r="K1830" s="35" t="n">
        <x:v>0.284701945718181</x:v>
      </x:c>
      <x:c r="L1830" s="35" t="n">
        <x:v>5.525419388778789</x:v>
      </x:c>
      <x:c r="M1830" s="35" t="n">
        <x:v>11.925999999999998</x:v>
      </x:c>
      <x:c r="N1830" s="35" t="n">
        <x:v>0.10992287605892086</x:v>
      </x:c>
      <x:c r="O1830" s="35" t="n">
        <x:v>-0.00002004566018733031</x:v>
      </x:c>
      <x:c r="P1830" s="35" t="n">
        <x:v>0.014231068051497809</x:v>
      </x:c>
      <x:c r="Q1830" s="36" t="n">
        <x:v>0.7187511340268333</x:v>
      </x:c>
      <x:c r="R1830" s="36" t="n">
        <x:v>0.012578087228971581</x:v>
      </x:c>
      <x:c r="S1830" s="36" t="n">
        <x:v>1.1629684158965503e-7</x:v>
      </x:c>
      <x:c r="T1830" s="35" t="n">
        <x:v>0.14651386968704322</x:v>
      </x:c>
      <x:c r="U1830" s="36" t="str">
        <x:v>lateral</x:v>
      </x:c>
      <x:c r="V1830" s="33" t="n">
        <x:v>5</x:v>
      </x:c>
      <x:c r="W1830" s="36" t="n">
        <x:v>-17.62855598925967</x:v>
      </x:c>
      <x:c r="X1830" s="36" t="n">
        <x:v>0</x:v>
      </x:c>
      <x:c r="Y1830" s="36" t="n">
        <x:v>17.62855598925967</x:v>
      </x:c>
      <x:c r="Z1830" s="36" t="n">
        <x:v>0</x:v>
      </x:c>
      <x:c r="AA1830" s="36" t="n">
        <x:v>1</x:v>
      </x:c>
      <x:c r="AB1830" s="36" t="n">
        <x:v>0.05672614368467034</x:v>
      </x:c>
      <x:c r="AC1830" s="34" t="b">
        <x:v>1</x:v>
      </x:c>
    </x:row>
    <x:row r="1831">
      <x:c r="A1831" s="31" t="str">
        <x:v>CFG017</x:v>
      </x:c>
      <x:c r="B1831" s="33" t="n">
        <x:v>18</x:v>
      </x:c>
      <x:c r="C1831" s="31" t="str">
        <x:v>0（选定5-12kg）算方向-5 1.AR20.03.6 </x:v>
      </x:c>
      <x:c r="D1831" s="31" t="str">
        <x:v>T7-VLM2-FF1(g1)-Inviscid</x:v>
      </x:c>
      <x:c r="E1831" s="37" t="n">
        <x:v>0.38742248461725426</x:v>
      </x:c>
      <x:c r="F1831" s="37" t="n">
        <x:v>0</x:v>
      </x:c>
      <x:c r="G1831" s="35" t="n">
        <x:v>13.007466721679823</x:v>
      </x:c>
      <x:c r="H1831" s="36" t="n">
        <x:v>8.5</x:v>
      </x:c>
      <x:c r="I1831" s="35" t="n">
        <x:v>1.225</x:v>
      </x:c>
      <x:c r="J1831" s="35" t="n">
        <x:v>1.5705518175924542</x:v>
      </x:c>
      <x:c r="K1831" s="35" t="n">
        <x:v>0.284701945718181</x:v>
      </x:c>
      <x:c r="L1831" s="35" t="n">
        <x:v>5.525419388778789</x:v>
      </x:c>
      <x:c r="M1831" s="35" t="n">
        <x:v>11.925999999999998</x:v>
      </x:c>
      <x:c r="N1831" s="35" t="n">
        <x:v>0.10992287605892086</x:v>
      </x:c>
      <x:c r="O1831" s="35" t="n">
        <x:v>-0.00002004566018733031</x:v>
      </x:c>
      <x:c r="P1831" s="35" t="n">
        <x:v>0.014231068051497809</x:v>
      </x:c>
      <x:c r="Q1831" s="36" t="n">
        <x:v>0.7187511340268333</x:v>
      </x:c>
      <x:c r="R1831" s="36" t="n">
        <x:v>0.012578087228971581</x:v>
      </x:c>
      <x:c r="S1831" s="36" t="n">
        <x:v>1.1629684158965503e-7</x:v>
      </x:c>
      <x:c r="T1831" s="35" t="n">
        <x:v>0.14651386968704322</x:v>
      </x:c>
      <x:c r="U1831" s="36" t="str">
        <x:v>lateral</x:v>
      </x:c>
      <x:c r="V1831" s="33" t="n">
        <x:v>6</x:v>
      </x:c>
      <x:c r="W1831" s="36" t="n">
        <x:v>-0.9290031940390852</x:v>
      </x:c>
      <x:c r="X1831" s="36" t="n">
        <x:v>-2.3820682092144847</x:v>
      </x:c>
      <x:c r="Y1831" s="36" t="n">
        <x:v>2.556813620091446</x:v>
      </x:c>
      <x:c r="Z1831" s="36" t="n">
        <x:v>0.37911793027854435</x:v>
      </x:c>
      <x:c r="AA1831" s="36" t="n">
        <x:v>0.36334411970390657</x:v>
      </x:c>
      <x:c r="AB1831" s="36" t="n">
        <x:v>1.0764225639012472</x:v>
      </x:c>
      <x:c r="AC1831" s="34" t="b">
        <x:v>1</x:v>
      </x:c>
    </x:row>
    <x:row r="1832">
      <x:c r="A1832" s="31" t="str">
        <x:v>CFG017</x:v>
      </x:c>
      <x:c r="B1832" s="33" t="n">
        <x:v>18</x:v>
      </x:c>
      <x:c r="C1832" s="31" t="str">
        <x:v>0（选定5-12kg）算方向-5 1.AR20.03.6 </x:v>
      </x:c>
      <x:c r="D1832" s="31" t="str">
        <x:v>T7-VLM2-FF1(g1)-Inviscid</x:v>
      </x:c>
      <x:c r="E1832" s="37" t="n">
        <x:v>0.38742248461725426</x:v>
      </x:c>
      <x:c r="F1832" s="37" t="n">
        <x:v>0</x:v>
      </x:c>
      <x:c r="G1832" s="35" t="n">
        <x:v>13.007466721679823</x:v>
      </x:c>
      <x:c r="H1832" s="36" t="n">
        <x:v>8.5</x:v>
      </x:c>
      <x:c r="I1832" s="35" t="n">
        <x:v>1.225</x:v>
      </x:c>
      <x:c r="J1832" s="35" t="n">
        <x:v>1.5705518175924542</x:v>
      </x:c>
      <x:c r="K1832" s="35" t="n">
        <x:v>0.284701945718181</x:v>
      </x:c>
      <x:c r="L1832" s="35" t="n">
        <x:v>5.525419388778789</x:v>
      </x:c>
      <x:c r="M1832" s="35" t="n">
        <x:v>11.925999999999998</x:v>
      </x:c>
      <x:c r="N1832" s="35" t="n">
        <x:v>0.10992287605892086</x:v>
      </x:c>
      <x:c r="O1832" s="35" t="n">
        <x:v>-0.00002004566018733031</x:v>
      </x:c>
      <x:c r="P1832" s="35" t="n">
        <x:v>0.014231068051497809</x:v>
      </x:c>
      <x:c r="Q1832" s="36" t="n">
        <x:v>0.7187511340268333</x:v>
      </x:c>
      <x:c r="R1832" s="36" t="n">
        <x:v>0.012578087228971581</x:v>
      </x:c>
      <x:c r="S1832" s="36" t="n">
        <x:v>1.1629684158965503e-7</x:v>
      </x:c>
      <x:c r="T1832" s="35" t="n">
        <x:v>0.14651386968704322</x:v>
      </x:c>
      <x:c r="U1832" s="36" t="str">
        <x:v>lateral</x:v>
      </x:c>
      <x:c r="V1832" s="33" t="n">
        <x:v>7</x:v>
      </x:c>
      <x:c r="W1832" s="36" t="n">
        <x:v>-0.9290031940390852</x:v>
      </x:c>
      <x:c r="X1832" s="36" t="n">
        <x:v>2.3820682092144847</x:v>
      </x:c>
      <x:c r="Y1832" s="36" t="n">
        <x:v>2.556813620091446</x:v>
      </x:c>
      <x:c r="Z1832" s="36" t="n">
        <x:v>0.37911793027854435</x:v>
      </x:c>
      <x:c r="AA1832" s="36" t="n">
        <x:v>0.36334411970390657</x:v>
      </x:c>
      <x:c r="AB1832" s="36" t="n">
        <x:v>1.0764225639012472</x:v>
      </x:c>
      <x:c r="AC1832" s="34" t="b">
        <x:v>1</x:v>
      </x:c>
    </x:row>
    <x:row r="1833">
      <x:c r="A1833" s="31" t="str">
        <x:v>CFG017</x:v>
      </x:c>
      <x:c r="B1833" s="33" t="n">
        <x:v>18</x:v>
      </x:c>
      <x:c r="C1833" s="31" t="str">
        <x:v>0（选定5-12kg）算方向-5 1.AR20.03.6 </x:v>
      </x:c>
      <x:c r="D1833" s="31" t="str">
        <x:v>T7-VLM2-FF1(g1)-Inviscid</x:v>
      </x:c>
      <x:c r="E1833" s="37" t="n">
        <x:v>0.38742248461725426</x:v>
      </x:c>
      <x:c r="F1833" s="37" t="n">
        <x:v>0</x:v>
      </x:c>
      <x:c r="G1833" s="35" t="n">
        <x:v>13.007466721679823</x:v>
      </x:c>
      <x:c r="H1833" s="36" t="n">
        <x:v>8.5</x:v>
      </x:c>
      <x:c r="I1833" s="35" t="n">
        <x:v>1.225</x:v>
      </x:c>
      <x:c r="J1833" s="35" t="n">
        <x:v>1.5705518175924542</x:v>
      </x:c>
      <x:c r="K1833" s="35" t="n">
        <x:v>0.284701945718181</x:v>
      </x:c>
      <x:c r="L1833" s="35" t="n">
        <x:v>5.525419388778789</x:v>
      </x:c>
      <x:c r="M1833" s="35" t="n">
        <x:v>11.925999999999998</x:v>
      </x:c>
      <x:c r="N1833" s="35" t="n">
        <x:v>0.10992287605892086</x:v>
      </x:c>
      <x:c r="O1833" s="35" t="n">
        <x:v>-0.00002004566018733031</x:v>
      </x:c>
      <x:c r="P1833" s="35" t="n">
        <x:v>0.014231068051497809</x:v>
      </x:c>
      <x:c r="Q1833" s="36" t="n">
        <x:v>0.7187511340268333</x:v>
      </x:c>
      <x:c r="R1833" s="36" t="n">
        <x:v>0.012578087228971581</x:v>
      </x:c>
      <x:c r="S1833" s="36" t="n">
        <x:v>1.1629684158965503e-7</x:v>
      </x:c>
      <x:c r="T1833" s="35" t="n">
        <x:v>0.14651386968704322</x:v>
      </x:c>
      <x:c r="U1833" s="36" t="str">
        <x:v>lateral</x:v>
      </x:c>
      <x:c r="V1833" s="33" t="n">
        <x:v>8</x:v>
      </x:c>
      <x:c r="W1833" s="36" t="n">
        <x:v>0.1613399606258099</x:v>
      </x:c>
      <x:c r="X1833" s="36" t="n">
        <x:v>0</x:v>
      </x:c>
      <x:c r="Y1833" s="36" t="n">
        <x:v>0.1613399606258099</x:v>
      </x:c>
      <x:c r="Z1833" s="36" t="n">
        <x:v>0</x:v>
      </x:c>
      <x:c r="AA1833" s="36" t="n">
        <x:v>-1</x:v>
      </x:c>
      <x:c r="AB1833" s="36"/>
      <x:c r="AC1833" s="34" t="b">
        <x:v>0</x:v>
      </x:c>
    </x:row>
    <x:row r="1834">
      <x:c r="A1834" s="31" t="str">
        <x:v>CFG017</x:v>
      </x:c>
      <x:c r="B1834" s="33" t="n">
        <x:v>19</x:v>
      </x:c>
      <x:c r="C1834" s="31" t="str">
        <x:v>0（选定5-12kg）算方向-5 1.AR20.03.6 </x:v>
      </x:c>
      <x:c r="D1834" s="31" t="str">
        <x:v>T7-VLM2-FF1(g1)-Inviscid</x:v>
      </x:c>
      <x:c r="E1834" s="37" t="n">
        <x:v>0.3895971444909373</x:v>
      </x:c>
      <x:c r="F1834" s="37" t="n">
        <x:v>0</x:v>
      </x:c>
      <x:c r="G1834" s="35" t="n">
        <x:v>13.005556970097679</x:v>
      </x:c>
      <x:c r="H1834" s="36" t="n">
        <x:v>9</x:v>
      </x:c>
      <x:c r="I1834" s="35" t="n">
        <x:v>1.225</x:v>
      </x:c>
      <x:c r="J1834" s="35" t="n">
        <x:v>1.5705518175924542</x:v>
      </x:c>
      <x:c r="K1834" s="35" t="n">
        <x:v>0.284701945718181</x:v>
      </x:c>
      <x:c r="L1834" s="35" t="n">
        <x:v>5.525419388778789</x:v>
      </x:c>
      <x:c r="M1834" s="35" t="n">
        <x:v>11.925999999999998</x:v>
      </x:c>
      <x:c r="N1834" s="35" t="n">
        <x:v>0.10992287605892086</x:v>
      </x:c>
      <x:c r="O1834" s="35" t="n">
        <x:v>-0.00002004566018733031</x:v>
      </x:c>
      <x:c r="P1834" s="35" t="n">
        <x:v>0.014231068051497809</x:v>
      </x:c>
      <x:c r="Q1834" s="36" t="n">
        <x:v>0.7189605580019492</x:v>
      </x:c>
      <x:c r="R1834" s="36" t="n">
        <x:v>0.012785252850324167</x:v>
      </x:c>
      <x:c r="S1834" s="36" t="n">
        <x:v>1.1604166496990069e-7</x:v>
      </x:c>
      <x:c r="T1834" s="35" t="n">
        <x:v>0.14651719035095281</x:v>
      </x:c>
      <x:c r="U1834" s="36" t="str">
        <x:v>longitudinal</x:v>
      </x:c>
      <x:c r="V1834" s="33" t="n">
        <x:v>1</x:v>
      </x:c>
      <x:c r="W1834" s="36" t="n">
        <x:v>-6.155924982683763</x:v>
      </x:c>
      <x:c r="X1834" s="36" t="n">
        <x:v>-5.266362811964513</x:v>
      </x:c>
      <x:c r="Y1834" s="36" t="n">
        <x:v>8.10123383563719</x:v>
      </x:c>
      <x:c r="Z1834" s="36" t="n">
        <x:v>0.8381676736394861</x:v>
      </x:c>
      <x:c r="AA1834" s="36" t="n">
        <x:v>0.7598749903507234</x:v>
      </x:c>
      <x:c r="AB1834" s="36" t="n">
        <x:v>0.16244512446349463</x:v>
      </x:c>
      <x:c r="AC1834" s="34" t="b">
        <x:v>1</x:v>
      </x:c>
    </x:row>
    <x:row r="1835">
      <x:c r="A1835" s="31" t="str">
        <x:v>CFG017</x:v>
      </x:c>
      <x:c r="B1835" s="33" t="n">
        <x:v>19</x:v>
      </x:c>
      <x:c r="C1835" s="31" t="str">
        <x:v>0（选定5-12kg）算方向-5 1.AR20.03.6 </x:v>
      </x:c>
      <x:c r="D1835" s="31" t="str">
        <x:v>T7-VLM2-FF1(g1)-Inviscid</x:v>
      </x:c>
      <x:c r="E1835" s="37" t="n">
        <x:v>0.3895971444909373</x:v>
      </x:c>
      <x:c r="F1835" s="37" t="n">
        <x:v>0</x:v>
      </x:c>
      <x:c r="G1835" s="35" t="n">
        <x:v>13.005556970097679</x:v>
      </x:c>
      <x:c r="H1835" s="36" t="n">
        <x:v>9</x:v>
      </x:c>
      <x:c r="I1835" s="35" t="n">
        <x:v>1.225</x:v>
      </x:c>
      <x:c r="J1835" s="35" t="n">
        <x:v>1.5705518175924542</x:v>
      </x:c>
      <x:c r="K1835" s="35" t="n">
        <x:v>0.284701945718181</x:v>
      </x:c>
      <x:c r="L1835" s="35" t="n">
        <x:v>5.525419388778789</x:v>
      </x:c>
      <x:c r="M1835" s="35" t="n">
        <x:v>11.925999999999998</x:v>
      </x:c>
      <x:c r="N1835" s="35" t="n">
        <x:v>0.10992287605892086</x:v>
      </x:c>
      <x:c r="O1835" s="35" t="n">
        <x:v>-0.00002004566018733031</x:v>
      </x:c>
      <x:c r="P1835" s="35" t="n">
        <x:v>0.014231068051497809</x:v>
      </x:c>
      <x:c r="Q1835" s="36" t="n">
        <x:v>0.7189605580019492</x:v>
      </x:c>
      <x:c r="R1835" s="36" t="n">
        <x:v>0.012785252850324167</x:v>
      </x:c>
      <x:c r="S1835" s="36" t="n">
        <x:v>1.1604166496990069e-7</x:v>
      </x:c>
      <x:c r="T1835" s="35" t="n">
        <x:v>0.14651719035095281</x:v>
      </x:c>
      <x:c r="U1835" s="36" t="str">
        <x:v>longitudinal</x:v>
      </x:c>
      <x:c r="V1835" s="33" t="n">
        <x:v>2</x:v>
      </x:c>
      <x:c r="W1835" s="36" t="n">
        <x:v>-6.155924982683763</x:v>
      </x:c>
      <x:c r="X1835" s="36" t="n">
        <x:v>5.266362811964513</x:v>
      </x:c>
      <x:c r="Y1835" s="36" t="n">
        <x:v>8.10123383563719</x:v>
      </x:c>
      <x:c r="Z1835" s="36" t="n">
        <x:v>0.8381676736394861</x:v>
      </x:c>
      <x:c r="AA1835" s="36" t="n">
        <x:v>0.7598749903507234</x:v>
      </x:c>
      <x:c r="AB1835" s="36" t="n">
        <x:v>0.16244512446349463</x:v>
      </x:c>
      <x:c r="AC1835" s="34" t="b">
        <x:v>1</x:v>
      </x:c>
    </x:row>
    <x:row r="1836">
      <x:c r="A1836" s="31" t="str">
        <x:v>CFG017</x:v>
      </x:c>
      <x:c r="B1836" s="33" t="n">
        <x:v>19</x:v>
      </x:c>
      <x:c r="C1836" s="31" t="str">
        <x:v>0（选定5-12kg）算方向-5 1.AR20.03.6 </x:v>
      </x:c>
      <x:c r="D1836" s="31" t="str">
        <x:v>T7-VLM2-FF1(g1)-Inviscid</x:v>
      </x:c>
      <x:c r="E1836" s="37" t="n">
        <x:v>0.3895971444909373</x:v>
      </x:c>
      <x:c r="F1836" s="37" t="n">
        <x:v>0</x:v>
      </x:c>
      <x:c r="G1836" s="35" t="n">
        <x:v>13.005556970097679</x:v>
      </x:c>
      <x:c r="H1836" s="36" t="n">
        <x:v>9</x:v>
      </x:c>
      <x:c r="I1836" s="35" t="n">
        <x:v>1.225</x:v>
      </x:c>
      <x:c r="J1836" s="35" t="n">
        <x:v>1.5705518175924542</x:v>
      </x:c>
      <x:c r="K1836" s="35" t="n">
        <x:v>0.284701945718181</x:v>
      </x:c>
      <x:c r="L1836" s="35" t="n">
        <x:v>5.525419388778789</x:v>
      </x:c>
      <x:c r="M1836" s="35" t="n">
        <x:v>11.925999999999998</x:v>
      </x:c>
      <x:c r="N1836" s="35" t="n">
        <x:v>0.10992287605892086</x:v>
      </x:c>
      <x:c r="O1836" s="35" t="n">
        <x:v>-0.00002004566018733031</x:v>
      </x:c>
      <x:c r="P1836" s="35" t="n">
        <x:v>0.014231068051497809</x:v>
      </x:c>
      <x:c r="Q1836" s="36" t="n">
        <x:v>0.7189605580019492</x:v>
      </x:c>
      <x:c r="R1836" s="36" t="n">
        <x:v>0.012785252850324167</x:v>
      </x:c>
      <x:c r="S1836" s="36" t="n">
        <x:v>1.1604166496990069e-7</x:v>
      </x:c>
      <x:c r="T1836" s="35" t="n">
        <x:v>0.14651719035095281</x:v>
      </x:c>
      <x:c r="U1836" s="36" t="str">
        <x:v>longitudinal</x:v>
      </x:c>
      <x:c r="V1836" s="33" t="n">
        <x:v>3</x:v>
      </x:c>
      <x:c r="W1836" s="36" t="n">
        <x:v>-0.009288184230153658</x:v>
      </x:c>
      <x:c r="X1836" s="36" t="n">
        <x:v>-0.7168523931597666</x:v>
      </x:c>
      <x:c r="Y1836" s="36" t="n">
        <x:v>0.7169125636681072</x:v>
      </x:c>
      <x:c r="Z1836" s="36" t="n">
        <x:v>0.11409060183863164</x:v>
      </x:c>
      <x:c r="AA1836" s="36" t="n">
        <x:v>0.012955811769611558</x:v>
      </x:c>
      <x:c r="AB1836" s="36" t="n">
        <x:v>107.66366980034122</x:v>
      </x:c>
      <x:c r="AC1836" s="34" t="b">
        <x:v>1</x:v>
      </x:c>
    </x:row>
    <x:row r="1837">
      <x:c r="A1837" s="31" t="str">
        <x:v>CFG017</x:v>
      </x:c>
      <x:c r="B1837" s="33" t="n">
        <x:v>19</x:v>
      </x:c>
      <x:c r="C1837" s="31" t="str">
        <x:v>0（选定5-12kg）算方向-5 1.AR20.03.6 </x:v>
      </x:c>
      <x:c r="D1837" s="31" t="str">
        <x:v>T7-VLM2-FF1(g1)-Inviscid</x:v>
      </x:c>
      <x:c r="E1837" s="37" t="n">
        <x:v>0.3895971444909373</x:v>
      </x:c>
      <x:c r="F1837" s="37" t="n">
        <x:v>0</x:v>
      </x:c>
      <x:c r="G1837" s="35" t="n">
        <x:v>13.005556970097679</x:v>
      </x:c>
      <x:c r="H1837" s="36" t="n">
        <x:v>9</x:v>
      </x:c>
      <x:c r="I1837" s="35" t="n">
        <x:v>1.225</x:v>
      </x:c>
      <x:c r="J1837" s="35" t="n">
        <x:v>1.5705518175924542</x:v>
      </x:c>
      <x:c r="K1837" s="35" t="n">
        <x:v>0.284701945718181</x:v>
      </x:c>
      <x:c r="L1837" s="35" t="n">
        <x:v>5.525419388778789</x:v>
      </x:c>
      <x:c r="M1837" s="35" t="n">
        <x:v>11.925999999999998</x:v>
      </x:c>
      <x:c r="N1837" s="35" t="n">
        <x:v>0.10992287605892086</x:v>
      </x:c>
      <x:c r="O1837" s="35" t="n">
        <x:v>-0.00002004566018733031</x:v>
      </x:c>
      <x:c r="P1837" s="35" t="n">
        <x:v>0.014231068051497809</x:v>
      </x:c>
      <x:c r="Q1837" s="36" t="n">
        <x:v>0.7189605580019492</x:v>
      </x:c>
      <x:c r="R1837" s="36" t="n">
        <x:v>0.012785252850324167</x:v>
      </x:c>
      <x:c r="S1837" s="36" t="n">
        <x:v>1.1604166496990069e-7</x:v>
      </x:c>
      <x:c r="T1837" s="35" t="n">
        <x:v>0.14651719035095281</x:v>
      </x:c>
      <x:c r="U1837" s="36" t="str">
        <x:v>longitudinal</x:v>
      </x:c>
      <x:c r="V1837" s="33" t="n">
        <x:v>4</x:v>
      </x:c>
      <x:c r="W1837" s="36" t="n">
        <x:v>-0.009288184230153658</x:v>
      </x:c>
      <x:c r="X1837" s="36" t="n">
        <x:v>0.7168523931597666</x:v>
      </x:c>
      <x:c r="Y1837" s="36" t="n">
        <x:v>0.7169125636681072</x:v>
      </x:c>
      <x:c r="Z1837" s="36" t="n">
        <x:v>0.11409060183863164</x:v>
      </x:c>
      <x:c r="AA1837" s="36" t="n">
        <x:v>0.012955811769611558</x:v>
      </x:c>
      <x:c r="AB1837" s="36" t="n">
        <x:v>107.66366980034122</x:v>
      </x:c>
      <x:c r="AC1837" s="34" t="b">
        <x:v>1</x:v>
      </x:c>
    </x:row>
    <x:row r="1838">
      <x:c r="A1838" s="31" t="str">
        <x:v>CFG017</x:v>
      </x:c>
      <x:c r="B1838" s="33" t="n">
        <x:v>19</x:v>
      </x:c>
      <x:c r="C1838" s="31" t="str">
        <x:v>0（选定5-12kg）算方向-5 1.AR20.03.6 </x:v>
      </x:c>
      <x:c r="D1838" s="31" t="str">
        <x:v>T7-VLM2-FF1(g1)-Inviscid</x:v>
      </x:c>
      <x:c r="E1838" s="37" t="n">
        <x:v>0.3895971444909373</x:v>
      </x:c>
      <x:c r="F1838" s="37" t="n">
        <x:v>0</x:v>
      </x:c>
      <x:c r="G1838" s="35" t="n">
        <x:v>13.005556970097679</x:v>
      </x:c>
      <x:c r="H1838" s="36" t="n">
        <x:v>9</x:v>
      </x:c>
      <x:c r="I1838" s="35" t="n">
        <x:v>1.225</x:v>
      </x:c>
      <x:c r="J1838" s="35" t="n">
        <x:v>1.5705518175924542</x:v>
      </x:c>
      <x:c r="K1838" s="35" t="n">
        <x:v>0.284701945718181</x:v>
      </x:c>
      <x:c r="L1838" s="35" t="n">
        <x:v>5.525419388778789</x:v>
      </x:c>
      <x:c r="M1838" s="35" t="n">
        <x:v>11.925999999999998</x:v>
      </x:c>
      <x:c r="N1838" s="35" t="n">
        <x:v>0.10992287605892086</x:v>
      </x:c>
      <x:c r="O1838" s="35" t="n">
        <x:v>-0.00002004566018733031</x:v>
      </x:c>
      <x:c r="P1838" s="35" t="n">
        <x:v>0.014231068051497809</x:v>
      </x:c>
      <x:c r="Q1838" s="36" t="n">
        <x:v>0.7189605580019492</x:v>
      </x:c>
      <x:c r="R1838" s="36" t="n">
        <x:v>0.012785252850324167</x:v>
      </x:c>
      <x:c r="S1838" s="36" t="n">
        <x:v>1.1604166496990069e-7</x:v>
      </x:c>
      <x:c r="T1838" s="35" t="n">
        <x:v>0.14651719035095281</x:v>
      </x:c>
      <x:c r="U1838" s="36" t="str">
        <x:v>lateral</x:v>
      </x:c>
      <x:c r="V1838" s="33" t="n">
        <x:v>5</x:v>
      </x:c>
      <x:c r="W1838" s="36" t="n">
        <x:v>-17.625367232114826</x:v>
      </x:c>
      <x:c r="X1838" s="36" t="n">
        <x:v>0</x:v>
      </x:c>
      <x:c r="Y1838" s="36" t="n">
        <x:v>17.625367232114826</x:v>
      </x:c>
      <x:c r="Z1838" s="36" t="n">
        <x:v>0</x:v>
      </x:c>
      <x:c r="AA1838" s="36" t="n">
        <x:v>1</x:v>
      </x:c>
      <x:c r="AB1838" s="36" t="n">
        <x:v>0.056736406500394514</x:v>
      </x:c>
      <x:c r="AC1838" s="34" t="b">
        <x:v>1</x:v>
      </x:c>
    </x:row>
    <x:row r="1839">
      <x:c r="A1839" s="31" t="str">
        <x:v>CFG017</x:v>
      </x:c>
      <x:c r="B1839" s="33" t="n">
        <x:v>19</x:v>
      </x:c>
      <x:c r="C1839" s="31" t="str">
        <x:v>0（选定5-12kg）算方向-5 1.AR20.03.6 </x:v>
      </x:c>
      <x:c r="D1839" s="31" t="str">
        <x:v>T7-VLM2-FF1(g1)-Inviscid</x:v>
      </x:c>
      <x:c r="E1839" s="37" t="n">
        <x:v>0.3895971444909373</x:v>
      </x:c>
      <x:c r="F1839" s="37" t="n">
        <x:v>0</x:v>
      </x:c>
      <x:c r="G1839" s="35" t="n">
        <x:v>13.005556970097679</x:v>
      </x:c>
      <x:c r="H1839" s="36" t="n">
        <x:v>9</x:v>
      </x:c>
      <x:c r="I1839" s="35" t="n">
        <x:v>1.225</x:v>
      </x:c>
      <x:c r="J1839" s="35" t="n">
        <x:v>1.5705518175924542</x:v>
      </x:c>
      <x:c r="K1839" s="35" t="n">
        <x:v>0.284701945718181</x:v>
      </x:c>
      <x:c r="L1839" s="35" t="n">
        <x:v>5.525419388778789</x:v>
      </x:c>
      <x:c r="M1839" s="35" t="n">
        <x:v>11.925999999999998</x:v>
      </x:c>
      <x:c r="N1839" s="35" t="n">
        <x:v>0.10992287605892086</x:v>
      </x:c>
      <x:c r="O1839" s="35" t="n">
        <x:v>-0.00002004566018733031</x:v>
      </x:c>
      <x:c r="P1839" s="35" t="n">
        <x:v>0.014231068051497809</x:v>
      </x:c>
      <x:c r="Q1839" s="36" t="n">
        <x:v>0.7189605580019492</x:v>
      </x:c>
      <x:c r="R1839" s="36" t="n">
        <x:v>0.012785252850324167</x:v>
      </x:c>
      <x:c r="S1839" s="36" t="n">
        <x:v>1.1604166496990069e-7</x:v>
      </x:c>
      <x:c r="T1839" s="35" t="n">
        <x:v>0.14651719035095281</x:v>
      </x:c>
      <x:c r="U1839" s="36" t="str">
        <x:v>lateral</x:v>
      </x:c>
      <x:c r="V1839" s="33" t="n">
        <x:v>6</x:v>
      </x:c>
      <x:c r="W1839" s="36" t="n">
        <x:v>-0.9297878544880485</x:v>
      </x:c>
      <x:c r="X1839" s="36" t="n">
        <x:v>-2.3831949965442956</x:v>
      </x:c>
      <x:c r="Y1839" s="36" t="n">
        <x:v>2.5581485191261377</x:v>
      </x:c>
      <x:c r="Z1839" s="36" t="n">
        <x:v>0.37929726405189707</x:v>
      </x:c>
      <x:c r="AA1839" s="36" t="n">
        <x:v>0.36346124845232347</x:v>
      </x:c>
      <x:c r="AB1839" s="36" t="n">
        <x:v>1.075514156453045</x:v>
      </x:c>
      <x:c r="AC1839" s="34" t="b">
        <x:v>1</x:v>
      </x:c>
    </x:row>
    <x:row r="1840">
      <x:c r="A1840" s="31" t="str">
        <x:v>CFG017</x:v>
      </x:c>
      <x:c r="B1840" s="33" t="n">
        <x:v>19</x:v>
      </x:c>
      <x:c r="C1840" s="31" t="str">
        <x:v>0（选定5-12kg）算方向-5 1.AR20.03.6 </x:v>
      </x:c>
      <x:c r="D1840" s="31" t="str">
        <x:v>T7-VLM2-FF1(g1)-Inviscid</x:v>
      </x:c>
      <x:c r="E1840" s="37" t="n">
        <x:v>0.3895971444909373</x:v>
      </x:c>
      <x:c r="F1840" s="37" t="n">
        <x:v>0</x:v>
      </x:c>
      <x:c r="G1840" s="35" t="n">
        <x:v>13.005556970097679</x:v>
      </x:c>
      <x:c r="H1840" s="36" t="n">
        <x:v>9</x:v>
      </x:c>
      <x:c r="I1840" s="35" t="n">
        <x:v>1.225</x:v>
      </x:c>
      <x:c r="J1840" s="35" t="n">
        <x:v>1.5705518175924542</x:v>
      </x:c>
      <x:c r="K1840" s="35" t="n">
        <x:v>0.284701945718181</x:v>
      </x:c>
      <x:c r="L1840" s="35" t="n">
        <x:v>5.525419388778789</x:v>
      </x:c>
      <x:c r="M1840" s="35" t="n">
        <x:v>11.925999999999998</x:v>
      </x:c>
      <x:c r="N1840" s="35" t="n">
        <x:v>0.10992287605892086</x:v>
      </x:c>
      <x:c r="O1840" s="35" t="n">
        <x:v>-0.00002004566018733031</x:v>
      </x:c>
      <x:c r="P1840" s="35" t="n">
        <x:v>0.014231068051497809</x:v>
      </x:c>
      <x:c r="Q1840" s="36" t="n">
        <x:v>0.7189605580019492</x:v>
      </x:c>
      <x:c r="R1840" s="36" t="n">
        <x:v>0.012785252850324167</x:v>
      </x:c>
      <x:c r="S1840" s="36" t="n">
        <x:v>1.1604166496990069e-7</x:v>
      </x:c>
      <x:c r="T1840" s="35" t="n">
        <x:v>0.14651719035095281</x:v>
      </x:c>
      <x:c r="U1840" s="36" t="str">
        <x:v>lateral</x:v>
      </x:c>
      <x:c r="V1840" s="33" t="n">
        <x:v>7</x:v>
      </x:c>
      <x:c r="W1840" s="36" t="n">
        <x:v>-0.9297878544880485</x:v>
      </x:c>
      <x:c r="X1840" s="36" t="n">
        <x:v>2.3831949965442956</x:v>
      </x:c>
      <x:c r="Y1840" s="36" t="n">
        <x:v>2.5581485191261377</x:v>
      </x:c>
      <x:c r="Z1840" s="36" t="n">
        <x:v>0.37929726405189707</x:v>
      </x:c>
      <x:c r="AA1840" s="36" t="n">
        <x:v>0.36346124845232347</x:v>
      </x:c>
      <x:c r="AB1840" s="36" t="n">
        <x:v>1.075514156453045</x:v>
      </x:c>
      <x:c r="AC1840" s="34" t="b">
        <x:v>1</x:v>
      </x:c>
    </x:row>
    <x:row r="1841">
      <x:c r="A1841" s="31" t="str">
        <x:v>CFG017</x:v>
      </x:c>
      <x:c r="B1841" s="33" t="n">
        <x:v>19</x:v>
      </x:c>
      <x:c r="C1841" s="31" t="str">
        <x:v>0（选定5-12kg）算方向-5 1.AR20.03.6 </x:v>
      </x:c>
      <x:c r="D1841" s="31" t="str">
        <x:v>T7-VLM2-FF1(g1)-Inviscid</x:v>
      </x:c>
      <x:c r="E1841" s="37" t="n">
        <x:v>0.3895971444909373</x:v>
      </x:c>
      <x:c r="F1841" s="37" t="n">
        <x:v>0</x:v>
      </x:c>
      <x:c r="G1841" s="35" t="n">
        <x:v>13.005556970097679</x:v>
      </x:c>
      <x:c r="H1841" s="36" t="n">
        <x:v>9</x:v>
      </x:c>
      <x:c r="I1841" s="35" t="n">
        <x:v>1.225</x:v>
      </x:c>
      <x:c r="J1841" s="35" t="n">
        <x:v>1.5705518175924542</x:v>
      </x:c>
      <x:c r="K1841" s="35" t="n">
        <x:v>0.284701945718181</x:v>
      </x:c>
      <x:c r="L1841" s="35" t="n">
        <x:v>5.525419388778789</x:v>
      </x:c>
      <x:c r="M1841" s="35" t="n">
        <x:v>11.925999999999998</x:v>
      </x:c>
      <x:c r="N1841" s="35" t="n">
        <x:v>0.10992287605892086</x:v>
      </x:c>
      <x:c r="O1841" s="35" t="n">
        <x:v>-0.00002004566018733031</x:v>
      </x:c>
      <x:c r="P1841" s="35" t="n">
        <x:v>0.014231068051497809</x:v>
      </x:c>
      <x:c r="Q1841" s="36" t="n">
        <x:v>0.7189605580019492</x:v>
      </x:c>
      <x:c r="R1841" s="36" t="n">
        <x:v>0.012785252850324167</x:v>
      </x:c>
      <x:c r="S1841" s="36" t="n">
        <x:v>1.1604166496990069e-7</x:v>
      </x:c>
      <x:c r="T1841" s="35" t="n">
        <x:v>0.14651719035095281</x:v>
      </x:c>
      <x:c r="U1841" s="36" t="str">
        <x:v>lateral</x:v>
      </x:c>
      <x:c r="V1841" s="33" t="n">
        <x:v>8</x:v>
      </x:c>
      <x:c r="W1841" s="36" t="n">
        <x:v>0.16142055095157382</x:v>
      </x:c>
      <x:c r="X1841" s="36" t="n">
        <x:v>0</x:v>
      </x:c>
      <x:c r="Y1841" s="36" t="n">
        <x:v>0.16142055095157382</x:v>
      </x:c>
      <x:c r="Z1841" s="36" t="n">
        <x:v>0</x:v>
      </x:c>
      <x:c r="AA1841" s="36" t="n">
        <x:v>-1</x:v>
      </x:c>
      <x:c r="AB1841" s="36"/>
      <x:c r="AC1841" s="34" t="b">
        <x:v>0</x:v>
      </x:c>
    </x:row>
    <x:row r="1842">
      <x:c r="A1842" s="31" t="str">
        <x:v>CFG017</x:v>
      </x:c>
      <x:c r="B1842" s="33" t="n">
        <x:v>20</x:v>
      </x:c>
      <x:c r="C1842" s="31" t="str">
        <x:v>0（选定5-12kg）算方向-5 1.AR20.03.6 </x:v>
      </x:c>
      <x:c r="D1842" s="31" t="str">
        <x:v>T7-VLM2-FF1(g1)-Inviscid</x:v>
      </x:c>
      <x:c r="E1842" s="37" t="n">
        <x:v>0.39182257151344313</x:v>
      </x:c>
      <x:c r="F1842" s="37" t="n">
        <x:v>0</x:v>
      </x:c>
      <x:c r="G1842" s="35" t="n">
        <x:v>13.003603447287027</x:v>
      </x:c>
      <x:c r="H1842" s="36" t="n">
        <x:v>9.5</x:v>
      </x:c>
      <x:c r="I1842" s="35" t="n">
        <x:v>1.225</x:v>
      </x:c>
      <x:c r="J1842" s="35" t="n">
        <x:v>1.5705518175924542</x:v>
      </x:c>
      <x:c r="K1842" s="35" t="n">
        <x:v>0.284701945718181</x:v>
      </x:c>
      <x:c r="L1842" s="35" t="n">
        <x:v>5.525419388778789</x:v>
      </x:c>
      <x:c r="M1842" s="35" t="n">
        <x:v>11.925999999999998</x:v>
      </x:c>
      <x:c r="N1842" s="35" t="n">
        <x:v>0.10992287605892086</x:v>
      </x:c>
      <x:c r="O1842" s="35" t="n">
        <x:v>-0.00002004566018733031</x:v>
      </x:c>
      <x:c r="P1842" s="35" t="n">
        <x:v>0.014231068051497809</x:v>
      </x:c>
      <x:c r="Q1842" s="36" t="n">
        <x:v>0.719174853712892</x:v>
      </x:c>
      <x:c r="R1842" s="36" t="n">
        <x:v>0.012998521166335332</x:v>
      </x:c>
      <x:c r="S1842" s="36" t="n">
        <x:v>1.1578066168981828e-7</x:v>
      </x:c>
      <x:c r="T1842" s="35" t="n">
        <x:v>0.1465205941826331</x:v>
      </x:c>
      <x:c r="U1842" s="36" t="str">
        <x:v>longitudinal</x:v>
      </x:c>
      <x:c r="V1842" s="33" t="n">
        <x:v>1</x:v>
      </x:c>
      <x:c r="W1842" s="36" t="n">
        <x:v>-6.154997260208166</x:v>
      </x:c>
      <x:c r="X1842" s="36" t="n">
        <x:v>-5.2658206467991056</x:v>
      </x:c>
      <x:c r="Y1842" s="36" t="n">
        <x:v>8.100176439894739</x:v>
      </x:c>
      <x:c r="Z1842" s="36" t="n">
        <x:v>0.8380813853734391</x:v>
      </x:c>
      <x:c r="AA1842" s="36" t="n">
        <x:v>0.7598596531667834</x:v>
      </x:c>
      <x:c r="AB1842" s="36" t="n">
        <x:v>0.16246960928235724</x:v>
      </x:c>
      <x:c r="AC1842" s="34" t="b">
        <x:v>1</x:v>
      </x:c>
    </x:row>
    <x:row r="1843">
      <x:c r="A1843" s="31" t="str">
        <x:v>CFG017</x:v>
      </x:c>
      <x:c r="B1843" s="33" t="n">
        <x:v>20</x:v>
      </x:c>
      <x:c r="C1843" s="31" t="str">
        <x:v>0（选定5-12kg）算方向-5 1.AR20.03.6 </x:v>
      </x:c>
      <x:c r="D1843" s="31" t="str">
        <x:v>T7-VLM2-FF1(g1)-Inviscid</x:v>
      </x:c>
      <x:c r="E1843" s="37" t="n">
        <x:v>0.39182257151344313</x:v>
      </x:c>
      <x:c r="F1843" s="37" t="n">
        <x:v>0</x:v>
      </x:c>
      <x:c r="G1843" s="35" t="n">
        <x:v>13.003603447287027</x:v>
      </x:c>
      <x:c r="H1843" s="36" t="n">
        <x:v>9.5</x:v>
      </x:c>
      <x:c r="I1843" s="35" t="n">
        <x:v>1.225</x:v>
      </x:c>
      <x:c r="J1843" s="35" t="n">
        <x:v>1.5705518175924542</x:v>
      </x:c>
      <x:c r="K1843" s="35" t="n">
        <x:v>0.284701945718181</x:v>
      </x:c>
      <x:c r="L1843" s="35" t="n">
        <x:v>5.525419388778789</x:v>
      </x:c>
      <x:c r="M1843" s="35" t="n">
        <x:v>11.925999999999998</x:v>
      </x:c>
      <x:c r="N1843" s="35" t="n">
        <x:v>0.10992287605892086</x:v>
      </x:c>
      <x:c r="O1843" s="35" t="n">
        <x:v>-0.00002004566018733031</x:v>
      </x:c>
      <x:c r="P1843" s="35" t="n">
        <x:v>0.014231068051497809</x:v>
      </x:c>
      <x:c r="Q1843" s="36" t="n">
        <x:v>0.719174853712892</x:v>
      </x:c>
      <x:c r="R1843" s="36" t="n">
        <x:v>0.012998521166335332</x:v>
      </x:c>
      <x:c r="S1843" s="36" t="n">
        <x:v>1.1578066168981828e-7</x:v>
      </x:c>
      <x:c r="T1843" s="35" t="n">
        <x:v>0.1465205941826331</x:v>
      </x:c>
      <x:c r="U1843" s="36" t="str">
        <x:v>longitudinal</x:v>
      </x:c>
      <x:c r="V1843" s="33" t="n">
        <x:v>2</x:v>
      </x:c>
      <x:c r="W1843" s="36" t="n">
        <x:v>-6.154997260208166</x:v>
      </x:c>
      <x:c r="X1843" s="36" t="n">
        <x:v>5.2658206467991056</x:v>
      </x:c>
      <x:c r="Y1843" s="36" t="n">
        <x:v>8.100176439894739</x:v>
      </x:c>
      <x:c r="Z1843" s="36" t="n">
        <x:v>0.8380813853734391</x:v>
      </x:c>
      <x:c r="AA1843" s="36" t="n">
        <x:v>0.7598596531667834</x:v>
      </x:c>
      <x:c r="AB1843" s="36" t="n">
        <x:v>0.16246960928235724</x:v>
      </x:c>
      <x:c r="AC1843" s="34" t="b">
        <x:v>1</x:v>
      </x:c>
    </x:row>
    <x:row r="1844">
      <x:c r="A1844" s="31" t="str">
        <x:v>CFG017</x:v>
      </x:c>
      <x:c r="B1844" s="33" t="n">
        <x:v>20</x:v>
      </x:c>
      <x:c r="C1844" s="31" t="str">
        <x:v>0（选定5-12kg）算方向-5 1.AR20.03.6 </x:v>
      </x:c>
      <x:c r="D1844" s="31" t="str">
        <x:v>T7-VLM2-FF1(g1)-Inviscid</x:v>
      </x:c>
      <x:c r="E1844" s="37" t="n">
        <x:v>0.39182257151344313</x:v>
      </x:c>
      <x:c r="F1844" s="37" t="n">
        <x:v>0</x:v>
      </x:c>
      <x:c r="G1844" s="35" t="n">
        <x:v>13.003603447287027</x:v>
      </x:c>
      <x:c r="H1844" s="36" t="n">
        <x:v>9.5</x:v>
      </x:c>
      <x:c r="I1844" s="35" t="n">
        <x:v>1.225</x:v>
      </x:c>
      <x:c r="J1844" s="35" t="n">
        <x:v>1.5705518175924542</x:v>
      </x:c>
      <x:c r="K1844" s="35" t="n">
        <x:v>0.284701945718181</x:v>
      </x:c>
      <x:c r="L1844" s="35" t="n">
        <x:v>5.525419388778789</x:v>
      </x:c>
      <x:c r="M1844" s="35" t="n">
        <x:v>11.925999999999998</x:v>
      </x:c>
      <x:c r="N1844" s="35" t="n">
        <x:v>0.10992287605892086</x:v>
      </x:c>
      <x:c r="O1844" s="35" t="n">
        <x:v>-0.00002004566018733031</x:v>
      </x:c>
      <x:c r="P1844" s="35" t="n">
        <x:v>0.014231068051497809</x:v>
      </x:c>
      <x:c r="Q1844" s="36" t="n">
        <x:v>0.719174853712892</x:v>
      </x:c>
      <x:c r="R1844" s="36" t="n">
        <x:v>0.012998521166335332</x:v>
      </x:c>
      <x:c r="S1844" s="36" t="n">
        <x:v>1.1578066168981828e-7</x:v>
      </x:c>
      <x:c r="T1844" s="35" t="n">
        <x:v>0.1465205941826331</x:v>
      </x:c>
      <x:c r="U1844" s="36" t="str">
        <x:v>longitudinal</x:v>
      </x:c>
      <x:c r="V1844" s="33" t="n">
        <x:v>3</x:v>
      </x:c>
      <x:c r="W1844" s="36" t="n">
        <x:v>-0.009499551577495461</x:v>
      </x:c>
      <x:c r="X1844" s="36" t="n">
        <x:v>-0.7169691960131633</x:v>
      </x:c>
      <x:c r="Y1844" s="36" t="n">
        <x:v>0.7170321258576462</x:v>
      </x:c>
      <x:c r="Z1844" s="36" t="n">
        <x:v>0.11410919159011697</x:v>
      </x:c>
      <x:c r="AA1844" s="36" t="n">
        <x:v>0.013248432301597357</x:v>
      </x:c>
      <x:c r="AB1844" s="36" t="n">
        <x:v>105.26812679969133</x:v>
      </x:c>
      <x:c r="AC1844" s="34" t="b">
        <x:v>1</x:v>
      </x:c>
    </x:row>
    <x:row r="1845">
      <x:c r="A1845" s="31" t="str">
        <x:v>CFG017</x:v>
      </x:c>
      <x:c r="B1845" s="33" t="n">
        <x:v>20</x:v>
      </x:c>
      <x:c r="C1845" s="31" t="str">
        <x:v>0（选定5-12kg）算方向-5 1.AR20.03.6 </x:v>
      </x:c>
      <x:c r="D1845" s="31" t="str">
        <x:v>T7-VLM2-FF1(g1)-Inviscid</x:v>
      </x:c>
      <x:c r="E1845" s="37" t="n">
        <x:v>0.39182257151344313</x:v>
      </x:c>
      <x:c r="F1845" s="37" t="n">
        <x:v>0</x:v>
      </x:c>
      <x:c r="G1845" s="35" t="n">
        <x:v>13.003603447287027</x:v>
      </x:c>
      <x:c r="H1845" s="36" t="n">
        <x:v>9.5</x:v>
      </x:c>
      <x:c r="I1845" s="35" t="n">
        <x:v>1.225</x:v>
      </x:c>
      <x:c r="J1845" s="35" t="n">
        <x:v>1.5705518175924542</x:v>
      </x:c>
      <x:c r="K1845" s="35" t="n">
        <x:v>0.284701945718181</x:v>
      </x:c>
      <x:c r="L1845" s="35" t="n">
        <x:v>5.525419388778789</x:v>
      </x:c>
      <x:c r="M1845" s="35" t="n">
        <x:v>11.925999999999998</x:v>
      </x:c>
      <x:c r="N1845" s="35" t="n">
        <x:v>0.10992287605892086</x:v>
      </x:c>
      <x:c r="O1845" s="35" t="n">
        <x:v>-0.00002004566018733031</x:v>
      </x:c>
      <x:c r="P1845" s="35" t="n">
        <x:v>0.014231068051497809</x:v>
      </x:c>
      <x:c r="Q1845" s="36" t="n">
        <x:v>0.719174853712892</x:v>
      </x:c>
      <x:c r="R1845" s="36" t="n">
        <x:v>0.012998521166335332</x:v>
      </x:c>
      <x:c r="S1845" s="36" t="n">
        <x:v>1.1578066168981828e-7</x:v>
      </x:c>
      <x:c r="T1845" s="35" t="n">
        <x:v>0.1465205941826331</x:v>
      </x:c>
      <x:c r="U1845" s="36" t="str">
        <x:v>longitudinal</x:v>
      </x:c>
      <x:c r="V1845" s="33" t="n">
        <x:v>4</x:v>
      </x:c>
      <x:c r="W1845" s="36" t="n">
        <x:v>-0.009499551577495461</x:v>
      </x:c>
      <x:c r="X1845" s="36" t="n">
        <x:v>0.7169691960131633</x:v>
      </x:c>
      <x:c r="Y1845" s="36" t="n">
        <x:v>0.7170321258576462</x:v>
      </x:c>
      <x:c r="Z1845" s="36" t="n">
        <x:v>0.11410919159011697</x:v>
      </x:c>
      <x:c r="AA1845" s="36" t="n">
        <x:v>0.013248432301597357</x:v>
      </x:c>
      <x:c r="AB1845" s="36" t="n">
        <x:v>105.26812679969133</x:v>
      </x:c>
      <x:c r="AC1845" s="34" t="b">
        <x:v>1</x:v>
      </x:c>
    </x:row>
    <x:row r="1846">
      <x:c r="A1846" s="31" t="str">
        <x:v>CFG017</x:v>
      </x:c>
      <x:c r="B1846" s="33" t="n">
        <x:v>20</x:v>
      </x:c>
      <x:c r="C1846" s="31" t="str">
        <x:v>0（选定5-12kg）算方向-5 1.AR20.03.6 </x:v>
      </x:c>
      <x:c r="D1846" s="31" t="str">
        <x:v>T7-VLM2-FF1(g1)-Inviscid</x:v>
      </x:c>
      <x:c r="E1846" s="37" t="n">
        <x:v>0.39182257151344313</x:v>
      </x:c>
      <x:c r="F1846" s="37" t="n">
        <x:v>0</x:v>
      </x:c>
      <x:c r="G1846" s="35" t="n">
        <x:v>13.003603447287027</x:v>
      </x:c>
      <x:c r="H1846" s="36" t="n">
        <x:v>9.5</x:v>
      </x:c>
      <x:c r="I1846" s="35" t="n">
        <x:v>1.225</x:v>
      </x:c>
      <x:c r="J1846" s="35" t="n">
        <x:v>1.5705518175924542</x:v>
      </x:c>
      <x:c r="K1846" s="35" t="n">
        <x:v>0.284701945718181</x:v>
      </x:c>
      <x:c r="L1846" s="35" t="n">
        <x:v>5.525419388778789</x:v>
      </x:c>
      <x:c r="M1846" s="35" t="n">
        <x:v>11.925999999999998</x:v>
      </x:c>
      <x:c r="N1846" s="35" t="n">
        <x:v>0.10992287605892086</x:v>
      </x:c>
      <x:c r="O1846" s="35" t="n">
        <x:v>-0.00002004566018733031</x:v>
      </x:c>
      <x:c r="P1846" s="35" t="n">
        <x:v>0.014231068051497809</x:v>
      </x:c>
      <x:c r="Q1846" s="36" t="n">
        <x:v>0.719174853712892</x:v>
      </x:c>
      <x:c r="R1846" s="36" t="n">
        <x:v>0.012998521166335332</x:v>
      </x:c>
      <x:c r="S1846" s="36" t="n">
        <x:v>1.1578066168981828e-7</x:v>
      </x:c>
      <x:c r="T1846" s="35" t="n">
        <x:v>0.1465205941826331</x:v>
      </x:c>
      <x:c r="U1846" s="36" t="str">
        <x:v>lateral</x:v>
      </x:c>
      <x:c r="V1846" s="33" t="n">
        <x:v>5</x:v>
      </x:c>
      <x:c r="W1846" s="36" t="n">
        <x:v>-17.622084971069754</x:v>
      </x:c>
      <x:c r="X1846" s="36" t="n">
        <x:v>0</x:v>
      </x:c>
      <x:c r="Y1846" s="36" t="n">
        <x:v>17.622084971069754</x:v>
      </x:c>
      <x:c r="Z1846" s="36" t="n">
        <x:v>0</x:v>
      </x:c>
      <x:c r="AA1846" s="36" t="n">
        <x:v>1</x:v>
      </x:c>
      <x:c r="AB1846" s="36" t="n">
        <x:v>0.05674697413170484</x:v>
      </x:c>
      <x:c r="AC1846" s="34" t="b">
        <x:v>1</x:v>
      </x:c>
    </x:row>
    <x:row r="1847">
      <x:c r="A1847" s="31" t="str">
        <x:v>CFG017</x:v>
      </x:c>
      <x:c r="B1847" s="33" t="n">
        <x:v>20</x:v>
      </x:c>
      <x:c r="C1847" s="31" t="str">
        <x:v>0（选定5-12kg）算方向-5 1.AR20.03.6 </x:v>
      </x:c>
      <x:c r="D1847" s="31" t="str">
        <x:v>T7-VLM2-FF1(g1)-Inviscid</x:v>
      </x:c>
      <x:c r="E1847" s="37" t="n">
        <x:v>0.39182257151344313</x:v>
      </x:c>
      <x:c r="F1847" s="37" t="n">
        <x:v>0</x:v>
      </x:c>
      <x:c r="G1847" s="35" t="n">
        <x:v>13.003603447287027</x:v>
      </x:c>
      <x:c r="H1847" s="36" t="n">
        <x:v>9.5</x:v>
      </x:c>
      <x:c r="I1847" s="35" t="n">
        <x:v>1.225</x:v>
      </x:c>
      <x:c r="J1847" s="35" t="n">
        <x:v>1.5705518175924542</x:v>
      </x:c>
      <x:c r="K1847" s="35" t="n">
        <x:v>0.284701945718181</x:v>
      </x:c>
      <x:c r="L1847" s="35" t="n">
        <x:v>5.525419388778789</x:v>
      </x:c>
      <x:c r="M1847" s="35" t="n">
        <x:v>11.925999999999998</x:v>
      </x:c>
      <x:c r="N1847" s="35" t="n">
        <x:v>0.10992287605892086</x:v>
      </x:c>
      <x:c r="O1847" s="35" t="n">
        <x:v>-0.00002004566018733031</x:v>
      </x:c>
      <x:c r="P1847" s="35" t="n">
        <x:v>0.014231068051497809</x:v>
      </x:c>
      <x:c r="Q1847" s="36" t="n">
        <x:v>0.719174853712892</x:v>
      </x:c>
      <x:c r="R1847" s="36" t="n">
        <x:v>0.012998521166335332</x:v>
      </x:c>
      <x:c r="S1847" s="36" t="n">
        <x:v>1.1578066168981828e-7</x:v>
      </x:c>
      <x:c r="T1847" s="35" t="n">
        <x:v>0.1465205941826331</x:v>
      </x:c>
      <x:c r="U1847" s="36" t="str">
        <x:v>lateral</x:v>
      </x:c>
      <x:c r="V1847" s="33" t="n">
        <x:v>6</x:v>
      </x:c>
      <x:c r="W1847" s="36" t="n">
        <x:v>-0.9305424871148668</x:v>
      </x:c>
      <x:c r="X1847" s="36" t="n">
        <x:v>-2.384178901532144</x:v>
      </x:c>
      <x:c r="Y1847" s="36" t="n">
        <x:v>2.559339437205808</x:v>
      </x:c>
      <x:c r="Z1847" s="36" t="n">
        <x:v>0.3794538573942459</x:v>
      </x:c>
      <x:c r="AA1847" s="36" t="n">
        <x:v>0.363586976228053</x:v>
      </x:c>
      <x:c r="AB1847" s="36" t="n">
        <x:v>1.0746419576181687</x:v>
      </x:c>
      <x:c r="AC1847" s="34" t="b">
        <x:v>1</x:v>
      </x:c>
    </x:row>
    <x:row r="1848">
      <x:c r="A1848" s="31" t="str">
        <x:v>CFG017</x:v>
      </x:c>
      <x:c r="B1848" s="33" t="n">
        <x:v>20</x:v>
      </x:c>
      <x:c r="C1848" s="31" t="str">
        <x:v>0（选定5-12kg）算方向-5 1.AR20.03.6 </x:v>
      </x:c>
      <x:c r="D1848" s="31" t="str">
        <x:v>T7-VLM2-FF1(g1)-Inviscid</x:v>
      </x:c>
      <x:c r="E1848" s="37" t="n">
        <x:v>0.39182257151344313</x:v>
      </x:c>
      <x:c r="F1848" s="37" t="n">
        <x:v>0</x:v>
      </x:c>
      <x:c r="G1848" s="35" t="n">
        <x:v>13.003603447287027</x:v>
      </x:c>
      <x:c r="H1848" s="36" t="n">
        <x:v>9.5</x:v>
      </x:c>
      <x:c r="I1848" s="35" t="n">
        <x:v>1.225</x:v>
      </x:c>
      <x:c r="J1848" s="35" t="n">
        <x:v>1.5705518175924542</x:v>
      </x:c>
      <x:c r="K1848" s="35" t="n">
        <x:v>0.284701945718181</x:v>
      </x:c>
      <x:c r="L1848" s="35" t="n">
        <x:v>5.525419388778789</x:v>
      </x:c>
      <x:c r="M1848" s="35" t="n">
        <x:v>11.925999999999998</x:v>
      </x:c>
      <x:c r="N1848" s="35" t="n">
        <x:v>0.10992287605892086</x:v>
      </x:c>
      <x:c r="O1848" s="35" t="n">
        <x:v>-0.00002004566018733031</x:v>
      </x:c>
      <x:c r="P1848" s="35" t="n">
        <x:v>0.014231068051497809</x:v>
      </x:c>
      <x:c r="Q1848" s="36" t="n">
        <x:v>0.719174853712892</x:v>
      </x:c>
      <x:c r="R1848" s="36" t="n">
        <x:v>0.012998521166335332</x:v>
      </x:c>
      <x:c r="S1848" s="36" t="n">
        <x:v>1.1578066168981828e-7</x:v>
      </x:c>
      <x:c r="T1848" s="35" t="n">
        <x:v>0.1465205941826331</x:v>
      </x:c>
      <x:c r="U1848" s="36" t="str">
        <x:v>lateral</x:v>
      </x:c>
      <x:c r="V1848" s="33" t="n">
        <x:v>7</x:v>
      </x:c>
      <x:c r="W1848" s="36" t="n">
        <x:v>-0.9305424871148668</x:v>
      </x:c>
      <x:c r="X1848" s="36" t="n">
        <x:v>2.384178901532144</x:v>
      </x:c>
      <x:c r="Y1848" s="36" t="n">
        <x:v>2.559339437205808</x:v>
      </x:c>
      <x:c r="Z1848" s="36" t="n">
        <x:v>0.3794538573942459</x:v>
      </x:c>
      <x:c r="AA1848" s="36" t="n">
        <x:v>0.363586976228053</x:v>
      </x:c>
      <x:c r="AB1848" s="36" t="n">
        <x:v>1.0746419576181687</x:v>
      </x:c>
      <x:c r="AC1848" s="34" t="b">
        <x:v>1</x:v>
      </x:c>
    </x:row>
    <x:row r="1849">
      <x:c r="A1849" s="31" t="str">
        <x:v>CFG017</x:v>
      </x:c>
      <x:c r="B1849" s="33" t="n">
        <x:v>20</x:v>
      </x:c>
      <x:c r="C1849" s="31" t="str">
        <x:v>0（选定5-12kg）算方向-5 1.AR20.03.6 </x:v>
      </x:c>
      <x:c r="D1849" s="31" t="str">
        <x:v>T7-VLM2-FF1(g1)-Inviscid</x:v>
      </x:c>
      <x:c r="E1849" s="37" t="n">
        <x:v>0.39182257151344313</x:v>
      </x:c>
      <x:c r="F1849" s="37" t="n">
        <x:v>0</x:v>
      </x:c>
      <x:c r="G1849" s="35" t="n">
        <x:v>13.003603447287027</x:v>
      </x:c>
      <x:c r="H1849" s="36" t="n">
        <x:v>9.5</x:v>
      </x:c>
      <x:c r="I1849" s="35" t="n">
        <x:v>1.225</x:v>
      </x:c>
      <x:c r="J1849" s="35" t="n">
        <x:v>1.5705518175924542</x:v>
      </x:c>
      <x:c r="K1849" s="35" t="n">
        <x:v>0.284701945718181</x:v>
      </x:c>
      <x:c r="L1849" s="35" t="n">
        <x:v>5.525419388778789</x:v>
      </x:c>
      <x:c r="M1849" s="35" t="n">
        <x:v>11.925999999999998</x:v>
      </x:c>
      <x:c r="N1849" s="35" t="n">
        <x:v>0.10992287605892086</x:v>
      </x:c>
      <x:c r="O1849" s="35" t="n">
        <x:v>-0.00002004566018733031</x:v>
      </x:c>
      <x:c r="P1849" s="35" t="n">
        <x:v>0.014231068051497809</x:v>
      </x:c>
      <x:c r="Q1849" s="36" t="n">
        <x:v>0.719174853712892</x:v>
      </x:c>
      <x:c r="R1849" s="36" t="n">
        <x:v>0.012998521166335332</x:v>
      </x:c>
      <x:c r="S1849" s="36" t="n">
        <x:v>1.1578066168981828e-7</x:v>
      </x:c>
      <x:c r="T1849" s="35" t="n">
        <x:v>0.1465205941826331</x:v>
      </x:c>
      <x:c r="U1849" s="36" t="str">
        <x:v>lateral</x:v>
      </x:c>
      <x:c r="V1849" s="33" t="n">
        <x:v>8</x:v>
      </x:c>
      <x:c r="W1849" s="36" t="n">
        <x:v>0.16149890844669557</x:v>
      </x:c>
      <x:c r="X1849" s="36" t="n">
        <x:v>0</x:v>
      </x:c>
      <x:c r="Y1849" s="36" t="n">
        <x:v>0.16149890844669557</x:v>
      </x:c>
      <x:c r="Z1849" s="36" t="n">
        <x:v>0</x:v>
      </x:c>
      <x:c r="AA1849" s="36" t="n">
        <x:v>-1</x:v>
      </x:c>
      <x:c r="AB1849" s="36"/>
      <x:c r="AC1849" s="34" t="b">
        <x:v>0</x:v>
      </x:c>
    </x:row>
    <x:row r="1850">
      <x:c r="A1850" s="31" t="str">
        <x:v>CFG017</x:v>
      </x:c>
      <x:c r="B1850" s="33" t="n">
        <x:v>21</x:v>
      </x:c>
      <x:c r="C1850" s="31" t="str">
        <x:v>0（选定5-12kg）算方向-5 1.AR20.03.6 </x:v>
      </x:c>
      <x:c r="D1850" s="31" t="str">
        <x:v>T7-VLM2-FF1(g1)-Inviscid</x:v>
      </x:c>
      <x:c r="E1850" s="37" t="n">
        <x:v>0.3940983009543605</x:v>
      </x:c>
      <x:c r="F1850" s="37" t="n">
        <x:v>0</x:v>
      </x:c>
      <x:c r="G1850" s="35" t="n">
        <x:v>13.001606623456915</x:v>
      </x:c>
      <x:c r="H1850" s="36" t="n">
        <x:v>10</x:v>
      </x:c>
      <x:c r="I1850" s="35" t="n">
        <x:v>1.225</x:v>
      </x:c>
      <x:c r="J1850" s="35" t="n">
        <x:v>1.5705518175924542</x:v>
      </x:c>
      <x:c r="K1850" s="35" t="n">
        <x:v>0.284701945718181</x:v>
      </x:c>
      <x:c r="L1850" s="35" t="n">
        <x:v>5.525419388778789</x:v>
      </x:c>
      <x:c r="M1850" s="35" t="n">
        <x:v>11.925999999999998</x:v>
      </x:c>
      <x:c r="N1850" s="35" t="n">
        <x:v>0.10992287605892086</x:v>
      </x:c>
      <x:c r="O1850" s="35" t="n">
        <x:v>-0.00002004566018733031</x:v>
      </x:c>
      <x:c r="P1850" s="35" t="n">
        <x:v>0.014231068051497809</x:v>
      </x:c>
      <x:c r="Q1850" s="36" t="n">
        <x:v>0.719393974473136</x:v>
      </x:c>
      <x:c r="R1850" s="36" t="n">
        <x:v>0.013217909787308264</x:v>
      </x:c>
      <x:c r="S1850" s="36" t="n">
        <x:v>1.1551366311642015e-7</x:v>
      </x:c>
      <x:c r="T1850" s="35" t="n">
        <x:v>0.14652408366970138</x:v>
      </x:c>
      <x:c r="U1850" s="36" t="str">
        <x:v>longitudinal</x:v>
      </x:c>
      <x:c r="V1850" s="33" t="n">
        <x:v>1</x:v>
      </x:c>
      <x:c r="W1850" s="36" t="n">
        <x:v>-6.1540494494795945</x:v>
      </x:c>
      <x:c r="X1850" s="36" t="n">
        <x:v>-5.265266773876886</x:v>
      </x:c>
      <x:c r="Y1850" s="36" t="n">
        <x:v>8.09909617344627</x:v>
      </x:c>
      <x:c r="Z1850" s="36" t="n">
        <x:v>0.8379932337600231</x:v>
      </x:c>
      <x:c r="AA1850" s="36" t="n">
        <x:v>0.7598439773633368</x:v>
      </x:c>
      <x:c r="AB1850" s="36" t="n">
        <x:v>0.16249463190201746</x:v>
      </x:c>
      <x:c r="AC1850" s="34" t="b">
        <x:v>1</x:v>
      </x:c>
    </x:row>
    <x:row r="1851">
      <x:c r="A1851" s="31" t="str">
        <x:v>CFG017</x:v>
      </x:c>
      <x:c r="B1851" s="33" t="n">
        <x:v>21</x:v>
      </x:c>
      <x:c r="C1851" s="31" t="str">
        <x:v>0（选定5-12kg）算方向-5 1.AR20.03.6 </x:v>
      </x:c>
      <x:c r="D1851" s="31" t="str">
        <x:v>T7-VLM2-FF1(g1)-Inviscid</x:v>
      </x:c>
      <x:c r="E1851" s="37" t="n">
        <x:v>0.3940983009543605</x:v>
      </x:c>
      <x:c r="F1851" s="37" t="n">
        <x:v>0</x:v>
      </x:c>
      <x:c r="G1851" s="35" t="n">
        <x:v>13.001606623456915</x:v>
      </x:c>
      <x:c r="H1851" s="36" t="n">
        <x:v>10</x:v>
      </x:c>
      <x:c r="I1851" s="35" t="n">
        <x:v>1.225</x:v>
      </x:c>
      <x:c r="J1851" s="35" t="n">
        <x:v>1.5705518175924542</x:v>
      </x:c>
      <x:c r="K1851" s="35" t="n">
        <x:v>0.284701945718181</x:v>
      </x:c>
      <x:c r="L1851" s="35" t="n">
        <x:v>5.525419388778789</x:v>
      </x:c>
      <x:c r="M1851" s="35" t="n">
        <x:v>11.925999999999998</x:v>
      </x:c>
      <x:c r="N1851" s="35" t="n">
        <x:v>0.10992287605892086</x:v>
      </x:c>
      <x:c r="O1851" s="35" t="n">
        <x:v>-0.00002004566018733031</x:v>
      </x:c>
      <x:c r="P1851" s="35" t="n">
        <x:v>0.014231068051497809</x:v>
      </x:c>
      <x:c r="Q1851" s="36" t="n">
        <x:v>0.719393974473136</x:v>
      </x:c>
      <x:c r="R1851" s="36" t="n">
        <x:v>0.013217909787308264</x:v>
      </x:c>
      <x:c r="S1851" s="36" t="n">
        <x:v>1.1551366311642015e-7</x:v>
      </x:c>
      <x:c r="T1851" s="35" t="n">
        <x:v>0.14652408366970138</x:v>
      </x:c>
      <x:c r="U1851" s="36" t="str">
        <x:v>longitudinal</x:v>
      </x:c>
      <x:c r="V1851" s="33" t="n">
        <x:v>2</x:v>
      </x:c>
      <x:c r="W1851" s="36" t="n">
        <x:v>-6.1540494494795945</x:v>
      </x:c>
      <x:c r="X1851" s="36" t="n">
        <x:v>5.265266773876886</x:v>
      </x:c>
      <x:c r="Y1851" s="36" t="n">
        <x:v>8.09909617344627</x:v>
      </x:c>
      <x:c r="Z1851" s="36" t="n">
        <x:v>0.8379932337600231</x:v>
      </x:c>
      <x:c r="AA1851" s="36" t="n">
        <x:v>0.7598439773633368</x:v>
      </x:c>
      <x:c r="AB1851" s="36" t="n">
        <x:v>0.16249463190201746</x:v>
      </x:c>
      <x:c r="AC1851" s="34" t="b">
        <x:v>1</x:v>
      </x:c>
    </x:row>
    <x:row r="1852">
      <x:c r="A1852" s="31" t="str">
        <x:v>CFG017</x:v>
      </x:c>
      <x:c r="B1852" s="33" t="n">
        <x:v>21</x:v>
      </x:c>
      <x:c r="C1852" s="31" t="str">
        <x:v>0（选定5-12kg）算方向-5 1.AR20.03.6 </x:v>
      </x:c>
      <x:c r="D1852" s="31" t="str">
        <x:v>T7-VLM2-FF1(g1)-Inviscid</x:v>
      </x:c>
      <x:c r="E1852" s="37" t="n">
        <x:v>0.3940983009543605</x:v>
      </x:c>
      <x:c r="F1852" s="37" t="n">
        <x:v>0</x:v>
      </x:c>
      <x:c r="G1852" s="35" t="n">
        <x:v>13.001606623456915</x:v>
      </x:c>
      <x:c r="H1852" s="36" t="n">
        <x:v>10</x:v>
      </x:c>
      <x:c r="I1852" s="35" t="n">
        <x:v>1.225</x:v>
      </x:c>
      <x:c r="J1852" s="35" t="n">
        <x:v>1.5705518175924542</x:v>
      </x:c>
      <x:c r="K1852" s="35" t="n">
        <x:v>0.284701945718181</x:v>
      </x:c>
      <x:c r="L1852" s="35" t="n">
        <x:v>5.525419388778789</x:v>
      </x:c>
      <x:c r="M1852" s="35" t="n">
        <x:v>11.925999999999998</x:v>
      </x:c>
      <x:c r="N1852" s="35" t="n">
        <x:v>0.10992287605892086</x:v>
      </x:c>
      <x:c r="O1852" s="35" t="n">
        <x:v>-0.00002004566018733031</x:v>
      </x:c>
      <x:c r="P1852" s="35" t="n">
        <x:v>0.014231068051497809</x:v>
      </x:c>
      <x:c r="Q1852" s="36" t="n">
        <x:v>0.719393974473136</x:v>
      </x:c>
      <x:c r="R1852" s="36" t="n">
        <x:v>0.013217909787308264</x:v>
      </x:c>
      <x:c r="S1852" s="36" t="n">
        <x:v>1.1551366311642015e-7</x:v>
      </x:c>
      <x:c r="T1852" s="35" t="n">
        <x:v>0.14652408366970138</x:v>
      </x:c>
      <x:c r="U1852" s="36" t="str">
        <x:v>longitudinal</x:v>
      </x:c>
      <x:c r="V1852" s="33" t="n">
        <x:v>3</x:v>
      </x:c>
      <x:c r="W1852" s="36" t="n">
        <x:v>-0.009716472605883191</x:v>
      </x:c>
      <x:c r="X1852" s="36" t="n">
        <x:v>-0.7170885804127424</x:v>
      </x:c>
      <x:c r="Y1852" s="36" t="n">
        <x:v>0.7171544059672665</x:v>
      </x:c>
      <x:c r="Z1852" s="36" t="n">
        <x:v>0.11412819220743803</x:v>
      </x:c>
      <x:c r="AA1852" s="36" t="n">
        <x:v>0.013548647996909448</x:v>
      </x:c>
      <x:c r="AB1852" s="36" t="n">
        <x:v>102.91800744588254</x:v>
      </x:c>
      <x:c r="AC1852" s="34" t="b">
        <x:v>1</x:v>
      </x:c>
    </x:row>
    <x:row r="1853">
      <x:c r="A1853" s="31" t="str">
        <x:v>CFG017</x:v>
      </x:c>
      <x:c r="B1853" s="33" t="n">
        <x:v>21</x:v>
      </x:c>
      <x:c r="C1853" s="31" t="str">
        <x:v>0（选定5-12kg）算方向-5 1.AR20.03.6 </x:v>
      </x:c>
      <x:c r="D1853" s="31" t="str">
        <x:v>T7-VLM2-FF1(g1)-Inviscid</x:v>
      </x:c>
      <x:c r="E1853" s="37" t="n">
        <x:v>0.3940983009543605</x:v>
      </x:c>
      <x:c r="F1853" s="37" t="n">
        <x:v>0</x:v>
      </x:c>
      <x:c r="G1853" s="35" t="n">
        <x:v>13.001606623456915</x:v>
      </x:c>
      <x:c r="H1853" s="36" t="n">
        <x:v>10</x:v>
      </x:c>
      <x:c r="I1853" s="35" t="n">
        <x:v>1.225</x:v>
      </x:c>
      <x:c r="J1853" s="35" t="n">
        <x:v>1.5705518175924542</x:v>
      </x:c>
      <x:c r="K1853" s="35" t="n">
        <x:v>0.284701945718181</x:v>
      </x:c>
      <x:c r="L1853" s="35" t="n">
        <x:v>5.525419388778789</x:v>
      </x:c>
      <x:c r="M1853" s="35" t="n">
        <x:v>11.925999999999998</x:v>
      </x:c>
      <x:c r="N1853" s="35" t="n">
        <x:v>0.10992287605892086</x:v>
      </x:c>
      <x:c r="O1853" s="35" t="n">
        <x:v>-0.00002004566018733031</x:v>
      </x:c>
      <x:c r="P1853" s="35" t="n">
        <x:v>0.014231068051497809</x:v>
      </x:c>
      <x:c r="Q1853" s="36" t="n">
        <x:v>0.719393974473136</x:v>
      </x:c>
      <x:c r="R1853" s="36" t="n">
        <x:v>0.013217909787308264</x:v>
      </x:c>
      <x:c r="S1853" s="36" t="n">
        <x:v>1.1551366311642015e-7</x:v>
      </x:c>
      <x:c r="T1853" s="35" t="n">
        <x:v>0.14652408366970138</x:v>
      </x:c>
      <x:c r="U1853" s="36" t="str">
        <x:v>longitudinal</x:v>
      </x:c>
      <x:c r="V1853" s="33" t="n">
        <x:v>4</x:v>
      </x:c>
      <x:c r="W1853" s="36" t="n">
        <x:v>-0.009716472605883191</x:v>
      </x:c>
      <x:c r="X1853" s="36" t="n">
        <x:v>0.7170885804127424</x:v>
      </x:c>
      <x:c r="Y1853" s="36" t="n">
        <x:v>0.7171544059672665</x:v>
      </x:c>
      <x:c r="Z1853" s="36" t="n">
        <x:v>0.11412819220743803</x:v>
      </x:c>
      <x:c r="AA1853" s="36" t="n">
        <x:v>0.013548647996909448</x:v>
      </x:c>
      <x:c r="AB1853" s="36" t="n">
        <x:v>102.91800744588254</x:v>
      </x:c>
      <x:c r="AC1853" s="34" t="b">
        <x:v>1</x:v>
      </x:c>
    </x:row>
    <x:row r="1854">
      <x:c r="A1854" s="31" t="str">
        <x:v>CFG017</x:v>
      </x:c>
      <x:c r="B1854" s="33" t="n">
        <x:v>21</x:v>
      </x:c>
      <x:c r="C1854" s="31" t="str">
        <x:v>0（选定5-12kg）算方向-5 1.AR20.03.6 </x:v>
      </x:c>
      <x:c r="D1854" s="31" t="str">
        <x:v>T7-VLM2-FF1(g1)-Inviscid</x:v>
      </x:c>
      <x:c r="E1854" s="37" t="n">
        <x:v>0.3940983009543605</x:v>
      </x:c>
      <x:c r="F1854" s="37" t="n">
        <x:v>0</x:v>
      </x:c>
      <x:c r="G1854" s="35" t="n">
        <x:v>13.001606623456915</x:v>
      </x:c>
      <x:c r="H1854" s="36" t="n">
        <x:v>10</x:v>
      </x:c>
      <x:c r="I1854" s="35" t="n">
        <x:v>1.225</x:v>
      </x:c>
      <x:c r="J1854" s="35" t="n">
        <x:v>1.5705518175924542</x:v>
      </x:c>
      <x:c r="K1854" s="35" t="n">
        <x:v>0.284701945718181</x:v>
      </x:c>
      <x:c r="L1854" s="35" t="n">
        <x:v>5.525419388778789</x:v>
      </x:c>
      <x:c r="M1854" s="35" t="n">
        <x:v>11.925999999999998</x:v>
      </x:c>
      <x:c r="N1854" s="35" t="n">
        <x:v>0.10992287605892086</x:v>
      </x:c>
      <x:c r="O1854" s="35" t="n">
        <x:v>-0.00002004566018733031</x:v>
      </x:c>
      <x:c r="P1854" s="35" t="n">
        <x:v>0.014231068051497809</x:v>
      </x:c>
      <x:c r="Q1854" s="36" t="n">
        <x:v>0.719393974473136</x:v>
      </x:c>
      <x:c r="R1854" s="36" t="n">
        <x:v>0.013217909787308264</x:v>
      </x:c>
      <x:c r="S1854" s="36" t="n">
        <x:v>1.1551366311642015e-7</x:v>
      </x:c>
      <x:c r="T1854" s="35" t="n">
        <x:v>0.14652408366970138</x:v>
      </x:c>
      <x:c r="U1854" s="36" t="str">
        <x:v>lateral</x:v>
      </x:c>
      <x:c r="V1854" s="33" t="n">
        <x:v>5</x:v>
      </x:c>
      <x:c r="W1854" s="36" t="n">
        <x:v>-17.618696058820788</x:v>
      </x:c>
      <x:c r="X1854" s="36" t="n">
        <x:v>0</x:v>
      </x:c>
      <x:c r="Y1854" s="36" t="n">
        <x:v>17.618696058820788</x:v>
      </x:c>
      <x:c r="Z1854" s="36" t="n">
        <x:v>0</x:v>
      </x:c>
      <x:c r="AA1854" s="36" t="n">
        <x:v>1</x:v>
      </x:c>
      <x:c r="AB1854" s="36" t="n">
        <x:v>0.05675788927066204</x:v>
      </x:c>
      <x:c r="AC1854" s="34" t="b">
        <x:v>1</x:v>
      </x:c>
    </x:row>
    <x:row r="1855">
      <x:c r="A1855" s="31" t="str">
        <x:v>CFG017</x:v>
      </x:c>
      <x:c r="B1855" s="33" t="n">
        <x:v>21</x:v>
      </x:c>
      <x:c r="C1855" s="31" t="str">
        <x:v>0（选定5-12kg）算方向-5 1.AR20.03.6 </x:v>
      </x:c>
      <x:c r="D1855" s="31" t="str">
        <x:v>T7-VLM2-FF1(g1)-Inviscid</x:v>
      </x:c>
      <x:c r="E1855" s="37" t="n">
        <x:v>0.3940983009543605</x:v>
      </x:c>
      <x:c r="F1855" s="37" t="n">
        <x:v>0</x:v>
      </x:c>
      <x:c r="G1855" s="35" t="n">
        <x:v>13.001606623456915</x:v>
      </x:c>
      <x:c r="H1855" s="36" t="n">
        <x:v>10</x:v>
      </x:c>
      <x:c r="I1855" s="35" t="n">
        <x:v>1.225</x:v>
      </x:c>
      <x:c r="J1855" s="35" t="n">
        <x:v>1.5705518175924542</x:v>
      </x:c>
      <x:c r="K1855" s="35" t="n">
        <x:v>0.284701945718181</x:v>
      </x:c>
      <x:c r="L1855" s="35" t="n">
        <x:v>5.525419388778789</x:v>
      </x:c>
      <x:c r="M1855" s="35" t="n">
        <x:v>11.925999999999998</x:v>
      </x:c>
      <x:c r="N1855" s="35" t="n">
        <x:v>0.10992287605892086</x:v>
      </x:c>
      <x:c r="O1855" s="35" t="n">
        <x:v>-0.00002004566018733031</x:v>
      </x:c>
      <x:c r="P1855" s="35" t="n">
        <x:v>0.014231068051497809</x:v>
      </x:c>
      <x:c r="Q1855" s="36" t="n">
        <x:v>0.719393974473136</x:v>
      </x:c>
      <x:c r="R1855" s="36" t="n">
        <x:v>0.013217909787308264</x:v>
      </x:c>
      <x:c r="S1855" s="36" t="n">
        <x:v>1.1551366311642015e-7</x:v>
      </x:c>
      <x:c r="T1855" s="35" t="n">
        <x:v>0.14652408366970138</x:v>
      </x:c>
      <x:c r="U1855" s="36" t="str">
        <x:v>lateral</x:v>
      </x:c>
      <x:c r="V1855" s="33" t="n">
        <x:v>6</x:v>
      </x:c>
      <x:c r="W1855" s="36" t="n">
        <x:v>-0.9312678089715448</x:v>
      </x:c>
      <x:c r="X1855" s="36" t="n">
        <x:v>-2.3849938850565775</x:v>
      </x:c>
      <x:c r="Y1855" s="36" t="n">
        <x:v>2.560362389151959</x:v>
      </x:c>
      <x:c r="Z1855" s="36" t="n">
        <x:v>0.379583566050698</x:v>
      </x:c>
      <x:c r="AA1855" s="36" t="n">
        <x:v>0.3637249996005442</x:v>
      </x:c>
      <x:c r="AB1855" s="36" t="n">
        <x:v>1.0738049682017468</x:v>
      </x:c>
      <x:c r="AC1855" s="34" t="b">
        <x:v>1</x:v>
      </x:c>
    </x:row>
    <x:row r="1856">
      <x:c r="A1856" s="31" t="str">
        <x:v>CFG017</x:v>
      </x:c>
      <x:c r="B1856" s="33" t="n">
        <x:v>21</x:v>
      </x:c>
      <x:c r="C1856" s="31" t="str">
        <x:v>0（选定5-12kg）算方向-5 1.AR20.03.6 </x:v>
      </x:c>
      <x:c r="D1856" s="31" t="str">
        <x:v>T7-VLM2-FF1(g1)-Inviscid</x:v>
      </x:c>
      <x:c r="E1856" s="37" t="n">
        <x:v>0.3940983009543605</x:v>
      </x:c>
      <x:c r="F1856" s="37" t="n">
        <x:v>0</x:v>
      </x:c>
      <x:c r="G1856" s="35" t="n">
        <x:v>13.001606623456915</x:v>
      </x:c>
      <x:c r="H1856" s="36" t="n">
        <x:v>10</x:v>
      </x:c>
      <x:c r="I1856" s="35" t="n">
        <x:v>1.225</x:v>
      </x:c>
      <x:c r="J1856" s="35" t="n">
        <x:v>1.5705518175924542</x:v>
      </x:c>
      <x:c r="K1856" s="35" t="n">
        <x:v>0.284701945718181</x:v>
      </x:c>
      <x:c r="L1856" s="35" t="n">
        <x:v>5.525419388778789</x:v>
      </x:c>
      <x:c r="M1856" s="35" t="n">
        <x:v>11.925999999999998</x:v>
      </x:c>
      <x:c r="N1856" s="35" t="n">
        <x:v>0.10992287605892086</x:v>
      </x:c>
      <x:c r="O1856" s="35" t="n">
        <x:v>-0.00002004566018733031</x:v>
      </x:c>
      <x:c r="P1856" s="35" t="n">
        <x:v>0.014231068051497809</x:v>
      </x:c>
      <x:c r="Q1856" s="36" t="n">
        <x:v>0.719393974473136</x:v>
      </x:c>
      <x:c r="R1856" s="36" t="n">
        <x:v>0.013217909787308264</x:v>
      </x:c>
      <x:c r="S1856" s="36" t="n">
        <x:v>1.1551366311642015e-7</x:v>
      </x:c>
      <x:c r="T1856" s="35" t="n">
        <x:v>0.14652408366970138</x:v>
      </x:c>
      <x:c r="U1856" s="36" t="str">
        <x:v>lateral</x:v>
      </x:c>
      <x:c r="V1856" s="33" t="n">
        <x:v>7</x:v>
      </x:c>
      <x:c r="W1856" s="36" t="n">
        <x:v>-0.9312678089715448</x:v>
      </x:c>
      <x:c r="X1856" s="36" t="n">
        <x:v>2.3849938850565775</x:v>
      </x:c>
      <x:c r="Y1856" s="36" t="n">
        <x:v>2.560362389151959</x:v>
      </x:c>
      <x:c r="Z1856" s="36" t="n">
        <x:v>0.379583566050698</x:v>
      </x:c>
      <x:c r="AA1856" s="36" t="n">
        <x:v>0.3637249996005442</x:v>
      </x:c>
      <x:c r="AB1856" s="36" t="n">
        <x:v>1.0738049682017468</x:v>
      </x:c>
      <x:c r="AC1856" s="34" t="b">
        <x:v>1</x:v>
      </x:c>
    </x:row>
    <x:row r="1857">
      <x:c r="A1857" s="31" t="str">
        <x:v>CFG017</x:v>
      </x:c>
      <x:c r="B1857" s="33" t="n">
        <x:v>21</x:v>
      </x:c>
      <x:c r="C1857" s="31" t="str">
        <x:v>0（选定5-12kg）算方向-5 1.AR20.03.6 </x:v>
      </x:c>
      <x:c r="D1857" s="31" t="str">
        <x:v>T7-VLM2-FF1(g1)-Inviscid</x:v>
      </x:c>
      <x:c r="E1857" s="37" t="n">
        <x:v>0.3940983009543605</x:v>
      </x:c>
      <x:c r="F1857" s="37" t="n">
        <x:v>0</x:v>
      </x:c>
      <x:c r="G1857" s="35" t="n">
        <x:v>13.001606623456915</x:v>
      </x:c>
      <x:c r="H1857" s="36" t="n">
        <x:v>10</x:v>
      </x:c>
      <x:c r="I1857" s="35" t="n">
        <x:v>1.225</x:v>
      </x:c>
      <x:c r="J1857" s="35" t="n">
        <x:v>1.5705518175924542</x:v>
      </x:c>
      <x:c r="K1857" s="35" t="n">
        <x:v>0.284701945718181</x:v>
      </x:c>
      <x:c r="L1857" s="35" t="n">
        <x:v>5.525419388778789</x:v>
      </x:c>
      <x:c r="M1857" s="35" t="n">
        <x:v>11.925999999999998</x:v>
      </x:c>
      <x:c r="N1857" s="35" t="n">
        <x:v>0.10992287605892086</x:v>
      </x:c>
      <x:c r="O1857" s="35" t="n">
        <x:v>-0.00002004566018733031</x:v>
      </x:c>
      <x:c r="P1857" s="35" t="n">
        <x:v>0.014231068051497809</x:v>
      </x:c>
      <x:c r="Q1857" s="36" t="n">
        <x:v>0.719393974473136</x:v>
      </x:c>
      <x:c r="R1857" s="36" t="n">
        <x:v>0.013217909787308264</x:v>
      </x:c>
      <x:c r="S1857" s="36" t="n">
        <x:v>1.1551366311642015e-7</x:v>
      </x:c>
      <x:c r="T1857" s="35" t="n">
        <x:v>0.14652408366970138</x:v>
      </x:c>
      <x:c r="U1857" s="36" t="str">
        <x:v>lateral</x:v>
      </x:c>
      <x:c r="V1857" s="33" t="n">
        <x:v>8</x:v>
      </x:c>
      <x:c r="W1857" s="36" t="n">
        <x:v>0.1615739440873174</x:v>
      </x:c>
      <x:c r="X1857" s="36" t="n">
        <x:v>0</x:v>
      </x:c>
      <x:c r="Y1857" s="36" t="n">
        <x:v>0.1615739440873174</x:v>
      </x:c>
      <x:c r="Z1857" s="36" t="n">
        <x:v>0</x:v>
      </x:c>
      <x:c r="AA1857" s="36" t="n">
        <x:v>-1</x:v>
      </x:c>
      <x:c r="AB1857" s="36"/>
      <x:c r="AC1857" s="34" t="b">
        <x:v>0</x:v>
      </x:c>
    </x:row>
    <x:row r="1858">
      <x:c r="A1858" s="31" t="str">
        <x:v>CFG017</x:v>
      </x:c>
      <x:c r="B1858" s="33" t="n">
        <x:v>22</x:v>
      </x:c>
      <x:c r="C1858" s="31" t="str">
        <x:v>0（选定5-12kg）算方向-5 1.AR20.03.6 </x:v>
      </x:c>
      <x:c r="D1858" s="31" t="str">
        <x:v>T7-VLM2-FF1(g1)-Inviscid</x:v>
      </x:c>
      <x:c r="E1858" s="37" t="n">
        <x:v>0.39642382580205915</x:v>
      </x:c>
      <x:c r="F1858" s="37" t="n">
        <x:v>0</x:v>
      </x:c>
      <x:c r="G1858" s="35" t="n">
        <x:v>12.999567006759998</x:v>
      </x:c>
      <x:c r="H1858" s="36" t="n">
        <x:v>10.5</x:v>
      </x:c>
      <x:c r="I1858" s="35" t="n">
        <x:v>1.225</x:v>
      </x:c>
      <x:c r="J1858" s="35" t="n">
        <x:v>1.5705518175924542</x:v>
      </x:c>
      <x:c r="K1858" s="35" t="n">
        <x:v>0.284701945718181</x:v>
      </x:c>
      <x:c r="L1858" s="35" t="n">
        <x:v>5.525419388778789</x:v>
      </x:c>
      <x:c r="M1858" s="35" t="n">
        <x:v>11.925999999999998</x:v>
      </x:c>
      <x:c r="N1858" s="35" t="n">
        <x:v>0.10992287605892086</x:v>
      </x:c>
      <x:c r="O1858" s="35" t="n">
        <x:v>-0.00002004566018733031</x:v>
      </x:c>
      <x:c r="P1858" s="35" t="n">
        <x:v>0.014231068051497809</x:v>
      </x:c>
      <x:c r="Q1858" s="36" t="n">
        <x:v>0.7196178718228335</x:v>
      </x:c>
      <x:c r="R1858" s="36" t="n">
        <x:v>0.013443090588486237</x:v>
      </x:c>
      <x:c r="S1858" s="36" t="n">
        <x:v>1.1524048478362478e-7</x:v>
      </x:c>
      <x:c r="T1858" s="35" t="n">
        <x:v>0.1465276614046602</x:v>
      </x:c>
      <x:c r="U1858" s="36" t="str">
        <x:v>longitudinal</x:v>
      </x:c>
      <x:c r="V1858" s="33" t="n">
        <x:v>1</x:v>
      </x:c>
      <x:c r="W1858" s="36" t="n">
        <x:v>-6.153081728185674</x:v>
      </x:c>
      <x:c r="X1858" s="36" t="n">
        <x:v>-5.264701666606788</x:v>
      </x:c>
      <x:c r="Y1858" s="36" t="n">
        <x:v>8.097993479381463</x:v>
      </x:c>
      <x:c r="Z1858" s="36" t="n">
        <x:v>0.83790329414461</x:v>
      </x:c>
      <x:c r="AA1858" s="36" t="n">
        <x:v>0.7598279430394966</x:v>
      </x:c>
      <x:c r="AB1858" s="36" t="n">
        <x:v>0.1625201881228489</x:v>
      </x:c>
      <x:c r="AC1858" s="34" t="b">
        <x:v>1</x:v>
      </x:c>
    </x:row>
    <x:row r="1859">
      <x:c r="A1859" s="31" t="str">
        <x:v>CFG017</x:v>
      </x:c>
      <x:c r="B1859" s="33" t="n">
        <x:v>22</x:v>
      </x:c>
      <x:c r="C1859" s="31" t="str">
        <x:v>0（选定5-12kg）算方向-5 1.AR20.03.6 </x:v>
      </x:c>
      <x:c r="D1859" s="31" t="str">
        <x:v>T7-VLM2-FF1(g1)-Inviscid</x:v>
      </x:c>
      <x:c r="E1859" s="37" t="n">
        <x:v>0.39642382580205915</x:v>
      </x:c>
      <x:c r="F1859" s="37" t="n">
        <x:v>0</x:v>
      </x:c>
      <x:c r="G1859" s="35" t="n">
        <x:v>12.999567006759998</x:v>
      </x:c>
      <x:c r="H1859" s="36" t="n">
        <x:v>10.5</x:v>
      </x:c>
      <x:c r="I1859" s="35" t="n">
        <x:v>1.225</x:v>
      </x:c>
      <x:c r="J1859" s="35" t="n">
        <x:v>1.5705518175924542</x:v>
      </x:c>
      <x:c r="K1859" s="35" t="n">
        <x:v>0.284701945718181</x:v>
      </x:c>
      <x:c r="L1859" s="35" t="n">
        <x:v>5.525419388778789</x:v>
      </x:c>
      <x:c r="M1859" s="35" t="n">
        <x:v>11.925999999999998</x:v>
      </x:c>
      <x:c r="N1859" s="35" t="n">
        <x:v>0.10992287605892086</x:v>
      </x:c>
      <x:c r="O1859" s="35" t="n">
        <x:v>-0.00002004566018733031</x:v>
      </x:c>
      <x:c r="P1859" s="35" t="n">
        <x:v>0.014231068051497809</x:v>
      </x:c>
      <x:c r="Q1859" s="36" t="n">
        <x:v>0.7196178718228335</x:v>
      </x:c>
      <x:c r="R1859" s="36" t="n">
        <x:v>0.013443090588486237</x:v>
      </x:c>
      <x:c r="S1859" s="36" t="n">
        <x:v>1.1524048478362478e-7</x:v>
      </x:c>
      <x:c r="T1859" s="35" t="n">
        <x:v>0.1465276614046602</x:v>
      </x:c>
      <x:c r="U1859" s="36" t="str">
        <x:v>longitudinal</x:v>
      </x:c>
      <x:c r="V1859" s="33" t="n">
        <x:v>2</x:v>
      </x:c>
      <x:c r="W1859" s="36" t="n">
        <x:v>-6.153081728185674</x:v>
      </x:c>
      <x:c r="X1859" s="36" t="n">
        <x:v>5.264701666606788</x:v>
      </x:c>
      <x:c r="Y1859" s="36" t="n">
        <x:v>8.097993479381463</x:v>
      </x:c>
      <x:c r="Z1859" s="36" t="n">
        <x:v>0.83790329414461</x:v>
      </x:c>
      <x:c r="AA1859" s="36" t="n">
        <x:v>0.7598279430394966</x:v>
      </x:c>
      <x:c r="AB1859" s="36" t="n">
        <x:v>0.1625201881228489</x:v>
      </x:c>
      <x:c r="AC1859" s="34" t="b">
        <x:v>1</x:v>
      </x:c>
    </x:row>
    <x:row r="1860">
      <x:c r="A1860" s="31" t="str">
        <x:v>CFG017</x:v>
      </x:c>
      <x:c r="B1860" s="33" t="n">
        <x:v>22</x:v>
      </x:c>
      <x:c r="C1860" s="31" t="str">
        <x:v>0（选定5-12kg）算方向-5 1.AR20.03.6 </x:v>
      </x:c>
      <x:c r="D1860" s="31" t="str">
        <x:v>T7-VLM2-FF1(g1)-Inviscid</x:v>
      </x:c>
      <x:c r="E1860" s="37" t="n">
        <x:v>0.39642382580205915</x:v>
      </x:c>
      <x:c r="F1860" s="37" t="n">
        <x:v>0</x:v>
      </x:c>
      <x:c r="G1860" s="35" t="n">
        <x:v>12.999567006759998</x:v>
      </x:c>
      <x:c r="H1860" s="36" t="n">
        <x:v>10.5</x:v>
      </x:c>
      <x:c r="I1860" s="35" t="n">
        <x:v>1.225</x:v>
      </x:c>
      <x:c r="J1860" s="35" t="n">
        <x:v>1.5705518175924542</x:v>
      </x:c>
      <x:c r="K1860" s="35" t="n">
        <x:v>0.284701945718181</x:v>
      </x:c>
      <x:c r="L1860" s="35" t="n">
        <x:v>5.525419388778789</x:v>
      </x:c>
      <x:c r="M1860" s="35" t="n">
        <x:v>11.925999999999998</x:v>
      </x:c>
      <x:c r="N1860" s="35" t="n">
        <x:v>0.10992287605892086</x:v>
      </x:c>
      <x:c r="O1860" s="35" t="n">
        <x:v>-0.00002004566018733031</x:v>
      </x:c>
      <x:c r="P1860" s="35" t="n">
        <x:v>0.014231068051497809</x:v>
      </x:c>
      <x:c r="Q1860" s="36" t="n">
        <x:v>0.7196178718228335</x:v>
      </x:c>
      <x:c r="R1860" s="36" t="n">
        <x:v>0.013443090588486237</x:v>
      </x:c>
      <x:c r="S1860" s="36" t="n">
        <x:v>1.1524048478362478e-7</x:v>
      </x:c>
      <x:c r="T1860" s="35" t="n">
        <x:v>0.1465276614046602</x:v>
      </x:c>
      <x:c r="U1860" s="36" t="str">
        <x:v>longitudinal</x:v>
      </x:c>
      <x:c r="V1860" s="33" t="n">
        <x:v>3</x:v>
      </x:c>
      <x:c r="W1860" s="36" t="n">
        <x:v>-0.009938726751665301</x:v>
      </x:c>
      <x:c r="X1860" s="36" t="n">
        <x:v>-0.717210536270961</x:v>
      </x:c>
      <x:c r="Y1860" s="36" t="n">
        <x:v>0.7172793957918516</x:v>
      </x:c>
      <x:c r="Z1860" s="36" t="n">
        <x:v>0.11414760208511253</x:v>
      </x:c>
      <x:c r="AA1860" s="36" t="n">
        <x:v>0.013856144216568902</x:v>
      </x:c>
      <x:c r="AB1860" s="36" t="n">
        <x:v>100.61651004062901</x:v>
      </x:c>
      <x:c r="AC1860" s="34" t="b">
        <x:v>1</x:v>
      </x:c>
    </x:row>
    <x:row r="1861">
      <x:c r="A1861" s="31" t="str">
        <x:v>CFG017</x:v>
      </x:c>
      <x:c r="B1861" s="33" t="n">
        <x:v>22</x:v>
      </x:c>
      <x:c r="C1861" s="31" t="str">
        <x:v>0（选定5-12kg）算方向-5 1.AR20.03.6 </x:v>
      </x:c>
      <x:c r="D1861" s="31" t="str">
        <x:v>T7-VLM2-FF1(g1)-Inviscid</x:v>
      </x:c>
      <x:c r="E1861" s="37" t="n">
        <x:v>0.39642382580205915</x:v>
      </x:c>
      <x:c r="F1861" s="37" t="n">
        <x:v>0</x:v>
      </x:c>
      <x:c r="G1861" s="35" t="n">
        <x:v>12.999567006759998</x:v>
      </x:c>
      <x:c r="H1861" s="36" t="n">
        <x:v>10.5</x:v>
      </x:c>
      <x:c r="I1861" s="35" t="n">
        <x:v>1.225</x:v>
      </x:c>
      <x:c r="J1861" s="35" t="n">
        <x:v>1.5705518175924542</x:v>
      </x:c>
      <x:c r="K1861" s="35" t="n">
        <x:v>0.284701945718181</x:v>
      </x:c>
      <x:c r="L1861" s="35" t="n">
        <x:v>5.525419388778789</x:v>
      </x:c>
      <x:c r="M1861" s="35" t="n">
        <x:v>11.925999999999998</x:v>
      </x:c>
      <x:c r="N1861" s="35" t="n">
        <x:v>0.10992287605892086</x:v>
      </x:c>
      <x:c r="O1861" s="35" t="n">
        <x:v>-0.00002004566018733031</x:v>
      </x:c>
      <x:c r="P1861" s="35" t="n">
        <x:v>0.014231068051497809</x:v>
      </x:c>
      <x:c r="Q1861" s="36" t="n">
        <x:v>0.7196178718228335</x:v>
      </x:c>
      <x:c r="R1861" s="36" t="n">
        <x:v>0.013443090588486237</x:v>
      </x:c>
      <x:c r="S1861" s="36" t="n">
        <x:v>1.1524048478362478e-7</x:v>
      </x:c>
      <x:c r="T1861" s="35" t="n">
        <x:v>0.1465276614046602</x:v>
      </x:c>
      <x:c r="U1861" s="36" t="str">
        <x:v>longitudinal</x:v>
      </x:c>
      <x:c r="V1861" s="33" t="n">
        <x:v>4</x:v>
      </x:c>
      <x:c r="W1861" s="36" t="n">
        <x:v>-0.009938726751665301</x:v>
      </x:c>
      <x:c r="X1861" s="36" t="n">
        <x:v>0.717210536270961</x:v>
      </x:c>
      <x:c r="Y1861" s="36" t="n">
        <x:v>0.7172793957918516</x:v>
      </x:c>
      <x:c r="Z1861" s="36" t="n">
        <x:v>0.11414760208511253</x:v>
      </x:c>
      <x:c r="AA1861" s="36" t="n">
        <x:v>0.013856144216568902</x:v>
      </x:c>
      <x:c r="AB1861" s="36" t="n">
        <x:v>100.61651004062901</x:v>
      </x:c>
      <x:c r="AC1861" s="34" t="b">
        <x:v>1</x:v>
      </x:c>
    </x:row>
    <x:row r="1862">
      <x:c r="A1862" s="31" t="str">
        <x:v>CFG017</x:v>
      </x:c>
      <x:c r="B1862" s="33" t="n">
        <x:v>22</x:v>
      </x:c>
      <x:c r="C1862" s="31" t="str">
        <x:v>0（选定5-12kg）算方向-5 1.AR20.03.6 </x:v>
      </x:c>
      <x:c r="D1862" s="31" t="str">
        <x:v>T7-VLM2-FF1(g1)-Inviscid</x:v>
      </x:c>
      <x:c r="E1862" s="37" t="n">
        <x:v>0.39642382580205915</x:v>
      </x:c>
      <x:c r="F1862" s="37" t="n">
        <x:v>0</x:v>
      </x:c>
      <x:c r="G1862" s="35" t="n">
        <x:v>12.999567006759998</x:v>
      </x:c>
      <x:c r="H1862" s="36" t="n">
        <x:v>10.5</x:v>
      </x:c>
      <x:c r="I1862" s="35" t="n">
        <x:v>1.225</x:v>
      </x:c>
      <x:c r="J1862" s="35" t="n">
        <x:v>1.5705518175924542</x:v>
      </x:c>
      <x:c r="K1862" s="35" t="n">
        <x:v>0.284701945718181</x:v>
      </x:c>
      <x:c r="L1862" s="35" t="n">
        <x:v>5.525419388778789</x:v>
      </x:c>
      <x:c r="M1862" s="35" t="n">
        <x:v>11.925999999999998</x:v>
      </x:c>
      <x:c r="N1862" s="35" t="n">
        <x:v>0.10992287605892086</x:v>
      </x:c>
      <x:c r="O1862" s="35" t="n">
        <x:v>-0.00002004566018733031</x:v>
      </x:c>
      <x:c r="P1862" s="35" t="n">
        <x:v>0.014231068051497809</x:v>
      </x:c>
      <x:c r="Q1862" s="36" t="n">
        <x:v>0.7196178718228335</x:v>
      </x:c>
      <x:c r="R1862" s="36" t="n">
        <x:v>0.013443090588486237</x:v>
      </x:c>
      <x:c r="S1862" s="36" t="n">
        <x:v>1.1524048478362478e-7</x:v>
      </x:c>
      <x:c r="T1862" s="35" t="n">
        <x:v>0.1465276614046602</x:v>
      </x:c>
      <x:c r="U1862" s="36" t="str">
        <x:v>lateral</x:v>
      </x:c>
      <x:c r="V1862" s="33" t="n">
        <x:v>5</x:v>
      </x:c>
      <x:c r="W1862" s="36" t="n">
        <x:v>-17.61518742077584</x:v>
      </x:c>
      <x:c r="X1862" s="36" t="n">
        <x:v>0</x:v>
      </x:c>
      <x:c r="Y1862" s="36" t="n">
        <x:v>17.61518742077584</x:v>
      </x:c>
      <x:c r="Z1862" s="36" t="n">
        <x:v>0</x:v>
      </x:c>
      <x:c r="AA1862" s="36" t="n">
        <x:v>1</x:v>
      </x:c>
      <x:c r="AB1862" s="36" t="n">
        <x:v>0.056769194452088105</x:v>
      </x:c>
      <x:c r="AC1862" s="34" t="b">
        <x:v>1</x:v>
      </x:c>
    </x:row>
    <x:row r="1863">
      <x:c r="A1863" s="31" t="str">
        <x:v>CFG017</x:v>
      </x:c>
      <x:c r="B1863" s="33" t="n">
        <x:v>22</x:v>
      </x:c>
      <x:c r="C1863" s="31" t="str">
        <x:v>0（选定5-12kg）算方向-5 1.AR20.03.6 </x:v>
      </x:c>
      <x:c r="D1863" s="31" t="str">
        <x:v>T7-VLM2-FF1(g1)-Inviscid</x:v>
      </x:c>
      <x:c r="E1863" s="37" t="n">
        <x:v>0.39642382580205915</x:v>
      </x:c>
      <x:c r="F1863" s="37" t="n">
        <x:v>0</x:v>
      </x:c>
      <x:c r="G1863" s="35" t="n">
        <x:v>12.999567006759998</x:v>
      </x:c>
      <x:c r="H1863" s="36" t="n">
        <x:v>10.5</x:v>
      </x:c>
      <x:c r="I1863" s="35" t="n">
        <x:v>1.225</x:v>
      </x:c>
      <x:c r="J1863" s="35" t="n">
        <x:v>1.5705518175924542</x:v>
      </x:c>
      <x:c r="K1863" s="35" t="n">
        <x:v>0.284701945718181</x:v>
      </x:c>
      <x:c r="L1863" s="35" t="n">
        <x:v>5.525419388778789</x:v>
      </x:c>
      <x:c r="M1863" s="35" t="n">
        <x:v>11.925999999999998</x:v>
      </x:c>
      <x:c r="N1863" s="35" t="n">
        <x:v>0.10992287605892086</x:v>
      </x:c>
      <x:c r="O1863" s="35" t="n">
        <x:v>-0.00002004566018733031</x:v>
      </x:c>
      <x:c r="P1863" s="35" t="n">
        <x:v>0.014231068051497809</x:v>
      </x:c>
      <x:c r="Q1863" s="36" t="n">
        <x:v>0.7196178718228335</x:v>
      </x:c>
      <x:c r="R1863" s="36" t="n">
        <x:v>0.013443090588486237</x:v>
      </x:c>
      <x:c r="S1863" s="36" t="n">
        <x:v>1.1524048478362478e-7</x:v>
      </x:c>
      <x:c r="T1863" s="35" t="n">
        <x:v>0.1465276614046602</x:v>
      </x:c>
      <x:c r="U1863" s="36" t="str">
        <x:v>lateral</x:v>
      </x:c>
      <x:c r="V1863" s="33" t="n">
        <x:v>6</x:v>
      </x:c>
      <x:c r="W1863" s="36" t="n">
        <x:v>-0.9319643412532054</x:v>
      </x:c>
      <x:c r="X1863" s="36" t="n">
        <x:v>-2.385613313256487</x:v>
      </x:c>
      <x:c r="Y1863" s="36" t="n">
        <x:v>2.5611927716894165</x:v>
      </x:c>
      <x:c r="Z1863" s="36" t="n">
        <x:v>0.3796821511106041</x:v>
      </x:c>
      <x:c r="AA1863" s="36" t="n">
        <x:v>0.36387902994059373</x:v>
      </x:c>
      <x:c r="AB1863" s="36" t="n">
        <x:v>1.0730024269547778</x:v>
      </x:c>
      <x:c r="AC1863" s="34" t="b">
        <x:v>1</x:v>
      </x:c>
    </x:row>
    <x:row r="1864">
      <x:c r="A1864" s="31" t="str">
        <x:v>CFG017</x:v>
      </x:c>
      <x:c r="B1864" s="33" t="n">
        <x:v>22</x:v>
      </x:c>
      <x:c r="C1864" s="31" t="str">
        <x:v>0（选定5-12kg）算方向-5 1.AR20.03.6 </x:v>
      </x:c>
      <x:c r="D1864" s="31" t="str">
        <x:v>T7-VLM2-FF1(g1)-Inviscid</x:v>
      </x:c>
      <x:c r="E1864" s="37" t="n">
        <x:v>0.39642382580205915</x:v>
      </x:c>
      <x:c r="F1864" s="37" t="n">
        <x:v>0</x:v>
      </x:c>
      <x:c r="G1864" s="35" t="n">
        <x:v>12.999567006759998</x:v>
      </x:c>
      <x:c r="H1864" s="36" t="n">
        <x:v>10.5</x:v>
      </x:c>
      <x:c r="I1864" s="35" t="n">
        <x:v>1.225</x:v>
      </x:c>
      <x:c r="J1864" s="35" t="n">
        <x:v>1.5705518175924542</x:v>
      </x:c>
      <x:c r="K1864" s="35" t="n">
        <x:v>0.284701945718181</x:v>
      </x:c>
      <x:c r="L1864" s="35" t="n">
        <x:v>5.525419388778789</x:v>
      </x:c>
      <x:c r="M1864" s="35" t="n">
        <x:v>11.925999999999998</x:v>
      </x:c>
      <x:c r="N1864" s="35" t="n">
        <x:v>0.10992287605892086</x:v>
      </x:c>
      <x:c r="O1864" s="35" t="n">
        <x:v>-0.00002004566018733031</x:v>
      </x:c>
      <x:c r="P1864" s="35" t="n">
        <x:v>0.014231068051497809</x:v>
      </x:c>
      <x:c r="Q1864" s="36" t="n">
        <x:v>0.7196178718228335</x:v>
      </x:c>
      <x:c r="R1864" s="36" t="n">
        <x:v>0.013443090588486237</x:v>
      </x:c>
      <x:c r="S1864" s="36" t="n">
        <x:v>1.1524048478362478e-7</x:v>
      </x:c>
      <x:c r="T1864" s="35" t="n">
        <x:v>0.1465276614046602</x:v>
      </x:c>
      <x:c r="U1864" s="36" t="str">
        <x:v>lateral</x:v>
      </x:c>
      <x:c r="V1864" s="33" t="n">
        <x:v>7</x:v>
      </x:c>
      <x:c r="W1864" s="36" t="n">
        <x:v>-0.9319643412532054</x:v>
      </x:c>
      <x:c r="X1864" s="36" t="n">
        <x:v>2.385613313256487</x:v>
      </x:c>
      <x:c r="Y1864" s="36" t="n">
        <x:v>2.5611927716894165</x:v>
      </x:c>
      <x:c r="Z1864" s="36" t="n">
        <x:v>0.3796821511106041</x:v>
      </x:c>
      <x:c r="AA1864" s="36" t="n">
        <x:v>0.36387902994059373</x:v>
      </x:c>
      <x:c r="AB1864" s="36" t="n">
        <x:v>1.0730024269547778</x:v>
      </x:c>
      <x:c r="AC1864" s="34" t="b">
        <x:v>1</x:v>
      </x:c>
    </x:row>
    <x:row r="1865">
      <x:c r="A1865" s="31" t="str">
        <x:v>CFG017</x:v>
      </x:c>
      <x:c r="B1865" s="33" t="n">
        <x:v>22</x:v>
      </x:c>
      <x:c r="C1865" s="31" t="str">
        <x:v>0（选定5-12kg）算方向-5 1.AR20.03.6 </x:v>
      </x:c>
      <x:c r="D1865" s="31" t="str">
        <x:v>T7-VLM2-FF1(g1)-Inviscid</x:v>
      </x:c>
      <x:c r="E1865" s="37" t="n">
        <x:v>0.39642382580205915</x:v>
      </x:c>
      <x:c r="F1865" s="37" t="n">
        <x:v>0</x:v>
      </x:c>
      <x:c r="G1865" s="35" t="n">
        <x:v>12.999567006759998</x:v>
      </x:c>
      <x:c r="H1865" s="36" t="n">
        <x:v>10.5</x:v>
      </x:c>
      <x:c r="I1865" s="35" t="n">
        <x:v>1.225</x:v>
      </x:c>
      <x:c r="J1865" s="35" t="n">
        <x:v>1.5705518175924542</x:v>
      </x:c>
      <x:c r="K1865" s="35" t="n">
        <x:v>0.284701945718181</x:v>
      </x:c>
      <x:c r="L1865" s="35" t="n">
        <x:v>5.525419388778789</x:v>
      </x:c>
      <x:c r="M1865" s="35" t="n">
        <x:v>11.925999999999998</x:v>
      </x:c>
      <x:c r="N1865" s="35" t="n">
        <x:v>0.10992287605892086</x:v>
      </x:c>
      <x:c r="O1865" s="35" t="n">
        <x:v>-0.00002004566018733031</x:v>
      </x:c>
      <x:c r="P1865" s="35" t="n">
        <x:v>0.014231068051497809</x:v>
      </x:c>
      <x:c r="Q1865" s="36" t="n">
        <x:v>0.7196178718228335</x:v>
      </x:c>
      <x:c r="R1865" s="36" t="n">
        <x:v>0.013443090588486237</x:v>
      </x:c>
      <x:c r="S1865" s="36" t="n">
        <x:v>1.1524048478362478e-7</x:v>
      </x:c>
      <x:c r="T1865" s="35" t="n">
        <x:v>0.1465276614046602</x:v>
      </x:c>
      <x:c r="U1865" s="36" t="str">
        <x:v>lateral</x:v>
      </x:c>
      <x:c r="V1865" s="33" t="n">
        <x:v>8</x:v>
      </x:c>
      <x:c r="W1865" s="36" t="n">
        <x:v>0.16164455216912899</x:v>
      </x:c>
      <x:c r="X1865" s="36" t="n">
        <x:v>0</x:v>
      </x:c>
      <x:c r="Y1865" s="36" t="n">
        <x:v>0.16164455216912899</x:v>
      </x:c>
      <x:c r="Z1865" s="36" t="n">
        <x:v>0</x:v>
      </x:c>
      <x:c r="AA1865" s="36" t="n">
        <x:v>-1</x:v>
      </x:c>
      <x:c r="AB1865" s="36"/>
      <x:c r="AC1865" s="34" t="b">
        <x:v>0</x:v>
      </x:c>
    </x:row>
    <x:row r="1866">
      <x:c r="A1866" s="31" t="str">
        <x:v>CFG017</x:v>
      </x:c>
      <x:c r="B1866" s="33" t="n">
        <x:v>23</x:v>
      </x:c>
      <x:c r="C1866" s="31" t="str">
        <x:v>0（选定5-12kg）算方向-5 1.AR20.03.6 </x:v>
      </x:c>
      <x:c r="D1866" s="31" t="str">
        <x:v>T7-VLM2-FF1(g1)-Inviscid</x:v>
      </x:c>
      <x:c r="E1866" s="37" t="n">
        <x:v>0.3987992269710906</x:v>
      </x:c>
      <x:c r="F1866" s="37" t="n">
        <x:v>0</x:v>
      </x:c>
      <x:c r="G1866" s="35" t="n">
        <x:v>12.997484588828586</x:v>
      </x:c>
      <x:c r="H1866" s="36" t="n">
        <x:v>11</x:v>
      </x:c>
      <x:c r="I1866" s="35" t="n">
        <x:v>1.225</x:v>
      </x:c>
      <x:c r="J1866" s="35" t="n">
        <x:v>1.5705518175924542</x:v>
      </x:c>
      <x:c r="K1866" s="35" t="n">
        <x:v>0.284701945718181</x:v>
      </x:c>
      <x:c r="L1866" s="35" t="n">
        <x:v>5.525419388778789</x:v>
      </x:c>
      <x:c r="M1866" s="35" t="n">
        <x:v>11.925999999999998</x:v>
      </x:c>
      <x:c r="N1866" s="35" t="n">
        <x:v>0.10992287605892086</x:v>
      </x:c>
      <x:c r="O1866" s="35" t="n">
        <x:v>-0.00002004566018733031</x:v>
      </x:c>
      <x:c r="P1866" s="35" t="n">
        <x:v>0.014231068051497809</x:v>
      </x:c>
      <x:c r="Q1866" s="36" t="n">
        <x:v>0.7198465584583212</x:v>
      </x:c>
      <x:c r="R1866" s="36" t="n">
        <x:v>0.01367316808407478</x:v>
      </x:c>
      <x:c r="S1866" s="36" t="n">
        <x:v>1.1496113011854824e-7</x:v>
      </x:c>
      <x:c r="T1866" s="35" t="n">
        <x:v>0.1465313276509668</x:v>
      </x:c>
      <x:c r="U1866" s="36" t="str">
        <x:v>longitudinal</x:v>
      </x:c>
      <x:c r="V1866" s="33" t="n">
        <x:v>1</x:v>
      </x:c>
      <x:c r="W1866" s="36" t="n">
        <x:v>-6.152093618371734</x:v>
      </x:c>
      <x:c r="X1866" s="36" t="n">
        <x:v>-5.264125749759903</x:v>
      </x:c>
      <x:c r="Y1866" s="36" t="n">
        <x:v>8.096868271035133</x:v>
      </x:c>
      <x:c r="Z1866" s="36" t="n">
        <x:v>0.8378116341316183</x:v>
      </x:c>
      <x:c r="AA1866" s="36" t="n">
        <x:v>0.7598114990186482</x:v>
      </x:c>
      <x:c r="AB1866" s="36" t="n">
        <x:v>0.16254629107296786</x:v>
      </x:c>
      <x:c r="AC1866" s="34" t="b">
        <x:v>1</x:v>
      </x:c>
    </x:row>
    <x:row r="1867">
      <x:c r="A1867" s="31" t="str">
        <x:v>CFG017</x:v>
      </x:c>
      <x:c r="B1867" s="33" t="n">
        <x:v>23</x:v>
      </x:c>
      <x:c r="C1867" s="31" t="str">
        <x:v>0（选定5-12kg）算方向-5 1.AR20.03.6 </x:v>
      </x:c>
      <x:c r="D1867" s="31" t="str">
        <x:v>T7-VLM2-FF1(g1)-Inviscid</x:v>
      </x:c>
      <x:c r="E1867" s="37" t="n">
        <x:v>0.3987992269710906</x:v>
      </x:c>
      <x:c r="F1867" s="37" t="n">
        <x:v>0</x:v>
      </x:c>
      <x:c r="G1867" s="35" t="n">
        <x:v>12.997484588828586</x:v>
      </x:c>
      <x:c r="H1867" s="36" t="n">
        <x:v>11</x:v>
      </x:c>
      <x:c r="I1867" s="35" t="n">
        <x:v>1.225</x:v>
      </x:c>
      <x:c r="J1867" s="35" t="n">
        <x:v>1.5705518175924542</x:v>
      </x:c>
      <x:c r="K1867" s="35" t="n">
        <x:v>0.284701945718181</x:v>
      </x:c>
      <x:c r="L1867" s="35" t="n">
        <x:v>5.525419388778789</x:v>
      </x:c>
      <x:c r="M1867" s="35" t="n">
        <x:v>11.925999999999998</x:v>
      </x:c>
      <x:c r="N1867" s="35" t="n">
        <x:v>0.10992287605892086</x:v>
      </x:c>
      <x:c r="O1867" s="35" t="n">
        <x:v>-0.00002004566018733031</x:v>
      </x:c>
      <x:c r="P1867" s="35" t="n">
        <x:v>0.014231068051497809</x:v>
      </x:c>
      <x:c r="Q1867" s="36" t="n">
        <x:v>0.7198465584583212</x:v>
      </x:c>
      <x:c r="R1867" s="36" t="n">
        <x:v>0.01367316808407478</x:v>
      </x:c>
      <x:c r="S1867" s="36" t="n">
        <x:v>1.1496113011854824e-7</x:v>
      </x:c>
      <x:c r="T1867" s="35" t="n">
        <x:v>0.1465313276509668</x:v>
      </x:c>
      <x:c r="U1867" s="36" t="str">
        <x:v>longitudinal</x:v>
      </x:c>
      <x:c r="V1867" s="33" t="n">
        <x:v>2</x:v>
      </x:c>
      <x:c r="W1867" s="36" t="n">
        <x:v>-6.152093618371734</x:v>
      </x:c>
      <x:c r="X1867" s="36" t="n">
        <x:v>5.264125749759903</x:v>
      </x:c>
      <x:c r="Y1867" s="36" t="n">
        <x:v>8.096868271035133</x:v>
      </x:c>
      <x:c r="Z1867" s="36" t="n">
        <x:v>0.8378116341316183</x:v>
      </x:c>
      <x:c r="AA1867" s="36" t="n">
        <x:v>0.7598114990186482</x:v>
      </x:c>
      <x:c r="AB1867" s="36" t="n">
        <x:v>0.16254629107296786</x:v>
      </x:c>
      <x:c r="AC1867" s="34" t="b">
        <x:v>1</x:v>
      </x:c>
    </x:row>
    <x:row r="1868">
      <x:c r="A1868" s="31" t="str">
        <x:v>CFG017</x:v>
      </x:c>
      <x:c r="B1868" s="33" t="n">
        <x:v>23</x:v>
      </x:c>
      <x:c r="C1868" s="31" t="str">
        <x:v>0（选定5-12kg）算方向-5 1.AR20.03.6 </x:v>
      </x:c>
      <x:c r="D1868" s="31" t="str">
        <x:v>T7-VLM2-FF1(g1)-Inviscid</x:v>
      </x:c>
      <x:c r="E1868" s="37" t="n">
        <x:v>0.3987992269710906</x:v>
      </x:c>
      <x:c r="F1868" s="37" t="n">
        <x:v>0</x:v>
      </x:c>
      <x:c r="G1868" s="35" t="n">
        <x:v>12.997484588828586</x:v>
      </x:c>
      <x:c r="H1868" s="36" t="n">
        <x:v>11</x:v>
      </x:c>
      <x:c r="I1868" s="35" t="n">
        <x:v>1.225</x:v>
      </x:c>
      <x:c r="J1868" s="35" t="n">
        <x:v>1.5705518175924542</x:v>
      </x:c>
      <x:c r="K1868" s="35" t="n">
        <x:v>0.284701945718181</x:v>
      </x:c>
      <x:c r="L1868" s="35" t="n">
        <x:v>5.525419388778789</x:v>
      </x:c>
      <x:c r="M1868" s="35" t="n">
        <x:v>11.925999999999998</x:v>
      </x:c>
      <x:c r="N1868" s="35" t="n">
        <x:v>0.10992287605892086</x:v>
      </x:c>
      <x:c r="O1868" s="35" t="n">
        <x:v>-0.00002004566018733031</x:v>
      </x:c>
      <x:c r="P1868" s="35" t="n">
        <x:v>0.014231068051497809</x:v>
      </x:c>
      <x:c r="Q1868" s="36" t="n">
        <x:v>0.7198465584583212</x:v>
      </x:c>
      <x:c r="R1868" s="36" t="n">
        <x:v>0.01367316808407478</x:v>
      </x:c>
      <x:c r="S1868" s="36" t="n">
        <x:v>1.1496113011854824e-7</x:v>
      </x:c>
      <x:c r="T1868" s="35" t="n">
        <x:v>0.1465313276509668</x:v>
      </x:c>
      <x:c r="U1868" s="36" t="str">
        <x:v>longitudinal</x:v>
      </x:c>
      <x:c r="V1868" s="33" t="n">
        <x:v>3</x:v>
      </x:c>
      <x:c r="W1868" s="36" t="n">
        <x:v>-0.01016604127988722</x:v>
      </x:c>
      <x:c r="X1868" s="36" t="n">
        <x:v>-0.7173350796343774</x:v>
      </x:c>
      <x:c r="Y1868" s="36" t="n">
        <x:v>0.7174071123632403</x:v>
      </x:c>
      <x:c r="Z1868" s="36" t="n">
        <x:v>0.11416742377702954</x:v>
      </x:c>
      <x:c r="AA1868" s="36" t="n">
        <x:v>0.014170533166863715</x:v>
      </x:c>
      <x:c r="AB1868" s="36" t="n">
        <x:v>98.36670661355939</x:v>
      </x:c>
      <x:c r="AC1868" s="34" t="b">
        <x:v>1</x:v>
      </x:c>
    </x:row>
    <x:row r="1869">
      <x:c r="A1869" s="31" t="str">
        <x:v>CFG017</x:v>
      </x:c>
      <x:c r="B1869" s="33" t="n">
        <x:v>23</x:v>
      </x:c>
      <x:c r="C1869" s="31" t="str">
        <x:v>0（选定5-12kg）算方向-5 1.AR20.03.6 </x:v>
      </x:c>
      <x:c r="D1869" s="31" t="str">
        <x:v>T7-VLM2-FF1(g1)-Inviscid</x:v>
      </x:c>
      <x:c r="E1869" s="37" t="n">
        <x:v>0.3987992269710906</x:v>
      </x:c>
      <x:c r="F1869" s="37" t="n">
        <x:v>0</x:v>
      </x:c>
      <x:c r="G1869" s="35" t="n">
        <x:v>12.997484588828586</x:v>
      </x:c>
      <x:c r="H1869" s="36" t="n">
        <x:v>11</x:v>
      </x:c>
      <x:c r="I1869" s="35" t="n">
        <x:v>1.225</x:v>
      </x:c>
      <x:c r="J1869" s="35" t="n">
        <x:v>1.5705518175924542</x:v>
      </x:c>
      <x:c r="K1869" s="35" t="n">
        <x:v>0.284701945718181</x:v>
      </x:c>
      <x:c r="L1869" s="35" t="n">
        <x:v>5.525419388778789</x:v>
      </x:c>
      <x:c r="M1869" s="35" t="n">
        <x:v>11.925999999999998</x:v>
      </x:c>
      <x:c r="N1869" s="35" t="n">
        <x:v>0.10992287605892086</x:v>
      </x:c>
      <x:c r="O1869" s="35" t="n">
        <x:v>-0.00002004566018733031</x:v>
      </x:c>
      <x:c r="P1869" s="35" t="n">
        <x:v>0.014231068051497809</x:v>
      </x:c>
      <x:c r="Q1869" s="36" t="n">
        <x:v>0.7198465584583212</x:v>
      </x:c>
      <x:c r="R1869" s="36" t="n">
        <x:v>0.01367316808407478</x:v>
      </x:c>
      <x:c r="S1869" s="36" t="n">
        <x:v>1.1496113011854824e-7</x:v>
      </x:c>
      <x:c r="T1869" s="35" t="n">
        <x:v>0.1465313276509668</x:v>
      </x:c>
      <x:c r="U1869" s="36" t="str">
        <x:v>longitudinal</x:v>
      </x:c>
      <x:c r="V1869" s="33" t="n">
        <x:v>4</x:v>
      </x:c>
      <x:c r="W1869" s="36" t="n">
        <x:v>-0.01016604127988722</x:v>
      </x:c>
      <x:c r="X1869" s="36" t="n">
        <x:v>0.7173350796343774</x:v>
      </x:c>
      <x:c r="Y1869" s="36" t="n">
        <x:v>0.7174071123632403</x:v>
      </x:c>
      <x:c r="Z1869" s="36" t="n">
        <x:v>0.11416742377702954</x:v>
      </x:c>
      <x:c r="AA1869" s="36" t="n">
        <x:v>0.014170533166863715</x:v>
      </x:c>
      <x:c r="AB1869" s="36" t="n">
        <x:v>98.36670661355939</x:v>
      </x:c>
      <x:c r="AC1869" s="34" t="b">
        <x:v>1</x:v>
      </x:c>
    </x:row>
    <x:row r="1870">
      <x:c r="A1870" s="31" t="str">
        <x:v>CFG017</x:v>
      </x:c>
      <x:c r="B1870" s="33" t="n">
        <x:v>23</x:v>
      </x:c>
      <x:c r="C1870" s="31" t="str">
        <x:v>0（选定5-12kg）算方向-5 1.AR20.03.6 </x:v>
      </x:c>
      <x:c r="D1870" s="31" t="str">
        <x:v>T7-VLM2-FF1(g1)-Inviscid</x:v>
      </x:c>
      <x:c r="E1870" s="37" t="n">
        <x:v>0.3987992269710906</x:v>
      </x:c>
      <x:c r="F1870" s="37" t="n">
        <x:v>0</x:v>
      </x:c>
      <x:c r="G1870" s="35" t="n">
        <x:v>12.997484588828586</x:v>
      </x:c>
      <x:c r="H1870" s="36" t="n">
        <x:v>11</x:v>
      </x:c>
      <x:c r="I1870" s="35" t="n">
        <x:v>1.225</x:v>
      </x:c>
      <x:c r="J1870" s="35" t="n">
        <x:v>1.5705518175924542</x:v>
      </x:c>
      <x:c r="K1870" s="35" t="n">
        <x:v>0.284701945718181</x:v>
      </x:c>
      <x:c r="L1870" s="35" t="n">
        <x:v>5.525419388778789</x:v>
      </x:c>
      <x:c r="M1870" s="35" t="n">
        <x:v>11.925999999999998</x:v>
      </x:c>
      <x:c r="N1870" s="35" t="n">
        <x:v>0.10992287605892086</x:v>
      </x:c>
      <x:c r="O1870" s="35" t="n">
        <x:v>-0.00002004566018733031</x:v>
      </x:c>
      <x:c r="P1870" s="35" t="n">
        <x:v>0.014231068051497809</x:v>
      </x:c>
      <x:c r="Q1870" s="36" t="n">
        <x:v>0.7198465584583212</x:v>
      </x:c>
      <x:c r="R1870" s="36" t="n">
        <x:v>0.01367316808407478</x:v>
      </x:c>
      <x:c r="S1870" s="36" t="n">
        <x:v>1.1496113011854824e-7</x:v>
      </x:c>
      <x:c r="T1870" s="35" t="n">
        <x:v>0.1465313276509668</x:v>
      </x:c>
      <x:c r="U1870" s="36" t="str">
        <x:v>lateral</x:v>
      </x:c>
      <x:c r="V1870" s="33" t="n">
        <x:v>5</x:v>
      </x:c>
      <x:c r="W1870" s="36" t="n">
        <x:v>-17.611561076130016</x:v>
      </x:c>
      <x:c r="X1870" s="36" t="n">
        <x:v>0</x:v>
      </x:c>
      <x:c r="Y1870" s="36" t="n">
        <x:v>17.611561076130016</x:v>
      </x:c>
      <x:c r="Z1870" s="36" t="n">
        <x:v>0</x:v>
      </x:c>
      <x:c r="AA1870" s="36" t="n">
        <x:v>1</x:v>
      </x:c>
      <x:c r="AB1870" s="36" t="n">
        <x:v>0.056780883629637964</x:v>
      </x:c>
      <x:c r="AC1870" s="34" t="b">
        <x:v>1</x:v>
      </x:c>
    </x:row>
    <x:row r="1871">
      <x:c r="A1871" s="31" t="str">
        <x:v>CFG017</x:v>
      </x:c>
      <x:c r="B1871" s="33" t="n">
        <x:v>23</x:v>
      </x:c>
      <x:c r="C1871" s="31" t="str">
        <x:v>0（选定5-12kg）算方向-5 1.AR20.03.6 </x:v>
      </x:c>
      <x:c r="D1871" s="31" t="str">
        <x:v>T7-VLM2-FF1(g1)-Inviscid</x:v>
      </x:c>
      <x:c r="E1871" s="37" t="n">
        <x:v>0.3987992269710906</x:v>
      </x:c>
      <x:c r="F1871" s="37" t="n">
        <x:v>0</x:v>
      </x:c>
      <x:c r="G1871" s="35" t="n">
        <x:v>12.997484588828586</x:v>
      </x:c>
      <x:c r="H1871" s="36" t="n">
        <x:v>11</x:v>
      </x:c>
      <x:c r="I1871" s="35" t="n">
        <x:v>1.225</x:v>
      </x:c>
      <x:c r="J1871" s="35" t="n">
        <x:v>1.5705518175924542</x:v>
      </x:c>
      <x:c r="K1871" s="35" t="n">
        <x:v>0.284701945718181</x:v>
      </x:c>
      <x:c r="L1871" s="35" t="n">
        <x:v>5.525419388778789</x:v>
      </x:c>
      <x:c r="M1871" s="35" t="n">
        <x:v>11.925999999999998</x:v>
      </x:c>
      <x:c r="N1871" s="35" t="n">
        <x:v>0.10992287605892086</x:v>
      </x:c>
      <x:c r="O1871" s="35" t="n">
        <x:v>-0.00002004566018733031</x:v>
      </x:c>
      <x:c r="P1871" s="35" t="n">
        <x:v>0.014231068051497809</x:v>
      </x:c>
      <x:c r="Q1871" s="36" t="n">
        <x:v>0.7198465584583212</x:v>
      </x:c>
      <x:c r="R1871" s="36" t="n">
        <x:v>0.01367316808407478</x:v>
      </x:c>
      <x:c r="S1871" s="36" t="n">
        <x:v>1.1496113011854824e-7</x:v>
      </x:c>
      <x:c r="T1871" s="35" t="n">
        <x:v>0.1465313276509668</x:v>
      </x:c>
      <x:c r="U1871" s="36" t="str">
        <x:v>lateral</x:v>
      </x:c>
      <x:c r="V1871" s="33" t="n">
        <x:v>6</x:v>
      </x:c>
      <x:c r="W1871" s="36" t="n">
        <x:v>-0.9326324751255288</x:v>
      </x:c>
      <x:c r="X1871" s="36" t="n">
        <x:v>-2.3860423655612837</x:v>
      </x:c>
      <x:c r="Y1871" s="36" t="n">
        <x:v>2.5618355731607867</x:v>
      </x:c>
      <x:c r="Z1871" s="36" t="n">
        <x:v>0.37975043690575744</x:v>
      </x:c>
      <x:c r="AA1871" s="36" t="n">
        <x:v>0.36404853023992056</x:v>
      </x:c>
      <x:c r="AB1871" s="36" t="n">
        <x:v>1.0722337326559466</x:v>
      </x:c>
      <x:c r="AC1871" s="34" t="b">
        <x:v>1</x:v>
      </x:c>
    </x:row>
    <x:row r="1872">
      <x:c r="A1872" s="31" t="str">
        <x:v>CFG017</x:v>
      </x:c>
      <x:c r="B1872" s="33" t="n">
        <x:v>23</x:v>
      </x:c>
      <x:c r="C1872" s="31" t="str">
        <x:v>0（选定5-12kg）算方向-5 1.AR20.03.6 </x:v>
      </x:c>
      <x:c r="D1872" s="31" t="str">
        <x:v>T7-VLM2-FF1(g1)-Inviscid</x:v>
      </x:c>
      <x:c r="E1872" s="37" t="n">
        <x:v>0.3987992269710906</x:v>
      </x:c>
      <x:c r="F1872" s="37" t="n">
        <x:v>0</x:v>
      </x:c>
      <x:c r="G1872" s="35" t="n">
        <x:v>12.997484588828586</x:v>
      </x:c>
      <x:c r="H1872" s="36" t="n">
        <x:v>11</x:v>
      </x:c>
      <x:c r="I1872" s="35" t="n">
        <x:v>1.225</x:v>
      </x:c>
      <x:c r="J1872" s="35" t="n">
        <x:v>1.5705518175924542</x:v>
      </x:c>
      <x:c r="K1872" s="35" t="n">
        <x:v>0.284701945718181</x:v>
      </x:c>
      <x:c r="L1872" s="35" t="n">
        <x:v>5.525419388778789</x:v>
      </x:c>
      <x:c r="M1872" s="35" t="n">
        <x:v>11.925999999999998</x:v>
      </x:c>
      <x:c r="N1872" s="35" t="n">
        <x:v>0.10992287605892086</x:v>
      </x:c>
      <x:c r="O1872" s="35" t="n">
        <x:v>-0.00002004566018733031</x:v>
      </x:c>
      <x:c r="P1872" s="35" t="n">
        <x:v>0.014231068051497809</x:v>
      </x:c>
      <x:c r="Q1872" s="36" t="n">
        <x:v>0.7198465584583212</x:v>
      </x:c>
      <x:c r="R1872" s="36" t="n">
        <x:v>0.01367316808407478</x:v>
      </x:c>
      <x:c r="S1872" s="36" t="n">
        <x:v>1.1496113011854824e-7</x:v>
      </x:c>
      <x:c r="T1872" s="35" t="n">
        <x:v>0.1465313276509668</x:v>
      </x:c>
      <x:c r="U1872" s="36" t="str">
        <x:v>lateral</x:v>
      </x:c>
      <x:c r="V1872" s="33" t="n">
        <x:v>7</x:v>
      </x:c>
      <x:c r="W1872" s="36" t="n">
        <x:v>-0.9326324751255288</x:v>
      </x:c>
      <x:c r="X1872" s="36" t="n">
        <x:v>2.3860423655612837</x:v>
      </x:c>
      <x:c r="Y1872" s="36" t="n">
        <x:v>2.5618355731607867</x:v>
      </x:c>
      <x:c r="Z1872" s="36" t="n">
        <x:v>0.37975043690575744</x:v>
      </x:c>
      <x:c r="AA1872" s="36" t="n">
        <x:v>0.36404853023992056</x:v>
      </x:c>
      <x:c r="AB1872" s="36" t="n">
        <x:v>1.0722337326559466</x:v>
      </x:c>
      <x:c r="AC1872" s="34" t="b">
        <x:v>1</x:v>
      </x:c>
    </x:row>
    <x:row r="1873">
      <x:c r="A1873" s="31" t="str">
        <x:v>CFG017</x:v>
      </x:c>
      <x:c r="B1873" s="33" t="n">
        <x:v>23</x:v>
      </x:c>
      <x:c r="C1873" s="31" t="str">
        <x:v>0（选定5-12kg）算方向-5 1.AR20.03.6 </x:v>
      </x:c>
      <x:c r="D1873" s="31" t="str">
        <x:v>T7-VLM2-FF1(g1)-Inviscid</x:v>
      </x:c>
      <x:c r="E1873" s="37" t="n">
        <x:v>0.3987992269710906</x:v>
      </x:c>
      <x:c r="F1873" s="37" t="n">
        <x:v>0</x:v>
      </x:c>
      <x:c r="G1873" s="35" t="n">
        <x:v>12.997484588828586</x:v>
      </x:c>
      <x:c r="H1873" s="36" t="n">
        <x:v>11</x:v>
      </x:c>
      <x:c r="I1873" s="35" t="n">
        <x:v>1.225</x:v>
      </x:c>
      <x:c r="J1873" s="35" t="n">
        <x:v>1.5705518175924542</x:v>
      </x:c>
      <x:c r="K1873" s="35" t="n">
        <x:v>0.284701945718181</x:v>
      </x:c>
      <x:c r="L1873" s="35" t="n">
        <x:v>5.525419388778789</x:v>
      </x:c>
      <x:c r="M1873" s="35" t="n">
        <x:v>11.925999999999998</x:v>
      </x:c>
      <x:c r="N1873" s="35" t="n">
        <x:v>0.10992287605892086</x:v>
      </x:c>
      <x:c r="O1873" s="35" t="n">
        <x:v>-0.00002004566018733031</x:v>
      </x:c>
      <x:c r="P1873" s="35" t="n">
        <x:v>0.014231068051497809</x:v>
      </x:c>
      <x:c r="Q1873" s="36" t="n">
        <x:v>0.7198465584583212</x:v>
      </x:c>
      <x:c r="R1873" s="36" t="n">
        <x:v>0.01367316808407478</x:v>
      </x:c>
      <x:c r="S1873" s="36" t="n">
        <x:v>1.1496113011854824e-7</x:v>
      </x:c>
      <x:c r="T1873" s="35" t="n">
        <x:v>0.1465313276509668</x:v>
      </x:c>
      <x:c r="U1873" s="36" t="str">
        <x:v>lateral</x:v>
      </x:c>
      <x:c r="V1873" s="33" t="n">
        <x:v>8</x:v>
      </x:c>
      <x:c r="W1873" s="36" t="n">
        <x:v>0.1617109177657845</x:v>
      </x:c>
      <x:c r="X1873" s="36" t="n">
        <x:v>0</x:v>
      </x:c>
      <x:c r="Y1873" s="36" t="n">
        <x:v>0.1617109177657845</x:v>
      </x:c>
      <x:c r="Z1873" s="36" t="n">
        <x:v>0</x:v>
      </x:c>
      <x:c r="AA1873" s="36" t="n">
        <x:v>-1</x:v>
      </x:c>
      <x:c r="AB1873" s="36"/>
      <x:c r="AC1873" s="34" t="b">
        <x:v>0</x:v>
      </x:c>
    </x:row>
    <x:row r="1874">
      <x:c r="A1874" s="31" t="str">
        <x:v>CFG017</x:v>
      </x:c>
      <x:c r="B1874" s="33" t="n">
        <x:v>24</x:v>
      </x:c>
      <x:c r="C1874" s="31" t="str">
        <x:v>0（选定5-12kg）算方向-5 1.AR20.03.6 </x:v>
      </x:c>
      <x:c r="D1874" s="31" t="str">
        <x:v>T7-VLM2-FF1(g1)-Inviscid</x:v>
      </x:c>
      <x:c r="E1874" s="37" t="n">
        <x:v>0.4012263288194208</x:v>
      </x:c>
      <x:c r="F1874" s="37" t="n">
        <x:v>0</x:v>
      </x:c>
      <x:c r="G1874" s="35" t="n">
        <x:v>12.995357829804218</x:v>
      </x:c>
      <x:c r="H1874" s="36" t="n">
        <x:v>11.5</x:v>
      </x:c>
      <x:c r="I1874" s="35" t="n">
        <x:v>1.225</x:v>
      </x:c>
      <x:c r="J1874" s="35" t="n">
        <x:v>1.5705518175924542</x:v>
      </x:c>
      <x:c r="K1874" s="35" t="n">
        <x:v>0.284701945718181</x:v>
      </x:c>
      <x:c r="L1874" s="35" t="n">
        <x:v>5.525419388778789</x:v>
      </x:c>
      <x:c r="M1874" s="35" t="n">
        <x:v>11.925999999999998</x:v>
      </x:c>
      <x:c r="N1874" s="35" t="n">
        <x:v>0.10992287605892086</x:v>
      </x:c>
      <x:c r="O1874" s="35" t="n">
        <x:v>-0.00002004566018733031</x:v>
      </x:c>
      <x:c r="P1874" s="35" t="n">
        <x:v>0.014231068051497809</x:v>
      </x:c>
      <x:c r="Q1874" s="36" t="n">
        <x:v>0.7200802167566152</x:v>
      </x:c>
      <x:c r="R1874" s="36" t="n">
        <x:v>0.013907256374143624</x:v>
      </x:c>
      <x:c r="S1874" s="36" t="n">
        <x:v>1.1467615662666414e-7</x:v>
      </x:c>
      <x:c r="T1874" s="35" t="n">
        <x:v>0.14653507623052953</x:v>
      </x:c>
      <x:c r="U1874" s="36" t="str">
        <x:v>longitudinal</x:v>
      </x:c>
      <x:c r="V1874" s="33" t="n">
        <x:v>1</x:v>
      </x:c>
      <x:c r="W1874" s="36" t="n">
        <x:v>-6.1510836231730694</x:v>
      </x:c>
      <x:c r="X1874" s="36" t="n">
        <x:v>-5.263538523125397</x:v>
      </x:c>
      <x:c r="Y1874" s="36" t="n">
        <x:v>8.095719086263617</x:v>
      </x:c>
      <x:c r="Z1874" s="36" t="n">
        <x:v>0.8377181741100214</x:v>
      </x:c>
      <x:c r="AA1874" s="36" t="n">
        <x:v>0.7597945973211816</x:v>
      </x:c>
      <x:c r="AB1874" s="36" t="n">
        <x:v>0.162572980837504</x:v>
      </x:c>
      <x:c r="AC1874" s="34" t="b">
        <x:v>1</x:v>
      </x:c>
    </x:row>
    <x:row r="1875">
      <x:c r="A1875" s="31" t="str">
        <x:v>CFG017</x:v>
      </x:c>
      <x:c r="B1875" s="33" t="n">
        <x:v>24</x:v>
      </x:c>
      <x:c r="C1875" s="31" t="str">
        <x:v>0（选定5-12kg）算方向-5 1.AR20.03.6 </x:v>
      </x:c>
      <x:c r="D1875" s="31" t="str">
        <x:v>T7-VLM2-FF1(g1)-Inviscid</x:v>
      </x:c>
      <x:c r="E1875" s="37" t="n">
        <x:v>0.4012263288194208</x:v>
      </x:c>
      <x:c r="F1875" s="37" t="n">
        <x:v>0</x:v>
      </x:c>
      <x:c r="G1875" s="35" t="n">
        <x:v>12.995357829804218</x:v>
      </x:c>
      <x:c r="H1875" s="36" t="n">
        <x:v>11.5</x:v>
      </x:c>
      <x:c r="I1875" s="35" t="n">
        <x:v>1.225</x:v>
      </x:c>
      <x:c r="J1875" s="35" t="n">
        <x:v>1.5705518175924542</x:v>
      </x:c>
      <x:c r="K1875" s="35" t="n">
        <x:v>0.284701945718181</x:v>
      </x:c>
      <x:c r="L1875" s="35" t="n">
        <x:v>5.525419388778789</x:v>
      </x:c>
      <x:c r="M1875" s="35" t="n">
        <x:v>11.925999999999998</x:v>
      </x:c>
      <x:c r="N1875" s="35" t="n">
        <x:v>0.10992287605892086</x:v>
      </x:c>
      <x:c r="O1875" s="35" t="n">
        <x:v>-0.00002004566018733031</x:v>
      </x:c>
      <x:c r="P1875" s="35" t="n">
        <x:v>0.014231068051497809</x:v>
      </x:c>
      <x:c r="Q1875" s="36" t="n">
        <x:v>0.7200802167566152</x:v>
      </x:c>
      <x:c r="R1875" s="36" t="n">
        <x:v>0.013907256374143624</x:v>
      </x:c>
      <x:c r="S1875" s="36" t="n">
        <x:v>1.1467615662666414e-7</x:v>
      </x:c>
      <x:c r="T1875" s="35" t="n">
        <x:v>0.14653507623052953</x:v>
      </x:c>
      <x:c r="U1875" s="36" t="str">
        <x:v>longitudinal</x:v>
      </x:c>
      <x:c r="V1875" s="33" t="n">
        <x:v>2</x:v>
      </x:c>
      <x:c r="W1875" s="36" t="n">
        <x:v>-6.1510836231730694</x:v>
      </x:c>
      <x:c r="X1875" s="36" t="n">
        <x:v>5.263538523125397</x:v>
      </x:c>
      <x:c r="Y1875" s="36" t="n">
        <x:v>8.095719086263617</x:v>
      </x:c>
      <x:c r="Z1875" s="36" t="n">
        <x:v>0.8377181741100214</x:v>
      </x:c>
      <x:c r="AA1875" s="36" t="n">
        <x:v>0.7597945973211816</x:v>
      </x:c>
      <x:c r="AB1875" s="36" t="n">
        <x:v>0.162572980837504</x:v>
      </x:c>
      <x:c r="AC1875" s="34" t="b">
        <x:v>1</x:v>
      </x:c>
    </x:row>
    <x:row r="1876">
      <x:c r="A1876" s="31" t="str">
        <x:v>CFG017</x:v>
      </x:c>
      <x:c r="B1876" s="33" t="n">
        <x:v>24</x:v>
      </x:c>
      <x:c r="C1876" s="31" t="str">
        <x:v>0（选定5-12kg）算方向-5 1.AR20.03.6 </x:v>
      </x:c>
      <x:c r="D1876" s="31" t="str">
        <x:v>T7-VLM2-FF1(g1)-Inviscid</x:v>
      </x:c>
      <x:c r="E1876" s="37" t="n">
        <x:v>0.4012263288194208</x:v>
      </x:c>
      <x:c r="F1876" s="37" t="n">
        <x:v>0</x:v>
      </x:c>
      <x:c r="G1876" s="35" t="n">
        <x:v>12.995357829804218</x:v>
      </x:c>
      <x:c r="H1876" s="36" t="n">
        <x:v>11.5</x:v>
      </x:c>
      <x:c r="I1876" s="35" t="n">
        <x:v>1.225</x:v>
      </x:c>
      <x:c r="J1876" s="35" t="n">
        <x:v>1.5705518175924542</x:v>
      </x:c>
      <x:c r="K1876" s="35" t="n">
        <x:v>0.284701945718181</x:v>
      </x:c>
      <x:c r="L1876" s="35" t="n">
        <x:v>5.525419388778789</x:v>
      </x:c>
      <x:c r="M1876" s="35" t="n">
        <x:v>11.925999999999998</x:v>
      </x:c>
      <x:c r="N1876" s="35" t="n">
        <x:v>0.10992287605892086</x:v>
      </x:c>
      <x:c r="O1876" s="35" t="n">
        <x:v>-0.00002004566018733031</x:v>
      </x:c>
      <x:c r="P1876" s="35" t="n">
        <x:v>0.014231068051497809</x:v>
      </x:c>
      <x:c r="Q1876" s="36" t="n">
        <x:v>0.7200802167566152</x:v>
      </x:c>
      <x:c r="R1876" s="36" t="n">
        <x:v>0.013907256374143624</x:v>
      </x:c>
      <x:c r="S1876" s="36" t="n">
        <x:v>1.1467615662666414e-7</x:v>
      </x:c>
      <x:c r="T1876" s="35" t="n">
        <x:v>0.14653507623052953</x:v>
      </x:c>
      <x:c r="U1876" s="36" t="str">
        <x:v>longitudinal</x:v>
      </x:c>
      <x:c r="V1876" s="33" t="n">
        <x:v>3</x:v>
      </x:c>
      <x:c r="W1876" s="36" t="n">
        <x:v>-0.010398504441144242</x:v>
      </x:c>
      <x:c r="X1876" s="36" t="n">
        <x:v>-0.7174622733366437</x:v>
      </x:c>
      <x:c r="Y1876" s="36" t="n">
        <x:v>0.7175376244880803</x:v>
      </x:c>
      <x:c r="Z1876" s="36" t="n">
        <x:v>0.11418766728347539</x:v>
      </x:c>
      <x:c r="AA1876" s="36" t="n">
        <x:v>0.014491929184289041</x:v>
      </x:c>
      <x:c r="AB1876" s="36" t="n">
        <x:v>96.16767542486724</x:v>
      </x:c>
      <x:c r="AC1876" s="34" t="b">
        <x:v>1</x:v>
      </x:c>
    </x:row>
    <x:row r="1877">
      <x:c r="A1877" s="31" t="str">
        <x:v>CFG017</x:v>
      </x:c>
      <x:c r="B1877" s="33" t="n">
        <x:v>24</x:v>
      </x:c>
      <x:c r="C1877" s="31" t="str">
        <x:v>0（选定5-12kg）算方向-5 1.AR20.03.6 </x:v>
      </x:c>
      <x:c r="D1877" s="31" t="str">
        <x:v>T7-VLM2-FF1(g1)-Inviscid</x:v>
      </x:c>
      <x:c r="E1877" s="37" t="n">
        <x:v>0.4012263288194208</x:v>
      </x:c>
      <x:c r="F1877" s="37" t="n">
        <x:v>0</x:v>
      </x:c>
      <x:c r="G1877" s="35" t="n">
        <x:v>12.995357829804218</x:v>
      </x:c>
      <x:c r="H1877" s="36" t="n">
        <x:v>11.5</x:v>
      </x:c>
      <x:c r="I1877" s="35" t="n">
        <x:v>1.225</x:v>
      </x:c>
      <x:c r="J1877" s="35" t="n">
        <x:v>1.5705518175924542</x:v>
      </x:c>
      <x:c r="K1877" s="35" t="n">
        <x:v>0.284701945718181</x:v>
      </x:c>
      <x:c r="L1877" s="35" t="n">
        <x:v>5.525419388778789</x:v>
      </x:c>
      <x:c r="M1877" s="35" t="n">
        <x:v>11.925999999999998</x:v>
      </x:c>
      <x:c r="N1877" s="35" t="n">
        <x:v>0.10992287605892086</x:v>
      </x:c>
      <x:c r="O1877" s="35" t="n">
        <x:v>-0.00002004566018733031</x:v>
      </x:c>
      <x:c r="P1877" s="35" t="n">
        <x:v>0.014231068051497809</x:v>
      </x:c>
      <x:c r="Q1877" s="36" t="n">
        <x:v>0.7200802167566152</x:v>
      </x:c>
      <x:c r="R1877" s="36" t="n">
        <x:v>0.013907256374143624</x:v>
      </x:c>
      <x:c r="S1877" s="36" t="n">
        <x:v>1.1467615662666414e-7</x:v>
      </x:c>
      <x:c r="T1877" s="35" t="n">
        <x:v>0.14653507623052953</x:v>
      </x:c>
      <x:c r="U1877" s="36" t="str">
        <x:v>longitudinal</x:v>
      </x:c>
      <x:c r="V1877" s="33" t="n">
        <x:v>4</x:v>
      </x:c>
      <x:c r="W1877" s="36" t="n">
        <x:v>-0.010398504441144242</x:v>
      </x:c>
      <x:c r="X1877" s="36" t="n">
        <x:v>0.7174622733366437</x:v>
      </x:c>
      <x:c r="Y1877" s="36" t="n">
        <x:v>0.7175376244880803</x:v>
      </x:c>
      <x:c r="Z1877" s="36" t="n">
        <x:v>0.11418766728347539</x:v>
      </x:c>
      <x:c r="AA1877" s="36" t="n">
        <x:v>0.014491929184289041</x:v>
      </x:c>
      <x:c r="AB1877" s="36" t="n">
        <x:v>96.16767542486724</x:v>
      </x:c>
      <x:c r="AC1877" s="34" t="b">
        <x:v>1</x:v>
      </x:c>
    </x:row>
    <x:row r="1878">
      <x:c r="A1878" s="31" t="str">
        <x:v>CFG017</x:v>
      </x:c>
      <x:c r="B1878" s="33" t="n">
        <x:v>24</x:v>
      </x:c>
      <x:c r="C1878" s="31" t="str">
        <x:v>0（选定5-12kg）算方向-5 1.AR20.03.6 </x:v>
      </x:c>
      <x:c r="D1878" s="31" t="str">
        <x:v>T7-VLM2-FF1(g1)-Inviscid</x:v>
      </x:c>
      <x:c r="E1878" s="37" t="n">
        <x:v>0.4012263288194208</x:v>
      </x:c>
      <x:c r="F1878" s="37" t="n">
        <x:v>0</x:v>
      </x:c>
      <x:c r="G1878" s="35" t="n">
        <x:v>12.995357829804218</x:v>
      </x:c>
      <x:c r="H1878" s="36" t="n">
        <x:v>11.5</x:v>
      </x:c>
      <x:c r="I1878" s="35" t="n">
        <x:v>1.225</x:v>
      </x:c>
      <x:c r="J1878" s="35" t="n">
        <x:v>1.5705518175924542</x:v>
      </x:c>
      <x:c r="K1878" s="35" t="n">
        <x:v>0.284701945718181</x:v>
      </x:c>
      <x:c r="L1878" s="35" t="n">
        <x:v>5.525419388778789</x:v>
      </x:c>
      <x:c r="M1878" s="35" t="n">
        <x:v>11.925999999999998</x:v>
      </x:c>
      <x:c r="N1878" s="35" t="n">
        <x:v>0.10992287605892086</x:v>
      </x:c>
      <x:c r="O1878" s="35" t="n">
        <x:v>-0.00002004566018733031</x:v>
      </x:c>
      <x:c r="P1878" s="35" t="n">
        <x:v>0.014231068051497809</x:v>
      </x:c>
      <x:c r="Q1878" s="36" t="n">
        <x:v>0.7200802167566152</x:v>
      </x:c>
      <x:c r="R1878" s="36" t="n">
        <x:v>0.013907256374143624</x:v>
      </x:c>
      <x:c r="S1878" s="36" t="n">
        <x:v>1.1467615662666414e-7</x:v>
      </x:c>
      <x:c r="T1878" s="35" t="n">
        <x:v>0.14653507623052953</x:v>
      </x:c>
      <x:c r="U1878" s="36" t="str">
        <x:v>lateral</x:v>
      </x:c>
      <x:c r="V1878" s="33" t="n">
        <x:v>5</x:v>
      </x:c>
      <x:c r="W1878" s="36" t="n">
        <x:v>-17.60786072017092</x:v>
      </x:c>
      <x:c r="X1878" s="36" t="n">
        <x:v>0</x:v>
      </x:c>
      <x:c r="Y1878" s="36" t="n">
        <x:v>17.60786072017092</x:v>
      </x:c>
      <x:c r="Z1878" s="36" t="n">
        <x:v>0</x:v>
      </x:c>
      <x:c r="AA1878" s="36" t="n">
        <x:v>1</x:v>
      </x:c>
      <x:c r="AB1878" s="36" t="n">
        <x:v>0.05679281633880922</x:v>
      </x:c>
      <x:c r="AC1878" s="34" t="b">
        <x:v>1</x:v>
      </x:c>
    </x:row>
    <x:row r="1879">
      <x:c r="A1879" s="31" t="str">
        <x:v>CFG017</x:v>
      </x:c>
      <x:c r="B1879" s="33" t="n">
        <x:v>24</x:v>
      </x:c>
      <x:c r="C1879" s="31" t="str">
        <x:v>0（选定5-12kg）算方向-5 1.AR20.03.6 </x:v>
      </x:c>
      <x:c r="D1879" s="31" t="str">
        <x:v>T7-VLM2-FF1(g1)-Inviscid</x:v>
      </x:c>
      <x:c r="E1879" s="37" t="n">
        <x:v>0.4012263288194208</x:v>
      </x:c>
      <x:c r="F1879" s="37" t="n">
        <x:v>0</x:v>
      </x:c>
      <x:c r="G1879" s="35" t="n">
        <x:v>12.995357829804218</x:v>
      </x:c>
      <x:c r="H1879" s="36" t="n">
        <x:v>11.5</x:v>
      </x:c>
      <x:c r="I1879" s="35" t="n">
        <x:v>1.225</x:v>
      </x:c>
      <x:c r="J1879" s="35" t="n">
        <x:v>1.5705518175924542</x:v>
      </x:c>
      <x:c r="K1879" s="35" t="n">
        <x:v>0.284701945718181</x:v>
      </x:c>
      <x:c r="L1879" s="35" t="n">
        <x:v>5.525419388778789</x:v>
      </x:c>
      <x:c r="M1879" s="35" t="n">
        <x:v>11.925999999999998</x:v>
      </x:c>
      <x:c r="N1879" s="35" t="n">
        <x:v>0.10992287605892086</x:v>
      </x:c>
      <x:c r="O1879" s="35" t="n">
        <x:v>-0.00002004566018733031</x:v>
      </x:c>
      <x:c r="P1879" s="35" t="n">
        <x:v>0.014231068051497809</x:v>
      </x:c>
      <x:c r="Q1879" s="36" t="n">
        <x:v>0.7200802167566152</x:v>
      </x:c>
      <x:c r="R1879" s="36" t="n">
        <x:v>0.013907256374143624</x:v>
      </x:c>
      <x:c r="S1879" s="36" t="n">
        <x:v>1.1467615662666414e-7</x:v>
      </x:c>
      <x:c r="T1879" s="35" t="n">
        <x:v>0.14653507623052953</x:v>
      </x:c>
      <x:c r="U1879" s="36" t="str">
        <x:v>lateral</x:v>
      </x:c>
      <x:c r="V1879" s="33" t="n">
        <x:v>6</x:v>
      </x:c>
      <x:c r="W1879" s="36" t="n">
        <x:v>-0.933271869895383</x:v>
      </x:c>
      <x:c r="X1879" s="36" t="n">
        <x:v>-2.3863725314317</x:v>
      </x:c>
      <x:c r="Y1879" s="36" t="n">
        <x:v>2.562375897855302</x:v>
      </x:c>
      <x:c r="Z1879" s="36" t="n">
        <x:v>0.37980298443607446</x:v>
      </x:c>
      <x:c r="AA1879" s="36" t="n">
        <x:v>0.3642212958202299</x:v>
      </x:c>
      <x:c r="AB1879" s="36" t="n">
        <x:v>1.0714991335934052</x:v>
      </x:c>
      <x:c r="AC1879" s="34" t="b">
        <x:v>1</x:v>
      </x:c>
    </x:row>
    <x:row r="1880">
      <x:c r="A1880" s="31" t="str">
        <x:v>CFG017</x:v>
      </x:c>
      <x:c r="B1880" s="33" t="n">
        <x:v>24</x:v>
      </x:c>
      <x:c r="C1880" s="31" t="str">
        <x:v>0（选定5-12kg）算方向-5 1.AR20.03.6 </x:v>
      </x:c>
      <x:c r="D1880" s="31" t="str">
        <x:v>T7-VLM2-FF1(g1)-Inviscid</x:v>
      </x:c>
      <x:c r="E1880" s="37" t="n">
        <x:v>0.4012263288194208</x:v>
      </x:c>
      <x:c r="F1880" s="37" t="n">
        <x:v>0</x:v>
      </x:c>
      <x:c r="G1880" s="35" t="n">
        <x:v>12.995357829804218</x:v>
      </x:c>
      <x:c r="H1880" s="36" t="n">
        <x:v>11.5</x:v>
      </x:c>
      <x:c r="I1880" s="35" t="n">
        <x:v>1.225</x:v>
      </x:c>
      <x:c r="J1880" s="35" t="n">
        <x:v>1.5705518175924542</x:v>
      </x:c>
      <x:c r="K1880" s="35" t="n">
        <x:v>0.284701945718181</x:v>
      </x:c>
      <x:c r="L1880" s="35" t="n">
        <x:v>5.525419388778789</x:v>
      </x:c>
      <x:c r="M1880" s="35" t="n">
        <x:v>11.925999999999998</x:v>
      </x:c>
      <x:c r="N1880" s="35" t="n">
        <x:v>0.10992287605892086</x:v>
      </x:c>
      <x:c r="O1880" s="35" t="n">
        <x:v>-0.00002004566018733031</x:v>
      </x:c>
      <x:c r="P1880" s="35" t="n">
        <x:v>0.014231068051497809</x:v>
      </x:c>
      <x:c r="Q1880" s="36" t="n">
        <x:v>0.7200802167566152</x:v>
      </x:c>
      <x:c r="R1880" s="36" t="n">
        <x:v>0.013907256374143624</x:v>
      </x:c>
      <x:c r="S1880" s="36" t="n">
        <x:v>1.1467615662666414e-7</x:v>
      </x:c>
      <x:c r="T1880" s="35" t="n">
        <x:v>0.14653507623052953</x:v>
      </x:c>
      <x:c r="U1880" s="36" t="str">
        <x:v>lateral</x:v>
      </x:c>
      <x:c r="V1880" s="33" t="n">
        <x:v>7</x:v>
      </x:c>
      <x:c r="W1880" s="36" t="n">
        <x:v>-0.933271869895383</x:v>
      </x:c>
      <x:c r="X1880" s="36" t="n">
        <x:v>2.3863725314317</x:v>
      </x:c>
      <x:c r="Y1880" s="36" t="n">
        <x:v>2.562375897855302</x:v>
      </x:c>
      <x:c r="Z1880" s="36" t="n">
        <x:v>0.37980298443607446</x:v>
      </x:c>
      <x:c r="AA1880" s="36" t="n">
        <x:v>0.3642212958202299</x:v>
      </x:c>
      <x:c r="AB1880" s="36" t="n">
        <x:v>1.0714991335934052</x:v>
      </x:c>
      <x:c r="AC1880" s="34" t="b">
        <x:v>1</x:v>
      </x:c>
    </x:row>
    <x:row r="1881">
      <x:c r="A1881" s="31" t="str">
        <x:v>CFG017</x:v>
      </x:c>
      <x:c r="B1881" s="33" t="n">
        <x:v>24</x:v>
      </x:c>
      <x:c r="C1881" s="31" t="str">
        <x:v>0（选定5-12kg）算方向-5 1.AR20.03.6 </x:v>
      </x:c>
      <x:c r="D1881" s="31" t="str">
        <x:v>T7-VLM2-FF1(g1)-Inviscid</x:v>
      </x:c>
      <x:c r="E1881" s="37" t="n">
        <x:v>0.4012263288194208</x:v>
      </x:c>
      <x:c r="F1881" s="37" t="n">
        <x:v>0</x:v>
      </x:c>
      <x:c r="G1881" s="35" t="n">
        <x:v>12.995357829804218</x:v>
      </x:c>
      <x:c r="H1881" s="36" t="n">
        <x:v>11.5</x:v>
      </x:c>
      <x:c r="I1881" s="35" t="n">
        <x:v>1.225</x:v>
      </x:c>
      <x:c r="J1881" s="35" t="n">
        <x:v>1.5705518175924542</x:v>
      </x:c>
      <x:c r="K1881" s="35" t="n">
        <x:v>0.284701945718181</x:v>
      </x:c>
      <x:c r="L1881" s="35" t="n">
        <x:v>5.525419388778789</x:v>
      </x:c>
      <x:c r="M1881" s="35" t="n">
        <x:v>11.925999999999998</x:v>
      </x:c>
      <x:c r="N1881" s="35" t="n">
        <x:v>0.10992287605892086</x:v>
      </x:c>
      <x:c r="O1881" s="35" t="n">
        <x:v>-0.00002004566018733031</x:v>
      </x:c>
      <x:c r="P1881" s="35" t="n">
        <x:v>0.014231068051497809</x:v>
      </x:c>
      <x:c r="Q1881" s="36" t="n">
        <x:v>0.7200802167566152</x:v>
      </x:c>
      <x:c r="R1881" s="36" t="n">
        <x:v>0.013907256374143624</x:v>
      </x:c>
      <x:c r="S1881" s="36" t="n">
        <x:v>1.1467615662666414e-7</x:v>
      </x:c>
      <x:c r="T1881" s="35" t="n">
        <x:v>0.14653507623052953</x:v>
      </x:c>
      <x:c r="U1881" s="36" t="str">
        <x:v>lateral</x:v>
      </x:c>
      <x:c r="V1881" s="33" t="n">
        <x:v>8</x:v>
      </x:c>
      <x:c r="W1881" s="36" t="n">
        <x:v>0.16177675688085635</x:v>
      </x:c>
      <x:c r="X1881" s="36" t="n">
        <x:v>0</x:v>
      </x:c>
      <x:c r="Y1881" s="36" t="n">
        <x:v>0.16177675688085635</x:v>
      </x:c>
      <x:c r="Z1881" s="36" t="n">
        <x:v>0</x:v>
      </x:c>
      <x:c r="AA1881" s="36" t="n">
        <x:v>-1</x:v>
      </x:c>
      <x:c r="AB1881" s="36"/>
      <x:c r="AC1881" s="34" t="b">
        <x:v>0</x:v>
      </x:c>
    </x:row>
    <x:row r="1882">
      <x:c r="A1882" s="31" t="str">
        <x:v>CFG017</x:v>
      </x:c>
      <x:c r="B1882" s="33" t="n">
        <x:v>25</x:v>
      </x:c>
      <x:c r="C1882" s="31" t="str">
        <x:v>0（选定5-12kg）算方向-5 1.AR20.03.6 </x:v>
      </x:c>
      <x:c r="D1882" s="31" t="str">
        <x:v>T7-VLM2-FF1(g1)-Inviscid</x:v>
      </x:c>
      <x:c r="E1882" s="37" t="n">
        <x:v>0.4037086484313238</x:v>
      </x:c>
      <x:c r="F1882" s="37" t="n">
        <x:v>0</x:v>
      </x:c>
      <x:c r="G1882" s="35" t="n">
        <x:v>12.993183706287242</x:v>
      </x:c>
      <x:c r="H1882" s="36" t="n">
        <x:v>12</x:v>
      </x:c>
      <x:c r="I1882" s="35" t="n">
        <x:v>1.225</x:v>
      </x:c>
      <x:c r="J1882" s="35" t="n">
        <x:v>1.5705518175924542</x:v>
      </x:c>
      <x:c r="K1882" s="35" t="n">
        <x:v>0.284701945718181</x:v>
      </x:c>
      <x:c r="L1882" s="35" t="n">
        <x:v>5.525419388778789</x:v>
      </x:c>
      <x:c r="M1882" s="35" t="n">
        <x:v>11.925999999999998</x:v>
      </x:c>
      <x:c r="N1882" s="35" t="n">
        <x:v>0.10992287605892086</x:v>
      </x:c>
      <x:c r="O1882" s="35" t="n">
        <x:v>-0.00002004566018733031</x:v>
      </x:c>
      <x:c r="P1882" s="35" t="n">
        <x:v>0.014231068051497809</x:v>
      </x:c>
      <x:c r="Q1882" s="36" t="n">
        <x:v>0.7203191852361595</x:v>
      </x:c>
      <x:c r="R1882" s="36" t="n">
        <x:v>0.014145704066366303</x:v>
      </x:c>
      <x:c r="S1882" s="36" t="n">
        <x:v>1.143866479058156e-7</x:v>
      </x:c>
      <x:c r="T1882" s="35" t="n">
        <x:v>0.1465388951260784</x:v>
      </x:c>
      <x:c r="U1882" s="36" t="str">
        <x:v>longitudinal</x:v>
      </x:c>
      <x:c r="V1882" s="33" t="n">
        <x:v>1</x:v>
      </x:c>
      <x:c r="W1882" s="36" t="n">
        <x:v>-6.1500498451892485</x:v>
      </x:c>
      <x:c r="X1882" s="36" t="n">
        <x:v>-5.262938103725353</x:v>
      </x:c>
      <x:c r="Y1882" s="36" t="n">
        <x:v>8.094543259625988</x:v>
      </x:c>
      <x:c r="Z1882" s="36" t="n">
        <x:v>0.8376226143945761</x:v>
      </x:c>
      <x:c r="AA1882" s="36" t="n">
        <x:v>0.7597772533830913</x:v>
      </x:c>
      <x:c r="AB1882" s="36" t="n">
        <x:v>0.16260030815558832</x:v>
      </x:c>
      <x:c r="AC1882" s="34" t="b">
        <x:v>1</x:v>
      </x:c>
    </x:row>
    <x:row r="1883">
      <x:c r="A1883" s="31" t="str">
        <x:v>CFG017</x:v>
      </x:c>
      <x:c r="B1883" s="33" t="n">
        <x:v>25</x:v>
      </x:c>
      <x:c r="C1883" s="31" t="str">
        <x:v>0（选定5-12kg）算方向-5 1.AR20.03.6 </x:v>
      </x:c>
      <x:c r="D1883" s="31" t="str">
        <x:v>T7-VLM2-FF1(g1)-Inviscid</x:v>
      </x:c>
      <x:c r="E1883" s="37" t="n">
        <x:v>0.4037086484313238</x:v>
      </x:c>
      <x:c r="F1883" s="37" t="n">
        <x:v>0</x:v>
      </x:c>
      <x:c r="G1883" s="35" t="n">
        <x:v>12.993183706287242</x:v>
      </x:c>
      <x:c r="H1883" s="36" t="n">
        <x:v>12</x:v>
      </x:c>
      <x:c r="I1883" s="35" t="n">
        <x:v>1.225</x:v>
      </x:c>
      <x:c r="J1883" s="35" t="n">
        <x:v>1.5705518175924542</x:v>
      </x:c>
      <x:c r="K1883" s="35" t="n">
        <x:v>0.284701945718181</x:v>
      </x:c>
      <x:c r="L1883" s="35" t="n">
        <x:v>5.525419388778789</x:v>
      </x:c>
      <x:c r="M1883" s="35" t="n">
        <x:v>11.925999999999998</x:v>
      </x:c>
      <x:c r="N1883" s="35" t="n">
        <x:v>0.10992287605892086</x:v>
      </x:c>
      <x:c r="O1883" s="35" t="n">
        <x:v>-0.00002004566018733031</x:v>
      </x:c>
      <x:c r="P1883" s="35" t="n">
        <x:v>0.014231068051497809</x:v>
      </x:c>
      <x:c r="Q1883" s="36" t="n">
        <x:v>0.7203191852361595</x:v>
      </x:c>
      <x:c r="R1883" s="36" t="n">
        <x:v>0.014145704066366303</x:v>
      </x:c>
      <x:c r="S1883" s="36" t="n">
        <x:v>1.143866479058156e-7</x:v>
      </x:c>
      <x:c r="T1883" s="35" t="n">
        <x:v>0.1465388951260784</x:v>
      </x:c>
      <x:c r="U1883" s="36" t="str">
        <x:v>longitudinal</x:v>
      </x:c>
      <x:c r="V1883" s="33" t="n">
        <x:v>2</x:v>
      </x:c>
      <x:c r="W1883" s="36" t="n">
        <x:v>-6.1500498451892485</x:v>
      </x:c>
      <x:c r="X1883" s="36" t="n">
        <x:v>5.262938103725353</x:v>
      </x:c>
      <x:c r="Y1883" s="36" t="n">
        <x:v>8.094543259625988</x:v>
      </x:c>
      <x:c r="Z1883" s="36" t="n">
        <x:v>0.8376226143945761</x:v>
      </x:c>
      <x:c r="AA1883" s="36" t="n">
        <x:v>0.7597772533830913</x:v>
      </x:c>
      <x:c r="AB1883" s="36" t="n">
        <x:v>0.16260030815558832</x:v>
      </x:c>
      <x:c r="AC1883" s="34" t="b">
        <x:v>1</x:v>
      </x:c>
    </x:row>
    <x:row r="1884">
      <x:c r="A1884" s="31" t="str">
        <x:v>CFG017</x:v>
      </x:c>
      <x:c r="B1884" s="33" t="n">
        <x:v>25</x:v>
      </x:c>
      <x:c r="C1884" s="31" t="str">
        <x:v>0（选定5-12kg）算方向-5 1.AR20.03.6 </x:v>
      </x:c>
      <x:c r="D1884" s="31" t="str">
        <x:v>T7-VLM2-FF1(g1)-Inviscid</x:v>
      </x:c>
      <x:c r="E1884" s="37" t="n">
        <x:v>0.4037086484313238</x:v>
      </x:c>
      <x:c r="F1884" s="37" t="n">
        <x:v>0</x:v>
      </x:c>
      <x:c r="G1884" s="35" t="n">
        <x:v>12.993183706287242</x:v>
      </x:c>
      <x:c r="H1884" s="36" t="n">
        <x:v>12</x:v>
      </x:c>
      <x:c r="I1884" s="35" t="n">
        <x:v>1.225</x:v>
      </x:c>
      <x:c r="J1884" s="35" t="n">
        <x:v>1.5705518175924542</x:v>
      </x:c>
      <x:c r="K1884" s="35" t="n">
        <x:v>0.284701945718181</x:v>
      </x:c>
      <x:c r="L1884" s="35" t="n">
        <x:v>5.525419388778789</x:v>
      </x:c>
      <x:c r="M1884" s="35" t="n">
        <x:v>11.925999999999998</x:v>
      </x:c>
      <x:c r="N1884" s="35" t="n">
        <x:v>0.10992287605892086</x:v>
      </x:c>
      <x:c r="O1884" s="35" t="n">
        <x:v>-0.00002004566018733031</x:v>
      </x:c>
      <x:c r="P1884" s="35" t="n">
        <x:v>0.014231068051497809</x:v>
      </x:c>
      <x:c r="Q1884" s="36" t="n">
        <x:v>0.7203191852361595</x:v>
      </x:c>
      <x:c r="R1884" s="36" t="n">
        <x:v>0.014145704066366303</x:v>
      </x:c>
      <x:c r="S1884" s="36" t="n">
        <x:v>1.143866479058156e-7</x:v>
      </x:c>
      <x:c r="T1884" s="35" t="n">
        <x:v>0.1465388951260784</x:v>
      </x:c>
      <x:c r="U1884" s="36" t="str">
        <x:v>longitudinal</x:v>
      </x:c>
      <x:c r="V1884" s="33" t="n">
        <x:v>3</x:v>
      </x:c>
      <x:c r="W1884" s="36" t="n">
        <x:v>-0.01063680167960462</x:v>
      </x:c>
      <x:c r="X1884" s="36" t="n">
        <x:v>-0.7175922076492923</x:v>
      </x:c>
      <x:c r="Y1884" s="36" t="n">
        <x:v>0.7176710374739644</x:v>
      </x:c>
      <x:c r="Z1884" s="36" t="n">
        <x:v>0.11420834697161067</x:v>
      </x:c>
      <x:c r="AA1884" s="36" t="n">
        <x:v>0.014821277610761185</x:v>
      </x:c>
      <x:c r="AB1884" s="36" t="n">
        <x:v>94.01322221861439</x:v>
      </x:c>
      <x:c r="AC1884" s="34" t="b">
        <x:v>1</x:v>
      </x:c>
    </x:row>
    <x:row r="1885">
      <x:c r="A1885" s="31" t="str">
        <x:v>CFG017</x:v>
      </x:c>
      <x:c r="B1885" s="33" t="n">
        <x:v>25</x:v>
      </x:c>
      <x:c r="C1885" s="31" t="str">
        <x:v>0（选定5-12kg）算方向-5 1.AR20.03.6 </x:v>
      </x:c>
      <x:c r="D1885" s="31" t="str">
        <x:v>T7-VLM2-FF1(g1)-Inviscid</x:v>
      </x:c>
      <x:c r="E1885" s="37" t="n">
        <x:v>0.4037086484313238</x:v>
      </x:c>
      <x:c r="F1885" s="37" t="n">
        <x:v>0</x:v>
      </x:c>
      <x:c r="G1885" s="35" t="n">
        <x:v>12.993183706287242</x:v>
      </x:c>
      <x:c r="H1885" s="36" t="n">
        <x:v>12</x:v>
      </x:c>
      <x:c r="I1885" s="35" t="n">
        <x:v>1.225</x:v>
      </x:c>
      <x:c r="J1885" s="35" t="n">
        <x:v>1.5705518175924542</x:v>
      </x:c>
      <x:c r="K1885" s="35" t="n">
        <x:v>0.284701945718181</x:v>
      </x:c>
      <x:c r="L1885" s="35" t="n">
        <x:v>5.525419388778789</x:v>
      </x:c>
      <x:c r="M1885" s="35" t="n">
        <x:v>11.925999999999998</x:v>
      </x:c>
      <x:c r="N1885" s="35" t="n">
        <x:v>0.10992287605892086</x:v>
      </x:c>
      <x:c r="O1885" s="35" t="n">
        <x:v>-0.00002004566018733031</x:v>
      </x:c>
      <x:c r="P1885" s="35" t="n">
        <x:v>0.014231068051497809</x:v>
      </x:c>
      <x:c r="Q1885" s="36" t="n">
        <x:v>0.7203191852361595</x:v>
      </x:c>
      <x:c r="R1885" s="36" t="n">
        <x:v>0.014145704066366303</x:v>
      </x:c>
      <x:c r="S1885" s="36" t="n">
        <x:v>1.143866479058156e-7</x:v>
      </x:c>
      <x:c r="T1885" s="35" t="n">
        <x:v>0.1465388951260784</x:v>
      </x:c>
      <x:c r="U1885" s="36" t="str">
        <x:v>longitudinal</x:v>
      </x:c>
      <x:c r="V1885" s="33" t="n">
        <x:v>4</x:v>
      </x:c>
      <x:c r="W1885" s="36" t="n">
        <x:v>-0.01063680167960462</x:v>
      </x:c>
      <x:c r="X1885" s="36" t="n">
        <x:v>0.7175922076492923</x:v>
      </x:c>
      <x:c r="Y1885" s="36" t="n">
        <x:v>0.7176710374739644</x:v>
      </x:c>
      <x:c r="Z1885" s="36" t="n">
        <x:v>0.11420834697161067</x:v>
      </x:c>
      <x:c r="AA1885" s="36" t="n">
        <x:v>0.014821277610761185</x:v>
      </x:c>
      <x:c r="AB1885" s="36" t="n">
        <x:v>94.01322221861439</x:v>
      </x:c>
      <x:c r="AC1885" s="34" t="b">
        <x:v>1</x:v>
      </x:c>
    </x:row>
    <x:row r="1886">
      <x:c r="A1886" s="31" t="str">
        <x:v>CFG017</x:v>
      </x:c>
      <x:c r="B1886" s="33" t="n">
        <x:v>25</x:v>
      </x:c>
      <x:c r="C1886" s="31" t="str">
        <x:v>0（选定5-12kg）算方向-5 1.AR20.03.6 </x:v>
      </x:c>
      <x:c r="D1886" s="31" t="str">
        <x:v>T7-VLM2-FF1(g1)-Inviscid</x:v>
      </x:c>
      <x:c r="E1886" s="37" t="n">
        <x:v>0.4037086484313238</x:v>
      </x:c>
      <x:c r="F1886" s="37" t="n">
        <x:v>0</x:v>
      </x:c>
      <x:c r="G1886" s="35" t="n">
        <x:v>12.993183706287242</x:v>
      </x:c>
      <x:c r="H1886" s="36" t="n">
        <x:v>12</x:v>
      </x:c>
      <x:c r="I1886" s="35" t="n">
        <x:v>1.225</x:v>
      </x:c>
      <x:c r="J1886" s="35" t="n">
        <x:v>1.5705518175924542</x:v>
      </x:c>
      <x:c r="K1886" s="35" t="n">
        <x:v>0.284701945718181</x:v>
      </x:c>
      <x:c r="L1886" s="35" t="n">
        <x:v>5.525419388778789</x:v>
      </x:c>
      <x:c r="M1886" s="35" t="n">
        <x:v>11.925999999999998</x:v>
      </x:c>
      <x:c r="N1886" s="35" t="n">
        <x:v>0.10992287605892086</x:v>
      </x:c>
      <x:c r="O1886" s="35" t="n">
        <x:v>-0.00002004566018733031</x:v>
      </x:c>
      <x:c r="P1886" s="35" t="n">
        <x:v>0.014231068051497809</x:v>
      </x:c>
      <x:c r="Q1886" s="36" t="n">
        <x:v>0.7203191852361595</x:v>
      </x:c>
      <x:c r="R1886" s="36" t="n">
        <x:v>0.014145704066366303</x:v>
      </x:c>
      <x:c r="S1886" s="36" t="n">
        <x:v>1.143866479058156e-7</x:v>
      </x:c>
      <x:c r="T1886" s="35" t="n">
        <x:v>0.1465388951260784</x:v>
      </x:c>
      <x:c r="U1886" s="36" t="str">
        <x:v>lateral</x:v>
      </x:c>
      <x:c r="V1886" s="33" t="n">
        <x:v>5</x:v>
      </x:c>
      <x:c r="W1886" s="36" t="n">
        <x:v>-17.6041669186335</x:v>
      </x:c>
      <x:c r="X1886" s="36" t="n">
        <x:v>0</x:v>
      </x:c>
      <x:c r="Y1886" s="36" t="n">
        <x:v>17.6041669186335</x:v>
      </x:c>
      <x:c r="Z1886" s="36" t="n">
        <x:v>0</x:v>
      </x:c>
      <x:c r="AA1886" s="36" t="n">
        <x:v>1</x:v>
      </x:c>
      <x:c r="AB1886" s="36" t="n">
        <x:v>0.05680473291476969</x:v>
      </x:c>
      <x:c r="AC1886" s="34" t="b">
        <x:v>1</x:v>
      </x:c>
    </x:row>
    <x:row r="1887">
      <x:c r="A1887" s="31" t="str">
        <x:v>CFG017</x:v>
      </x:c>
      <x:c r="B1887" s="33" t="n">
        <x:v>25</x:v>
      </x:c>
      <x:c r="C1887" s="31" t="str">
        <x:v>0（选定5-12kg）算方向-5 1.AR20.03.6 </x:v>
      </x:c>
      <x:c r="D1887" s="31" t="str">
        <x:v>T7-VLM2-FF1(g1)-Inviscid</x:v>
      </x:c>
      <x:c r="E1887" s="37" t="n">
        <x:v>0.4037086484313238</x:v>
      </x:c>
      <x:c r="F1887" s="37" t="n">
        <x:v>0</x:v>
      </x:c>
      <x:c r="G1887" s="35" t="n">
        <x:v>12.993183706287242</x:v>
      </x:c>
      <x:c r="H1887" s="36" t="n">
        <x:v>12</x:v>
      </x:c>
      <x:c r="I1887" s="35" t="n">
        <x:v>1.225</x:v>
      </x:c>
      <x:c r="J1887" s="35" t="n">
        <x:v>1.5705518175924542</x:v>
      </x:c>
      <x:c r="K1887" s="35" t="n">
        <x:v>0.284701945718181</x:v>
      </x:c>
      <x:c r="L1887" s="35" t="n">
        <x:v>5.525419388778789</x:v>
      </x:c>
      <x:c r="M1887" s="35" t="n">
        <x:v>11.925999999999998</x:v>
      </x:c>
      <x:c r="N1887" s="35" t="n">
        <x:v>0.10992287605892086</x:v>
      </x:c>
      <x:c r="O1887" s="35" t="n">
        <x:v>-0.00002004566018733031</x:v>
      </x:c>
      <x:c r="P1887" s="35" t="n">
        <x:v>0.014231068051497809</x:v>
      </x:c>
      <x:c r="Q1887" s="36" t="n">
        <x:v>0.7203191852361595</x:v>
      </x:c>
      <x:c r="R1887" s="36" t="n">
        <x:v>0.014145704066366303</x:v>
      </x:c>
      <x:c r="S1887" s="36" t="n">
        <x:v>1.143866479058156e-7</x:v>
      </x:c>
      <x:c r="T1887" s="35" t="n">
        <x:v>0.1465388951260784</x:v>
      </x:c>
      <x:c r="U1887" s="36" t="str">
        <x:v>lateral</x:v>
      </x:c>
      <x:c r="V1887" s="33" t="n">
        <x:v>6</x:v>
      </x:c>
      <x:c r="W1887" s="36" t="n">
        <x:v>-0.9338808437660786</x:v>
      </x:c>
      <x:c r="X1887" s="36" t="n">
        <x:v>-2.3867690953914424</x:v>
      </x:c>
      <x:c r="Y1887" s="36" t="n">
        <x:v>2.5629670589121756</x:v>
      </x:c>
      <x:c r="Z1887" s="36" t="n">
        <x:v>0.37986609955051953</x:v>
      </x:c>
      <x:c r="AA1887" s="36" t="n">
        <x:v>0.3643748914051414</x:v>
      </x:c>
      <x:c r="AB1887" s="36" t="n">
        <x:v>1.070800420284114</x:v>
      </x:c>
      <x:c r="AC1887" s="34" t="b">
        <x:v>1</x:v>
      </x:c>
    </x:row>
    <x:row r="1888">
      <x:c r="A1888" s="31" t="str">
        <x:v>CFG017</x:v>
      </x:c>
      <x:c r="B1888" s="33" t="n">
        <x:v>25</x:v>
      </x:c>
      <x:c r="C1888" s="31" t="str">
        <x:v>0（选定5-12kg）算方向-5 1.AR20.03.6 </x:v>
      </x:c>
      <x:c r="D1888" s="31" t="str">
        <x:v>T7-VLM2-FF1(g1)-Inviscid</x:v>
      </x:c>
      <x:c r="E1888" s="37" t="n">
        <x:v>0.4037086484313238</x:v>
      </x:c>
      <x:c r="F1888" s="37" t="n">
        <x:v>0</x:v>
      </x:c>
      <x:c r="G1888" s="35" t="n">
        <x:v>12.993183706287242</x:v>
      </x:c>
      <x:c r="H1888" s="36" t="n">
        <x:v>12</x:v>
      </x:c>
      <x:c r="I1888" s="35" t="n">
        <x:v>1.225</x:v>
      </x:c>
      <x:c r="J1888" s="35" t="n">
        <x:v>1.5705518175924542</x:v>
      </x:c>
      <x:c r="K1888" s="35" t="n">
        <x:v>0.284701945718181</x:v>
      </x:c>
      <x:c r="L1888" s="35" t="n">
        <x:v>5.525419388778789</x:v>
      </x:c>
      <x:c r="M1888" s="35" t="n">
        <x:v>11.925999999999998</x:v>
      </x:c>
      <x:c r="N1888" s="35" t="n">
        <x:v>0.10992287605892086</x:v>
      </x:c>
      <x:c r="O1888" s="35" t="n">
        <x:v>-0.00002004566018733031</x:v>
      </x:c>
      <x:c r="P1888" s="35" t="n">
        <x:v>0.014231068051497809</x:v>
      </x:c>
      <x:c r="Q1888" s="36" t="n">
        <x:v>0.7203191852361595</x:v>
      </x:c>
      <x:c r="R1888" s="36" t="n">
        <x:v>0.014145704066366303</x:v>
      </x:c>
      <x:c r="S1888" s="36" t="n">
        <x:v>1.143866479058156e-7</x:v>
      </x:c>
      <x:c r="T1888" s="35" t="n">
        <x:v>0.1465388951260784</x:v>
      </x:c>
      <x:c r="U1888" s="36" t="str">
        <x:v>lateral</x:v>
      </x:c>
      <x:c r="V1888" s="33" t="n">
        <x:v>7</x:v>
      </x:c>
      <x:c r="W1888" s="36" t="n">
        <x:v>-0.9338808437660786</x:v>
      </x:c>
      <x:c r="X1888" s="36" t="n">
        <x:v>2.3867690953914424</x:v>
      </x:c>
      <x:c r="Y1888" s="36" t="n">
        <x:v>2.5629670589121756</x:v>
      </x:c>
      <x:c r="Z1888" s="36" t="n">
        <x:v>0.37986609955051953</x:v>
      </x:c>
      <x:c r="AA1888" s="36" t="n">
        <x:v>0.3643748914051414</x:v>
      </x:c>
      <x:c r="AB1888" s="36" t="n">
        <x:v>1.070800420284114</x:v>
      </x:c>
      <x:c r="AC1888" s="34" t="b">
        <x:v>1</x:v>
      </x:c>
    </x:row>
    <x:row r="1889">
      <x:c r="A1889" s="31" t="str">
        <x:v>CFG017</x:v>
      </x:c>
      <x:c r="B1889" s="33" t="n">
        <x:v>25</x:v>
      </x:c>
      <x:c r="C1889" s="31" t="str">
        <x:v>0（选定5-12kg）算方向-5 1.AR20.03.6 </x:v>
      </x:c>
      <x:c r="D1889" s="31" t="str">
        <x:v>T7-VLM2-FF1(g1)-Inviscid</x:v>
      </x:c>
      <x:c r="E1889" s="37" t="n">
        <x:v>0.4037086484313238</x:v>
      </x:c>
      <x:c r="F1889" s="37" t="n">
        <x:v>0</x:v>
      </x:c>
      <x:c r="G1889" s="35" t="n">
        <x:v>12.993183706287242</x:v>
      </x:c>
      <x:c r="H1889" s="36" t="n">
        <x:v>12</x:v>
      </x:c>
      <x:c r="I1889" s="35" t="n">
        <x:v>1.225</x:v>
      </x:c>
      <x:c r="J1889" s="35" t="n">
        <x:v>1.5705518175924542</x:v>
      </x:c>
      <x:c r="K1889" s="35" t="n">
        <x:v>0.284701945718181</x:v>
      </x:c>
      <x:c r="L1889" s="35" t="n">
        <x:v>5.525419388778789</x:v>
      </x:c>
      <x:c r="M1889" s="35" t="n">
        <x:v>11.925999999999998</x:v>
      </x:c>
      <x:c r="N1889" s="35" t="n">
        <x:v>0.10992287605892086</x:v>
      </x:c>
      <x:c r="O1889" s="35" t="n">
        <x:v>-0.00002004566018733031</x:v>
      </x:c>
      <x:c r="P1889" s="35" t="n">
        <x:v>0.014231068051497809</x:v>
      </x:c>
      <x:c r="Q1889" s="36" t="n">
        <x:v>0.7203191852361595</x:v>
      </x:c>
      <x:c r="R1889" s="36" t="n">
        <x:v>0.014145704066366303</x:v>
      </x:c>
      <x:c r="S1889" s="36" t="n">
        <x:v>1.143866479058156e-7</x:v>
      </x:c>
      <x:c r="T1889" s="35" t="n">
        <x:v>0.1465388951260784</x:v>
      </x:c>
      <x:c r="U1889" s="36" t="str">
        <x:v>lateral</x:v>
      </x:c>
      <x:c r="V1889" s="33" t="n">
        <x:v>8</x:v>
      </x:c>
      <x:c r="W1889" s="36" t="n">
        <x:v>0.16184885301474594</x:v>
      </x:c>
      <x:c r="X1889" s="36" t="n">
        <x:v>0</x:v>
      </x:c>
      <x:c r="Y1889" s="36" t="n">
        <x:v>0.16184885301474594</x:v>
      </x:c>
      <x:c r="Z1889" s="36" t="n">
        <x:v>0</x:v>
      </x:c>
      <x:c r="AA1889" s="36" t="n">
        <x:v>-1</x:v>
      </x:c>
      <x:c r="AB1889" s="36"/>
      <x:c r="AC1889" s="34" t="b">
        <x:v>0</x:v>
      </x:c>
    </x:row>
    <x:row r="1890">
      <x:c r="A1890" s="31" t="str">
        <x:v>CFG017</x:v>
      </x:c>
      <x:c r="B1890" s="33" t="n">
        <x:v>26</x:v>
      </x:c>
      <x:c r="C1890" s="31" t="str">
        <x:v>0（选定5-12kg）算方向-5 1.AR20.03.6 </x:v>
      </x:c>
      <x:c r="D1890" s="31" t="str">
        <x:v>T7-VLM2-FF1(g1)-Inviscid</x:v>
      </x:c>
      <x:c r="E1890" s="37" t="n">
        <x:v>0.4062482484516742</x:v>
      </x:c>
      <x:c r="F1890" s="37" t="n">
        <x:v>0</x:v>
      </x:c>
      <x:c r="G1890" s="35" t="n">
        <x:v>12.990960480037357</x:v>
      </x:c>
      <x:c r="H1890" s="36" t="n">
        <x:v>12.5</x:v>
      </x:c>
      <x:c r="I1890" s="35" t="n">
        <x:v>1.225</x:v>
      </x:c>
      <x:c r="J1890" s="35" t="n">
        <x:v>1.5705518175924542</x:v>
      </x:c>
      <x:c r="K1890" s="35" t="n">
        <x:v>0.284701945718181</x:v>
      </x:c>
      <x:c r="L1890" s="35" t="n">
        <x:v>5.525419388778789</x:v>
      </x:c>
      <x:c r="M1890" s="35" t="n">
        <x:v>11.925999999999998</x:v>
      </x:c>
      <x:c r="N1890" s="35" t="n">
        <x:v>0.10992287605892086</x:v>
      </x:c>
      <x:c r="O1890" s="35" t="n">
        <x:v>-0.00002004566018733031</x:v>
      </x:c>
      <x:c r="P1890" s="35" t="n">
        <x:v>0.014231068051497809</x:v>
      </x:c>
      <x:c r="Q1890" s="36" t="n">
        <x:v>0.7205636589313443</x:v>
      </x:c>
      <x:c r="R1890" s="36" t="n">
        <x:v>0.014389120511896931</x:v>
      </x:c>
      <x:c r="S1890" s="36" t="n">
        <x:v>1.1409319772657229e-7</x:v>
      </x:c>
      <x:c r="T1890" s="35" t="n">
        <x:v>0.14654277795580073</x:v>
      </x:c>
      <x:c r="U1890" s="36" t="str">
        <x:v>longitudinal</x:v>
      </x:c>
      <x:c r="V1890" s="33" t="n">
        <x:v>1</x:v>
      </x:c>
      <x:c r="W1890" s="36" t="n">
        <x:v>-6.148991304492029</x:v>
      </x:c>
      <x:c r="X1890" s="36" t="n">
        <x:v>-5.262323356715372</x:v>
      </x:c>
      <x:c r="Y1890" s="36" t="n">
        <x:v>8.093339309169654</x:v>
      </x:c>
      <x:c r="Z1890" s="36" t="n">
        <x:v>0.8375247743691867</x:v>
      </x:c>
      <x:c r="AA1890" s="36" t="n">
        <x:v>0.7597594848797822</x:v>
      </x:c>
      <x:c r="AB1890" s="36" t="n">
        <x:v>0.16262829958296884</x:v>
      </x:c>
      <x:c r="AC1890" s="34" t="b">
        <x:v>1</x:v>
      </x:c>
    </x:row>
    <x:row r="1891">
      <x:c r="A1891" s="31" t="str">
        <x:v>CFG017</x:v>
      </x:c>
      <x:c r="B1891" s="33" t="n">
        <x:v>26</x:v>
      </x:c>
      <x:c r="C1891" s="31" t="str">
        <x:v>0（选定5-12kg）算方向-5 1.AR20.03.6 </x:v>
      </x:c>
      <x:c r="D1891" s="31" t="str">
        <x:v>T7-VLM2-FF1(g1)-Inviscid</x:v>
      </x:c>
      <x:c r="E1891" s="37" t="n">
        <x:v>0.4062482484516742</x:v>
      </x:c>
      <x:c r="F1891" s="37" t="n">
        <x:v>0</x:v>
      </x:c>
      <x:c r="G1891" s="35" t="n">
        <x:v>12.990960480037357</x:v>
      </x:c>
      <x:c r="H1891" s="36" t="n">
        <x:v>12.5</x:v>
      </x:c>
      <x:c r="I1891" s="35" t="n">
        <x:v>1.225</x:v>
      </x:c>
      <x:c r="J1891" s="35" t="n">
        <x:v>1.5705518175924542</x:v>
      </x:c>
      <x:c r="K1891" s="35" t="n">
        <x:v>0.284701945718181</x:v>
      </x:c>
      <x:c r="L1891" s="35" t="n">
        <x:v>5.525419388778789</x:v>
      </x:c>
      <x:c r="M1891" s="35" t="n">
        <x:v>11.925999999999998</x:v>
      </x:c>
      <x:c r="N1891" s="35" t="n">
        <x:v>0.10992287605892086</x:v>
      </x:c>
      <x:c r="O1891" s="35" t="n">
        <x:v>-0.00002004566018733031</x:v>
      </x:c>
      <x:c r="P1891" s="35" t="n">
        <x:v>0.014231068051497809</x:v>
      </x:c>
      <x:c r="Q1891" s="36" t="n">
        <x:v>0.7205636589313443</x:v>
      </x:c>
      <x:c r="R1891" s="36" t="n">
        <x:v>0.014389120511896931</x:v>
      </x:c>
      <x:c r="S1891" s="36" t="n">
        <x:v>1.1409319772657229e-7</x:v>
      </x:c>
      <x:c r="T1891" s="35" t="n">
        <x:v>0.14654277795580073</x:v>
      </x:c>
      <x:c r="U1891" s="36" t="str">
        <x:v>longitudinal</x:v>
      </x:c>
      <x:c r="V1891" s="33" t="n">
        <x:v>2</x:v>
      </x:c>
      <x:c r="W1891" s="36" t="n">
        <x:v>-6.148991304492029</x:v>
      </x:c>
      <x:c r="X1891" s="36" t="n">
        <x:v>5.262323356715372</x:v>
      </x:c>
      <x:c r="Y1891" s="36" t="n">
        <x:v>8.093339309169654</x:v>
      </x:c>
      <x:c r="Z1891" s="36" t="n">
        <x:v>0.8375247743691867</x:v>
      </x:c>
      <x:c r="AA1891" s="36" t="n">
        <x:v>0.7597594848797822</x:v>
      </x:c>
      <x:c r="AB1891" s="36" t="n">
        <x:v>0.16262829958296884</x:v>
      </x:c>
      <x:c r="AC1891" s="34" t="b">
        <x:v>1</x:v>
      </x:c>
    </x:row>
    <x:row r="1892">
      <x:c r="A1892" s="31" t="str">
        <x:v>CFG017</x:v>
      </x:c>
      <x:c r="B1892" s="33" t="n">
        <x:v>26</x:v>
      </x:c>
      <x:c r="C1892" s="31" t="str">
        <x:v>0（选定5-12kg）算方向-5 1.AR20.03.6 </x:v>
      </x:c>
      <x:c r="D1892" s="31" t="str">
        <x:v>T7-VLM2-FF1(g1)-Inviscid</x:v>
      </x:c>
      <x:c r="E1892" s="37" t="n">
        <x:v>0.4062482484516742</x:v>
      </x:c>
      <x:c r="F1892" s="37" t="n">
        <x:v>0</x:v>
      </x:c>
      <x:c r="G1892" s="35" t="n">
        <x:v>12.990960480037357</x:v>
      </x:c>
      <x:c r="H1892" s="36" t="n">
        <x:v>12.5</x:v>
      </x:c>
      <x:c r="I1892" s="35" t="n">
        <x:v>1.225</x:v>
      </x:c>
      <x:c r="J1892" s="35" t="n">
        <x:v>1.5705518175924542</x:v>
      </x:c>
      <x:c r="K1892" s="35" t="n">
        <x:v>0.284701945718181</x:v>
      </x:c>
      <x:c r="L1892" s="35" t="n">
        <x:v>5.525419388778789</x:v>
      </x:c>
      <x:c r="M1892" s="35" t="n">
        <x:v>11.925999999999998</x:v>
      </x:c>
      <x:c r="N1892" s="35" t="n">
        <x:v>0.10992287605892086</x:v>
      </x:c>
      <x:c r="O1892" s="35" t="n">
        <x:v>-0.00002004566018733031</x:v>
      </x:c>
      <x:c r="P1892" s="35" t="n">
        <x:v>0.014231068051497809</x:v>
      </x:c>
      <x:c r="Q1892" s="36" t="n">
        <x:v>0.7205636589313443</x:v>
      </x:c>
      <x:c r="R1892" s="36" t="n">
        <x:v>0.014389120511896931</x:v>
      </x:c>
      <x:c r="S1892" s="36" t="n">
        <x:v>1.1409319772657229e-7</x:v>
      </x:c>
      <x:c r="T1892" s="35" t="n">
        <x:v>0.14654277795580073</x:v>
      </x:c>
      <x:c r="U1892" s="36" t="str">
        <x:v>longitudinal</x:v>
      </x:c>
      <x:c r="V1892" s="33" t="n">
        <x:v>3</x:v>
      </x:c>
      <x:c r="W1892" s="36" t="n">
        <x:v>-0.010881076007486312</x:v>
      </x:c>
      <x:c r="X1892" s="36" t="n">
        <x:v>-0.7177249369044421</x:v>
      </x:c>
      <x:c r="Y1892" s="36" t="n">
        <x:v>0.7178074134958248</x:v>
      </x:c>
      <x:c r="Z1892" s="36" t="n">
        <x:v>0.11422947148866065</x:v>
      </x:c>
      <x:c r="AA1892" s="36" t="n">
        <x:v>0.015158767940963323</x:v>
      </x:c>
      <x:c r="AB1892" s="36" t="n">
        <x:v>91.90267573831741</x:v>
      </x:c>
      <x:c r="AC1892" s="34" t="b">
        <x:v>1</x:v>
      </x:c>
    </x:row>
    <x:row r="1893">
      <x:c r="A1893" s="31" t="str">
        <x:v>CFG017</x:v>
      </x:c>
      <x:c r="B1893" s="33" t="n">
        <x:v>26</x:v>
      </x:c>
      <x:c r="C1893" s="31" t="str">
        <x:v>0（选定5-12kg）算方向-5 1.AR20.03.6 </x:v>
      </x:c>
      <x:c r="D1893" s="31" t="str">
        <x:v>T7-VLM2-FF1(g1)-Inviscid</x:v>
      </x:c>
      <x:c r="E1893" s="37" t="n">
        <x:v>0.4062482484516742</x:v>
      </x:c>
      <x:c r="F1893" s="37" t="n">
        <x:v>0</x:v>
      </x:c>
      <x:c r="G1893" s="35" t="n">
        <x:v>12.990960480037357</x:v>
      </x:c>
      <x:c r="H1893" s="36" t="n">
        <x:v>12.5</x:v>
      </x:c>
      <x:c r="I1893" s="35" t="n">
        <x:v>1.225</x:v>
      </x:c>
      <x:c r="J1893" s="35" t="n">
        <x:v>1.5705518175924542</x:v>
      </x:c>
      <x:c r="K1893" s="35" t="n">
        <x:v>0.284701945718181</x:v>
      </x:c>
      <x:c r="L1893" s="35" t="n">
        <x:v>5.525419388778789</x:v>
      </x:c>
      <x:c r="M1893" s="35" t="n">
        <x:v>11.925999999999998</x:v>
      </x:c>
      <x:c r="N1893" s="35" t="n">
        <x:v>0.10992287605892086</x:v>
      </x:c>
      <x:c r="O1893" s="35" t="n">
        <x:v>-0.00002004566018733031</x:v>
      </x:c>
      <x:c r="P1893" s="35" t="n">
        <x:v>0.014231068051497809</x:v>
      </x:c>
      <x:c r="Q1893" s="36" t="n">
        <x:v>0.7205636589313443</x:v>
      </x:c>
      <x:c r="R1893" s="36" t="n">
        <x:v>0.014389120511896931</x:v>
      </x:c>
      <x:c r="S1893" s="36" t="n">
        <x:v>1.1409319772657229e-7</x:v>
      </x:c>
      <x:c r="T1893" s="35" t="n">
        <x:v>0.14654277795580073</x:v>
      </x:c>
      <x:c r="U1893" s="36" t="str">
        <x:v>longitudinal</x:v>
      </x:c>
      <x:c r="V1893" s="33" t="n">
        <x:v>4</x:v>
      </x:c>
      <x:c r="W1893" s="36" t="n">
        <x:v>-0.010881076007486312</x:v>
      </x:c>
      <x:c r="X1893" s="36" t="n">
        <x:v>0.7177249369044421</x:v>
      </x:c>
      <x:c r="Y1893" s="36" t="n">
        <x:v>0.7178074134958248</x:v>
      </x:c>
      <x:c r="Z1893" s="36" t="n">
        <x:v>0.11422947148866065</x:v>
      </x:c>
      <x:c r="AA1893" s="36" t="n">
        <x:v>0.015158767940963323</x:v>
      </x:c>
      <x:c r="AB1893" s="36" t="n">
        <x:v>91.90267573831741</x:v>
      </x:c>
      <x:c r="AC1893" s="34" t="b">
        <x:v>1</x:v>
      </x:c>
    </x:row>
    <x:row r="1894">
      <x:c r="A1894" s="31" t="str">
        <x:v>CFG017</x:v>
      </x:c>
      <x:c r="B1894" s="33" t="n">
        <x:v>26</x:v>
      </x:c>
      <x:c r="C1894" s="31" t="str">
        <x:v>0（选定5-12kg）算方向-5 1.AR20.03.6 </x:v>
      </x:c>
      <x:c r="D1894" s="31" t="str">
        <x:v>T7-VLM2-FF1(g1)-Inviscid</x:v>
      </x:c>
      <x:c r="E1894" s="37" t="n">
        <x:v>0.4062482484516742</x:v>
      </x:c>
      <x:c r="F1894" s="37" t="n">
        <x:v>0</x:v>
      </x:c>
      <x:c r="G1894" s="35" t="n">
        <x:v>12.990960480037357</x:v>
      </x:c>
      <x:c r="H1894" s="36" t="n">
        <x:v>12.5</x:v>
      </x:c>
      <x:c r="I1894" s="35" t="n">
        <x:v>1.225</x:v>
      </x:c>
      <x:c r="J1894" s="35" t="n">
        <x:v>1.5705518175924542</x:v>
      </x:c>
      <x:c r="K1894" s="35" t="n">
        <x:v>0.284701945718181</x:v>
      </x:c>
      <x:c r="L1894" s="35" t="n">
        <x:v>5.525419388778789</x:v>
      </x:c>
      <x:c r="M1894" s="35" t="n">
        <x:v>11.925999999999998</x:v>
      </x:c>
      <x:c r="N1894" s="35" t="n">
        <x:v>0.10992287605892086</x:v>
      </x:c>
      <x:c r="O1894" s="35" t="n">
        <x:v>-0.00002004566018733031</x:v>
      </x:c>
      <x:c r="P1894" s="35" t="n">
        <x:v>0.014231068051497809</x:v>
      </x:c>
      <x:c r="Q1894" s="36" t="n">
        <x:v>0.7205636589313443</x:v>
      </x:c>
      <x:c r="R1894" s="36" t="n">
        <x:v>0.014389120511896931</x:v>
      </x:c>
      <x:c r="S1894" s="36" t="n">
        <x:v>1.1409319772657229e-7</x:v>
      </x:c>
      <x:c r="T1894" s="35" t="n">
        <x:v>0.14654277795580073</x:v>
      </x:c>
      <x:c r="U1894" s="36" t="str">
        <x:v>lateral</x:v>
      </x:c>
      <x:c r="V1894" s="33" t="n">
        <x:v>5</x:v>
      </x:c>
      <x:c r="W1894" s="36" t="n">
        <x:v>-17.600517056915862</x:v>
      </x:c>
      <x:c r="X1894" s="36" t="n">
        <x:v>0</x:v>
      </x:c>
      <x:c r="Y1894" s="36" t="n">
        <x:v>17.600517056915862</x:v>
      </x:c>
      <x:c r="Z1894" s="36" t="n">
        <x:v>0</x:v>
      </x:c>
      <x:c r="AA1894" s="36" t="n">
        <x:v>1</x:v>
      </x:c>
      <x:c r="AB1894" s="36" t="n">
        <x:v>0.056816512649386336</x:v>
      </x:c>
      <x:c r="AC1894" s="34" t="b">
        <x:v>1</x:v>
      </x:c>
    </x:row>
    <x:row r="1895">
      <x:c r="A1895" s="31" t="str">
        <x:v>CFG017</x:v>
      </x:c>
      <x:c r="B1895" s="33" t="n">
        <x:v>26</x:v>
      </x:c>
      <x:c r="C1895" s="31" t="str">
        <x:v>0（选定5-12kg）算方向-5 1.AR20.03.6 </x:v>
      </x:c>
      <x:c r="D1895" s="31" t="str">
        <x:v>T7-VLM2-FF1(g1)-Inviscid</x:v>
      </x:c>
      <x:c r="E1895" s="37" t="n">
        <x:v>0.4062482484516742</x:v>
      </x:c>
      <x:c r="F1895" s="37" t="n">
        <x:v>0</x:v>
      </x:c>
      <x:c r="G1895" s="35" t="n">
        <x:v>12.990960480037357</x:v>
      </x:c>
      <x:c r="H1895" s="36" t="n">
        <x:v>12.5</x:v>
      </x:c>
      <x:c r="I1895" s="35" t="n">
        <x:v>1.225</x:v>
      </x:c>
      <x:c r="J1895" s="35" t="n">
        <x:v>1.5705518175924542</x:v>
      </x:c>
      <x:c r="K1895" s="35" t="n">
        <x:v>0.284701945718181</x:v>
      </x:c>
      <x:c r="L1895" s="35" t="n">
        <x:v>5.525419388778789</x:v>
      </x:c>
      <x:c r="M1895" s="35" t="n">
        <x:v>11.925999999999998</x:v>
      </x:c>
      <x:c r="N1895" s="35" t="n">
        <x:v>0.10992287605892086</x:v>
      </x:c>
      <x:c r="O1895" s="35" t="n">
        <x:v>-0.00002004566018733031</x:v>
      </x:c>
      <x:c r="P1895" s="35" t="n">
        <x:v>0.014231068051497809</x:v>
      </x:c>
      <x:c r="Q1895" s="36" t="n">
        <x:v>0.7205636589313443</x:v>
      </x:c>
      <x:c r="R1895" s="36" t="n">
        <x:v>0.014389120511896931</x:v>
      </x:c>
      <x:c r="S1895" s="36" t="n">
        <x:v>1.1409319772657229e-7</x:v>
      </x:c>
      <x:c r="T1895" s="35" t="n">
        <x:v>0.14654277795580073</x:v>
      </x:c>
      <x:c r="U1895" s="36" t="str">
        <x:v>lateral</x:v>
      </x:c>
      <x:c r="V1895" s="33" t="n">
        <x:v>6</x:v>
      </x:c>
      <x:c r="W1895" s="36" t="n">
        <x:v>-0.9344585632794254</x:v>
      </x:c>
      <x:c r="X1895" s="36" t="n">
        <x:v>-2.387309245713554</x:v>
      </x:c>
      <x:c r="Y1895" s="36" t="n">
        <x:v>2.563680604356882</x:v>
      </x:c>
      <x:c r="Z1895" s="36" t="n">
        <x:v>0.3799520671442963</x:v>
      </x:c>
      <x:c r="AA1895" s="36" t="n">
        <x:v>0.3644988231729596</x:v>
      </x:c>
      <x:c r="AB1895" s="36" t="n">
        <x:v>1.0701384088028054</x:v>
      </x:c>
      <x:c r="AC1895" s="34" t="b">
        <x:v>1</x:v>
      </x:c>
    </x:row>
    <x:row r="1896">
      <x:c r="A1896" s="31" t="str">
        <x:v>CFG017</x:v>
      </x:c>
      <x:c r="B1896" s="33" t="n">
        <x:v>26</x:v>
      </x:c>
      <x:c r="C1896" s="31" t="str">
        <x:v>0（选定5-12kg）算方向-5 1.AR20.03.6 </x:v>
      </x:c>
      <x:c r="D1896" s="31" t="str">
        <x:v>T7-VLM2-FF1(g1)-Inviscid</x:v>
      </x:c>
      <x:c r="E1896" s="37" t="n">
        <x:v>0.4062482484516742</x:v>
      </x:c>
      <x:c r="F1896" s="37" t="n">
        <x:v>0</x:v>
      </x:c>
      <x:c r="G1896" s="35" t="n">
        <x:v>12.990960480037357</x:v>
      </x:c>
      <x:c r="H1896" s="36" t="n">
        <x:v>12.5</x:v>
      </x:c>
      <x:c r="I1896" s="35" t="n">
        <x:v>1.225</x:v>
      </x:c>
      <x:c r="J1896" s="35" t="n">
        <x:v>1.5705518175924542</x:v>
      </x:c>
      <x:c r="K1896" s="35" t="n">
        <x:v>0.284701945718181</x:v>
      </x:c>
      <x:c r="L1896" s="35" t="n">
        <x:v>5.525419388778789</x:v>
      </x:c>
      <x:c r="M1896" s="35" t="n">
        <x:v>11.925999999999998</x:v>
      </x:c>
      <x:c r="N1896" s="35" t="n">
        <x:v>0.10992287605892086</x:v>
      </x:c>
      <x:c r="O1896" s="35" t="n">
        <x:v>-0.00002004566018733031</x:v>
      </x:c>
      <x:c r="P1896" s="35" t="n">
        <x:v>0.014231068051497809</x:v>
      </x:c>
      <x:c r="Q1896" s="36" t="n">
        <x:v>0.7205636589313443</x:v>
      </x:c>
      <x:c r="R1896" s="36" t="n">
        <x:v>0.014389120511896931</x:v>
      </x:c>
      <x:c r="S1896" s="36" t="n">
        <x:v>1.1409319772657229e-7</x:v>
      </x:c>
      <x:c r="T1896" s="35" t="n">
        <x:v>0.14654277795580073</x:v>
      </x:c>
      <x:c r="U1896" s="36" t="str">
        <x:v>lateral</x:v>
      </x:c>
      <x:c r="V1896" s="33" t="n">
        <x:v>7</x:v>
      </x:c>
      <x:c r="W1896" s="36" t="n">
        <x:v>-0.9344585632794254</x:v>
      </x:c>
      <x:c r="X1896" s="36" t="n">
        <x:v>2.387309245713554</x:v>
      </x:c>
      <x:c r="Y1896" s="36" t="n">
        <x:v>2.563680604356882</x:v>
      </x:c>
      <x:c r="Z1896" s="36" t="n">
        <x:v>0.3799520671442963</x:v>
      </x:c>
      <x:c r="AA1896" s="36" t="n">
        <x:v>0.3644988231729596</x:v>
      </x:c>
      <x:c r="AB1896" s="36" t="n">
        <x:v>1.0701384088028054</x:v>
      </x:c>
      <x:c r="AC1896" s="34" t="b">
        <x:v>1</x:v>
      </x:c>
    </x:row>
    <x:row r="1897">
      <x:c r="A1897" s="31" t="str">
        <x:v>CFG017</x:v>
      </x:c>
      <x:c r="B1897" s="33" t="n">
        <x:v>26</x:v>
      </x:c>
      <x:c r="C1897" s="31" t="str">
        <x:v>0（选定5-12kg）算方向-5 1.AR20.03.6 </x:v>
      </x:c>
      <x:c r="D1897" s="31" t="str">
        <x:v>T7-VLM2-FF1(g1)-Inviscid</x:v>
      </x:c>
      <x:c r="E1897" s="37" t="n">
        <x:v>0.4062482484516742</x:v>
      </x:c>
      <x:c r="F1897" s="37" t="n">
        <x:v>0</x:v>
      </x:c>
      <x:c r="G1897" s="35" t="n">
        <x:v>12.990960480037357</x:v>
      </x:c>
      <x:c r="H1897" s="36" t="n">
        <x:v>12.5</x:v>
      </x:c>
      <x:c r="I1897" s="35" t="n">
        <x:v>1.225</x:v>
      </x:c>
      <x:c r="J1897" s="35" t="n">
        <x:v>1.5705518175924542</x:v>
      </x:c>
      <x:c r="K1897" s="35" t="n">
        <x:v>0.284701945718181</x:v>
      </x:c>
      <x:c r="L1897" s="35" t="n">
        <x:v>5.525419388778789</x:v>
      </x:c>
      <x:c r="M1897" s="35" t="n">
        <x:v>11.925999999999998</x:v>
      </x:c>
      <x:c r="N1897" s="35" t="n">
        <x:v>0.10992287605892086</x:v>
      </x:c>
      <x:c r="O1897" s="35" t="n">
        <x:v>-0.00002004566018733031</x:v>
      </x:c>
      <x:c r="P1897" s="35" t="n">
        <x:v>0.014231068051497809</x:v>
      </x:c>
      <x:c r="Q1897" s="36" t="n">
        <x:v>0.7205636589313443</x:v>
      </x:c>
      <x:c r="R1897" s="36" t="n">
        <x:v>0.014389120511896931</x:v>
      </x:c>
      <x:c r="S1897" s="36" t="n">
        <x:v>1.1409319772657229e-7</x:v>
      </x:c>
      <x:c r="T1897" s="35" t="n">
        <x:v>0.14654277795580073</x:v>
      </x:c>
      <x:c r="U1897" s="36" t="str">
        <x:v>lateral</x:v>
      </x:c>
      <x:c r="V1897" s="33" t="n">
        <x:v>8</x:v>
      </x:c>
      <x:c r="W1897" s="36" t="n">
        <x:v>0.16193039596767456</x:v>
      </x:c>
      <x:c r="X1897" s="36" t="n">
        <x:v>0</x:v>
      </x:c>
      <x:c r="Y1897" s="36" t="n">
        <x:v>0.16193039596767456</x:v>
      </x:c>
      <x:c r="Z1897" s="36" t="n">
        <x:v>0</x:v>
      </x:c>
      <x:c r="AA1897" s="36" t="n">
        <x:v>-1</x:v>
      </x:c>
      <x:c r="AB1897" s="36"/>
      <x:c r="AC1897" s="34" t="b">
        <x:v>0</x:v>
      </x:c>
    </x:row>
    <x:row r="1898">
      <x:c r="A1898" s="31" t="str">
        <x:v>CFG017</x:v>
      </x:c>
      <x:c r="B1898" s="33" t="n">
        <x:v>27</x:v>
      </x:c>
      <x:c r="C1898" s="31" t="str">
        <x:v>0（选定5-12kg）算方向-5 1.AR20.03.6 </x:v>
      </x:c>
      <x:c r="D1898" s="31" t="str">
        <x:v>T7-VLM2-FF1(g1)-Inviscid</x:v>
      </x:c>
      <x:c r="E1898" s="37" t="n">
        <x:v>0.4088440620954289</x:v>
      </x:c>
      <x:c r="F1898" s="37" t="n">
        <x:v>0</x:v>
      </x:c>
      <x:c r="G1898" s="35" t="n">
        <x:v>12.988689166702908</x:v>
      </x:c>
      <x:c r="H1898" s="36" t="n">
        <x:v>13</x:v>
      </x:c>
      <x:c r="I1898" s="35" t="n">
        <x:v>1.225</x:v>
      </x:c>
      <x:c r="J1898" s="35" t="n">
        <x:v>1.5705518175924542</x:v>
      </x:c>
      <x:c r="K1898" s="35" t="n">
        <x:v>0.284701945718181</x:v>
      </x:c>
      <x:c r="L1898" s="35" t="n">
        <x:v>5.525419388778789</x:v>
      </x:c>
      <x:c r="M1898" s="35" t="n">
        <x:v>11.925999999999998</x:v>
      </x:c>
      <x:c r="N1898" s="35" t="n">
        <x:v>0.10992287605892086</x:v>
      </x:c>
      <x:c r="O1898" s="35" t="n">
        <x:v>-0.00002004566018733031</x:v>
      </x:c>
      <x:c r="P1898" s="35" t="n">
        <x:v>0.014231068051497809</x:v>
      </x:c>
      <x:c r="Q1898" s="36" t="n">
        <x:v>0.7208135347716544</x:v>
      </x:c>
      <x:c r="R1898" s="36" t="n">
        <x:v>0.014637182666162518</x:v>
      </x:c>
      <x:c r="S1898" s="36" t="n">
        <x:v>1.1379539201435001e-7</x:v>
      </x:c>
      <x:c r="T1898" s="35" t="n">
        <x:v>0.14654672999142465</x:v>
      </x:c>
      <x:c r="U1898" s="36" t="str">
        <x:v>longitudinal</x:v>
      </x:c>
      <x:c r="V1898" s="33" t="n">
        <x:v>1</x:v>
      </x:c>
      <x:c r="W1898" s="36" t="n">
        <x:v>-6.147908649723541</x:v>
      </x:c>
      <x:c r="X1898" s="36" t="n">
        <x:v>-5.261695013730713</x:v>
      </x:c>
      <x:c r="Y1898" s="36" t="n">
        <x:v>8.092108203852948</x:v>
      </x:c>
      <x:c r="Z1898" s="36" t="n">
        <x:v>0.8374247704772211</x:v>
      </x:c>
      <x:c r="AA1898" s="36" t="n">
        <x:v>0.7597412806215686</x:v>
      </x:c>
      <x:c r="AB1898" s="36" t="n">
        <x:v>0.16265693863960845</x:v>
      </x:c>
      <x:c r="AC1898" s="34" t="b">
        <x:v>1</x:v>
      </x:c>
    </x:row>
    <x:row r="1899">
      <x:c r="A1899" s="31" t="str">
        <x:v>CFG017</x:v>
      </x:c>
      <x:c r="B1899" s="33" t="n">
        <x:v>27</x:v>
      </x:c>
      <x:c r="C1899" s="31" t="str">
        <x:v>0（选定5-12kg）算方向-5 1.AR20.03.6 </x:v>
      </x:c>
      <x:c r="D1899" s="31" t="str">
        <x:v>T7-VLM2-FF1(g1)-Inviscid</x:v>
      </x:c>
      <x:c r="E1899" s="37" t="n">
        <x:v>0.4088440620954289</x:v>
      </x:c>
      <x:c r="F1899" s="37" t="n">
        <x:v>0</x:v>
      </x:c>
      <x:c r="G1899" s="35" t="n">
        <x:v>12.988689166702908</x:v>
      </x:c>
      <x:c r="H1899" s="36" t="n">
        <x:v>13</x:v>
      </x:c>
      <x:c r="I1899" s="35" t="n">
        <x:v>1.225</x:v>
      </x:c>
      <x:c r="J1899" s="35" t="n">
        <x:v>1.5705518175924542</x:v>
      </x:c>
      <x:c r="K1899" s="35" t="n">
        <x:v>0.284701945718181</x:v>
      </x:c>
      <x:c r="L1899" s="35" t="n">
        <x:v>5.525419388778789</x:v>
      </x:c>
      <x:c r="M1899" s="35" t="n">
        <x:v>11.925999999999998</x:v>
      </x:c>
      <x:c r="N1899" s="35" t="n">
        <x:v>0.10992287605892086</x:v>
      </x:c>
      <x:c r="O1899" s="35" t="n">
        <x:v>-0.00002004566018733031</x:v>
      </x:c>
      <x:c r="P1899" s="35" t="n">
        <x:v>0.014231068051497809</x:v>
      </x:c>
      <x:c r="Q1899" s="36" t="n">
        <x:v>0.7208135347716544</x:v>
      </x:c>
      <x:c r="R1899" s="36" t="n">
        <x:v>0.014637182666162518</x:v>
      </x:c>
      <x:c r="S1899" s="36" t="n">
        <x:v>1.1379539201435001e-7</x:v>
      </x:c>
      <x:c r="T1899" s="35" t="n">
        <x:v>0.14654672999142465</x:v>
      </x:c>
      <x:c r="U1899" s="36" t="str">
        <x:v>longitudinal</x:v>
      </x:c>
      <x:c r="V1899" s="33" t="n">
        <x:v>2</x:v>
      </x:c>
      <x:c r="W1899" s="36" t="n">
        <x:v>-6.147908649723541</x:v>
      </x:c>
      <x:c r="X1899" s="36" t="n">
        <x:v>5.261695013730713</x:v>
      </x:c>
      <x:c r="Y1899" s="36" t="n">
        <x:v>8.092108203852948</x:v>
      </x:c>
      <x:c r="Z1899" s="36" t="n">
        <x:v>0.8374247704772211</x:v>
      </x:c>
      <x:c r="AA1899" s="36" t="n">
        <x:v>0.7597412806215686</x:v>
      </x:c>
      <x:c r="AB1899" s="36" t="n">
        <x:v>0.16265693863960845</x:v>
      </x:c>
      <x:c r="AC1899" s="34" t="b">
        <x:v>1</x:v>
      </x:c>
    </x:row>
    <x:row r="1900">
      <x:c r="A1900" s="31" t="str">
        <x:v>CFG017</x:v>
      </x:c>
      <x:c r="B1900" s="33" t="n">
        <x:v>27</x:v>
      </x:c>
      <x:c r="C1900" s="31" t="str">
        <x:v>0（选定5-12kg）算方向-5 1.AR20.03.6 </x:v>
      </x:c>
      <x:c r="D1900" s="31" t="str">
        <x:v>T7-VLM2-FF1(g1)-Inviscid</x:v>
      </x:c>
      <x:c r="E1900" s="37" t="n">
        <x:v>0.4088440620954289</x:v>
      </x:c>
      <x:c r="F1900" s="37" t="n">
        <x:v>0</x:v>
      </x:c>
      <x:c r="G1900" s="35" t="n">
        <x:v>12.988689166702908</x:v>
      </x:c>
      <x:c r="H1900" s="36" t="n">
        <x:v>13</x:v>
      </x:c>
      <x:c r="I1900" s="35" t="n">
        <x:v>1.225</x:v>
      </x:c>
      <x:c r="J1900" s="35" t="n">
        <x:v>1.5705518175924542</x:v>
      </x:c>
      <x:c r="K1900" s="35" t="n">
        <x:v>0.284701945718181</x:v>
      </x:c>
      <x:c r="L1900" s="35" t="n">
        <x:v>5.525419388778789</x:v>
      </x:c>
      <x:c r="M1900" s="35" t="n">
        <x:v>11.925999999999998</x:v>
      </x:c>
      <x:c r="N1900" s="35" t="n">
        <x:v>0.10992287605892086</x:v>
      </x:c>
      <x:c r="O1900" s="35" t="n">
        <x:v>-0.00002004566018733031</x:v>
      </x:c>
      <x:c r="P1900" s="35" t="n">
        <x:v>0.014231068051497809</x:v>
      </x:c>
      <x:c r="Q1900" s="36" t="n">
        <x:v>0.7208135347716544</x:v>
      </x:c>
      <x:c r="R1900" s="36" t="n">
        <x:v>0.014637182666162518</x:v>
      </x:c>
      <x:c r="S1900" s="36" t="n">
        <x:v>1.1379539201435001e-7</x:v>
      </x:c>
      <x:c r="T1900" s="35" t="n">
        <x:v>0.14654672999142465</x:v>
      </x:c>
      <x:c r="U1900" s="36" t="str">
        <x:v>longitudinal</x:v>
      </x:c>
      <x:c r="V1900" s="33" t="n">
        <x:v>3</x:v>
      </x:c>
      <x:c r="W1900" s="36" t="n">
        <x:v>-0.01113050573003099</x:v>
      </x:c>
      <x:c r="X1900" s="36" t="n">
        <x:v>-0.717860442960274</x:v>
      </x:c>
      <x:c r="Y1900" s="36" t="n">
        <x:v>0.7179467276371744</x:v>
      </x:c>
      <x:c r="Z1900" s="36" t="n">
        <x:v>0.11425103794726518</x:v>
      </x:c>
      <x:c r="AA1900" s="36" t="n">
        <x:v>0.01550324738809307</x:v>
      </x:c>
      <x:c r="AB1900" s="36" t="n">
        <x:v>89.8431773231939</x:v>
      </x:c>
      <x:c r="AC1900" s="34" t="b">
        <x:v>1</x:v>
      </x:c>
    </x:row>
    <x:row r="1901">
      <x:c r="A1901" s="31" t="str">
        <x:v>CFG017</x:v>
      </x:c>
      <x:c r="B1901" s="33" t="n">
        <x:v>27</x:v>
      </x:c>
      <x:c r="C1901" s="31" t="str">
        <x:v>0（选定5-12kg）算方向-5 1.AR20.03.6 </x:v>
      </x:c>
      <x:c r="D1901" s="31" t="str">
        <x:v>T7-VLM2-FF1(g1)-Inviscid</x:v>
      </x:c>
      <x:c r="E1901" s="37" t="n">
        <x:v>0.4088440620954289</x:v>
      </x:c>
      <x:c r="F1901" s="37" t="n">
        <x:v>0</x:v>
      </x:c>
      <x:c r="G1901" s="35" t="n">
        <x:v>12.988689166702908</x:v>
      </x:c>
      <x:c r="H1901" s="36" t="n">
        <x:v>13</x:v>
      </x:c>
      <x:c r="I1901" s="35" t="n">
        <x:v>1.225</x:v>
      </x:c>
      <x:c r="J1901" s="35" t="n">
        <x:v>1.5705518175924542</x:v>
      </x:c>
      <x:c r="K1901" s="35" t="n">
        <x:v>0.284701945718181</x:v>
      </x:c>
      <x:c r="L1901" s="35" t="n">
        <x:v>5.525419388778789</x:v>
      </x:c>
      <x:c r="M1901" s="35" t="n">
        <x:v>11.925999999999998</x:v>
      </x:c>
      <x:c r="N1901" s="35" t="n">
        <x:v>0.10992287605892086</x:v>
      </x:c>
      <x:c r="O1901" s="35" t="n">
        <x:v>-0.00002004566018733031</x:v>
      </x:c>
      <x:c r="P1901" s="35" t="n">
        <x:v>0.014231068051497809</x:v>
      </x:c>
      <x:c r="Q1901" s="36" t="n">
        <x:v>0.7208135347716544</x:v>
      </x:c>
      <x:c r="R1901" s="36" t="n">
        <x:v>0.014637182666162518</x:v>
      </x:c>
      <x:c r="S1901" s="36" t="n">
        <x:v>1.1379539201435001e-7</x:v>
      </x:c>
      <x:c r="T1901" s="35" t="n">
        <x:v>0.14654672999142465</x:v>
      </x:c>
      <x:c r="U1901" s="36" t="str">
        <x:v>longitudinal</x:v>
      </x:c>
      <x:c r="V1901" s="33" t="n">
        <x:v>4</x:v>
      </x:c>
      <x:c r="W1901" s="36" t="n">
        <x:v>-0.01113050573003099</x:v>
      </x:c>
      <x:c r="X1901" s="36" t="n">
        <x:v>0.717860442960274</x:v>
      </x:c>
      <x:c r="Y1901" s="36" t="n">
        <x:v>0.7179467276371744</x:v>
      </x:c>
      <x:c r="Z1901" s="36" t="n">
        <x:v>0.11425103794726518</x:v>
      </x:c>
      <x:c r="AA1901" s="36" t="n">
        <x:v>0.01550324738809307</x:v>
      </x:c>
      <x:c r="AB1901" s="36" t="n">
        <x:v>89.8431773231939</x:v>
      </x:c>
      <x:c r="AC1901" s="34" t="b">
        <x:v>1</x:v>
      </x:c>
    </x:row>
    <x:row r="1902">
      <x:c r="A1902" s="31" t="str">
        <x:v>CFG017</x:v>
      </x:c>
      <x:c r="B1902" s="33" t="n">
        <x:v>27</x:v>
      </x:c>
      <x:c r="C1902" s="31" t="str">
        <x:v>0（选定5-12kg）算方向-5 1.AR20.03.6 </x:v>
      </x:c>
      <x:c r="D1902" s="31" t="str">
        <x:v>T7-VLM2-FF1(g1)-Inviscid</x:v>
      </x:c>
      <x:c r="E1902" s="37" t="n">
        <x:v>0.4088440620954289</x:v>
      </x:c>
      <x:c r="F1902" s="37" t="n">
        <x:v>0</x:v>
      </x:c>
      <x:c r="G1902" s="35" t="n">
        <x:v>12.988689166702908</x:v>
      </x:c>
      <x:c r="H1902" s="36" t="n">
        <x:v>13</x:v>
      </x:c>
      <x:c r="I1902" s="35" t="n">
        <x:v>1.225</x:v>
      </x:c>
      <x:c r="J1902" s="35" t="n">
        <x:v>1.5705518175924542</x:v>
      </x:c>
      <x:c r="K1902" s="35" t="n">
        <x:v>0.284701945718181</x:v>
      </x:c>
      <x:c r="L1902" s="35" t="n">
        <x:v>5.525419388778789</x:v>
      </x:c>
      <x:c r="M1902" s="35" t="n">
        <x:v>11.925999999999998</x:v>
      </x:c>
      <x:c r="N1902" s="35" t="n">
        <x:v>0.10992287605892086</x:v>
      </x:c>
      <x:c r="O1902" s="35" t="n">
        <x:v>-0.00002004566018733031</x:v>
      </x:c>
      <x:c r="P1902" s="35" t="n">
        <x:v>0.014231068051497809</x:v>
      </x:c>
      <x:c r="Q1902" s="36" t="n">
        <x:v>0.7208135347716544</x:v>
      </x:c>
      <x:c r="R1902" s="36" t="n">
        <x:v>0.014637182666162518</x:v>
      </x:c>
      <x:c r="S1902" s="36" t="n">
        <x:v>1.1379539201435001e-7</x:v>
      </x:c>
      <x:c r="T1902" s="35" t="n">
        <x:v>0.14654672999142465</x:v>
      </x:c>
      <x:c r="U1902" s="36" t="str">
        <x:v>lateral</x:v>
      </x:c>
      <x:c r="V1902" s="33" t="n">
        <x:v>5</x:v>
      </x:c>
      <x:c r="W1902" s="36" t="n">
        <x:v>-17.596870257650863</x:v>
      </x:c>
      <x:c r="X1902" s="36" t="n">
        <x:v>0</x:v>
      </x:c>
      <x:c r="Y1902" s="36" t="n">
        <x:v>17.596870257650863</x:v>
      </x:c>
      <x:c r="Z1902" s="36" t="n">
        <x:v>0</x:v>
      </x:c>
      <x:c r="AA1902" s="36" t="n">
        <x:v>1</x:v>
      </x:c>
      <x:c r="AB1902" s="36" t="n">
        <x:v>0.056828287380547945</x:v>
      </x:c>
      <x:c r="AC1902" s="34" t="b">
        <x:v>1</x:v>
      </x:c>
    </x:row>
    <x:row r="1903">
      <x:c r="A1903" s="31" t="str">
        <x:v>CFG017</x:v>
      </x:c>
      <x:c r="B1903" s="33" t="n">
        <x:v>27</x:v>
      </x:c>
      <x:c r="C1903" s="31" t="str">
        <x:v>0（选定5-12kg）算方向-5 1.AR20.03.6 </x:v>
      </x:c>
      <x:c r="D1903" s="31" t="str">
        <x:v>T7-VLM2-FF1(g1)-Inviscid</x:v>
      </x:c>
      <x:c r="E1903" s="37" t="n">
        <x:v>0.4088440620954289</x:v>
      </x:c>
      <x:c r="F1903" s="37" t="n">
        <x:v>0</x:v>
      </x:c>
      <x:c r="G1903" s="35" t="n">
        <x:v>12.988689166702908</x:v>
      </x:c>
      <x:c r="H1903" s="36" t="n">
        <x:v>13</x:v>
      </x:c>
      <x:c r="I1903" s="35" t="n">
        <x:v>1.225</x:v>
      </x:c>
      <x:c r="J1903" s="35" t="n">
        <x:v>1.5705518175924542</x:v>
      </x:c>
      <x:c r="K1903" s="35" t="n">
        <x:v>0.284701945718181</x:v>
      </x:c>
      <x:c r="L1903" s="35" t="n">
        <x:v>5.525419388778789</x:v>
      </x:c>
      <x:c r="M1903" s="35" t="n">
        <x:v>11.925999999999998</x:v>
      </x:c>
      <x:c r="N1903" s="35" t="n">
        <x:v>0.10992287605892086</x:v>
      </x:c>
      <x:c r="O1903" s="35" t="n">
        <x:v>-0.00002004566018733031</x:v>
      </x:c>
      <x:c r="P1903" s="35" t="n">
        <x:v>0.014231068051497809</x:v>
      </x:c>
      <x:c r="Q1903" s="36" t="n">
        <x:v>0.7208135347716544</x:v>
      </x:c>
      <x:c r="R1903" s="36" t="n">
        <x:v>0.014637182666162518</x:v>
      </x:c>
      <x:c r="S1903" s="36" t="n">
        <x:v>1.1379539201435001e-7</x:v>
      </x:c>
      <x:c r="T1903" s="35" t="n">
        <x:v>0.14654672999142465</x:v>
      </x:c>
      <x:c r="U1903" s="36" t="str">
        <x:v>lateral</x:v>
      </x:c>
      <x:c r="V1903" s="33" t="n">
        <x:v>6</x:v>
      </x:c>
      <x:c r="W1903" s="36" t="n">
        <x:v>-0.93500621433489</x:v>
      </x:c>
      <x:c r="X1903" s="36" t="n">
        <x:v>-2.3879111413122494</x:v>
      </x:c>
      <x:c r="Y1903" s="36" t="n">
        <x:v>2.5644407264836584</x:v>
      </x:c>
      <x:c r="Z1903" s="36" t="n">
        <x:v>0.3800478618040539</x:v>
      </x:c>
      <x:c r="AA1903" s="36" t="n">
        <x:v>0.3646043383568328</x:v>
      </x:c>
      <x:c r="AB1903" s="36" t="n">
        <x:v>1.0695116082317624</x:v>
      </x:c>
      <x:c r="AC1903" s="34" t="b">
        <x:v>1</x:v>
      </x:c>
    </x:row>
    <x:row r="1904">
      <x:c r="A1904" s="31" t="str">
        <x:v>CFG017</x:v>
      </x:c>
      <x:c r="B1904" s="33" t="n">
        <x:v>27</x:v>
      </x:c>
      <x:c r="C1904" s="31" t="str">
        <x:v>0（选定5-12kg）算方向-5 1.AR20.03.6 </x:v>
      </x:c>
      <x:c r="D1904" s="31" t="str">
        <x:v>T7-VLM2-FF1(g1)-Inviscid</x:v>
      </x:c>
      <x:c r="E1904" s="37" t="n">
        <x:v>0.4088440620954289</x:v>
      </x:c>
      <x:c r="F1904" s="37" t="n">
        <x:v>0</x:v>
      </x:c>
      <x:c r="G1904" s="35" t="n">
        <x:v>12.988689166702908</x:v>
      </x:c>
      <x:c r="H1904" s="36" t="n">
        <x:v>13</x:v>
      </x:c>
      <x:c r="I1904" s="35" t="n">
        <x:v>1.225</x:v>
      </x:c>
      <x:c r="J1904" s="35" t="n">
        <x:v>1.5705518175924542</x:v>
      </x:c>
      <x:c r="K1904" s="35" t="n">
        <x:v>0.284701945718181</x:v>
      </x:c>
      <x:c r="L1904" s="35" t="n">
        <x:v>5.525419388778789</x:v>
      </x:c>
      <x:c r="M1904" s="35" t="n">
        <x:v>11.925999999999998</x:v>
      </x:c>
      <x:c r="N1904" s="35" t="n">
        <x:v>0.10992287605892086</x:v>
      </x:c>
      <x:c r="O1904" s="35" t="n">
        <x:v>-0.00002004566018733031</x:v>
      </x:c>
      <x:c r="P1904" s="35" t="n">
        <x:v>0.014231068051497809</x:v>
      </x:c>
      <x:c r="Q1904" s="36" t="n">
        <x:v>0.7208135347716544</x:v>
      </x:c>
      <x:c r="R1904" s="36" t="n">
        <x:v>0.014637182666162518</x:v>
      </x:c>
      <x:c r="S1904" s="36" t="n">
        <x:v>1.1379539201435001e-7</x:v>
      </x:c>
      <x:c r="T1904" s="35" t="n">
        <x:v>0.14654672999142465</x:v>
      </x:c>
      <x:c r="U1904" s="36" t="str">
        <x:v>lateral</x:v>
      </x:c>
      <x:c r="V1904" s="33" t="n">
        <x:v>7</x:v>
      </x:c>
      <x:c r="W1904" s="36" t="n">
        <x:v>-0.93500621433489</x:v>
      </x:c>
      <x:c r="X1904" s="36" t="n">
        <x:v>2.3879111413122494</x:v>
      </x:c>
      <x:c r="Y1904" s="36" t="n">
        <x:v>2.5644407264836584</x:v>
      </x:c>
      <x:c r="Z1904" s="36" t="n">
        <x:v>0.3800478618040539</x:v>
      </x:c>
      <x:c r="AA1904" s="36" t="n">
        <x:v>0.3646043383568328</x:v>
      </x:c>
      <x:c r="AB1904" s="36" t="n">
        <x:v>1.0695116082317624</x:v>
      </x:c>
      <x:c r="AC1904" s="34" t="b">
        <x:v>1</x:v>
      </x:c>
    </x:row>
    <x:row r="1905">
      <x:c r="A1905" s="31" t="str">
        <x:v>CFG017</x:v>
      </x:c>
      <x:c r="B1905" s="33" t="n">
        <x:v>27</x:v>
      </x:c>
      <x:c r="C1905" s="31" t="str">
        <x:v>0（选定5-12kg）算方向-5 1.AR20.03.6 </x:v>
      </x:c>
      <x:c r="D1905" s="31" t="str">
        <x:v>T7-VLM2-FF1(g1)-Inviscid</x:v>
      </x:c>
      <x:c r="E1905" s="37" t="n">
        <x:v>0.4088440620954289</x:v>
      </x:c>
      <x:c r="F1905" s="37" t="n">
        <x:v>0</x:v>
      </x:c>
      <x:c r="G1905" s="35" t="n">
        <x:v>12.988689166702908</x:v>
      </x:c>
      <x:c r="H1905" s="36" t="n">
        <x:v>13</x:v>
      </x:c>
      <x:c r="I1905" s="35" t="n">
        <x:v>1.225</x:v>
      </x:c>
      <x:c r="J1905" s="35" t="n">
        <x:v>1.5705518175924542</x:v>
      </x:c>
      <x:c r="K1905" s="35" t="n">
        <x:v>0.284701945718181</x:v>
      </x:c>
      <x:c r="L1905" s="35" t="n">
        <x:v>5.525419388778789</x:v>
      </x:c>
      <x:c r="M1905" s="35" t="n">
        <x:v>11.925999999999998</x:v>
      </x:c>
      <x:c r="N1905" s="35" t="n">
        <x:v>0.10992287605892086</x:v>
      </x:c>
      <x:c r="O1905" s="35" t="n">
        <x:v>-0.00002004566018733031</x:v>
      </x:c>
      <x:c r="P1905" s="35" t="n">
        <x:v>0.014231068051497809</x:v>
      </x:c>
      <x:c r="Q1905" s="36" t="n">
        <x:v>0.7208135347716544</x:v>
      </x:c>
      <x:c r="R1905" s="36" t="n">
        <x:v>0.014637182666162518</x:v>
      </x:c>
      <x:c r="S1905" s="36" t="n">
        <x:v>1.1379539201435001e-7</x:v>
      </x:c>
      <x:c r="T1905" s="35" t="n">
        <x:v>0.14654672999142465</x:v>
      </x:c>
      <x:c r="U1905" s="36" t="str">
        <x:v>lateral</x:v>
      </x:c>
      <x:c r="V1905" s="33" t="n">
        <x:v>8</x:v>
      </x:c>
      <x:c r="W1905" s="36" t="n">
        <x:v>0.16201802692214606</x:v>
      </x:c>
      <x:c r="X1905" s="36" t="n">
        <x:v>0</x:v>
      </x:c>
      <x:c r="Y1905" s="36" t="n">
        <x:v>0.16201802692214606</x:v>
      </x:c>
      <x:c r="Z1905" s="36" t="n">
        <x:v>0</x:v>
      </x:c>
      <x:c r="AA1905" s="36" t="n">
        <x:v>-1</x:v>
      </x:c>
      <x:c r="AB1905" s="36"/>
      <x:c r="AC1905" s="34" t="b">
        <x:v>0</x:v>
      </x:c>
    </x:row>
    <x:row r="1906">
      <x:c r="A1906" s="31" t="str">
        <x:v>CFG017</x:v>
      </x:c>
      <x:c r="B1906" s="33" t="n">
        <x:v>28</x:v>
      </x:c>
      <x:c r="C1906" s="31" t="str">
        <x:v>0（选定5-12kg）算方向-5 1.AR20.03.6 </x:v>
      </x:c>
      <x:c r="D1906" s="31" t="str">
        <x:v>T7-VLM2-FF1(g1)-Inviscid</x:v>
      </x:c>
      <x:c r="E1906" s="37" t="n">
        <x:v>0.41149445198050716</x:v>
      </x:c>
      <x:c r="F1906" s="37" t="n">
        <x:v>0</x:v>
      </x:c>
      <x:c r="G1906" s="35" t="n">
        <x:v>12.986371283036966</x:v>
      </x:c>
      <x:c r="H1906" s="36" t="n">
        <x:v>13.5</x:v>
      </x:c>
      <x:c r="I1906" s="35" t="n">
        <x:v>1.225</x:v>
      </x:c>
      <x:c r="J1906" s="35" t="n">
        <x:v>1.5705518175924542</x:v>
      </x:c>
      <x:c r="K1906" s="35" t="n">
        <x:v>0.284701945718181</x:v>
      </x:c>
      <x:c r="L1906" s="35" t="n">
        <x:v>5.525419388778789</x:v>
      </x:c>
      <x:c r="M1906" s="35" t="n">
        <x:v>11.925999999999998</x:v>
      </x:c>
      <x:c r="N1906" s="35" t="n">
        <x:v>0.10992287605892086</x:v>
      </x:c>
      <x:c r="O1906" s="35" t="n">
        <x:v>-0.00002004566018733031</x:v>
      </x:c>
      <x:c r="P1906" s="35" t="n">
        <x:v>0.014231068051497809</x:v>
      </x:c>
      <x:c r="Q1906" s="36" t="n">
        <x:v>0.7210686496997404</x:v>
      </x:c>
      <x:c r="R1906" s="36" t="n">
        <x:v>0.014890184534350995</x:v>
      </x:c>
      <x:c r="S1906" s="36" t="n">
        <x:v>1.1349263890558703e-7</x:v>
      </x:c>
      <x:c r="T1906" s="35" t="n">
        <x:v>0.14655075906978773</x:v>
      </x:c>
      <x:c r="U1906" s="36" t="str">
        <x:v>longitudinal</x:v>
      </x:c>
      <x:c r="V1906" s="33" t="n">
        <x:v>1</x:v>
      </x:c>
      <x:c r="W1906" s="36" t="n">
        <x:v>-6.146803512144522</x:v>
      </x:c>
      <x:c r="X1906" s="36" t="n">
        <x:v>-5.261053571407724</x:v>
      </x:c>
      <x:c r="Y1906" s="36" t="n">
        <x:v>8.090851506370278</x:v>
      </x:c>
      <x:c r="Z1906" s="36" t="n">
        <x:v>0.8373226817608092</x:v>
      </x:c>
      <x:c r="AA1906" s="36" t="n">
        <x:v>0.7597226951087752</x:v>
      </x:c>
      <x:c r="AB1906" s="36" t="n">
        <x:v>0.16268618283051575</x:v>
      </x:c>
      <x:c r="AC1906" s="34" t="b">
        <x:v>1</x:v>
      </x:c>
    </x:row>
    <x:row r="1907">
      <x:c r="A1907" s="31" t="str">
        <x:v>CFG017</x:v>
      </x:c>
      <x:c r="B1907" s="33" t="n">
        <x:v>28</x:v>
      </x:c>
      <x:c r="C1907" s="31" t="str">
        <x:v>0（选定5-12kg）算方向-5 1.AR20.03.6 </x:v>
      </x:c>
      <x:c r="D1907" s="31" t="str">
        <x:v>T7-VLM2-FF1(g1)-Inviscid</x:v>
      </x:c>
      <x:c r="E1907" s="37" t="n">
        <x:v>0.41149445198050716</x:v>
      </x:c>
      <x:c r="F1907" s="37" t="n">
        <x:v>0</x:v>
      </x:c>
      <x:c r="G1907" s="35" t="n">
        <x:v>12.986371283036966</x:v>
      </x:c>
      <x:c r="H1907" s="36" t="n">
        <x:v>13.5</x:v>
      </x:c>
      <x:c r="I1907" s="35" t="n">
        <x:v>1.225</x:v>
      </x:c>
      <x:c r="J1907" s="35" t="n">
        <x:v>1.5705518175924542</x:v>
      </x:c>
      <x:c r="K1907" s="35" t="n">
        <x:v>0.284701945718181</x:v>
      </x:c>
      <x:c r="L1907" s="35" t="n">
        <x:v>5.525419388778789</x:v>
      </x:c>
      <x:c r="M1907" s="35" t="n">
        <x:v>11.925999999999998</x:v>
      </x:c>
      <x:c r="N1907" s="35" t="n">
        <x:v>0.10992287605892086</x:v>
      </x:c>
      <x:c r="O1907" s="35" t="n">
        <x:v>-0.00002004566018733031</x:v>
      </x:c>
      <x:c r="P1907" s="35" t="n">
        <x:v>0.014231068051497809</x:v>
      </x:c>
      <x:c r="Q1907" s="36" t="n">
        <x:v>0.7210686496997404</x:v>
      </x:c>
      <x:c r="R1907" s="36" t="n">
        <x:v>0.014890184534350995</x:v>
      </x:c>
      <x:c r="S1907" s="36" t="n">
        <x:v>1.1349263890558703e-7</x:v>
      </x:c>
      <x:c r="T1907" s="35" t="n">
        <x:v>0.14655075906978773</x:v>
      </x:c>
      <x:c r="U1907" s="36" t="str">
        <x:v>longitudinal</x:v>
      </x:c>
      <x:c r="V1907" s="33" t="n">
        <x:v>2</x:v>
      </x:c>
      <x:c r="W1907" s="36" t="n">
        <x:v>-6.146803512144522</x:v>
      </x:c>
      <x:c r="X1907" s="36" t="n">
        <x:v>5.261053571407724</x:v>
      </x:c>
      <x:c r="Y1907" s="36" t="n">
        <x:v>8.090851506370278</x:v>
      </x:c>
      <x:c r="Z1907" s="36" t="n">
        <x:v>0.8373226817608092</x:v>
      </x:c>
      <x:c r="AA1907" s="36" t="n">
        <x:v>0.7597226951087752</x:v>
      </x:c>
      <x:c r="AB1907" s="36" t="n">
        <x:v>0.16268618283051575</x:v>
      </x:c>
      <x:c r="AC1907" s="34" t="b">
        <x:v>1</x:v>
      </x:c>
    </x:row>
    <x:row r="1908">
      <x:c r="A1908" s="31" t="str">
        <x:v>CFG017</x:v>
      </x:c>
      <x:c r="B1908" s="33" t="n">
        <x:v>28</x:v>
      </x:c>
      <x:c r="C1908" s="31" t="str">
        <x:v>0（选定5-12kg）算方向-5 1.AR20.03.6 </x:v>
      </x:c>
      <x:c r="D1908" s="31" t="str">
        <x:v>T7-VLM2-FF1(g1)-Inviscid</x:v>
      </x:c>
      <x:c r="E1908" s="37" t="n">
        <x:v>0.41149445198050716</x:v>
      </x:c>
      <x:c r="F1908" s="37" t="n">
        <x:v>0</x:v>
      </x:c>
      <x:c r="G1908" s="35" t="n">
        <x:v>12.986371283036966</x:v>
      </x:c>
      <x:c r="H1908" s="36" t="n">
        <x:v>13.5</x:v>
      </x:c>
      <x:c r="I1908" s="35" t="n">
        <x:v>1.225</x:v>
      </x:c>
      <x:c r="J1908" s="35" t="n">
        <x:v>1.5705518175924542</x:v>
      </x:c>
      <x:c r="K1908" s="35" t="n">
        <x:v>0.284701945718181</x:v>
      </x:c>
      <x:c r="L1908" s="35" t="n">
        <x:v>5.525419388778789</x:v>
      </x:c>
      <x:c r="M1908" s="35" t="n">
        <x:v>11.925999999999998</x:v>
      </x:c>
      <x:c r="N1908" s="35" t="n">
        <x:v>0.10992287605892086</x:v>
      </x:c>
      <x:c r="O1908" s="35" t="n">
        <x:v>-0.00002004566018733031</x:v>
      </x:c>
      <x:c r="P1908" s="35" t="n">
        <x:v>0.014231068051497809</x:v>
      </x:c>
      <x:c r="Q1908" s="36" t="n">
        <x:v>0.7210686496997404</x:v>
      </x:c>
      <x:c r="R1908" s="36" t="n">
        <x:v>0.014890184534350995</x:v>
      </x:c>
      <x:c r="S1908" s="36" t="n">
        <x:v>1.1349263890558703e-7</x:v>
      </x:c>
      <x:c r="T1908" s="35" t="n">
        <x:v>0.14655075906978773</x:v>
      </x:c>
      <x:c r="U1908" s="36" t="str">
        <x:v>longitudinal</x:v>
      </x:c>
      <x:c r="V1908" s="33" t="n">
        <x:v>3</x:v>
      </x:c>
      <x:c r="W1908" s="36" t="n">
        <x:v>-0.011384706350731718</x:v>
      </x:c>
      <x:c r="X1908" s="36" t="n">
        <x:v>-0.7179986683331291</x:v>
      </x:c>
      <x:c r="Y1908" s="36" t="n">
        <x:v>0.7180889215597461</x:v>
      </x:c>
      <x:c r="Z1908" s="36" t="n">
        <x:v>0.1142730371986158</x:v>
      </x:c>
      <x:c r="AA1908" s="36" t="n">
        <x:v>0.01585417349985463</x:v>
      </x:c>
      <x:c r="AB1908" s="36" t="n">
        <x:v>87.83713599567089</x:v>
      </x:c>
      <x:c r="AC1908" s="34" t="b">
        <x:v>1</x:v>
      </x:c>
    </x:row>
    <x:row r="1909">
      <x:c r="A1909" s="31" t="str">
        <x:v>CFG017</x:v>
      </x:c>
      <x:c r="B1909" s="33" t="n">
        <x:v>28</x:v>
      </x:c>
      <x:c r="C1909" s="31" t="str">
        <x:v>0（选定5-12kg）算方向-5 1.AR20.03.6 </x:v>
      </x:c>
      <x:c r="D1909" s="31" t="str">
        <x:v>T7-VLM2-FF1(g1)-Inviscid</x:v>
      </x:c>
      <x:c r="E1909" s="37" t="n">
        <x:v>0.41149445198050716</x:v>
      </x:c>
      <x:c r="F1909" s="37" t="n">
        <x:v>0</x:v>
      </x:c>
      <x:c r="G1909" s="35" t="n">
        <x:v>12.986371283036966</x:v>
      </x:c>
      <x:c r="H1909" s="36" t="n">
        <x:v>13.5</x:v>
      </x:c>
      <x:c r="I1909" s="35" t="n">
        <x:v>1.225</x:v>
      </x:c>
      <x:c r="J1909" s="35" t="n">
        <x:v>1.5705518175924542</x:v>
      </x:c>
      <x:c r="K1909" s="35" t="n">
        <x:v>0.284701945718181</x:v>
      </x:c>
      <x:c r="L1909" s="35" t="n">
        <x:v>5.525419388778789</x:v>
      </x:c>
      <x:c r="M1909" s="35" t="n">
        <x:v>11.925999999999998</x:v>
      </x:c>
      <x:c r="N1909" s="35" t="n">
        <x:v>0.10992287605892086</x:v>
      </x:c>
      <x:c r="O1909" s="35" t="n">
        <x:v>-0.00002004566018733031</x:v>
      </x:c>
      <x:c r="P1909" s="35" t="n">
        <x:v>0.014231068051497809</x:v>
      </x:c>
      <x:c r="Q1909" s="36" t="n">
        <x:v>0.7210686496997404</x:v>
      </x:c>
      <x:c r="R1909" s="36" t="n">
        <x:v>0.014890184534350995</x:v>
      </x:c>
      <x:c r="S1909" s="36" t="n">
        <x:v>1.1349263890558703e-7</x:v>
      </x:c>
      <x:c r="T1909" s="35" t="n">
        <x:v>0.14655075906978773</x:v>
      </x:c>
      <x:c r="U1909" s="36" t="str">
        <x:v>longitudinal</x:v>
      </x:c>
      <x:c r="V1909" s="33" t="n">
        <x:v>4</x:v>
      </x:c>
      <x:c r="W1909" s="36" t="n">
        <x:v>-0.011384706350731718</x:v>
      </x:c>
      <x:c r="X1909" s="36" t="n">
        <x:v>0.7179986683331291</x:v>
      </x:c>
      <x:c r="Y1909" s="36" t="n">
        <x:v>0.7180889215597461</x:v>
      </x:c>
      <x:c r="Z1909" s="36" t="n">
        <x:v>0.1142730371986158</x:v>
      </x:c>
      <x:c r="AA1909" s="36" t="n">
        <x:v>0.01585417349985463</x:v>
      </x:c>
      <x:c r="AB1909" s="36" t="n">
        <x:v>87.83713599567089</x:v>
      </x:c>
      <x:c r="AC1909" s="34" t="b">
        <x:v>1</x:v>
      </x:c>
    </x:row>
    <x:row r="1910">
      <x:c r="A1910" s="31" t="str">
        <x:v>CFG017</x:v>
      </x:c>
      <x:c r="B1910" s="33" t="n">
        <x:v>28</x:v>
      </x:c>
      <x:c r="C1910" s="31" t="str">
        <x:v>0（选定5-12kg）算方向-5 1.AR20.03.6 </x:v>
      </x:c>
      <x:c r="D1910" s="31" t="str">
        <x:v>T7-VLM2-FF1(g1)-Inviscid</x:v>
      </x:c>
      <x:c r="E1910" s="37" t="n">
        <x:v>0.41149445198050716</x:v>
      </x:c>
      <x:c r="F1910" s="37" t="n">
        <x:v>0</x:v>
      </x:c>
      <x:c r="G1910" s="35" t="n">
        <x:v>12.986371283036966</x:v>
      </x:c>
      <x:c r="H1910" s="36" t="n">
        <x:v>13.5</x:v>
      </x:c>
      <x:c r="I1910" s="35" t="n">
        <x:v>1.225</x:v>
      </x:c>
      <x:c r="J1910" s="35" t="n">
        <x:v>1.5705518175924542</x:v>
      </x:c>
      <x:c r="K1910" s="35" t="n">
        <x:v>0.284701945718181</x:v>
      </x:c>
      <x:c r="L1910" s="35" t="n">
        <x:v>5.525419388778789</x:v>
      </x:c>
      <x:c r="M1910" s="35" t="n">
        <x:v>11.925999999999998</x:v>
      </x:c>
      <x:c r="N1910" s="35" t="n">
        <x:v>0.10992287605892086</x:v>
      </x:c>
      <x:c r="O1910" s="35" t="n">
        <x:v>-0.00002004566018733031</x:v>
      </x:c>
      <x:c r="P1910" s="35" t="n">
        <x:v>0.014231068051497809</x:v>
      </x:c>
      <x:c r="Q1910" s="36" t="n">
        <x:v>0.7210686496997404</x:v>
      </x:c>
      <x:c r="R1910" s="36" t="n">
        <x:v>0.014890184534350995</x:v>
      </x:c>
      <x:c r="S1910" s="36" t="n">
        <x:v>1.1349263890558703e-7</x:v>
      </x:c>
      <x:c r="T1910" s="35" t="n">
        <x:v>0.14655075906978773</x:v>
      </x:c>
      <x:c r="U1910" s="36" t="str">
        <x:v>lateral</x:v>
      </x:c>
      <x:c r="V1910" s="33" t="n">
        <x:v>5</x:v>
      </x:c>
      <x:c r="W1910" s="36" t="n">
        <x:v>-17.59317755917107</x:v>
      </x:c>
      <x:c r="X1910" s="36" t="n">
        <x:v>0</x:v>
      </x:c>
      <x:c r="Y1910" s="36" t="n">
        <x:v>17.59317755917107</x:v>
      </x:c>
      <x:c r="Z1910" s="36" t="n">
        <x:v>0</x:v>
      </x:c>
      <x:c r="AA1910" s="36" t="n">
        <x:v>1</x:v>
      </x:c>
      <x:c r="AB1910" s="36" t="n">
        <x:v>0.056840215284402355</x:v>
      </x:c>
      <x:c r="AC1910" s="34" t="b">
        <x:v>1</x:v>
      </x:c>
    </x:row>
    <x:row r="1911">
      <x:c r="A1911" s="31" t="str">
        <x:v>CFG017</x:v>
      </x:c>
      <x:c r="B1911" s="33" t="n">
        <x:v>28</x:v>
      </x:c>
      <x:c r="C1911" s="31" t="str">
        <x:v>0（选定5-12kg）算方向-5 1.AR20.03.6 </x:v>
      </x:c>
      <x:c r="D1911" s="31" t="str">
        <x:v>T7-VLM2-FF1(g1)-Inviscid</x:v>
      </x:c>
      <x:c r="E1911" s="37" t="n">
        <x:v>0.41149445198050716</x:v>
      </x:c>
      <x:c r="F1911" s="37" t="n">
        <x:v>0</x:v>
      </x:c>
      <x:c r="G1911" s="35" t="n">
        <x:v>12.986371283036966</x:v>
      </x:c>
      <x:c r="H1911" s="36" t="n">
        <x:v>13.5</x:v>
      </x:c>
      <x:c r="I1911" s="35" t="n">
        <x:v>1.225</x:v>
      </x:c>
      <x:c r="J1911" s="35" t="n">
        <x:v>1.5705518175924542</x:v>
      </x:c>
      <x:c r="K1911" s="35" t="n">
        <x:v>0.284701945718181</x:v>
      </x:c>
      <x:c r="L1911" s="35" t="n">
        <x:v>5.525419388778789</x:v>
      </x:c>
      <x:c r="M1911" s="35" t="n">
        <x:v>11.925999999999998</x:v>
      </x:c>
      <x:c r="N1911" s="35" t="n">
        <x:v>0.10992287605892086</x:v>
      </x:c>
      <x:c r="O1911" s="35" t="n">
        <x:v>-0.00002004566018733031</x:v>
      </x:c>
      <x:c r="P1911" s="35" t="n">
        <x:v>0.014231068051497809</x:v>
      </x:c>
      <x:c r="Q1911" s="36" t="n">
        <x:v>0.7210686496997404</x:v>
      </x:c>
      <x:c r="R1911" s="36" t="n">
        <x:v>0.014890184534350995</x:v>
      </x:c>
      <x:c r="S1911" s="36" t="n">
        <x:v>1.1349263890558703e-7</x:v>
      </x:c>
      <x:c r="T1911" s="35" t="n">
        <x:v>0.14655075906978773</x:v>
      </x:c>
      <x:c r="U1911" s="36" t="str">
        <x:v>lateral</x:v>
      </x:c>
      <x:c r="V1911" s="33" t="n">
        <x:v>6</x:v>
      </x:c>
      <x:c r="W1911" s="36" t="n">
        <x:v>-0.9355245028612182</x:v>
      </x:c>
      <x:c r="X1911" s="36" t="n">
        <x:v>-2.3884731194342192</x:v>
      </x:c>
      <x:c r="Y1911" s="36" t="n">
        <x:v>2.5651530047374482</x:v>
      </x:c>
      <x:c r="Z1911" s="36" t="n">
        <x:v>0.3801373034000749</x:v>
      </x:c>
      <x:c r="AA1911" s="36" t="n">
        <x:v>0.36470514668460186</x:v>
      </x:c>
      <x:c r="AB1911" s="36" t="n">
        <x:v>1.0689190897101992</x:v>
      </x:c>
      <x:c r="AC1911" s="34" t="b">
        <x:v>1</x:v>
      </x:c>
    </x:row>
    <x:row r="1912">
      <x:c r="A1912" s="31" t="str">
        <x:v>CFG017</x:v>
      </x:c>
      <x:c r="B1912" s="33" t="n">
        <x:v>28</x:v>
      </x:c>
      <x:c r="C1912" s="31" t="str">
        <x:v>0（选定5-12kg）算方向-5 1.AR20.03.6 </x:v>
      </x:c>
      <x:c r="D1912" s="31" t="str">
        <x:v>T7-VLM2-FF1(g1)-Inviscid</x:v>
      </x:c>
      <x:c r="E1912" s="37" t="n">
        <x:v>0.41149445198050716</x:v>
      </x:c>
      <x:c r="F1912" s="37" t="n">
        <x:v>0</x:v>
      </x:c>
      <x:c r="G1912" s="35" t="n">
        <x:v>12.986371283036966</x:v>
      </x:c>
      <x:c r="H1912" s="36" t="n">
        <x:v>13.5</x:v>
      </x:c>
      <x:c r="I1912" s="35" t="n">
        <x:v>1.225</x:v>
      </x:c>
      <x:c r="J1912" s="35" t="n">
        <x:v>1.5705518175924542</x:v>
      </x:c>
      <x:c r="K1912" s="35" t="n">
        <x:v>0.284701945718181</x:v>
      </x:c>
      <x:c r="L1912" s="35" t="n">
        <x:v>5.525419388778789</x:v>
      </x:c>
      <x:c r="M1912" s="35" t="n">
        <x:v>11.925999999999998</x:v>
      </x:c>
      <x:c r="N1912" s="35" t="n">
        <x:v>0.10992287605892086</x:v>
      </x:c>
      <x:c r="O1912" s="35" t="n">
        <x:v>-0.00002004566018733031</x:v>
      </x:c>
      <x:c r="P1912" s="35" t="n">
        <x:v>0.014231068051497809</x:v>
      </x:c>
      <x:c r="Q1912" s="36" t="n">
        <x:v>0.7210686496997404</x:v>
      </x:c>
      <x:c r="R1912" s="36" t="n">
        <x:v>0.014890184534350995</x:v>
      </x:c>
      <x:c r="S1912" s="36" t="n">
        <x:v>1.1349263890558703e-7</x:v>
      </x:c>
      <x:c r="T1912" s="35" t="n">
        <x:v>0.14655075906978773</x:v>
      </x:c>
      <x:c r="U1912" s="36" t="str">
        <x:v>lateral</x:v>
      </x:c>
      <x:c r="V1912" s="33" t="n">
        <x:v>7</x:v>
      </x:c>
      <x:c r="W1912" s="36" t="n">
        <x:v>-0.9355245028612182</x:v>
      </x:c>
      <x:c r="X1912" s="36" t="n">
        <x:v>2.3884731194342192</x:v>
      </x:c>
      <x:c r="Y1912" s="36" t="n">
        <x:v>2.5651530047374482</x:v>
      </x:c>
      <x:c r="Z1912" s="36" t="n">
        <x:v>0.3801373034000749</x:v>
      </x:c>
      <x:c r="AA1912" s="36" t="n">
        <x:v>0.36470514668460186</x:v>
      </x:c>
      <x:c r="AB1912" s="36" t="n">
        <x:v>1.0689190897101992</x:v>
      </x:c>
      <x:c r="AC1912" s="34" t="b">
        <x:v>1</x:v>
      </x:c>
    </x:row>
    <x:row r="1913">
      <x:c r="A1913" s="31" t="str">
        <x:v>CFG017</x:v>
      </x:c>
      <x:c r="B1913" s="33" t="n">
        <x:v>28</x:v>
      </x:c>
      <x:c r="C1913" s="31" t="str">
        <x:v>0（选定5-12kg）算方向-5 1.AR20.03.6 </x:v>
      </x:c>
      <x:c r="D1913" s="31" t="str">
        <x:v>T7-VLM2-FF1(g1)-Inviscid</x:v>
      </x:c>
      <x:c r="E1913" s="37" t="n">
        <x:v>0.41149445198050716</x:v>
      </x:c>
      <x:c r="F1913" s="37" t="n">
        <x:v>0</x:v>
      </x:c>
      <x:c r="G1913" s="35" t="n">
        <x:v>12.986371283036966</x:v>
      </x:c>
      <x:c r="H1913" s="36" t="n">
        <x:v>13.5</x:v>
      </x:c>
      <x:c r="I1913" s="35" t="n">
        <x:v>1.225</x:v>
      </x:c>
      <x:c r="J1913" s="35" t="n">
        <x:v>1.5705518175924542</x:v>
      </x:c>
      <x:c r="K1913" s="35" t="n">
        <x:v>0.284701945718181</x:v>
      </x:c>
      <x:c r="L1913" s="35" t="n">
        <x:v>5.525419388778789</x:v>
      </x:c>
      <x:c r="M1913" s="35" t="n">
        <x:v>11.925999999999998</x:v>
      </x:c>
      <x:c r="N1913" s="35" t="n">
        <x:v>0.10992287605892086</x:v>
      </x:c>
      <x:c r="O1913" s="35" t="n">
        <x:v>-0.00002004566018733031</x:v>
      </x:c>
      <x:c r="P1913" s="35" t="n">
        <x:v>0.014231068051497809</x:v>
      </x:c>
      <x:c r="Q1913" s="36" t="n">
        <x:v>0.7210686496997404</x:v>
      </x:c>
      <x:c r="R1913" s="36" t="n">
        <x:v>0.014890184534350995</x:v>
      </x:c>
      <x:c r="S1913" s="36" t="n">
        <x:v>1.1349263890558703e-7</x:v>
      </x:c>
      <x:c r="T1913" s="35" t="n">
        <x:v>0.14655075906978773</x:v>
      </x:c>
      <x:c r="U1913" s="36" t="str">
        <x:v>lateral</x:v>
      </x:c>
      <x:c r="V1913" s="33" t="n">
        <x:v>8</x:v>
      </x:c>
      <x:c r="W1913" s="36" t="n">
        <x:v>0.16210759163733712</x:v>
      </x:c>
      <x:c r="X1913" s="36" t="n">
        <x:v>0</x:v>
      </x:c>
      <x:c r="Y1913" s="36" t="n">
        <x:v>0.16210759163733712</x:v>
      </x:c>
      <x:c r="Z1913" s="36" t="n">
        <x:v>0</x:v>
      </x:c>
      <x:c r="AA1913" s="36" t="n">
        <x:v>-1</x:v>
      </x:c>
      <x:c r="AB1913" s="36"/>
      <x:c r="AC1913" s="34" t="b">
        <x:v>0</x:v>
      </x:c>
    </x:row>
    <x:row r="1914">
      <x:c r="A1914" s="31" t="str">
        <x:v>CFG017</x:v>
      </x:c>
      <x:c r="B1914" s="33" t="n">
        <x:v>29</x:v>
      </x:c>
      <x:c r="C1914" s="31" t="str">
        <x:v>0（选定5-12kg）算方向-5 1.AR20.03.6 </x:v>
      </x:c>
      <x:c r="D1914" s="31" t="str">
        <x:v>T7-VLM2-FF1(g1)-Inviscid</x:v>
      </x:c>
      <x:c r="E1914" s="37" t="n">
        <x:v>0.4141984779691107</x:v>
      </x:c>
      <x:c r="F1914" s="37" t="n">
        <x:v>0</x:v>
      </x:c>
      <x:c r="G1914" s="35" t="n">
        <x:v>12.984007732198823</x:v>
      </x:c>
      <x:c r="H1914" s="36" t="n">
        <x:v>14</x:v>
      </x:c>
      <x:c r="I1914" s="35" t="n">
        <x:v>1.225</x:v>
      </x:c>
      <x:c r="J1914" s="35" t="n">
        <x:v>1.5705518175924542</x:v>
      </x:c>
      <x:c r="K1914" s="35" t="n">
        <x:v>0.284701945718181</x:v>
      </x:c>
      <x:c r="L1914" s="35" t="n">
        <x:v>5.525419388778789</x:v>
      </x:c>
      <x:c r="M1914" s="35" t="n">
        <x:v>11.925999999999998</x:v>
      </x:c>
      <x:c r="N1914" s="35" t="n">
        <x:v>0.10992287605892086</x:v>
      </x:c>
      <x:c r="O1914" s="35" t="n">
        <x:v>-0.00002004566018733031</x:v>
      </x:c>
      <x:c r="P1914" s="35" t="n">
        <x:v>0.014231068051497809</x:v>
      </x:c>
      <x:c r="Q1914" s="36" t="n">
        <x:v>0.7213289062938576</x:v>
      </x:c>
      <x:c r="R1914" s="36" t="n">
        <x:v>0.015148724008880433</x:v>
      </x:c>
      <x:c r="S1914" s="36" t="n">
        <x:v>1.1318457155340823e-7</x:v>
      </x:c>
      <x:c r="T1914" s="35" t="n">
        <x:v>0.14655487046356014</x:v>
      </x:c>
      <x:c r="U1914" s="36" t="str">
        <x:v>longitudinal</x:v>
      </x:c>
      <x:c r="V1914" s="33" t="n">
        <x:v>1</x:v>
      </x:c>
      <x:c r="W1914" s="36" t="n">
        <x:v>-6.1456771125529235</x:v>
      </x:c>
      <x:c r="X1914" s="36" t="n">
        <x:v>-5.260399136995978</x:v>
      </x:c>
      <x:c r="Y1914" s="36" t="n">
        <x:v>8.089570214310823</x:v>
      </x:c>
      <x:c r="Z1914" s="36" t="n">
        <x:v>0.8372185252892502</x:v>
      </x:c>
      <x:c r="AA1914" s="36" t="n">
        <x:v>0.7597037852123388</x:v>
      </x:c>
      <x:c r="AB1914" s="36" t="n">
        <x:v>0.16271600048063678</x:v>
      </x:c>
      <x:c r="AC1914" s="34" t="b">
        <x:v>1</x:v>
      </x:c>
    </x:row>
    <x:row r="1915">
      <x:c r="A1915" s="31" t="str">
        <x:v>CFG017</x:v>
      </x:c>
      <x:c r="B1915" s="33" t="n">
        <x:v>29</x:v>
      </x:c>
      <x:c r="C1915" s="31" t="str">
        <x:v>0（选定5-12kg）算方向-5 1.AR20.03.6 </x:v>
      </x:c>
      <x:c r="D1915" s="31" t="str">
        <x:v>T7-VLM2-FF1(g1)-Inviscid</x:v>
      </x:c>
      <x:c r="E1915" s="37" t="n">
        <x:v>0.4141984779691107</x:v>
      </x:c>
      <x:c r="F1915" s="37" t="n">
        <x:v>0</x:v>
      </x:c>
      <x:c r="G1915" s="35" t="n">
        <x:v>12.984007732198823</x:v>
      </x:c>
      <x:c r="H1915" s="36" t="n">
        <x:v>14</x:v>
      </x:c>
      <x:c r="I1915" s="35" t="n">
        <x:v>1.225</x:v>
      </x:c>
      <x:c r="J1915" s="35" t="n">
        <x:v>1.5705518175924542</x:v>
      </x:c>
      <x:c r="K1915" s="35" t="n">
        <x:v>0.284701945718181</x:v>
      </x:c>
      <x:c r="L1915" s="35" t="n">
        <x:v>5.525419388778789</x:v>
      </x:c>
      <x:c r="M1915" s="35" t="n">
        <x:v>11.925999999999998</x:v>
      </x:c>
      <x:c r="N1915" s="35" t="n">
        <x:v>0.10992287605892086</x:v>
      </x:c>
      <x:c r="O1915" s="35" t="n">
        <x:v>-0.00002004566018733031</x:v>
      </x:c>
      <x:c r="P1915" s="35" t="n">
        <x:v>0.014231068051497809</x:v>
      </x:c>
      <x:c r="Q1915" s="36" t="n">
        <x:v>0.7213289062938576</x:v>
      </x:c>
      <x:c r="R1915" s="36" t="n">
        <x:v>0.015148724008880433</x:v>
      </x:c>
      <x:c r="S1915" s="36" t="n">
        <x:v>1.1318457155340823e-7</x:v>
      </x:c>
      <x:c r="T1915" s="35" t="n">
        <x:v>0.14655487046356014</x:v>
      </x:c>
      <x:c r="U1915" s="36" t="str">
        <x:v>longitudinal</x:v>
      </x:c>
      <x:c r="V1915" s="33" t="n">
        <x:v>2</x:v>
      </x:c>
      <x:c r="W1915" s="36" t="n">
        <x:v>-6.1456771125529235</x:v>
      </x:c>
      <x:c r="X1915" s="36" t="n">
        <x:v>5.260399136995978</x:v>
      </x:c>
      <x:c r="Y1915" s="36" t="n">
        <x:v>8.089570214310823</x:v>
      </x:c>
      <x:c r="Z1915" s="36" t="n">
        <x:v>0.8372185252892502</x:v>
      </x:c>
      <x:c r="AA1915" s="36" t="n">
        <x:v>0.7597037852123388</x:v>
      </x:c>
      <x:c r="AB1915" s="36" t="n">
        <x:v>0.16271600048063678</x:v>
      </x:c>
      <x:c r="AC1915" s="34" t="b">
        <x:v>1</x:v>
      </x:c>
    </x:row>
    <x:row r="1916">
      <x:c r="A1916" s="31" t="str">
        <x:v>CFG017</x:v>
      </x:c>
      <x:c r="B1916" s="33" t="n">
        <x:v>29</x:v>
      </x:c>
      <x:c r="C1916" s="31" t="str">
        <x:v>0（选定5-12kg）算方向-5 1.AR20.03.6 </x:v>
      </x:c>
      <x:c r="D1916" s="31" t="str">
        <x:v>T7-VLM2-FF1(g1)-Inviscid</x:v>
      </x:c>
      <x:c r="E1916" s="37" t="n">
        <x:v>0.4141984779691107</x:v>
      </x:c>
      <x:c r="F1916" s="37" t="n">
        <x:v>0</x:v>
      </x:c>
      <x:c r="G1916" s="35" t="n">
        <x:v>12.984007732198823</x:v>
      </x:c>
      <x:c r="H1916" s="36" t="n">
        <x:v>14</x:v>
      </x:c>
      <x:c r="I1916" s="35" t="n">
        <x:v>1.225</x:v>
      </x:c>
      <x:c r="J1916" s="35" t="n">
        <x:v>1.5705518175924542</x:v>
      </x:c>
      <x:c r="K1916" s="35" t="n">
        <x:v>0.284701945718181</x:v>
      </x:c>
      <x:c r="L1916" s="35" t="n">
        <x:v>5.525419388778789</x:v>
      </x:c>
      <x:c r="M1916" s="35" t="n">
        <x:v>11.925999999999998</x:v>
      </x:c>
      <x:c r="N1916" s="35" t="n">
        <x:v>0.10992287605892086</x:v>
      </x:c>
      <x:c r="O1916" s="35" t="n">
        <x:v>-0.00002004566018733031</x:v>
      </x:c>
      <x:c r="P1916" s="35" t="n">
        <x:v>0.014231068051497809</x:v>
      </x:c>
      <x:c r="Q1916" s="36" t="n">
        <x:v>0.7213289062938576</x:v>
      </x:c>
      <x:c r="R1916" s="36" t="n">
        <x:v>0.015148724008880433</x:v>
      </x:c>
      <x:c r="S1916" s="36" t="n">
        <x:v>1.1318457155340823e-7</x:v>
      </x:c>
      <x:c r="T1916" s="35" t="n">
        <x:v>0.14655487046356014</x:v>
      </x:c>
      <x:c r="U1916" s="36" t="str">
        <x:v>longitudinal</x:v>
      </x:c>
      <x:c r="V1916" s="33" t="n">
        <x:v>3</x:v>
      </x:c>
      <x:c r="W1916" s="36" t="n">
        <x:v>-0.011643776839863137</x:v>
      </x:c>
      <x:c r="X1916" s="36" t="n">
        <x:v>-0.7181395689465246</x:v>
      </x:c>
      <x:c r="Y1916" s="36" t="n">
        <x:v>0.7182339577225494</x:v>
      </x:c>
      <x:c r="Z1916" s="36" t="n">
        <x:v>0.11429546222772238</x:v>
      </x:c>
      <x:c r="AA1916" s="36" t="n">
        <x:v>0.016211676870283926</x:v>
      </x:c>
      <x:c r="AB1916" s="36" t="n">
        <x:v>85.8827864663674</x:v>
      </x:c>
      <x:c r="AC1916" s="34" t="b">
        <x:v>1</x:v>
      </x:c>
    </x:row>
    <x:row r="1917">
      <x:c r="A1917" s="31" t="str">
        <x:v>CFG017</x:v>
      </x:c>
      <x:c r="B1917" s="33" t="n">
        <x:v>29</x:v>
      </x:c>
      <x:c r="C1917" s="31" t="str">
        <x:v>0（选定5-12kg）算方向-5 1.AR20.03.6 </x:v>
      </x:c>
      <x:c r="D1917" s="31" t="str">
        <x:v>T7-VLM2-FF1(g1)-Inviscid</x:v>
      </x:c>
      <x:c r="E1917" s="37" t="n">
        <x:v>0.4141984779691107</x:v>
      </x:c>
      <x:c r="F1917" s="37" t="n">
        <x:v>0</x:v>
      </x:c>
      <x:c r="G1917" s="35" t="n">
        <x:v>12.984007732198823</x:v>
      </x:c>
      <x:c r="H1917" s="36" t="n">
        <x:v>14</x:v>
      </x:c>
      <x:c r="I1917" s="35" t="n">
        <x:v>1.225</x:v>
      </x:c>
      <x:c r="J1917" s="35" t="n">
        <x:v>1.5705518175924542</x:v>
      </x:c>
      <x:c r="K1917" s="35" t="n">
        <x:v>0.284701945718181</x:v>
      </x:c>
      <x:c r="L1917" s="35" t="n">
        <x:v>5.525419388778789</x:v>
      </x:c>
      <x:c r="M1917" s="35" t="n">
        <x:v>11.925999999999998</x:v>
      </x:c>
      <x:c r="N1917" s="35" t="n">
        <x:v>0.10992287605892086</x:v>
      </x:c>
      <x:c r="O1917" s="35" t="n">
        <x:v>-0.00002004566018733031</x:v>
      </x:c>
      <x:c r="P1917" s="35" t="n">
        <x:v>0.014231068051497809</x:v>
      </x:c>
      <x:c r="Q1917" s="36" t="n">
        <x:v>0.7213289062938576</x:v>
      </x:c>
      <x:c r="R1917" s="36" t="n">
        <x:v>0.015148724008880433</x:v>
      </x:c>
      <x:c r="S1917" s="36" t="n">
        <x:v>1.1318457155340823e-7</x:v>
      </x:c>
      <x:c r="T1917" s="35" t="n">
        <x:v>0.14655487046356014</x:v>
      </x:c>
      <x:c r="U1917" s="36" t="str">
        <x:v>longitudinal</x:v>
      </x:c>
      <x:c r="V1917" s="33" t="n">
        <x:v>4</x:v>
      </x:c>
      <x:c r="W1917" s="36" t="n">
        <x:v>-0.011643776839863137</x:v>
      </x:c>
      <x:c r="X1917" s="36" t="n">
        <x:v>0.7181395689465246</x:v>
      </x:c>
      <x:c r="Y1917" s="36" t="n">
        <x:v>0.7182339577225494</x:v>
      </x:c>
      <x:c r="Z1917" s="36" t="n">
        <x:v>0.11429546222772238</x:v>
      </x:c>
      <x:c r="AA1917" s="36" t="n">
        <x:v>0.016211676870283926</x:v>
      </x:c>
      <x:c r="AB1917" s="36" t="n">
        <x:v>85.8827864663674</x:v>
      </x:c>
      <x:c r="AC1917" s="34" t="b">
        <x:v>1</x:v>
      </x:c>
    </x:row>
    <x:row r="1918">
      <x:c r="A1918" s="31" t="str">
        <x:v>CFG017</x:v>
      </x:c>
      <x:c r="B1918" s="33" t="n">
        <x:v>29</x:v>
      </x:c>
      <x:c r="C1918" s="31" t="str">
        <x:v>0（选定5-12kg）算方向-5 1.AR20.03.6 </x:v>
      </x:c>
      <x:c r="D1918" s="31" t="str">
        <x:v>T7-VLM2-FF1(g1)-Inviscid</x:v>
      </x:c>
      <x:c r="E1918" s="37" t="n">
        <x:v>0.4141984779691107</x:v>
      </x:c>
      <x:c r="F1918" s="37" t="n">
        <x:v>0</x:v>
      </x:c>
      <x:c r="G1918" s="35" t="n">
        <x:v>12.984007732198823</x:v>
      </x:c>
      <x:c r="H1918" s="36" t="n">
        <x:v>14</x:v>
      </x:c>
      <x:c r="I1918" s="35" t="n">
        <x:v>1.225</x:v>
      </x:c>
      <x:c r="J1918" s="35" t="n">
        <x:v>1.5705518175924542</x:v>
      </x:c>
      <x:c r="K1918" s="35" t="n">
        <x:v>0.284701945718181</x:v>
      </x:c>
      <x:c r="L1918" s="35" t="n">
        <x:v>5.525419388778789</x:v>
      </x:c>
      <x:c r="M1918" s="35" t="n">
        <x:v>11.925999999999998</x:v>
      </x:c>
      <x:c r="N1918" s="35" t="n">
        <x:v>0.10992287605892086</x:v>
      </x:c>
      <x:c r="O1918" s="35" t="n">
        <x:v>-0.00002004566018733031</x:v>
      </x:c>
      <x:c r="P1918" s="35" t="n">
        <x:v>0.014231068051497809</x:v>
      </x:c>
      <x:c r="Q1918" s="36" t="n">
        <x:v>0.7213289062938576</x:v>
      </x:c>
      <x:c r="R1918" s="36" t="n">
        <x:v>0.015148724008880433</x:v>
      </x:c>
      <x:c r="S1918" s="36" t="n">
        <x:v>1.1318457155340823e-7</x:v>
      </x:c>
      <x:c r="T1918" s="35" t="n">
        <x:v>0.14655487046356014</x:v>
      </x:c>
      <x:c r="U1918" s="36" t="str">
        <x:v>lateral</x:v>
      </x:c>
      <x:c r="V1918" s="33" t="n">
        <x:v>5</x:v>
      </x:c>
      <x:c r="W1918" s="36" t="n">
        <x:v>-17.589411367917172</x:v>
      </x:c>
      <x:c r="X1918" s="36" t="n">
        <x:v>0</x:v>
      </x:c>
      <x:c r="Y1918" s="36" t="n">
        <x:v>17.589411367917172</x:v>
      </x:c>
      <x:c r="Z1918" s="36" t="n">
        <x:v>0</x:v>
      </x:c>
      <x:c r="AA1918" s="36" t="n">
        <x:v>1</x:v>
      </x:c>
      <x:c r="AB1918" s="36" t="n">
        <x:v>0.056852385738387204</x:v>
      </x:c>
      <x:c r="AC1918" s="34" t="b">
        <x:v>1</x:v>
      </x:c>
    </x:row>
    <x:row r="1919">
      <x:c r="A1919" s="31" t="str">
        <x:v>CFG017</x:v>
      </x:c>
      <x:c r="B1919" s="33" t="n">
        <x:v>29</x:v>
      </x:c>
      <x:c r="C1919" s="31" t="str">
        <x:v>0（选定5-12kg）算方向-5 1.AR20.03.6 </x:v>
      </x:c>
      <x:c r="D1919" s="31" t="str">
        <x:v>T7-VLM2-FF1(g1)-Inviscid</x:v>
      </x:c>
      <x:c r="E1919" s="37" t="n">
        <x:v>0.4141984779691107</x:v>
      </x:c>
      <x:c r="F1919" s="37" t="n">
        <x:v>0</x:v>
      </x:c>
      <x:c r="G1919" s="35" t="n">
        <x:v>12.984007732198823</x:v>
      </x:c>
      <x:c r="H1919" s="36" t="n">
        <x:v>14</x:v>
      </x:c>
      <x:c r="I1919" s="35" t="n">
        <x:v>1.225</x:v>
      </x:c>
      <x:c r="J1919" s="35" t="n">
        <x:v>1.5705518175924542</x:v>
      </x:c>
      <x:c r="K1919" s="35" t="n">
        <x:v>0.284701945718181</x:v>
      </x:c>
      <x:c r="L1919" s="35" t="n">
        <x:v>5.525419388778789</x:v>
      </x:c>
      <x:c r="M1919" s="35" t="n">
        <x:v>11.925999999999998</x:v>
      </x:c>
      <x:c r="N1919" s="35" t="n">
        <x:v>0.10992287605892086</x:v>
      </x:c>
      <x:c r="O1919" s="35" t="n">
        <x:v>-0.00002004566018733031</x:v>
      </x:c>
      <x:c r="P1919" s="35" t="n">
        <x:v>0.014231068051497809</x:v>
      </x:c>
      <x:c r="Q1919" s="36" t="n">
        <x:v>0.7213289062938576</x:v>
      </x:c>
      <x:c r="R1919" s="36" t="n">
        <x:v>0.015148724008880433</x:v>
      </x:c>
      <x:c r="S1919" s="36" t="n">
        <x:v>1.1318457155340823e-7</x:v>
      </x:c>
      <x:c r="T1919" s="35" t="n">
        <x:v>0.14655487046356014</x:v>
      </x:c>
      <x:c r="U1919" s="36" t="str">
        <x:v>lateral</x:v>
      </x:c>
      <x:c r="V1919" s="33" t="n">
        <x:v>6</x:v>
      </x:c>
      <x:c r="W1919" s="36" t="n">
        <x:v>-0.9360137595836491</x:v>
      </x:c>
      <x:c r="X1919" s="36" t="n">
        <x:v>-2.3889378399086274</x:v>
      </x:c>
      <x:c r="Y1919" s="36" t="n">
        <x:v>2.56576416708107</x:v>
      </x:c>
      <x:c r="Z1919" s="36" t="n">
        <x:v>0.38021126596073296</x:v>
      </x:c>
      <x:c r="AA1919" s="36" t="n">
        <x:v>0.3648089608518077</x:v>
      </x:c>
      <x:c r="AB1919" s="36" t="n">
        <x:v>1.0683603630408305</x:v>
      </x:c>
      <x:c r="AC1919" s="34" t="b">
        <x:v>1</x:v>
      </x:c>
    </x:row>
    <x:row r="1920">
      <x:c r="A1920" s="31" t="str">
        <x:v>CFG017</x:v>
      </x:c>
      <x:c r="B1920" s="33" t="n">
        <x:v>29</x:v>
      </x:c>
      <x:c r="C1920" s="31" t="str">
        <x:v>0（选定5-12kg）算方向-5 1.AR20.03.6 </x:v>
      </x:c>
      <x:c r="D1920" s="31" t="str">
        <x:v>T7-VLM2-FF1(g1)-Inviscid</x:v>
      </x:c>
      <x:c r="E1920" s="37" t="n">
        <x:v>0.4141984779691107</x:v>
      </x:c>
      <x:c r="F1920" s="37" t="n">
        <x:v>0</x:v>
      </x:c>
      <x:c r="G1920" s="35" t="n">
        <x:v>12.984007732198823</x:v>
      </x:c>
      <x:c r="H1920" s="36" t="n">
        <x:v>14</x:v>
      </x:c>
      <x:c r="I1920" s="35" t="n">
        <x:v>1.225</x:v>
      </x:c>
      <x:c r="J1920" s="35" t="n">
        <x:v>1.5705518175924542</x:v>
      </x:c>
      <x:c r="K1920" s="35" t="n">
        <x:v>0.284701945718181</x:v>
      </x:c>
      <x:c r="L1920" s="35" t="n">
        <x:v>5.525419388778789</x:v>
      </x:c>
      <x:c r="M1920" s="35" t="n">
        <x:v>11.925999999999998</x:v>
      </x:c>
      <x:c r="N1920" s="35" t="n">
        <x:v>0.10992287605892086</x:v>
      </x:c>
      <x:c r="O1920" s="35" t="n">
        <x:v>-0.00002004566018733031</x:v>
      </x:c>
      <x:c r="P1920" s="35" t="n">
        <x:v>0.014231068051497809</x:v>
      </x:c>
      <x:c r="Q1920" s="36" t="n">
        <x:v>0.7213289062938576</x:v>
      </x:c>
      <x:c r="R1920" s="36" t="n">
        <x:v>0.015148724008880433</x:v>
      </x:c>
      <x:c r="S1920" s="36" t="n">
        <x:v>1.1318457155340823e-7</x:v>
      </x:c>
      <x:c r="T1920" s="35" t="n">
        <x:v>0.14655487046356014</x:v>
      </x:c>
      <x:c r="U1920" s="36" t="str">
        <x:v>lateral</x:v>
      </x:c>
      <x:c r="V1920" s="33" t="n">
        <x:v>7</x:v>
      </x:c>
      <x:c r="W1920" s="36" t="n">
        <x:v>-0.9360137595836491</x:v>
      </x:c>
      <x:c r="X1920" s="36" t="n">
        <x:v>2.3889378399086274</x:v>
      </x:c>
      <x:c r="Y1920" s="36" t="n">
        <x:v>2.56576416708107</x:v>
      </x:c>
      <x:c r="Z1920" s="36" t="n">
        <x:v>0.38021126596073296</x:v>
      </x:c>
      <x:c r="AA1920" s="36" t="n">
        <x:v>0.3648089608518077</x:v>
      </x:c>
      <x:c r="AB1920" s="36" t="n">
        <x:v>1.0683603630408305</x:v>
      </x:c>
      <x:c r="AC1920" s="34" t="b">
        <x:v>1</x:v>
      </x:c>
    </x:row>
    <x:row r="1921">
      <x:c r="A1921" s="31" t="str">
        <x:v>CFG017</x:v>
      </x:c>
      <x:c r="B1921" s="33" t="n">
        <x:v>29</x:v>
      </x:c>
      <x:c r="C1921" s="31" t="str">
        <x:v>0（选定5-12kg）算方向-5 1.AR20.03.6 </x:v>
      </x:c>
      <x:c r="D1921" s="31" t="str">
        <x:v>T7-VLM2-FF1(g1)-Inviscid</x:v>
      </x:c>
      <x:c r="E1921" s="37" t="n">
        <x:v>0.4141984779691107</x:v>
      </x:c>
      <x:c r="F1921" s="37" t="n">
        <x:v>0</x:v>
      </x:c>
      <x:c r="G1921" s="35" t="n">
        <x:v>12.984007732198823</x:v>
      </x:c>
      <x:c r="H1921" s="36" t="n">
        <x:v>14</x:v>
      </x:c>
      <x:c r="I1921" s="35" t="n">
        <x:v>1.225</x:v>
      </x:c>
      <x:c r="J1921" s="35" t="n">
        <x:v>1.5705518175924542</x:v>
      </x:c>
      <x:c r="K1921" s="35" t="n">
        <x:v>0.284701945718181</x:v>
      </x:c>
      <x:c r="L1921" s="35" t="n">
        <x:v>5.525419388778789</x:v>
      </x:c>
      <x:c r="M1921" s="35" t="n">
        <x:v>11.925999999999998</x:v>
      </x:c>
      <x:c r="N1921" s="35" t="n">
        <x:v>0.10992287605892086</x:v>
      </x:c>
      <x:c r="O1921" s="35" t="n">
        <x:v>-0.00002004566018733031</x:v>
      </x:c>
      <x:c r="P1921" s="35" t="n">
        <x:v>0.014231068051497809</x:v>
      </x:c>
      <x:c r="Q1921" s="36" t="n">
        <x:v>0.7213289062938576</x:v>
      </x:c>
      <x:c r="R1921" s="36" t="n">
        <x:v>0.015148724008880433</x:v>
      </x:c>
      <x:c r="S1921" s="36" t="n">
        <x:v>1.1318457155340823e-7</x:v>
      </x:c>
      <x:c r="T1921" s="35" t="n">
        <x:v>0.14655487046356014</x:v>
      </x:c>
      <x:c r="U1921" s="36" t="str">
        <x:v>lateral</x:v>
      </x:c>
      <x:c r="V1921" s="33" t="n">
        <x:v>8</x:v>
      </x:c>
      <x:c r="W1921" s="36" t="n">
        <x:v>0.1621967499333703</x:v>
      </x:c>
      <x:c r="X1921" s="36" t="n">
        <x:v>0</x:v>
      </x:c>
      <x:c r="Y1921" s="36" t="n">
        <x:v>0.1621967499333703</x:v>
      </x:c>
      <x:c r="Z1921" s="36" t="n">
        <x:v>0</x:v>
      </x:c>
      <x:c r="AA1921" s="36" t="n">
        <x:v>-1</x:v>
      </x:c>
      <x:c r="AB1921" s="36"/>
      <x:c r="AC1921" s="34" t="b">
        <x:v>0</x:v>
      </x:c>
    </x:row>
    <x:row r="1922">
      <x:c r="A1922" s="31" t="str">
        <x:v>CFG017</x:v>
      </x:c>
      <x:c r="B1922" s="33" t="n">
        <x:v>30</x:v>
      </x:c>
      <x:c r="C1922" s="31" t="str">
        <x:v>0（选定5-12kg）算方向-5 1.AR20.03.6 </x:v>
      </x:c>
      <x:c r="D1922" s="31" t="str">
        <x:v>T7-VLM2-FF1(g1)-Inviscid</x:v>
      </x:c>
      <x:c r="E1922" s="37" t="n">
        <x:v>0.41695581997332687</x:v>
      </x:c>
      <x:c r="F1922" s="37" t="n">
        <x:v>0</x:v>
      </x:c>
      <x:c r="G1922" s="35" t="n">
        <x:v>12.98159887335608</x:v>
      </x:c>
      <x:c r="H1922" s="36" t="n">
        <x:v>14.5</x:v>
      </x:c>
      <x:c r="I1922" s="35" t="n">
        <x:v>1.225</x:v>
      </x:c>
      <x:c r="J1922" s="35" t="n">
        <x:v>1.5705518175924542</x:v>
      </x:c>
      <x:c r="K1922" s="35" t="n">
        <x:v>0.284701945718181</x:v>
      </x:c>
      <x:c r="L1922" s="35" t="n">
        <x:v>5.525419388778789</x:v>
      </x:c>
      <x:c r="M1922" s="35" t="n">
        <x:v>11.925999999999998</x:v>
      </x:c>
      <x:c r="N1922" s="35" t="n">
        <x:v>0.10992287605892086</x:v>
      </x:c>
      <x:c r="O1922" s="35" t="n">
        <x:v>-0.00002004566018733031</x:v>
      </x:c>
      <x:c r="P1922" s="35" t="n">
        <x:v>0.014231068051497809</x:v>
      </x:c>
      <x:c r="Q1922" s="36" t="n">
        <x:v>0.7215942710880682</x:v>
      </x:c>
      <x:c r="R1922" s="36" t="n">
        <x:v>0.015412883621535974</x:v>
      </x:c>
      <x:c r="S1922" s="36" t="n">
        <x:v>1.1287101963834934e-7</x:v>
      </x:c>
      <x:c r="T1922" s="35" t="n">
        <x:v>0.1465590668739634</x:v>
      </x:c>
      <x:c r="U1922" s="36" t="str">
        <x:v>longitudinal</x:v>
      </x:c>
      <x:c r="V1922" s="33" t="n">
        <x:v>1</x:v>
      </x:c>
      <x:c r="W1922" s="36" t="n">
        <x:v>-6.144529790533059</x:v>
      </x:c>
      <x:c r="X1922" s="36" t="n">
        <x:v>-5.259731913834061</x:v>
      </x:c>
      <x:c r="Y1922" s="36" t="n">
        <x:v>8.088264718229292</x:v>
      </x:c>
      <x:c r="Z1922" s="36" t="n">
        <x:v>0.8371123334248858</x:v>
      </x:c>
      <x:c r="AA1922" s="36" t="n">
        <x:v>0.7596845559078386</x:v>
      </x:c>
      <x:c r="AB1922" s="36" t="n">
        <x:v>0.16274638322052087</x:v>
      </x:c>
      <x:c r="AC1922" s="34" t="b">
        <x:v>1</x:v>
      </x:c>
    </x:row>
    <x:row r="1923">
      <x:c r="A1923" s="31" t="str">
        <x:v>CFG017</x:v>
      </x:c>
      <x:c r="B1923" s="33" t="n">
        <x:v>30</x:v>
      </x:c>
      <x:c r="C1923" s="31" t="str">
        <x:v>0（选定5-12kg）算方向-5 1.AR20.03.6 </x:v>
      </x:c>
      <x:c r="D1923" s="31" t="str">
        <x:v>T7-VLM2-FF1(g1)-Inviscid</x:v>
      </x:c>
      <x:c r="E1923" s="37" t="n">
        <x:v>0.41695581997332687</x:v>
      </x:c>
      <x:c r="F1923" s="37" t="n">
        <x:v>0</x:v>
      </x:c>
      <x:c r="G1923" s="35" t="n">
        <x:v>12.98159887335608</x:v>
      </x:c>
      <x:c r="H1923" s="36" t="n">
        <x:v>14.5</x:v>
      </x:c>
      <x:c r="I1923" s="35" t="n">
        <x:v>1.225</x:v>
      </x:c>
      <x:c r="J1923" s="35" t="n">
        <x:v>1.5705518175924542</x:v>
      </x:c>
      <x:c r="K1923" s="35" t="n">
        <x:v>0.284701945718181</x:v>
      </x:c>
      <x:c r="L1923" s="35" t="n">
        <x:v>5.525419388778789</x:v>
      </x:c>
      <x:c r="M1923" s="35" t="n">
        <x:v>11.925999999999998</x:v>
      </x:c>
      <x:c r="N1923" s="35" t="n">
        <x:v>0.10992287605892086</x:v>
      </x:c>
      <x:c r="O1923" s="35" t="n">
        <x:v>-0.00002004566018733031</x:v>
      </x:c>
      <x:c r="P1923" s="35" t="n">
        <x:v>0.014231068051497809</x:v>
      </x:c>
      <x:c r="Q1923" s="36" t="n">
        <x:v>0.7215942710880682</x:v>
      </x:c>
      <x:c r="R1923" s="36" t="n">
        <x:v>0.015412883621535974</x:v>
      </x:c>
      <x:c r="S1923" s="36" t="n">
        <x:v>1.1287101963834934e-7</x:v>
      </x:c>
      <x:c r="T1923" s="35" t="n">
        <x:v>0.1465590668739634</x:v>
      </x:c>
      <x:c r="U1923" s="36" t="str">
        <x:v>longitudinal</x:v>
      </x:c>
      <x:c r="V1923" s="33" t="n">
        <x:v>2</x:v>
      </x:c>
      <x:c r="W1923" s="36" t="n">
        <x:v>-6.144529790533059</x:v>
      </x:c>
      <x:c r="X1923" s="36" t="n">
        <x:v>5.259731913834061</x:v>
      </x:c>
      <x:c r="Y1923" s="36" t="n">
        <x:v>8.088264718229292</x:v>
      </x:c>
      <x:c r="Z1923" s="36" t="n">
        <x:v>0.8371123334248858</x:v>
      </x:c>
      <x:c r="AA1923" s="36" t="n">
        <x:v>0.7596845559078386</x:v>
      </x:c>
      <x:c r="AB1923" s="36" t="n">
        <x:v>0.16274638322052087</x:v>
      </x:c>
      <x:c r="AC1923" s="34" t="b">
        <x:v>1</x:v>
      </x:c>
    </x:row>
    <x:row r="1924">
      <x:c r="A1924" s="31" t="str">
        <x:v>CFG017</x:v>
      </x:c>
      <x:c r="B1924" s="33" t="n">
        <x:v>30</x:v>
      </x:c>
      <x:c r="C1924" s="31" t="str">
        <x:v>0（选定5-12kg）算方向-5 1.AR20.03.6 </x:v>
      </x:c>
      <x:c r="D1924" s="31" t="str">
        <x:v>T7-VLM2-FF1(g1)-Inviscid</x:v>
      </x:c>
      <x:c r="E1924" s="37" t="n">
        <x:v>0.41695581997332687</x:v>
      </x:c>
      <x:c r="F1924" s="37" t="n">
        <x:v>0</x:v>
      </x:c>
      <x:c r="G1924" s="35" t="n">
        <x:v>12.98159887335608</x:v>
      </x:c>
      <x:c r="H1924" s="36" t="n">
        <x:v>14.5</x:v>
      </x:c>
      <x:c r="I1924" s="35" t="n">
        <x:v>1.225</x:v>
      </x:c>
      <x:c r="J1924" s="35" t="n">
        <x:v>1.5705518175924542</x:v>
      </x:c>
      <x:c r="K1924" s="35" t="n">
        <x:v>0.284701945718181</x:v>
      </x:c>
      <x:c r="L1924" s="35" t="n">
        <x:v>5.525419388778789</x:v>
      </x:c>
      <x:c r="M1924" s="35" t="n">
        <x:v>11.925999999999998</x:v>
      </x:c>
      <x:c r="N1924" s="35" t="n">
        <x:v>0.10992287605892086</x:v>
      </x:c>
      <x:c r="O1924" s="35" t="n">
        <x:v>-0.00002004566018733031</x:v>
      </x:c>
      <x:c r="P1924" s="35" t="n">
        <x:v>0.014231068051497809</x:v>
      </x:c>
      <x:c r="Q1924" s="36" t="n">
        <x:v>0.7215942710880682</x:v>
      </x:c>
      <x:c r="R1924" s="36" t="n">
        <x:v>0.015412883621535974</x:v>
      </x:c>
      <x:c r="S1924" s="36" t="n">
        <x:v>1.1287101963834934e-7</x:v>
      </x:c>
      <x:c r="T1924" s="35" t="n">
        <x:v>0.1465590668739634</x:v>
      </x:c>
      <x:c r="U1924" s="36" t="str">
        <x:v>longitudinal</x:v>
      </x:c>
      <x:c r="V1924" s="33" t="n">
        <x:v>3</x:v>
      </x:c>
      <x:c r="W1924" s="36" t="n">
        <x:v>-0.011907753183406542</x:v>
      </x:c>
      <x:c r="X1924" s="36" t="n">
        <x:v>-0.7182831332199782</x:v>
      </x:c>
      <x:c r="Y1924" s="36" t="n">
        <x:v>0.718381830264509</x:v>
      </x:c>
      <x:c r="Z1924" s="36" t="n">
        <x:v>0.11431831119149391</x:v>
      </x:c>
      <x:c r="AA1924" s="36" t="n">
        <x:v>0.01657579950069463</x:v>
      </x:c>
      <x:c r="AB1924" s="36" t="n">
        <x:v>83.9788988399172</x:v>
      </x:c>
      <x:c r="AC1924" s="34" t="b">
        <x:v>1</x:v>
      </x:c>
    </x:row>
    <x:row r="1925">
      <x:c r="A1925" s="31" t="str">
        <x:v>CFG017</x:v>
      </x:c>
      <x:c r="B1925" s="33" t="n">
        <x:v>30</x:v>
      </x:c>
      <x:c r="C1925" s="31" t="str">
        <x:v>0（选定5-12kg）算方向-5 1.AR20.03.6 </x:v>
      </x:c>
      <x:c r="D1925" s="31" t="str">
        <x:v>T7-VLM2-FF1(g1)-Inviscid</x:v>
      </x:c>
      <x:c r="E1925" s="37" t="n">
        <x:v>0.41695581997332687</x:v>
      </x:c>
      <x:c r="F1925" s="37" t="n">
        <x:v>0</x:v>
      </x:c>
      <x:c r="G1925" s="35" t="n">
        <x:v>12.98159887335608</x:v>
      </x:c>
      <x:c r="H1925" s="36" t="n">
        <x:v>14.5</x:v>
      </x:c>
      <x:c r="I1925" s="35" t="n">
        <x:v>1.225</x:v>
      </x:c>
      <x:c r="J1925" s="35" t="n">
        <x:v>1.5705518175924542</x:v>
      </x:c>
      <x:c r="K1925" s="35" t="n">
        <x:v>0.284701945718181</x:v>
      </x:c>
      <x:c r="L1925" s="35" t="n">
        <x:v>5.525419388778789</x:v>
      </x:c>
      <x:c r="M1925" s="35" t="n">
        <x:v>11.925999999999998</x:v>
      </x:c>
      <x:c r="N1925" s="35" t="n">
        <x:v>0.10992287605892086</x:v>
      </x:c>
      <x:c r="O1925" s="35" t="n">
        <x:v>-0.00002004566018733031</x:v>
      </x:c>
      <x:c r="P1925" s="35" t="n">
        <x:v>0.014231068051497809</x:v>
      </x:c>
      <x:c r="Q1925" s="36" t="n">
        <x:v>0.7215942710880682</x:v>
      </x:c>
      <x:c r="R1925" s="36" t="n">
        <x:v>0.015412883621535974</x:v>
      </x:c>
      <x:c r="S1925" s="36" t="n">
        <x:v>1.1287101963834934e-7</x:v>
      </x:c>
      <x:c r="T1925" s="35" t="n">
        <x:v>0.1465590668739634</x:v>
      </x:c>
      <x:c r="U1925" s="36" t="str">
        <x:v>longitudinal</x:v>
      </x:c>
      <x:c r="V1925" s="33" t="n">
        <x:v>4</x:v>
      </x:c>
      <x:c r="W1925" s="36" t="n">
        <x:v>-0.011907753183406542</x:v>
      </x:c>
      <x:c r="X1925" s="36" t="n">
        <x:v>0.7182831332199782</x:v>
      </x:c>
      <x:c r="Y1925" s="36" t="n">
        <x:v>0.718381830264509</x:v>
      </x:c>
      <x:c r="Z1925" s="36" t="n">
        <x:v>0.11431831119149391</x:v>
      </x:c>
      <x:c r="AA1925" s="36" t="n">
        <x:v>0.01657579950069463</x:v>
      </x:c>
      <x:c r="AB1925" s="36" t="n">
        <x:v>83.9788988399172</x:v>
      </x:c>
      <x:c r="AC1925" s="34" t="b">
        <x:v>1</x:v>
      </x:c>
    </x:row>
    <x:row r="1926">
      <x:c r="A1926" s="31" t="str">
        <x:v>CFG017</x:v>
      </x:c>
      <x:c r="B1926" s="33" t="n">
        <x:v>30</x:v>
      </x:c>
      <x:c r="C1926" s="31" t="str">
        <x:v>0（选定5-12kg）算方向-5 1.AR20.03.6 </x:v>
      </x:c>
      <x:c r="D1926" s="31" t="str">
        <x:v>T7-VLM2-FF1(g1)-Inviscid</x:v>
      </x:c>
      <x:c r="E1926" s="37" t="n">
        <x:v>0.41695581997332687</x:v>
      </x:c>
      <x:c r="F1926" s="37" t="n">
        <x:v>0</x:v>
      </x:c>
      <x:c r="G1926" s="35" t="n">
        <x:v>12.98159887335608</x:v>
      </x:c>
      <x:c r="H1926" s="36" t="n">
        <x:v>14.5</x:v>
      </x:c>
      <x:c r="I1926" s="35" t="n">
        <x:v>1.225</x:v>
      </x:c>
      <x:c r="J1926" s="35" t="n">
        <x:v>1.5705518175924542</x:v>
      </x:c>
      <x:c r="K1926" s="35" t="n">
        <x:v>0.284701945718181</x:v>
      </x:c>
      <x:c r="L1926" s="35" t="n">
        <x:v>5.525419388778789</x:v>
      </x:c>
      <x:c r="M1926" s="35" t="n">
        <x:v>11.925999999999998</x:v>
      </x:c>
      <x:c r="N1926" s="35" t="n">
        <x:v>0.10992287605892086</x:v>
      </x:c>
      <x:c r="O1926" s="35" t="n">
        <x:v>-0.00002004566018733031</x:v>
      </x:c>
      <x:c r="P1926" s="35" t="n">
        <x:v>0.014231068051497809</x:v>
      </x:c>
      <x:c r="Q1926" s="36" t="n">
        <x:v>0.7215942710880682</x:v>
      </x:c>
      <x:c r="R1926" s="36" t="n">
        <x:v>0.015412883621535974</x:v>
      </x:c>
      <x:c r="S1926" s="36" t="n">
        <x:v>1.1287101963834934e-7</x:v>
      </x:c>
      <x:c r="T1926" s="35" t="n">
        <x:v>0.1465590668739634</x:v>
      </x:c>
      <x:c r="U1926" s="36" t="str">
        <x:v>lateral</x:v>
      </x:c>
      <x:c r="V1926" s="33" t="n">
        <x:v>5</x:v>
      </x:c>
      <x:c r="W1926" s="36" t="n">
        <x:v>-17.58555901954663</x:v>
      </x:c>
      <x:c r="X1926" s="36" t="n">
        <x:v>0</x:v>
      </x:c>
      <x:c r="Y1926" s="36" t="n">
        <x:v>17.58555901954663</x:v>
      </x:c>
      <x:c r="Z1926" s="36" t="n">
        <x:v>0</x:v>
      </x:c>
      <x:c r="AA1926" s="36" t="n">
        <x:v>1</x:v>
      </x:c>
      <x:c r="AB1926" s="36" t="n">
        <x:v>0.05686484000244087</x:v>
      </x:c>
      <x:c r="AC1926" s="34" t="b">
        <x:v>1</x:v>
      </x:c>
    </x:row>
    <x:row r="1927">
      <x:c r="A1927" s="31" t="str">
        <x:v>CFG017</x:v>
      </x:c>
      <x:c r="B1927" s="33" t="n">
        <x:v>30</x:v>
      </x:c>
      <x:c r="C1927" s="31" t="str">
        <x:v>0（选定5-12kg）算方向-5 1.AR20.03.6 </x:v>
      </x:c>
      <x:c r="D1927" s="31" t="str">
        <x:v>T7-VLM2-FF1(g1)-Inviscid</x:v>
      </x:c>
      <x:c r="E1927" s="37" t="n">
        <x:v>0.41695581997332687</x:v>
      </x:c>
      <x:c r="F1927" s="37" t="n">
        <x:v>0</x:v>
      </x:c>
      <x:c r="G1927" s="35" t="n">
        <x:v>12.98159887335608</x:v>
      </x:c>
      <x:c r="H1927" s="36" t="n">
        <x:v>14.5</x:v>
      </x:c>
      <x:c r="I1927" s="35" t="n">
        <x:v>1.225</x:v>
      </x:c>
      <x:c r="J1927" s="35" t="n">
        <x:v>1.5705518175924542</x:v>
      </x:c>
      <x:c r="K1927" s="35" t="n">
        <x:v>0.284701945718181</x:v>
      </x:c>
      <x:c r="L1927" s="35" t="n">
        <x:v>5.525419388778789</x:v>
      </x:c>
      <x:c r="M1927" s="35" t="n">
        <x:v>11.925999999999998</x:v>
      </x:c>
      <x:c r="N1927" s="35" t="n">
        <x:v>0.10992287605892086</x:v>
      </x:c>
      <x:c r="O1927" s="35" t="n">
        <x:v>-0.00002004566018733031</x:v>
      </x:c>
      <x:c r="P1927" s="35" t="n">
        <x:v>0.014231068051497809</x:v>
      </x:c>
      <x:c r="Q1927" s="36" t="n">
        <x:v>0.7215942710880682</x:v>
      </x:c>
      <x:c r="R1927" s="36" t="n">
        <x:v>0.015412883621535974</x:v>
      </x:c>
      <x:c r="S1927" s="36" t="n">
        <x:v>1.1287101963834934e-7</x:v>
      </x:c>
      <x:c r="T1927" s="35" t="n">
        <x:v>0.1465590668739634</x:v>
      </x:c>
      <x:c r="U1927" s="36" t="str">
        <x:v>lateral</x:v>
      </x:c>
      <x:c r="V1927" s="33" t="n">
        <x:v>6</x:v>
      </x:c>
      <x:c r="W1927" s="36" t="n">
        <x:v>-0.936474432629369</x:v>
      </x:c>
      <x:c r="X1927" s="36" t="n">
        <x:v>-2.3892806659212567</x:v>
      </x:c>
      <x:c r="Y1927" s="36" t="n">
        <x:v>2.5662514419895843</x:v>
      </x:c>
      <x:c r="Z1927" s="36" t="n">
        <x:v>0.3802658284152634</x:v>
      </x:c>
      <x:c r="AA1927" s="36" t="n">
        <x:v>0.3649192036706004</x:v>
      </x:c>
      <x:c r="AB1927" s="36" t="n">
        <x:v>1.0678348123101111</x:v>
      </x:c>
      <x:c r="AC1927" s="34" t="b">
        <x:v>1</x:v>
      </x:c>
    </x:row>
    <x:row r="1928">
      <x:c r="A1928" s="31" t="str">
        <x:v>CFG017</x:v>
      </x:c>
      <x:c r="B1928" s="33" t="n">
        <x:v>30</x:v>
      </x:c>
      <x:c r="C1928" s="31" t="str">
        <x:v>0（选定5-12kg）算方向-5 1.AR20.03.6 </x:v>
      </x:c>
      <x:c r="D1928" s="31" t="str">
        <x:v>T7-VLM2-FF1(g1)-Inviscid</x:v>
      </x:c>
      <x:c r="E1928" s="37" t="n">
        <x:v>0.41695581997332687</x:v>
      </x:c>
      <x:c r="F1928" s="37" t="n">
        <x:v>0</x:v>
      </x:c>
      <x:c r="G1928" s="35" t="n">
        <x:v>12.98159887335608</x:v>
      </x:c>
      <x:c r="H1928" s="36" t="n">
        <x:v>14.5</x:v>
      </x:c>
      <x:c r="I1928" s="35" t="n">
        <x:v>1.225</x:v>
      </x:c>
      <x:c r="J1928" s="35" t="n">
        <x:v>1.5705518175924542</x:v>
      </x:c>
      <x:c r="K1928" s="35" t="n">
        <x:v>0.284701945718181</x:v>
      </x:c>
      <x:c r="L1928" s="35" t="n">
        <x:v>5.525419388778789</x:v>
      </x:c>
      <x:c r="M1928" s="35" t="n">
        <x:v>11.925999999999998</x:v>
      </x:c>
      <x:c r="N1928" s="35" t="n">
        <x:v>0.10992287605892086</x:v>
      </x:c>
      <x:c r="O1928" s="35" t="n">
        <x:v>-0.00002004566018733031</x:v>
      </x:c>
      <x:c r="P1928" s="35" t="n">
        <x:v>0.014231068051497809</x:v>
      </x:c>
      <x:c r="Q1928" s="36" t="n">
        <x:v>0.7215942710880682</x:v>
      </x:c>
      <x:c r="R1928" s="36" t="n">
        <x:v>0.015412883621535974</x:v>
      </x:c>
      <x:c r="S1928" s="36" t="n">
        <x:v>1.1287101963834934e-7</x:v>
      </x:c>
      <x:c r="T1928" s="35" t="n">
        <x:v>0.1465590668739634</x:v>
      </x:c>
      <x:c r="U1928" s="36" t="str">
        <x:v>lateral</x:v>
      </x:c>
      <x:c r="V1928" s="33" t="n">
        <x:v>7</x:v>
      </x:c>
      <x:c r="W1928" s="36" t="n">
        <x:v>-0.936474432629369</x:v>
      </x:c>
      <x:c r="X1928" s="36" t="n">
        <x:v>2.3892806659212567</x:v>
      </x:c>
      <x:c r="Y1928" s="36" t="n">
        <x:v>2.5662514419895843</x:v>
      </x:c>
      <x:c r="Z1928" s="36" t="n">
        <x:v>0.3802658284152634</x:v>
      </x:c>
      <x:c r="AA1928" s="36" t="n">
        <x:v>0.3649192036706004</x:v>
      </x:c>
      <x:c r="AB1928" s="36" t="n">
        <x:v>1.0678348123101111</x:v>
      </x:c>
      <x:c r="AC1928" s="34" t="b">
        <x:v>1</x:v>
      </x:c>
    </x:row>
    <x:row r="1929">
      <x:c r="A1929" s="31" t="str">
        <x:v>CFG017</x:v>
      </x:c>
      <x:c r="B1929" s="33" t="n">
        <x:v>30</x:v>
      </x:c>
      <x:c r="C1929" s="31" t="str">
        <x:v>0（选定5-12kg）算方向-5 1.AR20.03.6 </x:v>
      </x:c>
      <x:c r="D1929" s="31" t="str">
        <x:v>T7-VLM2-FF1(g1)-Inviscid</x:v>
      </x:c>
      <x:c r="E1929" s="37" t="n">
        <x:v>0.41695581997332687</x:v>
      </x:c>
      <x:c r="F1929" s="37" t="n">
        <x:v>0</x:v>
      </x:c>
      <x:c r="G1929" s="35" t="n">
        <x:v>12.98159887335608</x:v>
      </x:c>
      <x:c r="H1929" s="36" t="n">
        <x:v>14.5</x:v>
      </x:c>
      <x:c r="I1929" s="35" t="n">
        <x:v>1.225</x:v>
      </x:c>
      <x:c r="J1929" s="35" t="n">
        <x:v>1.5705518175924542</x:v>
      </x:c>
      <x:c r="K1929" s="35" t="n">
        <x:v>0.284701945718181</x:v>
      </x:c>
      <x:c r="L1929" s="35" t="n">
        <x:v>5.525419388778789</x:v>
      </x:c>
      <x:c r="M1929" s="35" t="n">
        <x:v>11.925999999999998</x:v>
      </x:c>
      <x:c r="N1929" s="35" t="n">
        <x:v>0.10992287605892086</x:v>
      </x:c>
      <x:c r="O1929" s="35" t="n">
        <x:v>-0.00002004566018733031</x:v>
      </x:c>
      <x:c r="P1929" s="35" t="n">
        <x:v>0.014231068051497809</x:v>
      </x:c>
      <x:c r="Q1929" s="36" t="n">
        <x:v>0.7215942710880682</x:v>
      </x:c>
      <x:c r="R1929" s="36" t="n">
        <x:v>0.015412883621535974</x:v>
      </x:c>
      <x:c r="S1929" s="36" t="n">
        <x:v>1.1287101963834934e-7</x:v>
      </x:c>
      <x:c r="T1929" s="35" t="n">
        <x:v>0.1465590668739634</x:v>
      </x:c>
      <x:c r="U1929" s="36" t="str">
        <x:v>lateral</x:v>
      </x:c>
      <x:c r="V1929" s="33" t="n">
        <x:v>8</x:v>
      </x:c>
      <x:c r="W1929" s="36" t="n">
        <x:v>0.16228448385915506</x:v>
      </x:c>
      <x:c r="X1929" s="36" t="n">
        <x:v>0</x:v>
      </x:c>
      <x:c r="Y1929" s="36" t="n">
        <x:v>0.16228448385915506</x:v>
      </x:c>
      <x:c r="Z1929" s="36" t="n">
        <x:v>0</x:v>
      </x:c>
      <x:c r="AA1929" s="36" t="n">
        <x:v>-1</x:v>
      </x:c>
      <x:c r="AB1929" s="36"/>
      <x:c r="AC1929" s="34" t="b">
        <x:v>0</x:v>
      </x:c>
    </x:row>
    <x:row r="1930">
      <x:c r="A1930" s="31" t="str">
        <x:v>CFG017</x:v>
      </x:c>
      <x:c r="B1930" s="33" t="n">
        <x:v>31</x:v>
      </x:c>
      <x:c r="C1930" s="31" t="str">
        <x:v>0（选定5-12kg）算方向-5 1.AR20.03.6 </x:v>
      </x:c>
      <x:c r="D1930" s="31" t="str">
        <x:v>T7-VLM2-FF1(g1)-Inviscid</x:v>
      </x:c>
      <x:c r="E1930" s="37" t="n">
        <x:v>0.4197667850484911</x:v>
      </x:c>
      <x:c r="F1930" s="37" t="n">
        <x:v>0</x:v>
      </x:c>
      <x:c r="G1930" s="35" t="n">
        <x:v>12.979144517362302</x:v>
      </x:c>
      <x:c r="H1930" s="36" t="n">
        <x:v>15</x:v>
      </x:c>
      <x:c r="I1930" s="35" t="n">
        <x:v>1.225</x:v>
      </x:c>
      <x:c r="J1930" s="35" t="n">
        <x:v>1.5705518175924542</x:v>
      </x:c>
      <x:c r="K1930" s="35" t="n">
        <x:v>0.284701945718181</x:v>
      </x:c>
      <x:c r="L1930" s="35" t="n">
        <x:v>5.525419388778789</x:v>
      </x:c>
      <x:c r="M1930" s="35" t="n">
        <x:v>11.925999999999998</x:v>
      </x:c>
      <x:c r="N1930" s="35" t="n">
        <x:v>0.10992287605892086</x:v>
      </x:c>
      <x:c r="O1930" s="35" t="n">
        <x:v>-0.00002004566018733031</x:v>
      </x:c>
      <x:c r="P1930" s="35" t="n">
        <x:v>0.014231068051497809</x:v>
      </x:c>
      <x:c r="Q1930" s="36" t="n">
        <x:v>0.7218647727406812</x:v>
      </x:c>
      <x:c r="R1930" s="36" t="n">
        <x:v>0.015682582902114724</x:v>
      </x:c>
      <x:c r="S1930" s="36" t="n">
        <x:v>1.1255200632826184e-7</x:v>
      </x:c>
      <x:c r="T1930" s="35" t="n">
        <x:v>0.14656334865200352</x:v>
      </x:c>
      <x:c r="U1930" s="36" t="str">
        <x:v>longitudinal</x:v>
      </x:c>
      <x:c r="V1930" s="33" t="n">
        <x:v>1</x:v>
      </x:c>
      <x:c r="W1930" s="36" t="n">
        <x:v>-6.143361374381556</x:v>
      </x:c>
      <x:c r="X1930" s="36" t="n">
        <x:v>-5.259051904573165</x:v>
      </x:c>
      <x:c r="Y1930" s="36" t="n">
        <x:v>8.086934889761254</x:v>
      </x:c>
      <x:c r="Z1930" s="36" t="n">
        <x:v>0.837004106589666</x:v>
      </x:c>
      <x:c r="AA1930" s="36" t="n">
        <x:v>0.7596649976939437</x:v>
      </x:c>
      <x:c r="AB1930" s="36" t="n">
        <x:v>0.16277733622672794</x:v>
      </x:c>
      <x:c r="AC1930" s="34" t="b">
        <x:v>1</x:v>
      </x:c>
    </x:row>
    <x:row r="1931">
      <x:c r="A1931" s="31" t="str">
        <x:v>CFG017</x:v>
      </x:c>
      <x:c r="B1931" s="33" t="n">
        <x:v>31</x:v>
      </x:c>
      <x:c r="C1931" s="31" t="str">
        <x:v>0（选定5-12kg）算方向-5 1.AR20.03.6 </x:v>
      </x:c>
      <x:c r="D1931" s="31" t="str">
        <x:v>T7-VLM2-FF1(g1)-Inviscid</x:v>
      </x:c>
      <x:c r="E1931" s="37" t="n">
        <x:v>0.4197667850484911</x:v>
      </x:c>
      <x:c r="F1931" s="37" t="n">
        <x:v>0</x:v>
      </x:c>
      <x:c r="G1931" s="35" t="n">
        <x:v>12.979144517362302</x:v>
      </x:c>
      <x:c r="H1931" s="36" t="n">
        <x:v>15</x:v>
      </x:c>
      <x:c r="I1931" s="35" t="n">
        <x:v>1.225</x:v>
      </x:c>
      <x:c r="J1931" s="35" t="n">
        <x:v>1.5705518175924542</x:v>
      </x:c>
      <x:c r="K1931" s="35" t="n">
        <x:v>0.284701945718181</x:v>
      </x:c>
      <x:c r="L1931" s="35" t="n">
        <x:v>5.525419388778789</x:v>
      </x:c>
      <x:c r="M1931" s="35" t="n">
        <x:v>11.925999999999998</x:v>
      </x:c>
      <x:c r="N1931" s="35" t="n">
        <x:v>0.10992287605892086</x:v>
      </x:c>
      <x:c r="O1931" s="35" t="n">
        <x:v>-0.00002004566018733031</x:v>
      </x:c>
      <x:c r="P1931" s="35" t="n">
        <x:v>0.014231068051497809</x:v>
      </x:c>
      <x:c r="Q1931" s="36" t="n">
        <x:v>0.7218647727406812</x:v>
      </x:c>
      <x:c r="R1931" s="36" t="n">
        <x:v>0.015682582902114724</x:v>
      </x:c>
      <x:c r="S1931" s="36" t="n">
        <x:v>1.1255200632826184e-7</x:v>
      </x:c>
      <x:c r="T1931" s="35" t="n">
        <x:v>0.14656334865200352</x:v>
      </x:c>
      <x:c r="U1931" s="36" t="str">
        <x:v>longitudinal</x:v>
      </x:c>
      <x:c r="V1931" s="33" t="n">
        <x:v>2</x:v>
      </x:c>
      <x:c r="W1931" s="36" t="n">
        <x:v>-6.143361374381556</x:v>
      </x:c>
      <x:c r="X1931" s="36" t="n">
        <x:v>5.259051904573165</x:v>
      </x:c>
      <x:c r="Y1931" s="36" t="n">
        <x:v>8.086934889761254</x:v>
      </x:c>
      <x:c r="Z1931" s="36" t="n">
        <x:v>0.837004106589666</x:v>
      </x:c>
      <x:c r="AA1931" s="36" t="n">
        <x:v>0.7596649976939437</x:v>
      </x:c>
      <x:c r="AB1931" s="36" t="n">
        <x:v>0.16277733622672794</x:v>
      </x:c>
      <x:c r="AC1931" s="34" t="b">
        <x:v>1</x:v>
      </x:c>
    </x:row>
    <x:row r="1932">
      <x:c r="A1932" s="31" t="str">
        <x:v>CFG017</x:v>
      </x:c>
      <x:c r="B1932" s="33" t="n">
        <x:v>31</x:v>
      </x:c>
      <x:c r="C1932" s="31" t="str">
        <x:v>0（选定5-12kg）算方向-5 1.AR20.03.6 </x:v>
      </x:c>
      <x:c r="D1932" s="31" t="str">
        <x:v>T7-VLM2-FF1(g1)-Inviscid</x:v>
      </x:c>
      <x:c r="E1932" s="37" t="n">
        <x:v>0.4197667850484911</x:v>
      </x:c>
      <x:c r="F1932" s="37" t="n">
        <x:v>0</x:v>
      </x:c>
      <x:c r="G1932" s="35" t="n">
        <x:v>12.979144517362302</x:v>
      </x:c>
      <x:c r="H1932" s="36" t="n">
        <x:v>15</x:v>
      </x:c>
      <x:c r="I1932" s="35" t="n">
        <x:v>1.225</x:v>
      </x:c>
      <x:c r="J1932" s="35" t="n">
        <x:v>1.5705518175924542</x:v>
      </x:c>
      <x:c r="K1932" s="35" t="n">
        <x:v>0.284701945718181</x:v>
      </x:c>
      <x:c r="L1932" s="35" t="n">
        <x:v>5.525419388778789</x:v>
      </x:c>
      <x:c r="M1932" s="35" t="n">
        <x:v>11.925999999999998</x:v>
      </x:c>
      <x:c r="N1932" s="35" t="n">
        <x:v>0.10992287605892086</x:v>
      </x:c>
      <x:c r="O1932" s="35" t="n">
        <x:v>-0.00002004566018733031</x:v>
      </x:c>
      <x:c r="P1932" s="35" t="n">
        <x:v>0.014231068051497809</x:v>
      </x:c>
      <x:c r="Q1932" s="36" t="n">
        <x:v>0.7218647727406812</x:v>
      </x:c>
      <x:c r="R1932" s="36" t="n">
        <x:v>0.015682582902114724</x:v>
      </x:c>
      <x:c r="S1932" s="36" t="n">
        <x:v>1.1255200632826184e-7</x:v>
      </x:c>
      <x:c r="T1932" s="35" t="n">
        <x:v>0.14656334865200352</x:v>
      </x:c>
      <x:c r="U1932" s="36" t="str">
        <x:v>longitudinal</x:v>
      </x:c>
      <x:c r="V1932" s="33" t="n">
        <x:v>3</x:v>
      </x:c>
      <x:c r="W1932" s="36" t="n">
        <x:v>-0.012176639972964351</x:v>
      </x:c>
      <x:c r="X1932" s="36" t="n">
        <x:v>-0.7184293724485764</x:v>
      </x:c>
      <x:c r="Y1932" s="36" t="n">
        <x:v>0.718532555809329</x:v>
      </x:c>
      <x:c r="Z1932" s="36" t="n">
        <x:v>0.11434158588759927</x:v>
      </x:c>
      <x:c r="AA1932" s="36" t="n">
        <x:v>0.016946538990497133</x:v>
      </x:c>
      <x:c r="AB1932" s="36" t="n">
        <x:v>82.12446144587408</x:v>
      </x:c>
      <x:c r="AC1932" s="34" t="b">
        <x:v>1</x:v>
      </x:c>
    </x:row>
    <x:row r="1933">
      <x:c r="A1933" s="31" t="str">
        <x:v>CFG017</x:v>
      </x:c>
      <x:c r="B1933" s="33" t="n">
        <x:v>31</x:v>
      </x:c>
      <x:c r="C1933" s="31" t="str">
        <x:v>0（选定5-12kg）算方向-5 1.AR20.03.6 </x:v>
      </x:c>
      <x:c r="D1933" s="31" t="str">
        <x:v>T7-VLM2-FF1(g1)-Inviscid</x:v>
      </x:c>
      <x:c r="E1933" s="37" t="n">
        <x:v>0.4197667850484911</x:v>
      </x:c>
      <x:c r="F1933" s="37" t="n">
        <x:v>0</x:v>
      </x:c>
      <x:c r="G1933" s="35" t="n">
        <x:v>12.979144517362302</x:v>
      </x:c>
      <x:c r="H1933" s="36" t="n">
        <x:v>15</x:v>
      </x:c>
      <x:c r="I1933" s="35" t="n">
        <x:v>1.225</x:v>
      </x:c>
      <x:c r="J1933" s="35" t="n">
        <x:v>1.5705518175924542</x:v>
      </x:c>
      <x:c r="K1933" s="35" t="n">
        <x:v>0.284701945718181</x:v>
      </x:c>
      <x:c r="L1933" s="35" t="n">
        <x:v>5.525419388778789</x:v>
      </x:c>
      <x:c r="M1933" s="35" t="n">
        <x:v>11.925999999999998</x:v>
      </x:c>
      <x:c r="N1933" s="35" t="n">
        <x:v>0.10992287605892086</x:v>
      </x:c>
      <x:c r="O1933" s="35" t="n">
        <x:v>-0.00002004566018733031</x:v>
      </x:c>
      <x:c r="P1933" s="35" t="n">
        <x:v>0.014231068051497809</x:v>
      </x:c>
      <x:c r="Q1933" s="36" t="n">
        <x:v>0.7218647727406812</x:v>
      </x:c>
      <x:c r="R1933" s="36" t="n">
        <x:v>0.015682582902114724</x:v>
      </x:c>
      <x:c r="S1933" s="36" t="n">
        <x:v>1.1255200632826184e-7</x:v>
      </x:c>
      <x:c r="T1933" s="35" t="n">
        <x:v>0.14656334865200352</x:v>
      </x:c>
      <x:c r="U1933" s="36" t="str">
        <x:v>longitudinal</x:v>
      </x:c>
      <x:c r="V1933" s="33" t="n">
        <x:v>4</x:v>
      </x:c>
      <x:c r="W1933" s="36" t="n">
        <x:v>-0.012176639972964351</x:v>
      </x:c>
      <x:c r="X1933" s="36" t="n">
        <x:v>0.7184293724485764</x:v>
      </x:c>
      <x:c r="Y1933" s="36" t="n">
        <x:v>0.718532555809329</x:v>
      </x:c>
      <x:c r="Z1933" s="36" t="n">
        <x:v>0.11434158588759927</x:v>
      </x:c>
      <x:c r="AA1933" s="36" t="n">
        <x:v>0.016946538990497133</x:v>
      </x:c>
      <x:c r="AB1933" s="36" t="n">
        <x:v>82.12446144587408</x:v>
      </x:c>
      <x:c r="AC1933" s="34" t="b">
        <x:v>1</x:v>
      </x:c>
    </x:row>
    <x:row r="1934">
      <x:c r="A1934" s="31" t="str">
        <x:v>CFG017</x:v>
      </x:c>
      <x:c r="B1934" s="33" t="n">
        <x:v>31</x:v>
      </x:c>
      <x:c r="C1934" s="31" t="str">
        <x:v>0（选定5-12kg）算方向-5 1.AR20.03.6 </x:v>
      </x:c>
      <x:c r="D1934" s="31" t="str">
        <x:v>T7-VLM2-FF1(g1)-Inviscid</x:v>
      </x:c>
      <x:c r="E1934" s="37" t="n">
        <x:v>0.4197667850484911</x:v>
      </x:c>
      <x:c r="F1934" s="37" t="n">
        <x:v>0</x:v>
      </x:c>
      <x:c r="G1934" s="35" t="n">
        <x:v>12.979144517362302</x:v>
      </x:c>
      <x:c r="H1934" s="36" t="n">
        <x:v>15</x:v>
      </x:c>
      <x:c r="I1934" s="35" t="n">
        <x:v>1.225</x:v>
      </x:c>
      <x:c r="J1934" s="35" t="n">
        <x:v>1.5705518175924542</x:v>
      </x:c>
      <x:c r="K1934" s="35" t="n">
        <x:v>0.284701945718181</x:v>
      </x:c>
      <x:c r="L1934" s="35" t="n">
        <x:v>5.525419388778789</x:v>
      </x:c>
      <x:c r="M1934" s="35" t="n">
        <x:v>11.925999999999998</x:v>
      </x:c>
      <x:c r="N1934" s="35" t="n">
        <x:v>0.10992287605892086</x:v>
      </x:c>
      <x:c r="O1934" s="35" t="n">
        <x:v>-0.00002004566018733031</x:v>
      </x:c>
      <x:c r="P1934" s="35" t="n">
        <x:v>0.014231068051497809</x:v>
      </x:c>
      <x:c r="Q1934" s="36" t="n">
        <x:v>0.7218647727406812</x:v>
      </x:c>
      <x:c r="R1934" s="36" t="n">
        <x:v>0.015682582902114724</x:v>
      </x:c>
      <x:c r="S1934" s="36" t="n">
        <x:v>1.1255200632826184e-7</x:v>
      </x:c>
      <x:c r="T1934" s="35" t="n">
        <x:v>0.14656334865200352</x:v>
      </x:c>
      <x:c r="U1934" s="36" t="str">
        <x:v>lateral</x:v>
      </x:c>
      <x:c r="V1934" s="33" t="n">
        <x:v>5</x:v>
      </x:c>
      <x:c r="W1934" s="36" t="n">
        <x:v>-17.581621003011882</x:v>
      </x:c>
      <x:c r="X1934" s="36" t="n">
        <x:v>0</x:v>
      </x:c>
      <x:c r="Y1934" s="36" t="n">
        <x:v>17.581621003011882</x:v>
      </x:c>
      <x:c r="Z1934" s="36" t="n">
        <x:v>0</x:v>
      </x:c>
      <x:c r="AA1934" s="36" t="n">
        <x:v>1</x:v>
      </x:c>
      <x:c r="AB1934" s="36" t="n">
        <x:v>0.056877576864425156</x:v>
      </x:c>
      <x:c r="AC1934" s="34" t="b">
        <x:v>1</x:v>
      </x:c>
    </x:row>
    <x:row r="1935">
      <x:c r="A1935" s="31" t="str">
        <x:v>CFG017</x:v>
      </x:c>
      <x:c r="B1935" s="33" t="n">
        <x:v>31</x:v>
      </x:c>
      <x:c r="C1935" s="31" t="str">
        <x:v>0（选定5-12kg）算方向-5 1.AR20.03.6 </x:v>
      </x:c>
      <x:c r="D1935" s="31" t="str">
        <x:v>T7-VLM2-FF1(g1)-Inviscid</x:v>
      </x:c>
      <x:c r="E1935" s="37" t="n">
        <x:v>0.4197667850484911</x:v>
      </x:c>
      <x:c r="F1935" s="37" t="n">
        <x:v>0</x:v>
      </x:c>
      <x:c r="G1935" s="35" t="n">
        <x:v>12.979144517362302</x:v>
      </x:c>
      <x:c r="H1935" s="36" t="n">
        <x:v>15</x:v>
      </x:c>
      <x:c r="I1935" s="35" t="n">
        <x:v>1.225</x:v>
      </x:c>
      <x:c r="J1935" s="35" t="n">
        <x:v>1.5705518175924542</x:v>
      </x:c>
      <x:c r="K1935" s="35" t="n">
        <x:v>0.284701945718181</x:v>
      </x:c>
      <x:c r="L1935" s="35" t="n">
        <x:v>5.525419388778789</x:v>
      </x:c>
      <x:c r="M1935" s="35" t="n">
        <x:v>11.925999999999998</x:v>
      </x:c>
      <x:c r="N1935" s="35" t="n">
        <x:v>0.10992287605892086</x:v>
      </x:c>
      <x:c r="O1935" s="35" t="n">
        <x:v>-0.00002004566018733031</x:v>
      </x:c>
      <x:c r="P1935" s="35" t="n">
        <x:v>0.014231068051497809</x:v>
      </x:c>
      <x:c r="Q1935" s="36" t="n">
        <x:v>0.7218647727406812</x:v>
      </x:c>
      <x:c r="R1935" s="36" t="n">
        <x:v>0.015682582902114724</x:v>
      </x:c>
      <x:c r="S1935" s="36" t="n">
        <x:v>1.1255200632826184e-7</x:v>
      </x:c>
      <x:c r="T1935" s="35" t="n">
        <x:v>0.14656334865200352</x:v>
      </x:c>
      <x:c r="U1935" s="36" t="str">
        <x:v>lateral</x:v>
      </x:c>
      <x:c r="V1935" s="33" t="n">
        <x:v>6</x:v>
      </x:c>
      <x:c r="W1935" s="36" t="n">
        <x:v>-0.9369066531145368</x:v>
      </x:c>
      <x:c r="X1935" s="36" t="n">
        <x:v>-2.389503864684242</x:v>
      </x:c>
      <x:c r="Y1935" s="36" t="n">
        <x:v>2.5666169944094133</x:v>
      </x:c>
      <x:c r="Z1935" s="36" t="n">
        <x:v>0.3803013516016845</x:v>
      </x:c>
      <x:c r="AA1935" s="36" t="n">
        <x:v>0.3650356306201121</x:v>
      </x:c>
      <x:c r="AB1935" s="36" t="n">
        <x:v>1.0673421911091392</x:v>
      </x:c>
      <x:c r="AC1935" s="34" t="b">
        <x:v>1</x:v>
      </x:c>
    </x:row>
    <x:row r="1936">
      <x:c r="A1936" s="31" t="str">
        <x:v>CFG017</x:v>
      </x:c>
      <x:c r="B1936" s="33" t="n">
        <x:v>31</x:v>
      </x:c>
      <x:c r="C1936" s="31" t="str">
        <x:v>0（选定5-12kg）算方向-5 1.AR20.03.6 </x:v>
      </x:c>
      <x:c r="D1936" s="31" t="str">
        <x:v>T7-VLM2-FF1(g1)-Inviscid</x:v>
      </x:c>
      <x:c r="E1936" s="37" t="n">
        <x:v>0.4197667850484911</x:v>
      </x:c>
      <x:c r="F1936" s="37" t="n">
        <x:v>0</x:v>
      </x:c>
      <x:c r="G1936" s="35" t="n">
        <x:v>12.979144517362302</x:v>
      </x:c>
      <x:c r="H1936" s="36" t="n">
        <x:v>15</x:v>
      </x:c>
      <x:c r="I1936" s="35" t="n">
        <x:v>1.225</x:v>
      </x:c>
      <x:c r="J1936" s="35" t="n">
        <x:v>1.5705518175924542</x:v>
      </x:c>
      <x:c r="K1936" s="35" t="n">
        <x:v>0.284701945718181</x:v>
      </x:c>
      <x:c r="L1936" s="35" t="n">
        <x:v>5.525419388778789</x:v>
      </x:c>
      <x:c r="M1936" s="35" t="n">
        <x:v>11.925999999999998</x:v>
      </x:c>
      <x:c r="N1936" s="35" t="n">
        <x:v>0.10992287605892086</x:v>
      </x:c>
      <x:c r="O1936" s="35" t="n">
        <x:v>-0.00002004566018733031</x:v>
      </x:c>
      <x:c r="P1936" s="35" t="n">
        <x:v>0.014231068051497809</x:v>
      </x:c>
      <x:c r="Q1936" s="36" t="n">
        <x:v>0.7218647727406812</x:v>
      </x:c>
      <x:c r="R1936" s="36" t="n">
        <x:v>0.015682582902114724</x:v>
      </x:c>
      <x:c r="S1936" s="36" t="n">
        <x:v>1.1255200632826184e-7</x:v>
      </x:c>
      <x:c r="T1936" s="35" t="n">
        <x:v>0.14656334865200352</x:v>
      </x:c>
      <x:c r="U1936" s="36" t="str">
        <x:v>lateral</x:v>
      </x:c>
      <x:c r="V1936" s="33" t="n">
        <x:v>7</x:v>
      </x:c>
      <x:c r="W1936" s="36" t="n">
        <x:v>-0.9369066531145368</x:v>
      </x:c>
      <x:c r="X1936" s="36" t="n">
        <x:v>2.389503864684242</x:v>
      </x:c>
      <x:c r="Y1936" s="36" t="n">
        <x:v>2.5666169944094133</x:v>
      </x:c>
      <x:c r="Z1936" s="36" t="n">
        <x:v>0.3803013516016845</x:v>
      </x:c>
      <x:c r="AA1936" s="36" t="n">
        <x:v>0.3650356306201121</x:v>
      </x:c>
      <x:c r="AB1936" s="36" t="n">
        <x:v>1.0673421911091392</x:v>
      </x:c>
      <x:c r="AC1936" s="34" t="b">
        <x:v>1</x:v>
      </x:c>
    </x:row>
    <x:row r="1937">
      <x:c r="A1937" s="31" t="str">
        <x:v>CFG017</x:v>
      </x:c>
      <x:c r="B1937" s="33" t="n">
        <x:v>31</x:v>
      </x:c>
      <x:c r="C1937" s="31" t="str">
        <x:v>0（选定5-12kg）算方向-5 1.AR20.03.6 </x:v>
      </x:c>
      <x:c r="D1937" s="31" t="str">
        <x:v>T7-VLM2-FF1(g1)-Inviscid</x:v>
      </x:c>
      <x:c r="E1937" s="37" t="n">
        <x:v>0.4197667850484911</x:v>
      </x:c>
      <x:c r="F1937" s="37" t="n">
        <x:v>0</x:v>
      </x:c>
      <x:c r="G1937" s="35" t="n">
        <x:v>12.979144517362302</x:v>
      </x:c>
      <x:c r="H1937" s="36" t="n">
        <x:v>15</x:v>
      </x:c>
      <x:c r="I1937" s="35" t="n">
        <x:v>1.225</x:v>
      </x:c>
      <x:c r="J1937" s="35" t="n">
        <x:v>1.5705518175924542</x:v>
      </x:c>
      <x:c r="K1937" s="35" t="n">
        <x:v>0.284701945718181</x:v>
      </x:c>
      <x:c r="L1937" s="35" t="n">
        <x:v>5.525419388778789</x:v>
      </x:c>
      <x:c r="M1937" s="35" t="n">
        <x:v>11.925999999999998</x:v>
      </x:c>
      <x:c r="N1937" s="35" t="n">
        <x:v>0.10992287605892086</x:v>
      </x:c>
      <x:c r="O1937" s="35" t="n">
        <x:v>-0.00002004566018733031</x:v>
      </x:c>
      <x:c r="P1937" s="35" t="n">
        <x:v>0.014231068051497809</x:v>
      </x:c>
      <x:c r="Q1937" s="36" t="n">
        <x:v>0.7218647727406812</x:v>
      </x:c>
      <x:c r="R1937" s="36" t="n">
        <x:v>0.015682582902114724</x:v>
      </x:c>
      <x:c r="S1937" s="36" t="n">
        <x:v>1.1255200632826184e-7</x:v>
      </x:c>
      <x:c r="T1937" s="35" t="n">
        <x:v>0.14656334865200352</x:v>
      </x:c>
      <x:c r="U1937" s="36" t="str">
        <x:v>lateral</x:v>
      </x:c>
      <x:c r="V1937" s="33" t="n">
        <x:v>8</x:v>
      </x:c>
      <x:c r="W1937" s="36" t="n">
        <x:v>0.16237088220909968</x:v>
      </x:c>
      <x:c r="X1937" s="36" t="n">
        <x:v>0</x:v>
      </x:c>
      <x:c r="Y1937" s="36" t="n">
        <x:v>0.16237088220909968</x:v>
      </x:c>
      <x:c r="Z1937" s="36" t="n">
        <x:v>0</x:v>
      </x:c>
      <x:c r="AA1937" s="36" t="n">
        <x:v>-1</x:v>
      </x:c>
      <x:c r="AB1937" s="36"/>
      <x:c r="AC1937" s="34" t="b">
        <x:v>0</x:v>
      </x:c>
    </x:row>
    <x:row r="1938">
      <x:c r="A1938" s="31" t="str">
        <x:v>CFG017</x:v>
      </x:c>
      <x:c r="B1938" s="33" t="n">
        <x:v>32</x:v>
      </x:c>
      <x:c r="C1938" s="31" t="str">
        <x:v>0（选定5-12kg）算方向-5 1.AR20.03.6 </x:v>
      </x:c>
      <x:c r="D1938" s="31" t="str">
        <x:v>T7-VLM2-FF1(g1)-Inviscid</x:v>
      </x:c>
      <x:c r="E1938" s="37" t="n">
        <x:v>0.4226317184517017</x:v>
      </x:c>
      <x:c r="F1938" s="37" t="n">
        <x:v>0</x:v>
      </x:c>
      <x:c r="G1938" s="35" t="n">
        <x:v>12.976644443208468</x:v>
      </x:c>
      <x:c r="H1938" s="36" t="n">
        <x:v>15.5</x:v>
      </x:c>
      <x:c r="I1938" s="35" t="n">
        <x:v>1.225</x:v>
      </x:c>
      <x:c r="J1938" s="35" t="n">
        <x:v>1.5705518175924542</x:v>
      </x:c>
      <x:c r="K1938" s="35" t="n">
        <x:v>0.284701945718181</x:v>
      </x:c>
      <x:c r="L1938" s="35" t="n">
        <x:v>5.525419388778789</x:v>
      </x:c>
      <x:c r="M1938" s="35" t="n">
        <x:v>11.925999999999998</x:v>
      </x:c>
      <x:c r="N1938" s="35" t="n">
        <x:v>0.10992287605892086</x:v>
      </x:c>
      <x:c r="O1938" s="35" t="n">
        <x:v>-0.00002004566018733031</x:v>
      </x:c>
      <x:c r="P1938" s="35" t="n">
        <x:v>0.014231068051497809</x:v>
      </x:c>
      <x:c r="Q1938" s="36" t="n">
        <x:v>0.7221404442338737</x:v>
      </x:c>
      <x:c r="R1938" s="36" t="n">
        <x:v>0.015957662423680765</x:v>
      </x:c>
      <x:c r="S1938" s="36" t="n">
        <x:v>1.1222756059215894e-7</x:v>
      </x:c>
      <x:c r="T1938" s="35" t="n">
        <x:v>0.14656771603822097</x:v>
      </x:c>
      <x:c r="U1938" s="36" t="str">
        <x:v>longitudinal</x:v>
      </x:c>
      <x:c r="V1938" s="33" t="n">
        <x:v>1</x:v>
      </x:c>
      <x:c r="W1938" s="36" t="n">
        <x:v>-6.142171601401905</x:v>
      </x:c>
      <x:c r="X1938" s="36" t="n">
        <x:v>-5.258359157513382</x:v>
      </x:c>
      <x:c r="Y1938" s="36" t="n">
        <x:v>8.085580561126882</x:v>
      </x:c>
      <x:c r="Z1938" s="36" t="n">
        <x:v>0.8368938524707891</x:v>
      </x:c>
      <x:c r="AA1938" s="36" t="n">
        <x:v>0.7596450935053048</x:v>
      </x:c>
      <x:c r="AB1938" s="36" t="n">
        <x:v>0.16280886710683196</x:v>
      </x:c>
      <x:c r="AC1938" s="34" t="b">
        <x:v>1</x:v>
      </x:c>
    </x:row>
    <x:row r="1939">
      <x:c r="A1939" s="31" t="str">
        <x:v>CFG017</x:v>
      </x:c>
      <x:c r="B1939" s="33" t="n">
        <x:v>32</x:v>
      </x:c>
      <x:c r="C1939" s="31" t="str">
        <x:v>0（选定5-12kg）算方向-5 1.AR20.03.6 </x:v>
      </x:c>
      <x:c r="D1939" s="31" t="str">
        <x:v>T7-VLM2-FF1(g1)-Inviscid</x:v>
      </x:c>
      <x:c r="E1939" s="37" t="n">
        <x:v>0.4226317184517017</x:v>
      </x:c>
      <x:c r="F1939" s="37" t="n">
        <x:v>0</x:v>
      </x:c>
      <x:c r="G1939" s="35" t="n">
        <x:v>12.976644443208468</x:v>
      </x:c>
      <x:c r="H1939" s="36" t="n">
        <x:v>15.5</x:v>
      </x:c>
      <x:c r="I1939" s="35" t="n">
        <x:v>1.225</x:v>
      </x:c>
      <x:c r="J1939" s="35" t="n">
        <x:v>1.5705518175924542</x:v>
      </x:c>
      <x:c r="K1939" s="35" t="n">
        <x:v>0.284701945718181</x:v>
      </x:c>
      <x:c r="L1939" s="35" t="n">
        <x:v>5.525419388778789</x:v>
      </x:c>
      <x:c r="M1939" s="35" t="n">
        <x:v>11.925999999999998</x:v>
      </x:c>
      <x:c r="N1939" s="35" t="n">
        <x:v>0.10992287605892086</x:v>
      </x:c>
      <x:c r="O1939" s="35" t="n">
        <x:v>-0.00002004566018733031</x:v>
      </x:c>
      <x:c r="P1939" s="35" t="n">
        <x:v>0.014231068051497809</x:v>
      </x:c>
      <x:c r="Q1939" s="36" t="n">
        <x:v>0.7221404442338737</x:v>
      </x:c>
      <x:c r="R1939" s="36" t="n">
        <x:v>0.015957662423680765</x:v>
      </x:c>
      <x:c r="S1939" s="36" t="n">
        <x:v>1.1222756059215894e-7</x:v>
      </x:c>
      <x:c r="T1939" s="35" t="n">
        <x:v>0.14656771603822097</x:v>
      </x:c>
      <x:c r="U1939" s="36" t="str">
        <x:v>longitudinal</x:v>
      </x:c>
      <x:c r="V1939" s="33" t="n">
        <x:v>2</x:v>
      </x:c>
      <x:c r="W1939" s="36" t="n">
        <x:v>-6.142171601401905</x:v>
      </x:c>
      <x:c r="X1939" s="36" t="n">
        <x:v>5.258359157513382</x:v>
      </x:c>
      <x:c r="Y1939" s="36" t="n">
        <x:v>8.085580561126882</x:v>
      </x:c>
      <x:c r="Z1939" s="36" t="n">
        <x:v>0.8368938524707891</x:v>
      </x:c>
      <x:c r="AA1939" s="36" t="n">
        <x:v>0.7596450935053048</x:v>
      </x:c>
      <x:c r="AB1939" s="36" t="n">
        <x:v>0.16280886710683196</x:v>
      </x:c>
      <x:c r="AC1939" s="34" t="b">
        <x:v>1</x:v>
      </x:c>
    </x:row>
    <x:row r="1940">
      <x:c r="A1940" s="31" t="str">
        <x:v>CFG017</x:v>
      </x:c>
      <x:c r="B1940" s="33" t="n">
        <x:v>32</x:v>
      </x:c>
      <x:c r="C1940" s="31" t="str">
        <x:v>0（选定5-12kg）算方向-5 1.AR20.03.6 </x:v>
      </x:c>
      <x:c r="D1940" s="31" t="str">
        <x:v>T7-VLM2-FF1(g1)-Inviscid</x:v>
      </x:c>
      <x:c r="E1940" s="37" t="n">
        <x:v>0.4226317184517017</x:v>
      </x:c>
      <x:c r="F1940" s="37" t="n">
        <x:v>0</x:v>
      </x:c>
      <x:c r="G1940" s="35" t="n">
        <x:v>12.976644443208468</x:v>
      </x:c>
      <x:c r="H1940" s="36" t="n">
        <x:v>15.5</x:v>
      </x:c>
      <x:c r="I1940" s="35" t="n">
        <x:v>1.225</x:v>
      </x:c>
      <x:c r="J1940" s="35" t="n">
        <x:v>1.5705518175924542</x:v>
      </x:c>
      <x:c r="K1940" s="35" t="n">
        <x:v>0.284701945718181</x:v>
      </x:c>
      <x:c r="L1940" s="35" t="n">
        <x:v>5.525419388778789</x:v>
      </x:c>
      <x:c r="M1940" s="35" t="n">
        <x:v>11.925999999999998</x:v>
      </x:c>
      <x:c r="N1940" s="35" t="n">
        <x:v>0.10992287605892086</x:v>
      </x:c>
      <x:c r="O1940" s="35" t="n">
        <x:v>-0.00002004566018733031</x:v>
      </x:c>
      <x:c r="P1940" s="35" t="n">
        <x:v>0.014231068051497809</x:v>
      </x:c>
      <x:c r="Q1940" s="36" t="n">
        <x:v>0.7221404442338737</x:v>
      </x:c>
      <x:c r="R1940" s="36" t="n">
        <x:v>0.015957662423680765</x:v>
      </x:c>
      <x:c r="S1940" s="36" t="n">
        <x:v>1.1222756059215894e-7</x:v>
      </x:c>
      <x:c r="T1940" s="35" t="n">
        <x:v>0.14656771603822097</x:v>
      </x:c>
      <x:c r="U1940" s="36" t="str">
        <x:v>longitudinal</x:v>
      </x:c>
      <x:c r="V1940" s="33" t="n">
        <x:v>3</x:v>
      </x:c>
      <x:c r="W1940" s="36" t="n">
        <x:v>-0.012450408441733136</x:v>
      </x:c>
      <x:c r="X1940" s="36" t="n">
        <x:v>-0.7185783016286413</x:v>
      </x:c>
      <x:c r="Y1940" s="36" t="n">
        <x:v>0.7186861542021444</x:v>
      </x:c>
      <x:c r="Z1940" s="36" t="n">
        <x:v>0.11436528870277722</x:v>
      </x:c>
      <x:c r="AA1940" s="36" t="n">
        <x:v>0.01732384625602682</x:v>
      </x:c>
      <x:c r="AB1940" s="36" t="n">
        <x:v>80.3186501615522</x:v>
      </x:c>
      <x:c r="AC1940" s="34" t="b">
        <x:v>1</x:v>
      </x:c>
    </x:row>
    <x:row r="1941">
      <x:c r="A1941" s="31" t="str">
        <x:v>CFG017</x:v>
      </x:c>
      <x:c r="B1941" s="33" t="n">
        <x:v>32</x:v>
      </x:c>
      <x:c r="C1941" s="31" t="str">
        <x:v>0（选定5-12kg）算方向-5 1.AR20.03.6 </x:v>
      </x:c>
      <x:c r="D1941" s="31" t="str">
        <x:v>T7-VLM2-FF1(g1)-Inviscid</x:v>
      </x:c>
      <x:c r="E1941" s="37" t="n">
        <x:v>0.4226317184517017</x:v>
      </x:c>
      <x:c r="F1941" s="37" t="n">
        <x:v>0</x:v>
      </x:c>
      <x:c r="G1941" s="35" t="n">
        <x:v>12.976644443208468</x:v>
      </x:c>
      <x:c r="H1941" s="36" t="n">
        <x:v>15.5</x:v>
      </x:c>
      <x:c r="I1941" s="35" t="n">
        <x:v>1.225</x:v>
      </x:c>
      <x:c r="J1941" s="35" t="n">
        <x:v>1.5705518175924542</x:v>
      </x:c>
      <x:c r="K1941" s="35" t="n">
        <x:v>0.284701945718181</x:v>
      </x:c>
      <x:c r="L1941" s="35" t="n">
        <x:v>5.525419388778789</x:v>
      </x:c>
      <x:c r="M1941" s="35" t="n">
        <x:v>11.925999999999998</x:v>
      </x:c>
      <x:c r="N1941" s="35" t="n">
        <x:v>0.10992287605892086</x:v>
      </x:c>
      <x:c r="O1941" s="35" t="n">
        <x:v>-0.00002004566018733031</x:v>
      </x:c>
      <x:c r="P1941" s="35" t="n">
        <x:v>0.014231068051497809</x:v>
      </x:c>
      <x:c r="Q1941" s="36" t="n">
        <x:v>0.7221404442338737</x:v>
      </x:c>
      <x:c r="R1941" s="36" t="n">
        <x:v>0.015957662423680765</x:v>
      </x:c>
      <x:c r="S1941" s="36" t="n">
        <x:v>1.1222756059215894e-7</x:v>
      </x:c>
      <x:c r="T1941" s="35" t="n">
        <x:v>0.14656771603822097</x:v>
      </x:c>
      <x:c r="U1941" s="36" t="str">
        <x:v>longitudinal</x:v>
      </x:c>
      <x:c r="V1941" s="33" t="n">
        <x:v>4</x:v>
      </x:c>
      <x:c r="W1941" s="36" t="n">
        <x:v>-0.012450408441733136</x:v>
      </x:c>
      <x:c r="X1941" s="36" t="n">
        <x:v>0.7185783016286413</x:v>
      </x:c>
      <x:c r="Y1941" s="36" t="n">
        <x:v>0.7186861542021444</x:v>
      </x:c>
      <x:c r="Z1941" s="36" t="n">
        <x:v>0.11436528870277722</x:v>
      </x:c>
      <x:c r="AA1941" s="36" t="n">
        <x:v>0.01732384625602682</x:v>
      </x:c>
      <x:c r="AB1941" s="36" t="n">
        <x:v>80.3186501615522</x:v>
      </x:c>
      <x:c r="AC1941" s="34" t="b">
        <x:v>1</x:v>
      </x:c>
    </x:row>
    <x:row r="1942">
      <x:c r="A1942" s="31" t="str">
        <x:v>CFG017</x:v>
      </x:c>
      <x:c r="B1942" s="33" t="n">
        <x:v>32</x:v>
      </x:c>
      <x:c r="C1942" s="31" t="str">
        <x:v>0（选定5-12kg）算方向-5 1.AR20.03.6 </x:v>
      </x:c>
      <x:c r="D1942" s="31" t="str">
        <x:v>T7-VLM2-FF1(g1)-Inviscid</x:v>
      </x:c>
      <x:c r="E1942" s="37" t="n">
        <x:v>0.4226317184517017</x:v>
      </x:c>
      <x:c r="F1942" s="37" t="n">
        <x:v>0</x:v>
      </x:c>
      <x:c r="G1942" s="35" t="n">
        <x:v>12.976644443208468</x:v>
      </x:c>
      <x:c r="H1942" s="36" t="n">
        <x:v>15.5</x:v>
      </x:c>
      <x:c r="I1942" s="35" t="n">
        <x:v>1.225</x:v>
      </x:c>
      <x:c r="J1942" s="35" t="n">
        <x:v>1.5705518175924542</x:v>
      </x:c>
      <x:c r="K1942" s="35" t="n">
        <x:v>0.284701945718181</x:v>
      </x:c>
      <x:c r="L1942" s="35" t="n">
        <x:v>5.525419388778789</x:v>
      </x:c>
      <x:c r="M1942" s="35" t="n">
        <x:v>11.925999999999998</x:v>
      </x:c>
      <x:c r="N1942" s="35" t="n">
        <x:v>0.10992287605892086</x:v>
      </x:c>
      <x:c r="O1942" s="35" t="n">
        <x:v>-0.00002004566018733031</x:v>
      </x:c>
      <x:c r="P1942" s="35" t="n">
        <x:v>0.014231068051497809</x:v>
      </x:c>
      <x:c r="Q1942" s="36" t="n">
        <x:v>0.7221404442338737</x:v>
      </x:c>
      <x:c r="R1942" s="36" t="n">
        <x:v>0.015957662423680765</x:v>
      </x:c>
      <x:c r="S1942" s="36" t="n">
        <x:v>1.1222756059215894e-7</x:v>
      </x:c>
      <x:c r="T1942" s="35" t="n">
        <x:v>0.14656771603822097</x:v>
      </x:c>
      <x:c r="U1942" s="36" t="str">
        <x:v>lateral</x:v>
      </x:c>
      <x:c r="V1942" s="33" t="n">
        <x:v>5</x:v>
      </x:c>
      <x:c r="W1942" s="36" t="n">
        <x:v>-17.57759895169248</x:v>
      </x:c>
      <x:c r="X1942" s="36" t="n">
        <x:v>0</x:v>
      </x:c>
      <x:c r="Y1942" s="36" t="n">
        <x:v>17.57759895169248</x:v>
      </x:c>
      <x:c r="Z1942" s="36" t="n">
        <x:v>0</x:v>
      </x:c>
      <x:c r="AA1942" s="36" t="n">
        <x:v>1</x:v>
      </x:c>
      <x:c r="AB1942" s="36" t="n">
        <x:v>0.05689059141400617</x:v>
      </x:c>
      <x:c r="AC1942" s="34" t="b">
        <x:v>1</x:v>
      </x:c>
    </x:row>
    <x:row r="1943">
      <x:c r="A1943" s="31" t="str">
        <x:v>CFG017</x:v>
      </x:c>
      <x:c r="B1943" s="33" t="n">
        <x:v>32</x:v>
      </x:c>
      <x:c r="C1943" s="31" t="str">
        <x:v>0（选定5-12kg）算方向-5 1.AR20.03.6 </x:v>
      </x:c>
      <x:c r="D1943" s="31" t="str">
        <x:v>T7-VLM2-FF1(g1)-Inviscid</x:v>
      </x:c>
      <x:c r="E1943" s="37" t="n">
        <x:v>0.4226317184517017</x:v>
      </x:c>
      <x:c r="F1943" s="37" t="n">
        <x:v>0</x:v>
      </x:c>
      <x:c r="G1943" s="35" t="n">
        <x:v>12.976644443208468</x:v>
      </x:c>
      <x:c r="H1943" s="36" t="n">
        <x:v>15.5</x:v>
      </x:c>
      <x:c r="I1943" s="35" t="n">
        <x:v>1.225</x:v>
      </x:c>
      <x:c r="J1943" s="35" t="n">
        <x:v>1.5705518175924542</x:v>
      </x:c>
      <x:c r="K1943" s="35" t="n">
        <x:v>0.284701945718181</x:v>
      </x:c>
      <x:c r="L1943" s="35" t="n">
        <x:v>5.525419388778789</x:v>
      </x:c>
      <x:c r="M1943" s="35" t="n">
        <x:v>11.925999999999998</x:v>
      </x:c>
      <x:c r="N1943" s="35" t="n">
        <x:v>0.10992287605892086</x:v>
      </x:c>
      <x:c r="O1943" s="35" t="n">
        <x:v>-0.00002004566018733031</x:v>
      </x:c>
      <x:c r="P1943" s="35" t="n">
        <x:v>0.014231068051497809</x:v>
      </x:c>
      <x:c r="Q1943" s="36" t="n">
        <x:v>0.7221404442338737</x:v>
      </x:c>
      <x:c r="R1943" s="36" t="n">
        <x:v>0.015957662423680765</x:v>
      </x:c>
      <x:c r="S1943" s="36" t="n">
        <x:v>1.1222756059215894e-7</x:v>
      </x:c>
      <x:c r="T1943" s="35" t="n">
        <x:v>0.14656771603822097</x:v>
      </x:c>
      <x:c r="U1943" s="36" t="str">
        <x:v>lateral</x:v>
      </x:c>
      <x:c r="V1943" s="33" t="n">
        <x:v>6</x:v>
      </x:c>
      <x:c r="W1943" s="36" t="n">
        <x:v>-0.937310616930154</x:v>
      </x:c>
      <x:c r="X1943" s="36" t="n">
        <x:v>-2.389612653472196</x:v>
      </x:c>
      <x:c r="Y1943" s="36" t="n">
        <x:v>2.5668657592956468</x:v>
      </x:c>
      <x:c r="Z1943" s="36" t="n">
        <x:v>0.3803186658750404</x:v>
      </x:c>
      <x:c r="AA1943" s="36" t="n">
        <x:v>0.36515762989777617</x:v>
      </x:c>
      <x:c r="AB1943" s="36" t="n">
        <x:v>1.0668821860517956</x:v>
      </x:c>
      <x:c r="AC1943" s="34" t="b">
        <x:v>1</x:v>
      </x:c>
    </x:row>
    <x:row r="1944">
      <x:c r="A1944" s="31" t="str">
        <x:v>CFG017</x:v>
      </x:c>
      <x:c r="B1944" s="33" t="n">
        <x:v>32</x:v>
      </x:c>
      <x:c r="C1944" s="31" t="str">
        <x:v>0（选定5-12kg）算方向-5 1.AR20.03.6 </x:v>
      </x:c>
      <x:c r="D1944" s="31" t="str">
        <x:v>T7-VLM2-FF1(g1)-Inviscid</x:v>
      </x:c>
      <x:c r="E1944" s="37" t="n">
        <x:v>0.4226317184517017</x:v>
      </x:c>
      <x:c r="F1944" s="37" t="n">
        <x:v>0</x:v>
      </x:c>
      <x:c r="G1944" s="35" t="n">
        <x:v>12.976644443208468</x:v>
      </x:c>
      <x:c r="H1944" s="36" t="n">
        <x:v>15.5</x:v>
      </x:c>
      <x:c r="I1944" s="35" t="n">
        <x:v>1.225</x:v>
      </x:c>
      <x:c r="J1944" s="35" t="n">
        <x:v>1.5705518175924542</x:v>
      </x:c>
      <x:c r="K1944" s="35" t="n">
        <x:v>0.284701945718181</x:v>
      </x:c>
      <x:c r="L1944" s="35" t="n">
        <x:v>5.525419388778789</x:v>
      </x:c>
      <x:c r="M1944" s="35" t="n">
        <x:v>11.925999999999998</x:v>
      </x:c>
      <x:c r="N1944" s="35" t="n">
        <x:v>0.10992287605892086</x:v>
      </x:c>
      <x:c r="O1944" s="35" t="n">
        <x:v>-0.00002004566018733031</x:v>
      </x:c>
      <x:c r="P1944" s="35" t="n">
        <x:v>0.014231068051497809</x:v>
      </x:c>
      <x:c r="Q1944" s="36" t="n">
        <x:v>0.7221404442338737</x:v>
      </x:c>
      <x:c r="R1944" s="36" t="n">
        <x:v>0.015957662423680765</x:v>
      </x:c>
      <x:c r="S1944" s="36" t="n">
        <x:v>1.1222756059215894e-7</x:v>
      </x:c>
      <x:c r="T1944" s="35" t="n">
        <x:v>0.14656771603822097</x:v>
      </x:c>
      <x:c r="U1944" s="36" t="str">
        <x:v>lateral</x:v>
      </x:c>
      <x:c r="V1944" s="33" t="n">
        <x:v>7</x:v>
      </x:c>
      <x:c r="W1944" s="36" t="n">
        <x:v>-0.937310616930154</x:v>
      </x:c>
      <x:c r="X1944" s="36" t="n">
        <x:v>2.389612653472196</x:v>
      </x:c>
      <x:c r="Y1944" s="36" t="n">
        <x:v>2.5668657592956468</x:v>
      </x:c>
      <x:c r="Z1944" s="36" t="n">
        <x:v>0.3803186658750404</x:v>
      </x:c>
      <x:c r="AA1944" s="36" t="n">
        <x:v>0.36515762989777617</x:v>
      </x:c>
      <x:c r="AB1944" s="36" t="n">
        <x:v>1.0668821860517956</x:v>
      </x:c>
      <x:c r="AC1944" s="34" t="b">
        <x:v>1</x:v>
      </x:c>
    </x:row>
    <x:row r="1945">
      <x:c r="A1945" s="31" t="str">
        <x:v>CFG017</x:v>
      </x:c>
      <x:c r="B1945" s="33" t="n">
        <x:v>32</x:v>
      </x:c>
      <x:c r="C1945" s="31" t="str">
        <x:v>0（选定5-12kg）算方向-5 1.AR20.03.6 </x:v>
      </x:c>
      <x:c r="D1945" s="31" t="str">
        <x:v>T7-VLM2-FF1(g1)-Inviscid</x:v>
      </x:c>
      <x:c r="E1945" s="37" t="n">
        <x:v>0.4226317184517017</x:v>
      </x:c>
      <x:c r="F1945" s="37" t="n">
        <x:v>0</x:v>
      </x:c>
      <x:c r="G1945" s="35" t="n">
        <x:v>12.976644443208468</x:v>
      </x:c>
      <x:c r="H1945" s="36" t="n">
        <x:v>15.5</x:v>
      </x:c>
      <x:c r="I1945" s="35" t="n">
        <x:v>1.225</x:v>
      </x:c>
      <x:c r="J1945" s="35" t="n">
        <x:v>1.5705518175924542</x:v>
      </x:c>
      <x:c r="K1945" s="35" t="n">
        <x:v>0.284701945718181</x:v>
      </x:c>
      <x:c r="L1945" s="35" t="n">
        <x:v>5.525419388778789</x:v>
      </x:c>
      <x:c r="M1945" s="35" t="n">
        <x:v>11.925999999999998</x:v>
      </x:c>
      <x:c r="N1945" s="35" t="n">
        <x:v>0.10992287605892086</x:v>
      </x:c>
      <x:c r="O1945" s="35" t="n">
        <x:v>-0.00002004566018733031</x:v>
      </x:c>
      <x:c r="P1945" s="35" t="n">
        <x:v>0.014231068051497809</x:v>
      </x:c>
      <x:c r="Q1945" s="36" t="n">
        <x:v>0.7221404442338737</x:v>
      </x:c>
      <x:c r="R1945" s="36" t="n">
        <x:v>0.015957662423680765</x:v>
      </x:c>
      <x:c r="S1945" s="36" t="n">
        <x:v>1.1222756059215894e-7</x:v>
      </x:c>
      <x:c r="T1945" s="35" t="n">
        <x:v>0.14656771603822097</x:v>
      </x:c>
      <x:c r="U1945" s="36" t="str">
        <x:v>lateral</x:v>
      </x:c>
      <x:c r="V1945" s="33" t="n">
        <x:v>8</x:v>
      </x:c>
      <x:c r="W1945" s="36" t="n">
        <x:v>0.1624561541372902</x:v>
      </x:c>
      <x:c r="X1945" s="36" t="n">
        <x:v>0</x:v>
      </x:c>
      <x:c r="Y1945" s="36" t="n">
        <x:v>0.1624561541372902</x:v>
      </x:c>
      <x:c r="Z1945" s="36" t="n">
        <x:v>0</x:v>
      </x:c>
      <x:c r="AA1945" s="36" t="n">
        <x:v>-1</x:v>
      </x:c>
      <x:c r="AB1945" s="36"/>
      <x:c r="AC1945" s="34" t="b">
        <x:v>0</x:v>
      </x:c>
    </x:row>
    <x:row r="1946">
      <x:c r="A1946" s="31" t="str">
        <x:v>CFG017</x:v>
      </x:c>
      <x:c r="B1946" s="33" t="n">
        <x:v>33</x:v>
      </x:c>
      <x:c r="C1946" s="31" t="str">
        <x:v>0（选定5-12kg）算方向-5 1.AR20.03.6 </x:v>
      </x:c>
      <x:c r="D1946" s="31" t="str">
        <x:v>T7-VLM2-FF1(g1)-Inviscid</x:v>
      </x:c>
      <x:c r="E1946" s="37" t="n">
        <x:v>0.42555088929917484</x:v>
      </x:c>
      <x:c r="F1946" s="37" t="n">
        <x:v>0</x:v>
      </x:c>
      <x:c r="G1946" s="35" t="n">
        <x:v>12.974098498637678</x:v>
      </x:c>
      <x:c r="H1946" s="36" t="n">
        <x:v>16</x:v>
      </x:c>
      <x:c r="I1946" s="35" t="n">
        <x:v>1.225</x:v>
      </x:c>
      <x:c r="J1946" s="35" t="n">
        <x:v>1.5705518175924542</x:v>
      </x:c>
      <x:c r="K1946" s="35" t="n">
        <x:v>0.284701945718181</x:v>
      </x:c>
      <x:c r="L1946" s="35" t="n">
        <x:v>5.525419388778789</x:v>
      </x:c>
      <x:c r="M1946" s="35" t="n">
        <x:v>11.925999999999998</x:v>
      </x:c>
      <x:c r="N1946" s="35" t="n">
        <x:v>0.10992287605892086</x:v>
      </x:c>
      <x:c r="O1946" s="35" t="n">
        <x:v>-0.00002004566018733031</x:v>
      </x:c>
      <x:c r="P1946" s="35" t="n">
        <x:v>0.014231068051497809</x:v>
      </x:c>
      <x:c r="Q1946" s="36" t="n">
        <x:v>0.7224213114903366</x:v>
      </x:c>
      <x:c r="R1946" s="36" t="n">
        <x:v>0.016237914981581576</x:v>
      </x:c>
      <x:c r="S1946" s="36" t="n">
        <x:v>1.1189768352518052e-7</x:v>
      </x:c>
      <x:c r="T1946" s="35" t="n">
        <x:v>0.14657216961692138</x:v>
      </x:c>
      <x:c r="U1946" s="36" t="str">
        <x:v>longitudinal</x:v>
      </x:c>
      <x:c r="V1946" s="33" t="n">
        <x:v>1</x:v>
      </x:c>
      <x:c r="W1946" s="36" t="n">
        <x:v>-6.140960232064517</x:v>
      </x:c>
      <x:c r="X1946" s="36" t="n">
        <x:v>-5.257653787439473</x:v>
      </x:c>
      <x:c r="Y1946" s="36" t="n">
        <x:v>8.08420162541574</x:v>
      </x:c>
      <x:c r="Z1946" s="36" t="n">
        <x:v>0.8367815893368173</x:v>
      </x:c>
      <x:c r="AA1946" s="36" t="n">
        <x:v>0.7596248234034749</x:v>
      </x:c>
      <x:c r="AB1946" s="36" t="n">
        <x:v>0.16284098287733287</x:v>
      </x:c>
      <x:c r="AC1946" s="34" t="b">
        <x:v>1</x:v>
      </x:c>
    </x:row>
    <x:row r="1947">
      <x:c r="A1947" s="31" t="str">
        <x:v>CFG017</x:v>
      </x:c>
      <x:c r="B1947" s="33" t="n">
        <x:v>33</x:v>
      </x:c>
      <x:c r="C1947" s="31" t="str">
        <x:v>0（选定5-12kg）算方向-5 1.AR20.03.6 </x:v>
      </x:c>
      <x:c r="D1947" s="31" t="str">
        <x:v>T7-VLM2-FF1(g1)-Inviscid</x:v>
      </x:c>
      <x:c r="E1947" s="37" t="n">
        <x:v>0.42555088929917484</x:v>
      </x:c>
      <x:c r="F1947" s="37" t="n">
        <x:v>0</x:v>
      </x:c>
      <x:c r="G1947" s="35" t="n">
        <x:v>12.974098498637678</x:v>
      </x:c>
      <x:c r="H1947" s="36" t="n">
        <x:v>16</x:v>
      </x:c>
      <x:c r="I1947" s="35" t="n">
        <x:v>1.225</x:v>
      </x:c>
      <x:c r="J1947" s="35" t="n">
        <x:v>1.5705518175924542</x:v>
      </x:c>
      <x:c r="K1947" s="35" t="n">
        <x:v>0.284701945718181</x:v>
      </x:c>
      <x:c r="L1947" s="35" t="n">
        <x:v>5.525419388778789</x:v>
      </x:c>
      <x:c r="M1947" s="35" t="n">
        <x:v>11.925999999999998</x:v>
      </x:c>
      <x:c r="N1947" s="35" t="n">
        <x:v>0.10992287605892086</x:v>
      </x:c>
      <x:c r="O1947" s="35" t="n">
        <x:v>-0.00002004566018733031</x:v>
      </x:c>
      <x:c r="P1947" s="35" t="n">
        <x:v>0.014231068051497809</x:v>
      </x:c>
      <x:c r="Q1947" s="36" t="n">
        <x:v>0.7224213114903366</x:v>
      </x:c>
      <x:c r="R1947" s="36" t="n">
        <x:v>0.016237914981581576</x:v>
      </x:c>
      <x:c r="S1947" s="36" t="n">
        <x:v>1.1189768352518052e-7</x:v>
      </x:c>
      <x:c r="T1947" s="35" t="n">
        <x:v>0.14657216961692138</x:v>
      </x:c>
      <x:c r="U1947" s="36" t="str">
        <x:v>longitudinal</x:v>
      </x:c>
      <x:c r="V1947" s="33" t="n">
        <x:v>2</x:v>
      </x:c>
      <x:c r="W1947" s="36" t="n">
        <x:v>-6.140960232064517</x:v>
      </x:c>
      <x:c r="X1947" s="36" t="n">
        <x:v>5.257653787439473</x:v>
      </x:c>
      <x:c r="Y1947" s="36" t="n">
        <x:v>8.08420162541574</x:v>
      </x:c>
      <x:c r="Z1947" s="36" t="n">
        <x:v>0.8367815893368173</x:v>
      </x:c>
      <x:c r="AA1947" s="36" t="n">
        <x:v>0.7596248234034749</x:v>
      </x:c>
      <x:c r="AB1947" s="36" t="n">
        <x:v>0.16284098287733287</x:v>
      </x:c>
      <x:c r="AC1947" s="34" t="b">
        <x:v>1</x:v>
      </x:c>
    </x:row>
    <x:row r="1948">
      <x:c r="A1948" s="31" t="str">
        <x:v>CFG017</x:v>
      </x:c>
      <x:c r="B1948" s="33" t="n">
        <x:v>33</x:v>
      </x:c>
      <x:c r="C1948" s="31" t="str">
        <x:v>0（选定5-12kg）算方向-5 1.AR20.03.6 </x:v>
      </x:c>
      <x:c r="D1948" s="31" t="str">
        <x:v>T7-VLM2-FF1(g1)-Inviscid</x:v>
      </x:c>
      <x:c r="E1948" s="37" t="n">
        <x:v>0.42555088929917484</x:v>
      </x:c>
      <x:c r="F1948" s="37" t="n">
        <x:v>0</x:v>
      </x:c>
      <x:c r="G1948" s="35" t="n">
        <x:v>12.974098498637678</x:v>
      </x:c>
      <x:c r="H1948" s="36" t="n">
        <x:v>16</x:v>
      </x:c>
      <x:c r="I1948" s="35" t="n">
        <x:v>1.225</x:v>
      </x:c>
      <x:c r="J1948" s="35" t="n">
        <x:v>1.5705518175924542</x:v>
      </x:c>
      <x:c r="K1948" s="35" t="n">
        <x:v>0.284701945718181</x:v>
      </x:c>
      <x:c r="L1948" s="35" t="n">
        <x:v>5.525419388778789</x:v>
      </x:c>
      <x:c r="M1948" s="35" t="n">
        <x:v>11.925999999999998</x:v>
      </x:c>
      <x:c r="N1948" s="35" t="n">
        <x:v>0.10992287605892086</x:v>
      </x:c>
      <x:c r="O1948" s="35" t="n">
        <x:v>-0.00002004566018733031</x:v>
      </x:c>
      <x:c r="P1948" s="35" t="n">
        <x:v>0.014231068051497809</x:v>
      </x:c>
      <x:c r="Q1948" s="36" t="n">
        <x:v>0.7224213114903366</x:v>
      </x:c>
      <x:c r="R1948" s="36" t="n">
        <x:v>0.016237914981581576</x:v>
      </x:c>
      <x:c r="S1948" s="36" t="n">
        <x:v>1.1189768352518052e-7</x:v>
      </x:c>
      <x:c r="T1948" s="35" t="n">
        <x:v>0.14657216961692138</x:v>
      </x:c>
      <x:c r="U1948" s="36" t="str">
        <x:v>longitudinal</x:v>
      </x:c>
      <x:c r="V1948" s="33" t="n">
        <x:v>3</x:v>
      </x:c>
      <x:c r="W1948" s="36" t="n">
        <x:v>-0.012728992218662197</x:v>
      </x:c>
      <x:c r="X1948" s="36" t="n">
        <x:v>-0.7187299350793983</x:v>
      </x:c>
      <x:c r="Y1948" s="36" t="n">
        <x:v>0.7188426439925075</x:v>
      </x:c>
      <x:c r="Z1948" s="36" t="n">
        <x:v>0.11438942191600328</x:v>
      </x:c>
      <x:c r="AA1948" s="36" t="n">
        <x:v>0.017707619776095074</x:v>
      </x:c>
      <x:c r="AB1948" s="36" t="n">
        <x:v>78.56081477792739</x:v>
      </x:c>
      <x:c r="AC1948" s="34" t="b">
        <x:v>1</x:v>
      </x:c>
    </x:row>
    <x:row r="1949">
      <x:c r="A1949" s="31" t="str">
        <x:v>CFG017</x:v>
      </x:c>
      <x:c r="B1949" s="33" t="n">
        <x:v>33</x:v>
      </x:c>
      <x:c r="C1949" s="31" t="str">
        <x:v>0（选定5-12kg）算方向-5 1.AR20.03.6 </x:v>
      </x:c>
      <x:c r="D1949" s="31" t="str">
        <x:v>T7-VLM2-FF1(g1)-Inviscid</x:v>
      </x:c>
      <x:c r="E1949" s="37" t="n">
        <x:v>0.42555088929917484</x:v>
      </x:c>
      <x:c r="F1949" s="37" t="n">
        <x:v>0</x:v>
      </x:c>
      <x:c r="G1949" s="35" t="n">
        <x:v>12.974098498637678</x:v>
      </x:c>
      <x:c r="H1949" s="36" t="n">
        <x:v>16</x:v>
      </x:c>
      <x:c r="I1949" s="35" t="n">
        <x:v>1.225</x:v>
      </x:c>
      <x:c r="J1949" s="35" t="n">
        <x:v>1.5705518175924542</x:v>
      </x:c>
      <x:c r="K1949" s="35" t="n">
        <x:v>0.284701945718181</x:v>
      </x:c>
      <x:c r="L1949" s="35" t="n">
        <x:v>5.525419388778789</x:v>
      </x:c>
      <x:c r="M1949" s="35" t="n">
        <x:v>11.925999999999998</x:v>
      </x:c>
      <x:c r="N1949" s="35" t="n">
        <x:v>0.10992287605892086</x:v>
      </x:c>
      <x:c r="O1949" s="35" t="n">
        <x:v>-0.00002004566018733031</x:v>
      </x:c>
      <x:c r="P1949" s="35" t="n">
        <x:v>0.014231068051497809</x:v>
      </x:c>
      <x:c r="Q1949" s="36" t="n">
        <x:v>0.7224213114903366</x:v>
      </x:c>
      <x:c r="R1949" s="36" t="n">
        <x:v>0.016237914981581576</x:v>
      </x:c>
      <x:c r="S1949" s="36" t="n">
        <x:v>1.1189768352518052e-7</x:v>
      </x:c>
      <x:c r="T1949" s="35" t="n">
        <x:v>0.14657216961692138</x:v>
      </x:c>
      <x:c r="U1949" s="36" t="str">
        <x:v>longitudinal</x:v>
      </x:c>
      <x:c r="V1949" s="33" t="n">
        <x:v>4</x:v>
      </x:c>
      <x:c r="W1949" s="36" t="n">
        <x:v>-0.012728992218662197</x:v>
      </x:c>
      <x:c r="X1949" s="36" t="n">
        <x:v>0.7187299350793983</x:v>
      </x:c>
      <x:c r="Y1949" s="36" t="n">
        <x:v>0.7188426439925075</x:v>
      </x:c>
      <x:c r="Z1949" s="36" t="n">
        <x:v>0.11438942191600328</x:v>
      </x:c>
      <x:c r="AA1949" s="36" t="n">
        <x:v>0.017707619776095074</x:v>
      </x:c>
      <x:c r="AB1949" s="36" t="n">
        <x:v>78.56081477792739</x:v>
      </x:c>
      <x:c r="AC1949" s="34" t="b">
        <x:v>1</x:v>
      </x:c>
    </x:row>
    <x:row r="1950">
      <x:c r="A1950" s="31" t="str">
        <x:v>CFG017</x:v>
      </x:c>
      <x:c r="B1950" s="33" t="n">
        <x:v>33</x:v>
      </x:c>
      <x:c r="C1950" s="31" t="str">
        <x:v>0（选定5-12kg）算方向-5 1.AR20.03.6 </x:v>
      </x:c>
      <x:c r="D1950" s="31" t="str">
        <x:v>T7-VLM2-FF1(g1)-Inviscid</x:v>
      </x:c>
      <x:c r="E1950" s="37" t="n">
        <x:v>0.42555088929917484</x:v>
      </x:c>
      <x:c r="F1950" s="37" t="n">
        <x:v>0</x:v>
      </x:c>
      <x:c r="G1950" s="35" t="n">
        <x:v>12.974098498637678</x:v>
      </x:c>
      <x:c r="H1950" s="36" t="n">
        <x:v>16</x:v>
      </x:c>
      <x:c r="I1950" s="35" t="n">
        <x:v>1.225</x:v>
      </x:c>
      <x:c r="J1950" s="35" t="n">
        <x:v>1.5705518175924542</x:v>
      </x:c>
      <x:c r="K1950" s="35" t="n">
        <x:v>0.284701945718181</x:v>
      </x:c>
      <x:c r="L1950" s="35" t="n">
        <x:v>5.525419388778789</x:v>
      </x:c>
      <x:c r="M1950" s="35" t="n">
        <x:v>11.925999999999998</x:v>
      </x:c>
      <x:c r="N1950" s="35" t="n">
        <x:v>0.10992287605892086</x:v>
      </x:c>
      <x:c r="O1950" s="35" t="n">
        <x:v>-0.00002004566018733031</x:v>
      </x:c>
      <x:c r="P1950" s="35" t="n">
        <x:v>0.014231068051497809</x:v>
      </x:c>
      <x:c r="Q1950" s="36" t="n">
        <x:v>0.7224213114903366</x:v>
      </x:c>
      <x:c r="R1950" s="36" t="n">
        <x:v>0.016237914981581576</x:v>
      </x:c>
      <x:c r="S1950" s="36" t="n">
        <x:v>1.1189768352518052e-7</x:v>
      </x:c>
      <x:c r="T1950" s="35" t="n">
        <x:v>0.14657216961692138</x:v>
      </x:c>
      <x:c r="U1950" s="36" t="str">
        <x:v>lateral</x:v>
      </x:c>
      <x:c r="V1950" s="33" t="n">
        <x:v>5</x:v>
      </x:c>
      <x:c r="W1950" s="36" t="n">
        <x:v>-17.573492481544847</x:v>
      </x:c>
      <x:c r="X1950" s="36" t="n">
        <x:v>0</x:v>
      </x:c>
      <x:c r="Y1950" s="36" t="n">
        <x:v>17.573492481544847</x:v>
      </x:c>
      <x:c r="Z1950" s="36" t="n">
        <x:v>0</x:v>
      </x:c>
      <x:c r="AA1950" s="36" t="n">
        <x:v>1</x:v>
      </x:c>
      <x:c r="AB1950" s="36" t="n">
        <x:v>0.056903885272103424</x:v>
      </x:c>
      <x:c r="AC1950" s="34" t="b">
        <x:v>1</x:v>
      </x:c>
    </x:row>
    <x:row r="1951">
      <x:c r="A1951" s="31" t="str">
        <x:v>CFG017</x:v>
      </x:c>
      <x:c r="B1951" s="33" t="n">
        <x:v>33</x:v>
      </x:c>
      <x:c r="C1951" s="31" t="str">
        <x:v>0（选定5-12kg）算方向-5 1.AR20.03.6 </x:v>
      </x:c>
      <x:c r="D1951" s="31" t="str">
        <x:v>T7-VLM2-FF1(g1)-Inviscid</x:v>
      </x:c>
      <x:c r="E1951" s="37" t="n">
        <x:v>0.42555088929917484</x:v>
      </x:c>
      <x:c r="F1951" s="37" t="n">
        <x:v>0</x:v>
      </x:c>
      <x:c r="G1951" s="35" t="n">
        <x:v>12.974098498637678</x:v>
      </x:c>
      <x:c r="H1951" s="36" t="n">
        <x:v>16</x:v>
      </x:c>
      <x:c r="I1951" s="35" t="n">
        <x:v>1.225</x:v>
      </x:c>
      <x:c r="J1951" s="35" t="n">
        <x:v>1.5705518175924542</x:v>
      </x:c>
      <x:c r="K1951" s="35" t="n">
        <x:v>0.284701945718181</x:v>
      </x:c>
      <x:c r="L1951" s="35" t="n">
        <x:v>5.525419388778789</x:v>
      </x:c>
      <x:c r="M1951" s="35" t="n">
        <x:v>11.925999999999998</x:v>
      </x:c>
      <x:c r="N1951" s="35" t="n">
        <x:v>0.10992287605892086</x:v>
      </x:c>
      <x:c r="O1951" s="35" t="n">
        <x:v>-0.00002004566018733031</x:v>
      </x:c>
      <x:c r="P1951" s="35" t="n">
        <x:v>0.014231068051497809</x:v>
      </x:c>
      <x:c r="Q1951" s="36" t="n">
        <x:v>0.7224213114903366</x:v>
      </x:c>
      <x:c r="R1951" s="36" t="n">
        <x:v>0.016237914981581576</x:v>
      </x:c>
      <x:c r="S1951" s="36" t="n">
        <x:v>1.1189768352518052e-7</x:v>
      </x:c>
      <x:c r="T1951" s="35" t="n">
        <x:v>0.14657216961692138</x:v>
      </x:c>
      <x:c r="U1951" s="36" t="str">
        <x:v>lateral</x:v>
      </x:c>
      <x:c r="V1951" s="33" t="n">
        <x:v>6</x:v>
      </x:c>
      <x:c r="W1951" s="36" t="n">
        <x:v>-0.9376865625259488</x:v>
      </x:c>
      <x:c r="X1951" s="36" t="n">
        <x:v>-2.3896081895990116</x:v>
      </x:c>
      <x:c r="Y1951" s="36" t="n">
        <x:v>2.566998907156058</x:v>
      </x:c>
      <x:c r="Z1951" s="36" t="n">
        <x:v>0.38031795542755775</x:v>
      </x:c>
      <x:c r="AA1951" s="36" t="n">
        <x:v>0.3652851428615521</x:v>
      </x:c>
      <x:c r="AB1951" s="36" t="n">
        <x:v>1.06645444220315</x:v>
      </x:c>
      <x:c r="AC1951" s="34" t="b">
        <x:v>1</x:v>
      </x:c>
    </x:row>
    <x:row r="1952">
      <x:c r="A1952" s="31" t="str">
        <x:v>CFG017</x:v>
      </x:c>
      <x:c r="B1952" s="33" t="n">
        <x:v>33</x:v>
      </x:c>
      <x:c r="C1952" s="31" t="str">
        <x:v>0（选定5-12kg）算方向-5 1.AR20.03.6 </x:v>
      </x:c>
      <x:c r="D1952" s="31" t="str">
        <x:v>T7-VLM2-FF1(g1)-Inviscid</x:v>
      </x:c>
      <x:c r="E1952" s="37" t="n">
        <x:v>0.42555088929917484</x:v>
      </x:c>
      <x:c r="F1952" s="37" t="n">
        <x:v>0</x:v>
      </x:c>
      <x:c r="G1952" s="35" t="n">
        <x:v>12.974098498637678</x:v>
      </x:c>
      <x:c r="H1952" s="36" t="n">
        <x:v>16</x:v>
      </x:c>
      <x:c r="I1952" s="35" t="n">
        <x:v>1.225</x:v>
      </x:c>
      <x:c r="J1952" s="35" t="n">
        <x:v>1.5705518175924542</x:v>
      </x:c>
      <x:c r="K1952" s="35" t="n">
        <x:v>0.284701945718181</x:v>
      </x:c>
      <x:c r="L1952" s="35" t="n">
        <x:v>5.525419388778789</x:v>
      </x:c>
      <x:c r="M1952" s="35" t="n">
        <x:v>11.925999999999998</x:v>
      </x:c>
      <x:c r="N1952" s="35" t="n">
        <x:v>0.10992287605892086</x:v>
      </x:c>
      <x:c r="O1952" s="35" t="n">
        <x:v>-0.00002004566018733031</x:v>
      </x:c>
      <x:c r="P1952" s="35" t="n">
        <x:v>0.014231068051497809</x:v>
      </x:c>
      <x:c r="Q1952" s="36" t="n">
        <x:v>0.7224213114903366</x:v>
      </x:c>
      <x:c r="R1952" s="36" t="n">
        <x:v>0.016237914981581576</x:v>
      </x:c>
      <x:c r="S1952" s="36" t="n">
        <x:v>1.1189768352518052e-7</x:v>
      </x:c>
      <x:c r="T1952" s="35" t="n">
        <x:v>0.14657216961692138</x:v>
      </x:c>
      <x:c r="U1952" s="36" t="str">
        <x:v>lateral</x:v>
      </x:c>
      <x:c r="V1952" s="33" t="n">
        <x:v>7</x:v>
      </x:c>
      <x:c r="W1952" s="36" t="n">
        <x:v>-0.9376865625259488</x:v>
      </x:c>
      <x:c r="X1952" s="36" t="n">
        <x:v>2.3896081895990116</x:v>
      </x:c>
      <x:c r="Y1952" s="36" t="n">
        <x:v>2.566998907156058</x:v>
      </x:c>
      <x:c r="Z1952" s="36" t="n">
        <x:v>0.38031795542755775</x:v>
      </x:c>
      <x:c r="AA1952" s="36" t="n">
        <x:v>0.3652851428615521</x:v>
      </x:c>
      <x:c r="AB1952" s="36" t="n">
        <x:v>1.06645444220315</x:v>
      </x:c>
      <x:c r="AC1952" s="34" t="b">
        <x:v>1</x:v>
      </x:c>
    </x:row>
    <x:row r="1953">
      <x:c r="A1953" s="31" t="str">
        <x:v>CFG017</x:v>
      </x:c>
      <x:c r="B1953" s="33" t="n">
        <x:v>33</x:v>
      </x:c>
      <x:c r="C1953" s="31" t="str">
        <x:v>0（选定5-12kg）算方向-5 1.AR20.03.6 </x:v>
      </x:c>
      <x:c r="D1953" s="31" t="str">
        <x:v>T7-VLM2-FF1(g1)-Inviscid</x:v>
      </x:c>
      <x:c r="E1953" s="37" t="n">
        <x:v>0.42555088929917484</x:v>
      </x:c>
      <x:c r="F1953" s="37" t="n">
        <x:v>0</x:v>
      </x:c>
      <x:c r="G1953" s="35" t="n">
        <x:v>12.974098498637678</x:v>
      </x:c>
      <x:c r="H1953" s="36" t="n">
        <x:v>16</x:v>
      </x:c>
      <x:c r="I1953" s="35" t="n">
        <x:v>1.225</x:v>
      </x:c>
      <x:c r="J1953" s="35" t="n">
        <x:v>1.5705518175924542</x:v>
      </x:c>
      <x:c r="K1953" s="35" t="n">
        <x:v>0.284701945718181</x:v>
      </x:c>
      <x:c r="L1953" s="35" t="n">
        <x:v>5.525419388778789</x:v>
      </x:c>
      <x:c r="M1953" s="35" t="n">
        <x:v>11.925999999999998</x:v>
      </x:c>
      <x:c r="N1953" s="35" t="n">
        <x:v>0.10992287605892086</x:v>
      </x:c>
      <x:c r="O1953" s="35" t="n">
        <x:v>-0.00002004566018733031</x:v>
      </x:c>
      <x:c r="P1953" s="35" t="n">
        <x:v>0.014231068051497809</x:v>
      </x:c>
      <x:c r="Q1953" s="36" t="n">
        <x:v>0.7224213114903366</x:v>
      </x:c>
      <x:c r="R1953" s="36" t="n">
        <x:v>0.016237914981581576</x:v>
      </x:c>
      <x:c r="S1953" s="36" t="n">
        <x:v>1.1189768352518052e-7</x:v>
      </x:c>
      <x:c r="T1953" s="35" t="n">
        <x:v>0.14657216961692138</x:v>
      </x:c>
      <x:c r="U1953" s="36" t="str">
        <x:v>lateral</x:v>
      </x:c>
      <x:c r="V1953" s="33" t="n">
        <x:v>8</x:v>
      </x:c>
      <x:c r="W1953" s="36" t="n">
        <x:v>0.1625403429154737</x:v>
      </x:c>
      <x:c r="X1953" s="36" t="n">
        <x:v>0</x:v>
      </x:c>
      <x:c r="Y1953" s="36" t="n">
        <x:v>0.1625403429154737</x:v>
      </x:c>
      <x:c r="Z1953" s="36" t="n">
        <x:v>0</x:v>
      </x:c>
      <x:c r="AA1953" s="36" t="n">
        <x:v>-1</x:v>
      </x:c>
      <x:c r="AB1953" s="36"/>
      <x:c r="AC1953" s="34" t="b">
        <x:v>0</x:v>
      </x:c>
    </x:row>
    <x:row r="1954">
      <x:c r="A1954" s="31" t="str">
        <x:v>CFG017</x:v>
      </x:c>
      <x:c r="B1954" s="33" t="n">
        <x:v>34</x:v>
      </x:c>
      <x:c r="C1954" s="31" t="str">
        <x:v>0（选定5-12kg）算方向-5 1.AR20.03.6 </x:v>
      </x:c>
      <x:c r="D1954" s="31" t="str">
        <x:v>T7-VLM2-FF1(g1)-Inviscid</x:v>
      </x:c>
      <x:c r="E1954" s="37" t="n">
        <x:v>0.4285248196863466</x:v>
      </x:c>
      <x:c r="F1954" s="37" t="n">
        <x:v>0</x:v>
      </x:c>
      <x:c r="G1954" s="35" t="n">
        <x:v>12.971506312968163</x:v>
      </x:c>
      <x:c r="H1954" s="36" t="n">
        <x:v>16.5</x:v>
      </x:c>
      <x:c r="I1954" s="35" t="n">
        <x:v>1.225</x:v>
      </x:c>
      <x:c r="J1954" s="35" t="n">
        <x:v>1.5705518175924542</x:v>
      </x:c>
      <x:c r="K1954" s="35" t="n">
        <x:v>0.284701945718181</x:v>
      </x:c>
      <x:c r="L1954" s="35" t="n">
        <x:v>5.525419388778789</x:v>
      </x:c>
      <x:c r="M1954" s="35" t="n">
        <x:v>11.925999999999998</x:v>
      </x:c>
      <x:c r="N1954" s="35" t="n">
        <x:v>0.10992287605892086</x:v>
      </x:c>
      <x:c r="O1954" s="35" t="n">
        <x:v>-0.00002004566018733031</x:v>
      </x:c>
      <x:c r="P1954" s="35" t="n">
        <x:v>0.014231068051497809</x:v>
      </x:c>
      <x:c r="Q1954" s="36" t="n">
        <x:v>0.7227074240829969</x:v>
      </x:c>
      <x:c r="R1954" s="36" t="n">
        <x:v>0.016523249736203786</x:v>
      </x:c>
      <x:c r="S1954" s="36" t="n">
        <x:v>1.1156244820139087e-7</x:v>
      </x:c>
      <x:c r="T1954" s="35" t="n">
        <x:v>0.14657670919396365</x:v>
      </x:c>
      <x:c r="U1954" s="36" t="str">
        <x:v>longitudinal</x:v>
      </x:c>
      <x:c r="V1954" s="33" t="n">
        <x:v>1</x:v>
      </x:c>
      <x:c r="W1954" s="36" t="n">
        <x:v>-6.1397270051605455</x:v>
      </x:c>
      <x:c r="X1954" s="36" t="n">
        <x:v>-5.256935684826593</x:v>
      </x:c>
      <x:c r="Y1954" s="36" t="n">
        <x:v>8.08279781339982</x:v>
      </x:c>
      <x:c r="Z1954" s="36" t="n">
        <x:v>0.8366672997563303</x:v>
      </x:c>
      <x:c r="AA1954" s="36" t="n">
        <x:v>0.7596041800008886</x:v>
      </x:c>
      <x:c r="AB1954" s="36" t="n">
        <x:v>0.16287369115263314</x:v>
      </x:c>
      <x:c r="AC1954" s="34" t="b">
        <x:v>1</x:v>
      </x:c>
    </x:row>
    <x:row r="1955">
      <x:c r="A1955" s="31" t="str">
        <x:v>CFG017</x:v>
      </x:c>
      <x:c r="B1955" s="33" t="n">
        <x:v>34</x:v>
      </x:c>
      <x:c r="C1955" s="31" t="str">
        <x:v>0（选定5-12kg）算方向-5 1.AR20.03.6 </x:v>
      </x:c>
      <x:c r="D1955" s="31" t="str">
        <x:v>T7-VLM2-FF1(g1)-Inviscid</x:v>
      </x:c>
      <x:c r="E1955" s="37" t="n">
        <x:v>0.4285248196863466</x:v>
      </x:c>
      <x:c r="F1955" s="37" t="n">
        <x:v>0</x:v>
      </x:c>
      <x:c r="G1955" s="35" t="n">
        <x:v>12.971506312968163</x:v>
      </x:c>
      <x:c r="H1955" s="36" t="n">
        <x:v>16.5</x:v>
      </x:c>
      <x:c r="I1955" s="35" t="n">
        <x:v>1.225</x:v>
      </x:c>
      <x:c r="J1955" s="35" t="n">
        <x:v>1.5705518175924542</x:v>
      </x:c>
      <x:c r="K1955" s="35" t="n">
        <x:v>0.284701945718181</x:v>
      </x:c>
      <x:c r="L1955" s="35" t="n">
        <x:v>5.525419388778789</x:v>
      </x:c>
      <x:c r="M1955" s="35" t="n">
        <x:v>11.925999999999998</x:v>
      </x:c>
      <x:c r="N1955" s="35" t="n">
        <x:v>0.10992287605892086</x:v>
      </x:c>
      <x:c r="O1955" s="35" t="n">
        <x:v>-0.00002004566018733031</x:v>
      </x:c>
      <x:c r="P1955" s="35" t="n">
        <x:v>0.014231068051497809</x:v>
      </x:c>
      <x:c r="Q1955" s="36" t="n">
        <x:v>0.7227074240829969</x:v>
      </x:c>
      <x:c r="R1955" s="36" t="n">
        <x:v>0.016523249736203786</x:v>
      </x:c>
      <x:c r="S1955" s="36" t="n">
        <x:v>1.1156244820139087e-7</x:v>
      </x:c>
      <x:c r="T1955" s="35" t="n">
        <x:v>0.14657670919396365</x:v>
      </x:c>
      <x:c r="U1955" s="36" t="str">
        <x:v>longitudinal</x:v>
      </x:c>
      <x:c r="V1955" s="33" t="n">
        <x:v>2</x:v>
      </x:c>
      <x:c r="W1955" s="36" t="n">
        <x:v>-6.1397270051605455</x:v>
      </x:c>
      <x:c r="X1955" s="36" t="n">
        <x:v>5.256935684826593</x:v>
      </x:c>
      <x:c r="Y1955" s="36" t="n">
        <x:v>8.08279781339982</x:v>
      </x:c>
      <x:c r="Z1955" s="36" t="n">
        <x:v>0.8366672997563303</x:v>
      </x:c>
      <x:c r="AA1955" s="36" t="n">
        <x:v>0.7596041800008886</x:v>
      </x:c>
      <x:c r="AB1955" s="36" t="n">
        <x:v>0.16287369115263314</x:v>
      </x:c>
      <x:c r="AC1955" s="34" t="b">
        <x:v>1</x:v>
      </x:c>
    </x:row>
    <x:row r="1956">
      <x:c r="A1956" s="31" t="str">
        <x:v>CFG017</x:v>
      </x:c>
      <x:c r="B1956" s="33" t="n">
        <x:v>34</x:v>
      </x:c>
      <x:c r="C1956" s="31" t="str">
        <x:v>0（选定5-12kg）算方向-5 1.AR20.03.6 </x:v>
      </x:c>
      <x:c r="D1956" s="31" t="str">
        <x:v>T7-VLM2-FF1(g1)-Inviscid</x:v>
      </x:c>
      <x:c r="E1956" s="37" t="n">
        <x:v>0.4285248196863466</x:v>
      </x:c>
      <x:c r="F1956" s="37" t="n">
        <x:v>0</x:v>
      </x:c>
      <x:c r="G1956" s="35" t="n">
        <x:v>12.971506312968163</x:v>
      </x:c>
      <x:c r="H1956" s="36" t="n">
        <x:v>16.5</x:v>
      </x:c>
      <x:c r="I1956" s="35" t="n">
        <x:v>1.225</x:v>
      </x:c>
      <x:c r="J1956" s="35" t="n">
        <x:v>1.5705518175924542</x:v>
      </x:c>
      <x:c r="K1956" s="35" t="n">
        <x:v>0.284701945718181</x:v>
      </x:c>
      <x:c r="L1956" s="35" t="n">
        <x:v>5.525419388778789</x:v>
      </x:c>
      <x:c r="M1956" s="35" t="n">
        <x:v>11.925999999999998</x:v>
      </x:c>
      <x:c r="N1956" s="35" t="n">
        <x:v>0.10992287605892086</x:v>
      </x:c>
      <x:c r="O1956" s="35" t="n">
        <x:v>-0.00002004566018733031</x:v>
      </x:c>
      <x:c r="P1956" s="35" t="n">
        <x:v>0.014231068051497809</x:v>
      </x:c>
      <x:c r="Q1956" s="36" t="n">
        <x:v>0.7227074240829969</x:v>
      </x:c>
      <x:c r="R1956" s="36" t="n">
        <x:v>0.016523249736203786</x:v>
      </x:c>
      <x:c r="S1956" s="36" t="n">
        <x:v>1.1156244820139087e-7</x:v>
      </x:c>
      <x:c r="T1956" s="35" t="n">
        <x:v>0.14657670919396365</x:v>
      </x:c>
      <x:c r="U1956" s="36" t="str">
        <x:v>longitudinal</x:v>
      </x:c>
      <x:c r="V1956" s="33" t="n">
        <x:v>3</x:v>
      </x:c>
      <x:c r="W1956" s="36" t="n">
        <x:v>-0.01301235421761729</x:v>
      </x:c>
      <x:c r="X1956" s="36" t="n">
        <x:v>-0.7188842913283245</x:v>
      </x:c>
      <x:c r="Y1956" s="36" t="n">
        <x:v>0.7190020484539055</x:v>
      </x:c>
      <x:c r="Z1956" s="36" t="n">
        <x:v>0.114413988476017</x:v>
      </x:c>
      <x:c r="AA1956" s="36" t="n">
        <x:v>0.018097798532838952</x:v>
      </x:c>
      <x:c r="AB1956" s="36" t="n">
        <x:v>76.85004444822985</x:v>
      </x:c>
      <x:c r="AC1956" s="34" t="b">
        <x:v>1</x:v>
      </x:c>
    </x:row>
    <x:row r="1957">
      <x:c r="A1957" s="31" t="str">
        <x:v>CFG017</x:v>
      </x:c>
      <x:c r="B1957" s="33" t="n">
        <x:v>34</x:v>
      </x:c>
      <x:c r="C1957" s="31" t="str">
        <x:v>0（选定5-12kg）算方向-5 1.AR20.03.6 </x:v>
      </x:c>
      <x:c r="D1957" s="31" t="str">
        <x:v>T7-VLM2-FF1(g1)-Inviscid</x:v>
      </x:c>
      <x:c r="E1957" s="37" t="n">
        <x:v>0.4285248196863466</x:v>
      </x:c>
      <x:c r="F1957" s="37" t="n">
        <x:v>0</x:v>
      </x:c>
      <x:c r="G1957" s="35" t="n">
        <x:v>12.971506312968163</x:v>
      </x:c>
      <x:c r="H1957" s="36" t="n">
        <x:v>16.5</x:v>
      </x:c>
      <x:c r="I1957" s="35" t="n">
        <x:v>1.225</x:v>
      </x:c>
      <x:c r="J1957" s="35" t="n">
        <x:v>1.5705518175924542</x:v>
      </x:c>
      <x:c r="K1957" s="35" t="n">
        <x:v>0.284701945718181</x:v>
      </x:c>
      <x:c r="L1957" s="35" t="n">
        <x:v>5.525419388778789</x:v>
      </x:c>
      <x:c r="M1957" s="35" t="n">
        <x:v>11.925999999999998</x:v>
      </x:c>
      <x:c r="N1957" s="35" t="n">
        <x:v>0.10992287605892086</x:v>
      </x:c>
      <x:c r="O1957" s="35" t="n">
        <x:v>-0.00002004566018733031</x:v>
      </x:c>
      <x:c r="P1957" s="35" t="n">
        <x:v>0.014231068051497809</x:v>
      </x:c>
      <x:c r="Q1957" s="36" t="n">
        <x:v>0.7227074240829969</x:v>
      </x:c>
      <x:c r="R1957" s="36" t="n">
        <x:v>0.016523249736203786</x:v>
      </x:c>
      <x:c r="S1957" s="36" t="n">
        <x:v>1.1156244820139087e-7</x:v>
      </x:c>
      <x:c r="T1957" s="35" t="n">
        <x:v>0.14657670919396365</x:v>
      </x:c>
      <x:c r="U1957" s="36" t="str">
        <x:v>longitudinal</x:v>
      </x:c>
      <x:c r="V1957" s="33" t="n">
        <x:v>4</x:v>
      </x:c>
      <x:c r="W1957" s="36" t="n">
        <x:v>-0.01301235421761729</x:v>
      </x:c>
      <x:c r="X1957" s="36" t="n">
        <x:v>0.7188842913283245</x:v>
      </x:c>
      <x:c r="Y1957" s="36" t="n">
        <x:v>0.7190020484539055</x:v>
      </x:c>
      <x:c r="Z1957" s="36" t="n">
        <x:v>0.114413988476017</x:v>
      </x:c>
      <x:c r="AA1957" s="36" t="n">
        <x:v>0.018097798532838952</x:v>
      </x:c>
      <x:c r="AB1957" s="36" t="n">
        <x:v>76.85004444822985</x:v>
      </x:c>
      <x:c r="AC1957" s="34" t="b">
        <x:v>1</x:v>
      </x:c>
    </x:row>
    <x:row r="1958">
      <x:c r="A1958" s="31" t="str">
        <x:v>CFG017</x:v>
      </x:c>
      <x:c r="B1958" s="33" t="n">
        <x:v>34</x:v>
      </x:c>
      <x:c r="C1958" s="31" t="str">
        <x:v>0（选定5-12kg）算方向-5 1.AR20.03.6 </x:v>
      </x:c>
      <x:c r="D1958" s="31" t="str">
        <x:v>T7-VLM2-FF1(g1)-Inviscid</x:v>
      </x:c>
      <x:c r="E1958" s="37" t="n">
        <x:v>0.4285248196863466</x:v>
      </x:c>
      <x:c r="F1958" s="37" t="n">
        <x:v>0</x:v>
      </x:c>
      <x:c r="G1958" s="35" t="n">
        <x:v>12.971506312968163</x:v>
      </x:c>
      <x:c r="H1958" s="36" t="n">
        <x:v>16.5</x:v>
      </x:c>
      <x:c r="I1958" s="35" t="n">
        <x:v>1.225</x:v>
      </x:c>
      <x:c r="J1958" s="35" t="n">
        <x:v>1.5705518175924542</x:v>
      </x:c>
      <x:c r="K1958" s="35" t="n">
        <x:v>0.284701945718181</x:v>
      </x:c>
      <x:c r="L1958" s="35" t="n">
        <x:v>5.525419388778789</x:v>
      </x:c>
      <x:c r="M1958" s="35" t="n">
        <x:v>11.925999999999998</x:v>
      </x:c>
      <x:c r="N1958" s="35" t="n">
        <x:v>0.10992287605892086</x:v>
      </x:c>
      <x:c r="O1958" s="35" t="n">
        <x:v>-0.00002004566018733031</x:v>
      </x:c>
      <x:c r="P1958" s="35" t="n">
        <x:v>0.014231068051497809</x:v>
      </x:c>
      <x:c r="Q1958" s="36" t="n">
        <x:v>0.7227074240829969</x:v>
      </x:c>
      <x:c r="R1958" s="36" t="n">
        <x:v>0.016523249736203786</x:v>
      </x:c>
      <x:c r="S1958" s="36" t="n">
        <x:v>1.1156244820139087e-7</x:v>
      </x:c>
      <x:c r="T1958" s="35" t="n">
        <x:v>0.14657670919396365</x:v>
      </x:c>
      <x:c r="U1958" s="36" t="str">
        <x:v>lateral</x:v>
      </x:c>
      <x:c r="V1958" s="33" t="n">
        <x:v>5</x:v>
      </x:c>
      <x:c r="W1958" s="36" t="n">
        <x:v>-17.569304669899168</x:v>
      </x:c>
      <x:c r="X1958" s="36" t="n">
        <x:v>0</x:v>
      </x:c>
      <x:c r="Y1958" s="36" t="n">
        <x:v>17.569304669899168</x:v>
      </x:c>
      <x:c r="Z1958" s="36" t="n">
        <x:v>0</x:v>
      </x:c>
      <x:c r="AA1958" s="36" t="n">
        <x:v>1</x:v>
      </x:c>
      <x:c r="AB1958" s="36" t="n">
        <x:v>0.05691744885688405</x:v>
      </x:c>
      <x:c r="AC1958" s="34" t="b">
        <x:v>1</x:v>
      </x:c>
    </x:row>
    <x:row r="1959">
      <x:c r="A1959" s="31" t="str">
        <x:v>CFG017</x:v>
      </x:c>
      <x:c r="B1959" s="33" t="n">
        <x:v>34</x:v>
      </x:c>
      <x:c r="C1959" s="31" t="str">
        <x:v>0（选定5-12kg）算方向-5 1.AR20.03.6 </x:v>
      </x:c>
      <x:c r="D1959" s="31" t="str">
        <x:v>T7-VLM2-FF1(g1)-Inviscid</x:v>
      </x:c>
      <x:c r="E1959" s="37" t="n">
        <x:v>0.4285248196863466</x:v>
      </x:c>
      <x:c r="F1959" s="37" t="n">
        <x:v>0</x:v>
      </x:c>
      <x:c r="G1959" s="35" t="n">
        <x:v>12.971506312968163</x:v>
      </x:c>
      <x:c r="H1959" s="36" t="n">
        <x:v>16.5</x:v>
      </x:c>
      <x:c r="I1959" s="35" t="n">
        <x:v>1.225</x:v>
      </x:c>
      <x:c r="J1959" s="35" t="n">
        <x:v>1.5705518175924542</x:v>
      </x:c>
      <x:c r="K1959" s="35" t="n">
        <x:v>0.284701945718181</x:v>
      </x:c>
      <x:c r="L1959" s="35" t="n">
        <x:v>5.525419388778789</x:v>
      </x:c>
      <x:c r="M1959" s="35" t="n">
        <x:v>11.925999999999998</x:v>
      </x:c>
      <x:c r="N1959" s="35" t="n">
        <x:v>0.10992287605892086</x:v>
      </x:c>
      <x:c r="O1959" s="35" t="n">
        <x:v>-0.00002004566018733031</x:v>
      </x:c>
      <x:c r="P1959" s="35" t="n">
        <x:v>0.014231068051497809</x:v>
      </x:c>
      <x:c r="Q1959" s="36" t="n">
        <x:v>0.7227074240829969</x:v>
      </x:c>
      <x:c r="R1959" s="36" t="n">
        <x:v>0.016523249736203786</x:v>
      </x:c>
      <x:c r="S1959" s="36" t="n">
        <x:v>1.1156244820139087e-7</x:v>
      </x:c>
      <x:c r="T1959" s="35" t="n">
        <x:v>0.14657670919396365</x:v>
      </x:c>
      <x:c r="U1959" s="36" t="str">
        <x:v>lateral</x:v>
      </x:c>
      <x:c r="V1959" s="33" t="n">
        <x:v>6</x:v>
      </x:c>
      <x:c r="W1959" s="36" t="n">
        <x:v>-0.938034376417905</x:v>
      </x:c>
      <x:c r="X1959" s="36" t="n">
        <x:v>-2.3894974950064882</x:v>
      </x:c>
      <x:c r="Y1959" s="36" t="n">
        <x:v>2.5670229391230635</x:v>
      </x:c>
      <x:c r="Z1959" s="36" t="n">
        <x:v>0.3803003378359841</x:v>
      </x:c>
      <x:c r="AA1959" s="36" t="n">
        <x:v>0.3654172162319487</x:v>
      </x:c>
      <x:c r="AB1959" s="36" t="n">
        <x:v>1.0660590114178168</x:v>
      </x:c>
      <x:c r="AC1959" s="34" t="b">
        <x:v>1</x:v>
      </x:c>
    </x:row>
    <x:row r="1960">
      <x:c r="A1960" s="31" t="str">
        <x:v>CFG017</x:v>
      </x:c>
      <x:c r="B1960" s="33" t="n">
        <x:v>34</x:v>
      </x:c>
      <x:c r="C1960" s="31" t="str">
        <x:v>0（选定5-12kg）算方向-5 1.AR20.03.6 </x:v>
      </x:c>
      <x:c r="D1960" s="31" t="str">
        <x:v>T7-VLM2-FF1(g1)-Inviscid</x:v>
      </x:c>
      <x:c r="E1960" s="37" t="n">
        <x:v>0.4285248196863466</x:v>
      </x:c>
      <x:c r="F1960" s="37" t="n">
        <x:v>0</x:v>
      </x:c>
      <x:c r="G1960" s="35" t="n">
        <x:v>12.971506312968163</x:v>
      </x:c>
      <x:c r="H1960" s="36" t="n">
        <x:v>16.5</x:v>
      </x:c>
      <x:c r="I1960" s="35" t="n">
        <x:v>1.225</x:v>
      </x:c>
      <x:c r="J1960" s="35" t="n">
        <x:v>1.5705518175924542</x:v>
      </x:c>
      <x:c r="K1960" s="35" t="n">
        <x:v>0.284701945718181</x:v>
      </x:c>
      <x:c r="L1960" s="35" t="n">
        <x:v>5.525419388778789</x:v>
      </x:c>
      <x:c r="M1960" s="35" t="n">
        <x:v>11.925999999999998</x:v>
      </x:c>
      <x:c r="N1960" s="35" t="n">
        <x:v>0.10992287605892086</x:v>
      </x:c>
      <x:c r="O1960" s="35" t="n">
        <x:v>-0.00002004566018733031</x:v>
      </x:c>
      <x:c r="P1960" s="35" t="n">
        <x:v>0.014231068051497809</x:v>
      </x:c>
      <x:c r="Q1960" s="36" t="n">
        <x:v>0.7227074240829969</x:v>
      </x:c>
      <x:c r="R1960" s="36" t="n">
        <x:v>0.016523249736203786</x:v>
      </x:c>
      <x:c r="S1960" s="36" t="n">
        <x:v>1.1156244820139087e-7</x:v>
      </x:c>
      <x:c r="T1960" s="35" t="n">
        <x:v>0.14657670919396365</x:v>
      </x:c>
      <x:c r="U1960" s="36" t="str">
        <x:v>lateral</x:v>
      </x:c>
      <x:c r="V1960" s="33" t="n">
        <x:v>7</x:v>
      </x:c>
      <x:c r="W1960" s="36" t="n">
        <x:v>-0.938034376417905</x:v>
      </x:c>
      <x:c r="X1960" s="36" t="n">
        <x:v>2.3894974950064882</x:v>
      </x:c>
      <x:c r="Y1960" s="36" t="n">
        <x:v>2.5670229391230635</x:v>
      </x:c>
      <x:c r="Z1960" s="36" t="n">
        <x:v>0.3803003378359841</x:v>
      </x:c>
      <x:c r="AA1960" s="36" t="n">
        <x:v>0.3654172162319487</x:v>
      </x:c>
      <x:c r="AB1960" s="36" t="n">
        <x:v>1.0660590114178168</x:v>
      </x:c>
      <x:c r="AC1960" s="34" t="b">
        <x:v>1</x:v>
      </x:c>
    </x:row>
    <x:row r="1961">
      <x:c r="A1961" s="31" t="str">
        <x:v>CFG017</x:v>
      </x:c>
      <x:c r="B1961" s="33" t="n">
        <x:v>34</x:v>
      </x:c>
      <x:c r="C1961" s="31" t="str">
        <x:v>0（选定5-12kg）算方向-5 1.AR20.03.6 </x:v>
      </x:c>
      <x:c r="D1961" s="31" t="str">
        <x:v>T7-VLM2-FF1(g1)-Inviscid</x:v>
      </x:c>
      <x:c r="E1961" s="37" t="n">
        <x:v>0.4285248196863466</x:v>
      </x:c>
      <x:c r="F1961" s="37" t="n">
        <x:v>0</x:v>
      </x:c>
      <x:c r="G1961" s="35" t="n">
        <x:v>12.971506312968163</x:v>
      </x:c>
      <x:c r="H1961" s="36" t="n">
        <x:v>16.5</x:v>
      </x:c>
      <x:c r="I1961" s="35" t="n">
        <x:v>1.225</x:v>
      </x:c>
      <x:c r="J1961" s="35" t="n">
        <x:v>1.5705518175924542</x:v>
      </x:c>
      <x:c r="K1961" s="35" t="n">
        <x:v>0.284701945718181</x:v>
      </x:c>
      <x:c r="L1961" s="35" t="n">
        <x:v>5.525419388778789</x:v>
      </x:c>
      <x:c r="M1961" s="35" t="n">
        <x:v>11.925999999999998</x:v>
      </x:c>
      <x:c r="N1961" s="35" t="n">
        <x:v>0.10992287605892086</x:v>
      </x:c>
      <x:c r="O1961" s="35" t="n">
        <x:v>-0.00002004566018733031</x:v>
      </x:c>
      <x:c r="P1961" s="35" t="n">
        <x:v>0.014231068051497809</x:v>
      </x:c>
      <x:c r="Q1961" s="36" t="n">
        <x:v>0.7227074240829969</x:v>
      </x:c>
      <x:c r="R1961" s="36" t="n">
        <x:v>0.016523249736203786</x:v>
      </x:c>
      <x:c r="S1961" s="36" t="n">
        <x:v>1.1156244820139087e-7</x:v>
      </x:c>
      <x:c r="T1961" s="35" t="n">
        <x:v>0.14657670919396365</x:v>
      </x:c>
      <x:c r="U1961" s="36" t="str">
        <x:v>lateral</x:v>
      </x:c>
      <x:c r="V1961" s="33" t="n">
        <x:v>8</x:v>
      </x:c>
      <x:c r="W1961" s="36" t="n">
        <x:v>0.1626237449376493</x:v>
      </x:c>
      <x:c r="X1961" s="36" t="n">
        <x:v>0</x:v>
      </x:c>
      <x:c r="Y1961" s="36" t="n">
        <x:v>0.1626237449376493</x:v>
      </x:c>
      <x:c r="Z1961" s="36" t="n">
        <x:v>0</x:v>
      </x:c>
      <x:c r="AA1961" s="36" t="n">
        <x:v>-1</x:v>
      </x:c>
      <x:c r="AB1961" s="36"/>
      <x:c r="AC1961" s="34" t="b">
        <x:v>0</x:v>
      </x:c>
    </x:row>
    <x:row r="1962">
      <x:c r="A1962" s="31" t="str">
        <x:v>CFG017</x:v>
      </x:c>
      <x:c r="B1962" s="33" t="n">
        <x:v>35</x:v>
      </x:c>
      <x:c r="C1962" s="31" t="str">
        <x:v>0（选定5-12kg）算方向-5 1.AR20.03.6 </x:v>
      </x:c>
      <x:c r="D1962" s="31" t="str">
        <x:v>T7-VLM2-FF1(g1)-Inviscid</x:v>
      </x:c>
      <x:c r="E1962" s="37" t="n">
        <x:v>0.43155404981931045</x:v>
      </x:c>
      <x:c r="F1962" s="37" t="n">
        <x:v>0</x:v>
      </x:c>
      <x:c r="G1962" s="35" t="n">
        <x:v>12.968867502212438</x:v>
      </x:c>
      <x:c r="H1962" s="36" t="n">
        <x:v>17</x:v>
      </x:c>
      <x:c r="I1962" s="35" t="n">
        <x:v>1.225</x:v>
      </x:c>
      <x:c r="J1962" s="35" t="n">
        <x:v>1.5705518175924542</x:v>
      </x:c>
      <x:c r="K1962" s="35" t="n">
        <x:v>0.284701945718181</x:v>
      </x:c>
      <x:c r="L1962" s="35" t="n">
        <x:v>5.525419388778789</x:v>
      </x:c>
      <x:c r="M1962" s="35" t="n">
        <x:v>11.925999999999998</x:v>
      </x:c>
      <x:c r="N1962" s="35" t="n">
        <x:v>0.10992287605892086</x:v>
      </x:c>
      <x:c r="O1962" s="35" t="n">
        <x:v>-0.00002004566018733031</x:v>
      </x:c>
      <x:c r="P1962" s="35" t="n">
        <x:v>0.014231068051497809</x:v>
      </x:c>
      <x:c r="Q1962" s="36" t="n">
        <x:v>0.7229988328561189</x:v>
      </x:c>
      <x:c r="R1962" s="36" t="n">
        <x:v>0.016813638258081406</x:v>
      </x:c>
      <x:c r="S1962" s="36" t="n">
        <x:v>1.1122192808827054e-7</x:v>
      </x:c>
      <x:c r="T1962" s="35" t="n">
        <x:v>0.1465813346222664</x:v>
      </x:c>
      <x:c r="U1962" s="36" t="str">
        <x:v>longitudinal</x:v>
      </x:c>
      <x:c r="V1962" s="33" t="n">
        <x:v>1</x:v>
      </x:c>
      <x:c r="W1962" s="36" t="n">
        <x:v>-6.138471704439083</x:v>
      </x:c>
      <x:c r="X1962" s="36" t="n">
        <x:v>-5.25620469423895</x:v>
      </x:c>
      <x:c r="Y1962" s="36" t="n">
        <x:v>8.08136886015846</x:v>
      </x:c>
      <x:c r="Z1962" s="36" t="n">
        <x:v>0.8365509589909533</x:v>
      </x:c>
      <x:c r="AA1962" s="36" t="n">
        <x:v>0.7595831610535743</x:v>
      </x:c>
      <x:c r="AB1962" s="36" t="n">
        <x:v>0.16290699837825143</x:v>
      </x:c>
      <x:c r="AC1962" s="34" t="b">
        <x:v>1</x:v>
      </x:c>
    </x:row>
    <x:row r="1963">
      <x:c r="A1963" s="31" t="str">
        <x:v>CFG017</x:v>
      </x:c>
      <x:c r="B1963" s="33" t="n">
        <x:v>35</x:v>
      </x:c>
      <x:c r="C1963" s="31" t="str">
        <x:v>0（选定5-12kg）算方向-5 1.AR20.03.6 </x:v>
      </x:c>
      <x:c r="D1963" s="31" t="str">
        <x:v>T7-VLM2-FF1(g1)-Inviscid</x:v>
      </x:c>
      <x:c r="E1963" s="37" t="n">
        <x:v>0.43155404981931045</x:v>
      </x:c>
      <x:c r="F1963" s="37" t="n">
        <x:v>0</x:v>
      </x:c>
      <x:c r="G1963" s="35" t="n">
        <x:v>12.968867502212438</x:v>
      </x:c>
      <x:c r="H1963" s="36" t="n">
        <x:v>17</x:v>
      </x:c>
      <x:c r="I1963" s="35" t="n">
        <x:v>1.225</x:v>
      </x:c>
      <x:c r="J1963" s="35" t="n">
        <x:v>1.5705518175924542</x:v>
      </x:c>
      <x:c r="K1963" s="35" t="n">
        <x:v>0.284701945718181</x:v>
      </x:c>
      <x:c r="L1963" s="35" t="n">
        <x:v>5.525419388778789</x:v>
      </x:c>
      <x:c r="M1963" s="35" t="n">
        <x:v>11.925999999999998</x:v>
      </x:c>
      <x:c r="N1963" s="35" t="n">
        <x:v>0.10992287605892086</x:v>
      </x:c>
      <x:c r="O1963" s="35" t="n">
        <x:v>-0.00002004566018733031</x:v>
      </x:c>
      <x:c r="P1963" s="35" t="n">
        <x:v>0.014231068051497809</x:v>
      </x:c>
      <x:c r="Q1963" s="36" t="n">
        <x:v>0.7229988328561189</x:v>
      </x:c>
      <x:c r="R1963" s="36" t="n">
        <x:v>0.016813638258081406</x:v>
      </x:c>
      <x:c r="S1963" s="36" t="n">
        <x:v>1.1122192808827054e-7</x:v>
      </x:c>
      <x:c r="T1963" s="35" t="n">
        <x:v>0.1465813346222664</x:v>
      </x:c>
      <x:c r="U1963" s="36" t="str">
        <x:v>longitudinal</x:v>
      </x:c>
      <x:c r="V1963" s="33" t="n">
        <x:v>2</x:v>
      </x:c>
      <x:c r="W1963" s="36" t="n">
        <x:v>-6.138471704439083</x:v>
      </x:c>
      <x:c r="X1963" s="36" t="n">
        <x:v>5.25620469423895</x:v>
      </x:c>
      <x:c r="Y1963" s="36" t="n">
        <x:v>8.08136886015846</x:v>
      </x:c>
      <x:c r="Z1963" s="36" t="n">
        <x:v>0.8365509589909533</x:v>
      </x:c>
      <x:c r="AA1963" s="36" t="n">
        <x:v>0.7595831610535743</x:v>
      </x:c>
      <x:c r="AB1963" s="36" t="n">
        <x:v>0.16290699837825143</x:v>
      </x:c>
      <x:c r="AC1963" s="34" t="b">
        <x:v>1</x:v>
      </x:c>
    </x:row>
    <x:row r="1964">
      <x:c r="A1964" s="31" t="str">
        <x:v>CFG017</x:v>
      </x:c>
      <x:c r="B1964" s="33" t="n">
        <x:v>35</x:v>
      </x:c>
      <x:c r="C1964" s="31" t="str">
        <x:v>0（选定5-12kg）算方向-5 1.AR20.03.6 </x:v>
      </x:c>
      <x:c r="D1964" s="31" t="str">
        <x:v>T7-VLM2-FF1(g1)-Inviscid</x:v>
      </x:c>
      <x:c r="E1964" s="37" t="n">
        <x:v>0.43155404981931045</x:v>
      </x:c>
      <x:c r="F1964" s="37" t="n">
        <x:v>0</x:v>
      </x:c>
      <x:c r="G1964" s="35" t="n">
        <x:v>12.968867502212438</x:v>
      </x:c>
      <x:c r="H1964" s="36" t="n">
        <x:v>17</x:v>
      </x:c>
      <x:c r="I1964" s="35" t="n">
        <x:v>1.225</x:v>
      </x:c>
      <x:c r="J1964" s="35" t="n">
        <x:v>1.5705518175924542</x:v>
      </x:c>
      <x:c r="K1964" s="35" t="n">
        <x:v>0.284701945718181</x:v>
      </x:c>
      <x:c r="L1964" s="35" t="n">
        <x:v>5.525419388778789</x:v>
      </x:c>
      <x:c r="M1964" s="35" t="n">
        <x:v>11.925999999999998</x:v>
      </x:c>
      <x:c r="N1964" s="35" t="n">
        <x:v>0.10992287605892086</x:v>
      </x:c>
      <x:c r="O1964" s="35" t="n">
        <x:v>-0.00002004566018733031</x:v>
      </x:c>
      <x:c r="P1964" s="35" t="n">
        <x:v>0.014231068051497809</x:v>
      </x:c>
      <x:c r="Q1964" s="36" t="n">
        <x:v>0.7229988328561189</x:v>
      </x:c>
      <x:c r="R1964" s="36" t="n">
        <x:v>0.016813638258081406</x:v>
      </x:c>
      <x:c r="S1964" s="36" t="n">
        <x:v>1.1122192808827054e-7</x:v>
      </x:c>
      <x:c r="T1964" s="35" t="n">
        <x:v>0.1465813346222664</x:v>
      </x:c>
      <x:c r="U1964" s="36" t="str">
        <x:v>longitudinal</x:v>
      </x:c>
      <x:c r="V1964" s="33" t="n">
        <x:v>3</x:v>
      </x:c>
      <x:c r="W1964" s="36" t="n">
        <x:v>-0.013300473470562168</x:v>
      </x:c>
      <x:c r="X1964" s="36" t="n">
        <x:v>-0.719041388077232</x:v>
      </x:c>
      <x:c r="Y1964" s="36" t="n">
        <x:v>0.7191643903604888</x:v>
      </x:c>
      <x:c r="Z1964" s="36" t="n">
        <x:v>0.11443899120014929</x:v>
      </x:c>
      <x:c r="AA1964" s="36" t="n">
        <x:v>0.018494343781253076</x:v>
      </x:c>
      <x:c r="AB1964" s="36" t="n">
        <x:v>75.18529338171999</x:v>
      </x:c>
      <x:c r="AC1964" s="34" t="b">
        <x:v>1</x:v>
      </x:c>
    </x:row>
    <x:row r="1965">
      <x:c r="A1965" s="31" t="str">
        <x:v>CFG017</x:v>
      </x:c>
      <x:c r="B1965" s="33" t="n">
        <x:v>35</x:v>
      </x:c>
      <x:c r="C1965" s="31" t="str">
        <x:v>0（选定5-12kg）算方向-5 1.AR20.03.6 </x:v>
      </x:c>
      <x:c r="D1965" s="31" t="str">
        <x:v>T7-VLM2-FF1(g1)-Inviscid</x:v>
      </x:c>
      <x:c r="E1965" s="37" t="n">
        <x:v>0.43155404981931045</x:v>
      </x:c>
      <x:c r="F1965" s="37" t="n">
        <x:v>0</x:v>
      </x:c>
      <x:c r="G1965" s="35" t="n">
        <x:v>12.968867502212438</x:v>
      </x:c>
      <x:c r="H1965" s="36" t="n">
        <x:v>17</x:v>
      </x:c>
      <x:c r="I1965" s="35" t="n">
        <x:v>1.225</x:v>
      </x:c>
      <x:c r="J1965" s="35" t="n">
        <x:v>1.5705518175924542</x:v>
      </x:c>
      <x:c r="K1965" s="35" t="n">
        <x:v>0.284701945718181</x:v>
      </x:c>
      <x:c r="L1965" s="35" t="n">
        <x:v>5.525419388778789</x:v>
      </x:c>
      <x:c r="M1965" s="35" t="n">
        <x:v>11.925999999999998</x:v>
      </x:c>
      <x:c r="N1965" s="35" t="n">
        <x:v>0.10992287605892086</x:v>
      </x:c>
      <x:c r="O1965" s="35" t="n">
        <x:v>-0.00002004566018733031</x:v>
      </x:c>
      <x:c r="P1965" s="35" t="n">
        <x:v>0.014231068051497809</x:v>
      </x:c>
      <x:c r="Q1965" s="36" t="n">
        <x:v>0.7229988328561189</x:v>
      </x:c>
      <x:c r="R1965" s="36" t="n">
        <x:v>0.016813638258081406</x:v>
      </x:c>
      <x:c r="S1965" s="36" t="n">
        <x:v>1.1122192808827054e-7</x:v>
      </x:c>
      <x:c r="T1965" s="35" t="n">
        <x:v>0.1465813346222664</x:v>
      </x:c>
      <x:c r="U1965" s="36" t="str">
        <x:v>longitudinal</x:v>
      </x:c>
      <x:c r="V1965" s="33" t="n">
        <x:v>4</x:v>
      </x:c>
      <x:c r="W1965" s="36" t="n">
        <x:v>-0.013300473470562168</x:v>
      </x:c>
      <x:c r="X1965" s="36" t="n">
        <x:v>0.719041388077232</x:v>
      </x:c>
      <x:c r="Y1965" s="36" t="n">
        <x:v>0.7191643903604888</x:v>
      </x:c>
      <x:c r="Z1965" s="36" t="n">
        <x:v>0.11443899120014929</x:v>
      </x:c>
      <x:c r="AA1965" s="36" t="n">
        <x:v>0.018494343781253076</x:v>
      </x:c>
      <x:c r="AB1965" s="36" t="n">
        <x:v>75.18529338171999</x:v>
      </x:c>
      <x:c r="AC1965" s="34" t="b">
        <x:v>1</x:v>
      </x:c>
    </x:row>
    <x:row r="1966">
      <x:c r="A1966" s="31" t="str">
        <x:v>CFG017</x:v>
      </x:c>
      <x:c r="B1966" s="33" t="n">
        <x:v>35</x:v>
      </x:c>
      <x:c r="C1966" s="31" t="str">
        <x:v>0（选定5-12kg）算方向-5 1.AR20.03.6 </x:v>
      </x:c>
      <x:c r="D1966" s="31" t="str">
        <x:v>T7-VLM2-FF1(g1)-Inviscid</x:v>
      </x:c>
      <x:c r="E1966" s="37" t="n">
        <x:v>0.43155404981931045</x:v>
      </x:c>
      <x:c r="F1966" s="37" t="n">
        <x:v>0</x:v>
      </x:c>
      <x:c r="G1966" s="35" t="n">
        <x:v>12.968867502212438</x:v>
      </x:c>
      <x:c r="H1966" s="36" t="n">
        <x:v>17</x:v>
      </x:c>
      <x:c r="I1966" s="35" t="n">
        <x:v>1.225</x:v>
      </x:c>
      <x:c r="J1966" s="35" t="n">
        <x:v>1.5705518175924542</x:v>
      </x:c>
      <x:c r="K1966" s="35" t="n">
        <x:v>0.284701945718181</x:v>
      </x:c>
      <x:c r="L1966" s="35" t="n">
        <x:v>5.525419388778789</x:v>
      </x:c>
      <x:c r="M1966" s="35" t="n">
        <x:v>11.925999999999998</x:v>
      </x:c>
      <x:c r="N1966" s="35" t="n">
        <x:v>0.10992287605892086</x:v>
      </x:c>
      <x:c r="O1966" s="35" t="n">
        <x:v>-0.00002004566018733031</x:v>
      </x:c>
      <x:c r="P1966" s="35" t="n">
        <x:v>0.014231068051497809</x:v>
      </x:c>
      <x:c r="Q1966" s="36" t="n">
        <x:v>0.7229988328561189</x:v>
      </x:c>
      <x:c r="R1966" s="36" t="n">
        <x:v>0.016813638258081406</x:v>
      </x:c>
      <x:c r="S1966" s="36" t="n">
        <x:v>1.1122192808827054e-7</x:v>
      </x:c>
      <x:c r="T1966" s="35" t="n">
        <x:v>0.1465813346222664</x:v>
      </x:c>
      <x:c r="U1966" s="36" t="str">
        <x:v>lateral</x:v>
      </x:c>
      <x:c r="V1966" s="33" t="n">
        <x:v>5</x:v>
      </x:c>
      <x:c r="W1966" s="36" t="n">
        <x:v>-17.565039038288766</x:v>
      </x:c>
      <x:c r="X1966" s="36" t="n">
        <x:v>0</x:v>
      </x:c>
      <x:c r="Y1966" s="36" t="n">
        <x:v>17.565039038288766</x:v>
      </x:c>
      <x:c r="Z1966" s="36" t="n">
        <x:v>0</x:v>
      </x:c>
      <x:c r="AA1966" s="36" t="n">
        <x:v>1</x:v>
      </x:c>
      <x:c r="AB1966" s="36" t="n">
        <x:v>0.056931271135815406</x:v>
      </x:c>
      <x:c r="AC1966" s="34" t="b">
        <x:v>1</x:v>
      </x:c>
    </x:row>
    <x:row r="1967">
      <x:c r="A1967" s="31" t="str">
        <x:v>CFG017</x:v>
      </x:c>
      <x:c r="B1967" s="33" t="n">
        <x:v>35</x:v>
      </x:c>
      <x:c r="C1967" s="31" t="str">
        <x:v>0（选定5-12kg）算方向-5 1.AR20.03.6 </x:v>
      </x:c>
      <x:c r="D1967" s="31" t="str">
        <x:v>T7-VLM2-FF1(g1)-Inviscid</x:v>
      </x:c>
      <x:c r="E1967" s="37" t="n">
        <x:v>0.43155404981931045</x:v>
      </x:c>
      <x:c r="F1967" s="37" t="n">
        <x:v>0</x:v>
      </x:c>
      <x:c r="G1967" s="35" t="n">
        <x:v>12.968867502212438</x:v>
      </x:c>
      <x:c r="H1967" s="36" t="n">
        <x:v>17</x:v>
      </x:c>
      <x:c r="I1967" s="35" t="n">
        <x:v>1.225</x:v>
      </x:c>
      <x:c r="J1967" s="35" t="n">
        <x:v>1.5705518175924542</x:v>
      </x:c>
      <x:c r="K1967" s="35" t="n">
        <x:v>0.284701945718181</x:v>
      </x:c>
      <x:c r="L1967" s="35" t="n">
        <x:v>5.525419388778789</x:v>
      </x:c>
      <x:c r="M1967" s="35" t="n">
        <x:v>11.925999999999998</x:v>
      </x:c>
      <x:c r="N1967" s="35" t="n">
        <x:v>0.10992287605892086</x:v>
      </x:c>
      <x:c r="O1967" s="35" t="n">
        <x:v>-0.00002004566018733031</x:v>
      </x:c>
      <x:c r="P1967" s="35" t="n">
        <x:v>0.014231068051497809</x:v>
      </x:c>
      <x:c r="Q1967" s="36" t="n">
        <x:v>0.7229988328561189</x:v>
      </x:c>
      <x:c r="R1967" s="36" t="n">
        <x:v>0.016813638258081406</x:v>
      </x:c>
      <x:c r="S1967" s="36" t="n">
        <x:v>1.1122192808827054e-7</x:v>
      </x:c>
      <x:c r="T1967" s="35" t="n">
        <x:v>0.1465813346222664</x:v>
      </x:c>
      <x:c r="U1967" s="36" t="str">
        <x:v>lateral</x:v>
      </x:c>
      <x:c r="V1967" s="33" t="n">
        <x:v>6</x:v>
      </x:c>
      <x:c r="W1967" s="36" t="n">
        <x:v>-0.9383537563953172</x:v>
      </x:c>
      <x:c r="X1967" s="36" t="n">
        <x:v>-2.3892877805132207</x:v>
      </x:c>
      <x:c r="Y1967" s="36" t="n">
        <x:v>2.5669444618555723</x:v>
      </x:c>
      <x:c r="Z1967" s="36" t="n">
        <x:v>0.3802669607377426</x:v>
      </x:c>
      <x:c r="AA1967" s="36" t="n">
        <x:v>0.3655528081495801</x:v>
      </x:c>
      <x:c r="AB1967" s="36" t="n">
        <x:v>1.0656961654221928</x:v>
      </x:c>
      <x:c r="AC1967" s="34" t="b">
        <x:v>1</x:v>
      </x:c>
    </x:row>
    <x:row r="1968">
      <x:c r="A1968" s="31" t="str">
        <x:v>CFG017</x:v>
      </x:c>
      <x:c r="B1968" s="33" t="n">
        <x:v>35</x:v>
      </x:c>
      <x:c r="C1968" s="31" t="str">
        <x:v>0（选定5-12kg）算方向-5 1.AR20.03.6 </x:v>
      </x:c>
      <x:c r="D1968" s="31" t="str">
        <x:v>T7-VLM2-FF1(g1)-Inviscid</x:v>
      </x:c>
      <x:c r="E1968" s="37" t="n">
        <x:v>0.43155404981931045</x:v>
      </x:c>
      <x:c r="F1968" s="37" t="n">
        <x:v>0</x:v>
      </x:c>
      <x:c r="G1968" s="35" t="n">
        <x:v>12.968867502212438</x:v>
      </x:c>
      <x:c r="H1968" s="36" t="n">
        <x:v>17</x:v>
      </x:c>
      <x:c r="I1968" s="35" t="n">
        <x:v>1.225</x:v>
      </x:c>
      <x:c r="J1968" s="35" t="n">
        <x:v>1.5705518175924542</x:v>
      </x:c>
      <x:c r="K1968" s="35" t="n">
        <x:v>0.284701945718181</x:v>
      </x:c>
      <x:c r="L1968" s="35" t="n">
        <x:v>5.525419388778789</x:v>
      </x:c>
      <x:c r="M1968" s="35" t="n">
        <x:v>11.925999999999998</x:v>
      </x:c>
      <x:c r="N1968" s="35" t="n">
        <x:v>0.10992287605892086</x:v>
      </x:c>
      <x:c r="O1968" s="35" t="n">
        <x:v>-0.00002004566018733031</x:v>
      </x:c>
      <x:c r="P1968" s="35" t="n">
        <x:v>0.014231068051497809</x:v>
      </x:c>
      <x:c r="Q1968" s="36" t="n">
        <x:v>0.7229988328561189</x:v>
      </x:c>
      <x:c r="R1968" s="36" t="n">
        <x:v>0.016813638258081406</x:v>
      </x:c>
      <x:c r="S1968" s="36" t="n">
        <x:v>1.1122192808827054e-7</x:v>
      </x:c>
      <x:c r="T1968" s="35" t="n">
        <x:v>0.1465813346222664</x:v>
      </x:c>
      <x:c r="U1968" s="36" t="str">
        <x:v>lateral</x:v>
      </x:c>
      <x:c r="V1968" s="33" t="n">
        <x:v>7</x:v>
      </x:c>
      <x:c r="W1968" s="36" t="n">
        <x:v>-0.9383537563953172</x:v>
      </x:c>
      <x:c r="X1968" s="36" t="n">
        <x:v>2.3892877805132207</x:v>
      </x:c>
      <x:c r="Y1968" s="36" t="n">
        <x:v>2.5669444618555723</x:v>
      </x:c>
      <x:c r="Z1968" s="36" t="n">
        <x:v>0.3802669607377426</x:v>
      </x:c>
      <x:c r="AA1968" s="36" t="n">
        <x:v>0.3655528081495801</x:v>
      </x:c>
      <x:c r="AB1968" s="36" t="n">
        <x:v>1.0656961654221928</x:v>
      </x:c>
      <x:c r="AC1968" s="34" t="b">
        <x:v>1</x:v>
      </x:c>
    </x:row>
    <x:row r="1969">
      <x:c r="A1969" s="31" t="str">
        <x:v>CFG017</x:v>
      </x:c>
      <x:c r="B1969" s="33" t="n">
        <x:v>35</x:v>
      </x:c>
      <x:c r="C1969" s="31" t="str">
        <x:v>0（选定5-12kg）算方向-5 1.AR20.03.6 </x:v>
      </x:c>
      <x:c r="D1969" s="31" t="str">
        <x:v>T7-VLM2-FF1(g1)-Inviscid</x:v>
      </x:c>
      <x:c r="E1969" s="37" t="n">
        <x:v>0.43155404981931045</x:v>
      </x:c>
      <x:c r="F1969" s="37" t="n">
        <x:v>0</x:v>
      </x:c>
      <x:c r="G1969" s="35" t="n">
        <x:v>12.968867502212438</x:v>
      </x:c>
      <x:c r="H1969" s="36" t="n">
        <x:v>17</x:v>
      </x:c>
      <x:c r="I1969" s="35" t="n">
        <x:v>1.225</x:v>
      </x:c>
      <x:c r="J1969" s="35" t="n">
        <x:v>1.5705518175924542</x:v>
      </x:c>
      <x:c r="K1969" s="35" t="n">
        <x:v>0.284701945718181</x:v>
      </x:c>
      <x:c r="L1969" s="35" t="n">
        <x:v>5.525419388778789</x:v>
      </x:c>
      <x:c r="M1969" s="35" t="n">
        <x:v>11.925999999999998</x:v>
      </x:c>
      <x:c r="N1969" s="35" t="n">
        <x:v>0.10992287605892086</x:v>
      </x:c>
      <x:c r="O1969" s="35" t="n">
        <x:v>-0.00002004566018733031</x:v>
      </x:c>
      <x:c r="P1969" s="35" t="n">
        <x:v>0.014231068051497809</x:v>
      </x:c>
      <x:c r="Q1969" s="36" t="n">
        <x:v>0.7229988328561189</x:v>
      </x:c>
      <x:c r="R1969" s="36" t="n">
        <x:v>0.016813638258081406</x:v>
      </x:c>
      <x:c r="S1969" s="36" t="n">
        <x:v>1.1122192808827054e-7</x:v>
      </x:c>
      <x:c r="T1969" s="35" t="n">
        <x:v>0.1465813346222664</x:v>
      </x:c>
      <x:c r="U1969" s="36" t="str">
        <x:v>lateral</x:v>
      </x:c>
      <x:c r="V1969" s="33" t="n">
        <x:v>8</x:v>
      </x:c>
      <x:c r="W1969" s="36" t="n">
        <x:v>0.16270667428944563</x:v>
      </x:c>
      <x:c r="X1969" s="36" t="n">
        <x:v>0</x:v>
      </x:c>
      <x:c r="Y1969" s="36" t="n">
        <x:v>0.16270667428944563</x:v>
      </x:c>
      <x:c r="Z1969" s="36" t="n">
        <x:v>0</x:v>
      </x:c>
      <x:c r="AA1969" s="36" t="n">
        <x:v>-1</x:v>
      </x:c>
      <x:c r="AB1969" s="36"/>
      <x:c r="AC1969" s="34" t="b">
        <x:v>0</x:v>
      </x:c>
    </x:row>
    <x:row r="1970">
      <x:c r="A1970" s="31" t="str">
        <x:v>CFG017</x:v>
      </x:c>
      <x:c r="B1970" s="33" t="n">
        <x:v>36</x:v>
      </x:c>
      <x:c r="C1970" s="31" t="str">
        <x:v>0（选定5-12kg）算方向-5 1.AR20.03.6 </x:v>
      </x:c>
      <x:c r="D1970" s="31" t="str">
        <x:v>T7-VLM2-FF1(g1)-Inviscid</x:v>
      </x:c>
      <x:c r="E1970" s="37" t="n">
        <x:v>0.43463885791960616</x:v>
      </x:c>
      <x:c r="F1970" s="37" t="n">
        <x:v>0</x:v>
      </x:c>
      <x:c r="G1970" s="35" t="n">
        <x:v>12.966181913175646</x:v>
      </x:c>
      <x:c r="H1970" s="36" t="n">
        <x:v>17.5</x:v>
      </x:c>
      <x:c r="I1970" s="35" t="n">
        <x:v>1.225</x:v>
      </x:c>
      <x:c r="J1970" s="35" t="n">
        <x:v>1.5705518175924542</x:v>
      </x:c>
      <x:c r="K1970" s="35" t="n">
        <x:v>0.284701945718181</x:v>
      </x:c>
      <x:c r="L1970" s="35" t="n">
        <x:v>5.525419388778789</x:v>
      </x:c>
      <x:c r="M1970" s="35" t="n">
        <x:v>11.925999999999998</x:v>
      </x:c>
      <x:c r="N1970" s="35" t="n">
        <x:v>0.10992287605892086</x:v>
      </x:c>
      <x:c r="O1970" s="35" t="n">
        <x:v>-0.00002004566018733031</x:v>
      </x:c>
      <x:c r="P1970" s="35" t="n">
        <x:v>0.014231068051497809</x:v>
      </x:c>
      <x:c r="Q1970" s="36" t="n">
        <x:v>0.7232955635041568</x:v>
      </x:c>
      <x:c r="R1970" s="36" t="n">
        <x:v>0.017109013436170058</x:v>
      </x:c>
      <x:c r="S1970" s="36" t="n">
        <x:v>1.1087610999922276e-7</x:v>
      </x:c>
      <x:c r="T1970" s="35" t="n">
        <x:v>0.14658604676204084</x:v>
      </x:c>
      <x:c r="U1970" s="36" t="str">
        <x:v>longitudinal</x:v>
      </x:c>
      <x:c r="V1970" s="33" t="n">
        <x:v>1</x:v>
      </x:c>
      <x:c r="W1970" s="36" t="n">
        <x:v>-6.137194218649238</x:v>
      </x:c>
      <x:c r="X1970" s="36" t="n">
        <x:v>-5.25546084228191</x:v>
      </x:c>
      <x:c r="Y1970" s="36" t="n">
        <x:v>8.07991469894207</x:v>
      </x:c>
      <x:c r="Z1970" s="36" t="n">
        <x:v>0.8364325712750618</x:v>
      </x:c>
      <x:c r="AA1970" s="36" t="n">
        <x:v>0.7595617586721308</x:v>
      </x:c>
      <x:c r="AB1970" s="36" t="n">
        <x:v>0.1629409082347885</x:v>
      </x:c>
      <x:c r="AC1970" s="34" t="b">
        <x:v>1</x:v>
      </x:c>
    </x:row>
    <x:row r="1971">
      <x:c r="A1971" s="31" t="str">
        <x:v>CFG017</x:v>
      </x:c>
      <x:c r="B1971" s="33" t="n">
        <x:v>36</x:v>
      </x:c>
      <x:c r="C1971" s="31" t="str">
        <x:v>0（选定5-12kg）算方向-5 1.AR20.03.6 </x:v>
      </x:c>
      <x:c r="D1971" s="31" t="str">
        <x:v>T7-VLM2-FF1(g1)-Inviscid</x:v>
      </x:c>
      <x:c r="E1971" s="37" t="n">
        <x:v>0.43463885791960616</x:v>
      </x:c>
      <x:c r="F1971" s="37" t="n">
        <x:v>0</x:v>
      </x:c>
      <x:c r="G1971" s="35" t="n">
        <x:v>12.966181913175646</x:v>
      </x:c>
      <x:c r="H1971" s="36" t="n">
        <x:v>17.5</x:v>
      </x:c>
      <x:c r="I1971" s="35" t="n">
        <x:v>1.225</x:v>
      </x:c>
      <x:c r="J1971" s="35" t="n">
        <x:v>1.5705518175924542</x:v>
      </x:c>
      <x:c r="K1971" s="35" t="n">
        <x:v>0.284701945718181</x:v>
      </x:c>
      <x:c r="L1971" s="35" t="n">
        <x:v>5.525419388778789</x:v>
      </x:c>
      <x:c r="M1971" s="35" t="n">
        <x:v>11.925999999999998</x:v>
      </x:c>
      <x:c r="N1971" s="35" t="n">
        <x:v>0.10992287605892086</x:v>
      </x:c>
      <x:c r="O1971" s="35" t="n">
        <x:v>-0.00002004566018733031</x:v>
      </x:c>
      <x:c r="P1971" s="35" t="n">
        <x:v>0.014231068051497809</x:v>
      </x:c>
      <x:c r="Q1971" s="36" t="n">
        <x:v>0.7232955635041568</x:v>
      </x:c>
      <x:c r="R1971" s="36" t="n">
        <x:v>0.017109013436170058</x:v>
      </x:c>
      <x:c r="S1971" s="36" t="n">
        <x:v>1.1087610999922276e-7</x:v>
      </x:c>
      <x:c r="T1971" s="35" t="n">
        <x:v>0.14658604676204084</x:v>
      </x:c>
      <x:c r="U1971" s="36" t="str">
        <x:v>longitudinal</x:v>
      </x:c>
      <x:c r="V1971" s="33" t="n">
        <x:v>2</x:v>
      </x:c>
      <x:c r="W1971" s="36" t="n">
        <x:v>-6.137194218649238</x:v>
      </x:c>
      <x:c r="X1971" s="36" t="n">
        <x:v>5.25546084228191</x:v>
      </x:c>
      <x:c r="Y1971" s="36" t="n">
        <x:v>8.07991469894207</x:v>
      </x:c>
      <x:c r="Z1971" s="36" t="n">
        <x:v>0.8364325712750618</x:v>
      </x:c>
      <x:c r="AA1971" s="36" t="n">
        <x:v>0.7595617586721308</x:v>
      </x:c>
      <x:c r="AB1971" s="36" t="n">
        <x:v>0.1629409082347885</x:v>
      </x:c>
      <x:c r="AC1971" s="34" t="b">
        <x:v>1</x:v>
      </x:c>
    </x:row>
    <x:row r="1972">
      <x:c r="A1972" s="31" t="str">
        <x:v>CFG017</x:v>
      </x:c>
      <x:c r="B1972" s="33" t="n">
        <x:v>36</x:v>
      </x:c>
      <x:c r="C1972" s="31" t="str">
        <x:v>0（选定5-12kg）算方向-5 1.AR20.03.6 </x:v>
      </x:c>
      <x:c r="D1972" s="31" t="str">
        <x:v>T7-VLM2-FF1(g1)-Inviscid</x:v>
      </x:c>
      <x:c r="E1972" s="37" t="n">
        <x:v>0.43463885791960616</x:v>
      </x:c>
      <x:c r="F1972" s="37" t="n">
        <x:v>0</x:v>
      </x:c>
      <x:c r="G1972" s="35" t="n">
        <x:v>12.966181913175646</x:v>
      </x:c>
      <x:c r="H1972" s="36" t="n">
        <x:v>17.5</x:v>
      </x:c>
      <x:c r="I1972" s="35" t="n">
        <x:v>1.225</x:v>
      </x:c>
      <x:c r="J1972" s="35" t="n">
        <x:v>1.5705518175924542</x:v>
      </x:c>
      <x:c r="K1972" s="35" t="n">
        <x:v>0.284701945718181</x:v>
      </x:c>
      <x:c r="L1972" s="35" t="n">
        <x:v>5.525419388778789</x:v>
      </x:c>
      <x:c r="M1972" s="35" t="n">
        <x:v>11.925999999999998</x:v>
      </x:c>
      <x:c r="N1972" s="35" t="n">
        <x:v>0.10992287605892086</x:v>
      </x:c>
      <x:c r="O1972" s="35" t="n">
        <x:v>-0.00002004566018733031</x:v>
      </x:c>
      <x:c r="P1972" s="35" t="n">
        <x:v>0.014231068051497809</x:v>
      </x:c>
      <x:c r="Q1972" s="36" t="n">
        <x:v>0.7232955635041568</x:v>
      </x:c>
      <x:c r="R1972" s="36" t="n">
        <x:v>0.017109013436170058</x:v>
      </x:c>
      <x:c r="S1972" s="36" t="n">
        <x:v>1.1087610999922276e-7</x:v>
      </x:c>
      <x:c r="T1972" s="35" t="n">
        <x:v>0.14658604676204084</x:v>
      </x:c>
      <x:c r="U1972" s="36" t="str">
        <x:v>longitudinal</x:v>
      </x:c>
      <x:c r="V1972" s="33" t="n">
        <x:v>3</x:v>
      </x:c>
      <x:c r="W1972" s="36" t="n">
        <x:v>-0.013593309959416619</x:v>
      </x:c>
      <x:c r="X1972" s="36" t="n">
        <x:v>-0.7192012372312597</x:v>
      </x:c>
      <x:c r="Y1972" s="36" t="n">
        <x:v>0.7193296863821397</x:v>
      </x:c>
      <x:c r="Z1972" s="36" t="n">
        <x:v>0.11446443198316186</x:v>
      </x:c>
      <x:c r="AA1972" s="36" t="n">
        <x:v>0.018897190282503164</x:v>
      </x:c>
      <x:c r="AB1972" s="36" t="n">
        <x:v>73.56559976823458</x:v>
      </x:c>
      <x:c r="AC1972" s="34" t="b">
        <x:v>1</x:v>
      </x:c>
    </x:row>
    <x:row r="1973">
      <x:c r="A1973" s="31" t="str">
        <x:v>CFG017</x:v>
      </x:c>
      <x:c r="B1973" s="33" t="n">
        <x:v>36</x:v>
      </x:c>
      <x:c r="C1973" s="31" t="str">
        <x:v>0（选定5-12kg）算方向-5 1.AR20.03.6 </x:v>
      </x:c>
      <x:c r="D1973" s="31" t="str">
        <x:v>T7-VLM2-FF1(g1)-Inviscid</x:v>
      </x:c>
      <x:c r="E1973" s="37" t="n">
        <x:v>0.43463885791960616</x:v>
      </x:c>
      <x:c r="F1973" s="37" t="n">
        <x:v>0</x:v>
      </x:c>
      <x:c r="G1973" s="35" t="n">
        <x:v>12.966181913175646</x:v>
      </x:c>
      <x:c r="H1973" s="36" t="n">
        <x:v>17.5</x:v>
      </x:c>
      <x:c r="I1973" s="35" t="n">
        <x:v>1.225</x:v>
      </x:c>
      <x:c r="J1973" s="35" t="n">
        <x:v>1.5705518175924542</x:v>
      </x:c>
      <x:c r="K1973" s="35" t="n">
        <x:v>0.284701945718181</x:v>
      </x:c>
      <x:c r="L1973" s="35" t="n">
        <x:v>5.525419388778789</x:v>
      </x:c>
      <x:c r="M1973" s="35" t="n">
        <x:v>11.925999999999998</x:v>
      </x:c>
      <x:c r="N1973" s="35" t="n">
        <x:v>0.10992287605892086</x:v>
      </x:c>
      <x:c r="O1973" s="35" t="n">
        <x:v>-0.00002004566018733031</x:v>
      </x:c>
      <x:c r="P1973" s="35" t="n">
        <x:v>0.014231068051497809</x:v>
      </x:c>
      <x:c r="Q1973" s="36" t="n">
        <x:v>0.7232955635041568</x:v>
      </x:c>
      <x:c r="R1973" s="36" t="n">
        <x:v>0.017109013436170058</x:v>
      </x:c>
      <x:c r="S1973" s="36" t="n">
        <x:v>1.1087610999922276e-7</x:v>
      </x:c>
      <x:c r="T1973" s="35" t="n">
        <x:v>0.14658604676204084</x:v>
      </x:c>
      <x:c r="U1973" s="36" t="str">
        <x:v>longitudinal</x:v>
      </x:c>
      <x:c r="V1973" s="33" t="n">
        <x:v>4</x:v>
      </x:c>
      <x:c r="W1973" s="36" t="n">
        <x:v>-0.013593309959416619</x:v>
      </x:c>
      <x:c r="X1973" s="36" t="n">
        <x:v>0.7192012372312597</x:v>
      </x:c>
      <x:c r="Y1973" s="36" t="n">
        <x:v>0.7193296863821397</x:v>
      </x:c>
      <x:c r="Z1973" s="36" t="n">
        <x:v>0.11446443198316186</x:v>
      </x:c>
      <x:c r="AA1973" s="36" t="n">
        <x:v>0.018897190282503164</x:v>
      </x:c>
      <x:c r="AB1973" s="36" t="n">
        <x:v>73.56559976823458</x:v>
      </x:c>
      <x:c r="AC1973" s="34" t="b">
        <x:v>1</x:v>
      </x:c>
    </x:row>
    <x:row r="1974">
      <x:c r="A1974" s="31" t="str">
        <x:v>CFG017</x:v>
      </x:c>
      <x:c r="B1974" s="33" t="n">
        <x:v>36</x:v>
      </x:c>
      <x:c r="C1974" s="31" t="str">
        <x:v>0（选定5-12kg）算方向-5 1.AR20.03.6 </x:v>
      </x:c>
      <x:c r="D1974" s="31" t="str">
        <x:v>T7-VLM2-FF1(g1)-Inviscid</x:v>
      </x:c>
      <x:c r="E1974" s="37" t="n">
        <x:v>0.43463885791960616</x:v>
      </x:c>
      <x:c r="F1974" s="37" t="n">
        <x:v>0</x:v>
      </x:c>
      <x:c r="G1974" s="35" t="n">
        <x:v>12.966181913175646</x:v>
      </x:c>
      <x:c r="H1974" s="36" t="n">
        <x:v>17.5</x:v>
      </x:c>
      <x:c r="I1974" s="35" t="n">
        <x:v>1.225</x:v>
      </x:c>
      <x:c r="J1974" s="35" t="n">
        <x:v>1.5705518175924542</x:v>
      </x:c>
      <x:c r="K1974" s="35" t="n">
        <x:v>0.284701945718181</x:v>
      </x:c>
      <x:c r="L1974" s="35" t="n">
        <x:v>5.525419388778789</x:v>
      </x:c>
      <x:c r="M1974" s="35" t="n">
        <x:v>11.925999999999998</x:v>
      </x:c>
      <x:c r="N1974" s="35" t="n">
        <x:v>0.10992287605892086</x:v>
      </x:c>
      <x:c r="O1974" s="35" t="n">
        <x:v>-0.00002004566018733031</x:v>
      </x:c>
      <x:c r="P1974" s="35" t="n">
        <x:v>0.014231068051497809</x:v>
      </x:c>
      <x:c r="Q1974" s="36" t="n">
        <x:v>0.7232955635041568</x:v>
      </x:c>
      <x:c r="R1974" s="36" t="n">
        <x:v>0.017109013436170058</x:v>
      </x:c>
      <x:c r="S1974" s="36" t="n">
        <x:v>1.1087610999922276e-7</x:v>
      </x:c>
      <x:c r="T1974" s="35" t="n">
        <x:v>0.14658604676204084</x:v>
      </x:c>
      <x:c r="U1974" s="36" t="str">
        <x:v>lateral</x:v>
      </x:c>
      <x:c r="V1974" s="33" t="n">
        <x:v>5</x:v>
      </x:c>
      <x:c r="W1974" s="36" t="n">
        <x:v>-17.560695589528073</x:v>
      </x:c>
      <x:c r="X1974" s="36" t="n">
        <x:v>0</x:v>
      </x:c>
      <x:c r="Y1974" s="36" t="n">
        <x:v>17.560695589528073</x:v>
      </x:c>
      <x:c r="Z1974" s="36" t="n">
        <x:v>0</x:v>
      </x:c>
      <x:c r="AA1974" s="36" t="n">
        <x:v>1</x:v>
      </x:c>
      <x:c r="AB1974" s="36" t="n">
        <x:v>0.05694535247204715</x:v>
      </x:c>
      <x:c r="AC1974" s="34" t="b">
        <x:v>1</x:v>
      </x:c>
    </x:row>
    <x:row r="1975">
      <x:c r="A1975" s="31" t="str">
        <x:v>CFG017</x:v>
      </x:c>
      <x:c r="B1975" s="33" t="n">
        <x:v>36</x:v>
      </x:c>
      <x:c r="C1975" s="31" t="str">
        <x:v>0（选定5-12kg）算方向-5 1.AR20.03.6 </x:v>
      </x:c>
      <x:c r="D1975" s="31" t="str">
        <x:v>T7-VLM2-FF1(g1)-Inviscid</x:v>
      </x:c>
      <x:c r="E1975" s="37" t="n">
        <x:v>0.43463885791960616</x:v>
      </x:c>
      <x:c r="F1975" s="37" t="n">
        <x:v>0</x:v>
      </x:c>
      <x:c r="G1975" s="35" t="n">
        <x:v>12.966181913175646</x:v>
      </x:c>
      <x:c r="H1975" s="36" t="n">
        <x:v>17.5</x:v>
      </x:c>
      <x:c r="I1975" s="35" t="n">
        <x:v>1.225</x:v>
      </x:c>
      <x:c r="J1975" s="35" t="n">
        <x:v>1.5705518175924542</x:v>
      </x:c>
      <x:c r="K1975" s="35" t="n">
        <x:v>0.284701945718181</x:v>
      </x:c>
      <x:c r="L1975" s="35" t="n">
        <x:v>5.525419388778789</x:v>
      </x:c>
      <x:c r="M1975" s="35" t="n">
        <x:v>11.925999999999998</x:v>
      </x:c>
      <x:c r="N1975" s="35" t="n">
        <x:v>0.10992287605892086</x:v>
      </x:c>
      <x:c r="O1975" s="35" t="n">
        <x:v>-0.00002004566018733031</x:v>
      </x:c>
      <x:c r="P1975" s="35" t="n">
        <x:v>0.014231068051497809</x:v>
      </x:c>
      <x:c r="Q1975" s="36" t="n">
        <x:v>0.7232955635041568</x:v>
      </x:c>
      <x:c r="R1975" s="36" t="n">
        <x:v>0.017109013436170058</x:v>
      </x:c>
      <x:c r="S1975" s="36" t="n">
        <x:v>1.1087610999922276e-7</x:v>
      </x:c>
      <x:c r="T1975" s="35" t="n">
        <x:v>0.14658604676204084</x:v>
      </x:c>
      <x:c r="U1975" s="36" t="str">
        <x:v>lateral</x:v>
      </x:c>
      <x:c r="V1975" s="33" t="n">
        <x:v>6</x:v>
      </x:c>
      <x:c r="W1975" s="36" t="n">
        <x:v>-0.9386443531177958</x:v>
      </x:c>
      <x:c r="X1975" s="36" t="n">
        <x:v>-2.3889785669643215</x:v>
      </x:c>
      <x:c r="Y1975" s="36" t="n">
        <x:v>2.5667629058903803</x:v>
      </x:c>
      <x:c r="Z1975" s="36" t="n">
        <x:v>0.3802177478729643</x:v>
      </x:c>
      <x:c r="AA1975" s="36" t="n">
        <x:v>0.3656918802136853</x:v>
      </x:c>
      <x:c r="AB1975" s="36" t="n">
        <x:v>1.0653662344831731</x:v>
      </x:c>
      <x:c r="AC1975" s="34" t="b">
        <x:v>1</x:v>
      </x:c>
    </x:row>
    <x:row r="1976">
      <x:c r="A1976" s="31" t="str">
        <x:v>CFG017</x:v>
      </x:c>
      <x:c r="B1976" s="33" t="n">
        <x:v>36</x:v>
      </x:c>
      <x:c r="C1976" s="31" t="str">
        <x:v>0（选定5-12kg）算方向-5 1.AR20.03.6 </x:v>
      </x:c>
      <x:c r="D1976" s="31" t="str">
        <x:v>T7-VLM2-FF1(g1)-Inviscid</x:v>
      </x:c>
      <x:c r="E1976" s="37" t="n">
        <x:v>0.43463885791960616</x:v>
      </x:c>
      <x:c r="F1976" s="37" t="n">
        <x:v>0</x:v>
      </x:c>
      <x:c r="G1976" s="35" t="n">
        <x:v>12.966181913175646</x:v>
      </x:c>
      <x:c r="H1976" s="36" t="n">
        <x:v>17.5</x:v>
      </x:c>
      <x:c r="I1976" s="35" t="n">
        <x:v>1.225</x:v>
      </x:c>
      <x:c r="J1976" s="35" t="n">
        <x:v>1.5705518175924542</x:v>
      </x:c>
      <x:c r="K1976" s="35" t="n">
        <x:v>0.284701945718181</x:v>
      </x:c>
      <x:c r="L1976" s="35" t="n">
        <x:v>5.525419388778789</x:v>
      </x:c>
      <x:c r="M1976" s="35" t="n">
        <x:v>11.925999999999998</x:v>
      </x:c>
      <x:c r="N1976" s="35" t="n">
        <x:v>0.10992287605892086</x:v>
      </x:c>
      <x:c r="O1976" s="35" t="n">
        <x:v>-0.00002004566018733031</x:v>
      </x:c>
      <x:c r="P1976" s="35" t="n">
        <x:v>0.014231068051497809</x:v>
      </x:c>
      <x:c r="Q1976" s="36" t="n">
        <x:v>0.7232955635041568</x:v>
      </x:c>
      <x:c r="R1976" s="36" t="n">
        <x:v>0.017109013436170058</x:v>
      </x:c>
      <x:c r="S1976" s="36" t="n">
        <x:v>1.1087610999922276e-7</x:v>
      </x:c>
      <x:c r="T1976" s="35" t="n">
        <x:v>0.14658604676204084</x:v>
      </x:c>
      <x:c r="U1976" s="36" t="str">
        <x:v>lateral</x:v>
      </x:c>
      <x:c r="V1976" s="33" t="n">
        <x:v>7</x:v>
      </x:c>
      <x:c r="W1976" s="36" t="n">
        <x:v>-0.9386443531177958</x:v>
      </x:c>
      <x:c r="X1976" s="36" t="n">
        <x:v>2.3889785669643215</x:v>
      </x:c>
      <x:c r="Y1976" s="36" t="n">
        <x:v>2.5667629058903803</x:v>
      </x:c>
      <x:c r="Z1976" s="36" t="n">
        <x:v>0.3802177478729643</x:v>
      </x:c>
      <x:c r="AA1976" s="36" t="n">
        <x:v>0.3656918802136853</x:v>
      </x:c>
      <x:c r="AB1976" s="36" t="n">
        <x:v>1.0653662344831731</x:v>
      </x:c>
      <x:c r="AC1976" s="34" t="b">
        <x:v>1</x:v>
      </x:c>
    </x:row>
    <x:row r="1977">
      <x:c r="A1977" s="31" t="str">
        <x:v>CFG017</x:v>
      </x:c>
      <x:c r="B1977" s="33" t="n">
        <x:v>36</x:v>
      </x:c>
      <x:c r="C1977" s="31" t="str">
        <x:v>0（选定5-12kg）算方向-5 1.AR20.03.6 </x:v>
      </x:c>
      <x:c r="D1977" s="31" t="str">
        <x:v>T7-VLM2-FF1(g1)-Inviscid</x:v>
      </x:c>
      <x:c r="E1977" s="37" t="n">
        <x:v>0.43463885791960616</x:v>
      </x:c>
      <x:c r="F1977" s="37" t="n">
        <x:v>0</x:v>
      </x:c>
      <x:c r="G1977" s="35" t="n">
        <x:v>12.966181913175646</x:v>
      </x:c>
      <x:c r="H1977" s="36" t="n">
        <x:v>17.5</x:v>
      </x:c>
      <x:c r="I1977" s="35" t="n">
        <x:v>1.225</x:v>
      </x:c>
      <x:c r="J1977" s="35" t="n">
        <x:v>1.5705518175924542</x:v>
      </x:c>
      <x:c r="K1977" s="35" t="n">
        <x:v>0.284701945718181</x:v>
      </x:c>
      <x:c r="L1977" s="35" t="n">
        <x:v>5.525419388778789</x:v>
      </x:c>
      <x:c r="M1977" s="35" t="n">
        <x:v>11.925999999999998</x:v>
      </x:c>
      <x:c r="N1977" s="35" t="n">
        <x:v>0.10992287605892086</x:v>
      </x:c>
      <x:c r="O1977" s="35" t="n">
        <x:v>-0.00002004566018733031</x:v>
      </x:c>
      <x:c r="P1977" s="35" t="n">
        <x:v>0.014231068051497809</x:v>
      </x:c>
      <x:c r="Q1977" s="36" t="n">
        <x:v>0.7232955635041568</x:v>
      </x:c>
      <x:c r="R1977" s="36" t="n">
        <x:v>0.017109013436170058</x:v>
      </x:c>
      <x:c r="S1977" s="36" t="n">
        <x:v>1.1087610999922276e-7</x:v>
      </x:c>
      <x:c r="T1977" s="35" t="n">
        <x:v>0.14658604676204084</x:v>
      </x:c>
      <x:c r="U1977" s="36" t="str">
        <x:v>lateral</x:v>
      </x:c>
      <x:c r="V1977" s="33" t="n">
        <x:v>8</x:v>
      </x:c>
      <x:c r="W1977" s="36" t="n">
        <x:v>0.16278913621627034</x:v>
      </x:c>
      <x:c r="X1977" s="36" t="n">
        <x:v>0</x:v>
      </x:c>
      <x:c r="Y1977" s="36" t="n">
        <x:v>0.16278913621627034</x:v>
      </x:c>
      <x:c r="Z1977" s="36" t="n">
        <x:v>0</x:v>
      </x:c>
      <x:c r="AA1977" s="36" t="n">
        <x:v>-1</x:v>
      </x:c>
      <x:c r="AB1977" s="36"/>
      <x:c r="AC1977" s="34" t="b">
        <x:v>0</x:v>
      </x:c>
    </x:row>
    <x:row r="1978">
      <x:c r="A1978" s="31" t="str">
        <x:v>CFG017</x:v>
      </x:c>
      <x:c r="B1978" s="33" t="n">
        <x:v>37</x:v>
      </x:c>
      <x:c r="C1978" s="31" t="str">
        <x:v>0（选定5-12kg）算方向-5 1.AR20.03.6 </x:v>
      </x:c>
      <x:c r="D1978" s="31" t="str">
        <x:v>T7-VLM2-FF1(g1)-Inviscid</x:v>
      </x:c>
      <x:c r="E1978" s="37" t="n">
        <x:v>0.4377795392919016</x:v>
      </x:c>
      <x:c r="F1978" s="37" t="n">
        <x:v>0</x:v>
      </x:c>
      <x:c r="G1978" s="35" t="n">
        <x:v>12.963449380199863</x:v>
      </x:c>
      <x:c r="H1978" s="36" t="n">
        <x:v>18</x:v>
      </x:c>
      <x:c r="I1978" s="35" t="n">
        <x:v>1.225</x:v>
      </x:c>
      <x:c r="J1978" s="35" t="n">
        <x:v>1.5705518175924542</x:v>
      </x:c>
      <x:c r="K1978" s="35" t="n">
        <x:v>0.284701945718181</x:v>
      </x:c>
      <x:c r="L1978" s="35" t="n">
        <x:v>5.525419388778789</x:v>
      </x:c>
      <x:c r="M1978" s="35" t="n">
        <x:v>11.925999999999998</x:v>
      </x:c>
      <x:c r="N1978" s="35" t="n">
        <x:v>0.10992287605892086</x:v>
      </x:c>
      <x:c r="O1978" s="35" t="n">
        <x:v>-0.00002004566018733031</x:v>
      </x:c>
      <x:c r="P1978" s="35" t="n">
        <x:v>0.014231068051497809</x:v>
      </x:c>
      <x:c r="Q1978" s="36" t="n">
        <x:v>0.7235976431139665</x:v>
      </x:c>
      <x:c r="R1978" s="36" t="n">
        <x:v>0.01740933512768255</x:v>
      </x:c>
      <x:c r="S1978" s="36" t="n">
        <x:v>1.1052498298745606e-7</x:v>
      </x:c>
      <x:c r="T1978" s="35" t="n">
        <x:v>0.1465908464938835</x:v>
      </x:c>
      <x:c r="U1978" s="36" t="str">
        <x:v>longitudinal</x:v>
      </x:c>
      <x:c r="V1978" s="33" t="n">
        <x:v>1</x:v>
      </x:c>
      <x:c r="W1978" s="36" t="n">
        <x:v>-6.135894451297803</x:v>
      </x:c>
      <x:c r="X1978" s="36" t="n">
        <x:v>-5.25470413432391</x:v>
      </x:c>
      <x:c r="Y1978" s="36" t="n">
        <x:v>8.078435260416954</x:v>
      </x:c>
      <x:c r="Z1978" s="36" t="n">
        <x:v>0.836312137463069</x:v>
      </x:c>
      <x:c r="AA1978" s="36" t="n">
        <x:v>0.7595399670234046</x:v>
      </x:c>
      <x:c r="AB1978" s="36" t="n">
        <x:v>0.16297542402941595</x:v>
      </x:c>
      <x:c r="AC1978" s="34" t="b">
        <x:v>1</x:v>
      </x:c>
    </x:row>
    <x:row r="1979">
      <x:c r="A1979" s="31" t="str">
        <x:v>CFG017</x:v>
      </x:c>
      <x:c r="B1979" s="33" t="n">
        <x:v>37</x:v>
      </x:c>
      <x:c r="C1979" s="31" t="str">
        <x:v>0（选定5-12kg）算方向-5 1.AR20.03.6 </x:v>
      </x:c>
      <x:c r="D1979" s="31" t="str">
        <x:v>T7-VLM2-FF1(g1)-Inviscid</x:v>
      </x:c>
      <x:c r="E1979" s="37" t="n">
        <x:v>0.4377795392919016</x:v>
      </x:c>
      <x:c r="F1979" s="37" t="n">
        <x:v>0</x:v>
      </x:c>
      <x:c r="G1979" s="35" t="n">
        <x:v>12.963449380199863</x:v>
      </x:c>
      <x:c r="H1979" s="36" t="n">
        <x:v>18</x:v>
      </x:c>
      <x:c r="I1979" s="35" t="n">
        <x:v>1.225</x:v>
      </x:c>
      <x:c r="J1979" s="35" t="n">
        <x:v>1.5705518175924542</x:v>
      </x:c>
      <x:c r="K1979" s="35" t="n">
        <x:v>0.284701945718181</x:v>
      </x:c>
      <x:c r="L1979" s="35" t="n">
        <x:v>5.525419388778789</x:v>
      </x:c>
      <x:c r="M1979" s="35" t="n">
        <x:v>11.925999999999998</x:v>
      </x:c>
      <x:c r="N1979" s="35" t="n">
        <x:v>0.10992287605892086</x:v>
      </x:c>
      <x:c r="O1979" s="35" t="n">
        <x:v>-0.00002004566018733031</x:v>
      </x:c>
      <x:c r="P1979" s="35" t="n">
        <x:v>0.014231068051497809</x:v>
      </x:c>
      <x:c r="Q1979" s="36" t="n">
        <x:v>0.7235976431139665</x:v>
      </x:c>
      <x:c r="R1979" s="36" t="n">
        <x:v>0.01740933512768255</x:v>
      </x:c>
      <x:c r="S1979" s="36" t="n">
        <x:v>1.1052498298745606e-7</x:v>
      </x:c>
      <x:c r="T1979" s="35" t="n">
        <x:v>0.1465908464938835</x:v>
      </x:c>
      <x:c r="U1979" s="36" t="str">
        <x:v>longitudinal</x:v>
      </x:c>
      <x:c r="V1979" s="33" t="n">
        <x:v>2</x:v>
      </x:c>
      <x:c r="W1979" s="36" t="n">
        <x:v>-6.135894451297803</x:v>
      </x:c>
      <x:c r="X1979" s="36" t="n">
        <x:v>5.25470413432391</x:v>
      </x:c>
      <x:c r="Y1979" s="36" t="n">
        <x:v>8.078435260416954</x:v>
      </x:c>
      <x:c r="Z1979" s="36" t="n">
        <x:v>0.836312137463069</x:v>
      </x:c>
      <x:c r="AA1979" s="36" t="n">
        <x:v>0.7595399670234046</x:v>
      </x:c>
      <x:c r="AB1979" s="36" t="n">
        <x:v>0.16297542402941595</x:v>
      </x:c>
      <x:c r="AC1979" s="34" t="b">
        <x:v>1</x:v>
      </x:c>
    </x:row>
    <x:row r="1980">
      <x:c r="A1980" s="31" t="str">
        <x:v>CFG017</x:v>
      </x:c>
      <x:c r="B1980" s="33" t="n">
        <x:v>37</x:v>
      </x:c>
      <x:c r="C1980" s="31" t="str">
        <x:v>0（选定5-12kg）算方向-5 1.AR20.03.6 </x:v>
      </x:c>
      <x:c r="D1980" s="31" t="str">
        <x:v>T7-VLM2-FF1(g1)-Inviscid</x:v>
      </x:c>
      <x:c r="E1980" s="37" t="n">
        <x:v>0.4377795392919016</x:v>
      </x:c>
      <x:c r="F1980" s="37" t="n">
        <x:v>0</x:v>
      </x:c>
      <x:c r="G1980" s="35" t="n">
        <x:v>12.963449380199863</x:v>
      </x:c>
      <x:c r="H1980" s="36" t="n">
        <x:v>18</x:v>
      </x:c>
      <x:c r="I1980" s="35" t="n">
        <x:v>1.225</x:v>
      </x:c>
      <x:c r="J1980" s="35" t="n">
        <x:v>1.5705518175924542</x:v>
      </x:c>
      <x:c r="K1980" s="35" t="n">
        <x:v>0.284701945718181</x:v>
      </x:c>
      <x:c r="L1980" s="35" t="n">
        <x:v>5.525419388778789</x:v>
      </x:c>
      <x:c r="M1980" s="35" t="n">
        <x:v>11.925999999999998</x:v>
      </x:c>
      <x:c r="N1980" s="35" t="n">
        <x:v>0.10992287605892086</x:v>
      </x:c>
      <x:c r="O1980" s="35" t="n">
        <x:v>-0.00002004566018733031</x:v>
      </x:c>
      <x:c r="P1980" s="35" t="n">
        <x:v>0.014231068051497809</x:v>
      </x:c>
      <x:c r="Q1980" s="36" t="n">
        <x:v>0.7235976431139665</x:v>
      </x:c>
      <x:c r="R1980" s="36" t="n">
        <x:v>0.01740933512768255</x:v>
      </x:c>
      <x:c r="S1980" s="36" t="n">
        <x:v>1.1052498298745606e-7</x:v>
      </x:c>
      <x:c r="T1980" s="35" t="n">
        <x:v>0.1465908464938835</x:v>
      </x:c>
      <x:c r="U1980" s="36" t="str">
        <x:v>longitudinal</x:v>
      </x:c>
      <x:c r="V1980" s="33" t="n">
        <x:v>3</x:v>
      </x:c>
      <x:c r="W1980" s="36" t="n">
        <x:v>-0.013890832349252175</x:v>
      </x:c>
      <x:c r="X1980" s="36" t="n">
        <x:v>-0.7193638506838511</x:v>
      </x:c>
      <x:c r="Y1980" s="36" t="n">
        <x:v>0.7194979533633525</x:v>
      </x:c>
      <x:c r="Z1980" s="36" t="n">
        <x:v>0.11449031271795503</x:v>
      </x:c>
      <x:c r="AA1980" s="36" t="n">
        <x:v>0.019306284728564316</x:v>
      </x:c>
      <x:c r="AB1980" s="36" t="n">
        <x:v>71.98992651105144</x:v>
      </x:c>
      <x:c r="AC1980" s="34" t="b">
        <x:v>1</x:v>
      </x:c>
    </x:row>
    <x:row r="1981">
      <x:c r="A1981" s="31" t="str">
        <x:v>CFG017</x:v>
      </x:c>
      <x:c r="B1981" s="33" t="n">
        <x:v>37</x:v>
      </x:c>
      <x:c r="C1981" s="31" t="str">
        <x:v>0（选定5-12kg）算方向-5 1.AR20.03.6 </x:v>
      </x:c>
      <x:c r="D1981" s="31" t="str">
        <x:v>T7-VLM2-FF1(g1)-Inviscid</x:v>
      </x:c>
      <x:c r="E1981" s="37" t="n">
        <x:v>0.4377795392919016</x:v>
      </x:c>
      <x:c r="F1981" s="37" t="n">
        <x:v>0</x:v>
      </x:c>
      <x:c r="G1981" s="35" t="n">
        <x:v>12.963449380199863</x:v>
      </x:c>
      <x:c r="H1981" s="36" t="n">
        <x:v>18</x:v>
      </x:c>
      <x:c r="I1981" s="35" t="n">
        <x:v>1.225</x:v>
      </x:c>
      <x:c r="J1981" s="35" t="n">
        <x:v>1.5705518175924542</x:v>
      </x:c>
      <x:c r="K1981" s="35" t="n">
        <x:v>0.284701945718181</x:v>
      </x:c>
      <x:c r="L1981" s="35" t="n">
        <x:v>5.525419388778789</x:v>
      </x:c>
      <x:c r="M1981" s="35" t="n">
        <x:v>11.925999999999998</x:v>
      </x:c>
      <x:c r="N1981" s="35" t="n">
        <x:v>0.10992287605892086</x:v>
      </x:c>
      <x:c r="O1981" s="35" t="n">
        <x:v>-0.00002004566018733031</x:v>
      </x:c>
      <x:c r="P1981" s="35" t="n">
        <x:v>0.014231068051497809</x:v>
      </x:c>
      <x:c r="Q1981" s="36" t="n">
        <x:v>0.7235976431139665</x:v>
      </x:c>
      <x:c r="R1981" s="36" t="n">
        <x:v>0.01740933512768255</x:v>
      </x:c>
      <x:c r="S1981" s="36" t="n">
        <x:v>1.1052498298745606e-7</x:v>
      </x:c>
      <x:c r="T1981" s="35" t="n">
        <x:v>0.1465908464938835</x:v>
      </x:c>
      <x:c r="U1981" s="36" t="str">
        <x:v>longitudinal</x:v>
      </x:c>
      <x:c r="V1981" s="33" t="n">
        <x:v>4</x:v>
      </x:c>
      <x:c r="W1981" s="36" t="n">
        <x:v>-0.013890832349252175</x:v>
      </x:c>
      <x:c r="X1981" s="36" t="n">
        <x:v>0.7193638506838511</x:v>
      </x:c>
      <x:c r="Y1981" s="36" t="n">
        <x:v>0.7194979533633525</x:v>
      </x:c>
      <x:c r="Z1981" s="36" t="n">
        <x:v>0.11449031271795503</x:v>
      </x:c>
      <x:c r="AA1981" s="36" t="n">
        <x:v>0.019306284728564316</x:v>
      </x:c>
      <x:c r="AB1981" s="36" t="n">
        <x:v>71.98992651105144</x:v>
      </x:c>
      <x:c r="AC1981" s="34" t="b">
        <x:v>1</x:v>
      </x:c>
    </x:row>
    <x:row r="1982">
      <x:c r="A1982" s="31" t="str">
        <x:v>CFG017</x:v>
      </x:c>
      <x:c r="B1982" s="33" t="n">
        <x:v>37</x:v>
      </x:c>
      <x:c r="C1982" s="31" t="str">
        <x:v>0（选定5-12kg）算方向-5 1.AR20.03.6 </x:v>
      </x:c>
      <x:c r="D1982" s="31" t="str">
        <x:v>T7-VLM2-FF1(g1)-Inviscid</x:v>
      </x:c>
      <x:c r="E1982" s="37" t="n">
        <x:v>0.4377795392919016</x:v>
      </x:c>
      <x:c r="F1982" s="37" t="n">
        <x:v>0</x:v>
      </x:c>
      <x:c r="G1982" s="35" t="n">
        <x:v>12.963449380199863</x:v>
      </x:c>
      <x:c r="H1982" s="36" t="n">
        <x:v>18</x:v>
      </x:c>
      <x:c r="I1982" s="35" t="n">
        <x:v>1.225</x:v>
      </x:c>
      <x:c r="J1982" s="35" t="n">
        <x:v>1.5705518175924542</x:v>
      </x:c>
      <x:c r="K1982" s="35" t="n">
        <x:v>0.284701945718181</x:v>
      </x:c>
      <x:c r="L1982" s="35" t="n">
        <x:v>5.525419388778789</x:v>
      </x:c>
      <x:c r="M1982" s="35" t="n">
        <x:v>11.925999999999998</x:v>
      </x:c>
      <x:c r="N1982" s="35" t="n">
        <x:v>0.10992287605892086</x:v>
      </x:c>
      <x:c r="O1982" s="35" t="n">
        <x:v>-0.00002004566018733031</x:v>
      </x:c>
      <x:c r="P1982" s="35" t="n">
        <x:v>0.014231068051497809</x:v>
      </x:c>
      <x:c r="Q1982" s="36" t="n">
        <x:v>0.7235976431139665</x:v>
      </x:c>
      <x:c r="R1982" s="36" t="n">
        <x:v>0.01740933512768255</x:v>
      </x:c>
      <x:c r="S1982" s="36" t="n">
        <x:v>1.1052498298745606e-7</x:v>
      </x:c>
      <x:c r="T1982" s="35" t="n">
        <x:v>0.1465908464938835</x:v>
      </x:c>
      <x:c r="U1982" s="36" t="str">
        <x:v>lateral</x:v>
      </x:c>
      <x:c r="V1982" s="33" t="n">
        <x:v>5</x:v>
      </x:c>
      <x:c r="W1982" s="36" t="n">
        <x:v>-17.556274507908988</x:v>
      </x:c>
      <x:c r="X1982" s="36" t="n">
        <x:v>0</x:v>
      </x:c>
      <x:c r="Y1982" s="36" t="n">
        <x:v>17.556274507908988</x:v>
      </x:c>
      <x:c r="Z1982" s="36" t="n">
        <x:v>0</x:v>
      </x:c>
      <x:c r="AA1982" s="36" t="n">
        <x:v>1</x:v>
      </x:c>
      <x:c r="AB1982" s="36" t="n">
        <x:v>0.05695969264717902</x:v>
      </x:c>
      <x:c r="AC1982" s="34" t="b">
        <x:v>1</x:v>
      </x:c>
    </x:row>
    <x:row r="1983">
      <x:c r="A1983" s="31" t="str">
        <x:v>CFG017</x:v>
      </x:c>
      <x:c r="B1983" s="33" t="n">
        <x:v>37</x:v>
      </x:c>
      <x:c r="C1983" s="31" t="str">
        <x:v>0（选定5-12kg）算方向-5 1.AR20.03.6 </x:v>
      </x:c>
      <x:c r="D1983" s="31" t="str">
        <x:v>T7-VLM2-FF1(g1)-Inviscid</x:v>
      </x:c>
      <x:c r="E1983" s="37" t="n">
        <x:v>0.4377795392919016</x:v>
      </x:c>
      <x:c r="F1983" s="37" t="n">
        <x:v>0</x:v>
      </x:c>
      <x:c r="G1983" s="35" t="n">
        <x:v>12.963449380199863</x:v>
      </x:c>
      <x:c r="H1983" s="36" t="n">
        <x:v>18</x:v>
      </x:c>
      <x:c r="I1983" s="35" t="n">
        <x:v>1.225</x:v>
      </x:c>
      <x:c r="J1983" s="35" t="n">
        <x:v>1.5705518175924542</x:v>
      </x:c>
      <x:c r="K1983" s="35" t="n">
        <x:v>0.284701945718181</x:v>
      </x:c>
      <x:c r="L1983" s="35" t="n">
        <x:v>5.525419388778789</x:v>
      </x:c>
      <x:c r="M1983" s="35" t="n">
        <x:v>11.925999999999998</x:v>
      </x:c>
      <x:c r="N1983" s="35" t="n">
        <x:v>0.10992287605892086</x:v>
      </x:c>
      <x:c r="O1983" s="35" t="n">
        <x:v>-0.00002004566018733031</x:v>
      </x:c>
      <x:c r="P1983" s="35" t="n">
        <x:v>0.014231068051497809</x:v>
      </x:c>
      <x:c r="Q1983" s="36" t="n">
        <x:v>0.7235976431139665</x:v>
      </x:c>
      <x:c r="R1983" s="36" t="n">
        <x:v>0.01740933512768255</x:v>
      </x:c>
      <x:c r="S1983" s="36" t="n">
        <x:v>1.1052498298745606e-7</x:v>
      </x:c>
      <x:c r="T1983" s="35" t="n">
        <x:v>0.1465908464938835</x:v>
      </x:c>
      <x:c r="U1983" s="36" t="str">
        <x:v>lateral</x:v>
      </x:c>
      <x:c r="V1983" s="33" t="n">
        <x:v>6</x:v>
      </x:c>
      <x:c r="W1983" s="36" t="n">
        <x:v>-0.9389054398088782</x:v>
      </x:c>
      <x:c r="X1983" s="36" t="n">
        <x:v>-2.388568116523945</x:v>
      </x:c>
      <x:c r="Y1983" s="36" t="n">
        <x:v>2.5664763922891343</x:v>
      </x:c>
      <x:c r="Z1983" s="36" t="n">
        <x:v>0.3801524226564841</x:v>
      </x:c>
      <x:c r="AA1983" s="36" t="n">
        <x:v>0.36583443456942694</x:v>
      </x:c>
      <x:c r="AB1983" s="36" t="n">
        <x:v>1.0650699821310632</x:v>
      </x:c>
      <x:c r="AC1983" s="34" t="b">
        <x:v>1</x:v>
      </x:c>
    </x:row>
    <x:row r="1984">
      <x:c r="A1984" s="31" t="str">
        <x:v>CFG017</x:v>
      </x:c>
      <x:c r="B1984" s="33" t="n">
        <x:v>37</x:v>
      </x:c>
      <x:c r="C1984" s="31" t="str">
        <x:v>0（选定5-12kg）算方向-5 1.AR20.03.6 </x:v>
      </x:c>
      <x:c r="D1984" s="31" t="str">
        <x:v>T7-VLM2-FF1(g1)-Inviscid</x:v>
      </x:c>
      <x:c r="E1984" s="37" t="n">
        <x:v>0.4377795392919016</x:v>
      </x:c>
      <x:c r="F1984" s="37" t="n">
        <x:v>0</x:v>
      </x:c>
      <x:c r="G1984" s="35" t="n">
        <x:v>12.963449380199863</x:v>
      </x:c>
      <x:c r="H1984" s="36" t="n">
        <x:v>18</x:v>
      </x:c>
      <x:c r="I1984" s="35" t="n">
        <x:v>1.225</x:v>
      </x:c>
      <x:c r="J1984" s="35" t="n">
        <x:v>1.5705518175924542</x:v>
      </x:c>
      <x:c r="K1984" s="35" t="n">
        <x:v>0.284701945718181</x:v>
      </x:c>
      <x:c r="L1984" s="35" t="n">
        <x:v>5.525419388778789</x:v>
      </x:c>
      <x:c r="M1984" s="35" t="n">
        <x:v>11.925999999999998</x:v>
      </x:c>
      <x:c r="N1984" s="35" t="n">
        <x:v>0.10992287605892086</x:v>
      </x:c>
      <x:c r="O1984" s="35" t="n">
        <x:v>-0.00002004566018733031</x:v>
      </x:c>
      <x:c r="P1984" s="35" t="n">
        <x:v>0.014231068051497809</x:v>
      </x:c>
      <x:c r="Q1984" s="36" t="n">
        <x:v>0.7235976431139665</x:v>
      </x:c>
      <x:c r="R1984" s="36" t="n">
        <x:v>0.01740933512768255</x:v>
      </x:c>
      <x:c r="S1984" s="36" t="n">
        <x:v>1.1052498298745606e-7</x:v>
      </x:c>
      <x:c r="T1984" s="35" t="n">
        <x:v>0.1465908464938835</x:v>
      </x:c>
      <x:c r="U1984" s="36" t="str">
        <x:v>lateral</x:v>
      </x:c>
      <x:c r="V1984" s="33" t="n">
        <x:v>7</x:v>
      </x:c>
      <x:c r="W1984" s="36" t="n">
        <x:v>-0.9389054398088782</x:v>
      </x:c>
      <x:c r="X1984" s="36" t="n">
        <x:v>2.388568116523945</x:v>
      </x:c>
      <x:c r="Y1984" s="36" t="n">
        <x:v>2.5664763922891343</x:v>
      </x:c>
      <x:c r="Z1984" s="36" t="n">
        <x:v>0.3801524226564841</x:v>
      </x:c>
      <x:c r="AA1984" s="36" t="n">
        <x:v>0.36583443456942694</x:v>
      </x:c>
      <x:c r="AB1984" s="36" t="n">
        <x:v>1.0650699821310632</x:v>
      </x:c>
      <x:c r="AC1984" s="34" t="b">
        <x:v>1</x:v>
      </x:c>
    </x:row>
    <x:row r="1985">
      <x:c r="A1985" s="31" t="str">
        <x:v>CFG017</x:v>
      </x:c>
      <x:c r="B1985" s="33" t="n">
        <x:v>37</x:v>
      </x:c>
      <x:c r="C1985" s="31" t="str">
        <x:v>0（选定5-12kg）算方向-5 1.AR20.03.6 </x:v>
      </x:c>
      <x:c r="D1985" s="31" t="str">
        <x:v>T7-VLM2-FF1(g1)-Inviscid</x:v>
      </x:c>
      <x:c r="E1985" s="37" t="n">
        <x:v>0.4377795392919016</x:v>
      </x:c>
      <x:c r="F1985" s="37" t="n">
        <x:v>0</x:v>
      </x:c>
      <x:c r="G1985" s="35" t="n">
        <x:v>12.963449380199863</x:v>
      </x:c>
      <x:c r="H1985" s="36" t="n">
        <x:v>18</x:v>
      </x:c>
      <x:c r="I1985" s="35" t="n">
        <x:v>1.225</x:v>
      </x:c>
      <x:c r="J1985" s="35" t="n">
        <x:v>1.5705518175924542</x:v>
      </x:c>
      <x:c r="K1985" s="35" t="n">
        <x:v>0.284701945718181</x:v>
      </x:c>
      <x:c r="L1985" s="35" t="n">
        <x:v>5.525419388778789</x:v>
      </x:c>
      <x:c r="M1985" s="35" t="n">
        <x:v>11.925999999999998</x:v>
      </x:c>
      <x:c r="N1985" s="35" t="n">
        <x:v>0.10992287605892086</x:v>
      </x:c>
      <x:c r="O1985" s="35" t="n">
        <x:v>-0.00002004566018733031</x:v>
      </x:c>
      <x:c r="P1985" s="35" t="n">
        <x:v>0.014231068051497809</x:v>
      </x:c>
      <x:c r="Q1985" s="36" t="n">
        <x:v>0.7235976431139665</x:v>
      </x:c>
      <x:c r="R1985" s="36" t="n">
        <x:v>0.01740933512768255</x:v>
      </x:c>
      <x:c r="S1985" s="36" t="n">
        <x:v>1.1052498298745606e-7</x:v>
      </x:c>
      <x:c r="T1985" s="35" t="n">
        <x:v>0.1465908464938835</x:v>
      </x:c>
      <x:c r="U1985" s="36" t="str">
        <x:v>lateral</x:v>
      </x:c>
      <x:c r="V1985" s="33" t="n">
        <x:v>8</x:v>
      </x:c>
      <x:c r="W1985" s="36" t="n">
        <x:v>0.16287110160762985</x:v>
      </x:c>
      <x:c r="X1985" s="36" t="n">
        <x:v>0</x:v>
      </x:c>
      <x:c r="Y1985" s="36" t="n">
        <x:v>0.16287110160762985</x:v>
      </x:c>
      <x:c r="Z1985" s="36" t="n">
        <x:v>0</x:v>
      </x:c>
      <x:c r="AA1985" s="36" t="n">
        <x:v>-1</x:v>
      </x:c>
      <x:c r="AB1985" s="36"/>
      <x:c r="AC1985" s="34" t="b">
        <x:v>0</x:v>
      </x:c>
    </x:row>
    <x:row r="1986">
      <x:c r="A1986" s="31" t="str">
        <x:v>CFG017</x:v>
      </x:c>
      <x:c r="B1986" s="33" t="n">
        <x:v>38</x:v>
      </x:c>
      <x:c r="C1986" s="31" t="str">
        <x:v>0（选定5-12kg）算方向-5 1.AR20.03.6 </x:v>
      </x:c>
      <x:c r="D1986" s="31" t="str">
        <x:v>T7-VLM2-FF1(g1)-Inviscid</x:v>
      </x:c>
      <x:c r="E1986" s="37" t="n">
        <x:v>0.4409766465283307</x:v>
      </x:c>
      <x:c r="F1986" s="37" t="n">
        <x:v>0</x:v>
      </x:c>
      <x:c r="G1986" s="35" t="n">
        <x:v>12.96066951634843</x:v>
      </x:c>
      <x:c r="H1986" s="36" t="n">
        <x:v>18.5</x:v>
      </x:c>
      <x:c r="I1986" s="35" t="n">
        <x:v>1.225</x:v>
      </x:c>
      <x:c r="J1986" s="35" t="n">
        <x:v>1.5705518175924542</x:v>
      </x:c>
      <x:c r="K1986" s="35" t="n">
        <x:v>0.284701945718181</x:v>
      </x:c>
      <x:c r="L1986" s="35" t="n">
        <x:v>5.525419388778789</x:v>
      </x:c>
      <x:c r="M1986" s="35" t="n">
        <x:v>11.925999999999998</x:v>
      </x:c>
      <x:c r="N1986" s="35" t="n">
        <x:v>0.10992287605892086</x:v>
      </x:c>
      <x:c r="O1986" s="35" t="n">
        <x:v>-0.00002004566018733031</x:v>
      </x:c>
      <x:c r="P1986" s="35" t="n">
        <x:v>0.014231068051497809</x:v>
      </x:c>
      <x:c r="Q1986" s="36" t="n">
        <x:v>0.7239051229809783</x:v>
      </x:c>
      <x:c r="R1986" s="36" t="n">
        <x:v>0.017714650363874238</x:v>
      </x:c>
      <x:c r="S1986" s="36" t="n">
        <x:v>1.1016860967901504e-7</x:v>
      </x:c>
      <x:c r="T1986" s="35" t="n">
        <x:v>0.14659573387471453</x:v>
      </x:c>
      <x:c r="U1986" s="36" t="str">
        <x:v>longitudinal</x:v>
      </x:c>
      <x:c r="V1986" s="33" t="n">
        <x:v>1</x:v>
      </x:c>
      <x:c r="W1986" s="36" t="n">
        <x:v>-6.134572244121341</x:v>
      </x:c>
      <x:c r="X1986" s="36" t="n">
        <x:v>-5.253934379561682</x:v>
      </x:c>
      <x:c r="Y1986" s="36" t="n">
        <x:v>8.076930300744468</x:v>
      </x:c>
      <x:c r="Z1986" s="36" t="n">
        <x:v>0.836189627187692</x:v>
      </x:c>
      <x:c r="AA1986" s="36" t="n">
        <x:v>0.7595177890238701</x:v>
      </x:c>
      <x:c r="AB1986" s="36" t="n">
        <x:v>0.16301055072882764</x:v>
      </x:c>
      <x:c r="AC1986" s="34" t="b">
        <x:v>1</x:v>
      </x:c>
    </x:row>
    <x:row r="1987">
      <x:c r="A1987" s="31" t="str">
        <x:v>CFG017</x:v>
      </x:c>
      <x:c r="B1987" s="33" t="n">
        <x:v>38</x:v>
      </x:c>
      <x:c r="C1987" s="31" t="str">
        <x:v>0（选定5-12kg）算方向-5 1.AR20.03.6 </x:v>
      </x:c>
      <x:c r="D1987" s="31" t="str">
        <x:v>T7-VLM2-FF1(g1)-Inviscid</x:v>
      </x:c>
      <x:c r="E1987" s="37" t="n">
        <x:v>0.4409766465283307</x:v>
      </x:c>
      <x:c r="F1987" s="37" t="n">
        <x:v>0</x:v>
      </x:c>
      <x:c r="G1987" s="35" t="n">
        <x:v>12.96066951634843</x:v>
      </x:c>
      <x:c r="H1987" s="36" t="n">
        <x:v>18.5</x:v>
      </x:c>
      <x:c r="I1987" s="35" t="n">
        <x:v>1.225</x:v>
      </x:c>
      <x:c r="J1987" s="35" t="n">
        <x:v>1.5705518175924542</x:v>
      </x:c>
      <x:c r="K1987" s="35" t="n">
        <x:v>0.284701945718181</x:v>
      </x:c>
      <x:c r="L1987" s="35" t="n">
        <x:v>5.525419388778789</x:v>
      </x:c>
      <x:c r="M1987" s="35" t="n">
        <x:v>11.925999999999998</x:v>
      </x:c>
      <x:c r="N1987" s="35" t="n">
        <x:v>0.10992287605892086</x:v>
      </x:c>
      <x:c r="O1987" s="35" t="n">
        <x:v>-0.00002004566018733031</x:v>
      </x:c>
      <x:c r="P1987" s="35" t="n">
        <x:v>0.014231068051497809</x:v>
      </x:c>
      <x:c r="Q1987" s="36" t="n">
        <x:v>0.7239051229809783</x:v>
      </x:c>
      <x:c r="R1987" s="36" t="n">
        <x:v>0.017714650363874238</x:v>
      </x:c>
      <x:c r="S1987" s="36" t="n">
        <x:v>1.1016860967901504e-7</x:v>
      </x:c>
      <x:c r="T1987" s="35" t="n">
        <x:v>0.14659573387471453</x:v>
      </x:c>
      <x:c r="U1987" s="36" t="str">
        <x:v>longitudinal</x:v>
      </x:c>
      <x:c r="V1987" s="33" t="n">
        <x:v>2</x:v>
      </x:c>
      <x:c r="W1987" s="36" t="n">
        <x:v>-6.134572244121341</x:v>
      </x:c>
      <x:c r="X1987" s="36" t="n">
        <x:v>5.253934379561682</x:v>
      </x:c>
      <x:c r="Y1987" s="36" t="n">
        <x:v>8.076930300744468</x:v>
      </x:c>
      <x:c r="Z1987" s="36" t="n">
        <x:v>0.836189627187692</x:v>
      </x:c>
      <x:c r="AA1987" s="36" t="n">
        <x:v>0.7595177890238701</x:v>
      </x:c>
      <x:c r="AB1987" s="36" t="n">
        <x:v>0.16301055072882764</x:v>
      </x:c>
      <x:c r="AC1987" s="34" t="b">
        <x:v>1</x:v>
      </x:c>
    </x:row>
    <x:row r="1988">
      <x:c r="A1988" s="31" t="str">
        <x:v>CFG017</x:v>
      </x:c>
      <x:c r="B1988" s="33" t="n">
        <x:v>38</x:v>
      </x:c>
      <x:c r="C1988" s="31" t="str">
        <x:v>0（选定5-12kg）算方向-5 1.AR20.03.6 </x:v>
      </x:c>
      <x:c r="D1988" s="31" t="str">
        <x:v>T7-VLM2-FF1(g1)-Inviscid</x:v>
      </x:c>
      <x:c r="E1988" s="37" t="n">
        <x:v>0.4409766465283307</x:v>
      </x:c>
      <x:c r="F1988" s="37" t="n">
        <x:v>0</x:v>
      </x:c>
      <x:c r="G1988" s="35" t="n">
        <x:v>12.96066951634843</x:v>
      </x:c>
      <x:c r="H1988" s="36" t="n">
        <x:v>18.5</x:v>
      </x:c>
      <x:c r="I1988" s="35" t="n">
        <x:v>1.225</x:v>
      </x:c>
      <x:c r="J1988" s="35" t="n">
        <x:v>1.5705518175924542</x:v>
      </x:c>
      <x:c r="K1988" s="35" t="n">
        <x:v>0.284701945718181</x:v>
      </x:c>
      <x:c r="L1988" s="35" t="n">
        <x:v>5.525419388778789</x:v>
      </x:c>
      <x:c r="M1988" s="35" t="n">
        <x:v>11.925999999999998</x:v>
      </x:c>
      <x:c r="N1988" s="35" t="n">
        <x:v>0.10992287605892086</x:v>
      </x:c>
      <x:c r="O1988" s="35" t="n">
        <x:v>-0.00002004566018733031</x:v>
      </x:c>
      <x:c r="P1988" s="35" t="n">
        <x:v>0.014231068051497809</x:v>
      </x:c>
      <x:c r="Q1988" s="36" t="n">
        <x:v>0.7239051229809783</x:v>
      </x:c>
      <x:c r="R1988" s="36" t="n">
        <x:v>0.017714650363874238</x:v>
      </x:c>
      <x:c r="S1988" s="36" t="n">
        <x:v>1.1016860967901504e-7</x:v>
      </x:c>
      <x:c r="T1988" s="35" t="n">
        <x:v>0.14659573387471453</x:v>
      </x:c>
      <x:c r="U1988" s="36" t="str">
        <x:v>longitudinal</x:v>
      </x:c>
      <x:c r="V1988" s="33" t="n">
        <x:v>3</x:v>
      </x:c>
      <x:c r="W1988" s="36" t="n">
        <x:v>-0.014193045049035784</x:v>
      </x:c>
      <x:c r="X1988" s="36" t="n">
        <x:v>-0.7195292452022651</x:v>
      </x:c>
      <x:c r="Y1988" s="36" t="n">
        <x:v>0.7196692137566434</x:v>
      </x:c>
      <x:c r="Z1988" s="36" t="n">
        <x:v>0.11451663607312092</x:v>
      </x:c>
      <x:c r="AA1988" s="36" t="n">
        <x:v>0.01972162318150123</x:v>
      </x:c>
      <x:c r="AB1988" s="36" t="n">
        <x:v>70.45704403424942</x:v>
      </x:c>
      <x:c r="AC1988" s="34" t="b">
        <x:v>1</x:v>
      </x:c>
    </x:row>
    <x:row r="1989">
      <x:c r="A1989" s="31" t="str">
        <x:v>CFG017</x:v>
      </x:c>
      <x:c r="B1989" s="33" t="n">
        <x:v>38</x:v>
      </x:c>
      <x:c r="C1989" s="31" t="str">
        <x:v>0（选定5-12kg）算方向-5 1.AR20.03.6 </x:v>
      </x:c>
      <x:c r="D1989" s="31" t="str">
        <x:v>T7-VLM2-FF1(g1)-Inviscid</x:v>
      </x:c>
      <x:c r="E1989" s="37" t="n">
        <x:v>0.4409766465283307</x:v>
      </x:c>
      <x:c r="F1989" s="37" t="n">
        <x:v>0</x:v>
      </x:c>
      <x:c r="G1989" s="35" t="n">
        <x:v>12.96066951634843</x:v>
      </x:c>
      <x:c r="H1989" s="36" t="n">
        <x:v>18.5</x:v>
      </x:c>
      <x:c r="I1989" s="35" t="n">
        <x:v>1.225</x:v>
      </x:c>
      <x:c r="J1989" s="35" t="n">
        <x:v>1.5705518175924542</x:v>
      </x:c>
      <x:c r="K1989" s="35" t="n">
        <x:v>0.284701945718181</x:v>
      </x:c>
      <x:c r="L1989" s="35" t="n">
        <x:v>5.525419388778789</x:v>
      </x:c>
      <x:c r="M1989" s="35" t="n">
        <x:v>11.925999999999998</x:v>
      </x:c>
      <x:c r="N1989" s="35" t="n">
        <x:v>0.10992287605892086</x:v>
      </x:c>
      <x:c r="O1989" s="35" t="n">
        <x:v>-0.00002004566018733031</x:v>
      </x:c>
      <x:c r="P1989" s="35" t="n">
        <x:v>0.014231068051497809</x:v>
      </x:c>
      <x:c r="Q1989" s="36" t="n">
        <x:v>0.7239051229809783</x:v>
      </x:c>
      <x:c r="R1989" s="36" t="n">
        <x:v>0.017714650363874238</x:v>
      </x:c>
      <x:c r="S1989" s="36" t="n">
        <x:v>1.1016860967901504e-7</x:v>
      </x:c>
      <x:c r="T1989" s="35" t="n">
        <x:v>0.14659573387471453</x:v>
      </x:c>
      <x:c r="U1989" s="36" t="str">
        <x:v>longitudinal</x:v>
      </x:c>
      <x:c r="V1989" s="33" t="n">
        <x:v>4</x:v>
      </x:c>
      <x:c r="W1989" s="36" t="n">
        <x:v>-0.014193045049035784</x:v>
      </x:c>
      <x:c r="X1989" s="36" t="n">
        <x:v>0.7195292452022651</x:v>
      </x:c>
      <x:c r="Y1989" s="36" t="n">
        <x:v>0.7196692137566434</x:v>
      </x:c>
      <x:c r="Z1989" s="36" t="n">
        <x:v>0.11451663607312092</x:v>
      </x:c>
      <x:c r="AA1989" s="36" t="n">
        <x:v>0.01972162318150123</x:v>
      </x:c>
      <x:c r="AB1989" s="36" t="n">
        <x:v>70.45704403424942</x:v>
      </x:c>
      <x:c r="AC1989" s="34" t="b">
        <x:v>1</x:v>
      </x:c>
    </x:row>
    <x:row r="1990">
      <x:c r="A1990" s="31" t="str">
        <x:v>CFG017</x:v>
      </x:c>
      <x:c r="B1990" s="33" t="n">
        <x:v>38</x:v>
      </x:c>
      <x:c r="C1990" s="31" t="str">
        <x:v>0（选定5-12kg）算方向-5 1.AR20.03.6 </x:v>
      </x:c>
      <x:c r="D1990" s="31" t="str">
        <x:v>T7-VLM2-FF1(g1)-Inviscid</x:v>
      </x:c>
      <x:c r="E1990" s="37" t="n">
        <x:v>0.4409766465283307</x:v>
      </x:c>
      <x:c r="F1990" s="37" t="n">
        <x:v>0</x:v>
      </x:c>
      <x:c r="G1990" s="35" t="n">
        <x:v>12.96066951634843</x:v>
      </x:c>
      <x:c r="H1990" s="36" t="n">
        <x:v>18.5</x:v>
      </x:c>
      <x:c r="I1990" s="35" t="n">
        <x:v>1.225</x:v>
      </x:c>
      <x:c r="J1990" s="35" t="n">
        <x:v>1.5705518175924542</x:v>
      </x:c>
      <x:c r="K1990" s="35" t="n">
        <x:v>0.284701945718181</x:v>
      </x:c>
      <x:c r="L1990" s="35" t="n">
        <x:v>5.525419388778789</x:v>
      </x:c>
      <x:c r="M1990" s="35" t="n">
        <x:v>11.925999999999998</x:v>
      </x:c>
      <x:c r="N1990" s="35" t="n">
        <x:v>0.10992287605892086</x:v>
      </x:c>
      <x:c r="O1990" s="35" t="n">
        <x:v>-0.00002004566018733031</x:v>
      </x:c>
      <x:c r="P1990" s="35" t="n">
        <x:v>0.014231068051497809</x:v>
      </x:c>
      <x:c r="Q1990" s="36" t="n">
        <x:v>0.7239051229809783</x:v>
      </x:c>
      <x:c r="R1990" s="36" t="n">
        <x:v>0.017714650363874238</x:v>
      </x:c>
      <x:c r="S1990" s="36" t="n">
        <x:v>1.1016860967901504e-7</x:v>
      </x:c>
      <x:c r="T1990" s="35" t="n">
        <x:v>0.14659573387471453</x:v>
      </x:c>
      <x:c r="U1990" s="36" t="str">
        <x:v>lateral</x:v>
      </x:c>
      <x:c r="V1990" s="33" t="n">
        <x:v>5</x:v>
      </x:c>
      <x:c r="W1990" s="36" t="n">
        <x:v>-17.551779493448123</x:v>
      </x:c>
      <x:c r="X1990" s="36" t="n">
        <x:v>0</x:v>
      </x:c>
      <x:c r="Y1990" s="36" t="n">
        <x:v>17.551779493448123</x:v>
      </x:c>
      <x:c r="Z1990" s="36" t="n">
        <x:v>0</x:v>
      </x:c>
      <x:c r="AA1990" s="36" t="n">
        <x:v>1</x:v>
      </x:c>
      <x:c r="AB1990" s="36" t="n">
        <x:v>0.05697428003657911</x:v>
      </x:c>
      <x:c r="AC1990" s="34" t="b">
        <x:v>1</x:v>
      </x:c>
    </x:row>
    <x:row r="1991">
      <x:c r="A1991" s="31" t="str">
        <x:v>CFG017</x:v>
      </x:c>
      <x:c r="B1991" s="33" t="n">
        <x:v>38</x:v>
      </x:c>
      <x:c r="C1991" s="31" t="str">
        <x:v>0（选定5-12kg）算方向-5 1.AR20.03.6 </x:v>
      </x:c>
      <x:c r="D1991" s="31" t="str">
        <x:v>T7-VLM2-FF1(g1)-Inviscid</x:v>
      </x:c>
      <x:c r="E1991" s="37" t="n">
        <x:v>0.4409766465283307</x:v>
      </x:c>
      <x:c r="F1991" s="37" t="n">
        <x:v>0</x:v>
      </x:c>
      <x:c r="G1991" s="35" t="n">
        <x:v>12.96066951634843</x:v>
      </x:c>
      <x:c r="H1991" s="36" t="n">
        <x:v>18.5</x:v>
      </x:c>
      <x:c r="I1991" s="35" t="n">
        <x:v>1.225</x:v>
      </x:c>
      <x:c r="J1991" s="35" t="n">
        <x:v>1.5705518175924542</x:v>
      </x:c>
      <x:c r="K1991" s="35" t="n">
        <x:v>0.284701945718181</x:v>
      </x:c>
      <x:c r="L1991" s="35" t="n">
        <x:v>5.525419388778789</x:v>
      </x:c>
      <x:c r="M1991" s="35" t="n">
        <x:v>11.925999999999998</x:v>
      </x:c>
      <x:c r="N1991" s="35" t="n">
        <x:v>0.10992287605892086</x:v>
      </x:c>
      <x:c r="O1991" s="35" t="n">
        <x:v>-0.00002004566018733031</x:v>
      </x:c>
      <x:c r="P1991" s="35" t="n">
        <x:v>0.014231068051497809</x:v>
      </x:c>
      <x:c r="Q1991" s="36" t="n">
        <x:v>0.7239051229809783</x:v>
      </x:c>
      <x:c r="R1991" s="36" t="n">
        <x:v>0.017714650363874238</x:v>
      </x:c>
      <x:c r="S1991" s="36" t="n">
        <x:v>1.1016860967901504e-7</x:v>
      </x:c>
      <x:c r="T1991" s="35" t="n">
        <x:v>0.14659573387471453</x:v>
      </x:c>
      <x:c r="U1991" s="36" t="str">
        <x:v>lateral</x:v>
      </x:c>
      <x:c r="V1991" s="33" t="n">
        <x:v>6</x:v>
      </x:c>
      <x:c r="W1991" s="36" t="n">
        <x:v>-0.9391356614944167</x:v>
      </x:c>
      <x:c r="X1991" s="36" t="n">
        <x:v>-2.388059501546266</x:v>
      </x:c>
      <x:c r="Y1991" s="36" t="n">
        <x:v>2.566087288775648</x:v>
      </x:c>
      <x:c r="Z1991" s="36" t="n">
        <x:v>0.38007147406865593</x:v>
      </x:c>
      <x:c r="AA1991" s="36" t="n">
        <x:v>0.36597962415475926</x:v>
      </x:c>
      <x:c r="AB1991" s="36" t="n">
        <x:v>1.0648088886420646</x:v>
      </x:c>
      <x:c r="AC1991" s="34" t="b">
        <x:v>1</x:v>
      </x:c>
    </x:row>
    <x:row r="1992">
      <x:c r="A1992" s="31" t="str">
        <x:v>CFG017</x:v>
      </x:c>
      <x:c r="B1992" s="33" t="n">
        <x:v>38</x:v>
      </x:c>
      <x:c r="C1992" s="31" t="str">
        <x:v>0（选定5-12kg）算方向-5 1.AR20.03.6 </x:v>
      </x:c>
      <x:c r="D1992" s="31" t="str">
        <x:v>T7-VLM2-FF1(g1)-Inviscid</x:v>
      </x:c>
      <x:c r="E1992" s="37" t="n">
        <x:v>0.4409766465283307</x:v>
      </x:c>
      <x:c r="F1992" s="37" t="n">
        <x:v>0</x:v>
      </x:c>
      <x:c r="G1992" s="35" t="n">
        <x:v>12.96066951634843</x:v>
      </x:c>
      <x:c r="H1992" s="36" t="n">
        <x:v>18.5</x:v>
      </x:c>
      <x:c r="I1992" s="35" t="n">
        <x:v>1.225</x:v>
      </x:c>
      <x:c r="J1992" s="35" t="n">
        <x:v>1.5705518175924542</x:v>
      </x:c>
      <x:c r="K1992" s="35" t="n">
        <x:v>0.284701945718181</x:v>
      </x:c>
      <x:c r="L1992" s="35" t="n">
        <x:v>5.525419388778789</x:v>
      </x:c>
      <x:c r="M1992" s="35" t="n">
        <x:v>11.925999999999998</x:v>
      </x:c>
      <x:c r="N1992" s="35" t="n">
        <x:v>0.10992287605892086</x:v>
      </x:c>
      <x:c r="O1992" s="35" t="n">
        <x:v>-0.00002004566018733031</x:v>
      </x:c>
      <x:c r="P1992" s="35" t="n">
        <x:v>0.014231068051497809</x:v>
      </x:c>
      <x:c r="Q1992" s="36" t="n">
        <x:v>0.7239051229809783</x:v>
      </x:c>
      <x:c r="R1992" s="36" t="n">
        <x:v>0.017714650363874238</x:v>
      </x:c>
      <x:c r="S1992" s="36" t="n">
        <x:v>1.1016860967901504e-7</x:v>
      </x:c>
      <x:c r="T1992" s="35" t="n">
        <x:v>0.14659573387471453</x:v>
      </x:c>
      <x:c r="U1992" s="36" t="str">
        <x:v>lateral</x:v>
      </x:c>
      <x:c r="V1992" s="33" t="n">
        <x:v>7</x:v>
      </x:c>
      <x:c r="W1992" s="36" t="n">
        <x:v>-0.9391356614944167</x:v>
      </x:c>
      <x:c r="X1992" s="36" t="n">
        <x:v>2.388059501546266</x:v>
      </x:c>
      <x:c r="Y1992" s="36" t="n">
        <x:v>2.566087288775648</x:v>
      </x:c>
      <x:c r="Z1992" s="36" t="n">
        <x:v>0.38007147406865593</x:v>
      </x:c>
      <x:c r="AA1992" s="36" t="n">
        <x:v>0.36597962415475926</x:v>
      </x:c>
      <x:c r="AB1992" s="36" t="n">
        <x:v>1.0648088886420646</x:v>
      </x:c>
      <x:c r="AC1992" s="34" t="b">
        <x:v>1</x:v>
      </x:c>
    </x:row>
    <x:row r="1993">
      <x:c r="A1993" s="31" t="str">
        <x:v>CFG017</x:v>
      </x:c>
      <x:c r="B1993" s="33" t="n">
        <x:v>38</x:v>
      </x:c>
      <x:c r="C1993" s="31" t="str">
        <x:v>0（选定5-12kg）算方向-5 1.AR20.03.6 </x:v>
      </x:c>
      <x:c r="D1993" s="31" t="str">
        <x:v>T7-VLM2-FF1(g1)-Inviscid</x:v>
      </x:c>
      <x:c r="E1993" s="37" t="n">
        <x:v>0.4409766465283307</x:v>
      </x:c>
      <x:c r="F1993" s="37" t="n">
        <x:v>0</x:v>
      </x:c>
      <x:c r="G1993" s="35" t="n">
        <x:v>12.96066951634843</x:v>
      </x:c>
      <x:c r="H1993" s="36" t="n">
        <x:v>18.5</x:v>
      </x:c>
      <x:c r="I1993" s="35" t="n">
        <x:v>1.225</x:v>
      </x:c>
      <x:c r="J1993" s="35" t="n">
        <x:v>1.5705518175924542</x:v>
      </x:c>
      <x:c r="K1993" s="35" t="n">
        <x:v>0.284701945718181</x:v>
      </x:c>
      <x:c r="L1993" s="35" t="n">
        <x:v>5.525419388778789</x:v>
      </x:c>
      <x:c r="M1993" s="35" t="n">
        <x:v>11.925999999999998</x:v>
      </x:c>
      <x:c r="N1993" s="35" t="n">
        <x:v>0.10992287605892086</x:v>
      </x:c>
      <x:c r="O1993" s="35" t="n">
        <x:v>-0.00002004566018733031</x:v>
      </x:c>
      <x:c r="P1993" s="35" t="n">
        <x:v>0.014231068051497809</x:v>
      </x:c>
      <x:c r="Q1993" s="36" t="n">
        <x:v>0.7239051229809783</x:v>
      </x:c>
      <x:c r="R1993" s="36" t="n">
        <x:v>0.017714650363874238</x:v>
      </x:c>
      <x:c r="S1993" s="36" t="n">
        <x:v>1.1016860967901504e-7</x:v>
      </x:c>
      <x:c r="T1993" s="35" t="n">
        <x:v>0.14659573387471453</x:v>
      </x:c>
      <x:c r="U1993" s="36" t="str">
        <x:v>lateral</x:v>
      </x:c>
      <x:c r="V1993" s="33" t="n">
        <x:v>8</x:v>
      </x:c>
      <x:c r="W1993" s="36" t="n">
        <x:v>0.16295276584984997</x:v>
      </x:c>
      <x:c r="X1993" s="36" t="n">
        <x:v>0</x:v>
      </x:c>
      <x:c r="Y1993" s="36" t="n">
        <x:v>0.16295276584984997</x:v>
      </x:c>
      <x:c r="Z1993" s="36" t="n">
        <x:v>0</x:v>
      </x:c>
      <x:c r="AA1993" s="36" t="n">
        <x:v>-1</x:v>
      </x:c>
      <x:c r="AB1993" s="36"/>
      <x:c r="AC1993" s="34" t="b">
        <x:v>0</x:v>
      </x:c>
    </x:row>
    <x:row r="1994">
      <x:c r="A1994" s="31" t="str">
        <x:v>CFG017</x:v>
      </x:c>
      <x:c r="B1994" s="33" t="n">
        <x:v>39</x:v>
      </x:c>
      <x:c r="C1994" s="31" t="str">
        <x:v>0（选定5-12kg）算方向-5 1.AR20.03.6 </x:v>
      </x:c>
      <x:c r="D1994" s="31" t="str">
        <x:v>T7-VLM2-FF1(g1)-Inviscid</x:v>
      </x:c>
      <x:c r="E1994" s="37" t="n">
        <x:v>0.4442307512424809</x:v>
      </x:c>
      <x:c r="F1994" s="37" t="n">
        <x:v>0</x:v>
      </x:c>
      <x:c r="G1994" s="35" t="n">
        <x:v>12.957841920913744</x:v>
      </x:c>
      <x:c r="H1994" s="36" t="n">
        <x:v>19</x:v>
      </x:c>
      <x:c r="I1994" s="35" t="n">
        <x:v>1.225</x:v>
      </x:c>
      <x:c r="J1994" s="35" t="n">
        <x:v>1.5705518175924542</x:v>
      </x:c>
      <x:c r="K1994" s="35" t="n">
        <x:v>0.284701945718181</x:v>
      </x:c>
      <x:c r="L1994" s="35" t="n">
        <x:v>5.525419388778789</x:v>
      </x:c>
      <x:c r="M1994" s="35" t="n">
        <x:v>11.925999999999998</x:v>
      </x:c>
      <x:c r="N1994" s="35" t="n">
        <x:v>0.10992287605892086</x:v>
      </x:c>
      <x:c r="O1994" s="35" t="n">
        <x:v>-0.00002004566018733031</x:v>
      </x:c>
      <x:c r="P1994" s="35" t="n">
        <x:v>0.014231068051497809</x:v>
      </x:c>
      <x:c r="Q1994" s="36" t="n">
        <x:v>0.7242180561709058</x:v>
      </x:c>
      <x:c r="R1994" s="36" t="n">
        <x:v>0.018025008661952186</x:v>
      </x:c>
      <x:c r="S1994" s="36" t="n">
        <x:v>1.0980705495829894e-7</x:v>
      </x:c>
      <x:c r="T1994" s="35" t="n">
        <x:v>0.14660070895160104</x:v>
      </x:c>
      <x:c r="U1994" s="36" t="str">
        <x:v>longitudinal</x:v>
      </x:c>
      <x:c r="V1994" s="33" t="n">
        <x:v>1</x:v>
      </x:c>
      <x:c r="W1994" s="36" t="n">
        <x:v>-6.133227428038492</x:v>
      </x:c>
      <x:c r="X1994" s="36" t="n">
        <x:v>-5.2531513845056095</x:v>
      </x:c>
      <x:c r="Y1994" s="36" t="n">
        <x:v>8.075399566125311</x:v>
      </x:c>
      <x:c r="Z1994" s="36" t="n">
        <x:v>0.8360650096541015</x:v>
      </x:c>
      <x:c r="AA1994" s="36" t="n">
        <x:v>0.7594952271793655</x:v>
      </x:c>
      <x:c r="AB1994" s="36" t="n">
        <x:v>0.1630462936085539</x:v>
      </x:c>
      <x:c r="AC1994" s="34" t="b">
        <x:v>1</x:v>
      </x:c>
    </x:row>
    <x:row r="1995">
      <x:c r="A1995" s="31" t="str">
        <x:v>CFG017</x:v>
      </x:c>
      <x:c r="B1995" s="33" t="n">
        <x:v>39</x:v>
      </x:c>
      <x:c r="C1995" s="31" t="str">
        <x:v>0（选定5-12kg）算方向-5 1.AR20.03.6 </x:v>
      </x:c>
      <x:c r="D1995" s="31" t="str">
        <x:v>T7-VLM2-FF1(g1)-Inviscid</x:v>
      </x:c>
      <x:c r="E1995" s="37" t="n">
        <x:v>0.4442307512424809</x:v>
      </x:c>
      <x:c r="F1995" s="37" t="n">
        <x:v>0</x:v>
      </x:c>
      <x:c r="G1995" s="35" t="n">
        <x:v>12.957841920913744</x:v>
      </x:c>
      <x:c r="H1995" s="36" t="n">
        <x:v>19</x:v>
      </x:c>
      <x:c r="I1995" s="35" t="n">
        <x:v>1.225</x:v>
      </x:c>
      <x:c r="J1995" s="35" t="n">
        <x:v>1.5705518175924542</x:v>
      </x:c>
      <x:c r="K1995" s="35" t="n">
        <x:v>0.284701945718181</x:v>
      </x:c>
      <x:c r="L1995" s="35" t="n">
        <x:v>5.525419388778789</x:v>
      </x:c>
      <x:c r="M1995" s="35" t="n">
        <x:v>11.925999999999998</x:v>
      </x:c>
      <x:c r="N1995" s="35" t="n">
        <x:v>0.10992287605892086</x:v>
      </x:c>
      <x:c r="O1995" s="35" t="n">
        <x:v>-0.00002004566018733031</x:v>
      </x:c>
      <x:c r="P1995" s="35" t="n">
        <x:v>0.014231068051497809</x:v>
      </x:c>
      <x:c r="Q1995" s="36" t="n">
        <x:v>0.7242180561709058</x:v>
      </x:c>
      <x:c r="R1995" s="36" t="n">
        <x:v>0.018025008661952186</x:v>
      </x:c>
      <x:c r="S1995" s="36" t="n">
        <x:v>1.0980705495829894e-7</x:v>
      </x:c>
      <x:c r="T1995" s="35" t="n">
        <x:v>0.14660070895160104</x:v>
      </x:c>
      <x:c r="U1995" s="36" t="str">
        <x:v>longitudinal</x:v>
      </x:c>
      <x:c r="V1995" s="33" t="n">
        <x:v>2</x:v>
      </x:c>
      <x:c r="W1995" s="36" t="n">
        <x:v>-6.133227428038492</x:v>
      </x:c>
      <x:c r="X1995" s="36" t="n">
        <x:v>5.2531513845056095</x:v>
      </x:c>
      <x:c r="Y1995" s="36" t="n">
        <x:v>8.075399566125311</x:v>
      </x:c>
      <x:c r="Z1995" s="36" t="n">
        <x:v>0.8360650096541015</x:v>
      </x:c>
      <x:c r="AA1995" s="36" t="n">
        <x:v>0.7594952271793655</x:v>
      </x:c>
      <x:c r="AB1995" s="36" t="n">
        <x:v>0.1630462936085539</x:v>
      </x:c>
      <x:c r="AC1995" s="34" t="b">
        <x:v>1</x:v>
      </x:c>
    </x:row>
    <x:row r="1996">
      <x:c r="A1996" s="31" t="str">
        <x:v>CFG017</x:v>
      </x:c>
      <x:c r="B1996" s="33" t="n">
        <x:v>39</x:v>
      </x:c>
      <x:c r="C1996" s="31" t="str">
        <x:v>0（选定5-12kg）算方向-5 1.AR20.03.6 </x:v>
      </x:c>
      <x:c r="D1996" s="31" t="str">
        <x:v>T7-VLM2-FF1(g1)-Inviscid</x:v>
      </x:c>
      <x:c r="E1996" s="37" t="n">
        <x:v>0.4442307512424809</x:v>
      </x:c>
      <x:c r="F1996" s="37" t="n">
        <x:v>0</x:v>
      </x:c>
      <x:c r="G1996" s="35" t="n">
        <x:v>12.957841920913744</x:v>
      </x:c>
      <x:c r="H1996" s="36" t="n">
        <x:v>19</x:v>
      </x:c>
      <x:c r="I1996" s="35" t="n">
        <x:v>1.225</x:v>
      </x:c>
      <x:c r="J1996" s="35" t="n">
        <x:v>1.5705518175924542</x:v>
      </x:c>
      <x:c r="K1996" s="35" t="n">
        <x:v>0.284701945718181</x:v>
      </x:c>
      <x:c r="L1996" s="35" t="n">
        <x:v>5.525419388778789</x:v>
      </x:c>
      <x:c r="M1996" s="35" t="n">
        <x:v>11.925999999999998</x:v>
      </x:c>
      <x:c r="N1996" s="35" t="n">
        <x:v>0.10992287605892086</x:v>
      </x:c>
      <x:c r="O1996" s="35" t="n">
        <x:v>-0.00002004566018733031</x:v>
      </x:c>
      <x:c r="P1996" s="35" t="n">
        <x:v>0.014231068051497809</x:v>
      </x:c>
      <x:c r="Q1996" s="36" t="n">
        <x:v>0.7242180561709058</x:v>
      </x:c>
      <x:c r="R1996" s="36" t="n">
        <x:v>0.018025008661952186</x:v>
      </x:c>
      <x:c r="S1996" s="36" t="n">
        <x:v>1.0980705495829894e-7</x:v>
      </x:c>
      <x:c r="T1996" s="35" t="n">
        <x:v>0.14660070895160104</x:v>
      </x:c>
      <x:c r="U1996" s="36" t="str">
        <x:v>longitudinal</x:v>
      </x:c>
      <x:c r="V1996" s="33" t="n">
        <x:v>3</x:v>
      </x:c>
      <x:c r="W1996" s="36" t="n">
        <x:v>-0.014499960586674817</x:v>
      </x:c>
      <x:c r="X1996" s="36" t="n">
        <x:v>-0.7196974381315322</x:v>
      </x:c>
      <x:c r="Y1996" s="36" t="n">
        <x:v>0.719843490843743</x:v>
      </x:c>
      <x:c r="Z1996" s="36" t="n">
        <x:v>0.11454340480920687</x:v>
      </x:c>
      <x:c r="AA1996" s="36" t="n">
        <x:v>0.020143212755427048</x:v>
      </x:c>
      <x:c r="AB1996" s="36" t="n">
        <x:v>68.96570470122386</x:v>
      </x:c>
      <x:c r="AC1996" s="34" t="b">
        <x:v>1</x:v>
      </x:c>
    </x:row>
    <x:row r="1997">
      <x:c r="A1997" s="31" t="str">
        <x:v>CFG017</x:v>
      </x:c>
      <x:c r="B1997" s="33" t="n">
        <x:v>39</x:v>
      </x:c>
      <x:c r="C1997" s="31" t="str">
        <x:v>0（选定5-12kg）算方向-5 1.AR20.03.6 </x:v>
      </x:c>
      <x:c r="D1997" s="31" t="str">
        <x:v>T7-VLM2-FF1(g1)-Inviscid</x:v>
      </x:c>
      <x:c r="E1997" s="37" t="n">
        <x:v>0.4442307512424809</x:v>
      </x:c>
      <x:c r="F1997" s="37" t="n">
        <x:v>0</x:v>
      </x:c>
      <x:c r="G1997" s="35" t="n">
        <x:v>12.957841920913744</x:v>
      </x:c>
      <x:c r="H1997" s="36" t="n">
        <x:v>19</x:v>
      </x:c>
      <x:c r="I1997" s="35" t="n">
        <x:v>1.225</x:v>
      </x:c>
      <x:c r="J1997" s="35" t="n">
        <x:v>1.5705518175924542</x:v>
      </x:c>
      <x:c r="K1997" s="35" t="n">
        <x:v>0.284701945718181</x:v>
      </x:c>
      <x:c r="L1997" s="35" t="n">
        <x:v>5.525419388778789</x:v>
      </x:c>
      <x:c r="M1997" s="35" t="n">
        <x:v>11.925999999999998</x:v>
      </x:c>
      <x:c r="N1997" s="35" t="n">
        <x:v>0.10992287605892086</x:v>
      </x:c>
      <x:c r="O1997" s="35" t="n">
        <x:v>-0.00002004566018733031</x:v>
      </x:c>
      <x:c r="P1997" s="35" t="n">
        <x:v>0.014231068051497809</x:v>
      </x:c>
      <x:c r="Q1997" s="36" t="n">
        <x:v>0.7242180561709058</x:v>
      </x:c>
      <x:c r="R1997" s="36" t="n">
        <x:v>0.018025008661952186</x:v>
      </x:c>
      <x:c r="S1997" s="36" t="n">
        <x:v>1.0980705495829894e-7</x:v>
      </x:c>
      <x:c r="T1997" s="35" t="n">
        <x:v>0.14660070895160104</x:v>
      </x:c>
      <x:c r="U1997" s="36" t="str">
        <x:v>longitudinal</x:v>
      </x:c>
      <x:c r="V1997" s="33" t="n">
        <x:v>4</x:v>
      </x:c>
      <x:c r="W1997" s="36" t="n">
        <x:v>-0.014499960586674817</x:v>
      </x:c>
      <x:c r="X1997" s="36" t="n">
        <x:v>0.7196974381315322</x:v>
      </x:c>
      <x:c r="Y1997" s="36" t="n">
        <x:v>0.719843490843743</x:v>
      </x:c>
      <x:c r="Z1997" s="36" t="n">
        <x:v>0.11454340480920687</x:v>
      </x:c>
      <x:c r="AA1997" s="36" t="n">
        <x:v>0.020143212755427048</x:v>
      </x:c>
      <x:c r="AB1997" s="36" t="n">
        <x:v>68.96570470122386</x:v>
      </x:c>
      <x:c r="AC1997" s="34" t="b">
        <x:v>1</x:v>
      </x:c>
    </x:row>
    <x:row r="1998">
      <x:c r="A1998" s="31" t="str">
        <x:v>CFG017</x:v>
      </x:c>
      <x:c r="B1998" s="33" t="n">
        <x:v>39</x:v>
      </x:c>
      <x:c r="C1998" s="31" t="str">
        <x:v>0（选定5-12kg）算方向-5 1.AR20.03.6 </x:v>
      </x:c>
      <x:c r="D1998" s="31" t="str">
        <x:v>T7-VLM2-FF1(g1)-Inviscid</x:v>
      </x:c>
      <x:c r="E1998" s="37" t="n">
        <x:v>0.4442307512424809</x:v>
      </x:c>
      <x:c r="F1998" s="37" t="n">
        <x:v>0</x:v>
      </x:c>
      <x:c r="G1998" s="35" t="n">
        <x:v>12.957841920913744</x:v>
      </x:c>
      <x:c r="H1998" s="36" t="n">
        <x:v>19</x:v>
      </x:c>
      <x:c r="I1998" s="35" t="n">
        <x:v>1.225</x:v>
      </x:c>
      <x:c r="J1998" s="35" t="n">
        <x:v>1.5705518175924542</x:v>
      </x:c>
      <x:c r="K1998" s="35" t="n">
        <x:v>0.284701945718181</x:v>
      </x:c>
      <x:c r="L1998" s="35" t="n">
        <x:v>5.525419388778789</x:v>
      </x:c>
      <x:c r="M1998" s="35" t="n">
        <x:v>11.925999999999998</x:v>
      </x:c>
      <x:c r="N1998" s="35" t="n">
        <x:v>0.10992287605892086</x:v>
      </x:c>
      <x:c r="O1998" s="35" t="n">
        <x:v>-0.00002004566018733031</x:v>
      </x:c>
      <x:c r="P1998" s="35" t="n">
        <x:v>0.014231068051497809</x:v>
      </x:c>
      <x:c r="Q1998" s="36" t="n">
        <x:v>0.7242180561709058</x:v>
      </x:c>
      <x:c r="R1998" s="36" t="n">
        <x:v>0.018025008661952186</x:v>
      </x:c>
      <x:c r="S1998" s="36" t="n">
        <x:v>1.0980705495829894e-7</x:v>
      </x:c>
      <x:c r="T1998" s="35" t="n">
        <x:v>0.14660070895160104</x:v>
      </x:c>
      <x:c r="U1998" s="36" t="str">
        <x:v>lateral</x:v>
      </x:c>
      <x:c r="V1998" s="33" t="n">
        <x:v>5</x:v>
      </x:c>
      <x:c r="W1998" s="36" t="n">
        <x:v>-17.547215074230337</x:v>
      </x:c>
      <x:c r="X1998" s="36" t="n">
        <x:v>0</x:v>
      </x:c>
      <x:c r="Y1998" s="36" t="n">
        <x:v>17.547215074230337</x:v>
      </x:c>
      <x:c r="Z1998" s="36" t="n">
        <x:v>0</x:v>
      </x:c>
      <x:c r="AA1998" s="36" t="n">
        <x:v>1</x:v>
      </x:c>
      <x:c r="AB1998" s="36" t="n">
        <x:v>0.05698910030849225</x:v>
      </x:c>
      <x:c r="AC1998" s="34" t="b">
        <x:v>1</x:v>
      </x:c>
    </x:row>
    <x:row r="1999">
      <x:c r="A1999" s="31" t="str">
        <x:v>CFG017</x:v>
      </x:c>
      <x:c r="B1999" s="33" t="n">
        <x:v>39</x:v>
      </x:c>
      <x:c r="C1999" s="31" t="str">
        <x:v>0（选定5-12kg）算方向-5 1.AR20.03.6 </x:v>
      </x:c>
      <x:c r="D1999" s="31" t="str">
        <x:v>T7-VLM2-FF1(g1)-Inviscid</x:v>
      </x:c>
      <x:c r="E1999" s="37" t="n">
        <x:v>0.4442307512424809</x:v>
      </x:c>
      <x:c r="F1999" s="37" t="n">
        <x:v>0</x:v>
      </x:c>
      <x:c r="G1999" s="35" t="n">
        <x:v>12.957841920913744</x:v>
      </x:c>
      <x:c r="H1999" s="36" t="n">
        <x:v>19</x:v>
      </x:c>
      <x:c r="I1999" s="35" t="n">
        <x:v>1.225</x:v>
      </x:c>
      <x:c r="J1999" s="35" t="n">
        <x:v>1.5705518175924542</x:v>
      </x:c>
      <x:c r="K1999" s="35" t="n">
        <x:v>0.284701945718181</x:v>
      </x:c>
      <x:c r="L1999" s="35" t="n">
        <x:v>5.525419388778789</x:v>
      </x:c>
      <x:c r="M1999" s="35" t="n">
        <x:v>11.925999999999998</x:v>
      </x:c>
      <x:c r="N1999" s="35" t="n">
        <x:v>0.10992287605892086</x:v>
      </x:c>
      <x:c r="O1999" s="35" t="n">
        <x:v>-0.00002004566018733031</x:v>
      </x:c>
      <x:c r="P1999" s="35" t="n">
        <x:v>0.014231068051497809</x:v>
      </x:c>
      <x:c r="Q1999" s="36" t="n">
        <x:v>0.7242180561709058</x:v>
      </x:c>
      <x:c r="R1999" s="36" t="n">
        <x:v>0.018025008661952186</x:v>
      </x:c>
      <x:c r="S1999" s="36" t="n">
        <x:v>1.0980705495829894e-7</x:v>
      </x:c>
      <x:c r="T1999" s="35" t="n">
        <x:v>0.14660070895160104</x:v>
      </x:c>
      <x:c r="U1999" s="36" t="str">
        <x:v>lateral</x:v>
      </x:c>
      <x:c r="V1999" s="33" t="n">
        <x:v>6</x:v>
      </x:c>
      <x:c r="W1999" s="36" t="n">
        <x:v>-0.9393333184197438</x:v>
      </x:c>
      <x:c r="X1999" s="36" t="n">
        <x:v>-2.387456050885573</x:v>
      </x:c>
      <x:c r="Y1999" s="36" t="n">
        <x:v>2.565598074134681</x:v>
      </x:c>
      <x:c r="Z1999" s="36" t="n">
        <x:v>0.3799754319130945</x:v>
      </x:c>
      <x:c r="AA1999" s="36" t="n">
        <x:v>0.3661264513291155</x:v>
      </x:c>
      <x:c r="AB1999" s="36" t="n">
        <x:v>1.06458482882553</x:v>
      </x:c>
      <x:c r="AC1999" s="34" t="b">
        <x:v>1</x:v>
      </x:c>
    </x:row>
    <x:row r="2000">
      <x:c r="A2000" s="31" t="str">
        <x:v>CFG017</x:v>
      </x:c>
      <x:c r="B2000" s="33" t="n">
        <x:v>39</x:v>
      </x:c>
      <x:c r="C2000" s="31" t="str">
        <x:v>0（选定5-12kg）算方向-5 1.AR20.03.6 </x:v>
      </x:c>
      <x:c r="D2000" s="31" t="str">
        <x:v>T7-VLM2-FF1(g1)-Inviscid</x:v>
      </x:c>
      <x:c r="E2000" s="37" t="n">
        <x:v>0.4442307512424809</x:v>
      </x:c>
      <x:c r="F2000" s="37" t="n">
        <x:v>0</x:v>
      </x:c>
      <x:c r="G2000" s="35" t="n">
        <x:v>12.957841920913744</x:v>
      </x:c>
      <x:c r="H2000" s="36" t="n">
        <x:v>19</x:v>
      </x:c>
      <x:c r="I2000" s="35" t="n">
        <x:v>1.225</x:v>
      </x:c>
      <x:c r="J2000" s="35" t="n">
        <x:v>1.5705518175924542</x:v>
      </x:c>
      <x:c r="K2000" s="35" t="n">
        <x:v>0.284701945718181</x:v>
      </x:c>
      <x:c r="L2000" s="35" t="n">
        <x:v>5.525419388778789</x:v>
      </x:c>
      <x:c r="M2000" s="35" t="n">
        <x:v>11.925999999999998</x:v>
      </x:c>
      <x:c r="N2000" s="35" t="n">
        <x:v>0.10992287605892086</x:v>
      </x:c>
      <x:c r="O2000" s="35" t="n">
        <x:v>-0.00002004566018733031</x:v>
      </x:c>
      <x:c r="P2000" s="35" t="n">
        <x:v>0.014231068051497809</x:v>
      </x:c>
      <x:c r="Q2000" s="36" t="n">
        <x:v>0.7242180561709058</x:v>
      </x:c>
      <x:c r="R2000" s="36" t="n">
        <x:v>0.018025008661952186</x:v>
      </x:c>
      <x:c r="S2000" s="36" t="n">
        <x:v>1.0980705495829894e-7</x:v>
      </x:c>
      <x:c r="T2000" s="35" t="n">
        <x:v>0.14660070895160104</x:v>
      </x:c>
      <x:c r="U2000" s="36" t="str">
        <x:v>lateral</x:v>
      </x:c>
      <x:c r="V2000" s="33" t="n">
        <x:v>7</x:v>
      </x:c>
      <x:c r="W2000" s="36" t="n">
        <x:v>-0.9393333184197438</x:v>
      </x:c>
      <x:c r="X2000" s="36" t="n">
        <x:v>2.387456050885573</x:v>
      </x:c>
      <x:c r="Y2000" s="36" t="n">
        <x:v>2.565598074134681</x:v>
      </x:c>
      <x:c r="Z2000" s="36" t="n">
        <x:v>0.3799754319130945</x:v>
      </x:c>
      <x:c r="AA2000" s="36" t="n">
        <x:v>0.3661264513291155</x:v>
      </x:c>
      <x:c r="AB2000" s="36" t="n">
        <x:v>1.06458482882553</x:v>
      </x:c>
      <x:c r="AC2000" s="34" t="b">
        <x:v>1</x:v>
      </x:c>
    </x:row>
    <x:row r="2001">
      <x:c r="A2001" s="31" t="str">
        <x:v>CFG017</x:v>
      </x:c>
      <x:c r="B2001" s="33" t="n">
        <x:v>39</x:v>
      </x:c>
      <x:c r="C2001" s="31" t="str">
        <x:v>0（选定5-12kg）算方向-5 1.AR20.03.6 </x:v>
      </x:c>
      <x:c r="D2001" s="31" t="str">
        <x:v>T7-VLM2-FF1(g1)-Inviscid</x:v>
      </x:c>
      <x:c r="E2001" s="37" t="n">
        <x:v>0.4442307512424809</x:v>
      </x:c>
      <x:c r="F2001" s="37" t="n">
        <x:v>0</x:v>
      </x:c>
      <x:c r="G2001" s="35" t="n">
        <x:v>12.957841920913744</x:v>
      </x:c>
      <x:c r="H2001" s="36" t="n">
        <x:v>19</x:v>
      </x:c>
      <x:c r="I2001" s="35" t="n">
        <x:v>1.225</x:v>
      </x:c>
      <x:c r="J2001" s="35" t="n">
        <x:v>1.5705518175924542</x:v>
      </x:c>
      <x:c r="K2001" s="35" t="n">
        <x:v>0.284701945718181</x:v>
      </x:c>
      <x:c r="L2001" s="35" t="n">
        <x:v>5.525419388778789</x:v>
      </x:c>
      <x:c r="M2001" s="35" t="n">
        <x:v>11.925999999999998</x:v>
      </x:c>
      <x:c r="N2001" s="35" t="n">
        <x:v>0.10992287605892086</x:v>
      </x:c>
      <x:c r="O2001" s="35" t="n">
        <x:v>-0.00002004566018733031</x:v>
      </x:c>
      <x:c r="P2001" s="35" t="n">
        <x:v>0.014231068051497809</x:v>
      </x:c>
      <x:c r="Q2001" s="36" t="n">
        <x:v>0.7242180561709058</x:v>
      </x:c>
      <x:c r="R2001" s="36" t="n">
        <x:v>0.018025008661952186</x:v>
      </x:c>
      <x:c r="S2001" s="36" t="n">
        <x:v>1.0980705495829894e-7</x:v>
      </x:c>
      <x:c r="T2001" s="35" t="n">
        <x:v>0.14660070895160104</x:v>
      </x:c>
      <x:c r="U2001" s="36" t="str">
        <x:v>lateral</x:v>
      </x:c>
      <x:c r="V2001" s="33" t="n">
        <x:v>8</x:v>
      </x:c>
      <x:c r="W2001" s="36" t="n">
        <x:v>0.16303435165173674</x:v>
      </x:c>
      <x:c r="X2001" s="36" t="n">
        <x:v>0</x:v>
      </x:c>
      <x:c r="Y2001" s="36" t="n">
        <x:v>0.16303435165173674</x:v>
      </x:c>
      <x:c r="Z2001" s="36" t="n">
        <x:v>0</x:v>
      </x:c>
      <x:c r="AA2001" s="36" t="n">
        <x:v>-1</x:v>
      </x:c>
      <x:c r="AB2001" s="36"/>
      <x:c r="AC2001" s="34" t="b">
        <x:v>0</x:v>
      </x:c>
    </x:row>
    <x:row r="2002">
      <x:c r="A2002" s="31" t="str">
        <x:v>CFG017</x:v>
      </x:c>
      <x:c r="B2002" s="33" t="n">
        <x:v>40</x:v>
      </x:c>
      <x:c r="C2002" s="31" t="str">
        <x:v>0（选定5-12kg）算方向-5 1.AR20.03.6 </x:v>
      </x:c>
      <x:c r="D2002" s="31" t="str">
        <x:v>T7-VLM2-FF1(g1)-Inviscid</x:v>
      </x:c>
      <x:c r="E2002" s="37" t="n">
        <x:v>0.44754218365318377</x:v>
      </x:c>
      <x:c r="F2002" s="37" t="n">
        <x:v>0</x:v>
      </x:c>
      <x:c r="G2002" s="35" t="n">
        <x:v>12.954966405480944</x:v>
      </x:c>
      <x:c r="H2002" s="36" t="n">
        <x:v>19.5</x:v>
      </x:c>
      <x:c r="I2002" s="35" t="n">
        <x:v>1.225</x:v>
      </x:c>
      <x:c r="J2002" s="35" t="n">
        <x:v>1.5705518175924542</x:v>
      </x:c>
      <x:c r="K2002" s="35" t="n">
        <x:v>0.284701945718181</x:v>
      </x:c>
      <x:c r="L2002" s="35" t="n">
        <x:v>5.525419388778789</x:v>
      </x:c>
      <x:c r="M2002" s="35" t="n">
        <x:v>11.925999999999998</x:v>
      </x:c>
      <x:c r="N2002" s="35" t="n">
        <x:v>0.10992287605892086</x:v>
      </x:c>
      <x:c r="O2002" s="35" t="n">
        <x:v>-0.00002004566018733031</x:v>
      </x:c>
      <x:c r="P2002" s="35" t="n">
        <x:v>0.014231068051497809</x:v>
      </x:c>
      <x:c r="Q2002" s="36" t="n">
        <x:v>0.7245364733768567</x:v>
      </x:c>
      <x:c r="R2002" s="36" t="n">
        <x:v>0.018340323524527954</x:v>
      </x:c>
      <x:c r="S2002" s="36" t="n">
        <x:v>1.0944030750795334e-7</x:v>
      </x:c>
      <x:c r="T2002" s="35" t="n">
        <x:v>0.14660577261791852</x:v>
      </x:c>
      <x:c r="U2002" s="36" t="str">
        <x:v>longitudinal</x:v>
      </x:c>
      <x:c r="V2002" s="33" t="n">
        <x:v>1</x:v>
      </x:c>
      <x:c r="W2002" s="36" t="n">
        <x:v>-6.131859853164983</x:v>
      </x:c>
      <x:c r="X2002" s="36" t="n">
        <x:v>-5.2523551822668155</x:v>
      </x:c>
      <x:c r="Y2002" s="36" t="n">
        <x:v>8.073842964756098</x:v>
      </x:c>
      <x:c r="Z2002" s="36" t="n">
        <x:v>0.8359382901320966</x:v>
      </x:c>
      <x:c r="AA2002" s="36" t="n">
        <x:v>0.759472271126866</x:v>
      </x:c>
      <x:c r="AB2002" s="36" t="n">
        <x:v>0.1630826574556896</x:v>
      </x:c>
      <x:c r="AC2002" s="34" t="b">
        <x:v>1</x:v>
      </x:c>
    </x:row>
    <x:row r="2003">
      <x:c r="A2003" s="31" t="str">
        <x:v>CFG017</x:v>
      </x:c>
      <x:c r="B2003" s="33" t="n">
        <x:v>40</x:v>
      </x:c>
      <x:c r="C2003" s="31" t="str">
        <x:v>0（选定5-12kg）算方向-5 1.AR20.03.6 </x:v>
      </x:c>
      <x:c r="D2003" s="31" t="str">
        <x:v>T7-VLM2-FF1(g1)-Inviscid</x:v>
      </x:c>
      <x:c r="E2003" s="37" t="n">
        <x:v>0.44754218365318377</x:v>
      </x:c>
      <x:c r="F2003" s="37" t="n">
        <x:v>0</x:v>
      </x:c>
      <x:c r="G2003" s="35" t="n">
        <x:v>12.954966405480944</x:v>
      </x:c>
      <x:c r="H2003" s="36" t="n">
        <x:v>19.5</x:v>
      </x:c>
      <x:c r="I2003" s="35" t="n">
        <x:v>1.225</x:v>
      </x:c>
      <x:c r="J2003" s="35" t="n">
        <x:v>1.5705518175924542</x:v>
      </x:c>
      <x:c r="K2003" s="35" t="n">
        <x:v>0.284701945718181</x:v>
      </x:c>
      <x:c r="L2003" s="35" t="n">
        <x:v>5.525419388778789</x:v>
      </x:c>
      <x:c r="M2003" s="35" t="n">
        <x:v>11.925999999999998</x:v>
      </x:c>
      <x:c r="N2003" s="35" t="n">
        <x:v>0.10992287605892086</x:v>
      </x:c>
      <x:c r="O2003" s="35" t="n">
        <x:v>-0.00002004566018733031</x:v>
      </x:c>
      <x:c r="P2003" s="35" t="n">
        <x:v>0.014231068051497809</x:v>
      </x:c>
      <x:c r="Q2003" s="36" t="n">
        <x:v>0.7245364733768567</x:v>
      </x:c>
      <x:c r="R2003" s="36" t="n">
        <x:v>0.018340323524527954</x:v>
      </x:c>
      <x:c r="S2003" s="36" t="n">
        <x:v>1.0944030750795334e-7</x:v>
      </x:c>
      <x:c r="T2003" s="35" t="n">
        <x:v>0.14660577261791852</x:v>
      </x:c>
      <x:c r="U2003" s="36" t="str">
        <x:v>longitudinal</x:v>
      </x:c>
      <x:c r="V2003" s="33" t="n">
        <x:v>2</x:v>
      </x:c>
      <x:c r="W2003" s="36" t="n">
        <x:v>-6.131859853164983</x:v>
      </x:c>
      <x:c r="X2003" s="36" t="n">
        <x:v>5.2523551822668155</x:v>
      </x:c>
      <x:c r="Y2003" s="36" t="n">
        <x:v>8.073842964756098</x:v>
      </x:c>
      <x:c r="Z2003" s="36" t="n">
        <x:v>0.8359382901320966</x:v>
      </x:c>
      <x:c r="AA2003" s="36" t="n">
        <x:v>0.759472271126866</x:v>
      </x:c>
      <x:c r="AB2003" s="36" t="n">
        <x:v>0.1630826574556896</x:v>
      </x:c>
      <x:c r="AC2003" s="34" t="b">
        <x:v>1</x:v>
      </x:c>
    </x:row>
    <x:row r="2004">
      <x:c r="A2004" s="31" t="str">
        <x:v>CFG017</x:v>
      </x:c>
      <x:c r="B2004" s="33" t="n">
        <x:v>40</x:v>
      </x:c>
      <x:c r="C2004" s="31" t="str">
        <x:v>0（选定5-12kg）算方向-5 1.AR20.03.6 </x:v>
      </x:c>
      <x:c r="D2004" s="31" t="str">
        <x:v>T7-VLM2-FF1(g1)-Inviscid</x:v>
      </x:c>
      <x:c r="E2004" s="37" t="n">
        <x:v>0.44754218365318377</x:v>
      </x:c>
      <x:c r="F2004" s="37" t="n">
        <x:v>0</x:v>
      </x:c>
      <x:c r="G2004" s="35" t="n">
        <x:v>12.954966405480944</x:v>
      </x:c>
      <x:c r="H2004" s="36" t="n">
        <x:v>19.5</x:v>
      </x:c>
      <x:c r="I2004" s="35" t="n">
        <x:v>1.225</x:v>
      </x:c>
      <x:c r="J2004" s="35" t="n">
        <x:v>1.5705518175924542</x:v>
      </x:c>
      <x:c r="K2004" s="35" t="n">
        <x:v>0.284701945718181</x:v>
      </x:c>
      <x:c r="L2004" s="35" t="n">
        <x:v>5.525419388778789</x:v>
      </x:c>
      <x:c r="M2004" s="35" t="n">
        <x:v>11.925999999999998</x:v>
      </x:c>
      <x:c r="N2004" s="35" t="n">
        <x:v>0.10992287605892086</x:v>
      </x:c>
      <x:c r="O2004" s="35" t="n">
        <x:v>-0.00002004566018733031</x:v>
      </x:c>
      <x:c r="P2004" s="35" t="n">
        <x:v>0.014231068051497809</x:v>
      </x:c>
      <x:c r="Q2004" s="36" t="n">
        <x:v>0.7245364733768567</x:v>
      </x:c>
      <x:c r="R2004" s="36" t="n">
        <x:v>0.018340323524527954</x:v>
      </x:c>
      <x:c r="S2004" s="36" t="n">
        <x:v>1.0944030750795334e-7</x:v>
      </x:c>
      <x:c r="T2004" s="35" t="n">
        <x:v>0.14660577261791852</x:v>
      </x:c>
      <x:c r="U2004" s="36" t="str">
        <x:v>longitudinal</x:v>
      </x:c>
      <x:c r="V2004" s="33" t="n">
        <x:v>3</x:v>
      </x:c>
      <x:c r="W2004" s="36" t="n">
        <x:v>-0.014811547585324525</x:v>
      </x:c>
      <x:c r="X2004" s="36" t="n">
        <x:v>-0.7198684438924355</x:v>
      </x:c>
      <x:c r="Y2004" s="36" t="n">
        <x:v>0.7200208041813715</x:v>
      </x:c>
      <x:c r="Z2004" s="36" t="n">
        <x:v>0.11457062122135184</x:v>
      </x:c>
      <x:c r="AA2004" s="36" t="n">
        <x:v>0.020570999475722832</x:v>
      </x:c>
      <x:c r="AB2004" s="36" t="n">
        <x:v>67.51488959808718</x:v>
      </x:c>
      <x:c r="AC2004" s="34" t="b">
        <x:v>1</x:v>
      </x:c>
    </x:row>
    <x:row r="2005">
      <x:c r="A2005" s="31" t="str">
        <x:v>CFG017</x:v>
      </x:c>
      <x:c r="B2005" s="33" t="n">
        <x:v>40</x:v>
      </x:c>
      <x:c r="C2005" s="31" t="str">
        <x:v>0（选定5-12kg）算方向-5 1.AR20.03.6 </x:v>
      </x:c>
      <x:c r="D2005" s="31" t="str">
        <x:v>T7-VLM2-FF1(g1)-Inviscid</x:v>
      </x:c>
      <x:c r="E2005" s="37" t="n">
        <x:v>0.44754218365318377</x:v>
      </x:c>
      <x:c r="F2005" s="37" t="n">
        <x:v>0</x:v>
      </x:c>
      <x:c r="G2005" s="35" t="n">
        <x:v>12.954966405480944</x:v>
      </x:c>
      <x:c r="H2005" s="36" t="n">
        <x:v>19.5</x:v>
      </x:c>
      <x:c r="I2005" s="35" t="n">
        <x:v>1.225</x:v>
      </x:c>
      <x:c r="J2005" s="35" t="n">
        <x:v>1.5705518175924542</x:v>
      </x:c>
      <x:c r="K2005" s="35" t="n">
        <x:v>0.284701945718181</x:v>
      </x:c>
      <x:c r="L2005" s="35" t="n">
        <x:v>5.525419388778789</x:v>
      </x:c>
      <x:c r="M2005" s="35" t="n">
        <x:v>11.925999999999998</x:v>
      </x:c>
      <x:c r="N2005" s="35" t="n">
        <x:v>0.10992287605892086</x:v>
      </x:c>
      <x:c r="O2005" s="35" t="n">
        <x:v>-0.00002004566018733031</x:v>
      </x:c>
      <x:c r="P2005" s="35" t="n">
        <x:v>0.014231068051497809</x:v>
      </x:c>
      <x:c r="Q2005" s="36" t="n">
        <x:v>0.7245364733768567</x:v>
      </x:c>
      <x:c r="R2005" s="36" t="n">
        <x:v>0.018340323524527954</x:v>
      </x:c>
      <x:c r="S2005" s="36" t="n">
        <x:v>1.0944030750795334e-7</x:v>
      </x:c>
      <x:c r="T2005" s="35" t="n">
        <x:v>0.14660577261791852</x:v>
      </x:c>
      <x:c r="U2005" s="36" t="str">
        <x:v>longitudinal</x:v>
      </x:c>
      <x:c r="V2005" s="33" t="n">
        <x:v>4</x:v>
      </x:c>
      <x:c r="W2005" s="36" t="n">
        <x:v>-0.014811547585324525</x:v>
      </x:c>
      <x:c r="X2005" s="36" t="n">
        <x:v>0.7198684438924355</x:v>
      </x:c>
      <x:c r="Y2005" s="36" t="n">
        <x:v>0.7200208041813715</x:v>
      </x:c>
      <x:c r="Z2005" s="36" t="n">
        <x:v>0.11457062122135184</x:v>
      </x:c>
      <x:c r="AA2005" s="36" t="n">
        <x:v>0.020570999475722832</x:v>
      </x:c>
      <x:c r="AB2005" s="36" t="n">
        <x:v>67.51488959808718</x:v>
      </x:c>
      <x:c r="AC2005" s="34" t="b">
        <x:v>1</x:v>
      </x:c>
    </x:row>
    <x:row r="2006">
      <x:c r="A2006" s="31" t="str">
        <x:v>CFG017</x:v>
      </x:c>
      <x:c r="B2006" s="33" t="n">
        <x:v>40</x:v>
      </x:c>
      <x:c r="C2006" s="31" t="str">
        <x:v>0（选定5-12kg）算方向-5 1.AR20.03.6 </x:v>
      </x:c>
      <x:c r="D2006" s="31" t="str">
        <x:v>T7-VLM2-FF1(g1)-Inviscid</x:v>
      </x:c>
      <x:c r="E2006" s="37" t="n">
        <x:v>0.44754218365318377</x:v>
      </x:c>
      <x:c r="F2006" s="37" t="n">
        <x:v>0</x:v>
      </x:c>
      <x:c r="G2006" s="35" t="n">
        <x:v>12.954966405480944</x:v>
      </x:c>
      <x:c r="H2006" s="36" t="n">
        <x:v>19.5</x:v>
      </x:c>
      <x:c r="I2006" s="35" t="n">
        <x:v>1.225</x:v>
      </x:c>
      <x:c r="J2006" s="35" t="n">
        <x:v>1.5705518175924542</x:v>
      </x:c>
      <x:c r="K2006" s="35" t="n">
        <x:v>0.284701945718181</x:v>
      </x:c>
      <x:c r="L2006" s="35" t="n">
        <x:v>5.525419388778789</x:v>
      </x:c>
      <x:c r="M2006" s="35" t="n">
        <x:v>11.925999999999998</x:v>
      </x:c>
      <x:c r="N2006" s="35" t="n">
        <x:v>0.10992287605892086</x:v>
      </x:c>
      <x:c r="O2006" s="35" t="n">
        <x:v>-0.00002004566018733031</x:v>
      </x:c>
      <x:c r="P2006" s="35" t="n">
        <x:v>0.014231068051497809</x:v>
      </x:c>
      <x:c r="Q2006" s="36" t="n">
        <x:v>0.7245364733768567</x:v>
      </x:c>
      <x:c r="R2006" s="36" t="n">
        <x:v>0.018340323524527954</x:v>
      </x:c>
      <x:c r="S2006" s="36" t="n">
        <x:v>1.0944030750795334e-7</x:v>
      </x:c>
      <x:c r="T2006" s="35" t="n">
        <x:v>0.14660577261791852</x:v>
      </x:c>
      <x:c r="U2006" s="36" t="str">
        <x:v>lateral</x:v>
      </x:c>
      <x:c r="V2006" s="33" t="n">
        <x:v>5</x:v>
      </x:c>
      <x:c r="W2006" s="36" t="n">
        <x:v>-17.542582363510775</x:v>
      </x:c>
      <x:c r="X2006" s="36" t="n">
        <x:v>0</x:v>
      </x:c>
      <x:c r="Y2006" s="36" t="n">
        <x:v>17.542582363510775</x:v>
      </x:c>
      <x:c r="Z2006" s="36" t="n">
        <x:v>0</x:v>
      </x:c>
      <x:c r="AA2006" s="36" t="n">
        <x:v>1</x:v>
      </x:c>
      <x:c r="AB2006" s="36" t="n">
        <x:v>0.05700415020311019</x:v>
      </x:c>
      <x:c r="AC2006" s="34" t="b">
        <x:v>1</x:v>
      </x:c>
    </x:row>
    <x:row r="2007">
      <x:c r="A2007" s="31" t="str">
        <x:v>CFG017</x:v>
      </x:c>
      <x:c r="B2007" s="33" t="n">
        <x:v>40</x:v>
      </x:c>
      <x:c r="C2007" s="31" t="str">
        <x:v>0（选定5-12kg）算方向-5 1.AR20.03.6 </x:v>
      </x:c>
      <x:c r="D2007" s="31" t="str">
        <x:v>T7-VLM2-FF1(g1)-Inviscid</x:v>
      </x:c>
      <x:c r="E2007" s="37" t="n">
        <x:v>0.44754218365318377</x:v>
      </x:c>
      <x:c r="F2007" s="37" t="n">
        <x:v>0</x:v>
      </x:c>
      <x:c r="G2007" s="35" t="n">
        <x:v>12.954966405480944</x:v>
      </x:c>
      <x:c r="H2007" s="36" t="n">
        <x:v>19.5</x:v>
      </x:c>
      <x:c r="I2007" s="35" t="n">
        <x:v>1.225</x:v>
      </x:c>
      <x:c r="J2007" s="35" t="n">
        <x:v>1.5705518175924542</x:v>
      </x:c>
      <x:c r="K2007" s="35" t="n">
        <x:v>0.284701945718181</x:v>
      </x:c>
      <x:c r="L2007" s="35" t="n">
        <x:v>5.525419388778789</x:v>
      </x:c>
      <x:c r="M2007" s="35" t="n">
        <x:v>11.925999999999998</x:v>
      </x:c>
      <x:c r="N2007" s="35" t="n">
        <x:v>0.10992287605892086</x:v>
      </x:c>
      <x:c r="O2007" s="35" t="n">
        <x:v>-0.00002004566018733031</x:v>
      </x:c>
      <x:c r="P2007" s="35" t="n">
        <x:v>0.014231068051497809</x:v>
      </x:c>
      <x:c r="Q2007" s="36" t="n">
        <x:v>0.7245364733768567</x:v>
      </x:c>
      <x:c r="R2007" s="36" t="n">
        <x:v>0.018340323524527954</x:v>
      </x:c>
      <x:c r="S2007" s="36" t="n">
        <x:v>1.0944030750795334e-7</x:v>
      </x:c>
      <x:c r="T2007" s="35" t="n">
        <x:v>0.14660577261791852</x:v>
      </x:c>
      <x:c r="U2007" s="36" t="str">
        <x:v>lateral</x:v>
      </x:c>
      <x:c r="V2007" s="33" t="n">
        <x:v>6</x:v>
      </x:c>
      <x:c r="W2007" s="36" t="n">
        <x:v>-0.9394973294531214</x:v>
      </x:c>
      <x:c r="X2007" s="36" t="n">
        <x:v>-2.386756344809062</x:v>
      </x:c>
      <x:c r="Y2007" s="36" t="n">
        <x:v>2.5650070334281465</x:v>
      </x:c>
      <x:c r="Z2007" s="36" t="n">
        <x:v>0.3798640702323064</x:v>
      </x:c>
      <x:c r="AA2007" s="36" t="n">
        <x:v>0.3662747576163477</x:v>
      </x:c>
      <x:c r="AB2007" s="36" t="n">
        <x:v>1.0643989808700116</x:v>
      </x:c>
      <x:c r="AC2007" s="34" t="b">
        <x:v>1</x:v>
      </x:c>
    </x:row>
    <x:row r="2008">
      <x:c r="A2008" s="31" t="str">
        <x:v>CFG017</x:v>
      </x:c>
      <x:c r="B2008" s="33" t="n">
        <x:v>40</x:v>
      </x:c>
      <x:c r="C2008" s="31" t="str">
        <x:v>0（选定5-12kg）算方向-5 1.AR20.03.6 </x:v>
      </x:c>
      <x:c r="D2008" s="31" t="str">
        <x:v>T7-VLM2-FF1(g1)-Inviscid</x:v>
      </x:c>
      <x:c r="E2008" s="37" t="n">
        <x:v>0.44754218365318377</x:v>
      </x:c>
      <x:c r="F2008" s="37" t="n">
        <x:v>0</x:v>
      </x:c>
      <x:c r="G2008" s="35" t="n">
        <x:v>12.954966405480944</x:v>
      </x:c>
      <x:c r="H2008" s="36" t="n">
        <x:v>19.5</x:v>
      </x:c>
      <x:c r="I2008" s="35" t="n">
        <x:v>1.225</x:v>
      </x:c>
      <x:c r="J2008" s="35" t="n">
        <x:v>1.5705518175924542</x:v>
      </x:c>
      <x:c r="K2008" s="35" t="n">
        <x:v>0.284701945718181</x:v>
      </x:c>
      <x:c r="L2008" s="35" t="n">
        <x:v>5.525419388778789</x:v>
      </x:c>
      <x:c r="M2008" s="35" t="n">
        <x:v>11.925999999999998</x:v>
      </x:c>
      <x:c r="N2008" s="35" t="n">
        <x:v>0.10992287605892086</x:v>
      </x:c>
      <x:c r="O2008" s="35" t="n">
        <x:v>-0.00002004566018733031</x:v>
      </x:c>
      <x:c r="P2008" s="35" t="n">
        <x:v>0.014231068051497809</x:v>
      </x:c>
      <x:c r="Q2008" s="36" t="n">
        <x:v>0.7245364733768567</x:v>
      </x:c>
      <x:c r="R2008" s="36" t="n">
        <x:v>0.018340323524527954</x:v>
      </x:c>
      <x:c r="S2008" s="36" t="n">
        <x:v>1.0944030750795334e-7</x:v>
      </x:c>
      <x:c r="T2008" s="35" t="n">
        <x:v>0.14660577261791852</x:v>
      </x:c>
      <x:c r="U2008" s="36" t="str">
        <x:v>lateral</x:v>
      </x:c>
      <x:c r="V2008" s="33" t="n">
        <x:v>7</x:v>
      </x:c>
      <x:c r="W2008" s="36" t="n">
        <x:v>-0.9394973294531214</x:v>
      </x:c>
      <x:c r="X2008" s="36" t="n">
        <x:v>2.386756344809062</x:v>
      </x:c>
      <x:c r="Y2008" s="36" t="n">
        <x:v>2.5650070334281465</x:v>
      </x:c>
      <x:c r="Z2008" s="36" t="n">
        <x:v>0.3798640702323064</x:v>
      </x:c>
      <x:c r="AA2008" s="36" t="n">
        <x:v>0.3662747576163477</x:v>
      </x:c>
      <x:c r="AB2008" s="36" t="n">
        <x:v>1.0643989808700116</x:v>
      </x:c>
      <x:c r="AC2008" s="34" t="b">
        <x:v>1</x:v>
      </x:c>
    </x:row>
    <x:row r="2009">
      <x:c r="A2009" s="31" t="str">
        <x:v>CFG017</x:v>
      </x:c>
      <x:c r="B2009" s="33" t="n">
        <x:v>40</x:v>
      </x:c>
      <x:c r="C2009" s="31" t="str">
        <x:v>0（选定5-12kg）算方向-5 1.AR20.03.6 </x:v>
      </x:c>
      <x:c r="D2009" s="31" t="str">
        <x:v>T7-VLM2-FF1(g1)-Inviscid</x:v>
      </x:c>
      <x:c r="E2009" s="37" t="n">
        <x:v>0.44754218365318377</x:v>
      </x:c>
      <x:c r="F2009" s="37" t="n">
        <x:v>0</x:v>
      </x:c>
      <x:c r="G2009" s="35" t="n">
        <x:v>12.954966405480944</x:v>
      </x:c>
      <x:c r="H2009" s="36" t="n">
        <x:v>19.5</x:v>
      </x:c>
      <x:c r="I2009" s="35" t="n">
        <x:v>1.225</x:v>
      </x:c>
      <x:c r="J2009" s="35" t="n">
        <x:v>1.5705518175924542</x:v>
      </x:c>
      <x:c r="K2009" s="35" t="n">
        <x:v>0.284701945718181</x:v>
      </x:c>
      <x:c r="L2009" s="35" t="n">
        <x:v>5.525419388778789</x:v>
      </x:c>
      <x:c r="M2009" s="35" t="n">
        <x:v>11.925999999999998</x:v>
      </x:c>
      <x:c r="N2009" s="35" t="n">
        <x:v>0.10992287605892086</x:v>
      </x:c>
      <x:c r="O2009" s="35" t="n">
        <x:v>-0.00002004566018733031</x:v>
      </x:c>
      <x:c r="P2009" s="35" t="n">
        <x:v>0.014231068051497809</x:v>
      </x:c>
      <x:c r="Q2009" s="36" t="n">
        <x:v>0.7245364733768567</x:v>
      </x:c>
      <x:c r="R2009" s="36" t="n">
        <x:v>0.018340323524527954</x:v>
      </x:c>
      <x:c r="S2009" s="36" t="n">
        <x:v>1.0944030750795334e-7</x:v>
      </x:c>
      <x:c r="T2009" s="35" t="n">
        <x:v>0.14660577261791852</x:v>
      </x:c>
      <x:c r="U2009" s="36" t="str">
        <x:v>lateral</x:v>
      </x:c>
      <x:c r="V2009" s="33" t="n">
        <x:v>8</x:v>
      </x:c>
      <x:c r="W2009" s="36" t="n">
        <x:v>0.16311585892804814</x:v>
      </x:c>
      <x:c r="X2009" s="36" t="n">
        <x:v>0</x:v>
      </x:c>
      <x:c r="Y2009" s="36" t="n">
        <x:v>0.16311585892804814</x:v>
      </x:c>
      <x:c r="Z2009" s="36" t="n">
        <x:v>0</x:v>
      </x:c>
      <x:c r="AA2009" s="36" t="n">
        <x:v>-1</x:v>
      </x:c>
      <x:c r="AB2009" s="36"/>
      <x:c r="AC2009" s="34" t="b">
        <x:v>0</x:v>
      </x:c>
    </x:row>
    <x:row r="2010">
      <x:c r="A2010" s="31" t="str">
        <x:v>CFG017</x:v>
      </x:c>
      <x:c r="B2010" s="33" t="n">
        <x:v>41</x:v>
      </x:c>
      <x:c r="C2010" s="31" t="str">
        <x:v>0（选定5-12kg）算方向-5 1.AR20.03.6 </x:v>
      </x:c>
      <x:c r="D2010" s="31" t="str">
        <x:v>T7-VLM2-FF1(g1)-Inviscid</x:v>
      </x:c>
      <x:c r="E2010" s="37" t="n">
        <x:v>0.4509111945390847</x:v>
      </x:c>
      <x:c r="F2010" s="37" t="n">
        <x:v>0</x:v>
      </x:c>
      <x:c r="G2010" s="35" t="n">
        <x:v>12.952042852891331</x:v>
      </x:c>
      <x:c r="H2010" s="36" t="n">
        <x:v>20</x:v>
      </x:c>
      <x:c r="I2010" s="35" t="n">
        <x:v>1.225</x:v>
      </x:c>
      <x:c r="J2010" s="35" t="n">
        <x:v>1.5705518175924542</x:v>
      </x:c>
      <x:c r="K2010" s="35" t="n">
        <x:v>0.284701945718181</x:v>
      </x:c>
      <x:c r="L2010" s="35" t="n">
        <x:v>5.525419388778789</x:v>
      </x:c>
      <x:c r="M2010" s="35" t="n">
        <x:v>11.925999999999998</x:v>
      </x:c>
      <x:c r="N2010" s="35" t="n">
        <x:v>0.10992287605892086</x:v>
      </x:c>
      <x:c r="O2010" s="35" t="n">
        <x:v>-0.00002004566018733031</x:v>
      </x:c>
      <x:c r="P2010" s="35" t="n">
        <x:v>0.014231068051497809</x:v>
      </x:c>
      <x:c r="Q2010" s="36" t="n">
        <x:v>0.724860399403964</x:v>
      </x:c>
      <x:c r="R2010" s="36" t="n">
        <x:v>0.018660275691238234</x:v>
      </x:c>
      <x:c r="S2010" s="36" t="n">
        <x:v>1.0906833215784019e-7</x:v>
      </x:c>
      <x:c r="T2010" s="35" t="n">
        <x:v>0.14661092598662287</x:v>
      </x:c>
      <x:c r="U2010" s="36" t="str">
        <x:v>longitudinal</x:v>
      </x:c>
      <x:c r="V2010" s="33" t="n">
        <x:v>1</x:v>
      </x:c>
      <x:c r="W2010" s="36" t="n">
        <x:v>-6.130469261647804</x:v>
      </x:c>
      <x:c r="X2010" s="36" t="n">
        <x:v>-5.251545971583163</x:v>
      </x:c>
      <x:c r="Y2010" s="36" t="n">
        <x:v>8.07226043061421</x:v>
      </x:c>
      <x:c r="Z2010" s="36" t="n">
        <x:v>0.8358095002517906</x:v>
      </x:c>
      <x:c r="AA2010" s="36" t="n">
        <x:v>0.7594488946860382</x:v>
      </x:c>
      <x:c r="AB2010" s="36" t="n">
        <x:v>0.16311964995175768</x:v>
      </x:c>
      <x:c r="AC2010" s="34" t="b">
        <x:v>1</x:v>
      </x:c>
    </x:row>
    <x:row r="2011">
      <x:c r="A2011" s="31" t="str">
        <x:v>CFG017</x:v>
      </x:c>
      <x:c r="B2011" s="33" t="n">
        <x:v>41</x:v>
      </x:c>
      <x:c r="C2011" s="31" t="str">
        <x:v>0（选定5-12kg）算方向-5 1.AR20.03.6 </x:v>
      </x:c>
      <x:c r="D2011" s="31" t="str">
        <x:v>T7-VLM2-FF1(g1)-Inviscid</x:v>
      </x:c>
      <x:c r="E2011" s="37" t="n">
        <x:v>0.4509111945390847</x:v>
      </x:c>
      <x:c r="F2011" s="37" t="n">
        <x:v>0</x:v>
      </x:c>
      <x:c r="G2011" s="35" t="n">
        <x:v>12.952042852891331</x:v>
      </x:c>
      <x:c r="H2011" s="36" t="n">
        <x:v>20</x:v>
      </x:c>
      <x:c r="I2011" s="35" t="n">
        <x:v>1.225</x:v>
      </x:c>
      <x:c r="J2011" s="35" t="n">
        <x:v>1.5705518175924542</x:v>
      </x:c>
      <x:c r="K2011" s="35" t="n">
        <x:v>0.284701945718181</x:v>
      </x:c>
      <x:c r="L2011" s="35" t="n">
        <x:v>5.525419388778789</x:v>
      </x:c>
      <x:c r="M2011" s="35" t="n">
        <x:v>11.925999999999998</x:v>
      </x:c>
      <x:c r="N2011" s="35" t="n">
        <x:v>0.10992287605892086</x:v>
      </x:c>
      <x:c r="O2011" s="35" t="n">
        <x:v>-0.00002004566018733031</x:v>
      </x:c>
      <x:c r="P2011" s="35" t="n">
        <x:v>0.014231068051497809</x:v>
      </x:c>
      <x:c r="Q2011" s="36" t="n">
        <x:v>0.724860399403964</x:v>
      </x:c>
      <x:c r="R2011" s="36" t="n">
        <x:v>0.018660275691238234</x:v>
      </x:c>
      <x:c r="S2011" s="36" t="n">
        <x:v>1.0906833215784019e-7</x:v>
      </x:c>
      <x:c r="T2011" s="35" t="n">
        <x:v>0.14661092598662287</x:v>
      </x:c>
      <x:c r="U2011" s="36" t="str">
        <x:v>longitudinal</x:v>
      </x:c>
      <x:c r="V2011" s="33" t="n">
        <x:v>2</x:v>
      </x:c>
      <x:c r="W2011" s="36" t="n">
        <x:v>-6.130469261647804</x:v>
      </x:c>
      <x:c r="X2011" s="36" t="n">
        <x:v>5.251545971583163</x:v>
      </x:c>
      <x:c r="Y2011" s="36" t="n">
        <x:v>8.07226043061421</x:v>
      </x:c>
      <x:c r="Z2011" s="36" t="n">
        <x:v>0.8358095002517906</x:v>
      </x:c>
      <x:c r="AA2011" s="36" t="n">
        <x:v>0.7594488946860382</x:v>
      </x:c>
      <x:c r="AB2011" s="36" t="n">
        <x:v>0.16311964995175768</x:v>
      </x:c>
      <x:c r="AC2011" s="34" t="b">
        <x:v>1</x:v>
      </x:c>
    </x:row>
    <x:row r="2012">
      <x:c r="A2012" s="31" t="str">
        <x:v>CFG017</x:v>
      </x:c>
      <x:c r="B2012" s="33" t="n">
        <x:v>41</x:v>
      </x:c>
      <x:c r="C2012" s="31" t="str">
        <x:v>0（选定5-12kg）算方向-5 1.AR20.03.6 </x:v>
      </x:c>
      <x:c r="D2012" s="31" t="str">
        <x:v>T7-VLM2-FF1(g1)-Inviscid</x:v>
      </x:c>
      <x:c r="E2012" s="37" t="n">
        <x:v>0.4509111945390847</x:v>
      </x:c>
      <x:c r="F2012" s="37" t="n">
        <x:v>0</x:v>
      </x:c>
      <x:c r="G2012" s="35" t="n">
        <x:v>12.952042852891331</x:v>
      </x:c>
      <x:c r="H2012" s="36" t="n">
        <x:v>20</x:v>
      </x:c>
      <x:c r="I2012" s="35" t="n">
        <x:v>1.225</x:v>
      </x:c>
      <x:c r="J2012" s="35" t="n">
        <x:v>1.5705518175924542</x:v>
      </x:c>
      <x:c r="K2012" s="35" t="n">
        <x:v>0.284701945718181</x:v>
      </x:c>
      <x:c r="L2012" s="35" t="n">
        <x:v>5.525419388778789</x:v>
      </x:c>
      <x:c r="M2012" s="35" t="n">
        <x:v>11.925999999999998</x:v>
      </x:c>
      <x:c r="N2012" s="35" t="n">
        <x:v>0.10992287605892086</x:v>
      </x:c>
      <x:c r="O2012" s="35" t="n">
        <x:v>-0.00002004566018733031</x:v>
      </x:c>
      <x:c r="P2012" s="35" t="n">
        <x:v>0.014231068051497809</x:v>
      </x:c>
      <x:c r="Q2012" s="36" t="n">
        <x:v>0.724860399403964</x:v>
      </x:c>
      <x:c r="R2012" s="36" t="n">
        <x:v>0.018660275691238234</x:v>
      </x:c>
      <x:c r="S2012" s="36" t="n">
        <x:v>1.0906833215784019e-7</x:v>
      </x:c>
      <x:c r="T2012" s="35" t="n">
        <x:v>0.14661092598662287</x:v>
      </x:c>
      <x:c r="U2012" s="36" t="str">
        <x:v>longitudinal</x:v>
      </x:c>
      <x:c r="V2012" s="33" t="n">
        <x:v>3</x:v>
      </x:c>
      <x:c r="W2012" s="36" t="n">
        <x:v>-0.01512768203090453</x:v>
      </x:c>
      <x:c r="X2012" s="36" t="n">
        <x:v>-0.7200422809224726</x:v>
      </x:c>
      <x:c r="Y2012" s="36" t="n">
        <x:v>0.7202011754223018</x:v>
      </x:c>
      <x:c r="Z2012" s="36" t="n">
        <x:v>0.11459828824397464</x:v>
      </x:c>
      <x:c r="AA2012" s="36" t="n">
        <x:v>0.021004800529566152</x:v>
      </x:c>
      <x:c r="AB2012" s="36" t="n">
        <x:v>66.10398063345643</x:v>
      </x:c>
      <x:c r="AC2012" s="34" t="b">
        <x:v>1</x:v>
      </x:c>
    </x:row>
    <x:row r="2013">
      <x:c r="A2013" s="31" t="str">
        <x:v>CFG017</x:v>
      </x:c>
      <x:c r="B2013" s="33" t="n">
        <x:v>41</x:v>
      </x:c>
      <x:c r="C2013" s="31" t="str">
        <x:v>0（选定5-12kg）算方向-5 1.AR20.03.6 </x:v>
      </x:c>
      <x:c r="D2013" s="31" t="str">
        <x:v>T7-VLM2-FF1(g1)-Inviscid</x:v>
      </x:c>
      <x:c r="E2013" s="37" t="n">
        <x:v>0.4509111945390847</x:v>
      </x:c>
      <x:c r="F2013" s="37" t="n">
        <x:v>0</x:v>
      </x:c>
      <x:c r="G2013" s="35" t="n">
        <x:v>12.952042852891331</x:v>
      </x:c>
      <x:c r="H2013" s="36" t="n">
        <x:v>20</x:v>
      </x:c>
      <x:c r="I2013" s="35" t="n">
        <x:v>1.225</x:v>
      </x:c>
      <x:c r="J2013" s="35" t="n">
        <x:v>1.5705518175924542</x:v>
      </x:c>
      <x:c r="K2013" s="35" t="n">
        <x:v>0.284701945718181</x:v>
      </x:c>
      <x:c r="L2013" s="35" t="n">
        <x:v>5.525419388778789</x:v>
      </x:c>
      <x:c r="M2013" s="35" t="n">
        <x:v>11.925999999999998</x:v>
      </x:c>
      <x:c r="N2013" s="35" t="n">
        <x:v>0.10992287605892086</x:v>
      </x:c>
      <x:c r="O2013" s="35" t="n">
        <x:v>-0.00002004566018733031</x:v>
      </x:c>
      <x:c r="P2013" s="35" t="n">
        <x:v>0.014231068051497809</x:v>
      </x:c>
      <x:c r="Q2013" s="36" t="n">
        <x:v>0.724860399403964</x:v>
      </x:c>
      <x:c r="R2013" s="36" t="n">
        <x:v>0.018660275691238234</x:v>
      </x:c>
      <x:c r="S2013" s="36" t="n">
        <x:v>1.0906833215784019e-7</x:v>
      </x:c>
      <x:c r="T2013" s="35" t="n">
        <x:v>0.14661092598662287</x:v>
      </x:c>
      <x:c r="U2013" s="36" t="str">
        <x:v>longitudinal</x:v>
      </x:c>
      <x:c r="V2013" s="33" t="n">
        <x:v>4</x:v>
      </x:c>
      <x:c r="W2013" s="36" t="n">
        <x:v>-0.01512768203090453</x:v>
      </x:c>
      <x:c r="X2013" s="36" t="n">
        <x:v>0.7200422809224726</x:v>
      </x:c>
      <x:c r="Y2013" s="36" t="n">
        <x:v>0.7202011754223018</x:v>
      </x:c>
      <x:c r="Z2013" s="36" t="n">
        <x:v>0.11459828824397464</x:v>
      </x:c>
      <x:c r="AA2013" s="36" t="n">
        <x:v>0.021004800529566152</x:v>
      </x:c>
      <x:c r="AB2013" s="36" t="n">
        <x:v>66.10398063345643</x:v>
      </x:c>
      <x:c r="AC2013" s="34" t="b">
        <x:v>1</x:v>
      </x:c>
    </x:row>
    <x:row r="2014">
      <x:c r="A2014" s="31" t="str">
        <x:v>CFG017</x:v>
      </x:c>
      <x:c r="B2014" s="33" t="n">
        <x:v>41</x:v>
      </x:c>
      <x:c r="C2014" s="31" t="str">
        <x:v>0（选定5-12kg）算方向-5 1.AR20.03.6 </x:v>
      </x:c>
      <x:c r="D2014" s="31" t="str">
        <x:v>T7-VLM2-FF1(g1)-Inviscid</x:v>
      </x:c>
      <x:c r="E2014" s="37" t="n">
        <x:v>0.4509111945390847</x:v>
      </x:c>
      <x:c r="F2014" s="37" t="n">
        <x:v>0</x:v>
      </x:c>
      <x:c r="G2014" s="35" t="n">
        <x:v>12.952042852891331</x:v>
      </x:c>
      <x:c r="H2014" s="36" t="n">
        <x:v>20</x:v>
      </x:c>
      <x:c r="I2014" s="35" t="n">
        <x:v>1.225</x:v>
      </x:c>
      <x:c r="J2014" s="35" t="n">
        <x:v>1.5705518175924542</x:v>
      </x:c>
      <x:c r="K2014" s="35" t="n">
        <x:v>0.284701945718181</x:v>
      </x:c>
      <x:c r="L2014" s="35" t="n">
        <x:v>5.525419388778789</x:v>
      </x:c>
      <x:c r="M2014" s="35" t="n">
        <x:v>11.925999999999998</x:v>
      </x:c>
      <x:c r="N2014" s="35" t="n">
        <x:v>0.10992287605892086</x:v>
      </x:c>
      <x:c r="O2014" s="35" t="n">
        <x:v>-0.00002004566018733031</x:v>
      </x:c>
      <x:c r="P2014" s="35" t="n">
        <x:v>0.014231068051497809</x:v>
      </x:c>
      <x:c r="Q2014" s="36" t="n">
        <x:v>0.724860399403964</x:v>
      </x:c>
      <x:c r="R2014" s="36" t="n">
        <x:v>0.018660275691238234</x:v>
      </x:c>
      <x:c r="S2014" s="36" t="n">
        <x:v>1.0906833215784019e-7</x:v>
      </x:c>
      <x:c r="T2014" s="35" t="n">
        <x:v>0.14661092598662287</x:v>
      </x:c>
      <x:c r="U2014" s="36" t="str">
        <x:v>lateral</x:v>
      </x:c>
      <x:c r="V2014" s="33" t="n">
        <x:v>5</x:v>
      </x:c>
      <x:c r="W2014" s="36" t="n">
        <x:v>-17.537877083127583</x:v>
      </x:c>
      <x:c r="X2014" s="36" t="n">
        <x:v>0</x:v>
      </x:c>
      <x:c r="Y2014" s="36" t="n">
        <x:v>17.537877083127583</x:v>
      </x:c>
      <x:c r="Z2014" s="36" t="n">
        <x:v>0</x:v>
      </x:c>
      <x:c r="AA2014" s="36" t="n">
        <x:v>1</x:v>
      </x:c>
      <x:c r="AB2014" s="36" t="n">
        <x:v>0.05701944398743995</x:v>
      </x:c>
      <x:c r="AC2014" s="34" t="b">
        <x:v>1</x:v>
      </x:c>
    </x:row>
    <x:row r="2015">
      <x:c r="A2015" s="31" t="str">
        <x:v>CFG017</x:v>
      </x:c>
      <x:c r="B2015" s="33" t="n">
        <x:v>41</x:v>
      </x:c>
      <x:c r="C2015" s="31" t="str">
        <x:v>0（选定5-12kg）算方向-5 1.AR20.03.6 </x:v>
      </x:c>
      <x:c r="D2015" s="31" t="str">
        <x:v>T7-VLM2-FF1(g1)-Inviscid</x:v>
      </x:c>
      <x:c r="E2015" s="37" t="n">
        <x:v>0.4509111945390847</x:v>
      </x:c>
      <x:c r="F2015" s="37" t="n">
        <x:v>0</x:v>
      </x:c>
      <x:c r="G2015" s="35" t="n">
        <x:v>12.952042852891331</x:v>
      </x:c>
      <x:c r="H2015" s="36" t="n">
        <x:v>20</x:v>
      </x:c>
      <x:c r="I2015" s="35" t="n">
        <x:v>1.225</x:v>
      </x:c>
      <x:c r="J2015" s="35" t="n">
        <x:v>1.5705518175924542</x:v>
      </x:c>
      <x:c r="K2015" s="35" t="n">
        <x:v>0.284701945718181</x:v>
      </x:c>
      <x:c r="L2015" s="35" t="n">
        <x:v>5.525419388778789</x:v>
      </x:c>
      <x:c r="M2015" s="35" t="n">
        <x:v>11.925999999999998</x:v>
      </x:c>
      <x:c r="N2015" s="35" t="n">
        <x:v>0.10992287605892086</x:v>
      </x:c>
      <x:c r="O2015" s="35" t="n">
        <x:v>-0.00002004566018733031</x:v>
      </x:c>
      <x:c r="P2015" s="35" t="n">
        <x:v>0.014231068051497809</x:v>
      </x:c>
      <x:c r="Q2015" s="36" t="n">
        <x:v>0.724860399403964</x:v>
      </x:c>
      <x:c r="R2015" s="36" t="n">
        <x:v>0.018660275691238234</x:v>
      </x:c>
      <x:c r="S2015" s="36" t="n">
        <x:v>1.0906833215784019e-7</x:v>
      </x:c>
      <x:c r="T2015" s="35" t="n">
        <x:v>0.14661092598662287</x:v>
      </x:c>
      <x:c r="U2015" s="36" t="str">
        <x:v>lateral</x:v>
      </x:c>
      <x:c r="V2015" s="33" t="n">
        <x:v>6</x:v>
      </x:c>
      <x:c r="W2015" s="36" t="n">
        <x:v>-0.9396290715466378</x:v>
      </x:c>
      <x:c r="X2015" s="36" t="n">
        <x:v>-2.3859579125555106</x:v>
      </x:c>
      <x:c r="Y2015" s="36" t="n">
        <x:v>2.564312374220786</x:v>
      </x:c>
      <x:c r="Z2015" s="36" t="n">
        <x:v>0.3797369957924297</x:v>
      </x:c>
      <x:c r="AA2015" s="36" t="n">
        <x:v>0.3664253548018546</x:v>
      </x:c>
      <x:c r="AB2015" s="36" t="n">
        <x:v>1.0642497452255189</x:v>
      </x:c>
      <x:c r="AC2015" s="34" t="b">
        <x:v>1</x:v>
      </x:c>
    </x:row>
    <x:row r="2016">
      <x:c r="A2016" s="31" t="str">
        <x:v>CFG017</x:v>
      </x:c>
      <x:c r="B2016" s="33" t="n">
        <x:v>41</x:v>
      </x:c>
      <x:c r="C2016" s="31" t="str">
        <x:v>0（选定5-12kg）算方向-5 1.AR20.03.6 </x:v>
      </x:c>
      <x:c r="D2016" s="31" t="str">
        <x:v>T7-VLM2-FF1(g1)-Inviscid</x:v>
      </x:c>
      <x:c r="E2016" s="37" t="n">
        <x:v>0.4509111945390847</x:v>
      </x:c>
      <x:c r="F2016" s="37" t="n">
        <x:v>0</x:v>
      </x:c>
      <x:c r="G2016" s="35" t="n">
        <x:v>12.952042852891331</x:v>
      </x:c>
      <x:c r="H2016" s="36" t="n">
        <x:v>20</x:v>
      </x:c>
      <x:c r="I2016" s="35" t="n">
        <x:v>1.225</x:v>
      </x:c>
      <x:c r="J2016" s="35" t="n">
        <x:v>1.5705518175924542</x:v>
      </x:c>
      <x:c r="K2016" s="35" t="n">
        <x:v>0.284701945718181</x:v>
      </x:c>
      <x:c r="L2016" s="35" t="n">
        <x:v>5.525419388778789</x:v>
      </x:c>
      <x:c r="M2016" s="35" t="n">
        <x:v>11.925999999999998</x:v>
      </x:c>
      <x:c r="N2016" s="35" t="n">
        <x:v>0.10992287605892086</x:v>
      </x:c>
      <x:c r="O2016" s="35" t="n">
        <x:v>-0.00002004566018733031</x:v>
      </x:c>
      <x:c r="P2016" s="35" t="n">
        <x:v>0.014231068051497809</x:v>
      </x:c>
      <x:c r="Q2016" s="36" t="n">
        <x:v>0.724860399403964</x:v>
      </x:c>
      <x:c r="R2016" s="36" t="n">
        <x:v>0.018660275691238234</x:v>
      </x:c>
      <x:c r="S2016" s="36" t="n">
        <x:v>1.0906833215784019e-7</x:v>
      </x:c>
      <x:c r="T2016" s="35" t="n">
        <x:v>0.14661092598662287</x:v>
      </x:c>
      <x:c r="U2016" s="36" t="str">
        <x:v>lateral</x:v>
      </x:c>
      <x:c r="V2016" s="33" t="n">
        <x:v>7</x:v>
      </x:c>
      <x:c r="W2016" s="36" t="n">
        <x:v>-0.9396290715466378</x:v>
      </x:c>
      <x:c r="X2016" s="36" t="n">
        <x:v>2.3859579125555106</x:v>
      </x:c>
      <x:c r="Y2016" s="36" t="n">
        <x:v>2.564312374220786</x:v>
      </x:c>
      <x:c r="Z2016" s="36" t="n">
        <x:v>0.3797369957924297</x:v>
      </x:c>
      <x:c r="AA2016" s="36" t="n">
        <x:v>0.3664253548018546</x:v>
      </x:c>
      <x:c r="AB2016" s="36" t="n">
        <x:v>1.0642497452255189</x:v>
      </x:c>
      <x:c r="AC2016" s="34" t="b">
        <x:v>1</x:v>
      </x:c>
    </x:row>
    <x:row r="2017">
      <x:c r="A2017" s="31" t="str">
        <x:v>CFG017</x:v>
      </x:c>
      <x:c r="B2017" s="33" t="n">
        <x:v>41</x:v>
      </x:c>
      <x:c r="C2017" s="31" t="str">
        <x:v>0（选定5-12kg）算方向-5 1.AR20.03.6 </x:v>
      </x:c>
      <x:c r="D2017" s="31" t="str">
        <x:v>T7-VLM2-FF1(g1)-Inviscid</x:v>
      </x:c>
      <x:c r="E2017" s="37" t="n">
        <x:v>0.4509111945390847</x:v>
      </x:c>
      <x:c r="F2017" s="37" t="n">
        <x:v>0</x:v>
      </x:c>
      <x:c r="G2017" s="35" t="n">
        <x:v>12.952042852891331</x:v>
      </x:c>
      <x:c r="H2017" s="36" t="n">
        <x:v>20</x:v>
      </x:c>
      <x:c r="I2017" s="35" t="n">
        <x:v>1.225</x:v>
      </x:c>
      <x:c r="J2017" s="35" t="n">
        <x:v>1.5705518175924542</x:v>
      </x:c>
      <x:c r="K2017" s="35" t="n">
        <x:v>0.284701945718181</x:v>
      </x:c>
      <x:c r="L2017" s="35" t="n">
        <x:v>5.525419388778789</x:v>
      </x:c>
      <x:c r="M2017" s="35" t="n">
        <x:v>11.925999999999998</x:v>
      </x:c>
      <x:c r="N2017" s="35" t="n">
        <x:v>0.10992287605892086</x:v>
      </x:c>
      <x:c r="O2017" s="35" t="n">
        <x:v>-0.00002004566018733031</x:v>
      </x:c>
      <x:c r="P2017" s="35" t="n">
        <x:v>0.014231068051497809</x:v>
      </x:c>
      <x:c r="Q2017" s="36" t="n">
        <x:v>0.724860399403964</x:v>
      </x:c>
      <x:c r="R2017" s="36" t="n">
        <x:v>0.018660275691238234</x:v>
      </x:c>
      <x:c r="S2017" s="36" t="n">
        <x:v>1.0906833215784019e-7</x:v>
      </x:c>
      <x:c r="T2017" s="35" t="n">
        <x:v>0.14661092598662287</x:v>
      </x:c>
      <x:c r="U2017" s="36" t="str">
        <x:v>lateral</x:v>
      </x:c>
      <x:c r="V2017" s="33" t="n">
        <x:v>8</x:v>
      </x:c>
      <x:c r="W2017" s="36" t="n">
        <x:v>0.16319712662910923</x:v>
      </x:c>
      <x:c r="X2017" s="36" t="n">
        <x:v>0</x:v>
      </x:c>
      <x:c r="Y2017" s="36" t="n">
        <x:v>0.16319712662910923</x:v>
      </x:c>
      <x:c r="Z2017" s="36" t="n">
        <x:v>0</x:v>
      </x:c>
      <x:c r="AA2017" s="36" t="n">
        <x:v>-1</x:v>
      </x:c>
      <x:c r="AB2017" s="36"/>
      <x:c r="AC2017" s="34" t="b">
        <x:v>0</x:v>
      </x:c>
    </x:row>
    <x:row r="2018">
      <x:c r="A2018" s="31" t="str">
        <x:v>CFG018</x:v>
      </x:c>
      <x:c r="B2018" s="33" t="n">
        <x:v>1</x:v>
      </x:c>
      <x:c r="C2018" s="31" t="str">
        <x:v>0（选定5-12kg）算协调转弯-5 1.AR20.03.6 </x:v>
      </x:c>
      <x:c r="D2018" s="31" t="str">
        <x:v>T7-VLM2-WF1(g1.0)-WF2(g-1.0)-FF1(g1)-Inviscid</x:v>
      </x:c>
      <x:c r="E2018" s="37" t="n">
        <x:v>0.39179952406294316</x:v>
      </x:c>
      <x:c r="F2018" s="37" t="n">
        <x:v>0</x:v>
      </x:c>
      <x:c r="G2018" s="35" t="n">
        <x:v>13.024978338445262</x:v>
      </x:c>
      <x:c r="H2018" s="36" t="n">
        <x:v>-5</x:v>
      </x:c>
      <x:c r="I2018" s="35" t="n">
        <x:v>1.225</x:v>
      </x:c>
      <x:c r="J2018" s="35" t="n">
        <x:v>1.5705518175924542</x:v>
      </x:c>
      <x:c r="K2018" s="35" t="n">
        <x:v>0.284701945718181</x:v>
      </x:c>
      <x:c r="L2018" s="35" t="n">
        <x:v>5.525419388778789</x:v>
      </x:c>
      <x:c r="M2018" s="35" t="n">
        <x:v>11.925999999999998</x:v>
      </x:c>
      <x:c r="N2018" s="35" t="n">
        <x:v>0.10987464130192907</x:v>
      </x:c>
      <x:c r="O2018" s="35" t="n">
        <x:v>-0.000014145666992340812</x:v>
      </x:c>
      <x:c r="P2018" s="35" t="n">
        <x:v>0.01419477884024726</x:v>
      </x:c>
      <x:c r="Q2018" s="36" t="n">
        <x:v>0.7168413321076679</x:v>
      </x:c>
      <x:c r="R2018" s="36" t="n">
        <x:v>0.009302886972650954</x:v>
      </x:c>
      <x:c r="S2018" s="36" t="n">
        <x:v>1.1159589159628384e-7</x:v>
      </x:c>
      <x:c r="T2018" s="35" t="n">
        <x:v>0.14649141320098152</x:v>
      </x:c>
      <x:c r="U2018" s="36" t="str">
        <x:v>longitudinal</x:v>
      </x:c>
      <x:c r="V2018" s="33" t="n">
        <x:v>1</x:v>
      </x:c>
      <x:c r="W2018" s="36" t="n">
        <x:v>-6.1668033103929245</x:v>
      </x:c>
      <x:c r="X2018" s="36" t="n">
        <x:v>-5.277715925529504</x:v>
      </x:c>
      <x:c r="Y2018" s="36" t="n">
        <x:v>8.116880463556235</x:v>
      </x:c>
      <x:c r="Z2018" s="36" t="n">
        <x:v>0.839974577782838</x:v>
      </x:c>
      <x:c r="AA2018" s="36" t="n">
        <x:v>0.7597504161951245</x:v>
      </x:c>
      <x:c r="AB2018" s="36" t="n">
        <x:v>0.16215856898090106</x:v>
      </x:c>
      <x:c r="AC2018" s="34" t="b">
        <x:v>1</x:v>
      </x:c>
    </x:row>
    <x:row r="2019">
      <x:c r="A2019" s="31" t="str">
        <x:v>CFG018</x:v>
      </x:c>
      <x:c r="B2019" s="33" t="n">
        <x:v>1</x:v>
      </x:c>
      <x:c r="C2019" s="31" t="str">
        <x:v>0（选定5-12kg）算协调转弯-5 1.AR20.03.6 </x:v>
      </x:c>
      <x:c r="D2019" s="31" t="str">
        <x:v>T7-VLM2-WF1(g1.0)-WF2(g-1.0)-FF1(g1)-Inviscid</x:v>
      </x:c>
      <x:c r="E2019" s="37" t="n">
        <x:v>0.39179952406294316</x:v>
      </x:c>
      <x:c r="F2019" s="37" t="n">
        <x:v>0</x:v>
      </x:c>
      <x:c r="G2019" s="35" t="n">
        <x:v>13.024978338445262</x:v>
      </x:c>
      <x:c r="H2019" s="36" t="n">
        <x:v>-5</x:v>
      </x:c>
      <x:c r="I2019" s="35" t="n">
        <x:v>1.225</x:v>
      </x:c>
      <x:c r="J2019" s="35" t="n">
        <x:v>1.5705518175924542</x:v>
      </x:c>
      <x:c r="K2019" s="35" t="n">
        <x:v>0.284701945718181</x:v>
      </x:c>
      <x:c r="L2019" s="35" t="n">
        <x:v>5.525419388778789</x:v>
      </x:c>
      <x:c r="M2019" s="35" t="n">
        <x:v>11.925999999999998</x:v>
      </x:c>
      <x:c r="N2019" s="35" t="n">
        <x:v>0.10987464130192907</x:v>
      </x:c>
      <x:c r="O2019" s="35" t="n">
        <x:v>-0.000014145666992340812</x:v>
      </x:c>
      <x:c r="P2019" s="35" t="n">
        <x:v>0.01419477884024726</x:v>
      </x:c>
      <x:c r="Q2019" s="36" t="n">
        <x:v>0.7168413321076679</x:v>
      </x:c>
      <x:c r="R2019" s="36" t="n">
        <x:v>0.009302886972650954</x:v>
      </x:c>
      <x:c r="S2019" s="36" t="n">
        <x:v>1.1159589159628384e-7</x:v>
      </x:c>
      <x:c r="T2019" s="35" t="n">
        <x:v>0.14649141320098152</x:v>
      </x:c>
      <x:c r="U2019" s="36" t="str">
        <x:v>longitudinal</x:v>
      </x:c>
      <x:c r="V2019" s="33" t="n">
        <x:v>2</x:v>
      </x:c>
      <x:c r="W2019" s="36" t="n">
        <x:v>-6.1668033103929245</x:v>
      </x:c>
      <x:c r="X2019" s="36" t="n">
        <x:v>5.277715925529504</x:v>
      </x:c>
      <x:c r="Y2019" s="36" t="n">
        <x:v>8.116880463556235</x:v>
      </x:c>
      <x:c r="Z2019" s="36" t="n">
        <x:v>0.839974577782838</x:v>
      </x:c>
      <x:c r="AA2019" s="36" t="n">
        <x:v>0.7597504161951245</x:v>
      </x:c>
      <x:c r="AB2019" s="36" t="n">
        <x:v>0.16215856898090106</x:v>
      </x:c>
      <x:c r="AC2019" s="34" t="b">
        <x:v>1</x:v>
      </x:c>
    </x:row>
    <x:row r="2020">
      <x:c r="A2020" s="31" t="str">
        <x:v>CFG018</x:v>
      </x:c>
      <x:c r="B2020" s="33" t="n">
        <x:v>1</x:v>
      </x:c>
      <x:c r="C2020" s="31" t="str">
        <x:v>0（选定5-12kg）算协调转弯-5 1.AR20.03.6 </x:v>
      </x:c>
      <x:c r="D2020" s="31" t="str">
        <x:v>T7-VLM2-WF1(g1.0)-WF2(g-1.0)-FF1(g1)-Inviscid</x:v>
      </x:c>
      <x:c r="E2020" s="37" t="n">
        <x:v>0.39179952406294316</x:v>
      </x:c>
      <x:c r="F2020" s="37" t="n">
        <x:v>0</x:v>
      </x:c>
      <x:c r="G2020" s="35" t="n">
        <x:v>13.024978338445262</x:v>
      </x:c>
      <x:c r="H2020" s="36" t="n">
        <x:v>-5</x:v>
      </x:c>
      <x:c r="I2020" s="35" t="n">
        <x:v>1.225</x:v>
      </x:c>
      <x:c r="J2020" s="35" t="n">
        <x:v>1.5705518175924542</x:v>
      </x:c>
      <x:c r="K2020" s="35" t="n">
        <x:v>0.284701945718181</x:v>
      </x:c>
      <x:c r="L2020" s="35" t="n">
        <x:v>5.525419388778789</x:v>
      </x:c>
      <x:c r="M2020" s="35" t="n">
        <x:v>11.925999999999998</x:v>
      </x:c>
      <x:c r="N2020" s="35" t="n">
        <x:v>0.10987464130192907</x:v>
      </x:c>
      <x:c r="O2020" s="35" t="n">
        <x:v>-0.000014145666992340812</x:v>
      </x:c>
      <x:c r="P2020" s="35" t="n">
        <x:v>0.01419477884024726</x:v>
      </x:c>
      <x:c r="Q2020" s="36" t="n">
        <x:v>0.7168413321076679</x:v>
      </x:c>
      <x:c r="R2020" s="36" t="n">
        <x:v>0.009302886972650954</x:v>
      </x:c>
      <x:c r="S2020" s="36" t="n">
        <x:v>1.1159589159628384e-7</x:v>
      </x:c>
      <x:c r="T2020" s="35" t="n">
        <x:v>0.14649141320098152</x:v>
      </x:c>
      <x:c r="U2020" s="36" t="str">
        <x:v>longitudinal</x:v>
      </x:c>
      <x:c r="V2020" s="33" t="n">
        <x:v>3</x:v>
      </x:c>
      <x:c r="W2020" s="36" t="n">
        <x:v>-0.005796619622245893</x:v>
      </x:c>
      <x:c r="X2020" s="36" t="n">
        <x:v>-0.7159889098386444</x:v>
      </x:c>
      <x:c r="Y2020" s="36" t="n">
        <x:v>0.71601237406275</x:v>
      </x:c>
      <x:c r="Z2020" s="36" t="n">
        <x:v>0.11395317419979763</x:v>
      </x:c>
      <x:c r="AA2020" s="36" t="n">
        <x:v>0.008095697549687721</x:v>
      </x:c>
      <x:c r="AB2020" s="36" t="n">
        <x:v>172.51433855729715</x:v>
      </x:c>
      <x:c r="AC2020" s="34" t="b">
        <x:v>1</x:v>
      </x:c>
    </x:row>
    <x:row r="2021">
      <x:c r="A2021" s="31" t="str">
        <x:v>CFG018</x:v>
      </x:c>
      <x:c r="B2021" s="33" t="n">
        <x:v>1</x:v>
      </x:c>
      <x:c r="C2021" s="31" t="str">
        <x:v>0（选定5-12kg）算协调转弯-5 1.AR20.03.6 </x:v>
      </x:c>
      <x:c r="D2021" s="31" t="str">
        <x:v>T7-VLM2-WF1(g1.0)-WF2(g-1.0)-FF1(g1)-Inviscid</x:v>
      </x:c>
      <x:c r="E2021" s="37" t="n">
        <x:v>0.39179952406294316</x:v>
      </x:c>
      <x:c r="F2021" s="37" t="n">
        <x:v>0</x:v>
      </x:c>
      <x:c r="G2021" s="35" t="n">
        <x:v>13.024978338445262</x:v>
      </x:c>
      <x:c r="H2021" s="36" t="n">
        <x:v>-5</x:v>
      </x:c>
      <x:c r="I2021" s="35" t="n">
        <x:v>1.225</x:v>
      </x:c>
      <x:c r="J2021" s="35" t="n">
        <x:v>1.5705518175924542</x:v>
      </x:c>
      <x:c r="K2021" s="35" t="n">
        <x:v>0.284701945718181</x:v>
      </x:c>
      <x:c r="L2021" s="35" t="n">
        <x:v>5.525419388778789</x:v>
      </x:c>
      <x:c r="M2021" s="35" t="n">
        <x:v>11.925999999999998</x:v>
      </x:c>
      <x:c r="N2021" s="35" t="n">
        <x:v>0.10987464130192907</x:v>
      </x:c>
      <x:c r="O2021" s="35" t="n">
        <x:v>-0.000014145666992340812</x:v>
      </x:c>
      <x:c r="P2021" s="35" t="n">
        <x:v>0.01419477884024726</x:v>
      </x:c>
      <x:c r="Q2021" s="36" t="n">
        <x:v>0.7168413321076679</x:v>
      </x:c>
      <x:c r="R2021" s="36" t="n">
        <x:v>0.009302886972650954</x:v>
      </x:c>
      <x:c r="S2021" s="36" t="n">
        <x:v>1.1159589159628384e-7</x:v>
      </x:c>
      <x:c r="T2021" s="35" t="n">
        <x:v>0.14649141320098152</x:v>
      </x:c>
      <x:c r="U2021" s="36" t="str">
        <x:v>longitudinal</x:v>
      </x:c>
      <x:c r="V2021" s="33" t="n">
        <x:v>4</x:v>
      </x:c>
      <x:c r="W2021" s="36" t="n">
        <x:v>-0.005796619622245893</x:v>
      </x:c>
      <x:c r="X2021" s="36" t="n">
        <x:v>0.7159889098386444</x:v>
      </x:c>
      <x:c r="Y2021" s="36" t="n">
        <x:v>0.71601237406275</x:v>
      </x:c>
      <x:c r="Z2021" s="36" t="n">
        <x:v>0.11395317419979763</x:v>
      </x:c>
      <x:c r="AA2021" s="36" t="n">
        <x:v>0.008095697549687721</x:v>
      </x:c>
      <x:c r="AB2021" s="36" t="n">
        <x:v>172.51433855729715</x:v>
      </x:c>
      <x:c r="AC2021" s="34" t="b">
        <x:v>1</x:v>
      </x:c>
    </x:row>
    <x:row r="2022">
      <x:c r="A2022" s="31" t="str">
        <x:v>CFG018</x:v>
      </x:c>
      <x:c r="B2022" s="33" t="n">
        <x:v>1</x:v>
      </x:c>
      <x:c r="C2022" s="31" t="str">
        <x:v>0（选定5-12kg）算协调转弯-5 1.AR20.03.6 </x:v>
      </x:c>
      <x:c r="D2022" s="31" t="str">
        <x:v>T7-VLM2-WF1(g1.0)-WF2(g-1.0)-FF1(g1)-Inviscid</x:v>
      </x:c>
      <x:c r="E2022" s="37" t="n">
        <x:v>0.39179952406294316</x:v>
      </x:c>
      <x:c r="F2022" s="37" t="n">
        <x:v>0</x:v>
      </x:c>
      <x:c r="G2022" s="35" t="n">
        <x:v>13.024978338445262</x:v>
      </x:c>
      <x:c r="H2022" s="36" t="n">
        <x:v>-5</x:v>
      </x:c>
      <x:c r="I2022" s="35" t="n">
        <x:v>1.225</x:v>
      </x:c>
      <x:c r="J2022" s="35" t="n">
        <x:v>1.5705518175924542</x:v>
      </x:c>
      <x:c r="K2022" s="35" t="n">
        <x:v>0.284701945718181</x:v>
      </x:c>
      <x:c r="L2022" s="35" t="n">
        <x:v>5.525419388778789</x:v>
      </x:c>
      <x:c r="M2022" s="35" t="n">
        <x:v>11.925999999999998</x:v>
      </x:c>
      <x:c r="N2022" s="35" t="n">
        <x:v>0.10987464130192907</x:v>
      </x:c>
      <x:c r="O2022" s="35" t="n">
        <x:v>-0.000014145666992340812</x:v>
      </x:c>
      <x:c r="P2022" s="35" t="n">
        <x:v>0.01419477884024726</x:v>
      </x:c>
      <x:c r="Q2022" s="36" t="n">
        <x:v>0.7168413321076679</x:v>
      </x:c>
      <x:c r="R2022" s="36" t="n">
        <x:v>0.009302886972650954</x:v>
      </x:c>
      <x:c r="S2022" s="36" t="n">
        <x:v>1.1159589159628384e-7</x:v>
      </x:c>
      <x:c r="T2022" s="35" t="n">
        <x:v>0.14649141320098152</x:v>
      </x:c>
      <x:c r="U2022" s="36" t="str">
        <x:v>lateral</x:v>
      </x:c>
      <x:c r="V2022" s="33" t="n">
        <x:v>5</x:v>
      </x:c>
      <x:c r="W2022" s="36" t="n">
        <x:v>-17.714760259130152</x:v>
      </x:c>
      <x:c r="X2022" s="36" t="n">
        <x:v>0</x:v>
      </x:c>
      <x:c r="Y2022" s="36" t="n">
        <x:v>17.714760259130152</x:v>
      </x:c>
      <x:c r="Z2022" s="36" t="n">
        <x:v>0</x:v>
      </x:c>
      <x:c r="AA2022" s="36" t="n">
        <x:v>1</x:v>
      </x:c>
      <x:c r="AB2022" s="36" t="n">
        <x:v>0.05645010067153475</x:v>
      </x:c>
      <x:c r="AC2022" s="34" t="b">
        <x:v>1</x:v>
      </x:c>
    </x:row>
    <x:row r="2023">
      <x:c r="A2023" s="31" t="str">
        <x:v>CFG018</x:v>
      </x:c>
      <x:c r="B2023" s="33" t="n">
        <x:v>1</x:v>
      </x:c>
      <x:c r="C2023" s="31" t="str">
        <x:v>0（选定5-12kg）算协调转弯-5 1.AR20.03.6 </x:v>
      </x:c>
      <x:c r="D2023" s="31" t="str">
        <x:v>T7-VLM2-WF1(g1.0)-WF2(g-1.0)-FF1(g1)-Inviscid</x:v>
      </x:c>
      <x:c r="E2023" s="37" t="n">
        <x:v>0.39179952406294316</x:v>
      </x:c>
      <x:c r="F2023" s="37" t="n">
        <x:v>0</x:v>
      </x:c>
      <x:c r="G2023" s="35" t="n">
        <x:v>13.024978338445262</x:v>
      </x:c>
      <x:c r="H2023" s="36" t="n">
        <x:v>-5</x:v>
      </x:c>
      <x:c r="I2023" s="35" t="n">
        <x:v>1.225</x:v>
      </x:c>
      <x:c r="J2023" s="35" t="n">
        <x:v>1.5705518175924542</x:v>
      </x:c>
      <x:c r="K2023" s="35" t="n">
        <x:v>0.284701945718181</x:v>
      </x:c>
      <x:c r="L2023" s="35" t="n">
        <x:v>5.525419388778789</x:v>
      </x:c>
      <x:c r="M2023" s="35" t="n">
        <x:v>11.925999999999998</x:v>
      </x:c>
      <x:c r="N2023" s="35" t="n">
        <x:v>0.10987464130192907</x:v>
      </x:c>
      <x:c r="O2023" s="35" t="n">
        <x:v>-0.000014145666992340812</x:v>
      </x:c>
      <x:c r="P2023" s="35" t="n">
        <x:v>0.01419477884024726</x:v>
      </x:c>
      <x:c r="Q2023" s="36" t="n">
        <x:v>0.7168413321076679</x:v>
      </x:c>
      <x:c r="R2023" s="36" t="n">
        <x:v>0.009302886972650954</x:v>
      </x:c>
      <x:c r="S2023" s="36" t="n">
        <x:v>1.1159589159628384e-7</x:v>
      </x:c>
      <x:c r="T2023" s="35" t="n">
        <x:v>0.14649141320098152</x:v>
      </x:c>
      <x:c r="U2023" s="36" t="str">
        <x:v>lateral</x:v>
      </x:c>
      <x:c r="V2023" s="33" t="n">
        <x:v>6</x:v>
      </x:c>
      <x:c r="W2023" s="36" t="n">
        <x:v>-0.9214711977587215</x:v>
      </x:c>
      <x:c r="X2023" s="36" t="n">
        <x:v>-2.360691975052726</x:v>
      </x:c>
      <x:c r="Y2023" s="36" t="n">
        <x:v>2.534161748858433</x:v>
      </x:c>
      <x:c r="Z2023" s="36" t="n">
        <x:v>0.3757157969470107</x:v>
      </x:c>
      <x:c r="AA2023" s="36" t="n">
        <x:v>0.36361972481583615</x:v>
      </x:c>
      <x:c r="AB2023" s="36" t="n">
        <x:v>1.0852211142706172</x:v>
      </x:c>
      <x:c r="AC2023" s="34" t="b">
        <x:v>1</x:v>
      </x:c>
    </x:row>
    <x:row r="2024">
      <x:c r="A2024" s="31" t="str">
        <x:v>CFG018</x:v>
      </x:c>
      <x:c r="B2024" s="33" t="n">
        <x:v>1</x:v>
      </x:c>
      <x:c r="C2024" s="31" t="str">
        <x:v>0（选定5-12kg）算协调转弯-5 1.AR20.03.6 </x:v>
      </x:c>
      <x:c r="D2024" s="31" t="str">
        <x:v>T7-VLM2-WF1(g1.0)-WF2(g-1.0)-FF1(g1)-Inviscid</x:v>
      </x:c>
      <x:c r="E2024" s="37" t="n">
        <x:v>0.39179952406294316</x:v>
      </x:c>
      <x:c r="F2024" s="37" t="n">
        <x:v>0</x:v>
      </x:c>
      <x:c r="G2024" s="35" t="n">
        <x:v>13.024978338445262</x:v>
      </x:c>
      <x:c r="H2024" s="36" t="n">
        <x:v>-5</x:v>
      </x:c>
      <x:c r="I2024" s="35" t="n">
        <x:v>1.225</x:v>
      </x:c>
      <x:c r="J2024" s="35" t="n">
        <x:v>1.5705518175924542</x:v>
      </x:c>
      <x:c r="K2024" s="35" t="n">
        <x:v>0.284701945718181</x:v>
      </x:c>
      <x:c r="L2024" s="35" t="n">
        <x:v>5.525419388778789</x:v>
      </x:c>
      <x:c r="M2024" s="35" t="n">
        <x:v>11.925999999999998</x:v>
      </x:c>
      <x:c r="N2024" s="35" t="n">
        <x:v>0.10987464130192907</x:v>
      </x:c>
      <x:c r="O2024" s="35" t="n">
        <x:v>-0.000014145666992340812</x:v>
      </x:c>
      <x:c r="P2024" s="35" t="n">
        <x:v>0.01419477884024726</x:v>
      </x:c>
      <x:c r="Q2024" s="36" t="n">
        <x:v>0.7168413321076679</x:v>
      </x:c>
      <x:c r="R2024" s="36" t="n">
        <x:v>0.009302886972650954</x:v>
      </x:c>
      <x:c r="S2024" s="36" t="n">
        <x:v>1.1159589159628384e-7</x:v>
      </x:c>
      <x:c r="T2024" s="35" t="n">
        <x:v>0.14649141320098152</x:v>
      </x:c>
      <x:c r="U2024" s="36" t="str">
        <x:v>lateral</x:v>
      </x:c>
      <x:c r="V2024" s="33" t="n">
        <x:v>7</x:v>
      </x:c>
      <x:c r="W2024" s="36" t="n">
        <x:v>-0.9214711977587215</x:v>
      </x:c>
      <x:c r="X2024" s="36" t="n">
        <x:v>2.360691975052726</x:v>
      </x:c>
      <x:c r="Y2024" s="36" t="n">
        <x:v>2.534161748858433</x:v>
      </x:c>
      <x:c r="Z2024" s="36" t="n">
        <x:v>0.3757157969470107</x:v>
      </x:c>
      <x:c r="AA2024" s="36" t="n">
        <x:v>0.36361972481583615</x:v>
      </x:c>
      <x:c r="AB2024" s="36" t="n">
        <x:v>1.0852211142706172</x:v>
      </x:c>
      <x:c r="AC2024" s="34" t="b">
        <x:v>1</x:v>
      </x:c>
    </x:row>
    <x:row r="2025">
      <x:c r="A2025" s="31" t="str">
        <x:v>CFG018</x:v>
      </x:c>
      <x:c r="B2025" s="33" t="n">
        <x:v>1</x:v>
      </x:c>
      <x:c r="C2025" s="31" t="str">
        <x:v>0（选定5-12kg）算协调转弯-5 1.AR20.03.6 </x:v>
      </x:c>
      <x:c r="D2025" s="31" t="str">
        <x:v>T7-VLM2-WF1(g1.0)-WF2(g-1.0)-FF1(g1)-Inviscid</x:v>
      </x:c>
      <x:c r="E2025" s="37" t="n">
        <x:v>0.39179952406294316</x:v>
      </x:c>
      <x:c r="F2025" s="37" t="n">
        <x:v>0</x:v>
      </x:c>
      <x:c r="G2025" s="35" t="n">
        <x:v>13.024978338445262</x:v>
      </x:c>
      <x:c r="H2025" s="36" t="n">
        <x:v>-5</x:v>
      </x:c>
      <x:c r="I2025" s="35" t="n">
        <x:v>1.225</x:v>
      </x:c>
      <x:c r="J2025" s="35" t="n">
        <x:v>1.5705518175924542</x:v>
      </x:c>
      <x:c r="K2025" s="35" t="n">
        <x:v>0.284701945718181</x:v>
      </x:c>
      <x:c r="L2025" s="35" t="n">
        <x:v>5.525419388778789</x:v>
      </x:c>
      <x:c r="M2025" s="35" t="n">
        <x:v>11.925999999999998</x:v>
      </x:c>
      <x:c r="N2025" s="35" t="n">
        <x:v>0.10987464130192907</x:v>
      </x:c>
      <x:c r="O2025" s="35" t="n">
        <x:v>-0.000014145666992340812</x:v>
      </x:c>
      <x:c r="P2025" s="35" t="n">
        <x:v>0.01419477884024726</x:v>
      </x:c>
      <x:c r="Q2025" s="36" t="n">
        <x:v>0.7168413321076679</x:v>
      </x:c>
      <x:c r="R2025" s="36" t="n">
        <x:v>0.009302886972650954</x:v>
      </x:c>
      <x:c r="S2025" s="36" t="n">
        <x:v>1.1159589159628384e-7</x:v>
      </x:c>
      <x:c r="T2025" s="35" t="n">
        <x:v>0.14649141320098152</x:v>
      </x:c>
      <x:c r="U2025" s="36" t="str">
        <x:v>lateral</x:v>
      </x:c>
      <x:c r="V2025" s="33" t="n">
        <x:v>8</x:v>
      </x:c>
      <x:c r="W2025" s="36" t="n">
        <x:v>0.15967525480777844</x:v>
      </x:c>
      <x:c r="X2025" s="36" t="n">
        <x:v>0</x:v>
      </x:c>
      <x:c r="Y2025" s="36" t="n">
        <x:v>0.15967525480777844</x:v>
      </x:c>
      <x:c r="Z2025" s="36" t="n">
        <x:v>0</x:v>
      </x:c>
      <x:c r="AA2025" s="36" t="n">
        <x:v>-1</x:v>
      </x:c>
      <x:c r="AB2025" s="36"/>
      <x:c r="AC2025" s="34" t="b">
        <x:v>0</x:v>
      </x:c>
    </x:row>
    <x:row r="2026">
      <x:c r="A2026" s="31" t="str">
        <x:v>CFG018</x:v>
      </x:c>
      <x:c r="B2026" s="33" t="n">
        <x:v>2</x:v>
      </x:c>
      <x:c r="C2026" s="31" t="str">
        <x:v>0（选定5-12kg）算协调转弯-5 1.AR20.03.6 </x:v>
      </x:c>
      <x:c r="D2026" s="31" t="str">
        <x:v>T7-VLM2-WF1(g1.0)-WF2(g-1.0)-FF1(g1)-Inviscid</x:v>
      </x:c>
      <x:c r="E2026" s="37" t="n">
        <x:v>0.39746431420525274</x:v>
      </x:c>
      <x:c r="F2026" s="37" t="n">
        <x:v>0</x:v>
      </x:c>
      <x:c r="G2026" s="35" t="n">
        <x:v>13.02304689453598</x:v>
      </x:c>
      <x:c r="H2026" s="36" t="n">
        <x:v>-4.5</x:v>
      </x:c>
      <x:c r="I2026" s="35" t="n">
        <x:v>1.225</x:v>
      </x:c>
      <x:c r="J2026" s="35" t="n">
        <x:v>1.5705518175924542</x:v>
      </x:c>
      <x:c r="K2026" s="35" t="n">
        <x:v>0.284701945718181</x:v>
      </x:c>
      <x:c r="L2026" s="35" t="n">
        <x:v>5.525419388778789</x:v>
      </x:c>
      <x:c r="M2026" s="35" t="n">
        <x:v>11.925999999999998</x:v>
      </x:c>
      <x:c r="N2026" s="35" t="n">
        <x:v>0.10987464130192907</x:v>
      </x:c>
      <x:c r="O2026" s="35" t="n">
        <x:v>-0.000014145666992340812</x:v>
      </x:c>
      <x:c r="P2026" s="35" t="n">
        <x:v>0.01419477884024726</x:v>
      </x:c>
      <x:c r="Q2026" s="36" t="n">
        <x:v>0.717052682640875</x:v>
      </x:c>
      <x:c r="R2026" s="36" t="n">
        <x:v>0.009429640222619256</x:v>
      </x:c>
      <x:c r="S2026" s="36" t="n">
        <x:v>1.8505701011695272e-7</x:v>
      </x:c>
      <x:c r="T2026" s="35" t="n">
        <x:v>0.14648902861648044</x:v>
      </x:c>
      <x:c r="U2026" s="36" t="str">
        <x:v>longitudinal</x:v>
      </x:c>
      <x:c r="V2026" s="33" t="n">
        <x:v>1</x:v>
      </x:c>
      <x:c r="W2026" s="36" t="n">
        <x:v>-6.16493863491046</x:v>
      </x:c>
      <x:c r="X2026" s="36" t="n">
        <x:v>-5.275866573051534</x:v>
      </x:c>
      <x:c r="Y2026" s="36" t="n">
        <x:v>8.114261301489753</x:v>
      </x:c>
      <x:c r="Z2026" s="36" t="n">
        <x:v>0.8396802441944498</x:v>
      </x:c>
      <x:c r="AA2026" s="36" t="n">
        <x:v>0.7597658500076397</x:v>
      </x:c>
      <x:c r="AB2026" s="36" t="n">
        <x:v>0.162207616201929</x:v>
      </x:c>
      <x:c r="AC2026" s="34" t="b">
        <x:v>1</x:v>
      </x:c>
    </x:row>
    <x:row r="2027">
      <x:c r="A2027" s="31" t="str">
        <x:v>CFG018</x:v>
      </x:c>
      <x:c r="B2027" s="33" t="n">
        <x:v>2</x:v>
      </x:c>
      <x:c r="C2027" s="31" t="str">
        <x:v>0（选定5-12kg）算协调转弯-5 1.AR20.03.6 </x:v>
      </x:c>
      <x:c r="D2027" s="31" t="str">
        <x:v>T7-VLM2-WF1(g1.0)-WF2(g-1.0)-FF1(g1)-Inviscid</x:v>
      </x:c>
      <x:c r="E2027" s="37" t="n">
        <x:v>0.39746431420525274</x:v>
      </x:c>
      <x:c r="F2027" s="37" t="n">
        <x:v>0</x:v>
      </x:c>
      <x:c r="G2027" s="35" t="n">
        <x:v>13.02304689453598</x:v>
      </x:c>
      <x:c r="H2027" s="36" t="n">
        <x:v>-4.5</x:v>
      </x:c>
      <x:c r="I2027" s="35" t="n">
        <x:v>1.225</x:v>
      </x:c>
      <x:c r="J2027" s="35" t="n">
        <x:v>1.5705518175924542</x:v>
      </x:c>
      <x:c r="K2027" s="35" t="n">
        <x:v>0.284701945718181</x:v>
      </x:c>
      <x:c r="L2027" s="35" t="n">
        <x:v>5.525419388778789</x:v>
      </x:c>
      <x:c r="M2027" s="35" t="n">
        <x:v>11.925999999999998</x:v>
      </x:c>
      <x:c r="N2027" s="35" t="n">
        <x:v>0.10987464130192907</x:v>
      </x:c>
      <x:c r="O2027" s="35" t="n">
        <x:v>-0.000014145666992340812</x:v>
      </x:c>
      <x:c r="P2027" s="35" t="n">
        <x:v>0.01419477884024726</x:v>
      </x:c>
      <x:c r="Q2027" s="36" t="n">
        <x:v>0.717052682640875</x:v>
      </x:c>
      <x:c r="R2027" s="36" t="n">
        <x:v>0.009429640222619256</x:v>
      </x:c>
      <x:c r="S2027" s="36" t="n">
        <x:v>1.8505701011695272e-7</x:v>
      </x:c>
      <x:c r="T2027" s="35" t="n">
        <x:v>0.14648902861648044</x:v>
      </x:c>
      <x:c r="U2027" s="36" t="str">
        <x:v>longitudinal</x:v>
      </x:c>
      <x:c r="V2027" s="33" t="n">
        <x:v>2</x:v>
      </x:c>
      <x:c r="W2027" s="36" t="n">
        <x:v>-6.16493863491046</x:v>
      </x:c>
      <x:c r="X2027" s="36" t="n">
        <x:v>5.275866573051534</x:v>
      </x:c>
      <x:c r="Y2027" s="36" t="n">
        <x:v>8.114261301489753</x:v>
      </x:c>
      <x:c r="Z2027" s="36" t="n">
        <x:v>0.8396802441944498</x:v>
      </x:c>
      <x:c r="AA2027" s="36" t="n">
        <x:v>0.7597658500076397</x:v>
      </x:c>
      <x:c r="AB2027" s="36" t="n">
        <x:v>0.162207616201929</x:v>
      </x:c>
      <x:c r="AC2027" s="34" t="b">
        <x:v>1</x:v>
      </x:c>
    </x:row>
    <x:row r="2028">
      <x:c r="A2028" s="31" t="str">
        <x:v>CFG018</x:v>
      </x:c>
      <x:c r="B2028" s="33" t="n">
        <x:v>2</x:v>
      </x:c>
      <x:c r="C2028" s="31" t="str">
        <x:v>0（选定5-12kg）算协调转弯-5 1.AR20.03.6 </x:v>
      </x:c>
      <x:c r="D2028" s="31" t="str">
        <x:v>T7-VLM2-WF1(g1.0)-WF2(g-1.0)-FF1(g1)-Inviscid</x:v>
      </x:c>
      <x:c r="E2028" s="37" t="n">
        <x:v>0.39746431420525274</x:v>
      </x:c>
      <x:c r="F2028" s="37" t="n">
        <x:v>0</x:v>
      </x:c>
      <x:c r="G2028" s="35" t="n">
        <x:v>13.02304689453598</x:v>
      </x:c>
      <x:c r="H2028" s="36" t="n">
        <x:v>-4.5</x:v>
      </x:c>
      <x:c r="I2028" s="35" t="n">
        <x:v>1.225</x:v>
      </x:c>
      <x:c r="J2028" s="35" t="n">
        <x:v>1.5705518175924542</x:v>
      </x:c>
      <x:c r="K2028" s="35" t="n">
        <x:v>0.284701945718181</x:v>
      </x:c>
      <x:c r="L2028" s="35" t="n">
        <x:v>5.525419388778789</x:v>
      </x:c>
      <x:c r="M2028" s="35" t="n">
        <x:v>11.925999999999998</x:v>
      </x:c>
      <x:c r="N2028" s="35" t="n">
        <x:v>0.10987464130192907</x:v>
      </x:c>
      <x:c r="O2028" s="35" t="n">
        <x:v>-0.000014145666992340812</x:v>
      </x:c>
      <x:c r="P2028" s="35" t="n">
        <x:v>0.01419477884024726</x:v>
      </x:c>
      <x:c r="Q2028" s="36" t="n">
        <x:v>0.717052682640875</x:v>
      </x:c>
      <x:c r="R2028" s="36" t="n">
        <x:v>0.009429640222619256</x:v>
      </x:c>
      <x:c r="S2028" s="36" t="n">
        <x:v>1.8505701011695272e-7</x:v>
      </x:c>
      <x:c r="T2028" s="35" t="n">
        <x:v>0.14648902861648044</x:v>
      </x:c>
      <x:c r="U2028" s="36" t="str">
        <x:v>longitudinal</x:v>
      </x:c>
      <x:c r="V2028" s="33" t="n">
        <x:v>3</x:v>
      </x:c>
      <x:c r="W2028" s="36" t="n">
        <x:v>-0.005840708573812044</x:v>
      </x:c>
      <x:c r="X2028" s="36" t="n">
        <x:v>-0.71606638617242</x:v>
      </x:c>
      <x:c r="Y2028" s="36" t="n">
        <x:v>0.716090206107215</x:v>
      </x:c>
      <x:c r="Z2028" s="36" t="n">
        <x:v>0.11396550494129067</x:v>
      </x:c>
      <x:c r="AA2028" s="36" t="n">
        <x:v>0.008156386617215593</x:v>
      </x:c>
      <x:c r="AB2028" s="36" t="n">
        <x:v>171.2121033539826</x:v>
      </x:c>
      <x:c r="AC2028" s="34" t="b">
        <x:v>1</x:v>
      </x:c>
    </x:row>
    <x:row r="2029">
      <x:c r="A2029" s="31" t="str">
        <x:v>CFG018</x:v>
      </x:c>
      <x:c r="B2029" s="33" t="n">
        <x:v>2</x:v>
      </x:c>
      <x:c r="C2029" s="31" t="str">
        <x:v>0（选定5-12kg）算协调转弯-5 1.AR20.03.6 </x:v>
      </x:c>
      <x:c r="D2029" s="31" t="str">
        <x:v>T7-VLM2-WF1(g1.0)-WF2(g-1.0)-FF1(g1)-Inviscid</x:v>
      </x:c>
      <x:c r="E2029" s="37" t="n">
        <x:v>0.39746431420525274</x:v>
      </x:c>
      <x:c r="F2029" s="37" t="n">
        <x:v>0</x:v>
      </x:c>
      <x:c r="G2029" s="35" t="n">
        <x:v>13.02304689453598</x:v>
      </x:c>
      <x:c r="H2029" s="36" t="n">
        <x:v>-4.5</x:v>
      </x:c>
      <x:c r="I2029" s="35" t="n">
        <x:v>1.225</x:v>
      </x:c>
      <x:c r="J2029" s="35" t="n">
        <x:v>1.5705518175924542</x:v>
      </x:c>
      <x:c r="K2029" s="35" t="n">
        <x:v>0.284701945718181</x:v>
      </x:c>
      <x:c r="L2029" s="35" t="n">
        <x:v>5.525419388778789</x:v>
      </x:c>
      <x:c r="M2029" s="35" t="n">
        <x:v>11.925999999999998</x:v>
      </x:c>
      <x:c r="N2029" s="35" t="n">
        <x:v>0.10987464130192907</x:v>
      </x:c>
      <x:c r="O2029" s="35" t="n">
        <x:v>-0.000014145666992340812</x:v>
      </x:c>
      <x:c r="P2029" s="35" t="n">
        <x:v>0.01419477884024726</x:v>
      </x:c>
      <x:c r="Q2029" s="36" t="n">
        <x:v>0.717052682640875</x:v>
      </x:c>
      <x:c r="R2029" s="36" t="n">
        <x:v>0.009429640222619256</x:v>
      </x:c>
      <x:c r="S2029" s="36" t="n">
        <x:v>1.8505701011695272e-7</x:v>
      </x:c>
      <x:c r="T2029" s="35" t="n">
        <x:v>0.14648902861648044</x:v>
      </x:c>
      <x:c r="U2029" s="36" t="str">
        <x:v>longitudinal</x:v>
      </x:c>
      <x:c r="V2029" s="33" t="n">
        <x:v>4</x:v>
      </x:c>
      <x:c r="W2029" s="36" t="n">
        <x:v>-0.005840708573812044</x:v>
      </x:c>
      <x:c r="X2029" s="36" t="n">
        <x:v>0.71606638617242</x:v>
      </x:c>
      <x:c r="Y2029" s="36" t="n">
        <x:v>0.716090206107215</x:v>
      </x:c>
      <x:c r="Z2029" s="36" t="n">
        <x:v>0.11396550494129067</x:v>
      </x:c>
      <x:c r="AA2029" s="36" t="n">
        <x:v>0.008156386617215593</x:v>
      </x:c>
      <x:c r="AB2029" s="36" t="n">
        <x:v>171.2121033539826</x:v>
      </x:c>
      <x:c r="AC2029" s="34" t="b">
        <x:v>1</x:v>
      </x:c>
    </x:row>
    <x:row r="2030">
      <x:c r="A2030" s="31" t="str">
        <x:v>CFG018</x:v>
      </x:c>
      <x:c r="B2030" s="33" t="n">
        <x:v>2</x:v>
      </x:c>
      <x:c r="C2030" s="31" t="str">
        <x:v>0（选定5-12kg）算协调转弯-5 1.AR20.03.6 </x:v>
      </x:c>
      <x:c r="D2030" s="31" t="str">
        <x:v>T7-VLM2-WF1(g1.0)-WF2(g-1.0)-FF1(g1)-Inviscid</x:v>
      </x:c>
      <x:c r="E2030" s="37" t="n">
        <x:v>0.39746431420525274</x:v>
      </x:c>
      <x:c r="F2030" s="37" t="n">
        <x:v>0</x:v>
      </x:c>
      <x:c r="G2030" s="35" t="n">
        <x:v>13.02304689453598</x:v>
      </x:c>
      <x:c r="H2030" s="36" t="n">
        <x:v>-4.5</x:v>
      </x:c>
      <x:c r="I2030" s="35" t="n">
        <x:v>1.225</x:v>
      </x:c>
      <x:c r="J2030" s="35" t="n">
        <x:v>1.5705518175924542</x:v>
      </x:c>
      <x:c r="K2030" s="35" t="n">
        <x:v>0.284701945718181</x:v>
      </x:c>
      <x:c r="L2030" s="35" t="n">
        <x:v>5.525419388778789</x:v>
      </x:c>
      <x:c r="M2030" s="35" t="n">
        <x:v>11.925999999999998</x:v>
      </x:c>
      <x:c r="N2030" s="35" t="n">
        <x:v>0.10987464130192907</x:v>
      </x:c>
      <x:c r="O2030" s="35" t="n">
        <x:v>-0.000014145666992340812</x:v>
      </x:c>
      <x:c r="P2030" s="35" t="n">
        <x:v>0.01419477884024726</x:v>
      </x:c>
      <x:c r="Q2030" s="36" t="n">
        <x:v>0.717052682640875</x:v>
      </x:c>
      <x:c r="R2030" s="36" t="n">
        <x:v>0.009429640222619256</x:v>
      </x:c>
      <x:c r="S2030" s="36" t="n">
        <x:v>1.8505701011695272e-7</x:v>
      </x:c>
      <x:c r="T2030" s="35" t="n">
        <x:v>0.14648902861648044</x:v>
      </x:c>
      <x:c r="U2030" s="36" t="str">
        <x:v>lateral</x:v>
      </x:c>
      <x:c r="V2030" s="33" t="n">
        <x:v>5</x:v>
      </x:c>
      <x:c r="W2030" s="36" t="n">
        <x:v>-17.70287008875637</x:v>
      </x:c>
      <x:c r="X2030" s="36" t="n">
        <x:v>0</x:v>
      </x:c>
      <x:c r="Y2030" s="36" t="n">
        <x:v>17.70287008875637</x:v>
      </x:c>
      <x:c r="Z2030" s="36" t="n">
        <x:v>0</x:v>
      </x:c>
      <x:c r="AA2030" s="36" t="n">
        <x:v>1</x:v>
      </x:c>
      <x:c r="AB2030" s="36" t="n">
        <x:v>0.05648801550179879</x:v>
      </x:c>
      <x:c r="AC2030" s="34" t="b">
        <x:v>1</x:v>
      </x:c>
    </x:row>
    <x:row r="2031">
      <x:c r="A2031" s="31" t="str">
        <x:v>CFG018</x:v>
      </x:c>
      <x:c r="B2031" s="33" t="n">
        <x:v>2</x:v>
      </x:c>
      <x:c r="C2031" s="31" t="str">
        <x:v>0（选定5-12kg）算协调转弯-5 1.AR20.03.6 </x:v>
      </x:c>
      <x:c r="D2031" s="31" t="str">
        <x:v>T7-VLM2-WF1(g1.0)-WF2(g-1.0)-FF1(g1)-Inviscid</x:v>
      </x:c>
      <x:c r="E2031" s="37" t="n">
        <x:v>0.39746431420525274</x:v>
      </x:c>
      <x:c r="F2031" s="37" t="n">
        <x:v>0</x:v>
      </x:c>
      <x:c r="G2031" s="35" t="n">
        <x:v>13.02304689453598</x:v>
      </x:c>
      <x:c r="H2031" s="36" t="n">
        <x:v>-4.5</x:v>
      </x:c>
      <x:c r="I2031" s="35" t="n">
        <x:v>1.225</x:v>
      </x:c>
      <x:c r="J2031" s="35" t="n">
        <x:v>1.5705518175924542</x:v>
      </x:c>
      <x:c r="K2031" s="35" t="n">
        <x:v>0.284701945718181</x:v>
      </x:c>
      <x:c r="L2031" s="35" t="n">
        <x:v>5.525419388778789</x:v>
      </x:c>
      <x:c r="M2031" s="35" t="n">
        <x:v>11.925999999999998</x:v>
      </x:c>
      <x:c r="N2031" s="35" t="n">
        <x:v>0.10987464130192907</x:v>
      </x:c>
      <x:c r="O2031" s="35" t="n">
        <x:v>-0.000014145666992340812</x:v>
      </x:c>
      <x:c r="P2031" s="35" t="n">
        <x:v>0.01419477884024726</x:v>
      </x:c>
      <x:c r="Q2031" s="36" t="n">
        <x:v>0.717052682640875</x:v>
      </x:c>
      <x:c r="R2031" s="36" t="n">
        <x:v>0.009429640222619256</x:v>
      </x:c>
      <x:c r="S2031" s="36" t="n">
        <x:v>1.8505701011695272e-7</x:v>
      </x:c>
      <x:c r="T2031" s="35" t="n">
        <x:v>0.14648902861648044</x:v>
      </x:c>
      <x:c r="U2031" s="36" t="str">
        <x:v>lateral</x:v>
      </x:c>
      <x:c r="V2031" s="33" t="n">
        <x:v>6</x:v>
      </x:c>
      <x:c r="W2031" s="36" t="n">
        <x:v>-0.9203305108654939</x:v>
      </x:c>
      <x:c r="X2031" s="36" t="n">
        <x:v>-2.3582878377230205</x:v>
      </x:c>
      <x:c r="Y2031" s="36" t="n">
        <x:v>2.531507411559812</x:v>
      </x:c>
      <x:c r="Z2031" s="36" t="n">
        <x:v>0.37533316660711624</x:v>
      </x:c>
      <x:c r="AA2031" s="36" t="n">
        <x:v>0.3635503916215768</x:v>
      </x:c>
      <x:c r="AB2031" s="36" t="n">
        <x:v>1.0865661718197124</x:v>
      </x:c>
      <x:c r="AC2031" s="34" t="b">
        <x:v>1</x:v>
      </x:c>
    </x:row>
    <x:row r="2032">
      <x:c r="A2032" s="31" t="str">
        <x:v>CFG018</x:v>
      </x:c>
      <x:c r="B2032" s="33" t="n">
        <x:v>2</x:v>
      </x:c>
      <x:c r="C2032" s="31" t="str">
        <x:v>0（选定5-12kg）算协调转弯-5 1.AR20.03.6 </x:v>
      </x:c>
      <x:c r="D2032" s="31" t="str">
        <x:v>T7-VLM2-WF1(g1.0)-WF2(g-1.0)-FF1(g1)-Inviscid</x:v>
      </x:c>
      <x:c r="E2032" s="37" t="n">
        <x:v>0.39746431420525274</x:v>
      </x:c>
      <x:c r="F2032" s="37" t="n">
        <x:v>0</x:v>
      </x:c>
      <x:c r="G2032" s="35" t="n">
        <x:v>13.02304689453598</x:v>
      </x:c>
      <x:c r="H2032" s="36" t="n">
        <x:v>-4.5</x:v>
      </x:c>
      <x:c r="I2032" s="35" t="n">
        <x:v>1.225</x:v>
      </x:c>
      <x:c r="J2032" s="35" t="n">
        <x:v>1.5705518175924542</x:v>
      </x:c>
      <x:c r="K2032" s="35" t="n">
        <x:v>0.284701945718181</x:v>
      </x:c>
      <x:c r="L2032" s="35" t="n">
        <x:v>5.525419388778789</x:v>
      </x:c>
      <x:c r="M2032" s="35" t="n">
        <x:v>11.925999999999998</x:v>
      </x:c>
      <x:c r="N2032" s="35" t="n">
        <x:v>0.10987464130192907</x:v>
      </x:c>
      <x:c r="O2032" s="35" t="n">
        <x:v>-0.000014145666992340812</x:v>
      </x:c>
      <x:c r="P2032" s="35" t="n">
        <x:v>0.01419477884024726</x:v>
      </x:c>
      <x:c r="Q2032" s="36" t="n">
        <x:v>0.717052682640875</x:v>
      </x:c>
      <x:c r="R2032" s="36" t="n">
        <x:v>0.009429640222619256</x:v>
      </x:c>
      <x:c r="S2032" s="36" t="n">
        <x:v>1.8505701011695272e-7</x:v>
      </x:c>
      <x:c r="T2032" s="35" t="n">
        <x:v>0.14648902861648044</x:v>
      </x:c>
      <x:c r="U2032" s="36" t="str">
        <x:v>lateral</x:v>
      </x:c>
      <x:c r="V2032" s="33" t="n">
        <x:v>7</x:v>
      </x:c>
      <x:c r="W2032" s="36" t="n">
        <x:v>-0.9203305108654939</x:v>
      </x:c>
      <x:c r="X2032" s="36" t="n">
        <x:v>2.3582878377230205</x:v>
      </x:c>
      <x:c r="Y2032" s="36" t="n">
        <x:v>2.531507411559812</x:v>
      </x:c>
      <x:c r="Z2032" s="36" t="n">
        <x:v>0.37533316660711624</x:v>
      </x:c>
      <x:c r="AA2032" s="36" t="n">
        <x:v>0.3635503916215768</x:v>
      </x:c>
      <x:c r="AB2032" s="36" t="n">
        <x:v>1.0865661718197124</x:v>
      </x:c>
      <x:c r="AC2032" s="34" t="b">
        <x:v>1</x:v>
      </x:c>
    </x:row>
    <x:row r="2033">
      <x:c r="A2033" s="31" t="str">
        <x:v>CFG018</x:v>
      </x:c>
      <x:c r="B2033" s="33" t="n">
        <x:v>2</x:v>
      </x:c>
      <x:c r="C2033" s="31" t="str">
        <x:v>0（选定5-12kg）算协调转弯-5 1.AR20.03.6 </x:v>
      </x:c>
      <x:c r="D2033" s="31" t="str">
        <x:v>T7-VLM2-WF1(g1.0)-WF2(g-1.0)-FF1(g1)-Inviscid</x:v>
      </x:c>
      <x:c r="E2033" s="37" t="n">
        <x:v>0.39746431420525274</x:v>
      </x:c>
      <x:c r="F2033" s="37" t="n">
        <x:v>0</x:v>
      </x:c>
      <x:c r="G2033" s="35" t="n">
        <x:v>13.02304689453598</x:v>
      </x:c>
      <x:c r="H2033" s="36" t="n">
        <x:v>-4.5</x:v>
      </x:c>
      <x:c r="I2033" s="35" t="n">
        <x:v>1.225</x:v>
      </x:c>
      <x:c r="J2033" s="35" t="n">
        <x:v>1.5705518175924542</x:v>
      </x:c>
      <x:c r="K2033" s="35" t="n">
        <x:v>0.284701945718181</x:v>
      </x:c>
      <x:c r="L2033" s="35" t="n">
        <x:v>5.525419388778789</x:v>
      </x:c>
      <x:c r="M2033" s="35" t="n">
        <x:v>11.925999999999998</x:v>
      </x:c>
      <x:c r="N2033" s="35" t="n">
        <x:v>0.10987464130192907</x:v>
      </x:c>
      <x:c r="O2033" s="35" t="n">
        <x:v>-0.000014145666992340812</x:v>
      </x:c>
      <x:c r="P2033" s="35" t="n">
        <x:v>0.01419477884024726</x:v>
      </x:c>
      <x:c r="Q2033" s="36" t="n">
        <x:v>0.717052682640875</x:v>
      </x:c>
      <x:c r="R2033" s="36" t="n">
        <x:v>0.009429640222619256</x:v>
      </x:c>
      <x:c r="S2033" s="36" t="n">
        <x:v>1.8505701011695272e-7</x:v>
      </x:c>
      <x:c r="T2033" s="35" t="n">
        <x:v>0.14648902861648044</x:v>
      </x:c>
      <x:c r="U2033" s="36" t="str">
        <x:v>lateral</x:v>
      </x:c>
      <x:c r="V2033" s="33" t="n">
        <x:v>8</x:v>
      </x:c>
      <x:c r="W2033" s="36" t="n">
        <x:v>0.159757443435959</x:v>
      </x:c>
      <x:c r="X2033" s="36" t="n">
        <x:v>0</x:v>
      </x:c>
      <x:c r="Y2033" s="36" t="n">
        <x:v>0.159757443435959</x:v>
      </x:c>
      <x:c r="Z2033" s="36" t="n">
        <x:v>0</x:v>
      </x:c>
      <x:c r="AA2033" s="36" t="n">
        <x:v>-1</x:v>
      </x:c>
      <x:c r="AB2033" s="36"/>
      <x:c r="AC2033" s="34" t="b">
        <x:v>0</x:v>
      </x:c>
    </x:row>
    <x:row r="2034">
      <x:c r="A2034" s="31" t="str">
        <x:v>CFG018</x:v>
      </x:c>
      <x:c r="B2034" s="33" t="n">
        <x:v>3</x:v>
      </x:c>
      <x:c r="C2034" s="31" t="str">
        <x:v>0（选定5-12kg）算协调转弯-5 1.AR20.03.6 </x:v>
      </x:c>
      <x:c r="D2034" s="31" t="str">
        <x:v>T7-VLM2-WF1(g1.0)-WF2(g-1.0)-FF1(g1)-Inviscid</x:v>
      </x:c>
      <x:c r="E2034" s="37" t="n">
        <x:v>0.40402028194388884</x:v>
      </x:c>
      <x:c r="F2034" s="37" t="n">
        <x:v>0</x:v>
      </x:c>
      <x:c r="G2034" s="35" t="n">
        <x:v>13.02080648263238</x:v>
      </x:c>
      <x:c r="H2034" s="36" t="n">
        <x:v>-4</x:v>
      </x:c>
      <x:c r="I2034" s="35" t="n">
        <x:v>1.225</x:v>
      </x:c>
      <x:c r="J2034" s="35" t="n">
        <x:v>1.5705518175924542</x:v>
      </x:c>
      <x:c r="K2034" s="35" t="n">
        <x:v>0.284701945718181</x:v>
      </x:c>
      <x:c r="L2034" s="35" t="n">
        <x:v>5.525419388778789</x:v>
      </x:c>
      <x:c r="M2034" s="35" t="n">
        <x:v>11.925999999999998</x:v>
      </x:c>
      <x:c r="N2034" s="35" t="n">
        <x:v>0.10987464130192907</x:v>
      </x:c>
      <x:c r="O2034" s="35" t="n">
        <x:v>-0.000014145666992340812</x:v>
      </x:c>
      <x:c r="P2034" s="35" t="n">
        <x:v>0.01419477884024726</x:v>
      </x:c>
      <x:c r="Q2034" s="36" t="n">
        <x:v>0.717297849981902</x:v>
      </x:c>
      <x:c r="R2034" s="36" t="n">
        <x:v>0.009589483565861104</x:v>
      </x:c>
      <x:c r="S2034" s="36" t="n">
        <x:v>2.58238364491838e-7</x:v>
      </x:c>
      <x:c r="T2034" s="35" t="n">
        <x:v>0.1464863095906047</x:v>
      </x:c>
      <x:c r="U2034" s="36" t="str">
        <x:v>longitudinal</x:v>
      </x:c>
      <x:c r="V2034" s="33" t="n">
        <x:v>1</x:v>
      </x:c>
      <x:c r="W2034" s="36" t="n">
        <x:v>-6.162699149666328</x:v>
      </x:c>
      <x:c r="X2034" s="36" t="n">
        <x:v>-5.2736861664157475</x:v>
      </x:c>
      <x:c r="Y2034" s="36" t="n">
        <x:v>8.11114212618315</x:v>
      </x:c>
      <x:c r="Z2034" s="36" t="n">
        <x:v>0.839333221700414</x:v>
      </x:c>
      <x:c r="AA2034" s="36" t="n">
        <x:v>0.7597819214353111</x:v>
      </x:c>
      <x:c r="AB2034" s="36" t="n">
        <x:v>0.16226656140664336</x:v>
      </x:c>
      <x:c r="AC2034" s="34" t="b">
        <x:v>1</x:v>
      </x:c>
    </x:row>
    <x:row r="2035">
      <x:c r="A2035" s="31" t="str">
        <x:v>CFG018</x:v>
      </x:c>
      <x:c r="B2035" s="33" t="n">
        <x:v>3</x:v>
      </x:c>
      <x:c r="C2035" s="31" t="str">
        <x:v>0（选定5-12kg）算协调转弯-5 1.AR20.03.6 </x:v>
      </x:c>
      <x:c r="D2035" s="31" t="str">
        <x:v>T7-VLM2-WF1(g1.0)-WF2(g-1.0)-FF1(g1)-Inviscid</x:v>
      </x:c>
      <x:c r="E2035" s="37" t="n">
        <x:v>0.40402028194388884</x:v>
      </x:c>
      <x:c r="F2035" s="37" t="n">
        <x:v>0</x:v>
      </x:c>
      <x:c r="G2035" s="35" t="n">
        <x:v>13.02080648263238</x:v>
      </x:c>
      <x:c r="H2035" s="36" t="n">
        <x:v>-4</x:v>
      </x:c>
      <x:c r="I2035" s="35" t="n">
        <x:v>1.225</x:v>
      </x:c>
      <x:c r="J2035" s="35" t="n">
        <x:v>1.5705518175924542</x:v>
      </x:c>
      <x:c r="K2035" s="35" t="n">
        <x:v>0.284701945718181</x:v>
      </x:c>
      <x:c r="L2035" s="35" t="n">
        <x:v>5.525419388778789</x:v>
      </x:c>
      <x:c r="M2035" s="35" t="n">
        <x:v>11.925999999999998</x:v>
      </x:c>
      <x:c r="N2035" s="35" t="n">
        <x:v>0.10987464130192907</x:v>
      </x:c>
      <x:c r="O2035" s="35" t="n">
        <x:v>-0.000014145666992340812</x:v>
      </x:c>
      <x:c r="P2035" s="35" t="n">
        <x:v>0.01419477884024726</x:v>
      </x:c>
      <x:c r="Q2035" s="36" t="n">
        <x:v>0.717297849981902</x:v>
      </x:c>
      <x:c r="R2035" s="36" t="n">
        <x:v>0.009589483565861104</x:v>
      </x:c>
      <x:c r="S2035" s="36" t="n">
        <x:v>2.58238364491838e-7</x:v>
      </x:c>
      <x:c r="T2035" s="35" t="n">
        <x:v>0.1464863095906047</x:v>
      </x:c>
      <x:c r="U2035" s="36" t="str">
        <x:v>longitudinal</x:v>
      </x:c>
      <x:c r="V2035" s="33" t="n">
        <x:v>2</x:v>
      </x:c>
      <x:c r="W2035" s="36" t="n">
        <x:v>-6.162699149666328</x:v>
      </x:c>
      <x:c r="X2035" s="36" t="n">
        <x:v>5.2736861664157475</x:v>
      </x:c>
      <x:c r="Y2035" s="36" t="n">
        <x:v>8.11114212618315</x:v>
      </x:c>
      <x:c r="Z2035" s="36" t="n">
        <x:v>0.839333221700414</x:v>
      </x:c>
      <x:c r="AA2035" s="36" t="n">
        <x:v>0.7597819214353111</x:v>
      </x:c>
      <x:c r="AB2035" s="36" t="n">
        <x:v>0.16226656140664336</x:v>
      </x:c>
      <x:c r="AC2035" s="34" t="b">
        <x:v>1</x:v>
      </x:c>
    </x:row>
    <x:row r="2036">
      <x:c r="A2036" s="31" t="str">
        <x:v>CFG018</x:v>
      </x:c>
      <x:c r="B2036" s="33" t="n">
        <x:v>3</x:v>
      </x:c>
      <x:c r="C2036" s="31" t="str">
        <x:v>0（选定5-12kg）算协调转弯-5 1.AR20.03.6 </x:v>
      </x:c>
      <x:c r="D2036" s="31" t="str">
        <x:v>T7-VLM2-WF1(g1.0)-WF2(g-1.0)-FF1(g1)-Inviscid</x:v>
      </x:c>
      <x:c r="E2036" s="37" t="n">
        <x:v>0.40402028194388884</x:v>
      </x:c>
      <x:c r="F2036" s="37" t="n">
        <x:v>0</x:v>
      </x:c>
      <x:c r="G2036" s="35" t="n">
        <x:v>13.02080648263238</x:v>
      </x:c>
      <x:c r="H2036" s="36" t="n">
        <x:v>-4</x:v>
      </x:c>
      <x:c r="I2036" s="35" t="n">
        <x:v>1.225</x:v>
      </x:c>
      <x:c r="J2036" s="35" t="n">
        <x:v>1.5705518175924542</x:v>
      </x:c>
      <x:c r="K2036" s="35" t="n">
        <x:v>0.284701945718181</x:v>
      </x:c>
      <x:c r="L2036" s="35" t="n">
        <x:v>5.525419388778789</x:v>
      </x:c>
      <x:c r="M2036" s="35" t="n">
        <x:v>11.925999999999998</x:v>
      </x:c>
      <x:c r="N2036" s="35" t="n">
        <x:v>0.10987464130192907</x:v>
      </x:c>
      <x:c r="O2036" s="35" t="n">
        <x:v>-0.000014145666992340812</x:v>
      </x:c>
      <x:c r="P2036" s="35" t="n">
        <x:v>0.01419477884024726</x:v>
      </x:c>
      <x:c r="Q2036" s="36" t="n">
        <x:v>0.717297849981902</x:v>
      </x:c>
      <x:c r="R2036" s="36" t="n">
        <x:v>0.009589483565861104</x:v>
      </x:c>
      <x:c r="S2036" s="36" t="n">
        <x:v>2.58238364491838e-7</x:v>
      </x:c>
      <x:c r="T2036" s="35" t="n">
        <x:v>0.1464863095906047</x:v>
      </x:c>
      <x:c r="U2036" s="36" t="str">
        <x:v>longitudinal</x:v>
      </x:c>
      <x:c r="V2036" s="33" t="n">
        <x:v>3</x:v>
      </x:c>
      <x:c r="W2036" s="36" t="n">
        <x:v>-0.0059207704730065815</x:v>
      </x:c>
      <x:c r="X2036" s="36" t="n">
        <x:v>-0.7161566896817039</x:v>
      </x:c>
      <x:c r="Y2036" s="36" t="n">
        <x:v>0.7161811640212624</x:v>
      </x:c>
      <x:c r="Z2036" s="36" t="n">
        <x:v>0.11397987719117174</x:v>
      </x:c>
      <x:c r="AA2036" s="36" t="n">
        <x:v>0.00826714073260771</x:v>
      </x:c>
      <x:c r="AB2036" s="36" t="n">
        <x:v>168.8969374102755</x:v>
      </x:c>
      <x:c r="AC2036" s="34" t="b">
        <x:v>1</x:v>
      </x:c>
    </x:row>
    <x:row r="2037">
      <x:c r="A2037" s="31" t="str">
        <x:v>CFG018</x:v>
      </x:c>
      <x:c r="B2037" s="33" t="n">
        <x:v>3</x:v>
      </x:c>
      <x:c r="C2037" s="31" t="str">
        <x:v>0（选定5-12kg）算协调转弯-5 1.AR20.03.6 </x:v>
      </x:c>
      <x:c r="D2037" s="31" t="str">
        <x:v>T7-VLM2-WF1(g1.0)-WF2(g-1.0)-FF1(g1)-Inviscid</x:v>
      </x:c>
      <x:c r="E2037" s="37" t="n">
        <x:v>0.40402028194388884</x:v>
      </x:c>
      <x:c r="F2037" s="37" t="n">
        <x:v>0</x:v>
      </x:c>
      <x:c r="G2037" s="35" t="n">
        <x:v>13.02080648263238</x:v>
      </x:c>
      <x:c r="H2037" s="36" t="n">
        <x:v>-4</x:v>
      </x:c>
      <x:c r="I2037" s="35" t="n">
        <x:v>1.225</x:v>
      </x:c>
      <x:c r="J2037" s="35" t="n">
        <x:v>1.5705518175924542</x:v>
      </x:c>
      <x:c r="K2037" s="35" t="n">
        <x:v>0.284701945718181</x:v>
      </x:c>
      <x:c r="L2037" s="35" t="n">
        <x:v>5.525419388778789</x:v>
      </x:c>
      <x:c r="M2037" s="35" t="n">
        <x:v>11.925999999999998</x:v>
      </x:c>
      <x:c r="N2037" s="35" t="n">
        <x:v>0.10987464130192907</x:v>
      </x:c>
      <x:c r="O2037" s="35" t="n">
        <x:v>-0.000014145666992340812</x:v>
      </x:c>
      <x:c r="P2037" s="35" t="n">
        <x:v>0.01419477884024726</x:v>
      </x:c>
      <x:c r="Q2037" s="36" t="n">
        <x:v>0.717297849981902</x:v>
      </x:c>
      <x:c r="R2037" s="36" t="n">
        <x:v>0.009589483565861104</x:v>
      </x:c>
      <x:c r="S2037" s="36" t="n">
        <x:v>2.58238364491838e-7</x:v>
      </x:c>
      <x:c r="T2037" s="35" t="n">
        <x:v>0.1464863095906047</x:v>
      </x:c>
      <x:c r="U2037" s="36" t="str">
        <x:v>longitudinal</x:v>
      </x:c>
      <x:c r="V2037" s="33" t="n">
        <x:v>4</x:v>
      </x:c>
      <x:c r="W2037" s="36" t="n">
        <x:v>-0.0059207704730065815</x:v>
      </x:c>
      <x:c r="X2037" s="36" t="n">
        <x:v>0.7161566896817039</x:v>
      </x:c>
      <x:c r="Y2037" s="36" t="n">
        <x:v>0.7161811640212624</x:v>
      </x:c>
      <x:c r="Z2037" s="36" t="n">
        <x:v>0.11397987719117174</x:v>
      </x:c>
      <x:c r="AA2037" s="36" t="n">
        <x:v>0.00826714073260771</x:v>
      </x:c>
      <x:c r="AB2037" s="36" t="n">
        <x:v>168.8969374102755</x:v>
      </x:c>
      <x:c r="AC2037" s="34" t="b">
        <x:v>1</x:v>
      </x:c>
    </x:row>
    <x:row r="2038">
      <x:c r="A2038" s="31" t="str">
        <x:v>CFG018</x:v>
      </x:c>
      <x:c r="B2038" s="33" t="n">
        <x:v>3</x:v>
      </x:c>
      <x:c r="C2038" s="31" t="str">
        <x:v>0（选定5-12kg）算协调转弯-5 1.AR20.03.6 </x:v>
      </x:c>
      <x:c r="D2038" s="31" t="str">
        <x:v>T7-VLM2-WF1(g1.0)-WF2(g-1.0)-FF1(g1)-Inviscid</x:v>
      </x:c>
      <x:c r="E2038" s="37" t="n">
        <x:v>0.40402028194388884</x:v>
      </x:c>
      <x:c r="F2038" s="37" t="n">
        <x:v>0</x:v>
      </x:c>
      <x:c r="G2038" s="35" t="n">
        <x:v>13.02080648263238</x:v>
      </x:c>
      <x:c r="H2038" s="36" t="n">
        <x:v>-4</x:v>
      </x:c>
      <x:c r="I2038" s="35" t="n">
        <x:v>1.225</x:v>
      </x:c>
      <x:c r="J2038" s="35" t="n">
        <x:v>1.5705518175924542</x:v>
      </x:c>
      <x:c r="K2038" s="35" t="n">
        <x:v>0.284701945718181</x:v>
      </x:c>
      <x:c r="L2038" s="35" t="n">
        <x:v>5.525419388778789</x:v>
      </x:c>
      <x:c r="M2038" s="35" t="n">
        <x:v>11.925999999999998</x:v>
      </x:c>
      <x:c r="N2038" s="35" t="n">
        <x:v>0.10987464130192907</x:v>
      </x:c>
      <x:c r="O2038" s="35" t="n">
        <x:v>-0.000014145666992340812</x:v>
      </x:c>
      <x:c r="P2038" s="35" t="n">
        <x:v>0.01419477884024726</x:v>
      </x:c>
      <x:c r="Q2038" s="36" t="n">
        <x:v>0.717297849981902</x:v>
      </x:c>
      <x:c r="R2038" s="36" t="n">
        <x:v>0.009589483565861104</x:v>
      </x:c>
      <x:c r="S2038" s="36" t="n">
        <x:v>2.58238364491838e-7</x:v>
      </x:c>
      <x:c r="T2038" s="35" t="n">
        <x:v>0.1464863095906047</x:v>
      </x:c>
      <x:c r="U2038" s="36" t="str">
        <x:v>lateral</x:v>
      </x:c>
      <x:c r="V2038" s="33" t="n">
        <x:v>5</x:v>
      </x:c>
      <x:c r="W2038" s="36" t="n">
        <x:v>-17.688746191829537</x:v>
      </x:c>
      <x:c r="X2038" s="36" t="n">
        <x:v>0</x:v>
      </x:c>
      <x:c r="Y2038" s="36" t="n">
        <x:v>17.688746191829537</x:v>
      </x:c>
      <x:c r="Z2038" s="36" t="n">
        <x:v>0</x:v>
      </x:c>
      <x:c r="AA2038" s="36" t="n">
        <x:v>1</x:v>
      </x:c>
      <x:c r="AB2038" s="36" t="n">
        <x:v>0.056533119371790286</x:v>
      </x:c>
      <x:c r="AC2038" s="34" t="b">
        <x:v>1</x:v>
      </x:c>
    </x:row>
    <x:row r="2039">
      <x:c r="A2039" s="31" t="str">
        <x:v>CFG018</x:v>
      </x:c>
      <x:c r="B2039" s="33" t="n">
        <x:v>3</x:v>
      </x:c>
      <x:c r="C2039" s="31" t="str">
        <x:v>0（选定5-12kg）算协调转弯-5 1.AR20.03.6 </x:v>
      </x:c>
      <x:c r="D2039" s="31" t="str">
        <x:v>T7-VLM2-WF1(g1.0)-WF2(g-1.0)-FF1(g1)-Inviscid</x:v>
      </x:c>
      <x:c r="E2039" s="37" t="n">
        <x:v>0.40402028194388884</x:v>
      </x:c>
      <x:c r="F2039" s="37" t="n">
        <x:v>0</x:v>
      </x:c>
      <x:c r="G2039" s="35" t="n">
        <x:v>13.02080648263238</x:v>
      </x:c>
      <x:c r="H2039" s="36" t="n">
        <x:v>-4</x:v>
      </x:c>
      <x:c r="I2039" s="35" t="n">
        <x:v>1.225</x:v>
      </x:c>
      <x:c r="J2039" s="35" t="n">
        <x:v>1.5705518175924542</x:v>
      </x:c>
      <x:c r="K2039" s="35" t="n">
        <x:v>0.284701945718181</x:v>
      </x:c>
      <x:c r="L2039" s="35" t="n">
        <x:v>5.525419388778789</x:v>
      </x:c>
      <x:c r="M2039" s="35" t="n">
        <x:v>11.925999999999998</x:v>
      </x:c>
      <x:c r="N2039" s="35" t="n">
        <x:v>0.10987464130192907</x:v>
      </x:c>
      <x:c r="O2039" s="35" t="n">
        <x:v>-0.000014145666992340812</x:v>
      </x:c>
      <x:c r="P2039" s="35" t="n">
        <x:v>0.01419477884024726</x:v>
      </x:c>
      <x:c r="Q2039" s="36" t="n">
        <x:v>0.717297849981902</x:v>
      </x:c>
      <x:c r="R2039" s="36" t="n">
        <x:v>0.009589483565861104</x:v>
      </x:c>
      <x:c r="S2039" s="36" t="n">
        <x:v>2.58238364491838e-7</x:v>
      </x:c>
      <x:c r="T2039" s="35" t="n">
        <x:v>0.1464863095906047</x:v>
      </x:c>
      <x:c r="U2039" s="36" t="str">
        <x:v>lateral</x:v>
      </x:c>
      <x:c r="V2039" s="33" t="n">
        <x:v>6</x:v>
      </x:c>
      <x:c r="W2039" s="36" t="n">
        <x:v>-0.919353189187081</x:v>
      </x:c>
      <x:c r="X2039" s="36" t="n">
        <x:v>-2.357699395093863</x:v>
      </x:c>
      <x:c r="Y2039" s="36" t="n">
        <x:v>2.530604023567185</x:v>
      </x:c>
      <x:c r="Z2039" s="36" t="n">
        <x:v>0.37523951305395986</x:v>
      </x:c>
      <x:c r="AA2039" s="36" t="n">
        <x:v>0.3632939727532497</x:v>
      </x:c>
      <x:c r="AB2039" s="36" t="n">
        <x:v>1.087721249854182</x:v>
      </x:c>
      <x:c r="AC2039" s="34" t="b">
        <x:v>1</x:v>
      </x:c>
    </x:row>
    <x:row r="2040">
      <x:c r="A2040" s="31" t="str">
        <x:v>CFG018</x:v>
      </x:c>
      <x:c r="B2040" s="33" t="n">
        <x:v>3</x:v>
      </x:c>
      <x:c r="C2040" s="31" t="str">
        <x:v>0（选定5-12kg）算协调转弯-5 1.AR20.03.6 </x:v>
      </x:c>
      <x:c r="D2040" s="31" t="str">
        <x:v>T7-VLM2-WF1(g1.0)-WF2(g-1.0)-FF1(g1)-Inviscid</x:v>
      </x:c>
      <x:c r="E2040" s="37" t="n">
        <x:v>0.40402028194388884</x:v>
      </x:c>
      <x:c r="F2040" s="37" t="n">
        <x:v>0</x:v>
      </x:c>
      <x:c r="G2040" s="35" t="n">
        <x:v>13.02080648263238</x:v>
      </x:c>
      <x:c r="H2040" s="36" t="n">
        <x:v>-4</x:v>
      </x:c>
      <x:c r="I2040" s="35" t="n">
        <x:v>1.225</x:v>
      </x:c>
      <x:c r="J2040" s="35" t="n">
        <x:v>1.5705518175924542</x:v>
      </x:c>
      <x:c r="K2040" s="35" t="n">
        <x:v>0.284701945718181</x:v>
      </x:c>
      <x:c r="L2040" s="35" t="n">
        <x:v>5.525419388778789</x:v>
      </x:c>
      <x:c r="M2040" s="35" t="n">
        <x:v>11.925999999999998</x:v>
      </x:c>
      <x:c r="N2040" s="35" t="n">
        <x:v>0.10987464130192907</x:v>
      </x:c>
      <x:c r="O2040" s="35" t="n">
        <x:v>-0.000014145666992340812</x:v>
      </x:c>
      <x:c r="P2040" s="35" t="n">
        <x:v>0.01419477884024726</x:v>
      </x:c>
      <x:c r="Q2040" s="36" t="n">
        <x:v>0.717297849981902</x:v>
      </x:c>
      <x:c r="R2040" s="36" t="n">
        <x:v>0.009589483565861104</x:v>
      </x:c>
      <x:c r="S2040" s="36" t="n">
        <x:v>2.58238364491838e-7</x:v>
      </x:c>
      <x:c r="T2040" s="35" t="n">
        <x:v>0.1464863095906047</x:v>
      </x:c>
      <x:c r="U2040" s="36" t="str">
        <x:v>lateral</x:v>
      </x:c>
      <x:c r="V2040" s="33" t="n">
        <x:v>7</x:v>
      </x:c>
      <x:c r="W2040" s="36" t="n">
        <x:v>-0.919353189187081</x:v>
      </x:c>
      <x:c r="X2040" s="36" t="n">
        <x:v>2.357699395093863</x:v>
      </x:c>
      <x:c r="Y2040" s="36" t="n">
        <x:v>2.530604023567185</x:v>
      </x:c>
      <x:c r="Z2040" s="36" t="n">
        <x:v>0.37523951305395986</x:v>
      </x:c>
      <x:c r="AA2040" s="36" t="n">
        <x:v>0.3632939727532497</x:v>
      </x:c>
      <x:c r="AB2040" s="36" t="n">
        <x:v>1.087721249854182</x:v>
      </x:c>
      <x:c r="AC2040" s="34" t="b">
        <x:v>1</x:v>
      </x:c>
    </x:row>
    <x:row r="2041">
      <x:c r="A2041" s="31" t="str">
        <x:v>CFG018</x:v>
      </x:c>
      <x:c r="B2041" s="33" t="n">
        <x:v>3</x:v>
      </x:c>
      <x:c r="C2041" s="31" t="str">
        <x:v>0（选定5-12kg）算协调转弯-5 1.AR20.03.6 </x:v>
      </x:c>
      <x:c r="D2041" s="31" t="str">
        <x:v>T7-VLM2-WF1(g1.0)-WF2(g-1.0)-FF1(g1)-Inviscid</x:v>
      </x:c>
      <x:c r="E2041" s="37" t="n">
        <x:v>0.40402028194388884</x:v>
      </x:c>
      <x:c r="F2041" s="37" t="n">
        <x:v>0</x:v>
      </x:c>
      <x:c r="G2041" s="35" t="n">
        <x:v>13.02080648263238</x:v>
      </x:c>
      <x:c r="H2041" s="36" t="n">
        <x:v>-4</x:v>
      </x:c>
      <x:c r="I2041" s="35" t="n">
        <x:v>1.225</x:v>
      </x:c>
      <x:c r="J2041" s="35" t="n">
        <x:v>1.5705518175924542</x:v>
      </x:c>
      <x:c r="K2041" s="35" t="n">
        <x:v>0.284701945718181</x:v>
      </x:c>
      <x:c r="L2041" s="35" t="n">
        <x:v>5.525419388778789</x:v>
      </x:c>
      <x:c r="M2041" s="35" t="n">
        <x:v>11.925999999999998</x:v>
      </x:c>
      <x:c r="N2041" s="35" t="n">
        <x:v>0.10987464130192907</x:v>
      </x:c>
      <x:c r="O2041" s="35" t="n">
        <x:v>-0.000014145666992340812</x:v>
      </x:c>
      <x:c r="P2041" s="35" t="n">
        <x:v>0.01419477884024726</x:v>
      </x:c>
      <x:c r="Q2041" s="36" t="n">
        <x:v>0.717297849981902</x:v>
      </x:c>
      <x:c r="R2041" s="36" t="n">
        <x:v>0.009589483565861104</x:v>
      </x:c>
      <x:c r="S2041" s="36" t="n">
        <x:v>2.58238364491838e-7</x:v>
      </x:c>
      <x:c r="T2041" s="35" t="n">
        <x:v>0.1464863095906047</x:v>
      </x:c>
      <x:c r="U2041" s="36" t="str">
        <x:v>lateral</x:v>
      </x:c>
      <x:c r="V2041" s="33" t="n">
        <x:v>8</x:v>
      </x:c>
      <x:c r="W2041" s="36" t="n">
        <x:v>0.1599189062163031</x:v>
      </x:c>
      <x:c r="X2041" s="36" t="n">
        <x:v>0</x:v>
      </x:c>
      <x:c r="Y2041" s="36" t="n">
        <x:v>0.1599189062163031</x:v>
      </x:c>
      <x:c r="Z2041" s="36" t="n">
        <x:v>0</x:v>
      </x:c>
      <x:c r="AA2041" s="36" t="n">
        <x:v>-1</x:v>
      </x:c>
      <x:c r="AB2041" s="36"/>
      <x:c r="AC2041" s="34" t="b">
        <x:v>0</x:v>
      </x:c>
    </x:row>
    <x:row r="2042">
      <x:c r="A2042" s="31" t="str">
        <x:v>CFG018</x:v>
      </x:c>
      <x:c r="B2042" s="33" t="n">
        <x:v>4</x:v>
      </x:c>
      <x:c r="C2042" s="31" t="str">
        <x:v>0（选定5-12kg）算协调转弯-5 1.AR20.03.6 </x:v>
      </x:c>
      <x:c r="D2042" s="31" t="str">
        <x:v>T7-VLM2-WF1(g1.0)-WF2(g-1.0)-FF1(g1)-Inviscid</x:v>
      </x:c>
      <x:c r="E2042" s="37" t="n">
        <x:v>0.41142829813263065</x:v>
      </x:c>
      <x:c r="F2042" s="37" t="n">
        <x:v>0</x:v>
      </x:c>
      <x:c r="G2042" s="35" t="n">
        <x:v>13.01827187859557</x:v>
      </x:c>
      <x:c r="H2042" s="36" t="n">
        <x:v>-3.5</x:v>
      </x:c>
      <x:c r="I2042" s="35" t="n">
        <x:v>1.225</x:v>
      </x:c>
      <x:c r="J2042" s="35" t="n">
        <x:v>1.5705518175924542</x:v>
      </x:c>
      <x:c r="K2042" s="35" t="n">
        <x:v>0.284701945718181</x:v>
      </x:c>
      <x:c r="L2042" s="35" t="n">
        <x:v>5.525419388778789</x:v>
      </x:c>
      <x:c r="M2042" s="35" t="n">
        <x:v>11.925999999999998</x:v>
      </x:c>
      <x:c r="N2042" s="35" t="n">
        <x:v>0.10987464130192907</x:v>
      </x:c>
      <x:c r="O2042" s="35" t="n">
        <x:v>-0.000014145666992340812</x:v>
      </x:c>
      <x:c r="P2042" s="35" t="n">
        <x:v>0.01419477884024726</x:v>
      </x:c>
      <x:c r="Q2042" s="36" t="n">
        <x:v>0.717575247430668</x:v>
      </x:c>
      <x:c r="R2042" s="36" t="n">
        <x:v>0.009782248600136165</x:v>
      </x:c>
      <x:c r="S2042" s="36" t="n">
        <x:v>3.3112674511132313e-7</x:v>
      </x:c>
      <x:c r="T2042" s="35" t="n">
        <x:v>0.14648328366712976</x:v>
      </x:c>
      <x:c r="U2042" s="36" t="str">
        <x:v>longitudinal</x:v>
      </x:c>
      <x:c r="V2042" s="33" t="n">
        <x:v>1</x:v>
      </x:c>
      <x:c r="W2042" s="36" t="n">
        <x:v>-6.160100069218602</x:v>
      </x:c>
      <x:c r="X2042" s="36" t="n">
        <x:v>-5.271189857989583</x:v>
      </x:c>
      <x:c r="Y2042" s="36" t="n">
        <x:v>8.107544349663423</x:v>
      </x:c>
      <x:c r="Z2042" s="36" t="n">
        <x:v>0.838935921874908</x:v>
      </x:c>
      <x:c r="AA2042" s="36" t="n">
        <x:v>0.7597985041517945</x:v>
      </x:c>
      <x:c r="AB2042" s="36" t="n">
        <x:v>0.16233502520468765</x:v>
      </x:c>
      <x:c r="AC2042" s="34" t="b">
        <x:v>1</x:v>
      </x:c>
    </x:row>
    <x:row r="2043">
      <x:c r="A2043" s="31" t="str">
        <x:v>CFG018</x:v>
      </x:c>
      <x:c r="B2043" s="33" t="n">
        <x:v>4</x:v>
      </x:c>
      <x:c r="C2043" s="31" t="str">
        <x:v>0（选定5-12kg）算协调转弯-5 1.AR20.03.6 </x:v>
      </x:c>
      <x:c r="D2043" s="31" t="str">
        <x:v>T7-VLM2-WF1(g1.0)-WF2(g-1.0)-FF1(g1)-Inviscid</x:v>
      </x:c>
      <x:c r="E2043" s="37" t="n">
        <x:v>0.41142829813263065</x:v>
      </x:c>
      <x:c r="F2043" s="37" t="n">
        <x:v>0</x:v>
      </x:c>
      <x:c r="G2043" s="35" t="n">
        <x:v>13.01827187859557</x:v>
      </x:c>
      <x:c r="H2043" s="36" t="n">
        <x:v>-3.5</x:v>
      </x:c>
      <x:c r="I2043" s="35" t="n">
        <x:v>1.225</x:v>
      </x:c>
      <x:c r="J2043" s="35" t="n">
        <x:v>1.5705518175924542</x:v>
      </x:c>
      <x:c r="K2043" s="35" t="n">
        <x:v>0.284701945718181</x:v>
      </x:c>
      <x:c r="L2043" s="35" t="n">
        <x:v>5.525419388778789</x:v>
      </x:c>
      <x:c r="M2043" s="35" t="n">
        <x:v>11.925999999999998</x:v>
      </x:c>
      <x:c r="N2043" s="35" t="n">
        <x:v>0.10987464130192907</x:v>
      </x:c>
      <x:c r="O2043" s="35" t="n">
        <x:v>-0.000014145666992340812</x:v>
      </x:c>
      <x:c r="P2043" s="35" t="n">
        <x:v>0.01419477884024726</x:v>
      </x:c>
      <x:c r="Q2043" s="36" t="n">
        <x:v>0.717575247430668</x:v>
      </x:c>
      <x:c r="R2043" s="36" t="n">
        <x:v>0.009782248600136165</x:v>
      </x:c>
      <x:c r="S2043" s="36" t="n">
        <x:v>3.3112674511132313e-7</x:v>
      </x:c>
      <x:c r="T2043" s="35" t="n">
        <x:v>0.14648328366712976</x:v>
      </x:c>
      <x:c r="U2043" s="36" t="str">
        <x:v>longitudinal</x:v>
      </x:c>
      <x:c r="V2043" s="33" t="n">
        <x:v>2</x:v>
      </x:c>
      <x:c r="W2043" s="36" t="n">
        <x:v>-6.160100069218602</x:v>
      </x:c>
      <x:c r="X2043" s="36" t="n">
        <x:v>5.271189857989583</x:v>
      </x:c>
      <x:c r="Y2043" s="36" t="n">
        <x:v>8.107544349663423</x:v>
      </x:c>
      <x:c r="Z2043" s="36" t="n">
        <x:v>0.838935921874908</x:v>
      </x:c>
      <x:c r="AA2043" s="36" t="n">
        <x:v>0.7597985041517945</x:v>
      </x:c>
      <x:c r="AB2043" s="36" t="n">
        <x:v>0.16233502520468765</x:v>
      </x:c>
      <x:c r="AC2043" s="34" t="b">
        <x:v>1</x:v>
      </x:c>
    </x:row>
    <x:row r="2044">
      <x:c r="A2044" s="31" t="str">
        <x:v>CFG018</x:v>
      </x:c>
      <x:c r="B2044" s="33" t="n">
        <x:v>4</x:v>
      </x:c>
      <x:c r="C2044" s="31" t="str">
        <x:v>0（选定5-12kg）算协调转弯-5 1.AR20.03.6 </x:v>
      </x:c>
      <x:c r="D2044" s="31" t="str">
        <x:v>T7-VLM2-WF1(g1.0)-WF2(g-1.0)-FF1(g1)-Inviscid</x:v>
      </x:c>
      <x:c r="E2044" s="37" t="n">
        <x:v>0.41142829813263065</x:v>
      </x:c>
      <x:c r="F2044" s="37" t="n">
        <x:v>0</x:v>
      </x:c>
      <x:c r="G2044" s="35" t="n">
        <x:v>13.01827187859557</x:v>
      </x:c>
      <x:c r="H2044" s="36" t="n">
        <x:v>-3.5</x:v>
      </x:c>
      <x:c r="I2044" s="35" t="n">
        <x:v>1.225</x:v>
      </x:c>
      <x:c r="J2044" s="35" t="n">
        <x:v>1.5705518175924542</x:v>
      </x:c>
      <x:c r="K2044" s="35" t="n">
        <x:v>0.284701945718181</x:v>
      </x:c>
      <x:c r="L2044" s="35" t="n">
        <x:v>5.525419388778789</x:v>
      </x:c>
      <x:c r="M2044" s="35" t="n">
        <x:v>11.925999999999998</x:v>
      </x:c>
      <x:c r="N2044" s="35" t="n">
        <x:v>0.10987464130192907</x:v>
      </x:c>
      <x:c r="O2044" s="35" t="n">
        <x:v>-0.000014145666992340812</x:v>
      </x:c>
      <x:c r="P2044" s="35" t="n">
        <x:v>0.01419477884024726</x:v>
      </x:c>
      <x:c r="Q2044" s="36" t="n">
        <x:v>0.717575247430668</x:v>
      </x:c>
      <x:c r="R2044" s="36" t="n">
        <x:v>0.009782248600136165</x:v>
      </x:c>
      <x:c r="S2044" s="36" t="n">
        <x:v>3.3112674511132313e-7</x:v>
      </x:c>
      <x:c r="T2044" s="35" t="n">
        <x:v>0.14648328366712976</x:v>
      </x:c>
      <x:c r="U2044" s="36" t="str">
        <x:v>longitudinal</x:v>
      </x:c>
      <x:c r="V2044" s="33" t="n">
        <x:v>3</x:v>
      </x:c>
      <x:c r="W2044" s="36" t="n">
        <x:v>-0.006037142300783984</x:v>
      </x:c>
      <x:c r="X2044" s="36" t="n">
        <x:v>-0.7162592548957202</x:v>
      </x:c>
      <x:c r="Y2044" s="36" t="n">
        <x:v>0.7162846971078833</x:v>
      </x:c>
      <x:c r="Z2044" s="36" t="n">
        <x:v>0.1139962009519717</x:v>
      </x:c>
      <x:c r="AA2044" s="36" t="n">
        <x:v>0.008428411670889988</x:v>
      </x:c>
      <x:c r="AB2044" s="36" t="n">
        <x:v>165.64128360369108</x:v>
      </x:c>
      <x:c r="AC2044" s="34" t="b">
        <x:v>1</x:v>
      </x:c>
    </x:row>
    <x:row r="2045">
      <x:c r="A2045" s="31" t="str">
        <x:v>CFG018</x:v>
      </x:c>
      <x:c r="B2045" s="33" t="n">
        <x:v>4</x:v>
      </x:c>
      <x:c r="C2045" s="31" t="str">
        <x:v>0（选定5-12kg）算协调转弯-5 1.AR20.03.6 </x:v>
      </x:c>
      <x:c r="D2045" s="31" t="str">
        <x:v>T7-VLM2-WF1(g1.0)-WF2(g-1.0)-FF1(g1)-Inviscid</x:v>
      </x:c>
      <x:c r="E2045" s="37" t="n">
        <x:v>0.41142829813263065</x:v>
      </x:c>
      <x:c r="F2045" s="37" t="n">
        <x:v>0</x:v>
      </x:c>
      <x:c r="G2045" s="35" t="n">
        <x:v>13.01827187859557</x:v>
      </x:c>
      <x:c r="H2045" s="36" t="n">
        <x:v>-3.5</x:v>
      </x:c>
      <x:c r="I2045" s="35" t="n">
        <x:v>1.225</x:v>
      </x:c>
      <x:c r="J2045" s="35" t="n">
        <x:v>1.5705518175924542</x:v>
      </x:c>
      <x:c r="K2045" s="35" t="n">
        <x:v>0.284701945718181</x:v>
      </x:c>
      <x:c r="L2045" s="35" t="n">
        <x:v>5.525419388778789</x:v>
      </x:c>
      <x:c r="M2045" s="35" t="n">
        <x:v>11.925999999999998</x:v>
      </x:c>
      <x:c r="N2045" s="35" t="n">
        <x:v>0.10987464130192907</x:v>
      </x:c>
      <x:c r="O2045" s="35" t="n">
        <x:v>-0.000014145666992340812</x:v>
      </x:c>
      <x:c r="P2045" s="35" t="n">
        <x:v>0.01419477884024726</x:v>
      </x:c>
      <x:c r="Q2045" s="36" t="n">
        <x:v>0.717575247430668</x:v>
      </x:c>
      <x:c r="R2045" s="36" t="n">
        <x:v>0.009782248600136165</x:v>
      </x:c>
      <x:c r="S2045" s="36" t="n">
        <x:v>3.3112674511132313e-7</x:v>
      </x:c>
      <x:c r="T2045" s="35" t="n">
        <x:v>0.14648328366712976</x:v>
      </x:c>
      <x:c r="U2045" s="36" t="str">
        <x:v>longitudinal</x:v>
      </x:c>
      <x:c r="V2045" s="33" t="n">
        <x:v>4</x:v>
      </x:c>
      <x:c r="W2045" s="36" t="n">
        <x:v>-0.006037142300783984</x:v>
      </x:c>
      <x:c r="X2045" s="36" t="n">
        <x:v>0.7162592548957202</x:v>
      </x:c>
      <x:c r="Y2045" s="36" t="n">
        <x:v>0.7162846971078833</x:v>
      </x:c>
      <x:c r="Z2045" s="36" t="n">
        <x:v>0.1139962009519717</x:v>
      </x:c>
      <x:c r="AA2045" s="36" t="n">
        <x:v>0.008428411670889988</x:v>
      </x:c>
      <x:c r="AB2045" s="36" t="n">
        <x:v>165.64128360369108</x:v>
      </x:c>
      <x:c r="AC2045" s="34" t="b">
        <x:v>1</x:v>
      </x:c>
    </x:row>
    <x:row r="2046">
      <x:c r="A2046" s="31" t="str">
        <x:v>CFG018</x:v>
      </x:c>
      <x:c r="B2046" s="33" t="n">
        <x:v>4</x:v>
      </x:c>
      <x:c r="C2046" s="31" t="str">
        <x:v>0（选定5-12kg）算协调转弯-5 1.AR20.03.6 </x:v>
      </x:c>
      <x:c r="D2046" s="31" t="str">
        <x:v>T7-VLM2-WF1(g1.0)-WF2(g-1.0)-FF1(g1)-Inviscid</x:v>
      </x:c>
      <x:c r="E2046" s="37" t="n">
        <x:v>0.41142829813263065</x:v>
      </x:c>
      <x:c r="F2046" s="37" t="n">
        <x:v>0</x:v>
      </x:c>
      <x:c r="G2046" s="35" t="n">
        <x:v>13.01827187859557</x:v>
      </x:c>
      <x:c r="H2046" s="36" t="n">
        <x:v>-3.5</x:v>
      </x:c>
      <x:c r="I2046" s="35" t="n">
        <x:v>1.225</x:v>
      </x:c>
      <x:c r="J2046" s="35" t="n">
        <x:v>1.5705518175924542</x:v>
      </x:c>
      <x:c r="K2046" s="35" t="n">
        <x:v>0.284701945718181</x:v>
      </x:c>
      <x:c r="L2046" s="35" t="n">
        <x:v>5.525419388778789</x:v>
      </x:c>
      <x:c r="M2046" s="35" t="n">
        <x:v>11.925999999999998</x:v>
      </x:c>
      <x:c r="N2046" s="35" t="n">
        <x:v>0.10987464130192907</x:v>
      </x:c>
      <x:c r="O2046" s="35" t="n">
        <x:v>-0.000014145666992340812</x:v>
      </x:c>
      <x:c r="P2046" s="35" t="n">
        <x:v>0.01419477884024726</x:v>
      </x:c>
      <x:c r="Q2046" s="36" t="n">
        <x:v>0.717575247430668</x:v>
      </x:c>
      <x:c r="R2046" s="36" t="n">
        <x:v>0.009782248600136165</x:v>
      </x:c>
      <x:c r="S2046" s="36" t="n">
        <x:v>3.3112674511132313e-7</x:v>
      </x:c>
      <x:c r="T2046" s="35" t="n">
        <x:v>0.14648328366712976</x:v>
      </x:c>
      <x:c r="U2046" s="36" t="str">
        <x:v>lateral</x:v>
      </x:c>
      <x:c r="V2046" s="33" t="n">
        <x:v>5</x:v>
      </x:c>
      <x:c r="W2046" s="36" t="n">
        <x:v>-17.672307523309005</x:v>
      </x:c>
      <x:c r="X2046" s="36" t="n">
        <x:v>0</x:v>
      </x:c>
      <x:c r="Y2046" s="36" t="n">
        <x:v>17.672307523309005</x:v>
      </x:c>
      <x:c r="Z2046" s="36" t="n">
        <x:v>0</x:v>
      </x:c>
      <x:c r="AA2046" s="36" t="n">
        <x:v>1</x:v>
      </x:c>
      <x:c r="AB2046" s="36" t="n">
        <x:v>0.056585706121345135</x:v>
      </x:c>
      <x:c r="AC2046" s="34" t="b">
        <x:v>1</x:v>
      </x:c>
    </x:row>
    <x:row r="2047">
      <x:c r="A2047" s="31" t="str">
        <x:v>CFG018</x:v>
      </x:c>
      <x:c r="B2047" s="33" t="n">
        <x:v>4</x:v>
      </x:c>
      <x:c r="C2047" s="31" t="str">
        <x:v>0（选定5-12kg）算协调转弯-5 1.AR20.03.6 </x:v>
      </x:c>
      <x:c r="D2047" s="31" t="str">
        <x:v>T7-VLM2-WF1(g1.0)-WF2(g-1.0)-FF1(g1)-Inviscid</x:v>
      </x:c>
      <x:c r="E2047" s="37" t="n">
        <x:v>0.41142829813263065</x:v>
      </x:c>
      <x:c r="F2047" s="37" t="n">
        <x:v>0</x:v>
      </x:c>
      <x:c r="G2047" s="35" t="n">
        <x:v>13.01827187859557</x:v>
      </x:c>
      <x:c r="H2047" s="36" t="n">
        <x:v>-3.5</x:v>
      </x:c>
      <x:c r="I2047" s="35" t="n">
        <x:v>1.225</x:v>
      </x:c>
      <x:c r="J2047" s="35" t="n">
        <x:v>1.5705518175924542</x:v>
      </x:c>
      <x:c r="K2047" s="35" t="n">
        <x:v>0.284701945718181</x:v>
      </x:c>
      <x:c r="L2047" s="35" t="n">
        <x:v>5.525419388778789</x:v>
      </x:c>
      <x:c r="M2047" s="35" t="n">
        <x:v>11.925999999999998</x:v>
      </x:c>
      <x:c r="N2047" s="35" t="n">
        <x:v>0.10987464130192907</x:v>
      </x:c>
      <x:c r="O2047" s="35" t="n">
        <x:v>-0.000014145666992340812</x:v>
      </x:c>
      <x:c r="P2047" s="35" t="n">
        <x:v>0.01419477884024726</x:v>
      </x:c>
      <x:c r="Q2047" s="36" t="n">
        <x:v>0.717575247430668</x:v>
      </x:c>
      <x:c r="R2047" s="36" t="n">
        <x:v>0.009782248600136165</x:v>
      </x:c>
      <x:c r="S2047" s="36" t="n">
        <x:v>3.3112674511132313e-7</x:v>
      </x:c>
      <x:c r="T2047" s="35" t="n">
        <x:v>0.14648328366712976</x:v>
      </x:c>
      <x:c r="U2047" s="36" t="str">
        <x:v>lateral</x:v>
      </x:c>
      <x:c r="V2047" s="33" t="n">
        <x:v>6</x:v>
      </x:c>
      <x:c r="W2047" s="36" t="n">
        <x:v>-0.9183781135587673</x:v>
      </x:c>
      <x:c r="X2047" s="36" t="n">
        <x:v>-2.357136403959263</x:v>
      </x:c>
      <x:c r="Y2047" s="36" t="n">
        <x:v>2.5297253578864574</x:v>
      </x:c>
      <x:c r="Z2047" s="36" t="n">
        <x:v>0.37514991023197136</x:v>
      </x:c>
      <x:c r="AA2047" s="36" t="n">
        <x:v>0.36303471074269367</x:v>
      </x:c>
      <x:c r="AB2047" s="36" t="n">
        <x:v>1.0888761232831903</x:v>
      </x:c>
      <x:c r="AC2047" s="34" t="b">
        <x:v>1</x:v>
      </x:c>
    </x:row>
    <x:row r="2048">
      <x:c r="A2048" s="31" t="str">
        <x:v>CFG018</x:v>
      </x:c>
      <x:c r="B2048" s="33" t="n">
        <x:v>4</x:v>
      </x:c>
      <x:c r="C2048" s="31" t="str">
        <x:v>0（选定5-12kg）算协调转弯-5 1.AR20.03.6 </x:v>
      </x:c>
      <x:c r="D2048" s="31" t="str">
        <x:v>T7-VLM2-WF1(g1.0)-WF2(g-1.0)-FF1(g1)-Inviscid</x:v>
      </x:c>
      <x:c r="E2048" s="37" t="n">
        <x:v>0.41142829813263065</x:v>
      </x:c>
      <x:c r="F2048" s="37" t="n">
        <x:v>0</x:v>
      </x:c>
      <x:c r="G2048" s="35" t="n">
        <x:v>13.01827187859557</x:v>
      </x:c>
      <x:c r="H2048" s="36" t="n">
        <x:v>-3.5</x:v>
      </x:c>
      <x:c r="I2048" s="35" t="n">
        <x:v>1.225</x:v>
      </x:c>
      <x:c r="J2048" s="35" t="n">
        <x:v>1.5705518175924542</x:v>
      </x:c>
      <x:c r="K2048" s="35" t="n">
        <x:v>0.284701945718181</x:v>
      </x:c>
      <x:c r="L2048" s="35" t="n">
        <x:v>5.525419388778789</x:v>
      </x:c>
      <x:c r="M2048" s="35" t="n">
        <x:v>11.925999999999998</x:v>
      </x:c>
      <x:c r="N2048" s="35" t="n">
        <x:v>0.10987464130192907</x:v>
      </x:c>
      <x:c r="O2048" s="35" t="n">
        <x:v>-0.000014145666992340812</x:v>
      </x:c>
      <x:c r="P2048" s="35" t="n">
        <x:v>0.01419477884024726</x:v>
      </x:c>
      <x:c r="Q2048" s="36" t="n">
        <x:v>0.717575247430668</x:v>
      </x:c>
      <x:c r="R2048" s="36" t="n">
        <x:v>0.009782248600136165</x:v>
      </x:c>
      <x:c r="S2048" s="36" t="n">
        <x:v>3.3112674511132313e-7</x:v>
      </x:c>
      <x:c r="T2048" s="35" t="n">
        <x:v>0.14648328366712976</x:v>
      </x:c>
      <x:c r="U2048" s="36" t="str">
        <x:v>lateral</x:v>
      </x:c>
      <x:c r="V2048" s="33" t="n">
        <x:v>7</x:v>
      </x:c>
      <x:c r="W2048" s="36" t="n">
        <x:v>-0.9183781135587673</x:v>
      </x:c>
      <x:c r="X2048" s="36" t="n">
        <x:v>2.357136403959263</x:v>
      </x:c>
      <x:c r="Y2048" s="36" t="n">
        <x:v>2.5297253578864574</x:v>
      </x:c>
      <x:c r="Z2048" s="36" t="n">
        <x:v>0.37514991023197136</x:v>
      </x:c>
      <x:c r="AA2048" s="36" t="n">
        <x:v>0.36303471074269367</x:v>
      </x:c>
      <x:c r="AB2048" s="36" t="n">
        <x:v>1.0888761232831903</x:v>
      </x:c>
      <x:c r="AC2048" s="34" t="b">
        <x:v>1</x:v>
      </x:c>
    </x:row>
    <x:row r="2049">
      <x:c r="A2049" s="31" t="str">
        <x:v>CFG018</x:v>
      </x:c>
      <x:c r="B2049" s="33" t="n">
        <x:v>4</x:v>
      </x:c>
      <x:c r="C2049" s="31" t="str">
        <x:v>0（选定5-12kg）算协调转弯-5 1.AR20.03.6 </x:v>
      </x:c>
      <x:c r="D2049" s="31" t="str">
        <x:v>T7-VLM2-WF1(g1.0)-WF2(g-1.0)-FF1(g1)-Inviscid</x:v>
      </x:c>
      <x:c r="E2049" s="37" t="n">
        <x:v>0.41142829813263065</x:v>
      </x:c>
      <x:c r="F2049" s="37" t="n">
        <x:v>0</x:v>
      </x:c>
      <x:c r="G2049" s="35" t="n">
        <x:v>13.01827187859557</x:v>
      </x:c>
      <x:c r="H2049" s="36" t="n">
        <x:v>-3.5</x:v>
      </x:c>
      <x:c r="I2049" s="35" t="n">
        <x:v>1.225</x:v>
      </x:c>
      <x:c r="J2049" s="35" t="n">
        <x:v>1.5705518175924542</x:v>
      </x:c>
      <x:c r="K2049" s="35" t="n">
        <x:v>0.284701945718181</x:v>
      </x:c>
      <x:c r="L2049" s="35" t="n">
        <x:v>5.525419388778789</x:v>
      </x:c>
      <x:c r="M2049" s="35" t="n">
        <x:v>11.925999999999998</x:v>
      </x:c>
      <x:c r="N2049" s="35" t="n">
        <x:v>0.10987464130192907</x:v>
      </x:c>
      <x:c r="O2049" s="35" t="n">
        <x:v>-0.000014145666992340812</x:v>
      </x:c>
      <x:c r="P2049" s="35" t="n">
        <x:v>0.01419477884024726</x:v>
      </x:c>
      <x:c r="Q2049" s="36" t="n">
        <x:v>0.717575247430668</x:v>
      </x:c>
      <x:c r="R2049" s="36" t="n">
        <x:v>0.009782248600136165</x:v>
      </x:c>
      <x:c r="S2049" s="36" t="n">
        <x:v>3.3112674511132313e-7</x:v>
      </x:c>
      <x:c r="T2049" s="35" t="n">
        <x:v>0.14648328366712976</x:v>
      </x:c>
      <x:c r="U2049" s="36" t="str">
        <x:v>lateral</x:v>
      </x:c>
      <x:c r="V2049" s="33" t="n">
        <x:v>8</x:v>
      </x:c>
      <x:c r="W2049" s="36" t="n">
        <x:v>0.1600960847349029</x:v>
      </x:c>
      <x:c r="X2049" s="36" t="n">
        <x:v>0</x:v>
      </x:c>
      <x:c r="Y2049" s="36" t="n">
        <x:v>0.1600960847349029</x:v>
      </x:c>
      <x:c r="Z2049" s="36" t="n">
        <x:v>0</x:v>
      </x:c>
      <x:c r="AA2049" s="36" t="n">
        <x:v>-1</x:v>
      </x:c>
      <x:c r="AB2049" s="36"/>
      <x:c r="AC2049" s="34" t="b">
        <x:v>0</x:v>
      </x:c>
    </x:row>
    <x:row r="2050">
      <x:c r="A2050" s="31" t="str">
        <x:v>CFG018</x:v>
      </x:c>
      <x:c r="B2050" s="33" t="n">
        <x:v>5</x:v>
      </x:c>
      <x:c r="C2050" s="31" t="str">
        <x:v>0（选定5-12kg）算协调转弯-5 1.AR20.03.6 </x:v>
      </x:c>
      <x:c r="D2050" s="31" t="str">
        <x:v>T7-VLM2-WF1(g1.0)-WF2(g-1.0)-FF1(g1)-Inviscid</x:v>
      </x:c>
      <x:c r="E2050" s="37" t="n">
        <x:v>0.41964801312105493</x:v>
      </x:c>
      <x:c r="F2050" s="37" t="n">
        <x:v>0</x:v>
      </x:c>
      <x:c r="G2050" s="35" t="n">
        <x:v>13.0154581207943</x:v>
      </x:c>
      <x:c r="H2050" s="36" t="n">
        <x:v>-3</x:v>
      </x:c>
      <x:c r="I2050" s="35" t="n">
        <x:v>1.225</x:v>
      </x:c>
      <x:c r="J2050" s="35" t="n">
        <x:v>1.5705518175924542</x:v>
      </x:c>
      <x:c r="K2050" s="35" t="n">
        <x:v>0.284701945718181</x:v>
      </x:c>
      <x:c r="L2050" s="35" t="n">
        <x:v>5.525419388778789</x:v>
      </x:c>
      <x:c r="M2050" s="35" t="n">
        <x:v>11.925999999999998</x:v>
      </x:c>
      <x:c r="N2050" s="35" t="n">
        <x:v>0.10987464130192907</x:v>
      </x:c>
      <x:c r="O2050" s="35" t="n">
        <x:v>-0.000014145666992340812</x:v>
      </x:c>
      <x:c r="P2050" s="35" t="n">
        <x:v>0.01419477884024726</x:v>
      </x:c>
      <x:c r="Q2050" s="36" t="n">
        <x:v>0.7178832604901435</x:v>
      </x:c>
      <x:c r="R2050" s="36" t="n">
        <x:v>0.010007754620523349</x:v>
      </x:c>
      <x:c r="S2050" s="36" t="n">
        <x:v>4.0371191226710317e-7</x:v>
      </x:c>
      <x:c r="T2050" s="35" t="n">
        <x:v>0.1464799796820417</x:v>
      </x:c>
      <x:c r="U2050" s="36" t="str">
        <x:v>longitudinal</x:v>
      </x:c>
      <x:c r="V2050" s="33" t="n">
        <x:v>1</x:v>
      </x:c>
      <x:c r="W2050" s="36" t="n">
        <x:v>-6.157157617082864</x:v>
      </x:c>
      <x:c r="X2050" s="36" t="n">
        <x:v>-5.268393688831998</x:v>
      </x:c>
      <x:c r="Y2050" s="36" t="n">
        <x:v>8.103490728206355</x:v>
      </x:c>
      <x:c r="Z2050" s="36" t="n">
        <x:v>0.8384908977317572</x:v>
      </x:c>
      <x:c r="AA2050" s="36" t="n">
        <x:v>0.7598154700975024</x:v>
      </x:c>
      <x:c r="AB2050" s="36" t="n">
        <x:v>0.16241260370296964</x:v>
      </x:c>
      <x:c r="AC2050" s="34" t="b">
        <x:v>1</x:v>
      </x:c>
    </x:row>
    <x:row r="2051">
      <x:c r="A2051" s="31" t="str">
        <x:v>CFG018</x:v>
      </x:c>
      <x:c r="B2051" s="33" t="n">
        <x:v>5</x:v>
      </x:c>
      <x:c r="C2051" s="31" t="str">
        <x:v>0（选定5-12kg）算协调转弯-5 1.AR20.03.6 </x:v>
      </x:c>
      <x:c r="D2051" s="31" t="str">
        <x:v>T7-VLM2-WF1(g1.0)-WF2(g-1.0)-FF1(g1)-Inviscid</x:v>
      </x:c>
      <x:c r="E2051" s="37" t="n">
        <x:v>0.41964801312105493</x:v>
      </x:c>
      <x:c r="F2051" s="37" t="n">
        <x:v>0</x:v>
      </x:c>
      <x:c r="G2051" s="35" t="n">
        <x:v>13.0154581207943</x:v>
      </x:c>
      <x:c r="H2051" s="36" t="n">
        <x:v>-3</x:v>
      </x:c>
      <x:c r="I2051" s="35" t="n">
        <x:v>1.225</x:v>
      </x:c>
      <x:c r="J2051" s="35" t="n">
        <x:v>1.5705518175924542</x:v>
      </x:c>
      <x:c r="K2051" s="35" t="n">
        <x:v>0.284701945718181</x:v>
      </x:c>
      <x:c r="L2051" s="35" t="n">
        <x:v>5.525419388778789</x:v>
      </x:c>
      <x:c r="M2051" s="35" t="n">
        <x:v>11.925999999999998</x:v>
      </x:c>
      <x:c r="N2051" s="35" t="n">
        <x:v>0.10987464130192907</x:v>
      </x:c>
      <x:c r="O2051" s="35" t="n">
        <x:v>-0.000014145666992340812</x:v>
      </x:c>
      <x:c r="P2051" s="35" t="n">
        <x:v>0.01419477884024726</x:v>
      </x:c>
      <x:c r="Q2051" s="36" t="n">
        <x:v>0.7178832604901435</x:v>
      </x:c>
      <x:c r="R2051" s="36" t="n">
        <x:v>0.010007754620523349</x:v>
      </x:c>
      <x:c r="S2051" s="36" t="n">
        <x:v>4.0371191226710317e-7</x:v>
      </x:c>
      <x:c r="T2051" s="35" t="n">
        <x:v>0.1464799796820417</x:v>
      </x:c>
      <x:c r="U2051" s="36" t="str">
        <x:v>longitudinal</x:v>
      </x:c>
      <x:c r="V2051" s="33" t="n">
        <x:v>2</x:v>
      </x:c>
      <x:c r="W2051" s="36" t="n">
        <x:v>-6.157157617082864</x:v>
      </x:c>
      <x:c r="X2051" s="36" t="n">
        <x:v>5.268393688831998</x:v>
      </x:c>
      <x:c r="Y2051" s="36" t="n">
        <x:v>8.103490728206355</x:v>
      </x:c>
      <x:c r="Z2051" s="36" t="n">
        <x:v>0.8384908977317572</x:v>
      </x:c>
      <x:c r="AA2051" s="36" t="n">
        <x:v>0.7598154700975024</x:v>
      </x:c>
      <x:c r="AB2051" s="36" t="n">
        <x:v>0.16241260370296964</x:v>
      </x:c>
      <x:c r="AC2051" s="34" t="b">
        <x:v>1</x:v>
      </x:c>
    </x:row>
    <x:row r="2052">
      <x:c r="A2052" s="31" t="str">
        <x:v>CFG018</x:v>
      </x:c>
      <x:c r="B2052" s="33" t="n">
        <x:v>5</x:v>
      </x:c>
      <x:c r="C2052" s="31" t="str">
        <x:v>0（选定5-12kg）算协调转弯-5 1.AR20.03.6 </x:v>
      </x:c>
      <x:c r="D2052" s="31" t="str">
        <x:v>T7-VLM2-WF1(g1.0)-WF2(g-1.0)-FF1(g1)-Inviscid</x:v>
      </x:c>
      <x:c r="E2052" s="37" t="n">
        <x:v>0.41964801312105493</x:v>
      </x:c>
      <x:c r="F2052" s="37" t="n">
        <x:v>0</x:v>
      </x:c>
      <x:c r="G2052" s="35" t="n">
        <x:v>13.0154581207943</x:v>
      </x:c>
      <x:c r="H2052" s="36" t="n">
        <x:v>-3</x:v>
      </x:c>
      <x:c r="I2052" s="35" t="n">
        <x:v>1.225</x:v>
      </x:c>
      <x:c r="J2052" s="35" t="n">
        <x:v>1.5705518175924542</x:v>
      </x:c>
      <x:c r="K2052" s="35" t="n">
        <x:v>0.284701945718181</x:v>
      </x:c>
      <x:c r="L2052" s="35" t="n">
        <x:v>5.525419388778789</x:v>
      </x:c>
      <x:c r="M2052" s="35" t="n">
        <x:v>11.925999999999998</x:v>
      </x:c>
      <x:c r="N2052" s="35" t="n">
        <x:v>0.10987464130192907</x:v>
      </x:c>
      <x:c r="O2052" s="35" t="n">
        <x:v>-0.000014145666992340812</x:v>
      </x:c>
      <x:c r="P2052" s="35" t="n">
        <x:v>0.01419477884024726</x:v>
      </x:c>
      <x:c r="Q2052" s="36" t="n">
        <x:v>0.7178832604901435</x:v>
      </x:c>
      <x:c r="R2052" s="36" t="n">
        <x:v>0.010007754620523349</x:v>
      </x:c>
      <x:c r="S2052" s="36" t="n">
        <x:v>4.0371191226710317e-7</x:v>
      </x:c>
      <x:c r="T2052" s="35" t="n">
        <x:v>0.1464799796820417</x:v>
      </x:c>
      <x:c r="U2052" s="36" t="str">
        <x:v>longitudinal</x:v>
      </x:c>
      <x:c r="V2052" s="33" t="n">
        <x:v>3</x:v>
      </x:c>
      <x:c r="W2052" s="36" t="n">
        <x:v>-0.006190150699097559</x:v>
      </x:c>
      <x:c r="X2052" s="36" t="n">
        <x:v>-0.7163735064137817</x:v>
      </x:c>
      <x:c r="Y2052" s="36" t="n">
        <x:v>0.7164002503190895</x:v>
      </x:c>
      <x:c r="Z2052" s="36" t="n">
        <x:v>0.11401438464582696</x:v>
      </x:c>
      <x:c r="AA2052" s="36" t="n">
        <x:v>0.0086406316808801</x:v>
      </x:c>
      <x:c r="AB2052" s="36" t="n">
        <x:v>161.54695557666903</x:v>
      </x:c>
      <x:c r="AC2052" s="34" t="b">
        <x:v>1</x:v>
      </x:c>
    </x:row>
    <x:row r="2053">
      <x:c r="A2053" s="31" t="str">
        <x:v>CFG018</x:v>
      </x:c>
      <x:c r="B2053" s="33" t="n">
        <x:v>5</x:v>
      </x:c>
      <x:c r="C2053" s="31" t="str">
        <x:v>0（选定5-12kg）算协调转弯-5 1.AR20.03.6 </x:v>
      </x:c>
      <x:c r="D2053" s="31" t="str">
        <x:v>T7-VLM2-WF1(g1.0)-WF2(g-1.0)-FF1(g1)-Inviscid</x:v>
      </x:c>
      <x:c r="E2053" s="37" t="n">
        <x:v>0.41964801312105493</x:v>
      </x:c>
      <x:c r="F2053" s="37" t="n">
        <x:v>0</x:v>
      </x:c>
      <x:c r="G2053" s="35" t="n">
        <x:v>13.0154581207943</x:v>
      </x:c>
      <x:c r="H2053" s="36" t="n">
        <x:v>-3</x:v>
      </x:c>
      <x:c r="I2053" s="35" t="n">
        <x:v>1.225</x:v>
      </x:c>
      <x:c r="J2053" s="35" t="n">
        <x:v>1.5705518175924542</x:v>
      </x:c>
      <x:c r="K2053" s="35" t="n">
        <x:v>0.284701945718181</x:v>
      </x:c>
      <x:c r="L2053" s="35" t="n">
        <x:v>5.525419388778789</x:v>
      </x:c>
      <x:c r="M2053" s="35" t="n">
        <x:v>11.925999999999998</x:v>
      </x:c>
      <x:c r="N2053" s="35" t="n">
        <x:v>0.10987464130192907</x:v>
      </x:c>
      <x:c r="O2053" s="35" t="n">
        <x:v>-0.000014145666992340812</x:v>
      </x:c>
      <x:c r="P2053" s="35" t="n">
        <x:v>0.01419477884024726</x:v>
      </x:c>
      <x:c r="Q2053" s="36" t="n">
        <x:v>0.7178832604901435</x:v>
      </x:c>
      <x:c r="R2053" s="36" t="n">
        <x:v>0.010007754620523349</x:v>
      </x:c>
      <x:c r="S2053" s="36" t="n">
        <x:v>4.0371191226710317e-7</x:v>
      </x:c>
      <x:c r="T2053" s="35" t="n">
        <x:v>0.1464799796820417</x:v>
      </x:c>
      <x:c r="U2053" s="36" t="str">
        <x:v>longitudinal</x:v>
      </x:c>
      <x:c r="V2053" s="33" t="n">
        <x:v>4</x:v>
      </x:c>
      <x:c r="W2053" s="36" t="n">
        <x:v>-0.006190150699097559</x:v>
      </x:c>
      <x:c r="X2053" s="36" t="n">
        <x:v>0.7163735064137817</x:v>
      </x:c>
      <x:c r="Y2053" s="36" t="n">
        <x:v>0.7164002503190895</x:v>
      </x:c>
      <x:c r="Z2053" s="36" t="n">
        <x:v>0.11401438464582696</x:v>
      </x:c>
      <x:c r="AA2053" s="36" t="n">
        <x:v>0.0086406316808801</x:v>
      </x:c>
      <x:c r="AB2053" s="36" t="n">
        <x:v>161.54695557666903</x:v>
      </x:c>
      <x:c r="AC2053" s="34" t="b">
        <x:v>1</x:v>
      </x:c>
    </x:row>
    <x:row r="2054">
      <x:c r="A2054" s="31" t="str">
        <x:v>CFG018</x:v>
      </x:c>
      <x:c r="B2054" s="33" t="n">
        <x:v>5</x:v>
      </x:c>
      <x:c r="C2054" s="31" t="str">
        <x:v>0（选定5-12kg）算协调转弯-5 1.AR20.03.6 </x:v>
      </x:c>
      <x:c r="D2054" s="31" t="str">
        <x:v>T7-VLM2-WF1(g1.0)-WF2(g-1.0)-FF1(g1)-Inviscid</x:v>
      </x:c>
      <x:c r="E2054" s="37" t="n">
        <x:v>0.41964801312105493</x:v>
      </x:c>
      <x:c r="F2054" s="37" t="n">
        <x:v>0</x:v>
      </x:c>
      <x:c r="G2054" s="35" t="n">
        <x:v>13.0154581207943</x:v>
      </x:c>
      <x:c r="H2054" s="36" t="n">
        <x:v>-3</x:v>
      </x:c>
      <x:c r="I2054" s="35" t="n">
        <x:v>1.225</x:v>
      </x:c>
      <x:c r="J2054" s="35" t="n">
        <x:v>1.5705518175924542</x:v>
      </x:c>
      <x:c r="K2054" s="35" t="n">
        <x:v>0.284701945718181</x:v>
      </x:c>
      <x:c r="L2054" s="35" t="n">
        <x:v>5.525419388778789</x:v>
      </x:c>
      <x:c r="M2054" s="35" t="n">
        <x:v>11.925999999999998</x:v>
      </x:c>
      <x:c r="N2054" s="35" t="n">
        <x:v>0.10987464130192907</x:v>
      </x:c>
      <x:c r="O2054" s="35" t="n">
        <x:v>-0.000014145666992340812</x:v>
      </x:c>
      <x:c r="P2054" s="35" t="n">
        <x:v>0.01419477884024726</x:v>
      </x:c>
      <x:c r="Q2054" s="36" t="n">
        <x:v>0.7178832604901435</x:v>
      </x:c>
      <x:c r="R2054" s="36" t="n">
        <x:v>0.010007754620523349</x:v>
      </x:c>
      <x:c r="S2054" s="36" t="n">
        <x:v>4.0371191226710317e-7</x:v>
      </x:c>
      <x:c r="T2054" s="35" t="n">
        <x:v>0.1464799796820417</x:v>
      </x:c>
      <x:c r="U2054" s="36" t="str">
        <x:v>lateral</x:v>
      </x:c>
      <x:c r="V2054" s="33" t="n">
        <x:v>5</x:v>
      </x:c>
      <x:c r="W2054" s="36" t="n">
        <x:v>-17.653568259228113</x:v>
      </x:c>
      <x:c r="X2054" s="36" t="n">
        <x:v>0</x:v>
      </x:c>
      <x:c r="Y2054" s="36" t="n">
        <x:v>17.653568259228113</x:v>
      </x:c>
      <x:c r="Z2054" s="36" t="n">
        <x:v>0</x:v>
      </x:c>
      <x:c r="AA2054" s="36" t="n">
        <x:v>1</x:v>
      </x:c>
      <x:c r="AB2054" s="36" t="n">
        <x:v>0.056645771852796185</x:v>
      </x:c>
      <x:c r="AC2054" s="34" t="b">
        <x:v>1</x:v>
      </x:c>
    </x:row>
    <x:row r="2055">
      <x:c r="A2055" s="31" t="str">
        <x:v>CFG018</x:v>
      </x:c>
      <x:c r="B2055" s="33" t="n">
        <x:v>5</x:v>
      </x:c>
      <x:c r="C2055" s="31" t="str">
        <x:v>0（选定5-12kg）算协调转弯-5 1.AR20.03.6 </x:v>
      </x:c>
      <x:c r="D2055" s="31" t="str">
        <x:v>T7-VLM2-WF1(g1.0)-WF2(g-1.0)-FF1(g1)-Inviscid</x:v>
      </x:c>
      <x:c r="E2055" s="37" t="n">
        <x:v>0.41964801312105493</x:v>
      </x:c>
      <x:c r="F2055" s="37" t="n">
        <x:v>0</x:v>
      </x:c>
      <x:c r="G2055" s="35" t="n">
        <x:v>13.0154581207943</x:v>
      </x:c>
      <x:c r="H2055" s="36" t="n">
        <x:v>-3</x:v>
      </x:c>
      <x:c r="I2055" s="35" t="n">
        <x:v>1.225</x:v>
      </x:c>
      <x:c r="J2055" s="35" t="n">
        <x:v>1.5705518175924542</x:v>
      </x:c>
      <x:c r="K2055" s="35" t="n">
        <x:v>0.284701945718181</x:v>
      </x:c>
      <x:c r="L2055" s="35" t="n">
        <x:v>5.525419388778789</x:v>
      </x:c>
      <x:c r="M2055" s="35" t="n">
        <x:v>11.925999999999998</x:v>
      </x:c>
      <x:c r="N2055" s="35" t="n">
        <x:v>0.10987464130192907</x:v>
      </x:c>
      <x:c r="O2055" s="35" t="n">
        <x:v>-0.000014145666992340812</x:v>
      </x:c>
      <x:c r="P2055" s="35" t="n">
        <x:v>0.01419477884024726</x:v>
      </x:c>
      <x:c r="Q2055" s="36" t="n">
        <x:v>0.7178832604901435</x:v>
      </x:c>
      <x:c r="R2055" s="36" t="n">
        <x:v>0.010007754620523349</x:v>
      </x:c>
      <x:c r="S2055" s="36" t="n">
        <x:v>4.0371191226710317e-7</x:v>
      </x:c>
      <x:c r="T2055" s="35" t="n">
        <x:v>0.1464799796820417</x:v>
      </x:c>
      <x:c r="U2055" s="36" t="str">
        <x:v>lateral</x:v>
      </x:c>
      <x:c r="V2055" s="33" t="n">
        <x:v>6</x:v>
      </x:c>
      <x:c r="W2055" s="36" t="n">
        <x:v>-0.9173271092972677</x:v>
      </x:c>
      <x:c r="X2055" s="36" t="n">
        <x:v>-2.3556983678141328</x:v>
      </x:c>
      <x:c r="Y2055" s="36" t="n">
        <x:v>2.5280039211943186</x:v>
      </x:c>
      <x:c r="Z2055" s="36" t="n">
        <x:v>0.37492103967112905</x:v>
      </x:c>
      <x:c r="AA2055" s="36" t="n">
        <x:v>0.3628661734289913</x:v>
      </x:c>
      <x:c r="AB2055" s="36" t="n">
        <x:v>1.090123675475006</x:v>
      </x:c>
      <x:c r="AC2055" s="34" t="b">
        <x:v>1</x:v>
      </x:c>
    </x:row>
    <x:row r="2056">
      <x:c r="A2056" s="31" t="str">
        <x:v>CFG018</x:v>
      </x:c>
      <x:c r="B2056" s="33" t="n">
        <x:v>5</x:v>
      </x:c>
      <x:c r="C2056" s="31" t="str">
        <x:v>0（选定5-12kg）算协调转弯-5 1.AR20.03.6 </x:v>
      </x:c>
      <x:c r="D2056" s="31" t="str">
        <x:v>T7-VLM2-WF1(g1.0)-WF2(g-1.0)-FF1(g1)-Inviscid</x:v>
      </x:c>
      <x:c r="E2056" s="37" t="n">
        <x:v>0.41964801312105493</x:v>
      </x:c>
      <x:c r="F2056" s="37" t="n">
        <x:v>0</x:v>
      </x:c>
      <x:c r="G2056" s="35" t="n">
        <x:v>13.0154581207943</x:v>
      </x:c>
      <x:c r="H2056" s="36" t="n">
        <x:v>-3</x:v>
      </x:c>
      <x:c r="I2056" s="35" t="n">
        <x:v>1.225</x:v>
      </x:c>
      <x:c r="J2056" s="35" t="n">
        <x:v>1.5705518175924542</x:v>
      </x:c>
      <x:c r="K2056" s="35" t="n">
        <x:v>0.284701945718181</x:v>
      </x:c>
      <x:c r="L2056" s="35" t="n">
        <x:v>5.525419388778789</x:v>
      </x:c>
      <x:c r="M2056" s="35" t="n">
        <x:v>11.925999999999998</x:v>
      </x:c>
      <x:c r="N2056" s="35" t="n">
        <x:v>0.10987464130192907</x:v>
      </x:c>
      <x:c r="O2056" s="35" t="n">
        <x:v>-0.000014145666992340812</x:v>
      </x:c>
      <x:c r="P2056" s="35" t="n">
        <x:v>0.01419477884024726</x:v>
      </x:c>
      <x:c r="Q2056" s="36" t="n">
        <x:v>0.7178832604901435</x:v>
      </x:c>
      <x:c r="R2056" s="36" t="n">
        <x:v>0.010007754620523349</x:v>
      </x:c>
      <x:c r="S2056" s="36" t="n">
        <x:v>4.0371191226710317e-7</x:v>
      </x:c>
      <x:c r="T2056" s="35" t="n">
        <x:v>0.1464799796820417</x:v>
      </x:c>
      <x:c r="U2056" s="36" t="str">
        <x:v>lateral</x:v>
      </x:c>
      <x:c r="V2056" s="33" t="n">
        <x:v>7</x:v>
      </x:c>
      <x:c r="W2056" s="36" t="n">
        <x:v>-0.9173271092972677</x:v>
      </x:c>
      <x:c r="X2056" s="36" t="n">
        <x:v>2.3556983678141328</x:v>
      </x:c>
      <x:c r="Y2056" s="36" t="n">
        <x:v>2.5280039211943186</x:v>
      </x:c>
      <x:c r="Z2056" s="36" t="n">
        <x:v>0.37492103967112905</x:v>
      </x:c>
      <x:c r="AA2056" s="36" t="n">
        <x:v>0.3628661734289913</x:v>
      </x:c>
      <x:c r="AB2056" s="36" t="n">
        <x:v>1.090123675475006</x:v>
      </x:c>
      <x:c r="AC2056" s="34" t="b">
        <x:v>1</x:v>
      </x:c>
    </x:row>
    <x:row r="2057">
      <x:c r="A2057" s="31" t="str">
        <x:v>CFG018</x:v>
      </x:c>
      <x:c r="B2057" s="33" t="n">
        <x:v>5</x:v>
      </x:c>
      <x:c r="C2057" s="31" t="str">
        <x:v>0（选定5-12kg）算协调转弯-5 1.AR20.03.6 </x:v>
      </x:c>
      <x:c r="D2057" s="31" t="str">
        <x:v>T7-VLM2-WF1(g1.0)-WF2(g-1.0)-FF1(g1)-Inviscid</x:v>
      </x:c>
      <x:c r="E2057" s="37" t="n">
        <x:v>0.41964801312105493</x:v>
      </x:c>
      <x:c r="F2057" s="37" t="n">
        <x:v>0</x:v>
      </x:c>
      <x:c r="G2057" s="35" t="n">
        <x:v>13.0154581207943</x:v>
      </x:c>
      <x:c r="H2057" s="36" t="n">
        <x:v>-3</x:v>
      </x:c>
      <x:c r="I2057" s="35" t="n">
        <x:v>1.225</x:v>
      </x:c>
      <x:c r="J2057" s="35" t="n">
        <x:v>1.5705518175924542</x:v>
      </x:c>
      <x:c r="K2057" s="35" t="n">
        <x:v>0.284701945718181</x:v>
      </x:c>
      <x:c r="L2057" s="35" t="n">
        <x:v>5.525419388778789</x:v>
      </x:c>
      <x:c r="M2057" s="35" t="n">
        <x:v>11.925999999999998</x:v>
      </x:c>
      <x:c r="N2057" s="35" t="n">
        <x:v>0.10987464130192907</x:v>
      </x:c>
      <x:c r="O2057" s="35" t="n">
        <x:v>-0.000014145666992340812</x:v>
      </x:c>
      <x:c r="P2057" s="35" t="n">
        <x:v>0.01419477884024726</x:v>
      </x:c>
      <x:c r="Q2057" s="36" t="n">
        <x:v>0.7178832604901435</x:v>
      </x:c>
      <x:c r="R2057" s="36" t="n">
        <x:v>0.010007754620523349</x:v>
      </x:c>
      <x:c r="S2057" s="36" t="n">
        <x:v>4.0371191226710317e-7</x:v>
      </x:c>
      <x:c r="T2057" s="35" t="n">
        <x:v>0.1464799796820417</x:v>
      </x:c>
      <x:c r="U2057" s="36" t="str">
        <x:v>lateral</x:v>
      </x:c>
      <x:c r="V2057" s="33" t="n">
        <x:v>8</x:v>
      </x:c>
      <x:c r="W2057" s="36" t="n">
        <x:v>0.16025651801386687</x:v>
      </x:c>
      <x:c r="X2057" s="36" t="n">
        <x:v>0</x:v>
      </x:c>
      <x:c r="Y2057" s="36" t="n">
        <x:v>0.16025651801386687</x:v>
      </x:c>
      <x:c r="Z2057" s="36" t="n">
        <x:v>0</x:v>
      </x:c>
      <x:c r="AA2057" s="36" t="n">
        <x:v>-1</x:v>
      </x:c>
      <x:c r="AB2057" s="36"/>
      <x:c r="AC2057" s="34" t="b">
        <x:v>0</x:v>
      </x:c>
    </x:row>
    <x:row r="2058">
      <x:c r="A2058" s="31" t="str">
        <x:v>CFG018</x:v>
      </x:c>
      <x:c r="B2058" s="33" t="n">
        <x:v>6</x:v>
      </x:c>
      <x:c r="C2058" s="31" t="str">
        <x:v>0（选定5-12kg）算协调转弯-5 1.AR20.03.6 </x:v>
      </x:c>
      <x:c r="D2058" s="31" t="str">
        <x:v>T7-VLM2-WF1(g1.0)-WF2(g-1.0)-FF1(g1)-Inviscid</x:v>
      </x:c>
      <x:c r="E2058" s="37" t="n">
        <x:v>0.42863832476514885</x:v>
      </x:c>
      <x:c r="F2058" s="37" t="n">
        <x:v>0</x:v>
      </x:c>
      <x:c r="G2058" s="35" t="n">
        <x:v>13.012380305629382</x:v>
      </x:c>
      <x:c r="H2058" s="36" t="n">
        <x:v>-2.5</x:v>
      </x:c>
      <x:c r="I2058" s="35" t="n">
        <x:v>1.225</x:v>
      </x:c>
      <x:c r="J2058" s="35" t="n">
        <x:v>1.5705518175924542</x:v>
      </x:c>
      <x:c r="K2058" s="35" t="n">
        <x:v>0.284701945718181</x:v>
      </x:c>
      <x:c r="L2058" s="35" t="n">
        <x:v>5.525419388778789</x:v>
      </x:c>
      <x:c r="M2058" s="35" t="n">
        <x:v>11.925999999999998</x:v>
      </x:c>
      <x:c r="N2058" s="35" t="n">
        <x:v>0.10987464130192907</x:v>
      </x:c>
      <x:c r="O2058" s="35" t="n">
        <x:v>-0.000014145666992340812</x:v>
      </x:c>
      <x:c r="P2058" s="35" t="n">
        <x:v>0.01419477884024726</x:v>
      </x:c>
      <x:c r="Q2058" s="36" t="n">
        <x:v>0.7182202684191865</x:v>
      </x:c>
      <x:c r="R2058" s="36" t="n">
        <x:v>0.010265811311784199</x:v>
      </x:c>
      <x:c r="S2058" s="36" t="n">
        <x:v>4.759866659547112e-7</x:v>
      </x:c>
      <x:c r="T2058" s="35" t="n">
        <x:v>0.14647642744427458</x:v>
      </x:c>
      <x:c r="U2058" s="36" t="str">
        <x:v>longitudinal</x:v>
      </x:c>
      <x:c r="V2058" s="33" t="n">
        <x:v>1</x:v>
      </x:c>
      <x:c r="W2058" s="36" t="n">
        <x:v>-6.153888790754287</x:v>
      </x:c>
      <x:c r="X2058" s="36" t="n">
        <x:v>-5.265314363329207</x:v>
      </x:c>
      <x:c r="Y2058" s="36" t="n">
        <x:v>8.099005037265512</x:v>
      </x:c>
      <x:c r="Z2058" s="36" t="n">
        <x:v>0.838000807856599</x:v>
      </x:c>
      <x:c r="AA2058" s="36" t="n">
        <x:v>0.7598326908600171</x:v>
      </x:c>
      <x:c r="AB2058" s="36" t="n">
        <x:v>0.16249887412694522</x:v>
      </x:c>
      <x:c r="AC2058" s="34" t="b">
        <x:v>1</x:v>
      </x:c>
    </x:row>
    <x:row r="2059">
      <x:c r="A2059" s="31" t="str">
        <x:v>CFG018</x:v>
      </x:c>
      <x:c r="B2059" s="33" t="n">
        <x:v>6</x:v>
      </x:c>
      <x:c r="C2059" s="31" t="str">
        <x:v>0（选定5-12kg）算协调转弯-5 1.AR20.03.6 </x:v>
      </x:c>
      <x:c r="D2059" s="31" t="str">
        <x:v>T7-VLM2-WF1(g1.0)-WF2(g-1.0)-FF1(g1)-Inviscid</x:v>
      </x:c>
      <x:c r="E2059" s="37" t="n">
        <x:v>0.42863832476514885</x:v>
      </x:c>
      <x:c r="F2059" s="37" t="n">
        <x:v>0</x:v>
      </x:c>
      <x:c r="G2059" s="35" t="n">
        <x:v>13.012380305629382</x:v>
      </x:c>
      <x:c r="H2059" s="36" t="n">
        <x:v>-2.5</x:v>
      </x:c>
      <x:c r="I2059" s="35" t="n">
        <x:v>1.225</x:v>
      </x:c>
      <x:c r="J2059" s="35" t="n">
        <x:v>1.5705518175924542</x:v>
      </x:c>
      <x:c r="K2059" s="35" t="n">
        <x:v>0.284701945718181</x:v>
      </x:c>
      <x:c r="L2059" s="35" t="n">
        <x:v>5.525419388778789</x:v>
      </x:c>
      <x:c r="M2059" s="35" t="n">
        <x:v>11.925999999999998</x:v>
      </x:c>
      <x:c r="N2059" s="35" t="n">
        <x:v>0.10987464130192907</x:v>
      </x:c>
      <x:c r="O2059" s="35" t="n">
        <x:v>-0.000014145666992340812</x:v>
      </x:c>
      <x:c r="P2059" s="35" t="n">
        <x:v>0.01419477884024726</x:v>
      </x:c>
      <x:c r="Q2059" s="36" t="n">
        <x:v>0.7182202684191865</x:v>
      </x:c>
      <x:c r="R2059" s="36" t="n">
        <x:v>0.010265811311784199</x:v>
      </x:c>
      <x:c r="S2059" s="36" t="n">
        <x:v>4.759866659547112e-7</x:v>
      </x:c>
      <x:c r="T2059" s="35" t="n">
        <x:v>0.14647642744427458</x:v>
      </x:c>
      <x:c r="U2059" s="36" t="str">
        <x:v>longitudinal</x:v>
      </x:c>
      <x:c r="V2059" s="33" t="n">
        <x:v>2</x:v>
      </x:c>
      <x:c r="W2059" s="36" t="n">
        <x:v>-6.153888790754287</x:v>
      </x:c>
      <x:c r="X2059" s="36" t="n">
        <x:v>5.265314363329207</x:v>
      </x:c>
      <x:c r="Y2059" s="36" t="n">
        <x:v>8.099005037265512</x:v>
      </x:c>
      <x:c r="Z2059" s="36" t="n">
        <x:v>0.838000807856599</x:v>
      </x:c>
      <x:c r="AA2059" s="36" t="n">
        <x:v>0.7598326908600171</x:v>
      </x:c>
      <x:c r="AB2059" s="36" t="n">
        <x:v>0.16249887412694522</x:v>
      </x:c>
      <x:c r="AC2059" s="34" t="b">
        <x:v>1</x:v>
      </x:c>
    </x:row>
    <x:row r="2060">
      <x:c r="A2060" s="31" t="str">
        <x:v>CFG018</x:v>
      </x:c>
      <x:c r="B2060" s="33" t="n">
        <x:v>6</x:v>
      </x:c>
      <x:c r="C2060" s="31" t="str">
        <x:v>0（选定5-12kg）算协调转弯-5 1.AR20.03.6 </x:v>
      </x:c>
      <x:c r="D2060" s="31" t="str">
        <x:v>T7-VLM2-WF1(g1.0)-WF2(g-1.0)-FF1(g1)-Inviscid</x:v>
      </x:c>
      <x:c r="E2060" s="37" t="n">
        <x:v>0.42863832476514885</x:v>
      </x:c>
      <x:c r="F2060" s="37" t="n">
        <x:v>0</x:v>
      </x:c>
      <x:c r="G2060" s="35" t="n">
        <x:v>13.012380305629382</x:v>
      </x:c>
      <x:c r="H2060" s="36" t="n">
        <x:v>-2.5</x:v>
      </x:c>
      <x:c r="I2060" s="35" t="n">
        <x:v>1.225</x:v>
      </x:c>
      <x:c r="J2060" s="35" t="n">
        <x:v>1.5705518175924542</x:v>
      </x:c>
      <x:c r="K2060" s="35" t="n">
        <x:v>0.284701945718181</x:v>
      </x:c>
      <x:c r="L2060" s="35" t="n">
        <x:v>5.525419388778789</x:v>
      </x:c>
      <x:c r="M2060" s="35" t="n">
        <x:v>11.925999999999998</x:v>
      </x:c>
      <x:c r="N2060" s="35" t="n">
        <x:v>0.10987464130192907</x:v>
      </x:c>
      <x:c r="O2060" s="35" t="n">
        <x:v>-0.000014145666992340812</x:v>
      </x:c>
      <x:c r="P2060" s="35" t="n">
        <x:v>0.01419477884024726</x:v>
      </x:c>
      <x:c r="Q2060" s="36" t="n">
        <x:v>0.7182202684191865</x:v>
      </x:c>
      <x:c r="R2060" s="36" t="n">
        <x:v>0.010265811311784199</x:v>
      </x:c>
      <x:c r="S2060" s="36" t="n">
        <x:v>4.759866659547112e-7</x:v>
      </x:c>
      <x:c r="T2060" s="35" t="n">
        <x:v>0.14647642744427458</x:v>
      </x:c>
      <x:c r="U2060" s="36" t="str">
        <x:v>longitudinal</x:v>
      </x:c>
      <x:c r="V2060" s="33" t="n">
        <x:v>3</x:v>
      </x:c>
      <x:c r="W2060" s="36" t="n">
        <x:v>-0.006380105917647312</x:v>
      </x:c>
      <x:c r="X2060" s="36" t="n">
        <x:v>-0.7164988667598093</x:v>
      </x:c>
      <x:c r="Y2060" s="36" t="n">
        <x:v>0.716527272209238</x:v>
      </x:c>
      <x:c r="Z2060" s="36" t="n">
        <x:v>0.11403433636456496</x:v>
      </x:c>
      <x:c r="AA2060" s="36" t="n">
        <x:v>0.008904205276061306</x:v>
      </x:c>
      <x:c r="AB2060" s="36" t="n">
        <x:v>156.73720983753728</x:v>
      </x:c>
      <x:c r="AC2060" s="34" t="b">
        <x:v>1</x:v>
      </x:c>
    </x:row>
    <x:row r="2061">
      <x:c r="A2061" s="31" t="str">
        <x:v>CFG018</x:v>
      </x:c>
      <x:c r="B2061" s="33" t="n">
        <x:v>6</x:v>
      </x:c>
      <x:c r="C2061" s="31" t="str">
        <x:v>0（选定5-12kg）算协调转弯-5 1.AR20.03.6 </x:v>
      </x:c>
      <x:c r="D2061" s="31" t="str">
        <x:v>T7-VLM2-WF1(g1.0)-WF2(g-1.0)-FF1(g1)-Inviscid</x:v>
      </x:c>
      <x:c r="E2061" s="37" t="n">
        <x:v>0.42863832476514885</x:v>
      </x:c>
      <x:c r="F2061" s="37" t="n">
        <x:v>0</x:v>
      </x:c>
      <x:c r="G2061" s="35" t="n">
        <x:v>13.012380305629382</x:v>
      </x:c>
      <x:c r="H2061" s="36" t="n">
        <x:v>-2.5</x:v>
      </x:c>
      <x:c r="I2061" s="35" t="n">
        <x:v>1.225</x:v>
      </x:c>
      <x:c r="J2061" s="35" t="n">
        <x:v>1.5705518175924542</x:v>
      </x:c>
      <x:c r="K2061" s="35" t="n">
        <x:v>0.284701945718181</x:v>
      </x:c>
      <x:c r="L2061" s="35" t="n">
        <x:v>5.525419388778789</x:v>
      </x:c>
      <x:c r="M2061" s="35" t="n">
        <x:v>11.925999999999998</x:v>
      </x:c>
      <x:c r="N2061" s="35" t="n">
        <x:v>0.10987464130192907</x:v>
      </x:c>
      <x:c r="O2061" s="35" t="n">
        <x:v>-0.000014145666992340812</x:v>
      </x:c>
      <x:c r="P2061" s="35" t="n">
        <x:v>0.01419477884024726</x:v>
      </x:c>
      <x:c r="Q2061" s="36" t="n">
        <x:v>0.7182202684191865</x:v>
      </x:c>
      <x:c r="R2061" s="36" t="n">
        <x:v>0.010265811311784199</x:v>
      </x:c>
      <x:c r="S2061" s="36" t="n">
        <x:v>4.759866659547112e-7</x:v>
      </x:c>
      <x:c r="T2061" s="35" t="n">
        <x:v>0.14647642744427458</x:v>
      </x:c>
      <x:c r="U2061" s="36" t="str">
        <x:v>longitudinal</x:v>
      </x:c>
      <x:c r="V2061" s="33" t="n">
        <x:v>4</x:v>
      </x:c>
      <x:c r="W2061" s="36" t="n">
        <x:v>-0.006380105917647312</x:v>
      </x:c>
      <x:c r="X2061" s="36" t="n">
        <x:v>0.7164988667598093</x:v>
      </x:c>
      <x:c r="Y2061" s="36" t="n">
        <x:v>0.716527272209238</x:v>
      </x:c>
      <x:c r="Z2061" s="36" t="n">
        <x:v>0.11403433636456496</x:v>
      </x:c>
      <x:c r="AA2061" s="36" t="n">
        <x:v>0.008904205276061306</x:v>
      </x:c>
      <x:c r="AB2061" s="36" t="n">
        <x:v>156.73720983753728</x:v>
      </x:c>
      <x:c r="AC2061" s="34" t="b">
        <x:v>1</x:v>
      </x:c>
    </x:row>
    <x:row r="2062">
      <x:c r="A2062" s="31" t="str">
        <x:v>CFG018</x:v>
      </x:c>
      <x:c r="B2062" s="33" t="n">
        <x:v>6</x:v>
      </x:c>
      <x:c r="C2062" s="31" t="str">
        <x:v>0（选定5-12kg）算协调转弯-5 1.AR20.03.6 </x:v>
      </x:c>
      <x:c r="D2062" s="31" t="str">
        <x:v>T7-VLM2-WF1(g1.0)-WF2(g-1.0)-FF1(g1)-Inviscid</x:v>
      </x:c>
      <x:c r="E2062" s="37" t="n">
        <x:v>0.42863832476514885</x:v>
      </x:c>
      <x:c r="F2062" s="37" t="n">
        <x:v>0</x:v>
      </x:c>
      <x:c r="G2062" s="35" t="n">
        <x:v>13.012380305629382</x:v>
      </x:c>
      <x:c r="H2062" s="36" t="n">
        <x:v>-2.5</x:v>
      </x:c>
      <x:c r="I2062" s="35" t="n">
        <x:v>1.225</x:v>
      </x:c>
      <x:c r="J2062" s="35" t="n">
        <x:v>1.5705518175924542</x:v>
      </x:c>
      <x:c r="K2062" s="35" t="n">
        <x:v>0.284701945718181</x:v>
      </x:c>
      <x:c r="L2062" s="35" t="n">
        <x:v>5.525419388778789</x:v>
      </x:c>
      <x:c r="M2062" s="35" t="n">
        <x:v>11.925999999999998</x:v>
      </x:c>
      <x:c r="N2062" s="35" t="n">
        <x:v>0.10987464130192907</x:v>
      </x:c>
      <x:c r="O2062" s="35" t="n">
        <x:v>-0.000014145666992340812</x:v>
      </x:c>
      <x:c r="P2062" s="35" t="n">
        <x:v>0.01419477884024726</x:v>
      </x:c>
      <x:c r="Q2062" s="36" t="n">
        <x:v>0.7182202684191865</x:v>
      </x:c>
      <x:c r="R2062" s="36" t="n">
        <x:v>0.010265811311784199</x:v>
      </x:c>
      <x:c r="S2062" s="36" t="n">
        <x:v>4.759866659547112e-7</x:v>
      </x:c>
      <x:c r="T2062" s="35" t="n">
        <x:v>0.14647642744427458</x:v>
      </x:c>
      <x:c r="U2062" s="36" t="str">
        <x:v>lateral</x:v>
      </x:c>
      <x:c r="V2062" s="33" t="n">
        <x:v>5</x:v>
      </x:c>
      <x:c r="W2062" s="36" t="n">
        <x:v>-17.632628161366185</x:v>
      </x:c>
      <x:c r="X2062" s="36" t="n">
        <x:v>0</x:v>
      </x:c>
      <x:c r="Y2062" s="36" t="n">
        <x:v>17.632628161366185</x:v>
      </x:c>
      <x:c r="Z2062" s="36" t="n">
        <x:v>0</x:v>
      </x:c>
      <x:c r="AA2062" s="36" t="n">
        <x:v>1</x:v>
      </x:c>
      <x:c r="AB2062" s="36" t="n">
        <x:v>0.0567130430499885</x:v>
      </x:c>
      <x:c r="AC2062" s="34" t="b">
        <x:v>1</x:v>
      </x:c>
    </x:row>
    <x:row r="2063">
      <x:c r="A2063" s="31" t="str">
        <x:v>CFG018</x:v>
      </x:c>
      <x:c r="B2063" s="33" t="n">
        <x:v>6</x:v>
      </x:c>
      <x:c r="C2063" s="31" t="str">
        <x:v>0（选定5-12kg）算协调转弯-5 1.AR20.03.6 </x:v>
      </x:c>
      <x:c r="D2063" s="31" t="str">
        <x:v>T7-VLM2-WF1(g1.0)-WF2(g-1.0)-FF1(g1)-Inviscid</x:v>
      </x:c>
      <x:c r="E2063" s="37" t="n">
        <x:v>0.42863832476514885</x:v>
      </x:c>
      <x:c r="F2063" s="37" t="n">
        <x:v>0</x:v>
      </x:c>
      <x:c r="G2063" s="35" t="n">
        <x:v>13.012380305629382</x:v>
      </x:c>
      <x:c r="H2063" s="36" t="n">
        <x:v>-2.5</x:v>
      </x:c>
      <x:c r="I2063" s="35" t="n">
        <x:v>1.225</x:v>
      </x:c>
      <x:c r="J2063" s="35" t="n">
        <x:v>1.5705518175924542</x:v>
      </x:c>
      <x:c r="K2063" s="35" t="n">
        <x:v>0.284701945718181</x:v>
      </x:c>
      <x:c r="L2063" s="35" t="n">
        <x:v>5.525419388778789</x:v>
      </x:c>
      <x:c r="M2063" s="35" t="n">
        <x:v>11.925999999999998</x:v>
      </x:c>
      <x:c r="N2063" s="35" t="n">
        <x:v>0.10987464130192907</x:v>
      </x:c>
      <x:c r="O2063" s="35" t="n">
        <x:v>-0.000014145666992340812</x:v>
      </x:c>
      <x:c r="P2063" s="35" t="n">
        <x:v>0.01419477884024726</x:v>
      </x:c>
      <x:c r="Q2063" s="36" t="n">
        <x:v>0.7182202684191865</x:v>
      </x:c>
      <x:c r="R2063" s="36" t="n">
        <x:v>0.010265811311784199</x:v>
      </x:c>
      <x:c r="S2063" s="36" t="n">
        <x:v>4.759866659547112e-7</x:v>
      </x:c>
      <x:c r="T2063" s="35" t="n">
        <x:v>0.14647642744427458</x:v>
      </x:c>
      <x:c r="U2063" s="36" t="str">
        <x:v>lateral</x:v>
      </x:c>
      <x:c r="V2063" s="33" t="n">
        <x:v>6</x:v>
      </x:c>
      <x:c r="W2063" s="36" t="n">
        <x:v>-0.9162010290406256</x:v>
      </x:c>
      <x:c r="X2063" s="36" t="n">
        <x:v>-2.3533084099776693</x:v>
      </x:c>
      <x:c r="Y2063" s="36" t="n">
        <x:v>2.525368249995776</x:v>
      </x:c>
      <x:c r="Z2063" s="36" t="n">
        <x:v>0.37454066606767467</x:v>
      </x:c>
      <x:c r="AA2063" s="36" t="n">
        <x:v>0.36279898151176887</x:v>
      </x:c>
      <x:c r="AB2063" s="36" t="n">
        <x:v>1.0914635197988396</x:v>
      </x:c>
      <x:c r="AC2063" s="34" t="b">
        <x:v>1</x:v>
      </x:c>
    </x:row>
    <x:row r="2064">
      <x:c r="A2064" s="31" t="str">
        <x:v>CFG018</x:v>
      </x:c>
      <x:c r="B2064" s="33" t="n">
        <x:v>6</x:v>
      </x:c>
      <x:c r="C2064" s="31" t="str">
        <x:v>0（选定5-12kg）算协调转弯-5 1.AR20.03.6 </x:v>
      </x:c>
      <x:c r="D2064" s="31" t="str">
        <x:v>T7-VLM2-WF1(g1.0)-WF2(g-1.0)-FF1(g1)-Inviscid</x:v>
      </x:c>
      <x:c r="E2064" s="37" t="n">
        <x:v>0.42863832476514885</x:v>
      </x:c>
      <x:c r="F2064" s="37" t="n">
        <x:v>0</x:v>
      </x:c>
      <x:c r="G2064" s="35" t="n">
        <x:v>13.012380305629382</x:v>
      </x:c>
      <x:c r="H2064" s="36" t="n">
        <x:v>-2.5</x:v>
      </x:c>
      <x:c r="I2064" s="35" t="n">
        <x:v>1.225</x:v>
      </x:c>
      <x:c r="J2064" s="35" t="n">
        <x:v>1.5705518175924542</x:v>
      </x:c>
      <x:c r="K2064" s="35" t="n">
        <x:v>0.284701945718181</x:v>
      </x:c>
      <x:c r="L2064" s="35" t="n">
        <x:v>5.525419388778789</x:v>
      </x:c>
      <x:c r="M2064" s="35" t="n">
        <x:v>11.925999999999998</x:v>
      </x:c>
      <x:c r="N2064" s="35" t="n">
        <x:v>0.10987464130192907</x:v>
      </x:c>
      <x:c r="O2064" s="35" t="n">
        <x:v>-0.000014145666992340812</x:v>
      </x:c>
      <x:c r="P2064" s="35" t="n">
        <x:v>0.01419477884024726</x:v>
      </x:c>
      <x:c r="Q2064" s="36" t="n">
        <x:v>0.7182202684191865</x:v>
      </x:c>
      <x:c r="R2064" s="36" t="n">
        <x:v>0.010265811311784199</x:v>
      </x:c>
      <x:c r="S2064" s="36" t="n">
        <x:v>4.759866659547112e-7</x:v>
      </x:c>
      <x:c r="T2064" s="35" t="n">
        <x:v>0.14647642744427458</x:v>
      </x:c>
      <x:c r="U2064" s="36" t="str">
        <x:v>lateral</x:v>
      </x:c>
      <x:c r="V2064" s="33" t="n">
        <x:v>7</x:v>
      </x:c>
      <x:c r="W2064" s="36" t="n">
        <x:v>-0.9162010290406256</x:v>
      </x:c>
      <x:c r="X2064" s="36" t="n">
        <x:v>2.3533084099776693</x:v>
      </x:c>
      <x:c r="Y2064" s="36" t="n">
        <x:v>2.525368249995776</x:v>
      </x:c>
      <x:c r="Z2064" s="36" t="n">
        <x:v>0.37454066606767467</x:v>
      </x:c>
      <x:c r="AA2064" s="36" t="n">
        <x:v>0.36279898151176887</x:v>
      </x:c>
      <x:c r="AB2064" s="36" t="n">
        <x:v>1.0914635197988396</x:v>
      </x:c>
      <x:c r="AC2064" s="34" t="b">
        <x:v>1</x:v>
      </x:c>
    </x:row>
    <x:row r="2065">
      <x:c r="A2065" s="31" t="str">
        <x:v>CFG018</x:v>
      </x:c>
      <x:c r="B2065" s="33" t="n">
        <x:v>6</x:v>
      </x:c>
      <x:c r="C2065" s="31" t="str">
        <x:v>0（选定5-12kg）算协调转弯-5 1.AR20.03.6 </x:v>
      </x:c>
      <x:c r="D2065" s="31" t="str">
        <x:v>T7-VLM2-WF1(g1.0)-WF2(g-1.0)-FF1(g1)-Inviscid</x:v>
      </x:c>
      <x:c r="E2065" s="37" t="n">
        <x:v>0.42863832476514885</x:v>
      </x:c>
      <x:c r="F2065" s="37" t="n">
        <x:v>0</x:v>
      </x:c>
      <x:c r="G2065" s="35" t="n">
        <x:v>13.012380305629382</x:v>
      </x:c>
      <x:c r="H2065" s="36" t="n">
        <x:v>-2.5</x:v>
      </x:c>
      <x:c r="I2065" s="35" t="n">
        <x:v>1.225</x:v>
      </x:c>
      <x:c r="J2065" s="35" t="n">
        <x:v>1.5705518175924542</x:v>
      </x:c>
      <x:c r="K2065" s="35" t="n">
        <x:v>0.284701945718181</x:v>
      </x:c>
      <x:c r="L2065" s="35" t="n">
        <x:v>5.525419388778789</x:v>
      </x:c>
      <x:c r="M2065" s="35" t="n">
        <x:v>11.925999999999998</x:v>
      </x:c>
      <x:c r="N2065" s="35" t="n">
        <x:v>0.10987464130192907</x:v>
      </x:c>
      <x:c r="O2065" s="35" t="n">
        <x:v>-0.000014145666992340812</x:v>
      </x:c>
      <x:c r="P2065" s="35" t="n">
        <x:v>0.01419477884024726</x:v>
      </x:c>
      <x:c r="Q2065" s="36" t="n">
        <x:v>0.7182202684191865</x:v>
      </x:c>
      <x:c r="R2065" s="36" t="n">
        <x:v>0.010265811311784199</x:v>
      </x:c>
      <x:c r="S2065" s="36" t="n">
        <x:v>4.759866659547112e-7</x:v>
      </x:c>
      <x:c r="T2065" s="35" t="n">
        <x:v>0.14647642744427458</x:v>
      </x:c>
      <x:c r="U2065" s="36" t="str">
        <x:v>lateral</x:v>
      </x:c>
      <x:c r="V2065" s="33" t="n">
        <x:v>8</x:v>
      </x:c>
      <x:c r="W2065" s="36" t="n">
        <x:v>0.16039625173277194</x:v>
      </x:c>
      <x:c r="X2065" s="36" t="n">
        <x:v>0</x:v>
      </x:c>
      <x:c r="Y2065" s="36" t="n">
        <x:v>0.16039625173277194</x:v>
      </x:c>
      <x:c r="Z2065" s="36" t="n">
        <x:v>0</x:v>
      </x:c>
      <x:c r="AA2065" s="36" t="n">
        <x:v>-1</x:v>
      </x:c>
      <x:c r="AB2065" s="36"/>
      <x:c r="AC2065" s="34" t="b">
        <x:v>0</x:v>
      </x:c>
    </x:row>
    <x:row r="2066">
      <x:c r="A2066" s="31" t="str">
        <x:v>CFG018</x:v>
      </x:c>
      <x:c r="B2066" s="33" t="n">
        <x:v>7</x:v>
      </x:c>
      <x:c r="C2066" s="31" t="str">
        <x:v>0（选定5-12kg）算协调转弯-5 1.AR20.03.6 </x:v>
      </x:c>
      <x:c r="D2066" s="31" t="str">
        <x:v>T7-VLM2-WF1(g1.0)-WF2(g-1.0)-FF1(g1)-Inviscid</x:v>
      </x:c>
      <x:c r="E2066" s="37" t="n">
        <x:v>0.43835779613591735</x:v>
      </x:c>
      <x:c r="F2066" s="37" t="n">
        <x:v>0</x:v>
      </x:c>
      <x:c r="G2066" s="35" t="n">
        <x:v>13.009053419501063</x:v>
      </x:c>
      <x:c r="H2066" s="36" t="n">
        <x:v>-2</x:v>
      </x:c>
      <x:c r="I2066" s="35" t="n">
        <x:v>1.225</x:v>
      </x:c>
      <x:c r="J2066" s="35" t="n">
        <x:v>1.5705518175924542</x:v>
      </x:c>
      <x:c r="K2066" s="35" t="n">
        <x:v>0.284701945718181</x:v>
      </x:c>
      <x:c r="L2066" s="35" t="n">
        <x:v>5.525419388778789</x:v>
      </x:c>
      <x:c r="M2066" s="35" t="n">
        <x:v>11.925999999999998</x:v>
      </x:c>
      <x:c r="N2066" s="35" t="n">
        <x:v>0.10987464130192907</x:v>
      </x:c>
      <x:c r="O2066" s="35" t="n">
        <x:v>-0.000014145666992340812</x:v>
      </x:c>
      <x:c r="P2066" s="35" t="n">
        <x:v>0.01419477884024726</x:v>
      </x:c>
      <x:c r="Q2066" s="36" t="n">
        <x:v>0.718584662036116</x:v>
      </x:c>
      <x:c r="R2066" s="36" t="n">
        <x:v>0.010556202987645424</x:v>
      </x:c>
      <x:c r="S2066" s="36" t="n">
        <x:v>5.479468510350303e-7</x:v>
      </x:c>
      <x:c r="T2066" s="35" t="n">
        <x:v>0.1464726574155521</x:v>
      </x:c>
      <x:c r="U2066" s="36" t="str">
        <x:v>longitudinal</x:v>
      </x:c>
      <x:c r="V2066" s="33" t="n">
        <x:v>1</x:v>
      </x:c>
      <x:c r="W2066" s="36" t="n">
        <x:v>-6.150311147715759</x:v>
      </x:c>
      <x:c r="X2066" s="36" t="n">
        <x:v>-5.261969033851639</x:v>
      </x:c>
      <x:c r="Y2066" s="36" t="n">
        <x:v>8.094111768868174</x:v>
      </x:c>
      <x:c r="Z2066" s="36" t="n">
        <x:v>0.8374683821339732</x:v>
      </x:c>
      <x:c r="AA2066" s="36" t="n">
        <x:v>0.7598500395523667</x:v>
      </x:c>
      <x:c r="AB2066" s="36" t="n">
        <x:v>0.1625933999081335</x:v>
      </x:c>
      <x:c r="AC2066" s="34" t="b">
        <x:v>1</x:v>
      </x:c>
    </x:row>
    <x:row r="2067">
      <x:c r="A2067" s="31" t="str">
        <x:v>CFG018</x:v>
      </x:c>
      <x:c r="B2067" s="33" t="n">
        <x:v>7</x:v>
      </x:c>
      <x:c r="C2067" s="31" t="str">
        <x:v>0（选定5-12kg）算协调转弯-5 1.AR20.03.6 </x:v>
      </x:c>
      <x:c r="D2067" s="31" t="str">
        <x:v>T7-VLM2-WF1(g1.0)-WF2(g-1.0)-FF1(g1)-Inviscid</x:v>
      </x:c>
      <x:c r="E2067" s="37" t="n">
        <x:v>0.43835779613591735</x:v>
      </x:c>
      <x:c r="F2067" s="37" t="n">
        <x:v>0</x:v>
      </x:c>
      <x:c r="G2067" s="35" t="n">
        <x:v>13.009053419501063</x:v>
      </x:c>
      <x:c r="H2067" s="36" t="n">
        <x:v>-2</x:v>
      </x:c>
      <x:c r="I2067" s="35" t="n">
        <x:v>1.225</x:v>
      </x:c>
      <x:c r="J2067" s="35" t="n">
        <x:v>1.5705518175924542</x:v>
      </x:c>
      <x:c r="K2067" s="35" t="n">
        <x:v>0.284701945718181</x:v>
      </x:c>
      <x:c r="L2067" s="35" t="n">
        <x:v>5.525419388778789</x:v>
      </x:c>
      <x:c r="M2067" s="35" t="n">
        <x:v>11.925999999999998</x:v>
      </x:c>
      <x:c r="N2067" s="35" t="n">
        <x:v>0.10987464130192907</x:v>
      </x:c>
      <x:c r="O2067" s="35" t="n">
        <x:v>-0.000014145666992340812</x:v>
      </x:c>
      <x:c r="P2067" s="35" t="n">
        <x:v>0.01419477884024726</x:v>
      </x:c>
      <x:c r="Q2067" s="36" t="n">
        <x:v>0.718584662036116</x:v>
      </x:c>
      <x:c r="R2067" s="36" t="n">
        <x:v>0.010556202987645424</x:v>
      </x:c>
      <x:c r="S2067" s="36" t="n">
        <x:v>5.479468510350303e-7</x:v>
      </x:c>
      <x:c r="T2067" s="35" t="n">
        <x:v>0.1464726574155521</x:v>
      </x:c>
      <x:c r="U2067" s="36" t="str">
        <x:v>longitudinal</x:v>
      </x:c>
      <x:c r="V2067" s="33" t="n">
        <x:v>2</x:v>
      </x:c>
      <x:c r="W2067" s="36" t="n">
        <x:v>-6.150311147715759</x:v>
      </x:c>
      <x:c r="X2067" s="36" t="n">
        <x:v>5.261969033851639</x:v>
      </x:c>
      <x:c r="Y2067" s="36" t="n">
        <x:v>8.094111768868174</x:v>
      </x:c>
      <x:c r="Z2067" s="36" t="n">
        <x:v>0.8374683821339732</x:v>
      </x:c>
      <x:c r="AA2067" s="36" t="n">
        <x:v>0.7598500395523667</x:v>
      </x:c>
      <x:c r="AB2067" s="36" t="n">
        <x:v>0.1625933999081335</x:v>
      </x:c>
      <x:c r="AC2067" s="34" t="b">
        <x:v>1</x:v>
      </x:c>
    </x:row>
    <x:row r="2068">
      <x:c r="A2068" s="31" t="str">
        <x:v>CFG018</x:v>
      </x:c>
      <x:c r="B2068" s="33" t="n">
        <x:v>7</x:v>
      </x:c>
      <x:c r="C2068" s="31" t="str">
        <x:v>0（选定5-12kg）算协调转弯-5 1.AR20.03.6 </x:v>
      </x:c>
      <x:c r="D2068" s="31" t="str">
        <x:v>T7-VLM2-WF1(g1.0)-WF2(g-1.0)-FF1(g1)-Inviscid</x:v>
      </x:c>
      <x:c r="E2068" s="37" t="n">
        <x:v>0.43835779613591735</x:v>
      </x:c>
      <x:c r="F2068" s="37" t="n">
        <x:v>0</x:v>
      </x:c>
      <x:c r="G2068" s="35" t="n">
        <x:v>13.009053419501063</x:v>
      </x:c>
      <x:c r="H2068" s="36" t="n">
        <x:v>-2</x:v>
      </x:c>
      <x:c r="I2068" s="35" t="n">
        <x:v>1.225</x:v>
      </x:c>
      <x:c r="J2068" s="35" t="n">
        <x:v>1.5705518175924542</x:v>
      </x:c>
      <x:c r="K2068" s="35" t="n">
        <x:v>0.284701945718181</x:v>
      </x:c>
      <x:c r="L2068" s="35" t="n">
        <x:v>5.525419388778789</x:v>
      </x:c>
      <x:c r="M2068" s="35" t="n">
        <x:v>11.925999999999998</x:v>
      </x:c>
      <x:c r="N2068" s="35" t="n">
        <x:v>0.10987464130192907</x:v>
      </x:c>
      <x:c r="O2068" s="35" t="n">
        <x:v>-0.000014145666992340812</x:v>
      </x:c>
      <x:c r="P2068" s="35" t="n">
        <x:v>0.01419477884024726</x:v>
      </x:c>
      <x:c r="Q2068" s="36" t="n">
        <x:v>0.718584662036116</x:v>
      </x:c>
      <x:c r="R2068" s="36" t="n">
        <x:v>0.010556202987645424</x:v>
      </x:c>
      <x:c r="S2068" s="36" t="n">
        <x:v>5.479468510350303e-7</x:v>
      </x:c>
      <x:c r="T2068" s="35" t="n">
        <x:v>0.1464726574155521</x:v>
      </x:c>
      <x:c r="U2068" s="36" t="str">
        <x:v>longitudinal</x:v>
      </x:c>
      <x:c r="V2068" s="33" t="n">
        <x:v>3</x:v>
      </x:c>
      <x:c r="W2068" s="36" t="n">
        <x:v>-0.00660727239971311</x:v>
      </x:c>
      <x:c r="X2068" s="36" t="n">
        <x:v>-0.7166347626646896</x:v>
      </x:c>
      <x:c r="Y2068" s="36" t="n">
        <x:v>0.7166652210816707</x:v>
      </x:c>
      <x:c r="Z2068" s="36" t="n">
        <x:v>0.1140559648695726</x:v>
      </x:c>
      <x:c r="AA2068" s="36" t="n">
        <x:v>0.009219468456611694</x:v>
      </x:c>
      <x:c r="AB2068" s="36" t="n">
        <x:v>151.34838394787846</x:v>
      </x:c>
      <x:c r="AC2068" s="34" t="b">
        <x:v>1</x:v>
      </x:c>
    </x:row>
    <x:row r="2069">
      <x:c r="A2069" s="31" t="str">
        <x:v>CFG018</x:v>
      </x:c>
      <x:c r="B2069" s="33" t="n">
        <x:v>7</x:v>
      </x:c>
      <x:c r="C2069" s="31" t="str">
        <x:v>0（选定5-12kg）算协调转弯-5 1.AR20.03.6 </x:v>
      </x:c>
      <x:c r="D2069" s="31" t="str">
        <x:v>T7-VLM2-WF1(g1.0)-WF2(g-1.0)-FF1(g1)-Inviscid</x:v>
      </x:c>
      <x:c r="E2069" s="37" t="n">
        <x:v>0.43835779613591735</x:v>
      </x:c>
      <x:c r="F2069" s="37" t="n">
        <x:v>0</x:v>
      </x:c>
      <x:c r="G2069" s="35" t="n">
        <x:v>13.009053419501063</x:v>
      </x:c>
      <x:c r="H2069" s="36" t="n">
        <x:v>-2</x:v>
      </x:c>
      <x:c r="I2069" s="35" t="n">
        <x:v>1.225</x:v>
      </x:c>
      <x:c r="J2069" s="35" t="n">
        <x:v>1.5705518175924542</x:v>
      </x:c>
      <x:c r="K2069" s="35" t="n">
        <x:v>0.284701945718181</x:v>
      </x:c>
      <x:c r="L2069" s="35" t="n">
        <x:v>5.525419388778789</x:v>
      </x:c>
      <x:c r="M2069" s="35" t="n">
        <x:v>11.925999999999998</x:v>
      </x:c>
      <x:c r="N2069" s="35" t="n">
        <x:v>0.10987464130192907</x:v>
      </x:c>
      <x:c r="O2069" s="35" t="n">
        <x:v>-0.000014145666992340812</x:v>
      </x:c>
      <x:c r="P2069" s="35" t="n">
        <x:v>0.01419477884024726</x:v>
      </x:c>
      <x:c r="Q2069" s="36" t="n">
        <x:v>0.718584662036116</x:v>
      </x:c>
      <x:c r="R2069" s="36" t="n">
        <x:v>0.010556202987645424</x:v>
      </x:c>
      <x:c r="S2069" s="36" t="n">
        <x:v>5.479468510350303e-7</x:v>
      </x:c>
      <x:c r="T2069" s="35" t="n">
        <x:v>0.1464726574155521</x:v>
      </x:c>
      <x:c r="U2069" s="36" t="str">
        <x:v>longitudinal</x:v>
      </x:c>
      <x:c r="V2069" s="33" t="n">
        <x:v>4</x:v>
      </x:c>
      <x:c r="W2069" s="36" t="n">
        <x:v>-0.00660727239971311</x:v>
      </x:c>
      <x:c r="X2069" s="36" t="n">
        <x:v>0.7166347626646896</x:v>
      </x:c>
      <x:c r="Y2069" s="36" t="n">
        <x:v>0.7166652210816707</x:v>
      </x:c>
      <x:c r="Z2069" s="36" t="n">
        <x:v>0.1140559648695726</x:v>
      </x:c>
      <x:c r="AA2069" s="36" t="n">
        <x:v>0.009219468456611694</x:v>
      </x:c>
      <x:c r="AB2069" s="36" t="n">
        <x:v>151.34838394787846</x:v>
      </x:c>
      <x:c r="AC2069" s="34" t="b">
        <x:v>1</x:v>
      </x:c>
    </x:row>
    <x:row r="2070">
      <x:c r="A2070" s="31" t="str">
        <x:v>CFG018</x:v>
      </x:c>
      <x:c r="B2070" s="33" t="n">
        <x:v>7</x:v>
      </x:c>
      <x:c r="C2070" s="31" t="str">
        <x:v>0（选定5-12kg）算协调转弯-5 1.AR20.03.6 </x:v>
      </x:c>
      <x:c r="D2070" s="31" t="str">
        <x:v>T7-VLM2-WF1(g1.0)-WF2(g-1.0)-FF1(g1)-Inviscid</x:v>
      </x:c>
      <x:c r="E2070" s="37" t="n">
        <x:v>0.43835779613591735</x:v>
      </x:c>
      <x:c r="F2070" s="37" t="n">
        <x:v>0</x:v>
      </x:c>
      <x:c r="G2070" s="35" t="n">
        <x:v>13.009053419501063</x:v>
      </x:c>
      <x:c r="H2070" s="36" t="n">
        <x:v>-2</x:v>
      </x:c>
      <x:c r="I2070" s="35" t="n">
        <x:v>1.225</x:v>
      </x:c>
      <x:c r="J2070" s="35" t="n">
        <x:v>1.5705518175924542</x:v>
      </x:c>
      <x:c r="K2070" s="35" t="n">
        <x:v>0.284701945718181</x:v>
      </x:c>
      <x:c r="L2070" s="35" t="n">
        <x:v>5.525419388778789</x:v>
      </x:c>
      <x:c r="M2070" s="35" t="n">
        <x:v>11.925999999999998</x:v>
      </x:c>
      <x:c r="N2070" s="35" t="n">
        <x:v>0.10987464130192907</x:v>
      </x:c>
      <x:c r="O2070" s="35" t="n">
        <x:v>-0.000014145666992340812</x:v>
      </x:c>
      <x:c r="P2070" s="35" t="n">
        <x:v>0.01419477884024726</x:v>
      </x:c>
      <x:c r="Q2070" s="36" t="n">
        <x:v>0.718584662036116</x:v>
      </x:c>
      <x:c r="R2070" s="36" t="n">
        <x:v>0.010556202987645424</x:v>
      </x:c>
      <x:c r="S2070" s="36" t="n">
        <x:v>5.479468510350303e-7</x:v>
      </x:c>
      <x:c r="T2070" s="35" t="n">
        <x:v>0.1464726574155521</x:v>
      </x:c>
      <x:c r="U2070" s="36" t="str">
        <x:v>lateral</x:v>
      </x:c>
      <x:c r="V2070" s="33" t="n">
        <x:v>5</x:v>
      </x:c>
      <x:c r="W2070" s="36" t="n">
        <x:v>-17.609620120173616</x:v>
      </x:c>
      <x:c r="X2070" s="36" t="n">
        <x:v>0</x:v>
      </x:c>
      <x:c r="Y2070" s="36" t="n">
        <x:v>17.609620120173616</x:v>
      </x:c>
      <x:c r="Z2070" s="36" t="n">
        <x:v>0</x:v>
      </x:c>
      <x:c r="AA2070" s="36" t="n">
        <x:v>1</x:v>
      </x:c>
      <x:c r="AB2070" s="36" t="n">
        <x:v>0.0567871420948143</x:v>
      </x:c>
      <x:c r="AC2070" s="34" t="b">
        <x:v>1</x:v>
      </x:c>
    </x:row>
    <x:row r="2071">
      <x:c r="A2071" s="31" t="str">
        <x:v>CFG018</x:v>
      </x:c>
      <x:c r="B2071" s="33" t="n">
        <x:v>7</x:v>
      </x:c>
      <x:c r="C2071" s="31" t="str">
        <x:v>0（选定5-12kg）算协调转弯-5 1.AR20.03.6 </x:v>
      </x:c>
      <x:c r="D2071" s="31" t="str">
        <x:v>T7-VLM2-WF1(g1.0)-WF2(g-1.0)-FF1(g1)-Inviscid</x:v>
      </x:c>
      <x:c r="E2071" s="37" t="n">
        <x:v>0.43835779613591735</x:v>
      </x:c>
      <x:c r="F2071" s="37" t="n">
        <x:v>0</x:v>
      </x:c>
      <x:c r="G2071" s="35" t="n">
        <x:v>13.009053419501063</x:v>
      </x:c>
      <x:c r="H2071" s="36" t="n">
        <x:v>-2</x:v>
      </x:c>
      <x:c r="I2071" s="35" t="n">
        <x:v>1.225</x:v>
      </x:c>
      <x:c r="J2071" s="35" t="n">
        <x:v>1.5705518175924542</x:v>
      </x:c>
      <x:c r="K2071" s="35" t="n">
        <x:v>0.284701945718181</x:v>
      </x:c>
      <x:c r="L2071" s="35" t="n">
        <x:v>5.525419388778789</x:v>
      </x:c>
      <x:c r="M2071" s="35" t="n">
        <x:v>11.925999999999998</x:v>
      </x:c>
      <x:c r="N2071" s="35" t="n">
        <x:v>0.10987464130192907</x:v>
      </x:c>
      <x:c r="O2071" s="35" t="n">
        <x:v>-0.000014145666992340812</x:v>
      </x:c>
      <x:c r="P2071" s="35" t="n">
        <x:v>0.01419477884024726</x:v>
      </x:c>
      <x:c r="Q2071" s="36" t="n">
        <x:v>0.718584662036116</x:v>
      </x:c>
      <x:c r="R2071" s="36" t="n">
        <x:v>0.010556202987645424</x:v>
      </x:c>
      <x:c r="S2071" s="36" t="n">
        <x:v>5.479468510350303e-7</x:v>
      </x:c>
      <x:c r="T2071" s="35" t="n">
        <x:v>0.1464726574155521</x:v>
      </x:c>
      <x:c r="U2071" s="36" t="str">
        <x:v>lateral</x:v>
      </x:c>
      <x:c r="V2071" s="33" t="n">
        <x:v>6</x:v>
      </x:c>
      <x:c r="W2071" s="36" t="n">
        <x:v>-0.9150329704008218</x:v>
      </x:c>
      <x:c r="X2071" s="36" t="n">
        <x:v>-2.350199808083158</x:v>
      </x:c>
      <x:c r="Y2071" s="36" t="n">
        <x:v>2.522047674972593</x:v>
      </x:c>
      <x:c r="Z2071" s="36" t="n">
        <x:v>0.3740459167100584</x:v>
      </x:c>
      <x:c r="AA2071" s="36" t="n">
        <x:v>0.36281351041897547</x:v>
      </x:c>
      <x:c r="AB2071" s="36" t="n">
        <x:v>1.092856795708639</x:v>
      </x:c>
      <x:c r="AC2071" s="34" t="b">
        <x:v>1</x:v>
      </x:c>
    </x:row>
    <x:row r="2072">
      <x:c r="A2072" s="31" t="str">
        <x:v>CFG018</x:v>
      </x:c>
      <x:c r="B2072" s="33" t="n">
        <x:v>7</x:v>
      </x:c>
      <x:c r="C2072" s="31" t="str">
        <x:v>0（选定5-12kg）算协调转弯-5 1.AR20.03.6 </x:v>
      </x:c>
      <x:c r="D2072" s="31" t="str">
        <x:v>T7-VLM2-WF1(g1.0)-WF2(g-1.0)-FF1(g1)-Inviscid</x:v>
      </x:c>
      <x:c r="E2072" s="37" t="n">
        <x:v>0.43835779613591735</x:v>
      </x:c>
      <x:c r="F2072" s="37" t="n">
        <x:v>0</x:v>
      </x:c>
      <x:c r="G2072" s="35" t="n">
        <x:v>13.009053419501063</x:v>
      </x:c>
      <x:c r="H2072" s="36" t="n">
        <x:v>-2</x:v>
      </x:c>
      <x:c r="I2072" s="35" t="n">
        <x:v>1.225</x:v>
      </x:c>
      <x:c r="J2072" s="35" t="n">
        <x:v>1.5705518175924542</x:v>
      </x:c>
      <x:c r="K2072" s="35" t="n">
        <x:v>0.284701945718181</x:v>
      </x:c>
      <x:c r="L2072" s="35" t="n">
        <x:v>5.525419388778789</x:v>
      </x:c>
      <x:c r="M2072" s="35" t="n">
        <x:v>11.925999999999998</x:v>
      </x:c>
      <x:c r="N2072" s="35" t="n">
        <x:v>0.10987464130192907</x:v>
      </x:c>
      <x:c r="O2072" s="35" t="n">
        <x:v>-0.000014145666992340812</x:v>
      </x:c>
      <x:c r="P2072" s="35" t="n">
        <x:v>0.01419477884024726</x:v>
      </x:c>
      <x:c r="Q2072" s="36" t="n">
        <x:v>0.718584662036116</x:v>
      </x:c>
      <x:c r="R2072" s="36" t="n">
        <x:v>0.010556202987645424</x:v>
      </x:c>
      <x:c r="S2072" s="36" t="n">
        <x:v>5.479468510350303e-7</x:v>
      </x:c>
      <x:c r="T2072" s="35" t="n">
        <x:v>0.1464726574155521</x:v>
      </x:c>
      <x:c r="U2072" s="36" t="str">
        <x:v>lateral</x:v>
      </x:c>
      <x:c r="V2072" s="33" t="n">
        <x:v>7</x:v>
      </x:c>
      <x:c r="W2072" s="36" t="n">
        <x:v>-0.9150329704008218</x:v>
      </x:c>
      <x:c r="X2072" s="36" t="n">
        <x:v>2.350199808083158</x:v>
      </x:c>
      <x:c r="Y2072" s="36" t="n">
        <x:v>2.522047674972593</x:v>
      </x:c>
      <x:c r="Z2072" s="36" t="n">
        <x:v>0.3740459167100584</x:v>
      </x:c>
      <x:c r="AA2072" s="36" t="n">
        <x:v>0.36281351041897547</x:v>
      </x:c>
      <x:c r="AB2072" s="36" t="n">
        <x:v>1.092856795708639</x:v>
      </x:c>
      <x:c r="AC2072" s="34" t="b">
        <x:v>1</x:v>
      </x:c>
    </x:row>
    <x:row r="2073">
      <x:c r="A2073" s="31" t="str">
        <x:v>CFG018</x:v>
      </x:c>
      <x:c r="B2073" s="33" t="n">
        <x:v>7</x:v>
      </x:c>
      <x:c r="C2073" s="31" t="str">
        <x:v>0（选定5-12kg）算协调转弯-5 1.AR20.03.6 </x:v>
      </x:c>
      <x:c r="D2073" s="31" t="str">
        <x:v>T7-VLM2-WF1(g1.0)-WF2(g-1.0)-FF1(g1)-Inviscid</x:v>
      </x:c>
      <x:c r="E2073" s="37" t="n">
        <x:v>0.43835779613591735</x:v>
      </x:c>
      <x:c r="F2073" s="37" t="n">
        <x:v>0</x:v>
      </x:c>
      <x:c r="G2073" s="35" t="n">
        <x:v>13.009053419501063</x:v>
      </x:c>
      <x:c r="H2073" s="36" t="n">
        <x:v>-2</x:v>
      </x:c>
      <x:c r="I2073" s="35" t="n">
        <x:v>1.225</x:v>
      </x:c>
      <x:c r="J2073" s="35" t="n">
        <x:v>1.5705518175924542</x:v>
      </x:c>
      <x:c r="K2073" s="35" t="n">
        <x:v>0.284701945718181</x:v>
      </x:c>
      <x:c r="L2073" s="35" t="n">
        <x:v>5.525419388778789</x:v>
      </x:c>
      <x:c r="M2073" s="35" t="n">
        <x:v>11.925999999999998</x:v>
      </x:c>
      <x:c r="N2073" s="35" t="n">
        <x:v>0.10987464130192907</x:v>
      </x:c>
      <x:c r="O2073" s="35" t="n">
        <x:v>-0.000014145666992340812</x:v>
      </x:c>
      <x:c r="P2073" s="35" t="n">
        <x:v>0.01419477884024726</x:v>
      </x:c>
      <x:c r="Q2073" s="36" t="n">
        <x:v>0.718584662036116</x:v>
      </x:c>
      <x:c r="R2073" s="36" t="n">
        <x:v>0.010556202987645424</x:v>
      </x:c>
      <x:c r="S2073" s="36" t="n">
        <x:v>5.479468510350303e-7</x:v>
      </x:c>
      <x:c r="T2073" s="35" t="n">
        <x:v>0.1464726574155521</x:v>
      </x:c>
      <x:c r="U2073" s="36" t="str">
        <x:v>lateral</x:v>
      </x:c>
      <x:c r="V2073" s="33" t="n">
        <x:v>8</x:v>
      </x:c>
      <x:c r="W2073" s="36" t="n">
        <x:v>0.1605218010884677</x:v>
      </x:c>
      <x:c r="X2073" s="36" t="n">
        <x:v>0</x:v>
      </x:c>
      <x:c r="Y2073" s="36" t="n">
        <x:v>0.1605218010884677</x:v>
      </x:c>
      <x:c r="Z2073" s="36" t="n">
        <x:v>0</x:v>
      </x:c>
      <x:c r="AA2073" s="36" t="n">
        <x:v>-1</x:v>
      </x:c>
      <x:c r="AB2073" s="36"/>
      <x:c r="AC2073" s="34" t="b">
        <x:v>0</x:v>
      </x:c>
    </x:row>
    <x:row r="2074">
      <x:c r="A2074" s="31" t="str">
        <x:v>CFG018</x:v>
      </x:c>
      <x:c r="B2074" s="33" t="n">
        <x:v>8</x:v>
      </x:c>
      <x:c r="C2074" s="31" t="str">
        <x:v>0（选定5-12kg）算协调转弯-5 1.AR20.03.6 </x:v>
      </x:c>
      <x:c r="D2074" s="31" t="str">
        <x:v>T7-VLM2-WF1(g1.0)-WF2(g-1.0)-FF1(g1)-Inviscid</x:v>
      </x:c>
      <x:c r="E2074" s="37" t="n">
        <x:v>0.44876502847119326</x:v>
      </x:c>
      <x:c r="F2074" s="37" t="n">
        <x:v>0</x:v>
      </x:c>
      <x:c r="G2074" s="35" t="n">
        <x:v>13.005492201008074</x:v>
      </x:c>
      <x:c r="H2074" s="36" t="n">
        <x:v>-1.5</x:v>
      </x:c>
      <x:c r="I2074" s="35" t="n">
        <x:v>1.225</x:v>
      </x:c>
      <x:c r="J2074" s="35" t="n">
        <x:v>1.5705518175924542</x:v>
      </x:c>
      <x:c r="K2074" s="35" t="n">
        <x:v>0.284701945718181</x:v>
      </x:c>
      <x:c r="L2074" s="35" t="n">
        <x:v>5.525419388778789</x:v>
      </x:c>
      <x:c r="M2074" s="35" t="n">
        <x:v>11.925999999999998</x:v>
      </x:c>
      <x:c r="N2074" s="35" t="n">
        <x:v>0.10987464130192907</x:v>
      </x:c>
      <x:c r="O2074" s="35" t="n">
        <x:v>-0.000014145666992340812</x:v>
      </x:c>
      <x:c r="P2074" s="35" t="n">
        <x:v>0.01419477884024726</x:v>
      </x:c>
      <x:c r="Q2074" s="36" t="n">
        <x:v>0.7189748585200935</x:v>
      </x:c>
      <x:c r="R2074" s="36" t="n">
        <x:v>0.010878649873175798</x:v>
      </x:c>
      <x:c r="S2074" s="36" t="n">
        <x:v>6.195912823803386e-7</x:v>
      </x:c>
      <x:c r="T2074" s="35" t="n">
        <x:v>0.1464687003960856</x:v>
      </x:c>
      <x:c r="U2074" s="36" t="str">
        <x:v>longitudinal</x:v>
      </x:c>
      <x:c r="V2074" s="33" t="n">
        <x:v>1</x:v>
      </x:c>
      <x:c r="W2074" s="36" t="n">
        <x:v>-6.146442607250468</x:v>
      </x:c>
      <x:c r="X2074" s="36" t="n">
        <x:v>-5.258375098963758</x:v>
      </x:c>
      <x:c r="Y2074" s="36" t="n">
        <x:v>8.0888358498381</x:v>
      </x:c>
      <x:c r="Z2074" s="36" t="n">
        <x:v>0.8368963896314164</x:v>
      </x:c>
      <x:c r="AA2074" s="36" t="n">
        <x:v>0.7598673927068863</x:v>
      </x:c>
      <x:c r="AB2074" s="36" t="n">
        <x:v>0.16269573538690166</x:v>
      </x:c>
      <x:c r="AC2074" s="34" t="b">
        <x:v>1</x:v>
      </x:c>
    </x:row>
    <x:row r="2075">
      <x:c r="A2075" s="31" t="str">
        <x:v>CFG018</x:v>
      </x:c>
      <x:c r="B2075" s="33" t="n">
        <x:v>8</x:v>
      </x:c>
      <x:c r="C2075" s="31" t="str">
        <x:v>0（选定5-12kg）算协调转弯-5 1.AR20.03.6 </x:v>
      </x:c>
      <x:c r="D2075" s="31" t="str">
        <x:v>T7-VLM2-WF1(g1.0)-WF2(g-1.0)-FF1(g1)-Inviscid</x:v>
      </x:c>
      <x:c r="E2075" s="37" t="n">
        <x:v>0.44876502847119326</x:v>
      </x:c>
      <x:c r="F2075" s="37" t="n">
        <x:v>0</x:v>
      </x:c>
      <x:c r="G2075" s="35" t="n">
        <x:v>13.005492201008074</x:v>
      </x:c>
      <x:c r="H2075" s="36" t="n">
        <x:v>-1.5</x:v>
      </x:c>
      <x:c r="I2075" s="35" t="n">
        <x:v>1.225</x:v>
      </x:c>
      <x:c r="J2075" s="35" t="n">
        <x:v>1.5705518175924542</x:v>
      </x:c>
      <x:c r="K2075" s="35" t="n">
        <x:v>0.284701945718181</x:v>
      </x:c>
      <x:c r="L2075" s="35" t="n">
        <x:v>5.525419388778789</x:v>
      </x:c>
      <x:c r="M2075" s="35" t="n">
        <x:v>11.925999999999998</x:v>
      </x:c>
      <x:c r="N2075" s="35" t="n">
        <x:v>0.10987464130192907</x:v>
      </x:c>
      <x:c r="O2075" s="35" t="n">
        <x:v>-0.000014145666992340812</x:v>
      </x:c>
      <x:c r="P2075" s="35" t="n">
        <x:v>0.01419477884024726</x:v>
      </x:c>
      <x:c r="Q2075" s="36" t="n">
        <x:v>0.7189748585200935</x:v>
      </x:c>
      <x:c r="R2075" s="36" t="n">
        <x:v>0.010878649873175798</x:v>
      </x:c>
      <x:c r="S2075" s="36" t="n">
        <x:v>6.195912823803386e-7</x:v>
      </x:c>
      <x:c r="T2075" s="35" t="n">
        <x:v>0.1464687003960856</x:v>
      </x:c>
      <x:c r="U2075" s="36" t="str">
        <x:v>longitudinal</x:v>
      </x:c>
      <x:c r="V2075" s="33" t="n">
        <x:v>2</x:v>
      </x:c>
      <x:c r="W2075" s="36" t="n">
        <x:v>-6.146442607250468</x:v>
      </x:c>
      <x:c r="X2075" s="36" t="n">
        <x:v>5.258375098963758</x:v>
      </x:c>
      <x:c r="Y2075" s="36" t="n">
        <x:v>8.0888358498381</x:v>
      </x:c>
      <x:c r="Z2075" s="36" t="n">
        <x:v>0.8368963896314164</x:v>
      </x:c>
      <x:c r="AA2075" s="36" t="n">
        <x:v>0.7598673927068863</x:v>
      </x:c>
      <x:c r="AB2075" s="36" t="n">
        <x:v>0.16269573538690166</x:v>
      </x:c>
      <x:c r="AC2075" s="34" t="b">
        <x:v>1</x:v>
      </x:c>
    </x:row>
    <x:row r="2076">
      <x:c r="A2076" s="31" t="str">
        <x:v>CFG018</x:v>
      </x:c>
      <x:c r="B2076" s="33" t="n">
        <x:v>8</x:v>
      </x:c>
      <x:c r="C2076" s="31" t="str">
        <x:v>0（选定5-12kg）算协调转弯-5 1.AR20.03.6 </x:v>
      </x:c>
      <x:c r="D2076" s="31" t="str">
        <x:v>T7-VLM2-WF1(g1.0)-WF2(g-1.0)-FF1(g1)-Inviscid</x:v>
      </x:c>
      <x:c r="E2076" s="37" t="n">
        <x:v>0.44876502847119326</x:v>
      </x:c>
      <x:c r="F2076" s="37" t="n">
        <x:v>0</x:v>
      </x:c>
      <x:c r="G2076" s="35" t="n">
        <x:v>13.005492201008074</x:v>
      </x:c>
      <x:c r="H2076" s="36" t="n">
        <x:v>-1.5</x:v>
      </x:c>
      <x:c r="I2076" s="35" t="n">
        <x:v>1.225</x:v>
      </x:c>
      <x:c r="J2076" s="35" t="n">
        <x:v>1.5705518175924542</x:v>
      </x:c>
      <x:c r="K2076" s="35" t="n">
        <x:v>0.284701945718181</x:v>
      </x:c>
      <x:c r="L2076" s="35" t="n">
        <x:v>5.525419388778789</x:v>
      </x:c>
      <x:c r="M2076" s="35" t="n">
        <x:v>11.925999999999998</x:v>
      </x:c>
      <x:c r="N2076" s="35" t="n">
        <x:v>0.10987464130192907</x:v>
      </x:c>
      <x:c r="O2076" s="35" t="n">
        <x:v>-0.000014145666992340812</x:v>
      </x:c>
      <x:c r="P2076" s="35" t="n">
        <x:v>0.01419477884024726</x:v>
      </x:c>
      <x:c r="Q2076" s="36" t="n">
        <x:v>0.7189748585200935</x:v>
      </x:c>
      <x:c r="R2076" s="36" t="n">
        <x:v>0.010878649873175798</x:v>
      </x:c>
      <x:c r="S2076" s="36" t="n">
        <x:v>6.195912823803386e-7</x:v>
      </x:c>
      <x:c r="T2076" s="35" t="n">
        <x:v>0.1464687003960856</x:v>
      </x:c>
      <x:c r="U2076" s="36" t="str">
        <x:v>longitudinal</x:v>
      </x:c>
      <x:c r="V2076" s="33" t="n">
        <x:v>3</x:v>
      </x:c>
      <x:c r="W2076" s="36" t="n">
        <x:v>-0.00687181798334811</x:v>
      </x:c>
      <x:c r="X2076" s="36" t="n">
        <x:v>-0.716780630186041</x:v>
      </x:c>
      <x:c r="Y2076" s="36" t="n">
        <x:v>0.7168135696904003</x:v>
      </x:c>
      <x:c r="Z2076" s="36" t="n">
        <x:v>0.11407918040663223</x:v>
      </x:c>
      <x:c r="AA2076" s="36" t="n">
        <x:v>0.009586618158353396</x:v>
      </x:c>
      <x:c r="AB2076" s="36" t="n">
        <x:v>145.52189863340598</x:v>
      </x:c>
      <x:c r="AC2076" s="34" t="b">
        <x:v>1</x:v>
      </x:c>
    </x:row>
    <x:row r="2077">
      <x:c r="A2077" s="31" t="str">
        <x:v>CFG018</x:v>
      </x:c>
      <x:c r="B2077" s="33" t="n">
        <x:v>8</x:v>
      </x:c>
      <x:c r="C2077" s="31" t="str">
        <x:v>0（选定5-12kg）算协调转弯-5 1.AR20.03.6 </x:v>
      </x:c>
      <x:c r="D2077" s="31" t="str">
        <x:v>T7-VLM2-WF1(g1.0)-WF2(g-1.0)-FF1(g1)-Inviscid</x:v>
      </x:c>
      <x:c r="E2077" s="37" t="n">
        <x:v>0.44876502847119326</x:v>
      </x:c>
      <x:c r="F2077" s="37" t="n">
        <x:v>0</x:v>
      </x:c>
      <x:c r="G2077" s="35" t="n">
        <x:v>13.005492201008074</x:v>
      </x:c>
      <x:c r="H2077" s="36" t="n">
        <x:v>-1.5</x:v>
      </x:c>
      <x:c r="I2077" s="35" t="n">
        <x:v>1.225</x:v>
      </x:c>
      <x:c r="J2077" s="35" t="n">
        <x:v>1.5705518175924542</x:v>
      </x:c>
      <x:c r="K2077" s="35" t="n">
        <x:v>0.284701945718181</x:v>
      </x:c>
      <x:c r="L2077" s="35" t="n">
        <x:v>5.525419388778789</x:v>
      </x:c>
      <x:c r="M2077" s="35" t="n">
        <x:v>11.925999999999998</x:v>
      </x:c>
      <x:c r="N2077" s="35" t="n">
        <x:v>0.10987464130192907</x:v>
      </x:c>
      <x:c r="O2077" s="35" t="n">
        <x:v>-0.000014145666992340812</x:v>
      </x:c>
      <x:c r="P2077" s="35" t="n">
        <x:v>0.01419477884024726</x:v>
      </x:c>
      <x:c r="Q2077" s="36" t="n">
        <x:v>0.7189748585200935</x:v>
      </x:c>
      <x:c r="R2077" s="36" t="n">
        <x:v>0.010878649873175798</x:v>
      </x:c>
      <x:c r="S2077" s="36" t="n">
        <x:v>6.195912823803386e-7</x:v>
      </x:c>
      <x:c r="T2077" s="35" t="n">
        <x:v>0.1464687003960856</x:v>
      </x:c>
      <x:c r="U2077" s="36" t="str">
        <x:v>longitudinal</x:v>
      </x:c>
      <x:c r="V2077" s="33" t="n">
        <x:v>4</x:v>
      </x:c>
      <x:c r="W2077" s="36" t="n">
        <x:v>-0.00687181798334811</x:v>
      </x:c>
      <x:c r="X2077" s="36" t="n">
        <x:v>0.716780630186041</x:v>
      </x:c>
      <x:c r="Y2077" s="36" t="n">
        <x:v>0.7168135696904003</x:v>
      </x:c>
      <x:c r="Z2077" s="36" t="n">
        <x:v>0.11407918040663223</x:v>
      </x:c>
      <x:c r="AA2077" s="36" t="n">
        <x:v>0.009586618158353396</x:v>
      </x:c>
      <x:c r="AB2077" s="36" t="n">
        <x:v>145.52189863340598</x:v>
      </x:c>
      <x:c r="AC2077" s="34" t="b">
        <x:v>1</x:v>
      </x:c>
    </x:row>
    <x:row r="2078">
      <x:c r="A2078" s="31" t="str">
        <x:v>CFG018</x:v>
      </x:c>
      <x:c r="B2078" s="33" t="n">
        <x:v>8</x:v>
      </x:c>
      <x:c r="C2078" s="31" t="str">
        <x:v>0（选定5-12kg）算协调转弯-5 1.AR20.03.6 </x:v>
      </x:c>
      <x:c r="D2078" s="31" t="str">
        <x:v>T7-VLM2-WF1(g1.0)-WF2(g-1.0)-FF1(g1)-Inviscid</x:v>
      </x:c>
      <x:c r="E2078" s="37" t="n">
        <x:v>0.44876502847119326</x:v>
      </x:c>
      <x:c r="F2078" s="37" t="n">
        <x:v>0</x:v>
      </x:c>
      <x:c r="G2078" s="35" t="n">
        <x:v>13.005492201008074</x:v>
      </x:c>
      <x:c r="H2078" s="36" t="n">
        <x:v>-1.5</x:v>
      </x:c>
      <x:c r="I2078" s="35" t="n">
        <x:v>1.225</x:v>
      </x:c>
      <x:c r="J2078" s="35" t="n">
        <x:v>1.5705518175924542</x:v>
      </x:c>
      <x:c r="K2078" s="35" t="n">
        <x:v>0.284701945718181</x:v>
      </x:c>
      <x:c r="L2078" s="35" t="n">
        <x:v>5.525419388778789</x:v>
      </x:c>
      <x:c r="M2078" s="35" t="n">
        <x:v>11.925999999999998</x:v>
      </x:c>
      <x:c r="N2078" s="35" t="n">
        <x:v>0.10987464130192907</x:v>
      </x:c>
      <x:c r="O2078" s="35" t="n">
        <x:v>-0.000014145666992340812</x:v>
      </x:c>
      <x:c r="P2078" s="35" t="n">
        <x:v>0.01419477884024726</x:v>
      </x:c>
      <x:c r="Q2078" s="36" t="n">
        <x:v>0.7189748585200935</x:v>
      </x:c>
      <x:c r="R2078" s="36" t="n">
        <x:v>0.010878649873175798</x:v>
      </x:c>
      <x:c r="S2078" s="36" t="n">
        <x:v>6.195912823803386e-7</x:v>
      </x:c>
      <x:c r="T2078" s="35" t="n">
        <x:v>0.1464687003960856</x:v>
      </x:c>
      <x:c r="U2078" s="36" t="str">
        <x:v>lateral</x:v>
      </x:c>
      <x:c r="V2078" s="33" t="n">
        <x:v>5</x:v>
      </x:c>
      <x:c r="W2078" s="36" t="n">
        <x:v>-17.584682523711038</x:v>
      </x:c>
      <x:c r="X2078" s="36" t="n">
        <x:v>0</x:v>
      </x:c>
      <x:c r="Y2078" s="36" t="n">
        <x:v>17.584682523711038</x:v>
      </x:c>
      <x:c r="Z2078" s="36" t="n">
        <x:v>0</x:v>
      </x:c>
      <x:c r="AA2078" s="36" t="n">
        <x:v>1</x:v>
      </x:c>
      <x:c r="AB2078" s="36" t="n">
        <x:v>0.05686767438943571</x:v>
      </x:c>
      <x:c r="AC2078" s="34" t="b">
        <x:v>1</x:v>
      </x:c>
    </x:row>
    <x:row r="2079">
      <x:c r="A2079" s="31" t="str">
        <x:v>CFG018</x:v>
      </x:c>
      <x:c r="B2079" s="33" t="n">
        <x:v>8</x:v>
      </x:c>
      <x:c r="C2079" s="31" t="str">
        <x:v>0（选定5-12kg）算协调转弯-5 1.AR20.03.6 </x:v>
      </x:c>
      <x:c r="D2079" s="31" t="str">
        <x:v>T7-VLM2-WF1(g1.0)-WF2(g-1.0)-FF1(g1)-Inviscid</x:v>
      </x:c>
      <x:c r="E2079" s="37" t="n">
        <x:v>0.44876502847119326</x:v>
      </x:c>
      <x:c r="F2079" s="37" t="n">
        <x:v>0</x:v>
      </x:c>
      <x:c r="G2079" s="35" t="n">
        <x:v>13.005492201008074</x:v>
      </x:c>
      <x:c r="H2079" s="36" t="n">
        <x:v>-1.5</x:v>
      </x:c>
      <x:c r="I2079" s="35" t="n">
        <x:v>1.225</x:v>
      </x:c>
      <x:c r="J2079" s="35" t="n">
        <x:v>1.5705518175924542</x:v>
      </x:c>
      <x:c r="K2079" s="35" t="n">
        <x:v>0.284701945718181</x:v>
      </x:c>
      <x:c r="L2079" s="35" t="n">
        <x:v>5.525419388778789</x:v>
      </x:c>
      <x:c r="M2079" s="35" t="n">
        <x:v>11.925999999999998</x:v>
      </x:c>
      <x:c r="N2079" s="35" t="n">
        <x:v>0.10987464130192907</x:v>
      </x:c>
      <x:c r="O2079" s="35" t="n">
        <x:v>-0.000014145666992340812</x:v>
      </x:c>
      <x:c r="P2079" s="35" t="n">
        <x:v>0.01419477884024726</x:v>
      </x:c>
      <x:c r="Q2079" s="36" t="n">
        <x:v>0.7189748585200935</x:v>
      </x:c>
      <x:c r="R2079" s="36" t="n">
        <x:v>0.010878649873175798</x:v>
      </x:c>
      <x:c r="S2079" s="36" t="n">
        <x:v>6.195912823803386e-7</x:v>
      </x:c>
      <x:c r="T2079" s="35" t="n">
        <x:v>0.1464687003960856</x:v>
      </x:c>
      <x:c r="U2079" s="36" t="str">
        <x:v>lateral</x:v>
      </x:c>
      <x:c r="V2079" s="33" t="n">
        <x:v>6</x:v>
      </x:c>
      <x:c r="W2079" s="36" t="n">
        <x:v>-0.9138633576304349</x:v>
      </x:c>
      <x:c r="X2079" s="36" t="n">
        <x:v>-2.3466436395847037</x:v>
      </x:c>
      <x:c r="Y2079" s="36" t="n">
        <x:v>2.518309474155811</x:v>
      </x:c>
      <x:c r="Z2079" s="36" t="n">
        <x:v>0.37347993491506165</x:v>
      </x:c>
      <x:c r="AA2079" s="36" t="n">
        <x:v>0.36288763037623906</x:v>
      </x:c>
      <x:c r="AB2079" s="36" t="n">
        <x:v>1.0942554941615228</x:v>
      </x:c>
      <x:c r="AC2079" s="34" t="b">
        <x:v>1</x:v>
      </x:c>
    </x:row>
    <x:row r="2080">
      <x:c r="A2080" s="31" t="str">
        <x:v>CFG018</x:v>
      </x:c>
      <x:c r="B2080" s="33" t="n">
        <x:v>8</x:v>
      </x:c>
      <x:c r="C2080" s="31" t="str">
        <x:v>0（选定5-12kg）算协调转弯-5 1.AR20.03.6 </x:v>
      </x:c>
      <x:c r="D2080" s="31" t="str">
        <x:v>T7-VLM2-WF1(g1.0)-WF2(g-1.0)-FF1(g1)-Inviscid</x:v>
      </x:c>
      <x:c r="E2080" s="37" t="n">
        <x:v>0.44876502847119326</x:v>
      </x:c>
      <x:c r="F2080" s="37" t="n">
        <x:v>0</x:v>
      </x:c>
      <x:c r="G2080" s="35" t="n">
        <x:v>13.005492201008074</x:v>
      </x:c>
      <x:c r="H2080" s="36" t="n">
        <x:v>-1.5</x:v>
      </x:c>
      <x:c r="I2080" s="35" t="n">
        <x:v>1.225</x:v>
      </x:c>
      <x:c r="J2080" s="35" t="n">
        <x:v>1.5705518175924542</x:v>
      </x:c>
      <x:c r="K2080" s="35" t="n">
        <x:v>0.284701945718181</x:v>
      </x:c>
      <x:c r="L2080" s="35" t="n">
        <x:v>5.525419388778789</x:v>
      </x:c>
      <x:c r="M2080" s="35" t="n">
        <x:v>11.925999999999998</x:v>
      </x:c>
      <x:c r="N2080" s="35" t="n">
        <x:v>0.10987464130192907</x:v>
      </x:c>
      <x:c r="O2080" s="35" t="n">
        <x:v>-0.000014145666992340812</x:v>
      </x:c>
      <x:c r="P2080" s="35" t="n">
        <x:v>0.01419477884024726</x:v>
      </x:c>
      <x:c r="Q2080" s="36" t="n">
        <x:v>0.7189748585200935</x:v>
      </x:c>
      <x:c r="R2080" s="36" t="n">
        <x:v>0.010878649873175798</x:v>
      </x:c>
      <x:c r="S2080" s="36" t="n">
        <x:v>6.195912823803386e-7</x:v>
      </x:c>
      <x:c r="T2080" s="35" t="n">
        <x:v>0.1464687003960856</x:v>
      </x:c>
      <x:c r="U2080" s="36" t="str">
        <x:v>lateral</x:v>
      </x:c>
      <x:c r="V2080" s="33" t="n">
        <x:v>7</x:v>
      </x:c>
      <x:c r="W2080" s="36" t="n">
        <x:v>-0.9138633576304349</x:v>
      </x:c>
      <x:c r="X2080" s="36" t="n">
        <x:v>2.3466436395847037</x:v>
      </x:c>
      <x:c r="Y2080" s="36" t="n">
        <x:v>2.518309474155811</x:v>
      </x:c>
      <x:c r="Z2080" s="36" t="n">
        <x:v>0.37347993491506165</x:v>
      </x:c>
      <x:c r="AA2080" s="36" t="n">
        <x:v>0.36288763037623906</x:v>
      </x:c>
      <x:c r="AB2080" s="36" t="n">
        <x:v>1.0942554941615228</x:v>
      </x:c>
      <x:c r="AC2080" s="34" t="b">
        <x:v>1</x:v>
      </x:c>
    </x:row>
    <x:row r="2081">
      <x:c r="A2081" s="31" t="str">
        <x:v>CFG018</x:v>
      </x:c>
      <x:c r="B2081" s="33" t="n">
        <x:v>8</x:v>
      </x:c>
      <x:c r="C2081" s="31" t="str">
        <x:v>0（选定5-12kg）算协调转弯-5 1.AR20.03.6 </x:v>
      </x:c>
      <x:c r="D2081" s="31" t="str">
        <x:v>T7-VLM2-WF1(g1.0)-WF2(g-1.0)-FF1(g1)-Inviscid</x:v>
      </x:c>
      <x:c r="E2081" s="37" t="n">
        <x:v>0.44876502847119326</x:v>
      </x:c>
      <x:c r="F2081" s="37" t="n">
        <x:v>0</x:v>
      </x:c>
      <x:c r="G2081" s="35" t="n">
        <x:v>13.005492201008074</x:v>
      </x:c>
      <x:c r="H2081" s="36" t="n">
        <x:v>-1.5</x:v>
      </x:c>
      <x:c r="I2081" s="35" t="n">
        <x:v>1.225</x:v>
      </x:c>
      <x:c r="J2081" s="35" t="n">
        <x:v>1.5705518175924542</x:v>
      </x:c>
      <x:c r="K2081" s="35" t="n">
        <x:v>0.284701945718181</x:v>
      </x:c>
      <x:c r="L2081" s="35" t="n">
        <x:v>5.525419388778789</x:v>
      </x:c>
      <x:c r="M2081" s="35" t="n">
        <x:v>11.925999999999998</x:v>
      </x:c>
      <x:c r="N2081" s="35" t="n">
        <x:v>0.10987464130192907</x:v>
      </x:c>
      <x:c r="O2081" s="35" t="n">
        <x:v>-0.000014145666992340812</x:v>
      </x:c>
      <x:c r="P2081" s="35" t="n">
        <x:v>0.01419477884024726</x:v>
      </x:c>
      <x:c r="Q2081" s="36" t="n">
        <x:v>0.7189748585200935</x:v>
      </x:c>
      <x:c r="R2081" s="36" t="n">
        <x:v>0.010878649873175798</x:v>
      </x:c>
      <x:c r="S2081" s="36" t="n">
        <x:v>6.195912823803386e-7</x:v>
      </x:c>
      <x:c r="T2081" s="35" t="n">
        <x:v>0.1464687003960856</x:v>
      </x:c>
      <x:c r="U2081" s="36" t="str">
        <x:v>lateral</x:v>
      </x:c>
      <x:c r="V2081" s="33" t="n">
        <x:v>8</x:v>
      </x:c>
      <x:c r="W2081" s="36" t="n">
        <x:v>0.16064073535361523</x:v>
      </x:c>
      <x:c r="X2081" s="36" t="n">
        <x:v>0</x:v>
      </x:c>
      <x:c r="Y2081" s="36" t="n">
        <x:v>0.16064073535361523</x:v>
      </x:c>
      <x:c r="Z2081" s="36" t="n">
        <x:v>0</x:v>
      </x:c>
      <x:c r="AA2081" s="36" t="n">
        <x:v>-1</x:v>
      </x:c>
      <x:c r="AB2081" s="36"/>
      <x:c r="AC2081" s="34" t="b">
        <x:v>0</x:v>
      </x:c>
    </x:row>
    <x:row r="2082">
      <x:c r="A2082" s="31" t="str">
        <x:v>CFG018</x:v>
      </x:c>
      <x:c r="B2082" s="33" t="n">
        <x:v>9</x:v>
      </x:c>
      <x:c r="C2082" s="31" t="str">
        <x:v>0（选定5-12kg）算协调转弯-5 1.AR20.03.6 </x:v>
      </x:c>
      <x:c r="D2082" s="31" t="str">
        <x:v>T7-VLM2-WF1(g1.0)-WF2(g-1.0)-FF1(g1)-Inviscid</x:v>
      </x:c>
      <x:c r="E2082" s="37" t="n">
        <x:v>0.4598190998744109</x:v>
      </x:c>
      <x:c r="F2082" s="37" t="n">
        <x:v>0</x:v>
      </x:c>
      <x:c r="G2082" s="35" t="n">
        <x:v>13.001710938742116</x:v>
      </x:c>
      <x:c r="H2082" s="36" t="n">
        <x:v>-1</x:v>
      </x:c>
      <x:c r="I2082" s="35" t="n">
        <x:v>1.225</x:v>
      </x:c>
      <x:c r="J2082" s="35" t="n">
        <x:v>1.5705518175924542</x:v>
      </x:c>
      <x:c r="K2082" s="35" t="n">
        <x:v>0.284701945718181</x:v>
      </x:c>
      <x:c r="L2082" s="35" t="n">
        <x:v>5.525419388778789</x:v>
      </x:c>
      <x:c r="M2082" s="35" t="n">
        <x:v>11.925999999999998</x:v>
      </x:c>
      <x:c r="N2082" s="35" t="n">
        <x:v>0.10987464130192907</x:v>
      </x:c>
      <x:c r="O2082" s="35" t="n">
        <x:v>-0.000014145666992340812</x:v>
      </x:c>
      <x:c r="P2082" s="35" t="n">
        <x:v>0.01419477884024726</x:v>
      </x:c>
      <x:c r="Q2082" s="36" t="n">
        <x:v>0.7193893242616155</x:v>
      </x:c>
      <x:c r="R2082" s="36" t="n">
        <x:v>0.011232677173073479</x:v>
      </x:c>
      <x:c r="S2082" s="36" t="n">
        <x:v>6.909215880655715e-7</x:v>
      </x:c>
      <x:c r="T2082" s="35" t="n">
        <x:v>0.1464645873764132</x:v>
      </x:c>
      <x:c r="U2082" s="36" t="str">
        <x:v>longitudinal</x:v>
      </x:c>
      <x:c r="V2082" s="33" t="n">
        <x:v>1</x:v>
      </x:c>
      <x:c r="W2082" s="36" t="n">
        <x:v>-6.142301210810986</x:v>
      </x:c>
      <x:c r="X2082" s="36" t="n">
        <x:v>-5.254550003030326</x:v>
      </x:c>
      <x:c r="Y2082" s="36" t="n">
        <x:v>8.083202329440734</x:v>
      </x:c>
      <x:c r="Z2082" s="36" t="n">
        <x:v>0.83628760670581</x:v>
      </x:c>
      <x:c r="AA2082" s="36" t="n">
        <x:v>0.7598846299367548</x:v>
      </x:c>
      <x:c r="AB2082" s="36" t="n">
        <x:v>0.1628054316580751</x:v>
      </x:c>
      <x:c r="AC2082" s="34" t="b">
        <x:v>1</x:v>
      </x:c>
    </x:row>
    <x:row r="2083">
      <x:c r="A2083" s="31" t="str">
        <x:v>CFG018</x:v>
      </x:c>
      <x:c r="B2083" s="33" t="n">
        <x:v>9</x:v>
      </x:c>
      <x:c r="C2083" s="31" t="str">
        <x:v>0（选定5-12kg）算协调转弯-5 1.AR20.03.6 </x:v>
      </x:c>
      <x:c r="D2083" s="31" t="str">
        <x:v>T7-VLM2-WF1(g1.0)-WF2(g-1.0)-FF1(g1)-Inviscid</x:v>
      </x:c>
      <x:c r="E2083" s="37" t="n">
        <x:v>0.4598190998744109</x:v>
      </x:c>
      <x:c r="F2083" s="37" t="n">
        <x:v>0</x:v>
      </x:c>
      <x:c r="G2083" s="35" t="n">
        <x:v>13.001710938742116</x:v>
      </x:c>
      <x:c r="H2083" s="36" t="n">
        <x:v>-1</x:v>
      </x:c>
      <x:c r="I2083" s="35" t="n">
        <x:v>1.225</x:v>
      </x:c>
      <x:c r="J2083" s="35" t="n">
        <x:v>1.5705518175924542</x:v>
      </x:c>
      <x:c r="K2083" s="35" t="n">
        <x:v>0.284701945718181</x:v>
      </x:c>
      <x:c r="L2083" s="35" t="n">
        <x:v>5.525419388778789</x:v>
      </x:c>
      <x:c r="M2083" s="35" t="n">
        <x:v>11.925999999999998</x:v>
      </x:c>
      <x:c r="N2083" s="35" t="n">
        <x:v>0.10987464130192907</x:v>
      </x:c>
      <x:c r="O2083" s="35" t="n">
        <x:v>-0.000014145666992340812</x:v>
      </x:c>
      <x:c r="P2083" s="35" t="n">
        <x:v>0.01419477884024726</x:v>
      </x:c>
      <x:c r="Q2083" s="36" t="n">
        <x:v>0.7193893242616155</x:v>
      </x:c>
      <x:c r="R2083" s="36" t="n">
        <x:v>0.011232677173073479</x:v>
      </x:c>
      <x:c r="S2083" s="36" t="n">
        <x:v>6.909215880655715e-7</x:v>
      </x:c>
      <x:c r="T2083" s="35" t="n">
        <x:v>0.1464645873764132</x:v>
      </x:c>
      <x:c r="U2083" s="36" t="str">
        <x:v>longitudinal</x:v>
      </x:c>
      <x:c r="V2083" s="33" t="n">
        <x:v>2</x:v>
      </x:c>
      <x:c r="W2083" s="36" t="n">
        <x:v>-6.142301210810986</x:v>
      </x:c>
      <x:c r="X2083" s="36" t="n">
        <x:v>5.254550003030326</x:v>
      </x:c>
      <x:c r="Y2083" s="36" t="n">
        <x:v>8.083202329440734</x:v>
      </x:c>
      <x:c r="Z2083" s="36" t="n">
        <x:v>0.83628760670581</x:v>
      </x:c>
      <x:c r="AA2083" s="36" t="n">
        <x:v>0.7598846299367548</x:v>
      </x:c>
      <x:c r="AB2083" s="36" t="n">
        <x:v>0.1628054316580751</x:v>
      </x:c>
      <x:c r="AC2083" s="34" t="b">
        <x:v>1</x:v>
      </x:c>
    </x:row>
    <x:row r="2084">
      <x:c r="A2084" s="31" t="str">
        <x:v>CFG018</x:v>
      </x:c>
      <x:c r="B2084" s="33" t="n">
        <x:v>9</x:v>
      </x:c>
      <x:c r="C2084" s="31" t="str">
        <x:v>0（选定5-12kg）算协调转弯-5 1.AR20.03.6 </x:v>
      </x:c>
      <x:c r="D2084" s="31" t="str">
        <x:v>T7-VLM2-WF1(g1.0)-WF2(g-1.0)-FF1(g1)-Inviscid</x:v>
      </x:c>
      <x:c r="E2084" s="37" t="n">
        <x:v>0.4598190998744109</x:v>
      </x:c>
      <x:c r="F2084" s="37" t="n">
        <x:v>0</x:v>
      </x:c>
      <x:c r="G2084" s="35" t="n">
        <x:v>13.001710938742116</x:v>
      </x:c>
      <x:c r="H2084" s="36" t="n">
        <x:v>-1</x:v>
      </x:c>
      <x:c r="I2084" s="35" t="n">
        <x:v>1.225</x:v>
      </x:c>
      <x:c r="J2084" s="35" t="n">
        <x:v>1.5705518175924542</x:v>
      </x:c>
      <x:c r="K2084" s="35" t="n">
        <x:v>0.284701945718181</x:v>
      </x:c>
      <x:c r="L2084" s="35" t="n">
        <x:v>5.525419388778789</x:v>
      </x:c>
      <x:c r="M2084" s="35" t="n">
        <x:v>11.925999999999998</x:v>
      </x:c>
      <x:c r="N2084" s="35" t="n">
        <x:v>0.10987464130192907</x:v>
      </x:c>
      <x:c r="O2084" s="35" t="n">
        <x:v>-0.000014145666992340812</x:v>
      </x:c>
      <x:c r="P2084" s="35" t="n">
        <x:v>0.01419477884024726</x:v>
      </x:c>
      <x:c r="Q2084" s="36" t="n">
        <x:v>0.7193893242616155</x:v>
      </x:c>
      <x:c r="R2084" s="36" t="n">
        <x:v>0.011232677173073479</x:v>
      </x:c>
      <x:c r="S2084" s="36" t="n">
        <x:v>6.909215880655715e-7</x:v>
      </x:c>
      <x:c r="T2084" s="35" t="n">
        <x:v>0.1464645873764132</x:v>
      </x:c>
      <x:c r="U2084" s="36" t="str">
        <x:v>longitudinal</x:v>
      </x:c>
      <x:c r="V2084" s="33" t="n">
        <x:v>3</x:v>
      </x:c>
      <x:c r="W2084" s="36" t="n">
        <x:v>-0.007173685680349494</x:v>
      </x:c>
      <x:c r="X2084" s="36" t="n">
        <x:v>-0.716935925893565</x:v>
      </x:c>
      <x:c r="Y2084" s="36" t="n">
        <x:v>0.7169718150688378</x:v>
      </x:c>
      <x:c r="Z2084" s="36" t="n">
        <x:v>0.11410389648612564</x:v>
      </x:c>
      <x:c r="AA2084" s="36" t="n">
        <x:v>0.010005533731700088</x:v>
      </x:c>
      <x:c r="AB2084" s="36" t="n">
        <x:v>139.3983573519604</x:v>
      </x:c>
      <x:c r="AC2084" s="34" t="b">
        <x:v>1</x:v>
      </x:c>
    </x:row>
    <x:row r="2085">
      <x:c r="A2085" s="31" t="str">
        <x:v>CFG018</x:v>
      </x:c>
      <x:c r="B2085" s="33" t="n">
        <x:v>9</x:v>
      </x:c>
      <x:c r="C2085" s="31" t="str">
        <x:v>0（选定5-12kg）算协调转弯-5 1.AR20.03.6 </x:v>
      </x:c>
      <x:c r="D2085" s="31" t="str">
        <x:v>T7-VLM2-WF1(g1.0)-WF2(g-1.0)-FF1(g1)-Inviscid</x:v>
      </x:c>
      <x:c r="E2085" s="37" t="n">
        <x:v>0.4598190998744109</x:v>
      </x:c>
      <x:c r="F2085" s="37" t="n">
        <x:v>0</x:v>
      </x:c>
      <x:c r="G2085" s="35" t="n">
        <x:v>13.001710938742116</x:v>
      </x:c>
      <x:c r="H2085" s="36" t="n">
        <x:v>-1</x:v>
      </x:c>
      <x:c r="I2085" s="35" t="n">
        <x:v>1.225</x:v>
      </x:c>
      <x:c r="J2085" s="35" t="n">
        <x:v>1.5705518175924542</x:v>
      </x:c>
      <x:c r="K2085" s="35" t="n">
        <x:v>0.284701945718181</x:v>
      </x:c>
      <x:c r="L2085" s="35" t="n">
        <x:v>5.525419388778789</x:v>
      </x:c>
      <x:c r="M2085" s="35" t="n">
        <x:v>11.925999999999998</x:v>
      </x:c>
      <x:c r="N2085" s="35" t="n">
        <x:v>0.10987464130192907</x:v>
      </x:c>
      <x:c r="O2085" s="35" t="n">
        <x:v>-0.000014145666992340812</x:v>
      </x:c>
      <x:c r="P2085" s="35" t="n">
        <x:v>0.01419477884024726</x:v>
      </x:c>
      <x:c r="Q2085" s="36" t="n">
        <x:v>0.7193893242616155</x:v>
      </x:c>
      <x:c r="R2085" s="36" t="n">
        <x:v>0.011232677173073479</x:v>
      </x:c>
      <x:c r="S2085" s="36" t="n">
        <x:v>6.909215880655715e-7</x:v>
      </x:c>
      <x:c r="T2085" s="35" t="n">
        <x:v>0.1464645873764132</x:v>
      </x:c>
      <x:c r="U2085" s="36" t="str">
        <x:v>longitudinal</x:v>
      </x:c>
      <x:c r="V2085" s="33" t="n">
        <x:v>4</x:v>
      </x:c>
      <x:c r="W2085" s="36" t="n">
        <x:v>-0.007173685680349494</x:v>
      </x:c>
      <x:c r="X2085" s="36" t="n">
        <x:v>0.716935925893565</x:v>
      </x:c>
      <x:c r="Y2085" s="36" t="n">
        <x:v>0.7169718150688378</x:v>
      </x:c>
      <x:c r="Z2085" s="36" t="n">
        <x:v>0.11410389648612564</x:v>
      </x:c>
      <x:c r="AA2085" s="36" t="n">
        <x:v>0.010005533731700088</x:v>
      </x:c>
      <x:c r="AB2085" s="36" t="n">
        <x:v>139.3983573519604</x:v>
      </x:c>
      <x:c r="AC2085" s="34" t="b">
        <x:v>1</x:v>
      </x:c>
    </x:row>
    <x:row r="2086">
      <x:c r="A2086" s="31" t="str">
        <x:v>CFG018</x:v>
      </x:c>
      <x:c r="B2086" s="33" t="n">
        <x:v>9</x:v>
      </x:c>
      <x:c r="C2086" s="31" t="str">
        <x:v>0（选定5-12kg）算协调转弯-5 1.AR20.03.6 </x:v>
      </x:c>
      <x:c r="D2086" s="31" t="str">
        <x:v>T7-VLM2-WF1(g1.0)-WF2(g-1.0)-FF1(g1)-Inviscid</x:v>
      </x:c>
      <x:c r="E2086" s="37" t="n">
        <x:v>0.4598190998744109</x:v>
      </x:c>
      <x:c r="F2086" s="37" t="n">
        <x:v>0</x:v>
      </x:c>
      <x:c r="G2086" s="35" t="n">
        <x:v>13.001710938742116</x:v>
      </x:c>
      <x:c r="H2086" s="36" t="n">
        <x:v>-1</x:v>
      </x:c>
      <x:c r="I2086" s="35" t="n">
        <x:v>1.225</x:v>
      </x:c>
      <x:c r="J2086" s="35" t="n">
        <x:v>1.5705518175924542</x:v>
      </x:c>
      <x:c r="K2086" s="35" t="n">
        <x:v>0.284701945718181</x:v>
      </x:c>
      <x:c r="L2086" s="35" t="n">
        <x:v>5.525419388778789</x:v>
      </x:c>
      <x:c r="M2086" s="35" t="n">
        <x:v>11.925999999999998</x:v>
      </x:c>
      <x:c r="N2086" s="35" t="n">
        <x:v>0.10987464130192907</x:v>
      </x:c>
      <x:c r="O2086" s="35" t="n">
        <x:v>-0.000014145666992340812</x:v>
      </x:c>
      <x:c r="P2086" s="35" t="n">
        <x:v>0.01419477884024726</x:v>
      </x:c>
      <x:c r="Q2086" s="36" t="n">
        <x:v>0.7193893242616155</x:v>
      </x:c>
      <x:c r="R2086" s="36" t="n">
        <x:v>0.011232677173073479</x:v>
      </x:c>
      <x:c r="S2086" s="36" t="n">
        <x:v>6.909215880655715e-7</x:v>
      </x:c>
      <x:c r="T2086" s="35" t="n">
        <x:v>0.1464645873764132</x:v>
      </x:c>
      <x:c r="U2086" s="36" t="str">
        <x:v>lateral</x:v>
      </x:c>
      <x:c r="V2086" s="33" t="n">
        <x:v>5</x:v>
      </x:c>
      <x:c r="W2086" s="36" t="n">
        <x:v>-17.557949793272027</x:v>
      </x:c>
      <x:c r="X2086" s="36" t="n">
        <x:v>0</x:v>
      </x:c>
      <x:c r="Y2086" s="36" t="n">
        <x:v>17.557949793272027</x:v>
      </x:c>
      <x:c r="Z2086" s="36" t="n">
        <x:v>0</x:v>
      </x:c>
      <x:c r="AA2086" s="36" t="n">
        <x:v>1</x:v>
      </x:c>
      <x:c r="AB2086" s="36" t="n">
        <x:v>0.05695425785892079</x:v>
      </x:c>
      <x:c r="AC2086" s="34" t="b">
        <x:v>1</x:v>
      </x:c>
    </x:row>
    <x:row r="2087">
      <x:c r="A2087" s="31" t="str">
        <x:v>CFG018</x:v>
      </x:c>
      <x:c r="B2087" s="33" t="n">
        <x:v>9</x:v>
      </x:c>
      <x:c r="C2087" s="31" t="str">
        <x:v>0（选定5-12kg）算协调转弯-5 1.AR20.03.6 </x:v>
      </x:c>
      <x:c r="D2087" s="31" t="str">
        <x:v>T7-VLM2-WF1(g1.0)-WF2(g-1.0)-FF1(g1)-Inviscid</x:v>
      </x:c>
      <x:c r="E2087" s="37" t="n">
        <x:v>0.4598190998744109</x:v>
      </x:c>
      <x:c r="F2087" s="37" t="n">
        <x:v>0</x:v>
      </x:c>
      <x:c r="G2087" s="35" t="n">
        <x:v>13.001710938742116</x:v>
      </x:c>
      <x:c r="H2087" s="36" t="n">
        <x:v>-1</x:v>
      </x:c>
      <x:c r="I2087" s="35" t="n">
        <x:v>1.225</x:v>
      </x:c>
      <x:c r="J2087" s="35" t="n">
        <x:v>1.5705518175924542</x:v>
      </x:c>
      <x:c r="K2087" s="35" t="n">
        <x:v>0.284701945718181</x:v>
      </x:c>
      <x:c r="L2087" s="35" t="n">
        <x:v>5.525419388778789</x:v>
      </x:c>
      <x:c r="M2087" s="35" t="n">
        <x:v>11.925999999999998</x:v>
      </x:c>
      <x:c r="N2087" s="35" t="n">
        <x:v>0.10987464130192907</x:v>
      </x:c>
      <x:c r="O2087" s="35" t="n">
        <x:v>-0.000014145666992340812</x:v>
      </x:c>
      <x:c r="P2087" s="35" t="n">
        <x:v>0.01419477884024726</x:v>
      </x:c>
      <x:c r="Q2087" s="36" t="n">
        <x:v>0.7193893242616155</x:v>
      </x:c>
      <x:c r="R2087" s="36" t="n">
        <x:v>0.011232677173073479</x:v>
      </x:c>
      <x:c r="S2087" s="36" t="n">
        <x:v>6.909215880655715e-7</x:v>
      </x:c>
      <x:c r="T2087" s="35" t="n">
        <x:v>0.1464645873764132</x:v>
      </x:c>
      <x:c r="U2087" s="36" t="str">
        <x:v>lateral</x:v>
      </x:c>
      <x:c r="V2087" s="33" t="n">
        <x:v>6</x:v>
      </x:c>
      <x:c r="W2087" s="36" t="n">
        <x:v>-0.9127571811299098</x:v>
      </x:c>
      <x:c r="X2087" s="36" t="n">
        <x:v>-2.3429332127074898</x:v>
      </x:c>
      <x:c r="Y2087" s="36" t="n">
        <x:v>2.514450578339542</x:v>
      </x:c>
      <x:c r="Z2087" s="36" t="n">
        <x:v>0.37288940213657207</x:v>
      </x:c>
      <x:c r="AA2087" s="36" t="n">
        <x:v>0.36300462176220766</x:v>
      </x:c>
      <x:c r="AB2087" s="36" t="n">
        <x:v>1.095581629675147</x:v>
      </x:c>
      <x:c r="AC2087" s="34" t="b">
        <x:v>1</x:v>
      </x:c>
    </x:row>
    <x:row r="2088">
      <x:c r="A2088" s="31" t="str">
        <x:v>CFG018</x:v>
      </x:c>
      <x:c r="B2088" s="33" t="n">
        <x:v>9</x:v>
      </x:c>
      <x:c r="C2088" s="31" t="str">
        <x:v>0（选定5-12kg）算协调转弯-5 1.AR20.03.6 </x:v>
      </x:c>
      <x:c r="D2088" s="31" t="str">
        <x:v>T7-VLM2-WF1(g1.0)-WF2(g-1.0)-FF1(g1)-Inviscid</x:v>
      </x:c>
      <x:c r="E2088" s="37" t="n">
        <x:v>0.4598190998744109</x:v>
      </x:c>
      <x:c r="F2088" s="37" t="n">
        <x:v>0</x:v>
      </x:c>
      <x:c r="G2088" s="35" t="n">
        <x:v>13.001710938742116</x:v>
      </x:c>
      <x:c r="H2088" s="36" t="n">
        <x:v>-1</x:v>
      </x:c>
      <x:c r="I2088" s="35" t="n">
        <x:v>1.225</x:v>
      </x:c>
      <x:c r="J2088" s="35" t="n">
        <x:v>1.5705518175924542</x:v>
      </x:c>
      <x:c r="K2088" s="35" t="n">
        <x:v>0.284701945718181</x:v>
      </x:c>
      <x:c r="L2088" s="35" t="n">
        <x:v>5.525419388778789</x:v>
      </x:c>
      <x:c r="M2088" s="35" t="n">
        <x:v>11.925999999999998</x:v>
      </x:c>
      <x:c r="N2088" s="35" t="n">
        <x:v>0.10987464130192907</x:v>
      </x:c>
      <x:c r="O2088" s="35" t="n">
        <x:v>-0.000014145666992340812</x:v>
      </x:c>
      <x:c r="P2088" s="35" t="n">
        <x:v>0.01419477884024726</x:v>
      </x:c>
      <x:c r="Q2088" s="36" t="n">
        <x:v>0.7193893242616155</x:v>
      </x:c>
      <x:c r="R2088" s="36" t="n">
        <x:v>0.011232677173073479</x:v>
      </x:c>
      <x:c r="S2088" s="36" t="n">
        <x:v>6.909215880655715e-7</x:v>
      </x:c>
      <x:c r="T2088" s="35" t="n">
        <x:v>0.1464645873764132</x:v>
      </x:c>
      <x:c r="U2088" s="36" t="str">
        <x:v>lateral</x:v>
      </x:c>
      <x:c r="V2088" s="33" t="n">
        <x:v>7</x:v>
      </x:c>
      <x:c r="W2088" s="36" t="n">
        <x:v>-0.9127571811299098</x:v>
      </x:c>
      <x:c r="X2088" s="36" t="n">
        <x:v>2.3429332127074898</x:v>
      </x:c>
      <x:c r="Y2088" s="36" t="n">
        <x:v>2.514450578339542</x:v>
      </x:c>
      <x:c r="Z2088" s="36" t="n">
        <x:v>0.37288940213657207</x:v>
      </x:c>
      <x:c r="AA2088" s="36" t="n">
        <x:v>0.36300462176220766</x:v>
      </x:c>
      <x:c r="AB2088" s="36" t="n">
        <x:v>1.095581629675147</x:v>
      </x:c>
      <x:c r="AC2088" s="34" t="b">
        <x:v>1</x:v>
      </x:c>
    </x:row>
    <x:row r="2089">
      <x:c r="A2089" s="31" t="str">
        <x:v>CFG018</x:v>
      </x:c>
      <x:c r="B2089" s="33" t="n">
        <x:v>9</x:v>
      </x:c>
      <x:c r="C2089" s="31" t="str">
        <x:v>0（选定5-12kg）算协调转弯-5 1.AR20.03.6 </x:v>
      </x:c>
      <x:c r="D2089" s="31" t="str">
        <x:v>T7-VLM2-WF1(g1.0)-WF2(g-1.0)-FF1(g1)-Inviscid</x:v>
      </x:c>
      <x:c r="E2089" s="37" t="n">
        <x:v>0.4598190998744109</x:v>
      </x:c>
      <x:c r="F2089" s="37" t="n">
        <x:v>0</x:v>
      </x:c>
      <x:c r="G2089" s="35" t="n">
        <x:v>13.001710938742116</x:v>
      </x:c>
      <x:c r="H2089" s="36" t="n">
        <x:v>-1</x:v>
      </x:c>
      <x:c r="I2089" s="35" t="n">
        <x:v>1.225</x:v>
      </x:c>
      <x:c r="J2089" s="35" t="n">
        <x:v>1.5705518175924542</x:v>
      </x:c>
      <x:c r="K2089" s="35" t="n">
        <x:v>0.284701945718181</x:v>
      </x:c>
      <x:c r="L2089" s="35" t="n">
        <x:v>5.525419388778789</x:v>
      </x:c>
      <x:c r="M2089" s="35" t="n">
        <x:v>11.925999999999998</x:v>
      </x:c>
      <x:c r="N2089" s="35" t="n">
        <x:v>0.10987464130192907</x:v>
      </x:c>
      <x:c r="O2089" s="35" t="n">
        <x:v>-0.000014145666992340812</x:v>
      </x:c>
      <x:c r="P2089" s="35" t="n">
        <x:v>0.01419477884024726</x:v>
      </x:c>
      <x:c r="Q2089" s="36" t="n">
        <x:v>0.7193893242616155</x:v>
      </x:c>
      <x:c r="R2089" s="36" t="n">
        <x:v>0.011232677173073479</x:v>
      </x:c>
      <x:c r="S2089" s="36" t="n">
        <x:v>6.909215880655715e-7</x:v>
      </x:c>
      <x:c r="T2089" s="35" t="n">
        <x:v>0.1464645873764132</x:v>
      </x:c>
      <x:c r="U2089" s="36" t="str">
        <x:v>lateral</x:v>
      </x:c>
      <x:c r="V2089" s="33" t="n">
        <x:v>8</x:v>
      </x:c>
      <x:c r="W2089" s="36" t="n">
        <x:v>0.16076023238081305</x:v>
      </x:c>
      <x:c r="X2089" s="36" t="n">
        <x:v>0</x:v>
      </x:c>
      <x:c r="Y2089" s="36" t="n">
        <x:v>0.16076023238081305</x:v>
      </x:c>
      <x:c r="Z2089" s="36" t="n">
        <x:v>0</x:v>
      </x:c>
      <x:c r="AA2089" s="36" t="n">
        <x:v>-1</x:v>
      </x:c>
      <x:c r="AB2089" s="36"/>
      <x:c r="AC2089" s="34" t="b">
        <x:v>0</x:v>
      </x:c>
    </x:row>
    <x:row r="2090">
      <x:c r="A2090" s="31" t="str">
        <x:v>CFG018</x:v>
      </x:c>
      <x:c r="B2090" s="33" t="n">
        <x:v>10</x:v>
      </x:c>
      <x:c r="C2090" s="31" t="str">
        <x:v>0（选定5-12kg）算协调转弯-5 1.AR20.03.6 </x:v>
      </x:c>
      <x:c r="D2090" s="31" t="str">
        <x:v>T7-VLM2-WF1(g1.0)-WF2(g-1.0)-FF1(g1)-Inviscid</x:v>
      </x:c>
      <x:c r="E2090" s="37" t="n">
        <x:v>0.4714804254337831</x:v>
      </x:c>
      <x:c r="F2090" s="37" t="n">
        <x:v>0</x:v>
      </x:c>
      <x:c r="G2090" s="35" t="n">
        <x:v>12.997722910993744</x:v>
      </x:c>
      <x:c r="H2090" s="36" t="n">
        <x:v>-0.5</x:v>
      </x:c>
      <x:c r="I2090" s="35" t="n">
        <x:v>1.225</x:v>
      </x:c>
      <x:c r="J2090" s="35" t="n">
        <x:v>1.5705518175924542</x:v>
      </x:c>
      <x:c r="K2090" s="35" t="n">
        <x:v>0.284701945718181</x:v>
      </x:c>
      <x:c r="L2090" s="35" t="n">
        <x:v>5.525419388778789</x:v>
      </x:c>
      <x:c r="M2090" s="35" t="n">
        <x:v>11.925999999999998</x:v>
      </x:c>
      <x:c r="N2090" s="35" t="n">
        <x:v>0.10987464130192907</x:v>
      </x:c>
      <x:c r="O2090" s="35" t="n">
        <x:v>-0.000014145666992340812</x:v>
      </x:c>
      <x:c r="P2090" s="35" t="n">
        <x:v>0.01419477884024726</x:v>
      </x:c>
      <x:c r="Q2090" s="36" t="n">
        <x:v>0.7198266397656101</x:v>
      </x:c>
      <x:c r="R2090" s="36" t="n">
        <x:v>0.01161723256419062</x:v>
      </x:c>
      <x:c r="S2090" s="36" t="n">
        <x:v>7.619419279006481e-7</x:v>
      </x:c>
      <x:c r="T2090" s="35" t="n">
        <x:v>0.14646035003061686</x:v>
      </x:c>
      <x:c r="U2090" s="36" t="str">
        <x:v>longitudinal</x:v>
      </x:c>
      <x:c r="V2090" s="33" t="n">
        <x:v>1</x:v>
      </x:c>
      <x:c r="W2090" s="36" t="n">
        <x:v>-6.137904650381453</x:v>
      </x:c>
      <x:c r="X2090" s="36" t="n">
        <x:v>-5.250511001170857</x:v>
      </x:c>
      <x:c r="Y2090" s="36" t="n">
        <x:v>8.077235868203333</x:v>
      </x:c>
      <x:c r="Z2090" s="36" t="n">
        <x:v>0.8356447795947182</x:v>
      </x:c>
      <x:c r="AA2090" s="36" t="n">
        <x:v>0.7599016235917775</x:v>
      </x:c>
      <x:c r="AB2090" s="36" t="n">
        <x:v>0.1629220486404677</x:v>
      </x:c>
      <x:c r="AC2090" s="34" t="b">
        <x:v>1</x:v>
      </x:c>
    </x:row>
    <x:row r="2091">
      <x:c r="A2091" s="31" t="str">
        <x:v>CFG018</x:v>
      </x:c>
      <x:c r="B2091" s="33" t="n">
        <x:v>10</x:v>
      </x:c>
      <x:c r="C2091" s="31" t="str">
        <x:v>0（选定5-12kg）算协调转弯-5 1.AR20.03.6 </x:v>
      </x:c>
      <x:c r="D2091" s="31" t="str">
        <x:v>T7-VLM2-WF1(g1.0)-WF2(g-1.0)-FF1(g1)-Inviscid</x:v>
      </x:c>
      <x:c r="E2091" s="37" t="n">
        <x:v>0.4714804254337831</x:v>
      </x:c>
      <x:c r="F2091" s="37" t="n">
        <x:v>0</x:v>
      </x:c>
      <x:c r="G2091" s="35" t="n">
        <x:v>12.997722910993744</x:v>
      </x:c>
      <x:c r="H2091" s="36" t="n">
        <x:v>-0.5</x:v>
      </x:c>
      <x:c r="I2091" s="35" t="n">
        <x:v>1.225</x:v>
      </x:c>
      <x:c r="J2091" s="35" t="n">
        <x:v>1.5705518175924542</x:v>
      </x:c>
      <x:c r="K2091" s="35" t="n">
        <x:v>0.284701945718181</x:v>
      </x:c>
      <x:c r="L2091" s="35" t="n">
        <x:v>5.525419388778789</x:v>
      </x:c>
      <x:c r="M2091" s="35" t="n">
        <x:v>11.925999999999998</x:v>
      </x:c>
      <x:c r="N2091" s="35" t="n">
        <x:v>0.10987464130192907</x:v>
      </x:c>
      <x:c r="O2091" s="35" t="n">
        <x:v>-0.000014145666992340812</x:v>
      </x:c>
      <x:c r="P2091" s="35" t="n">
        <x:v>0.01419477884024726</x:v>
      </x:c>
      <x:c r="Q2091" s="36" t="n">
        <x:v>0.7198266397656101</x:v>
      </x:c>
      <x:c r="R2091" s="36" t="n">
        <x:v>0.01161723256419062</x:v>
      </x:c>
      <x:c r="S2091" s="36" t="n">
        <x:v>7.619419279006481e-7</x:v>
      </x:c>
      <x:c r="T2091" s="35" t="n">
        <x:v>0.14646035003061686</x:v>
      </x:c>
      <x:c r="U2091" s="36" t="str">
        <x:v>longitudinal</x:v>
      </x:c>
      <x:c r="V2091" s="33" t="n">
        <x:v>2</x:v>
      </x:c>
      <x:c r="W2091" s="36" t="n">
        <x:v>-6.137904650381453</x:v>
      </x:c>
      <x:c r="X2091" s="36" t="n">
        <x:v>5.250511001170857</x:v>
      </x:c>
      <x:c r="Y2091" s="36" t="n">
        <x:v>8.077235868203333</x:v>
      </x:c>
      <x:c r="Z2091" s="36" t="n">
        <x:v>0.8356447795947182</x:v>
      </x:c>
      <x:c r="AA2091" s="36" t="n">
        <x:v>0.7599016235917775</x:v>
      </x:c>
      <x:c r="AB2091" s="36" t="n">
        <x:v>0.1629220486404677</x:v>
      </x:c>
      <x:c r="AC2091" s="34" t="b">
        <x:v>1</x:v>
      </x:c>
    </x:row>
    <x:row r="2092">
      <x:c r="A2092" s="31" t="str">
        <x:v>CFG018</x:v>
      </x:c>
      <x:c r="B2092" s="33" t="n">
        <x:v>10</x:v>
      </x:c>
      <x:c r="C2092" s="31" t="str">
        <x:v>0（选定5-12kg）算协调转弯-5 1.AR20.03.6 </x:v>
      </x:c>
      <x:c r="D2092" s="31" t="str">
        <x:v>T7-VLM2-WF1(g1.0)-WF2(g-1.0)-FF1(g1)-Inviscid</x:v>
      </x:c>
      <x:c r="E2092" s="37" t="n">
        <x:v>0.4714804254337831</x:v>
      </x:c>
      <x:c r="F2092" s="37" t="n">
        <x:v>0</x:v>
      </x:c>
      <x:c r="G2092" s="35" t="n">
        <x:v>12.997722910993744</x:v>
      </x:c>
      <x:c r="H2092" s="36" t="n">
        <x:v>-0.5</x:v>
      </x:c>
      <x:c r="I2092" s="35" t="n">
        <x:v>1.225</x:v>
      </x:c>
      <x:c r="J2092" s="35" t="n">
        <x:v>1.5705518175924542</x:v>
      </x:c>
      <x:c r="K2092" s="35" t="n">
        <x:v>0.284701945718181</x:v>
      </x:c>
      <x:c r="L2092" s="35" t="n">
        <x:v>5.525419388778789</x:v>
      </x:c>
      <x:c r="M2092" s="35" t="n">
        <x:v>11.925999999999998</x:v>
      </x:c>
      <x:c r="N2092" s="35" t="n">
        <x:v>0.10987464130192907</x:v>
      </x:c>
      <x:c r="O2092" s="35" t="n">
        <x:v>-0.000014145666992340812</x:v>
      </x:c>
      <x:c r="P2092" s="35" t="n">
        <x:v>0.01419477884024726</x:v>
      </x:c>
      <x:c r="Q2092" s="36" t="n">
        <x:v>0.7198266397656101</x:v>
      </x:c>
      <x:c r="R2092" s="36" t="n">
        <x:v>0.01161723256419062</x:v>
      </x:c>
      <x:c r="S2092" s="36" t="n">
        <x:v>7.619419279006481e-7</x:v>
      </x:c>
      <x:c r="T2092" s="35" t="n">
        <x:v>0.14646035003061686</x:v>
      </x:c>
      <x:c r="U2092" s="36" t="str">
        <x:v>longitudinal</x:v>
      </x:c>
      <x:c r="V2092" s="33" t="n">
        <x:v>3</x:v>
      </x:c>
      <x:c r="W2092" s="36" t="n">
        <x:v>-0.007512267526164906</x:v>
      </x:c>
      <x:c r="X2092" s="36" t="n">
        <x:v>-0.7171001655621742</x:v>
      </x:c>
      <x:c r="Y2092" s="36" t="n">
        <x:v>0.7171395133533518</x:v>
      </x:c>
      <x:c r="Z2092" s="36" t="n">
        <x:v>0.11413003604123656</x:v>
      </x:c>
      <x:c r="AA2092" s="36" t="n">
        <x:v>0.010475322285670002</x:v>
      </x:c>
      <x:c r="AB2092" s="36" t="n">
        <x:v>133.11560011901105</x:v>
      </x:c>
      <x:c r="AC2092" s="34" t="b">
        <x:v>1</x:v>
      </x:c>
    </x:row>
    <x:row r="2093">
      <x:c r="A2093" s="31" t="str">
        <x:v>CFG018</x:v>
      </x:c>
      <x:c r="B2093" s="33" t="n">
        <x:v>10</x:v>
      </x:c>
      <x:c r="C2093" s="31" t="str">
        <x:v>0（选定5-12kg）算协调转弯-5 1.AR20.03.6 </x:v>
      </x:c>
      <x:c r="D2093" s="31" t="str">
        <x:v>T7-VLM2-WF1(g1.0)-WF2(g-1.0)-FF1(g1)-Inviscid</x:v>
      </x:c>
      <x:c r="E2093" s="37" t="n">
        <x:v>0.4714804254337831</x:v>
      </x:c>
      <x:c r="F2093" s="37" t="n">
        <x:v>0</x:v>
      </x:c>
      <x:c r="G2093" s="35" t="n">
        <x:v>12.997722910993744</x:v>
      </x:c>
      <x:c r="H2093" s="36" t="n">
        <x:v>-0.5</x:v>
      </x:c>
      <x:c r="I2093" s="35" t="n">
        <x:v>1.225</x:v>
      </x:c>
      <x:c r="J2093" s="35" t="n">
        <x:v>1.5705518175924542</x:v>
      </x:c>
      <x:c r="K2093" s="35" t="n">
        <x:v>0.284701945718181</x:v>
      </x:c>
      <x:c r="L2093" s="35" t="n">
        <x:v>5.525419388778789</x:v>
      </x:c>
      <x:c r="M2093" s="35" t="n">
        <x:v>11.925999999999998</x:v>
      </x:c>
      <x:c r="N2093" s="35" t="n">
        <x:v>0.10987464130192907</x:v>
      </x:c>
      <x:c r="O2093" s="35" t="n">
        <x:v>-0.000014145666992340812</x:v>
      </x:c>
      <x:c r="P2093" s="35" t="n">
        <x:v>0.01419477884024726</x:v>
      </x:c>
      <x:c r="Q2093" s="36" t="n">
        <x:v>0.7198266397656101</x:v>
      </x:c>
      <x:c r="R2093" s="36" t="n">
        <x:v>0.01161723256419062</x:v>
      </x:c>
      <x:c r="S2093" s="36" t="n">
        <x:v>7.619419279006481e-7</x:v>
      </x:c>
      <x:c r="T2093" s="35" t="n">
        <x:v>0.14646035003061686</x:v>
      </x:c>
      <x:c r="U2093" s="36" t="str">
        <x:v>longitudinal</x:v>
      </x:c>
      <x:c r="V2093" s="33" t="n">
        <x:v>4</x:v>
      </x:c>
      <x:c r="W2093" s="36" t="n">
        <x:v>-0.007512267526164906</x:v>
      </x:c>
      <x:c r="X2093" s="36" t="n">
        <x:v>0.7171001655621742</x:v>
      </x:c>
      <x:c r="Y2093" s="36" t="n">
        <x:v>0.7171395133533518</x:v>
      </x:c>
      <x:c r="Z2093" s="36" t="n">
        <x:v>0.11413003604123656</x:v>
      </x:c>
      <x:c r="AA2093" s="36" t="n">
        <x:v>0.010475322285670002</x:v>
      </x:c>
      <x:c r="AB2093" s="36" t="n">
        <x:v>133.11560011901105</x:v>
      </x:c>
      <x:c r="AC2093" s="34" t="b">
        <x:v>1</x:v>
      </x:c>
    </x:row>
    <x:row r="2094">
      <x:c r="A2094" s="31" t="str">
        <x:v>CFG018</x:v>
      </x:c>
      <x:c r="B2094" s="33" t="n">
        <x:v>10</x:v>
      </x:c>
      <x:c r="C2094" s="31" t="str">
        <x:v>0（选定5-12kg）算协调转弯-5 1.AR20.03.6 </x:v>
      </x:c>
      <x:c r="D2094" s="31" t="str">
        <x:v>T7-VLM2-WF1(g1.0)-WF2(g-1.0)-FF1(g1)-Inviscid</x:v>
      </x:c>
      <x:c r="E2094" s="37" t="n">
        <x:v>0.4714804254337831</x:v>
      </x:c>
      <x:c r="F2094" s="37" t="n">
        <x:v>0</x:v>
      </x:c>
      <x:c r="G2094" s="35" t="n">
        <x:v>12.997722910993744</x:v>
      </x:c>
      <x:c r="H2094" s="36" t="n">
        <x:v>-0.5</x:v>
      </x:c>
      <x:c r="I2094" s="35" t="n">
        <x:v>1.225</x:v>
      </x:c>
      <x:c r="J2094" s="35" t="n">
        <x:v>1.5705518175924542</x:v>
      </x:c>
      <x:c r="K2094" s="35" t="n">
        <x:v>0.284701945718181</x:v>
      </x:c>
      <x:c r="L2094" s="35" t="n">
        <x:v>5.525419388778789</x:v>
      </x:c>
      <x:c r="M2094" s="35" t="n">
        <x:v>11.925999999999998</x:v>
      </x:c>
      <x:c r="N2094" s="35" t="n">
        <x:v>0.10987464130192907</x:v>
      </x:c>
      <x:c r="O2094" s="35" t="n">
        <x:v>-0.000014145666992340812</x:v>
      </x:c>
      <x:c r="P2094" s="35" t="n">
        <x:v>0.01419477884024726</x:v>
      </x:c>
      <x:c r="Q2094" s="36" t="n">
        <x:v>0.7198266397656101</x:v>
      </x:c>
      <x:c r="R2094" s="36" t="n">
        <x:v>0.01161723256419062</x:v>
      </x:c>
      <x:c r="S2094" s="36" t="n">
        <x:v>7.619419279006481e-7</x:v>
      </x:c>
      <x:c r="T2094" s="35" t="n">
        <x:v>0.14646035003061686</x:v>
      </x:c>
      <x:c r="U2094" s="36" t="str">
        <x:v>lateral</x:v>
      </x:c>
      <x:c r="V2094" s="33" t="n">
        <x:v>5</x:v>
      </x:c>
      <x:c r="W2094" s="36" t="n">
        <x:v>-17.529543914167405</x:v>
      </x:c>
      <x:c r="X2094" s="36" t="n">
        <x:v>0</x:v>
      </x:c>
      <x:c r="Y2094" s="36" t="n">
        <x:v>17.529543914167405</x:v>
      </x:c>
      <x:c r="Z2094" s="36" t="n">
        <x:v>0</x:v>
      </x:c>
      <x:c r="AA2094" s="36" t="n">
        <x:v>1</x:v>
      </x:c>
      <x:c r="AB2094" s="36" t="n">
        <x:v>0.05704654980736826</x:v>
      </x:c>
      <x:c r="AC2094" s="34" t="b">
        <x:v>1</x:v>
      </x:c>
    </x:row>
    <x:row r="2095">
      <x:c r="A2095" s="31" t="str">
        <x:v>CFG018</x:v>
      </x:c>
      <x:c r="B2095" s="33" t="n">
        <x:v>10</x:v>
      </x:c>
      <x:c r="C2095" s="31" t="str">
        <x:v>0（选定5-12kg）算协调转弯-5 1.AR20.03.6 </x:v>
      </x:c>
      <x:c r="D2095" s="31" t="str">
        <x:v>T7-VLM2-WF1(g1.0)-WF2(g-1.0)-FF1(g1)-Inviscid</x:v>
      </x:c>
      <x:c r="E2095" s="37" t="n">
        <x:v>0.4714804254337831</x:v>
      </x:c>
      <x:c r="F2095" s="37" t="n">
        <x:v>0</x:v>
      </x:c>
      <x:c r="G2095" s="35" t="n">
        <x:v>12.997722910993744</x:v>
      </x:c>
      <x:c r="H2095" s="36" t="n">
        <x:v>-0.5</x:v>
      </x:c>
      <x:c r="I2095" s="35" t="n">
        <x:v>1.225</x:v>
      </x:c>
      <x:c r="J2095" s="35" t="n">
        <x:v>1.5705518175924542</x:v>
      </x:c>
      <x:c r="K2095" s="35" t="n">
        <x:v>0.284701945718181</x:v>
      </x:c>
      <x:c r="L2095" s="35" t="n">
        <x:v>5.525419388778789</x:v>
      </x:c>
      <x:c r="M2095" s="35" t="n">
        <x:v>11.925999999999998</x:v>
      </x:c>
      <x:c r="N2095" s="35" t="n">
        <x:v>0.10987464130192907</x:v>
      </x:c>
      <x:c r="O2095" s="35" t="n">
        <x:v>-0.000014145666992340812</x:v>
      </x:c>
      <x:c r="P2095" s="35" t="n">
        <x:v>0.01419477884024726</x:v>
      </x:c>
      <x:c r="Q2095" s="36" t="n">
        <x:v>0.7198266397656101</x:v>
      </x:c>
      <x:c r="R2095" s="36" t="n">
        <x:v>0.01161723256419062</x:v>
      </x:c>
      <x:c r="S2095" s="36" t="n">
        <x:v>7.619419279006481e-7</x:v>
      </x:c>
      <x:c r="T2095" s="35" t="n">
        <x:v>0.14646035003061686</x:v>
      </x:c>
      <x:c r="U2095" s="36" t="str">
        <x:v>lateral</x:v>
      </x:c>
      <x:c r="V2095" s="33" t="n">
        <x:v>6</x:v>
      </x:c>
      <x:c r="W2095" s="36" t="n">
        <x:v>-0.9119146654689632</x:v>
      </x:c>
      <x:c r="X2095" s="36" t="n">
        <x:v>-2.3396579753878832</x:v>
      </x:c>
      <x:c r="Y2095" s="36" t="n">
        <x:v>2.511092949074864</x:v>
      </x:c>
      <x:c r="Z2095" s="36" t="n">
        <x:v>0.3723681319273576</x:v>
      </x:c>
      <x:c r="AA2095" s="36" t="n">
        <x:v>0.36315448450641</x:v>
      </x:c>
      <x:c r="AB2095" s="36" t="n">
        <x:v>1.0965938347813915</x:v>
      </x:c>
      <x:c r="AC2095" s="34" t="b">
        <x:v>1</x:v>
      </x:c>
    </x:row>
    <x:row r="2096">
      <x:c r="A2096" s="31" t="str">
        <x:v>CFG018</x:v>
      </x:c>
      <x:c r="B2096" s="33" t="n">
        <x:v>10</x:v>
      </x:c>
      <x:c r="C2096" s="31" t="str">
        <x:v>0（选定5-12kg）算协调转弯-5 1.AR20.03.6 </x:v>
      </x:c>
      <x:c r="D2096" s="31" t="str">
        <x:v>T7-VLM2-WF1(g1.0)-WF2(g-1.0)-FF1(g1)-Inviscid</x:v>
      </x:c>
      <x:c r="E2096" s="37" t="n">
        <x:v>0.4714804254337831</x:v>
      </x:c>
      <x:c r="F2096" s="37" t="n">
        <x:v>0</x:v>
      </x:c>
      <x:c r="G2096" s="35" t="n">
        <x:v>12.997722910993744</x:v>
      </x:c>
      <x:c r="H2096" s="36" t="n">
        <x:v>-0.5</x:v>
      </x:c>
      <x:c r="I2096" s="35" t="n">
        <x:v>1.225</x:v>
      </x:c>
      <x:c r="J2096" s="35" t="n">
        <x:v>1.5705518175924542</x:v>
      </x:c>
      <x:c r="K2096" s="35" t="n">
        <x:v>0.284701945718181</x:v>
      </x:c>
      <x:c r="L2096" s="35" t="n">
        <x:v>5.525419388778789</x:v>
      </x:c>
      <x:c r="M2096" s="35" t="n">
        <x:v>11.925999999999998</x:v>
      </x:c>
      <x:c r="N2096" s="35" t="n">
        <x:v>0.10987464130192907</x:v>
      </x:c>
      <x:c r="O2096" s="35" t="n">
        <x:v>-0.000014145666992340812</x:v>
      </x:c>
      <x:c r="P2096" s="35" t="n">
        <x:v>0.01419477884024726</x:v>
      </x:c>
      <x:c r="Q2096" s="36" t="n">
        <x:v>0.7198266397656101</x:v>
      </x:c>
      <x:c r="R2096" s="36" t="n">
        <x:v>0.01161723256419062</x:v>
      </x:c>
      <x:c r="S2096" s="36" t="n">
        <x:v>7.619419279006481e-7</x:v>
      </x:c>
      <x:c r="T2096" s="35" t="n">
        <x:v>0.14646035003061686</x:v>
      </x:c>
      <x:c r="U2096" s="36" t="str">
        <x:v>lateral</x:v>
      </x:c>
      <x:c r="V2096" s="33" t="n">
        <x:v>7</x:v>
      </x:c>
      <x:c r="W2096" s="36" t="n">
        <x:v>-0.9119146654689632</x:v>
      </x:c>
      <x:c r="X2096" s="36" t="n">
        <x:v>2.3396579753878832</x:v>
      </x:c>
      <x:c r="Y2096" s="36" t="n">
        <x:v>2.511092949074864</x:v>
      </x:c>
      <x:c r="Z2096" s="36" t="n">
        <x:v>0.3723681319273576</x:v>
      </x:c>
      <x:c r="AA2096" s="36" t="n">
        <x:v>0.36315448450641</x:v>
      </x:c>
      <x:c r="AB2096" s="36" t="n">
        <x:v>1.0965938347813915</x:v>
      </x:c>
      <x:c r="AC2096" s="34" t="b">
        <x:v>1</x:v>
      </x:c>
    </x:row>
    <x:row r="2097">
      <x:c r="A2097" s="31" t="str">
        <x:v>CFG018</x:v>
      </x:c>
      <x:c r="B2097" s="33" t="n">
        <x:v>10</x:v>
      </x:c>
      <x:c r="C2097" s="31" t="str">
        <x:v>0（选定5-12kg）算协调转弯-5 1.AR20.03.6 </x:v>
      </x:c>
      <x:c r="D2097" s="31" t="str">
        <x:v>T7-VLM2-WF1(g1.0)-WF2(g-1.0)-FF1(g1)-Inviscid</x:v>
      </x:c>
      <x:c r="E2097" s="37" t="n">
        <x:v>0.4714804254337831</x:v>
      </x:c>
      <x:c r="F2097" s="37" t="n">
        <x:v>0</x:v>
      </x:c>
      <x:c r="G2097" s="35" t="n">
        <x:v>12.997722910993744</x:v>
      </x:c>
      <x:c r="H2097" s="36" t="n">
        <x:v>-0.5</x:v>
      </x:c>
      <x:c r="I2097" s="35" t="n">
        <x:v>1.225</x:v>
      </x:c>
      <x:c r="J2097" s="35" t="n">
        <x:v>1.5705518175924542</x:v>
      </x:c>
      <x:c r="K2097" s="35" t="n">
        <x:v>0.284701945718181</x:v>
      </x:c>
      <x:c r="L2097" s="35" t="n">
        <x:v>5.525419388778789</x:v>
      </x:c>
      <x:c r="M2097" s="35" t="n">
        <x:v>11.925999999999998</x:v>
      </x:c>
      <x:c r="N2097" s="35" t="n">
        <x:v>0.10987464130192907</x:v>
      </x:c>
      <x:c r="O2097" s="35" t="n">
        <x:v>-0.000014145666992340812</x:v>
      </x:c>
      <x:c r="P2097" s="35" t="n">
        <x:v>0.01419477884024726</x:v>
      </x:c>
      <x:c r="Q2097" s="36" t="n">
        <x:v>0.7198266397656101</x:v>
      </x:c>
      <x:c r="R2097" s="36" t="n">
        <x:v>0.01161723256419062</x:v>
      </x:c>
      <x:c r="S2097" s="36" t="n">
        <x:v>7.619419279006481e-7</x:v>
      </x:c>
      <x:c r="T2097" s="35" t="n">
        <x:v>0.14646035003061686</x:v>
      </x:c>
      <x:c r="U2097" s="36" t="str">
        <x:v>lateral</x:v>
      </x:c>
      <x:c r="V2097" s="33" t="n">
        <x:v>8</x:v>
      </x:c>
      <x:c r="W2097" s="36" t="n">
        <x:v>0.16089238583196774</x:v>
      </x:c>
      <x:c r="X2097" s="36" t="n">
        <x:v>0</x:v>
      </x:c>
      <x:c r="Y2097" s="36" t="n">
        <x:v>0.16089238583196774</x:v>
      </x:c>
      <x:c r="Z2097" s="36" t="n">
        <x:v>0</x:v>
      </x:c>
      <x:c r="AA2097" s="36" t="n">
        <x:v>-1</x:v>
      </x:c>
      <x:c r="AB2097" s="36"/>
      <x:c r="AC2097" s="34" t="b">
        <x:v>0</x:v>
      </x:c>
    </x:row>
    <x:row r="2098">
      <x:c r="A2098" s="31" t="str">
        <x:v>CFG018</x:v>
      </x:c>
      <x:c r="B2098" s="33" t="n">
        <x:v>11</x:v>
      </x:c>
      <x:c r="C2098" s="31" t="str">
        <x:v>0（选定5-12kg）算协调转弯-5 1.AR20.03.6 </x:v>
      </x:c>
      <x:c r="D2098" s="31" t="str">
        <x:v>T7-VLM2-WF1(g1.0)-WF2(g-1.0)-FF1(g1)-Inviscid</x:v>
      </x:c>
      <x:c r="E2098" s="37" t="n">
        <x:v>0.4837115810014151</x:v>
      </x:c>
      <x:c r="F2098" s="37" t="n">
        <x:v>0</x:v>
      </x:c>
      <x:c r="G2098" s="35" t="n">
        <x:v>12.993539867887854</x:v>
      </x:c>
      <x:c r="H2098" s="36" t="n">
        <x:v>0</x:v>
      </x:c>
      <x:c r="I2098" s="35" t="n">
        <x:v>1.225</x:v>
      </x:c>
      <x:c r="J2098" s="35" t="n">
        <x:v>1.5705518175924542</x:v>
      </x:c>
      <x:c r="K2098" s="35" t="n">
        <x:v>0.284701945718181</x:v>
      </x:c>
      <x:c r="L2098" s="35" t="n">
        <x:v>5.525419388778789</x:v>
      </x:c>
      <x:c r="M2098" s="35" t="n">
        <x:v>11.925999999999998</x:v>
      </x:c>
      <x:c r="N2098" s="35" t="n">
        <x:v>0.10987464130192907</x:v>
      </x:c>
      <x:c r="O2098" s="35" t="n">
        <x:v>-0.000014145666992340812</x:v>
      </x:c>
      <x:c r="P2098" s="35" t="n">
        <x:v>0.01419477884024726</x:v>
      </x:c>
      <x:c r="Q2098" s="36" t="n">
        <x:v>0.7202855597631942</x:v>
      </x:c>
      <x:c r="R2098" s="36" t="n">
        <x:v>0.012030425468599306</x:v>
      </x:c>
      <x:c r="S2098" s="36" t="n">
        <x:v>8.32658660891008e-7</x:v>
      </x:c>
      <x:c r="T2098" s="35" t="n">
        <x:v>0.146456021171226</x:v>
      </x:c>
      <x:c r="U2098" s="36" t="str">
        <x:v>longitudinal</x:v>
      </x:c>
      <x:c r="V2098" s="33" t="n">
        <x:v>1</x:v>
      </x:c>
      <x:c r="W2098" s="36" t="n">
        <x:v>-6.133269793650083</x:v>
      </x:c>
      <x:c r="X2098" s="36" t="n">
        <x:v>-5.246274977464142</x:v>
      </x:c>
      <x:c r="Y2098" s="36" t="n">
        <x:v>8.070960258907666</x:v>
      </x:c>
      <x:c r="Z2098" s="36" t="n">
        <x:v>0.8349705954827401</x:v>
      </x:c>
      <x:c r="AA2098" s="36" t="n">
        <x:v>0.7599182249573072</x:v>
      </x:c>
      <x:c r="AB2098" s="36" t="n">
        <x:v>0.16304516736493857</x:v>
      </x:c>
      <x:c r="AC2098" s="34" t="b">
        <x:v>1</x:v>
      </x:c>
    </x:row>
    <x:row r="2099">
      <x:c r="A2099" s="31" t="str">
        <x:v>CFG018</x:v>
      </x:c>
      <x:c r="B2099" s="33" t="n">
        <x:v>11</x:v>
      </x:c>
      <x:c r="C2099" s="31" t="str">
        <x:v>0（选定5-12kg）算协调转弯-5 1.AR20.03.6 </x:v>
      </x:c>
      <x:c r="D2099" s="31" t="str">
        <x:v>T7-VLM2-WF1(g1.0)-WF2(g-1.0)-FF1(g1)-Inviscid</x:v>
      </x:c>
      <x:c r="E2099" s="37" t="n">
        <x:v>0.4837115810014151</x:v>
      </x:c>
      <x:c r="F2099" s="37" t="n">
        <x:v>0</x:v>
      </x:c>
      <x:c r="G2099" s="35" t="n">
        <x:v>12.993539867887854</x:v>
      </x:c>
      <x:c r="H2099" s="36" t="n">
        <x:v>0</x:v>
      </x:c>
      <x:c r="I2099" s="35" t="n">
        <x:v>1.225</x:v>
      </x:c>
      <x:c r="J2099" s="35" t="n">
        <x:v>1.5705518175924542</x:v>
      </x:c>
      <x:c r="K2099" s="35" t="n">
        <x:v>0.284701945718181</x:v>
      </x:c>
      <x:c r="L2099" s="35" t="n">
        <x:v>5.525419388778789</x:v>
      </x:c>
      <x:c r="M2099" s="35" t="n">
        <x:v>11.925999999999998</x:v>
      </x:c>
      <x:c r="N2099" s="35" t="n">
        <x:v>0.10987464130192907</x:v>
      </x:c>
      <x:c r="O2099" s="35" t="n">
        <x:v>-0.000014145666992340812</x:v>
      </x:c>
      <x:c r="P2099" s="35" t="n">
        <x:v>0.01419477884024726</x:v>
      </x:c>
      <x:c r="Q2099" s="36" t="n">
        <x:v>0.7202855597631942</x:v>
      </x:c>
      <x:c r="R2099" s="36" t="n">
        <x:v>0.012030425468599306</x:v>
      </x:c>
      <x:c r="S2099" s="36" t="n">
        <x:v>8.32658660891008e-7</x:v>
      </x:c>
      <x:c r="T2099" s="35" t="n">
        <x:v>0.146456021171226</x:v>
      </x:c>
      <x:c r="U2099" s="36" t="str">
        <x:v>longitudinal</x:v>
      </x:c>
      <x:c r="V2099" s="33" t="n">
        <x:v>2</x:v>
      </x:c>
      <x:c r="W2099" s="36" t="n">
        <x:v>-6.133269793650083</x:v>
      </x:c>
      <x:c r="X2099" s="36" t="n">
        <x:v>5.246274977464142</x:v>
      </x:c>
      <x:c r="Y2099" s="36" t="n">
        <x:v>8.070960258907666</x:v>
      </x:c>
      <x:c r="Z2099" s="36" t="n">
        <x:v>0.8349705954827401</x:v>
      </x:c>
      <x:c r="AA2099" s="36" t="n">
        <x:v>0.7599182249573072</x:v>
      </x:c>
      <x:c r="AB2099" s="36" t="n">
        <x:v>0.16304516736493857</x:v>
      </x:c>
      <x:c r="AC2099" s="34" t="b">
        <x:v>1</x:v>
      </x:c>
    </x:row>
    <x:row r="2100">
      <x:c r="A2100" s="31" t="str">
        <x:v>CFG018</x:v>
      </x:c>
      <x:c r="B2100" s="33" t="n">
        <x:v>11</x:v>
      </x:c>
      <x:c r="C2100" s="31" t="str">
        <x:v>0（选定5-12kg）算协调转弯-5 1.AR20.03.6 </x:v>
      </x:c>
      <x:c r="D2100" s="31" t="str">
        <x:v>T7-VLM2-WF1(g1.0)-WF2(g-1.0)-FF1(g1)-Inviscid</x:v>
      </x:c>
      <x:c r="E2100" s="37" t="n">
        <x:v>0.4837115810014151</x:v>
      </x:c>
      <x:c r="F2100" s="37" t="n">
        <x:v>0</x:v>
      </x:c>
      <x:c r="G2100" s="35" t="n">
        <x:v>12.993539867887854</x:v>
      </x:c>
      <x:c r="H2100" s="36" t="n">
        <x:v>0</x:v>
      </x:c>
      <x:c r="I2100" s="35" t="n">
        <x:v>1.225</x:v>
      </x:c>
      <x:c r="J2100" s="35" t="n">
        <x:v>1.5705518175924542</x:v>
      </x:c>
      <x:c r="K2100" s="35" t="n">
        <x:v>0.284701945718181</x:v>
      </x:c>
      <x:c r="L2100" s="35" t="n">
        <x:v>5.525419388778789</x:v>
      </x:c>
      <x:c r="M2100" s="35" t="n">
        <x:v>11.925999999999998</x:v>
      </x:c>
      <x:c r="N2100" s="35" t="n">
        <x:v>0.10987464130192907</x:v>
      </x:c>
      <x:c r="O2100" s="35" t="n">
        <x:v>-0.000014145666992340812</x:v>
      </x:c>
      <x:c r="P2100" s="35" t="n">
        <x:v>0.01419477884024726</x:v>
      </x:c>
      <x:c r="Q2100" s="36" t="n">
        <x:v>0.7202855597631942</x:v>
      </x:c>
      <x:c r="R2100" s="36" t="n">
        <x:v>0.012030425468599306</x:v>
      </x:c>
      <x:c r="S2100" s="36" t="n">
        <x:v>8.32658660891008e-7</x:v>
      </x:c>
      <x:c r="T2100" s="35" t="n">
        <x:v>0.146456021171226</x:v>
      </x:c>
      <x:c r="U2100" s="36" t="str">
        <x:v>longitudinal</x:v>
      </x:c>
      <x:c r="V2100" s="33" t="n">
        <x:v>3</x:v>
      </x:c>
      <x:c r="W2100" s="36" t="n">
        <x:v>-0.00788630966755117</x:v>
      </x:c>
      <x:c r="X2100" s="36" t="n">
        <x:v>-0.7172729592614775</x:v>
      </x:c>
      <x:c r="Y2100" s="36" t="n">
        <x:v>0.7173163123531274</x:v>
      </x:c>
      <x:c r="Z2100" s="36" t="n">
        <x:v>0.11415753701261581</x:v>
      </x:c>
      <x:c r="AA2100" s="36" t="n">
        <x:v>0.010994186987997591</x:v>
      </x:c>
      <x:c r="AB2100" s="36" t="n">
        <x:v>126.80202048298676</x:v>
      </x:c>
      <x:c r="AC2100" s="34" t="b">
        <x:v>1</x:v>
      </x:c>
    </x:row>
    <x:row r="2101">
      <x:c r="A2101" s="31" t="str">
        <x:v>CFG018</x:v>
      </x:c>
      <x:c r="B2101" s="33" t="n">
        <x:v>11</x:v>
      </x:c>
      <x:c r="C2101" s="31" t="str">
        <x:v>0（选定5-12kg）算协调转弯-5 1.AR20.03.6 </x:v>
      </x:c>
      <x:c r="D2101" s="31" t="str">
        <x:v>T7-VLM2-WF1(g1.0)-WF2(g-1.0)-FF1(g1)-Inviscid</x:v>
      </x:c>
      <x:c r="E2101" s="37" t="n">
        <x:v>0.4837115810014151</x:v>
      </x:c>
      <x:c r="F2101" s="37" t="n">
        <x:v>0</x:v>
      </x:c>
      <x:c r="G2101" s="35" t="n">
        <x:v>12.993539867887854</x:v>
      </x:c>
      <x:c r="H2101" s="36" t="n">
        <x:v>0</x:v>
      </x:c>
      <x:c r="I2101" s="35" t="n">
        <x:v>1.225</x:v>
      </x:c>
      <x:c r="J2101" s="35" t="n">
        <x:v>1.5705518175924542</x:v>
      </x:c>
      <x:c r="K2101" s="35" t="n">
        <x:v>0.284701945718181</x:v>
      </x:c>
      <x:c r="L2101" s="35" t="n">
        <x:v>5.525419388778789</x:v>
      </x:c>
      <x:c r="M2101" s="35" t="n">
        <x:v>11.925999999999998</x:v>
      </x:c>
      <x:c r="N2101" s="35" t="n">
        <x:v>0.10987464130192907</x:v>
      </x:c>
      <x:c r="O2101" s="35" t="n">
        <x:v>-0.000014145666992340812</x:v>
      </x:c>
      <x:c r="P2101" s="35" t="n">
        <x:v>0.01419477884024726</x:v>
      </x:c>
      <x:c r="Q2101" s="36" t="n">
        <x:v>0.7202855597631942</x:v>
      </x:c>
      <x:c r="R2101" s="36" t="n">
        <x:v>0.012030425468599306</x:v>
      </x:c>
      <x:c r="S2101" s="36" t="n">
        <x:v>8.32658660891008e-7</x:v>
      </x:c>
      <x:c r="T2101" s="35" t="n">
        <x:v>0.146456021171226</x:v>
      </x:c>
      <x:c r="U2101" s="36" t="str">
        <x:v>longitudinal</x:v>
      </x:c>
      <x:c r="V2101" s="33" t="n">
        <x:v>4</x:v>
      </x:c>
      <x:c r="W2101" s="36" t="n">
        <x:v>-0.00788630966755117</x:v>
      </x:c>
      <x:c r="X2101" s="36" t="n">
        <x:v>0.7172729592614775</x:v>
      </x:c>
      <x:c r="Y2101" s="36" t="n">
        <x:v>0.7173163123531274</x:v>
      </x:c>
      <x:c r="Z2101" s="36" t="n">
        <x:v>0.11415753701261581</x:v>
      </x:c>
      <x:c r="AA2101" s="36" t="n">
        <x:v>0.010994186987997591</x:v>
      </x:c>
      <x:c r="AB2101" s="36" t="n">
        <x:v>126.80202048298676</x:v>
      </x:c>
      <x:c r="AC2101" s="34" t="b">
        <x:v>1</x:v>
      </x:c>
    </x:row>
    <x:row r="2102">
      <x:c r="A2102" s="31" t="str">
        <x:v>CFG018</x:v>
      </x:c>
      <x:c r="B2102" s="33" t="n">
        <x:v>11</x:v>
      </x:c>
      <x:c r="C2102" s="31" t="str">
        <x:v>0（选定5-12kg）算协调转弯-5 1.AR20.03.6 </x:v>
      </x:c>
      <x:c r="D2102" s="31" t="str">
        <x:v>T7-VLM2-WF1(g1.0)-WF2(g-1.0)-FF1(g1)-Inviscid</x:v>
      </x:c>
      <x:c r="E2102" s="37" t="n">
        <x:v>0.4837115810014151</x:v>
      </x:c>
      <x:c r="F2102" s="37" t="n">
        <x:v>0</x:v>
      </x:c>
      <x:c r="G2102" s="35" t="n">
        <x:v>12.993539867887854</x:v>
      </x:c>
      <x:c r="H2102" s="36" t="n">
        <x:v>0</x:v>
      </x:c>
      <x:c r="I2102" s="35" t="n">
        <x:v>1.225</x:v>
      </x:c>
      <x:c r="J2102" s="35" t="n">
        <x:v>1.5705518175924542</x:v>
      </x:c>
      <x:c r="K2102" s="35" t="n">
        <x:v>0.284701945718181</x:v>
      </x:c>
      <x:c r="L2102" s="35" t="n">
        <x:v>5.525419388778789</x:v>
      </x:c>
      <x:c r="M2102" s="35" t="n">
        <x:v>11.925999999999998</x:v>
      </x:c>
      <x:c r="N2102" s="35" t="n">
        <x:v>0.10987464130192907</x:v>
      </x:c>
      <x:c r="O2102" s="35" t="n">
        <x:v>-0.000014145666992340812</x:v>
      </x:c>
      <x:c r="P2102" s="35" t="n">
        <x:v>0.01419477884024726</x:v>
      </x:c>
      <x:c r="Q2102" s="36" t="n">
        <x:v>0.7202855597631942</x:v>
      </x:c>
      <x:c r="R2102" s="36" t="n">
        <x:v>0.012030425468599306</x:v>
      </x:c>
      <x:c r="S2102" s="36" t="n">
        <x:v>8.32658660891008e-7</x:v>
      </x:c>
      <x:c r="T2102" s="35" t="n">
        <x:v>0.146456021171226</x:v>
      </x:c>
      <x:c r="U2102" s="36" t="str">
        <x:v>lateral</x:v>
      </x:c>
      <x:c r="V2102" s="33" t="n">
        <x:v>5</x:v>
      </x:c>
      <x:c r="W2102" s="36" t="n">
        <x:v>-17.4995677908979</x:v>
      </x:c>
      <x:c r="X2102" s="36" t="n">
        <x:v>0</x:v>
      </x:c>
      <x:c r="Y2102" s="36" t="n">
        <x:v>17.4995677908979</x:v>
      </x:c>
      <x:c r="Z2102" s="36" t="n">
        <x:v>0</x:v>
      </x:c>
      <x:c r="AA2102" s="36" t="n">
        <x:v>1</x:v>
      </x:c>
      <x:c r="AB2102" s="36" t="n">
        <x:v>0.05714426847274096</x:v>
      </x:c>
      <x:c r="AC2102" s="34" t="b">
        <x:v>1</x:v>
      </x:c>
    </x:row>
    <x:row r="2103">
      <x:c r="A2103" s="31" t="str">
        <x:v>CFG018</x:v>
      </x:c>
      <x:c r="B2103" s="33" t="n">
        <x:v>11</x:v>
      </x:c>
      <x:c r="C2103" s="31" t="str">
        <x:v>0（选定5-12kg）算协调转弯-5 1.AR20.03.6 </x:v>
      </x:c>
      <x:c r="D2103" s="31" t="str">
        <x:v>T7-VLM2-WF1(g1.0)-WF2(g-1.0)-FF1(g1)-Inviscid</x:v>
      </x:c>
      <x:c r="E2103" s="37" t="n">
        <x:v>0.4837115810014151</x:v>
      </x:c>
      <x:c r="F2103" s="37" t="n">
        <x:v>0</x:v>
      </x:c>
      <x:c r="G2103" s="35" t="n">
        <x:v>12.993539867887854</x:v>
      </x:c>
      <x:c r="H2103" s="36" t="n">
        <x:v>0</x:v>
      </x:c>
      <x:c r="I2103" s="35" t="n">
        <x:v>1.225</x:v>
      </x:c>
      <x:c r="J2103" s="35" t="n">
        <x:v>1.5705518175924542</x:v>
      </x:c>
      <x:c r="K2103" s="35" t="n">
        <x:v>0.284701945718181</x:v>
      </x:c>
      <x:c r="L2103" s="35" t="n">
        <x:v>5.525419388778789</x:v>
      </x:c>
      <x:c r="M2103" s="35" t="n">
        <x:v>11.925999999999998</x:v>
      </x:c>
      <x:c r="N2103" s="35" t="n">
        <x:v>0.10987464130192907</x:v>
      </x:c>
      <x:c r="O2103" s="35" t="n">
        <x:v>-0.000014145666992340812</x:v>
      </x:c>
      <x:c r="P2103" s="35" t="n">
        <x:v>0.01419477884024726</x:v>
      </x:c>
      <x:c r="Q2103" s="36" t="n">
        <x:v>0.7202855597631942</x:v>
      </x:c>
      <x:c r="R2103" s="36" t="n">
        <x:v>0.012030425468599306</x:v>
      </x:c>
      <x:c r="S2103" s="36" t="n">
        <x:v>8.32658660891008e-7</x:v>
      </x:c>
      <x:c r="T2103" s="35" t="n">
        <x:v>0.146456021171226</x:v>
      </x:c>
      <x:c r="U2103" s="36" t="str">
        <x:v>lateral</x:v>
      </x:c>
      <x:c r="V2103" s="33" t="n">
        <x:v>6</x:v>
      </x:c>
      <x:c r="W2103" s="36" t="n">
        <x:v>-0.9117518782298946</x:v>
      </x:c>
      <x:c r="X2103" s="36" t="n">
        <x:v>-2.3379156146738307</x:v>
      </x:c>
      <x:c r="Y2103" s="36" t="n">
        <x:v>2.509410470367783</x:v>
      </x:c>
      <x:c r="Z2103" s="36" t="n">
        <x:v>0.37209082660706705</x:v>
      </x:c>
      <x:c r="AA2103" s="36" t="n">
        <x:v>0.3633330971541961</x:v>
      </x:c>
      <x:c r="AB2103" s="36" t="n">
        <x:v>1.0967896243234874</x:v>
      </x:c>
      <x:c r="AC2103" s="34" t="b">
        <x:v>1</x:v>
      </x:c>
    </x:row>
    <x:row r="2104">
      <x:c r="A2104" s="31" t="str">
        <x:v>CFG018</x:v>
      </x:c>
      <x:c r="B2104" s="33" t="n">
        <x:v>11</x:v>
      </x:c>
      <x:c r="C2104" s="31" t="str">
        <x:v>0（选定5-12kg）算协调转弯-5 1.AR20.03.6 </x:v>
      </x:c>
      <x:c r="D2104" s="31" t="str">
        <x:v>T7-VLM2-WF1(g1.0)-WF2(g-1.0)-FF1(g1)-Inviscid</x:v>
      </x:c>
      <x:c r="E2104" s="37" t="n">
        <x:v>0.4837115810014151</x:v>
      </x:c>
      <x:c r="F2104" s="37" t="n">
        <x:v>0</x:v>
      </x:c>
      <x:c r="G2104" s="35" t="n">
        <x:v>12.993539867887854</x:v>
      </x:c>
      <x:c r="H2104" s="36" t="n">
        <x:v>0</x:v>
      </x:c>
      <x:c r="I2104" s="35" t="n">
        <x:v>1.225</x:v>
      </x:c>
      <x:c r="J2104" s="35" t="n">
        <x:v>1.5705518175924542</x:v>
      </x:c>
      <x:c r="K2104" s="35" t="n">
        <x:v>0.284701945718181</x:v>
      </x:c>
      <x:c r="L2104" s="35" t="n">
        <x:v>5.525419388778789</x:v>
      </x:c>
      <x:c r="M2104" s="35" t="n">
        <x:v>11.925999999999998</x:v>
      </x:c>
      <x:c r="N2104" s="35" t="n">
        <x:v>0.10987464130192907</x:v>
      </x:c>
      <x:c r="O2104" s="35" t="n">
        <x:v>-0.000014145666992340812</x:v>
      </x:c>
      <x:c r="P2104" s="35" t="n">
        <x:v>0.01419477884024726</x:v>
      </x:c>
      <x:c r="Q2104" s="36" t="n">
        <x:v>0.7202855597631942</x:v>
      </x:c>
      <x:c r="R2104" s="36" t="n">
        <x:v>0.012030425468599306</x:v>
      </x:c>
      <x:c r="S2104" s="36" t="n">
        <x:v>8.32658660891008e-7</x:v>
      </x:c>
      <x:c r="T2104" s="35" t="n">
        <x:v>0.146456021171226</x:v>
      </x:c>
      <x:c r="U2104" s="36" t="str">
        <x:v>lateral</x:v>
      </x:c>
      <x:c r="V2104" s="33" t="n">
        <x:v>7</x:v>
      </x:c>
      <x:c r="W2104" s="36" t="n">
        <x:v>-0.9117518782298946</x:v>
      </x:c>
      <x:c r="X2104" s="36" t="n">
        <x:v>2.3379156146738307</x:v>
      </x:c>
      <x:c r="Y2104" s="36" t="n">
        <x:v>2.509410470367783</x:v>
      </x:c>
      <x:c r="Z2104" s="36" t="n">
        <x:v>0.37209082660706705</x:v>
      </x:c>
      <x:c r="AA2104" s="36" t="n">
        <x:v>0.3633330971541961</x:v>
      </x:c>
      <x:c r="AB2104" s="36" t="n">
        <x:v>1.0967896243234874</x:v>
      </x:c>
      <x:c r="AC2104" s="34" t="b">
        <x:v>1</x:v>
      </x:c>
    </x:row>
    <x:row r="2105">
      <x:c r="A2105" s="31" t="str">
        <x:v>CFG018</x:v>
      </x:c>
      <x:c r="B2105" s="33" t="n">
        <x:v>11</x:v>
      </x:c>
      <x:c r="C2105" s="31" t="str">
        <x:v>0（选定5-12kg）算协调转弯-5 1.AR20.03.6 </x:v>
      </x:c>
      <x:c r="D2105" s="31" t="str">
        <x:v>T7-VLM2-WF1(g1.0)-WF2(g-1.0)-FF1(g1)-Inviscid</x:v>
      </x:c>
      <x:c r="E2105" s="37" t="n">
        <x:v>0.4837115810014151</x:v>
      </x:c>
      <x:c r="F2105" s="37" t="n">
        <x:v>0</x:v>
      </x:c>
      <x:c r="G2105" s="35" t="n">
        <x:v>12.993539867887854</x:v>
      </x:c>
      <x:c r="H2105" s="36" t="n">
        <x:v>0</x:v>
      </x:c>
      <x:c r="I2105" s="35" t="n">
        <x:v>1.225</x:v>
      </x:c>
      <x:c r="J2105" s="35" t="n">
        <x:v>1.5705518175924542</x:v>
      </x:c>
      <x:c r="K2105" s="35" t="n">
        <x:v>0.284701945718181</x:v>
      </x:c>
      <x:c r="L2105" s="35" t="n">
        <x:v>5.525419388778789</x:v>
      </x:c>
      <x:c r="M2105" s="35" t="n">
        <x:v>11.925999999999998</x:v>
      </x:c>
      <x:c r="N2105" s="35" t="n">
        <x:v>0.10987464130192907</x:v>
      </x:c>
      <x:c r="O2105" s="35" t="n">
        <x:v>-0.000014145666992340812</x:v>
      </x:c>
      <x:c r="P2105" s="35" t="n">
        <x:v>0.01419477884024726</x:v>
      </x:c>
      <x:c r="Q2105" s="36" t="n">
        <x:v>0.7202855597631942</x:v>
      </x:c>
      <x:c r="R2105" s="36" t="n">
        <x:v>0.012030425468599306</x:v>
      </x:c>
      <x:c r="S2105" s="36" t="n">
        <x:v>8.32658660891008e-7</x:v>
      </x:c>
      <x:c r="T2105" s="35" t="n">
        <x:v>0.146456021171226</x:v>
      </x:c>
      <x:c r="U2105" s="36" t="str">
        <x:v>lateral</x:v>
      </x:c>
      <x:c r="V2105" s="33" t="n">
        <x:v>8</x:v>
      </x:c>
      <x:c r="W2105" s="36" t="n">
        <x:v>0.1610587157525334</x:v>
      </x:c>
      <x:c r="X2105" s="36" t="n">
        <x:v>0</x:v>
      </x:c>
      <x:c r="Y2105" s="36" t="n">
        <x:v>0.1610587157525334</x:v>
      </x:c>
      <x:c r="Z2105" s="36" t="n">
        <x:v>0</x:v>
      </x:c>
      <x:c r="AA2105" s="36" t="n">
        <x:v>-1</x:v>
      </x:c>
      <x:c r="AB2105" s="36"/>
      <x:c r="AC2105" s="34" t="b">
        <x:v>0</x:v>
      </x:c>
    </x:row>
    <x:row r="2106">
      <x:c r="A2106" s="31" t="str">
        <x:v>CFG018</x:v>
      </x:c>
      <x:c r="B2106" s="33" t="n">
        <x:v>12</x:v>
      </x:c>
      <x:c r="C2106" s="31" t="str">
        <x:v>0（选定5-12kg）算协调转弯-5 1.AR20.03.6 </x:v>
      </x:c>
      <x:c r="D2106" s="31" t="str">
        <x:v>T7-VLM2-WF1(g1.0)-WF2(g-1.0)-FF1(g1)-Inviscid</x:v>
      </x:c>
      <x:c r="E2106" s="37" t="n">
        <x:v>0.49647528311369776</x:v>
      </x:c>
      <x:c r="F2106" s="37" t="n">
        <x:v>0</x:v>
      </x:c>
      <x:c r="G2106" s="35" t="n">
        <x:v>12.989173862766858</x:v>
      </x:c>
      <x:c r="H2106" s="36" t="n">
        <x:v>0.5</x:v>
      </x:c>
      <x:c r="I2106" s="35" t="n">
        <x:v>1.225</x:v>
      </x:c>
      <x:c r="J2106" s="35" t="n">
        <x:v>1.5705518175924542</x:v>
      </x:c>
      <x:c r="K2106" s="35" t="n">
        <x:v>0.284701945718181</x:v>
      </x:c>
      <x:c r="L2106" s="35" t="n">
        <x:v>5.525419388778789</x:v>
      </x:c>
      <x:c r="M2106" s="35" t="n">
        <x:v>11.925999999999998</x:v>
      </x:c>
      <x:c r="N2106" s="35" t="n">
        <x:v>0.10987464130192907</x:v>
      </x:c>
      <x:c r="O2106" s="35" t="n">
        <x:v>-0.000014145666992340812</x:v>
      </x:c>
      <x:c r="P2106" s="35" t="n">
        <x:v>0.01419477884024726</x:v>
      </x:c>
      <x:c r="Q2106" s="36" t="n">
        <x:v>0.7207648450011912</x:v>
      </x:c>
      <x:c r="R2106" s="36" t="n">
        <x:v>0.012465658436529388</x:v>
      </x:c>
      <x:c r="S2106" s="36" t="n">
        <x:v>9.030802825402783e-7</x:v>
      </x:c>
      <x:c r="T2106" s="35" t="n">
        <x:v>0.1464516313530656</x:v>
      </x:c>
      <x:c r="U2106" s="36" t="str">
        <x:v>longitudinal</x:v>
      </x:c>
      <x:c r="V2106" s="33" t="n">
        <x:v>1</x:v>
      </x:c>
      <x:c r="W2106" s="36" t="n">
        <x:v>-6.128413616154859</x:v>
      </x:c>
      <x:c r="X2106" s="36" t="n">
        <x:v>-5.241858630692546</x:v>
      </x:c>
      <x:c r="Y2106" s="36" t="n">
        <x:v>8.064399255669215</x:v>
      </x:c>
      <x:c r="Z2106" s="36" t="n">
        <x:v>0.8342677120636326</x:v>
      </x:c>
      <x:c r="AA2106" s="36" t="n">
        <x:v>0.7599343015968149</x:v>
      </x:c>
      <x:c r="AB2106" s="36" t="n">
        <x:v>0.1631743649553844</x:v>
      </x:c>
      <x:c r="AC2106" s="34" t="b">
        <x:v>1</x:v>
      </x:c>
    </x:row>
    <x:row r="2107">
      <x:c r="A2107" s="31" t="str">
        <x:v>CFG018</x:v>
      </x:c>
      <x:c r="B2107" s="33" t="n">
        <x:v>12</x:v>
      </x:c>
      <x:c r="C2107" s="31" t="str">
        <x:v>0（选定5-12kg）算协调转弯-5 1.AR20.03.6 </x:v>
      </x:c>
      <x:c r="D2107" s="31" t="str">
        <x:v>T7-VLM2-WF1(g1.0)-WF2(g-1.0)-FF1(g1)-Inviscid</x:v>
      </x:c>
      <x:c r="E2107" s="37" t="n">
        <x:v>0.49647528311369776</x:v>
      </x:c>
      <x:c r="F2107" s="37" t="n">
        <x:v>0</x:v>
      </x:c>
      <x:c r="G2107" s="35" t="n">
        <x:v>12.989173862766858</x:v>
      </x:c>
      <x:c r="H2107" s="36" t="n">
        <x:v>0.5</x:v>
      </x:c>
      <x:c r="I2107" s="35" t="n">
        <x:v>1.225</x:v>
      </x:c>
      <x:c r="J2107" s="35" t="n">
        <x:v>1.5705518175924542</x:v>
      </x:c>
      <x:c r="K2107" s="35" t="n">
        <x:v>0.284701945718181</x:v>
      </x:c>
      <x:c r="L2107" s="35" t="n">
        <x:v>5.525419388778789</x:v>
      </x:c>
      <x:c r="M2107" s="35" t="n">
        <x:v>11.925999999999998</x:v>
      </x:c>
      <x:c r="N2107" s="35" t="n">
        <x:v>0.10987464130192907</x:v>
      </x:c>
      <x:c r="O2107" s="35" t="n">
        <x:v>-0.000014145666992340812</x:v>
      </x:c>
      <x:c r="P2107" s="35" t="n">
        <x:v>0.01419477884024726</x:v>
      </x:c>
      <x:c r="Q2107" s="36" t="n">
        <x:v>0.7207648450011912</x:v>
      </x:c>
      <x:c r="R2107" s="36" t="n">
        <x:v>0.012465658436529388</x:v>
      </x:c>
      <x:c r="S2107" s="36" t="n">
        <x:v>9.030802825402783e-7</x:v>
      </x:c>
      <x:c r="T2107" s="35" t="n">
        <x:v>0.1464516313530656</x:v>
      </x:c>
      <x:c r="U2107" s="36" t="str">
        <x:v>longitudinal</x:v>
      </x:c>
      <x:c r="V2107" s="33" t="n">
        <x:v>2</x:v>
      </x:c>
      <x:c r="W2107" s="36" t="n">
        <x:v>-6.128413616154859</x:v>
      </x:c>
      <x:c r="X2107" s="36" t="n">
        <x:v>5.241858630692546</x:v>
      </x:c>
      <x:c r="Y2107" s="36" t="n">
        <x:v>8.064399255669215</x:v>
      </x:c>
      <x:c r="Z2107" s="36" t="n">
        <x:v>0.8342677120636326</x:v>
      </x:c>
      <x:c r="AA2107" s="36" t="n">
        <x:v>0.7599343015968149</x:v>
      </x:c>
      <x:c r="AB2107" s="36" t="n">
        <x:v>0.1631743649553844</x:v>
      </x:c>
      <x:c r="AC2107" s="34" t="b">
        <x:v>1</x:v>
      </x:c>
    </x:row>
    <x:row r="2108">
      <x:c r="A2108" s="31" t="str">
        <x:v>CFG018</x:v>
      </x:c>
      <x:c r="B2108" s="33" t="n">
        <x:v>12</x:v>
      </x:c>
      <x:c r="C2108" s="31" t="str">
        <x:v>0（选定5-12kg）算协调转弯-5 1.AR20.03.6 </x:v>
      </x:c>
      <x:c r="D2108" s="31" t="str">
        <x:v>T7-VLM2-WF1(g1.0)-WF2(g-1.0)-FF1(g1)-Inviscid</x:v>
      </x:c>
      <x:c r="E2108" s="37" t="n">
        <x:v>0.49647528311369776</x:v>
      </x:c>
      <x:c r="F2108" s="37" t="n">
        <x:v>0</x:v>
      </x:c>
      <x:c r="G2108" s="35" t="n">
        <x:v>12.989173862766858</x:v>
      </x:c>
      <x:c r="H2108" s="36" t="n">
        <x:v>0.5</x:v>
      </x:c>
      <x:c r="I2108" s="35" t="n">
        <x:v>1.225</x:v>
      </x:c>
      <x:c r="J2108" s="35" t="n">
        <x:v>1.5705518175924542</x:v>
      </x:c>
      <x:c r="K2108" s="35" t="n">
        <x:v>0.284701945718181</x:v>
      </x:c>
      <x:c r="L2108" s="35" t="n">
        <x:v>5.525419388778789</x:v>
      </x:c>
      <x:c r="M2108" s="35" t="n">
        <x:v>11.925999999999998</x:v>
      </x:c>
      <x:c r="N2108" s="35" t="n">
        <x:v>0.10987464130192907</x:v>
      </x:c>
      <x:c r="O2108" s="35" t="n">
        <x:v>-0.000014145666992340812</x:v>
      </x:c>
      <x:c r="P2108" s="35" t="n">
        <x:v>0.01419477884024726</x:v>
      </x:c>
      <x:c r="Q2108" s="36" t="n">
        <x:v>0.7207648450011912</x:v>
      </x:c>
      <x:c r="R2108" s="36" t="n">
        <x:v>0.012465658436529388</x:v>
      </x:c>
      <x:c r="S2108" s="36" t="n">
        <x:v>9.030802825402783e-7</x:v>
      </x:c>
      <x:c r="T2108" s="35" t="n">
        <x:v>0.1464516313530656</x:v>
      </x:c>
      <x:c r="U2108" s="36" t="str">
        <x:v>longitudinal</x:v>
      </x:c>
      <x:c r="V2108" s="33" t="n">
        <x:v>3</x:v>
      </x:c>
      <x:c r="W2108" s="36" t="n">
        <x:v>-0.008289897819134869</x:v>
      </x:c>
      <x:c r="X2108" s="36" t="n">
        <x:v>-0.7174539610540758</x:v>
      </x:c>
      <x:c r="Y2108" s="36" t="n">
        <x:v>0.71750185270704</x:v>
      </x:c>
      <x:c r="Z2108" s="36" t="n">
        <x:v>0.11418634434261633</x:v>
      </x:c>
      <x:c r="AA2108" s="36" t="n">
        <x:v>0.011553834722319078</x:v>
      </x:c>
      <x:c r="AB2108" s="36" t="n">
        <x:v>120.62874860674215</x:v>
      </x:c>
      <x:c r="AC2108" s="34" t="b">
        <x:v>1</x:v>
      </x:c>
    </x:row>
    <x:row r="2109">
      <x:c r="A2109" s="31" t="str">
        <x:v>CFG018</x:v>
      </x:c>
      <x:c r="B2109" s="33" t="n">
        <x:v>12</x:v>
      </x:c>
      <x:c r="C2109" s="31" t="str">
        <x:v>0（选定5-12kg）算协调转弯-5 1.AR20.03.6 </x:v>
      </x:c>
      <x:c r="D2109" s="31" t="str">
        <x:v>T7-VLM2-WF1(g1.0)-WF2(g-1.0)-FF1(g1)-Inviscid</x:v>
      </x:c>
      <x:c r="E2109" s="37" t="n">
        <x:v>0.49647528311369776</x:v>
      </x:c>
      <x:c r="F2109" s="37" t="n">
        <x:v>0</x:v>
      </x:c>
      <x:c r="G2109" s="35" t="n">
        <x:v>12.989173862766858</x:v>
      </x:c>
      <x:c r="H2109" s="36" t="n">
        <x:v>0.5</x:v>
      </x:c>
      <x:c r="I2109" s="35" t="n">
        <x:v>1.225</x:v>
      </x:c>
      <x:c r="J2109" s="35" t="n">
        <x:v>1.5705518175924542</x:v>
      </x:c>
      <x:c r="K2109" s="35" t="n">
        <x:v>0.284701945718181</x:v>
      </x:c>
      <x:c r="L2109" s="35" t="n">
        <x:v>5.525419388778789</x:v>
      </x:c>
      <x:c r="M2109" s="35" t="n">
        <x:v>11.925999999999998</x:v>
      </x:c>
      <x:c r="N2109" s="35" t="n">
        <x:v>0.10987464130192907</x:v>
      </x:c>
      <x:c r="O2109" s="35" t="n">
        <x:v>-0.000014145666992340812</x:v>
      </x:c>
      <x:c r="P2109" s="35" t="n">
        <x:v>0.01419477884024726</x:v>
      </x:c>
      <x:c r="Q2109" s="36" t="n">
        <x:v>0.7207648450011912</x:v>
      </x:c>
      <x:c r="R2109" s="36" t="n">
        <x:v>0.012465658436529388</x:v>
      </x:c>
      <x:c r="S2109" s="36" t="n">
        <x:v>9.030802825402783e-7</x:v>
      </x:c>
      <x:c r="T2109" s="35" t="n">
        <x:v>0.1464516313530656</x:v>
      </x:c>
      <x:c r="U2109" s="36" t="str">
        <x:v>longitudinal</x:v>
      </x:c>
      <x:c r="V2109" s="33" t="n">
        <x:v>4</x:v>
      </x:c>
      <x:c r="W2109" s="36" t="n">
        <x:v>-0.008289897819134869</x:v>
      </x:c>
      <x:c r="X2109" s="36" t="n">
        <x:v>0.7174539610540758</x:v>
      </x:c>
      <x:c r="Y2109" s="36" t="n">
        <x:v>0.71750185270704</x:v>
      </x:c>
      <x:c r="Z2109" s="36" t="n">
        <x:v>0.11418634434261633</x:v>
      </x:c>
      <x:c r="AA2109" s="36" t="n">
        <x:v>0.011553834722319078</x:v>
      </x:c>
      <x:c r="AB2109" s="36" t="n">
        <x:v>120.62874860674215</x:v>
      </x:c>
      <x:c r="AC2109" s="34" t="b">
        <x:v>1</x:v>
      </x:c>
    </x:row>
    <x:row r="2110">
      <x:c r="A2110" s="31" t="str">
        <x:v>CFG018</x:v>
      </x:c>
      <x:c r="B2110" s="33" t="n">
        <x:v>12</x:v>
      </x:c>
      <x:c r="C2110" s="31" t="str">
        <x:v>0（选定5-12kg）算协调转弯-5 1.AR20.03.6 </x:v>
      </x:c>
      <x:c r="D2110" s="31" t="str">
        <x:v>T7-VLM2-WF1(g1.0)-WF2(g-1.0)-FF1(g1)-Inviscid</x:v>
      </x:c>
      <x:c r="E2110" s="37" t="n">
        <x:v>0.49647528311369776</x:v>
      </x:c>
      <x:c r="F2110" s="37" t="n">
        <x:v>0</x:v>
      </x:c>
      <x:c r="G2110" s="35" t="n">
        <x:v>12.989173862766858</x:v>
      </x:c>
      <x:c r="H2110" s="36" t="n">
        <x:v>0.5</x:v>
      </x:c>
      <x:c r="I2110" s="35" t="n">
        <x:v>1.225</x:v>
      </x:c>
      <x:c r="J2110" s="35" t="n">
        <x:v>1.5705518175924542</x:v>
      </x:c>
      <x:c r="K2110" s="35" t="n">
        <x:v>0.284701945718181</x:v>
      </x:c>
      <x:c r="L2110" s="35" t="n">
        <x:v>5.525419388778789</x:v>
      </x:c>
      <x:c r="M2110" s="35" t="n">
        <x:v>11.925999999999998</x:v>
      </x:c>
      <x:c r="N2110" s="35" t="n">
        <x:v>0.10987464130192907</x:v>
      </x:c>
      <x:c r="O2110" s="35" t="n">
        <x:v>-0.000014145666992340812</x:v>
      </x:c>
      <x:c r="P2110" s="35" t="n">
        <x:v>0.01419477884024726</x:v>
      </x:c>
      <x:c r="Q2110" s="36" t="n">
        <x:v>0.7207648450011912</x:v>
      </x:c>
      <x:c r="R2110" s="36" t="n">
        <x:v>0.012465658436529388</x:v>
      </x:c>
      <x:c r="S2110" s="36" t="n">
        <x:v>9.030802825402783e-7</x:v>
      </x:c>
      <x:c r="T2110" s="35" t="n">
        <x:v>0.1464516313530656</x:v>
      </x:c>
      <x:c r="U2110" s="36" t="str">
        <x:v>lateral</x:v>
      </x:c>
      <x:c r="V2110" s="33" t="n">
        <x:v>5</x:v>
      </x:c>
      <x:c r="W2110" s="36" t="n">
        <x:v>-17.468133034515027</x:v>
      </x:c>
      <x:c r="X2110" s="36" t="n">
        <x:v>0</x:v>
      </x:c>
      <x:c r="Y2110" s="36" t="n">
        <x:v>17.468133034515027</x:v>
      </x:c>
      <x:c r="Z2110" s="36" t="n">
        <x:v>0</x:v>
      </x:c>
      <x:c r="AA2110" s="36" t="n">
        <x:v>1</x:v>
      </x:c>
      <x:c r="AB2110" s="36" t="n">
        <x:v>0.05724710236772955</x:v>
      </x:c>
      <x:c r="AC2110" s="34" t="b">
        <x:v>1</x:v>
      </x:c>
    </x:row>
    <x:row r="2111">
      <x:c r="A2111" s="31" t="str">
        <x:v>CFG018</x:v>
      </x:c>
      <x:c r="B2111" s="33" t="n">
        <x:v>12</x:v>
      </x:c>
      <x:c r="C2111" s="31" t="str">
        <x:v>0（选定5-12kg）算协调转弯-5 1.AR20.03.6 </x:v>
      </x:c>
      <x:c r="D2111" s="31" t="str">
        <x:v>T7-VLM2-WF1(g1.0)-WF2(g-1.0)-FF1(g1)-Inviscid</x:v>
      </x:c>
      <x:c r="E2111" s="37" t="n">
        <x:v>0.49647528311369776</x:v>
      </x:c>
      <x:c r="F2111" s="37" t="n">
        <x:v>0</x:v>
      </x:c>
      <x:c r="G2111" s="35" t="n">
        <x:v>12.989173862766858</x:v>
      </x:c>
      <x:c r="H2111" s="36" t="n">
        <x:v>0.5</x:v>
      </x:c>
      <x:c r="I2111" s="35" t="n">
        <x:v>1.225</x:v>
      </x:c>
      <x:c r="J2111" s="35" t="n">
        <x:v>1.5705518175924542</x:v>
      </x:c>
      <x:c r="K2111" s="35" t="n">
        <x:v>0.284701945718181</x:v>
      </x:c>
      <x:c r="L2111" s="35" t="n">
        <x:v>5.525419388778789</x:v>
      </x:c>
      <x:c r="M2111" s="35" t="n">
        <x:v>11.925999999999998</x:v>
      </x:c>
      <x:c r="N2111" s="35" t="n">
        <x:v>0.10987464130192907</x:v>
      </x:c>
      <x:c r="O2111" s="35" t="n">
        <x:v>-0.000014145666992340812</x:v>
      </x:c>
      <x:c r="P2111" s="35" t="n">
        <x:v>0.01419477884024726</x:v>
      </x:c>
      <x:c r="Q2111" s="36" t="n">
        <x:v>0.7207648450011912</x:v>
      </x:c>
      <x:c r="R2111" s="36" t="n">
        <x:v>0.012465658436529388</x:v>
      </x:c>
      <x:c r="S2111" s="36" t="n">
        <x:v>9.030802825402783e-7</x:v>
      </x:c>
      <x:c r="T2111" s="35" t="n">
        <x:v>0.1464516313530656</x:v>
      </x:c>
      <x:c r="U2111" s="36" t="str">
        <x:v>lateral</x:v>
      </x:c>
      <x:c r="V2111" s="33" t="n">
        <x:v>6</x:v>
      </x:c>
      <x:c r="W2111" s="36" t="n">
        <x:v>-0.9124567230789933</x:v>
      </x:c>
      <x:c r="X2111" s="36" t="n">
        <x:v>-2.338214990181218</x:v>
      </x:c>
      <x:c r="Y2111" s="36" t="n">
        <x:v>2.509945539608421</x:v>
      </x:c>
      <x:c r="Z2111" s="36" t="n">
        <x:v>0.3721384736989084</x:v>
      </x:c>
      <x:c r="AA2111" s="36" t="n">
        <x:v>0.3635364627159785</x:v>
      </x:c>
      <x:c r="AB2111" s="36" t="n">
        <x:v>1.0959423879585224</x:v>
      </x:c>
      <x:c r="AC2111" s="34" t="b">
        <x:v>1</x:v>
      </x:c>
    </x:row>
    <x:row r="2112">
      <x:c r="A2112" s="31" t="str">
        <x:v>CFG018</x:v>
      </x:c>
      <x:c r="B2112" s="33" t="n">
        <x:v>12</x:v>
      </x:c>
      <x:c r="C2112" s="31" t="str">
        <x:v>0（选定5-12kg）算协调转弯-5 1.AR20.03.6 </x:v>
      </x:c>
      <x:c r="D2112" s="31" t="str">
        <x:v>T7-VLM2-WF1(g1.0)-WF2(g-1.0)-FF1(g1)-Inviscid</x:v>
      </x:c>
      <x:c r="E2112" s="37" t="n">
        <x:v>0.49647528311369776</x:v>
      </x:c>
      <x:c r="F2112" s="37" t="n">
        <x:v>0</x:v>
      </x:c>
      <x:c r="G2112" s="35" t="n">
        <x:v>12.989173862766858</x:v>
      </x:c>
      <x:c r="H2112" s="36" t="n">
        <x:v>0.5</x:v>
      </x:c>
      <x:c r="I2112" s="35" t="n">
        <x:v>1.225</x:v>
      </x:c>
      <x:c r="J2112" s="35" t="n">
        <x:v>1.5705518175924542</x:v>
      </x:c>
      <x:c r="K2112" s="35" t="n">
        <x:v>0.284701945718181</x:v>
      </x:c>
      <x:c r="L2112" s="35" t="n">
        <x:v>5.525419388778789</x:v>
      </x:c>
      <x:c r="M2112" s="35" t="n">
        <x:v>11.925999999999998</x:v>
      </x:c>
      <x:c r="N2112" s="35" t="n">
        <x:v>0.10987464130192907</x:v>
      </x:c>
      <x:c r="O2112" s="35" t="n">
        <x:v>-0.000014145666992340812</x:v>
      </x:c>
      <x:c r="P2112" s="35" t="n">
        <x:v>0.01419477884024726</x:v>
      </x:c>
      <x:c r="Q2112" s="36" t="n">
        <x:v>0.7207648450011912</x:v>
      </x:c>
      <x:c r="R2112" s="36" t="n">
        <x:v>0.012465658436529388</x:v>
      </x:c>
      <x:c r="S2112" s="36" t="n">
        <x:v>9.030802825402783e-7</x:v>
      </x:c>
      <x:c r="T2112" s="35" t="n">
        <x:v>0.1464516313530656</x:v>
      </x:c>
      <x:c r="U2112" s="36" t="str">
        <x:v>lateral</x:v>
      </x:c>
      <x:c r="V2112" s="33" t="n">
        <x:v>7</x:v>
      </x:c>
      <x:c r="W2112" s="36" t="n">
        <x:v>-0.9124567230789933</x:v>
      </x:c>
      <x:c r="X2112" s="36" t="n">
        <x:v>2.338214990181218</x:v>
      </x:c>
      <x:c r="Y2112" s="36" t="n">
        <x:v>2.509945539608421</x:v>
      </x:c>
      <x:c r="Z2112" s="36" t="n">
        <x:v>0.3721384736989084</x:v>
      </x:c>
      <x:c r="AA2112" s="36" t="n">
        <x:v>0.3635364627159785</x:v>
      </x:c>
      <x:c r="AB2112" s="36" t="n">
        <x:v>1.0959423879585224</x:v>
      </x:c>
      <x:c r="AC2112" s="34" t="b">
        <x:v>1</x:v>
      </x:c>
    </x:row>
    <x:row r="2113">
      <x:c r="A2113" s="31" t="str">
        <x:v>CFG018</x:v>
      </x:c>
      <x:c r="B2113" s="33" t="n">
        <x:v>12</x:v>
      </x:c>
      <x:c r="C2113" s="31" t="str">
        <x:v>0（选定5-12kg）算协调转弯-5 1.AR20.03.6 </x:v>
      </x:c>
      <x:c r="D2113" s="31" t="str">
        <x:v>T7-VLM2-WF1(g1.0)-WF2(g-1.0)-FF1(g1)-Inviscid</x:v>
      </x:c>
      <x:c r="E2113" s="37" t="n">
        <x:v>0.49647528311369776</x:v>
      </x:c>
      <x:c r="F2113" s="37" t="n">
        <x:v>0</x:v>
      </x:c>
      <x:c r="G2113" s="35" t="n">
        <x:v>12.989173862766858</x:v>
      </x:c>
      <x:c r="H2113" s="36" t="n">
        <x:v>0.5</x:v>
      </x:c>
      <x:c r="I2113" s="35" t="n">
        <x:v>1.225</x:v>
      </x:c>
      <x:c r="J2113" s="35" t="n">
        <x:v>1.5705518175924542</x:v>
      </x:c>
      <x:c r="K2113" s="35" t="n">
        <x:v>0.284701945718181</x:v>
      </x:c>
      <x:c r="L2113" s="35" t="n">
        <x:v>5.525419388778789</x:v>
      </x:c>
      <x:c r="M2113" s="35" t="n">
        <x:v>11.925999999999998</x:v>
      </x:c>
      <x:c r="N2113" s="35" t="n">
        <x:v>0.10987464130192907</x:v>
      </x:c>
      <x:c r="O2113" s="35" t="n">
        <x:v>-0.000014145666992340812</x:v>
      </x:c>
      <x:c r="P2113" s="35" t="n">
        <x:v>0.01419477884024726</x:v>
      </x:c>
      <x:c r="Q2113" s="36" t="n">
        <x:v>0.7207648450011912</x:v>
      </x:c>
      <x:c r="R2113" s="36" t="n">
        <x:v>0.012465658436529388</x:v>
      </x:c>
      <x:c r="S2113" s="36" t="n">
        <x:v>9.030802825402783e-7</x:v>
      </x:c>
      <x:c r="T2113" s="35" t="n">
        <x:v>0.1464516313530656</x:v>
      </x:c>
      <x:c r="U2113" s="36" t="str">
        <x:v>lateral</x:v>
      </x:c>
      <x:c r="V2113" s="33" t="n">
        <x:v>8</x:v>
      </x:c>
      <x:c r="W2113" s="36" t="n">
        <x:v>0.1612693311233766</x:v>
      </x:c>
      <x:c r="X2113" s="36" t="n">
        <x:v>0</x:v>
      </x:c>
      <x:c r="Y2113" s="36" t="n">
        <x:v>0.1612693311233766</x:v>
      </x:c>
      <x:c r="Z2113" s="36" t="n">
        <x:v>0</x:v>
      </x:c>
      <x:c r="AA2113" s="36" t="n">
        <x:v>-1</x:v>
      </x:c>
      <x:c r="AB2113" s="36"/>
      <x:c r="AC2113" s="34" t="b">
        <x:v>0</x:v>
      </x:c>
    </x:row>
    <x:row r="2114">
      <x:c r="A2114" s="31" t="str">
        <x:v>CFG018</x:v>
      </x:c>
      <x:c r="B2114" s="33" t="n">
        <x:v>13</x:v>
      </x:c>
      <x:c r="C2114" s="31" t="str">
        <x:v>0（选定5-12kg）算协调转弯-5 1.AR20.03.6 </x:v>
      </x:c>
      <x:c r="D2114" s="31" t="str">
        <x:v>T7-VLM2-WF1(g1.0)-WF2(g-1.0)-FF1(g1)-Inviscid</x:v>
      </x:c>
      <x:c r="E2114" s="37" t="n">
        <x:v>0.5097324032047279</x:v>
      </x:c>
      <x:c r="F2114" s="37" t="n">
        <x:v>0</x:v>
      </x:c>
      <x:c r="G2114" s="35" t="n">
        <x:v>12.98463894368435</x:v>
      </x:c>
      <x:c r="H2114" s="36" t="n">
        <x:v>1</x:v>
      </x:c>
      <x:c r="I2114" s="35" t="n">
        <x:v>1.225</x:v>
      </x:c>
      <x:c r="J2114" s="35" t="n">
        <x:v>1.5705518175924542</x:v>
      </x:c>
      <x:c r="K2114" s="35" t="n">
        <x:v>0.284701945718181</x:v>
      </x:c>
      <x:c r="L2114" s="35" t="n">
        <x:v>5.525419388778789</x:v>
      </x:c>
      <x:c r="M2114" s="35" t="n">
        <x:v>11.925999999999998</x:v>
      </x:c>
      <x:c r="N2114" s="35" t="n">
        <x:v>0.10987464130192907</x:v>
      </x:c>
      <x:c r="O2114" s="35" t="n">
        <x:v>-0.000014145666992340812</x:v>
      </x:c>
      <x:c r="P2114" s="35" t="n">
        <x:v>0.01419477884024726</x:v>
      </x:c>
      <x:c r="Q2114" s="36" t="n">
        <x:v>0.7212629649128177</x:v>
      </x:c>
      <x:c r="R2114" s="36" t="n">
        <x:v>0.01292451090403645</x:v>
      </x:c>
      <x:c r="S2114" s="36" t="n">
        <x:v>9.732172841891192e-7</x:v>
      </x:c>
      <x:c r="T2114" s="35" t="n">
        <x:v>0.14644720588064658</x:v>
      </x:c>
      <x:c r="U2114" s="36" t="str">
        <x:v>longitudinal</x:v>
      </x:c>
      <x:c r="V2114" s="33" t="n">
        <x:v>1</x:v>
      </x:c>
      <x:c r="W2114" s="36" t="n">
        <x:v>-6.123354366721943</x:v>
      </x:c>
      <x:c r="X2114" s="36" t="n">
        <x:v>-5.2372785861257825</x:v>
      </x:c>
      <x:c r="Y2114" s="36" t="n">
        <x:v>8.057577532307361</x:v>
      </x:c>
      <x:c r="Z2114" s="36" t="n">
        <x:v>0.833538775331251</x:v>
      </x:c>
      <x:c r="AA2114" s="36" t="n">
        <x:v>0.7599497916302972</x:v>
      </x:c>
      <x:c r="AB2114" s="36" t="n">
        <x:v>0.1633091831879945</x:v>
      </x:c>
      <x:c r="AC2114" s="34" t="b">
        <x:v>1</x:v>
      </x:c>
    </x:row>
    <x:row r="2115">
      <x:c r="A2115" s="31" t="str">
        <x:v>CFG018</x:v>
      </x:c>
      <x:c r="B2115" s="33" t="n">
        <x:v>13</x:v>
      </x:c>
      <x:c r="C2115" s="31" t="str">
        <x:v>0（选定5-12kg）算协调转弯-5 1.AR20.03.6 </x:v>
      </x:c>
      <x:c r="D2115" s="31" t="str">
        <x:v>T7-VLM2-WF1(g1.0)-WF2(g-1.0)-FF1(g1)-Inviscid</x:v>
      </x:c>
      <x:c r="E2115" s="37" t="n">
        <x:v>0.5097324032047279</x:v>
      </x:c>
      <x:c r="F2115" s="37" t="n">
        <x:v>0</x:v>
      </x:c>
      <x:c r="G2115" s="35" t="n">
        <x:v>12.98463894368435</x:v>
      </x:c>
      <x:c r="H2115" s="36" t="n">
        <x:v>1</x:v>
      </x:c>
      <x:c r="I2115" s="35" t="n">
        <x:v>1.225</x:v>
      </x:c>
      <x:c r="J2115" s="35" t="n">
        <x:v>1.5705518175924542</x:v>
      </x:c>
      <x:c r="K2115" s="35" t="n">
        <x:v>0.284701945718181</x:v>
      </x:c>
      <x:c r="L2115" s="35" t="n">
        <x:v>5.525419388778789</x:v>
      </x:c>
      <x:c r="M2115" s="35" t="n">
        <x:v>11.925999999999998</x:v>
      </x:c>
      <x:c r="N2115" s="35" t="n">
        <x:v>0.10987464130192907</x:v>
      </x:c>
      <x:c r="O2115" s="35" t="n">
        <x:v>-0.000014145666992340812</x:v>
      </x:c>
      <x:c r="P2115" s="35" t="n">
        <x:v>0.01419477884024726</x:v>
      </x:c>
      <x:c r="Q2115" s="36" t="n">
        <x:v>0.7212629649128177</x:v>
      </x:c>
      <x:c r="R2115" s="36" t="n">
        <x:v>0.01292451090403645</x:v>
      </x:c>
      <x:c r="S2115" s="36" t="n">
        <x:v>9.732172841891192e-7</x:v>
      </x:c>
      <x:c r="T2115" s="35" t="n">
        <x:v>0.14644720588064658</x:v>
      </x:c>
      <x:c r="U2115" s="36" t="str">
        <x:v>longitudinal</x:v>
      </x:c>
      <x:c r="V2115" s="33" t="n">
        <x:v>2</x:v>
      </x:c>
      <x:c r="W2115" s="36" t="n">
        <x:v>-6.123354366721943</x:v>
      </x:c>
      <x:c r="X2115" s="36" t="n">
        <x:v>5.2372785861257825</x:v>
      </x:c>
      <x:c r="Y2115" s="36" t="n">
        <x:v>8.057577532307361</x:v>
      </x:c>
      <x:c r="Z2115" s="36" t="n">
        <x:v>0.833538775331251</x:v>
      </x:c>
      <x:c r="AA2115" s="36" t="n">
        <x:v>0.7599497916302972</x:v>
      </x:c>
      <x:c r="AB2115" s="36" t="n">
        <x:v>0.1633091831879945</x:v>
      </x:c>
      <x:c r="AC2115" s="34" t="b">
        <x:v>1</x:v>
      </x:c>
    </x:row>
    <x:row r="2116">
      <x:c r="A2116" s="31" t="str">
        <x:v>CFG018</x:v>
      </x:c>
      <x:c r="B2116" s="33" t="n">
        <x:v>13</x:v>
      </x:c>
      <x:c r="C2116" s="31" t="str">
        <x:v>0（选定5-12kg）算协调转弯-5 1.AR20.03.6 </x:v>
      </x:c>
      <x:c r="D2116" s="31" t="str">
        <x:v>T7-VLM2-WF1(g1.0)-WF2(g-1.0)-FF1(g1)-Inviscid</x:v>
      </x:c>
      <x:c r="E2116" s="37" t="n">
        <x:v>0.5097324032047279</x:v>
      </x:c>
      <x:c r="F2116" s="37" t="n">
        <x:v>0</x:v>
      </x:c>
      <x:c r="G2116" s="35" t="n">
        <x:v>12.98463894368435</x:v>
      </x:c>
      <x:c r="H2116" s="36" t="n">
        <x:v>1</x:v>
      </x:c>
      <x:c r="I2116" s="35" t="n">
        <x:v>1.225</x:v>
      </x:c>
      <x:c r="J2116" s="35" t="n">
        <x:v>1.5705518175924542</x:v>
      </x:c>
      <x:c r="K2116" s="35" t="n">
        <x:v>0.284701945718181</x:v>
      </x:c>
      <x:c r="L2116" s="35" t="n">
        <x:v>5.525419388778789</x:v>
      </x:c>
      <x:c r="M2116" s="35" t="n">
        <x:v>11.925999999999998</x:v>
      </x:c>
      <x:c r="N2116" s="35" t="n">
        <x:v>0.10987464130192907</x:v>
      </x:c>
      <x:c r="O2116" s="35" t="n">
        <x:v>-0.000014145666992340812</x:v>
      </x:c>
      <x:c r="P2116" s="35" t="n">
        <x:v>0.01419477884024726</x:v>
      </x:c>
      <x:c r="Q2116" s="36" t="n">
        <x:v>0.7212629649128177</x:v>
      </x:c>
      <x:c r="R2116" s="36" t="n">
        <x:v>0.01292451090403645</x:v>
      </x:c>
      <x:c r="S2116" s="36" t="n">
        <x:v>9.732172841891192e-7</x:v>
      </x:c>
      <x:c r="T2116" s="35" t="n">
        <x:v>0.14644720588064658</x:v>
      </x:c>
      <x:c r="U2116" s="36" t="str">
        <x:v>longitudinal</x:v>
      </x:c>
      <x:c r="V2116" s="33" t="n">
        <x:v>3</x:v>
      </x:c>
      <x:c r="W2116" s="36" t="n">
        <x:v>-0.00872348972195456</x:v>
      </x:c>
      <x:c r="X2116" s="36" t="n">
        <x:v>-0.7176425795718664</x:v>
      </x:c>
      <x:c r="Y2116" s="36" t="n">
        <x:v>0.717695597929576</x:v>
      </x:c>
      <x:c r="Z2116" s="36" t="n">
        <x:v>0.11421636391208137</x:v>
      </x:c>
      <x:c r="AA2116" s="36" t="n">
        <x:v>0.012154860287732395</x:v>
      </x:c>
      <x:c r="AB2116" s="36" t="n">
        <x:v>114.63302323647868</x:v>
      </x:c>
      <x:c r="AC2116" s="34" t="b">
        <x:v>1</x:v>
      </x:c>
    </x:row>
    <x:row r="2117">
      <x:c r="A2117" s="31" t="str">
        <x:v>CFG018</x:v>
      </x:c>
      <x:c r="B2117" s="33" t="n">
        <x:v>13</x:v>
      </x:c>
      <x:c r="C2117" s="31" t="str">
        <x:v>0（选定5-12kg）算协调转弯-5 1.AR20.03.6 </x:v>
      </x:c>
      <x:c r="D2117" s="31" t="str">
        <x:v>T7-VLM2-WF1(g1.0)-WF2(g-1.0)-FF1(g1)-Inviscid</x:v>
      </x:c>
      <x:c r="E2117" s="37" t="n">
        <x:v>0.5097324032047279</x:v>
      </x:c>
      <x:c r="F2117" s="37" t="n">
        <x:v>0</x:v>
      </x:c>
      <x:c r="G2117" s="35" t="n">
        <x:v>12.98463894368435</x:v>
      </x:c>
      <x:c r="H2117" s="36" t="n">
        <x:v>1</x:v>
      </x:c>
      <x:c r="I2117" s="35" t="n">
        <x:v>1.225</x:v>
      </x:c>
      <x:c r="J2117" s="35" t="n">
        <x:v>1.5705518175924542</x:v>
      </x:c>
      <x:c r="K2117" s="35" t="n">
        <x:v>0.284701945718181</x:v>
      </x:c>
      <x:c r="L2117" s="35" t="n">
        <x:v>5.525419388778789</x:v>
      </x:c>
      <x:c r="M2117" s="35" t="n">
        <x:v>11.925999999999998</x:v>
      </x:c>
      <x:c r="N2117" s="35" t="n">
        <x:v>0.10987464130192907</x:v>
      </x:c>
      <x:c r="O2117" s="35" t="n">
        <x:v>-0.000014145666992340812</x:v>
      </x:c>
      <x:c r="P2117" s="35" t="n">
        <x:v>0.01419477884024726</x:v>
      </x:c>
      <x:c r="Q2117" s="36" t="n">
        <x:v>0.7212629649128177</x:v>
      </x:c>
      <x:c r="R2117" s="36" t="n">
        <x:v>0.01292451090403645</x:v>
      </x:c>
      <x:c r="S2117" s="36" t="n">
        <x:v>9.732172841891192e-7</x:v>
      </x:c>
      <x:c r="T2117" s="35" t="n">
        <x:v>0.14644720588064658</x:v>
      </x:c>
      <x:c r="U2117" s="36" t="str">
        <x:v>longitudinal</x:v>
      </x:c>
      <x:c r="V2117" s="33" t="n">
        <x:v>4</x:v>
      </x:c>
      <x:c r="W2117" s="36" t="n">
        <x:v>-0.00872348972195456</x:v>
      </x:c>
      <x:c r="X2117" s="36" t="n">
        <x:v>0.7176425795718664</x:v>
      </x:c>
      <x:c r="Y2117" s="36" t="n">
        <x:v>0.717695597929576</x:v>
      </x:c>
      <x:c r="Z2117" s="36" t="n">
        <x:v>0.11421636391208137</x:v>
      </x:c>
      <x:c r="AA2117" s="36" t="n">
        <x:v>0.012154860287732395</x:v>
      </x:c>
      <x:c r="AB2117" s="36" t="n">
        <x:v>114.63302323647868</x:v>
      </x:c>
      <x:c r="AC2117" s="34" t="b">
        <x:v>1</x:v>
      </x:c>
    </x:row>
    <x:row r="2118">
      <x:c r="A2118" s="31" t="str">
        <x:v>CFG018</x:v>
      </x:c>
      <x:c r="B2118" s="33" t="n">
        <x:v>13</x:v>
      </x:c>
      <x:c r="C2118" s="31" t="str">
        <x:v>0（选定5-12kg）算协调转弯-5 1.AR20.03.6 </x:v>
      </x:c>
      <x:c r="D2118" s="31" t="str">
        <x:v>T7-VLM2-WF1(g1.0)-WF2(g-1.0)-FF1(g1)-Inviscid</x:v>
      </x:c>
      <x:c r="E2118" s="37" t="n">
        <x:v>0.5097324032047279</x:v>
      </x:c>
      <x:c r="F2118" s="37" t="n">
        <x:v>0</x:v>
      </x:c>
      <x:c r="G2118" s="35" t="n">
        <x:v>12.98463894368435</x:v>
      </x:c>
      <x:c r="H2118" s="36" t="n">
        <x:v>1</x:v>
      </x:c>
      <x:c r="I2118" s="35" t="n">
        <x:v>1.225</x:v>
      </x:c>
      <x:c r="J2118" s="35" t="n">
        <x:v>1.5705518175924542</x:v>
      </x:c>
      <x:c r="K2118" s="35" t="n">
        <x:v>0.284701945718181</x:v>
      </x:c>
      <x:c r="L2118" s="35" t="n">
        <x:v>5.525419388778789</x:v>
      </x:c>
      <x:c r="M2118" s="35" t="n">
        <x:v>11.925999999999998</x:v>
      </x:c>
      <x:c r="N2118" s="35" t="n">
        <x:v>0.10987464130192907</x:v>
      </x:c>
      <x:c r="O2118" s="35" t="n">
        <x:v>-0.000014145666992340812</x:v>
      </x:c>
      <x:c r="P2118" s="35" t="n">
        <x:v>0.01419477884024726</x:v>
      </x:c>
      <x:c r="Q2118" s="36" t="n">
        <x:v>0.7212629649128177</x:v>
      </x:c>
      <x:c r="R2118" s="36" t="n">
        <x:v>0.01292451090403645</x:v>
      </x:c>
      <x:c r="S2118" s="36" t="n">
        <x:v>9.732172841891192e-7</x:v>
      </x:c>
      <x:c r="T2118" s="35" t="n">
        <x:v>0.14644720588064658</x:v>
      </x:c>
      <x:c r="U2118" s="36" t="str">
        <x:v>lateral</x:v>
      </x:c>
      <x:c r="V2118" s="33" t="n">
        <x:v>5</x:v>
      </x:c>
      <x:c r="W2118" s="36" t="n">
        <x:v>-17.43538143583772</x:v>
      </x:c>
      <x:c r="X2118" s="36" t="n">
        <x:v>0</x:v>
      </x:c>
      <x:c r="Y2118" s="36" t="n">
        <x:v>17.43538143583772</x:v>
      </x:c>
      <x:c r="Z2118" s="36" t="n">
        <x:v>0</x:v>
      </x:c>
      <x:c r="AA2118" s="36" t="n">
        <x:v>1</x:v>
      </x:c>
      <x:c r="AB2118" s="36" t="n">
        <x:v>0.05735463853658748</x:v>
      </x:c>
      <x:c r="AC2118" s="34" t="b">
        <x:v>1</x:v>
      </x:c>
    </x:row>
    <x:row r="2119">
      <x:c r="A2119" s="31" t="str">
        <x:v>CFG018</x:v>
      </x:c>
      <x:c r="B2119" s="33" t="n">
        <x:v>13</x:v>
      </x:c>
      <x:c r="C2119" s="31" t="str">
        <x:v>0（选定5-12kg）算协调转弯-5 1.AR20.03.6 </x:v>
      </x:c>
      <x:c r="D2119" s="31" t="str">
        <x:v>T7-VLM2-WF1(g1.0)-WF2(g-1.0)-FF1(g1)-Inviscid</x:v>
      </x:c>
      <x:c r="E2119" s="37" t="n">
        <x:v>0.5097324032047279</x:v>
      </x:c>
      <x:c r="F2119" s="37" t="n">
        <x:v>0</x:v>
      </x:c>
      <x:c r="G2119" s="35" t="n">
        <x:v>12.98463894368435</x:v>
      </x:c>
      <x:c r="H2119" s="36" t="n">
        <x:v>1</x:v>
      </x:c>
      <x:c r="I2119" s="35" t="n">
        <x:v>1.225</x:v>
      </x:c>
      <x:c r="J2119" s="35" t="n">
        <x:v>1.5705518175924542</x:v>
      </x:c>
      <x:c r="K2119" s="35" t="n">
        <x:v>0.284701945718181</x:v>
      </x:c>
      <x:c r="L2119" s="35" t="n">
        <x:v>5.525419388778789</x:v>
      </x:c>
      <x:c r="M2119" s="35" t="n">
        <x:v>11.925999999999998</x:v>
      </x:c>
      <x:c r="N2119" s="35" t="n">
        <x:v>0.10987464130192907</x:v>
      </x:c>
      <x:c r="O2119" s="35" t="n">
        <x:v>-0.000014145666992340812</x:v>
      </x:c>
      <x:c r="P2119" s="35" t="n">
        <x:v>0.01419477884024726</x:v>
      </x:c>
      <x:c r="Q2119" s="36" t="n">
        <x:v>0.7212629649128177</x:v>
      </x:c>
      <x:c r="R2119" s="36" t="n">
        <x:v>0.01292451090403645</x:v>
      </x:c>
      <x:c r="S2119" s="36" t="n">
        <x:v>9.732172841891192e-7</x:v>
      </x:c>
      <x:c r="T2119" s="35" t="n">
        <x:v>0.14644720588064658</x:v>
      </x:c>
      <x:c r="U2119" s="36" t="str">
        <x:v>lateral</x:v>
      </x:c>
      <x:c r="V2119" s="33" t="n">
        <x:v>6</x:v>
      </x:c>
      <x:c r="W2119" s="36" t="n">
        <x:v>-0.9136735136019288</x:v>
      </x:c>
      <x:c r="X2119" s="36" t="n">
        <x:v>-2.3396951860142097</x:v>
      </x:c>
      <x:c r="Y2119" s="36" t="n">
        <x:v>2.5117668786963017</x:v>
      </x:c>
      <x:c r="Z2119" s="36" t="n">
        <x:v>0.37237405418247305</x:v>
      </x:c>
      <x:c r="AA2119" s="36" t="n">
        <x:v>0.3637572902769379</x:v>
      </x:c>
      <x:c r="AB2119" s="36" t="n">
        <x:v>1.094482859700891</x:v>
      </x:c>
      <x:c r="AC2119" s="34" t="b">
        <x:v>1</x:v>
      </x:c>
    </x:row>
    <x:row r="2120">
      <x:c r="A2120" s="31" t="str">
        <x:v>CFG018</x:v>
      </x:c>
      <x:c r="B2120" s="33" t="n">
        <x:v>13</x:v>
      </x:c>
      <x:c r="C2120" s="31" t="str">
        <x:v>0（选定5-12kg）算协调转弯-5 1.AR20.03.6 </x:v>
      </x:c>
      <x:c r="D2120" s="31" t="str">
        <x:v>T7-VLM2-WF1(g1.0)-WF2(g-1.0)-FF1(g1)-Inviscid</x:v>
      </x:c>
      <x:c r="E2120" s="37" t="n">
        <x:v>0.5097324032047279</x:v>
      </x:c>
      <x:c r="F2120" s="37" t="n">
        <x:v>0</x:v>
      </x:c>
      <x:c r="G2120" s="35" t="n">
        <x:v>12.98463894368435</x:v>
      </x:c>
      <x:c r="H2120" s="36" t="n">
        <x:v>1</x:v>
      </x:c>
      <x:c r="I2120" s="35" t="n">
        <x:v>1.225</x:v>
      </x:c>
      <x:c r="J2120" s="35" t="n">
        <x:v>1.5705518175924542</x:v>
      </x:c>
      <x:c r="K2120" s="35" t="n">
        <x:v>0.284701945718181</x:v>
      </x:c>
      <x:c r="L2120" s="35" t="n">
        <x:v>5.525419388778789</x:v>
      </x:c>
      <x:c r="M2120" s="35" t="n">
        <x:v>11.925999999999998</x:v>
      </x:c>
      <x:c r="N2120" s="35" t="n">
        <x:v>0.10987464130192907</x:v>
      </x:c>
      <x:c r="O2120" s="35" t="n">
        <x:v>-0.000014145666992340812</x:v>
      </x:c>
      <x:c r="P2120" s="35" t="n">
        <x:v>0.01419477884024726</x:v>
      </x:c>
      <x:c r="Q2120" s="36" t="n">
        <x:v>0.7212629649128177</x:v>
      </x:c>
      <x:c r="R2120" s="36" t="n">
        <x:v>0.01292451090403645</x:v>
      </x:c>
      <x:c r="S2120" s="36" t="n">
        <x:v>9.732172841891192e-7</x:v>
      </x:c>
      <x:c r="T2120" s="35" t="n">
        <x:v>0.14644720588064658</x:v>
      </x:c>
      <x:c r="U2120" s="36" t="str">
        <x:v>lateral</x:v>
      </x:c>
      <x:c r="V2120" s="33" t="n">
        <x:v>7</x:v>
      </x:c>
      <x:c r="W2120" s="36" t="n">
        <x:v>-0.9136735136019288</x:v>
      </x:c>
      <x:c r="X2120" s="36" t="n">
        <x:v>2.3396951860142097</x:v>
      </x:c>
      <x:c r="Y2120" s="36" t="n">
        <x:v>2.5117668786963017</x:v>
      </x:c>
      <x:c r="Z2120" s="36" t="n">
        <x:v>0.37237405418247305</x:v>
      </x:c>
      <x:c r="AA2120" s="36" t="n">
        <x:v>0.3637572902769379</x:v>
      </x:c>
      <x:c r="AB2120" s="36" t="n">
        <x:v>1.094482859700891</x:v>
      </x:c>
      <x:c r="AC2120" s="34" t="b">
        <x:v>1</x:v>
      </x:c>
    </x:row>
    <x:row r="2121">
      <x:c r="A2121" s="31" t="str">
        <x:v>CFG018</x:v>
      </x:c>
      <x:c r="B2121" s="33" t="n">
        <x:v>13</x:v>
      </x:c>
      <x:c r="C2121" s="31" t="str">
        <x:v>0（选定5-12kg）算协调转弯-5 1.AR20.03.6 </x:v>
      </x:c>
      <x:c r="D2121" s="31" t="str">
        <x:v>T7-VLM2-WF1(g1.0)-WF2(g-1.0)-FF1(g1)-Inviscid</x:v>
      </x:c>
      <x:c r="E2121" s="37" t="n">
        <x:v>0.5097324032047279</x:v>
      </x:c>
      <x:c r="F2121" s="37" t="n">
        <x:v>0</x:v>
      </x:c>
      <x:c r="G2121" s="35" t="n">
        <x:v>12.98463894368435</x:v>
      </x:c>
      <x:c r="H2121" s="36" t="n">
        <x:v>1</x:v>
      </x:c>
      <x:c r="I2121" s="35" t="n">
        <x:v>1.225</x:v>
      </x:c>
      <x:c r="J2121" s="35" t="n">
        <x:v>1.5705518175924542</x:v>
      </x:c>
      <x:c r="K2121" s="35" t="n">
        <x:v>0.284701945718181</x:v>
      </x:c>
      <x:c r="L2121" s="35" t="n">
        <x:v>5.525419388778789</x:v>
      </x:c>
      <x:c r="M2121" s="35" t="n">
        <x:v>11.925999999999998</x:v>
      </x:c>
      <x:c r="N2121" s="35" t="n">
        <x:v>0.10987464130192907</x:v>
      </x:c>
      <x:c r="O2121" s="35" t="n">
        <x:v>-0.000014145666992340812</x:v>
      </x:c>
      <x:c r="P2121" s="35" t="n">
        <x:v>0.01419477884024726</x:v>
      </x:c>
      <x:c r="Q2121" s="36" t="n">
        <x:v>0.7212629649128177</x:v>
      </x:c>
      <x:c r="R2121" s="36" t="n">
        <x:v>0.01292451090403645</x:v>
      </x:c>
      <x:c r="S2121" s="36" t="n">
        <x:v>9.732172841891192e-7</x:v>
      </x:c>
      <x:c r="T2121" s="35" t="n">
        <x:v>0.14644720588064658</x:v>
      </x:c>
      <x:c r="U2121" s="36" t="str">
        <x:v>lateral</x:v>
      </x:c>
      <x:c r="V2121" s="33" t="n">
        <x:v>8</x:v>
      </x:c>
      <x:c r="W2121" s="36" t="n">
        <x:v>0.16150757987269593</x:v>
      </x:c>
      <x:c r="X2121" s="36" t="n">
        <x:v>0</x:v>
      </x:c>
      <x:c r="Y2121" s="36" t="n">
        <x:v>0.16150757987269593</x:v>
      </x:c>
      <x:c r="Z2121" s="36" t="n">
        <x:v>0</x:v>
      </x:c>
      <x:c r="AA2121" s="36" t="n">
        <x:v>-1</x:v>
      </x:c>
      <x:c r="AB2121" s="36"/>
      <x:c r="AC2121" s="34" t="b">
        <x:v>0</x:v>
      </x:c>
    </x:row>
    <x:row r="2122">
      <x:c r="A2122" s="31" t="str">
        <x:v>CFG018</x:v>
      </x:c>
      <x:c r="B2122" s="33" t="n">
        <x:v>14</x:v>
      </x:c>
      <x:c r="C2122" s="31" t="str">
        <x:v>0（选定5-12kg）算协调转弯-5 1.AR20.03.6 </x:v>
      </x:c>
      <x:c r="D2122" s="31" t="str">
        <x:v>T7-VLM2-WF1(g1.0)-WF2(g-1.0)-FF1(g1)-Inviscid</x:v>
      </x:c>
      <x:c r="E2122" s="37" t="n">
        <x:v>0.5234447722617913</x:v>
      </x:c>
      <x:c r="F2122" s="37" t="n">
        <x:v>0</x:v>
      </x:c>
      <x:c r="G2122" s="35" t="n">
        <x:v>12.97994886210949</x:v>
      </x:c>
      <x:c r="H2122" s="36" t="n">
        <x:v>1.5</x:v>
      </x:c>
      <x:c r="I2122" s="35" t="n">
        <x:v>1.225</x:v>
      </x:c>
      <x:c r="J2122" s="35" t="n">
        <x:v>1.5705518175924542</x:v>
      </x:c>
      <x:c r="K2122" s="35" t="n">
        <x:v>0.284701945718181</x:v>
      </x:c>
      <x:c r="L2122" s="35" t="n">
        <x:v>5.525419388778789</x:v>
      </x:c>
      <x:c r="M2122" s="35" t="n">
        <x:v>11.925999999999998</x:v>
      </x:c>
      <x:c r="N2122" s="35" t="n">
        <x:v>0.10987464130192907</x:v>
      </x:c>
      <x:c r="O2122" s="35" t="n">
        <x:v>-0.000014145666992340812</x:v>
      </x:c>
      <x:c r="P2122" s="35" t="n">
        <x:v>0.01419477884024726</x:v>
      </x:c>
      <x:c r="Q2122" s="36" t="n">
        <x:v>0.7217784280610723</x:v>
      </x:c>
      <x:c r="R2122" s="36" t="n">
        <x:v>0.01340724608845628</x:v>
      </x:c>
      <x:c r="S2122" s="36" t="n">
        <x:v>0.0000010430814347215683</x:v>
      </x:c>
      <x:c r="T2122" s="35" t="n">
        <x:v>0.14644276836101772</x:v>
      </x:c>
      <x:c r="U2122" s="36" t="str">
        <x:v>longitudinal</x:v>
      </x:c>
      <x:c r="V2122" s="33" t="n">
        <x:v>1</x:v>
      </x:c>
      <x:c r="W2122" s="36" t="n">
        <x:v>-6.118110016229674</x:v>
      </x:c>
      <x:c r="X2122" s="36" t="n">
        <x:v>-5.232550904157463</x:v>
      </x:c>
      <x:c r="Y2122" s="36" t="n">
        <x:v>8.05051918420725</x:v>
      </x:c>
      <x:c r="Z2122" s="36" t="n">
        <x:v>0.8327863413766265</x:v>
      </x:c>
      <x:c r="AA2122" s="36" t="n">
        <x:v>0.7599646527433418</x:v>
      </x:c>
      <x:c r="AB2122" s="36" t="n">
        <x:v>0.16344916932635623</x:v>
      </x:c>
      <x:c r="AC2122" s="34" t="b">
        <x:v>1</x:v>
      </x:c>
    </x:row>
    <x:row r="2123">
      <x:c r="A2123" s="31" t="str">
        <x:v>CFG018</x:v>
      </x:c>
      <x:c r="B2123" s="33" t="n">
        <x:v>14</x:v>
      </x:c>
      <x:c r="C2123" s="31" t="str">
        <x:v>0（选定5-12kg）算协调转弯-5 1.AR20.03.6 </x:v>
      </x:c>
      <x:c r="D2123" s="31" t="str">
        <x:v>T7-VLM2-WF1(g1.0)-WF2(g-1.0)-FF1(g1)-Inviscid</x:v>
      </x:c>
      <x:c r="E2123" s="37" t="n">
        <x:v>0.5234447722617913</x:v>
      </x:c>
      <x:c r="F2123" s="37" t="n">
        <x:v>0</x:v>
      </x:c>
      <x:c r="G2123" s="35" t="n">
        <x:v>12.97994886210949</x:v>
      </x:c>
      <x:c r="H2123" s="36" t="n">
        <x:v>1.5</x:v>
      </x:c>
      <x:c r="I2123" s="35" t="n">
        <x:v>1.225</x:v>
      </x:c>
      <x:c r="J2123" s="35" t="n">
        <x:v>1.5705518175924542</x:v>
      </x:c>
      <x:c r="K2123" s="35" t="n">
        <x:v>0.284701945718181</x:v>
      </x:c>
      <x:c r="L2123" s="35" t="n">
        <x:v>5.525419388778789</x:v>
      </x:c>
      <x:c r="M2123" s="35" t="n">
        <x:v>11.925999999999998</x:v>
      </x:c>
      <x:c r="N2123" s="35" t="n">
        <x:v>0.10987464130192907</x:v>
      </x:c>
      <x:c r="O2123" s="35" t="n">
        <x:v>-0.000014145666992340812</x:v>
      </x:c>
      <x:c r="P2123" s="35" t="n">
        <x:v>0.01419477884024726</x:v>
      </x:c>
      <x:c r="Q2123" s="36" t="n">
        <x:v>0.7217784280610723</x:v>
      </x:c>
      <x:c r="R2123" s="36" t="n">
        <x:v>0.01340724608845628</x:v>
      </x:c>
      <x:c r="S2123" s="36" t="n">
        <x:v>0.0000010430814347215683</x:v>
      </x:c>
      <x:c r="T2123" s="35" t="n">
        <x:v>0.14644276836101772</x:v>
      </x:c>
      <x:c r="U2123" s="36" t="str">
        <x:v>longitudinal</x:v>
      </x:c>
      <x:c r="V2123" s="33" t="n">
        <x:v>2</x:v>
      </x:c>
      <x:c r="W2123" s="36" t="n">
        <x:v>-6.118110016229674</x:v>
      </x:c>
      <x:c r="X2123" s="36" t="n">
        <x:v>5.232550904157463</x:v>
      </x:c>
      <x:c r="Y2123" s="36" t="n">
        <x:v>8.05051918420725</x:v>
      </x:c>
      <x:c r="Z2123" s="36" t="n">
        <x:v>0.8327863413766265</x:v>
      </x:c>
      <x:c r="AA2123" s="36" t="n">
        <x:v>0.7599646527433418</x:v>
      </x:c>
      <x:c r="AB2123" s="36" t="n">
        <x:v>0.16344916932635623</x:v>
      </x:c>
      <x:c r="AC2123" s="34" t="b">
        <x:v>1</x:v>
      </x:c>
    </x:row>
    <x:row r="2124">
      <x:c r="A2124" s="31" t="str">
        <x:v>CFG018</x:v>
      </x:c>
      <x:c r="B2124" s="33" t="n">
        <x:v>14</x:v>
      </x:c>
      <x:c r="C2124" s="31" t="str">
        <x:v>0（选定5-12kg）算协调转弯-5 1.AR20.03.6 </x:v>
      </x:c>
      <x:c r="D2124" s="31" t="str">
        <x:v>T7-VLM2-WF1(g1.0)-WF2(g-1.0)-FF1(g1)-Inviscid</x:v>
      </x:c>
      <x:c r="E2124" s="37" t="n">
        <x:v>0.5234447722617913</x:v>
      </x:c>
      <x:c r="F2124" s="37" t="n">
        <x:v>0</x:v>
      </x:c>
      <x:c r="G2124" s="35" t="n">
        <x:v>12.97994886210949</x:v>
      </x:c>
      <x:c r="H2124" s="36" t="n">
        <x:v>1.5</x:v>
      </x:c>
      <x:c r="I2124" s="35" t="n">
        <x:v>1.225</x:v>
      </x:c>
      <x:c r="J2124" s="35" t="n">
        <x:v>1.5705518175924542</x:v>
      </x:c>
      <x:c r="K2124" s="35" t="n">
        <x:v>0.284701945718181</x:v>
      </x:c>
      <x:c r="L2124" s="35" t="n">
        <x:v>5.525419388778789</x:v>
      </x:c>
      <x:c r="M2124" s="35" t="n">
        <x:v>11.925999999999998</x:v>
      </x:c>
      <x:c r="N2124" s="35" t="n">
        <x:v>0.10987464130192907</x:v>
      </x:c>
      <x:c r="O2124" s="35" t="n">
        <x:v>-0.000014145666992340812</x:v>
      </x:c>
      <x:c r="P2124" s="35" t="n">
        <x:v>0.01419477884024726</x:v>
      </x:c>
      <x:c r="Q2124" s="36" t="n">
        <x:v>0.7217784280610723</x:v>
      </x:c>
      <x:c r="R2124" s="36" t="n">
        <x:v>0.01340724608845628</x:v>
      </x:c>
      <x:c r="S2124" s="36" t="n">
        <x:v>0.0000010430814347215683</x:v>
      </x:c>
      <x:c r="T2124" s="35" t="n">
        <x:v>0.14644276836101772</x:v>
      </x:c>
      <x:c r="U2124" s="36" t="str">
        <x:v>longitudinal</x:v>
      </x:c>
      <x:c r="V2124" s="33" t="n">
        <x:v>3</x:v>
      </x:c>
      <x:c r="W2124" s="36" t="n">
        <x:v>-0.009187864313591214</x:v>
      </x:c>
      <x:c r="X2124" s="36" t="n">
        <x:v>-0.717838212750937</x:v>
      </x:c>
      <x:c r="Y2124" s="36" t="n">
        <x:v>0.7178970096999321</x:v>
      </x:c>
      <x:c r="Z2124" s="36" t="n">
        <x:v>0.11424749989956323</x:v>
      </x:c>
      <x:c r="AA2124" s="36" t="n">
        <x:v>0.012798304198859353</x:v>
      </x:c>
      <x:c r="AB2124" s="36" t="n">
        <x:v>108.83922159372149</x:v>
      </x:c>
      <x:c r="AC2124" s="34" t="b">
        <x:v>1</x:v>
      </x:c>
    </x:row>
    <x:row r="2125">
      <x:c r="A2125" s="31" t="str">
        <x:v>CFG018</x:v>
      </x:c>
      <x:c r="B2125" s="33" t="n">
        <x:v>14</x:v>
      </x:c>
      <x:c r="C2125" s="31" t="str">
        <x:v>0（选定5-12kg）算协调转弯-5 1.AR20.03.6 </x:v>
      </x:c>
      <x:c r="D2125" s="31" t="str">
        <x:v>T7-VLM2-WF1(g1.0)-WF2(g-1.0)-FF1(g1)-Inviscid</x:v>
      </x:c>
      <x:c r="E2125" s="37" t="n">
        <x:v>0.5234447722617913</x:v>
      </x:c>
      <x:c r="F2125" s="37" t="n">
        <x:v>0</x:v>
      </x:c>
      <x:c r="G2125" s="35" t="n">
        <x:v>12.97994886210949</x:v>
      </x:c>
      <x:c r="H2125" s="36" t="n">
        <x:v>1.5</x:v>
      </x:c>
      <x:c r="I2125" s="35" t="n">
        <x:v>1.225</x:v>
      </x:c>
      <x:c r="J2125" s="35" t="n">
        <x:v>1.5705518175924542</x:v>
      </x:c>
      <x:c r="K2125" s="35" t="n">
        <x:v>0.284701945718181</x:v>
      </x:c>
      <x:c r="L2125" s="35" t="n">
        <x:v>5.525419388778789</x:v>
      </x:c>
      <x:c r="M2125" s="35" t="n">
        <x:v>11.925999999999998</x:v>
      </x:c>
      <x:c r="N2125" s="35" t="n">
        <x:v>0.10987464130192907</x:v>
      </x:c>
      <x:c r="O2125" s="35" t="n">
        <x:v>-0.000014145666992340812</x:v>
      </x:c>
      <x:c r="P2125" s="35" t="n">
        <x:v>0.01419477884024726</x:v>
      </x:c>
      <x:c r="Q2125" s="36" t="n">
        <x:v>0.7217784280610723</x:v>
      </x:c>
      <x:c r="R2125" s="36" t="n">
        <x:v>0.01340724608845628</x:v>
      </x:c>
      <x:c r="S2125" s="36" t="n">
        <x:v>0.0000010430814347215683</x:v>
      </x:c>
      <x:c r="T2125" s="35" t="n">
        <x:v>0.14644276836101772</x:v>
      </x:c>
      <x:c r="U2125" s="36" t="str">
        <x:v>longitudinal</x:v>
      </x:c>
      <x:c r="V2125" s="33" t="n">
        <x:v>4</x:v>
      </x:c>
      <x:c r="W2125" s="36" t="n">
        <x:v>-0.009187864313591214</x:v>
      </x:c>
      <x:c r="X2125" s="36" t="n">
        <x:v>0.717838212750937</x:v>
      </x:c>
      <x:c r="Y2125" s="36" t="n">
        <x:v>0.7178970096999321</x:v>
      </x:c>
      <x:c r="Z2125" s="36" t="n">
        <x:v>0.11424749989956323</x:v>
      </x:c>
      <x:c r="AA2125" s="36" t="n">
        <x:v>0.012798304198859353</x:v>
      </x:c>
      <x:c r="AB2125" s="36" t="n">
        <x:v>108.83922159372149</x:v>
      </x:c>
      <x:c r="AC2125" s="34" t="b">
        <x:v>1</x:v>
      </x:c>
    </x:row>
    <x:row r="2126">
      <x:c r="A2126" s="31" t="str">
        <x:v>CFG018</x:v>
      </x:c>
      <x:c r="B2126" s="33" t="n">
        <x:v>14</x:v>
      </x:c>
      <x:c r="C2126" s="31" t="str">
        <x:v>0（选定5-12kg）算协调转弯-5 1.AR20.03.6 </x:v>
      </x:c>
      <x:c r="D2126" s="31" t="str">
        <x:v>T7-VLM2-WF1(g1.0)-WF2(g-1.0)-FF1(g1)-Inviscid</x:v>
      </x:c>
      <x:c r="E2126" s="37" t="n">
        <x:v>0.5234447722617913</x:v>
      </x:c>
      <x:c r="F2126" s="37" t="n">
        <x:v>0</x:v>
      </x:c>
      <x:c r="G2126" s="35" t="n">
        <x:v>12.97994886210949</x:v>
      </x:c>
      <x:c r="H2126" s="36" t="n">
        <x:v>1.5</x:v>
      </x:c>
      <x:c r="I2126" s="35" t="n">
        <x:v>1.225</x:v>
      </x:c>
      <x:c r="J2126" s="35" t="n">
        <x:v>1.5705518175924542</x:v>
      </x:c>
      <x:c r="K2126" s="35" t="n">
        <x:v>0.284701945718181</x:v>
      </x:c>
      <x:c r="L2126" s="35" t="n">
        <x:v>5.525419388778789</x:v>
      </x:c>
      <x:c r="M2126" s="35" t="n">
        <x:v>11.925999999999998</x:v>
      </x:c>
      <x:c r="N2126" s="35" t="n">
        <x:v>0.10987464130192907</x:v>
      </x:c>
      <x:c r="O2126" s="35" t="n">
        <x:v>-0.000014145666992340812</x:v>
      </x:c>
      <x:c r="P2126" s="35" t="n">
        <x:v>0.01419477884024726</x:v>
      </x:c>
      <x:c r="Q2126" s="36" t="n">
        <x:v>0.7217784280610723</x:v>
      </x:c>
      <x:c r="R2126" s="36" t="n">
        <x:v>0.01340724608845628</x:v>
      </x:c>
      <x:c r="S2126" s="36" t="n">
        <x:v>0.0000010430814347215683</x:v>
      </x:c>
      <x:c r="T2126" s="35" t="n">
        <x:v>0.14644276836101772</x:v>
      </x:c>
      <x:c r="U2126" s="36" t="str">
        <x:v>lateral</x:v>
      </x:c>
      <x:c r="V2126" s="33" t="n">
        <x:v>5</x:v>
      </x:c>
      <x:c r="W2126" s="36" t="n">
        <x:v>-17.40145077350308</x:v>
      </x:c>
      <x:c r="X2126" s="36" t="n">
        <x:v>0</x:v>
      </x:c>
      <x:c r="Y2126" s="36" t="n">
        <x:v>17.40145077350308</x:v>
      </x:c>
      <x:c r="Z2126" s="36" t="n">
        <x:v>0</x:v>
      </x:c>
      <x:c r="AA2126" s="36" t="n">
        <x:v>1</x:v>
      </x:c>
      <x:c r="AB2126" s="36" t="n">
        <x:v>0.057466472940444976</x:v>
      </x:c>
      <x:c r="AC2126" s="34" t="b">
        <x:v>1</x:v>
      </x:c>
    </x:row>
    <x:row r="2127">
      <x:c r="A2127" s="31" t="str">
        <x:v>CFG018</x:v>
      </x:c>
      <x:c r="B2127" s="33" t="n">
        <x:v>14</x:v>
      </x:c>
      <x:c r="C2127" s="31" t="str">
        <x:v>0（选定5-12kg）算协调转弯-5 1.AR20.03.6 </x:v>
      </x:c>
      <x:c r="D2127" s="31" t="str">
        <x:v>T7-VLM2-WF1(g1.0)-WF2(g-1.0)-FF1(g1)-Inviscid</x:v>
      </x:c>
      <x:c r="E2127" s="37" t="n">
        <x:v>0.5234447722617913</x:v>
      </x:c>
      <x:c r="F2127" s="37" t="n">
        <x:v>0</x:v>
      </x:c>
      <x:c r="G2127" s="35" t="n">
        <x:v>12.97994886210949</x:v>
      </x:c>
      <x:c r="H2127" s="36" t="n">
        <x:v>1.5</x:v>
      </x:c>
      <x:c r="I2127" s="35" t="n">
        <x:v>1.225</x:v>
      </x:c>
      <x:c r="J2127" s="35" t="n">
        <x:v>1.5705518175924542</x:v>
      </x:c>
      <x:c r="K2127" s="35" t="n">
        <x:v>0.284701945718181</x:v>
      </x:c>
      <x:c r="L2127" s="35" t="n">
        <x:v>5.525419388778789</x:v>
      </x:c>
      <x:c r="M2127" s="35" t="n">
        <x:v>11.925999999999998</x:v>
      </x:c>
      <x:c r="N2127" s="35" t="n">
        <x:v>0.10987464130192907</x:v>
      </x:c>
      <x:c r="O2127" s="35" t="n">
        <x:v>-0.000014145666992340812</x:v>
      </x:c>
      <x:c r="P2127" s="35" t="n">
        <x:v>0.01419477884024726</x:v>
      </x:c>
      <x:c r="Q2127" s="36" t="n">
        <x:v>0.7217784280610723</x:v>
      </x:c>
      <x:c r="R2127" s="36" t="n">
        <x:v>0.01340724608845628</x:v>
      </x:c>
      <x:c r="S2127" s="36" t="n">
        <x:v>0.0000010430814347215683</x:v>
      </x:c>
      <x:c r="T2127" s="35" t="n">
        <x:v>0.14644276836101772</x:v>
      </x:c>
      <x:c r="U2127" s="36" t="str">
        <x:v>lateral</x:v>
      </x:c>
      <x:c r="V2127" s="33" t="n">
        <x:v>6</x:v>
      </x:c>
      <x:c r="W2127" s="36" t="n">
        <x:v>-0.9150468921364656</x:v>
      </x:c>
      <x:c r="X2127" s="36" t="n">
        <x:v>-2.3414877333930963</x:v>
      </x:c>
      <x:c r="Y2127" s="36" t="n">
        <x:v>2.513936280107144</x:v>
      </x:c>
      <x:c r="Z2127" s="36" t="n">
        <x:v>0.37265934695854924</x:v>
      </x:c>
      <x:c r="AA2127" s="36" t="n">
        <x:v>0.36398969193342734</x:v>
      </x:c>
      <x:c r="AB2127" s="36" t="n">
        <x:v>1.0928401687318827</x:v>
      </x:c>
      <x:c r="AC2127" s="34" t="b">
        <x:v>1</x:v>
      </x:c>
    </x:row>
    <x:row r="2128">
      <x:c r="A2128" s="31" t="str">
        <x:v>CFG018</x:v>
      </x:c>
      <x:c r="B2128" s="33" t="n">
        <x:v>14</x:v>
      </x:c>
      <x:c r="C2128" s="31" t="str">
        <x:v>0（选定5-12kg）算协调转弯-5 1.AR20.03.6 </x:v>
      </x:c>
      <x:c r="D2128" s="31" t="str">
        <x:v>T7-VLM2-WF1(g1.0)-WF2(g-1.0)-FF1(g1)-Inviscid</x:v>
      </x:c>
      <x:c r="E2128" s="37" t="n">
        <x:v>0.5234447722617913</x:v>
      </x:c>
      <x:c r="F2128" s="37" t="n">
        <x:v>0</x:v>
      </x:c>
      <x:c r="G2128" s="35" t="n">
        <x:v>12.97994886210949</x:v>
      </x:c>
      <x:c r="H2128" s="36" t="n">
        <x:v>1.5</x:v>
      </x:c>
      <x:c r="I2128" s="35" t="n">
        <x:v>1.225</x:v>
      </x:c>
      <x:c r="J2128" s="35" t="n">
        <x:v>1.5705518175924542</x:v>
      </x:c>
      <x:c r="K2128" s="35" t="n">
        <x:v>0.284701945718181</x:v>
      </x:c>
      <x:c r="L2128" s="35" t="n">
        <x:v>5.525419388778789</x:v>
      </x:c>
      <x:c r="M2128" s="35" t="n">
        <x:v>11.925999999999998</x:v>
      </x:c>
      <x:c r="N2128" s="35" t="n">
        <x:v>0.10987464130192907</x:v>
      </x:c>
      <x:c r="O2128" s="35" t="n">
        <x:v>-0.000014145666992340812</x:v>
      </x:c>
      <x:c r="P2128" s="35" t="n">
        <x:v>0.01419477884024726</x:v>
      </x:c>
      <x:c r="Q2128" s="36" t="n">
        <x:v>0.7217784280610723</x:v>
      </x:c>
      <x:c r="R2128" s="36" t="n">
        <x:v>0.01340724608845628</x:v>
      </x:c>
      <x:c r="S2128" s="36" t="n">
        <x:v>0.0000010430814347215683</x:v>
      </x:c>
      <x:c r="T2128" s="35" t="n">
        <x:v>0.14644276836101772</x:v>
      </x:c>
      <x:c r="U2128" s="36" t="str">
        <x:v>lateral</x:v>
      </x:c>
      <x:c r="V2128" s="33" t="n">
        <x:v>7</x:v>
      </x:c>
      <x:c r="W2128" s="36" t="n">
        <x:v>-0.9150468921364656</x:v>
      </x:c>
      <x:c r="X2128" s="36" t="n">
        <x:v>2.3414877333930963</x:v>
      </x:c>
      <x:c r="Y2128" s="36" t="n">
        <x:v>2.513936280107144</x:v>
      </x:c>
      <x:c r="Z2128" s="36" t="n">
        <x:v>0.37265934695854924</x:v>
      </x:c>
      <x:c r="AA2128" s="36" t="n">
        <x:v>0.36398969193342734</x:v>
      </x:c>
      <x:c r="AB2128" s="36" t="n">
        <x:v>1.0928401687318827</x:v>
      </x:c>
      <x:c r="AC2128" s="34" t="b">
        <x:v>1</x:v>
      </x:c>
    </x:row>
    <x:row r="2129">
      <x:c r="A2129" s="31" t="str">
        <x:v>CFG018</x:v>
      </x:c>
      <x:c r="B2129" s="33" t="n">
        <x:v>14</x:v>
      </x:c>
      <x:c r="C2129" s="31" t="str">
        <x:v>0（选定5-12kg）算协调转弯-5 1.AR20.03.6 </x:v>
      </x:c>
      <x:c r="D2129" s="31" t="str">
        <x:v>T7-VLM2-WF1(g1.0)-WF2(g-1.0)-FF1(g1)-Inviscid</x:v>
      </x:c>
      <x:c r="E2129" s="37" t="n">
        <x:v>0.5234447722617913</x:v>
      </x:c>
      <x:c r="F2129" s="37" t="n">
        <x:v>0</x:v>
      </x:c>
      <x:c r="G2129" s="35" t="n">
        <x:v>12.97994886210949</x:v>
      </x:c>
      <x:c r="H2129" s="36" t="n">
        <x:v>1.5</x:v>
      </x:c>
      <x:c r="I2129" s="35" t="n">
        <x:v>1.225</x:v>
      </x:c>
      <x:c r="J2129" s="35" t="n">
        <x:v>1.5705518175924542</x:v>
      </x:c>
      <x:c r="K2129" s="35" t="n">
        <x:v>0.284701945718181</x:v>
      </x:c>
      <x:c r="L2129" s="35" t="n">
        <x:v>5.525419388778789</x:v>
      </x:c>
      <x:c r="M2129" s="35" t="n">
        <x:v>11.925999999999998</x:v>
      </x:c>
      <x:c r="N2129" s="35" t="n">
        <x:v>0.10987464130192907</x:v>
      </x:c>
      <x:c r="O2129" s="35" t="n">
        <x:v>-0.000014145666992340812</x:v>
      </x:c>
      <x:c r="P2129" s="35" t="n">
        <x:v>0.01419477884024726</x:v>
      </x:c>
      <x:c r="Q2129" s="36" t="n">
        <x:v>0.7217784280610723</x:v>
      </x:c>
      <x:c r="R2129" s="36" t="n">
        <x:v>0.01340724608845628</x:v>
      </x:c>
      <x:c r="S2129" s="36" t="n">
        <x:v>0.0000010430814347215683</x:v>
      </x:c>
      <x:c r="T2129" s="35" t="n">
        <x:v>0.14644276836101772</x:v>
      </x:c>
      <x:c r="U2129" s="36" t="str">
        <x:v>lateral</x:v>
      </x:c>
      <x:c r="V2129" s="33" t="n">
        <x:v>8</x:v>
      </x:c>
      <x:c r="W2129" s="36" t="n">
        <x:v>0.1617562985391583</x:v>
      </x:c>
      <x:c r="X2129" s="36" t="n">
        <x:v>0</x:v>
      </x:c>
      <x:c r="Y2129" s="36" t="n">
        <x:v>0.1617562985391583</x:v>
      </x:c>
      <x:c r="Z2129" s="36" t="n">
        <x:v>0</x:v>
      </x:c>
      <x:c r="AA2129" s="36" t="n">
        <x:v>-1</x:v>
      </x:c>
      <x:c r="AB2129" s="36"/>
      <x:c r="AC2129" s="34" t="b">
        <x:v>0</x:v>
      </x:c>
    </x:row>
    <x:row r="2130">
      <x:c r="A2130" s="31" t="str">
        <x:v>CFG018</x:v>
      </x:c>
      <x:c r="B2130" s="33" t="n">
        <x:v>15</x:v>
      </x:c>
      <x:c r="C2130" s="31" t="str">
        <x:v>0（选定5-12kg）算协调转弯-5 1.AR20.03.6 </x:v>
      </x:c>
      <x:c r="D2130" s="31" t="str">
        <x:v>T7-VLM2-WF1(g1.0)-WF2(g-1.0)-FF1(g1)-Inviscid</x:v>
      </x:c>
      <x:c r="E2130" s="37" t="n">
        <x:v>0.5375768103824969</x:v>
      </x:c>
      <x:c r="F2130" s="37" t="n">
        <x:v>0</x:v>
      </x:c>
      <x:c r="G2130" s="35" t="n">
        <x:v>12.975115819400331</x:v>
      </x:c>
      <x:c r="H2130" s="36" t="n">
        <x:v>2</x:v>
      </x:c>
      <x:c r="I2130" s="35" t="n">
        <x:v>1.225</x:v>
      </x:c>
      <x:c r="J2130" s="35" t="n">
        <x:v>1.5705518175924542</x:v>
      </x:c>
      <x:c r="K2130" s="35" t="n">
        <x:v>0.284701945718181</x:v>
      </x:c>
      <x:c r="L2130" s="35" t="n">
        <x:v>5.525419388778789</x:v>
      </x:c>
      <x:c r="M2130" s="35" t="n">
        <x:v>11.925999999999998</x:v>
      </x:c>
      <x:c r="N2130" s="35" t="n">
        <x:v>0.10987464130192907</x:v>
      </x:c>
      <x:c r="O2130" s="35" t="n">
        <x:v>-0.000014145666992340812</x:v>
      </x:c>
      <x:c r="P2130" s="35" t="n">
        <x:v>0.01419477884024726</x:v>
      </x:c>
      <x:c r="Q2130" s="36" t="n">
        <x:v>0.7223099151279354</x:v>
      </x:c>
      <x:c r="R2130" s="36" t="n">
        <x:v>0.013913618781021408</x:v>
      </x:c>
      <x:c r="S2130" s="36" t="n">
        <x:v>0.0000011126852111660894</x:v>
      </x:c>
      <x:c r="T2130" s="35" t="n">
        <x:v>0.14643834257893637</x:v>
      </x:c>
      <x:c r="U2130" s="36" t="str">
        <x:v>longitudinal</x:v>
      </x:c>
      <x:c r="V2130" s="33" t="n">
        <x:v>1</x:v>
      </x:c>
      <x:c r="W2130" s="36" t="n">
        <x:v>-6.112697364689194</x:v>
      </x:c>
      <x:c r="X2130" s="36" t="n">
        <x:v>-5.22769082363976</x:v>
      </x:c>
      <x:c r="Y2130" s="36" t="n">
        <x:v>8.043246882935122</x:v>
      </x:c>
      <x:c r="Z2130" s="36" t="n">
        <x:v>0.8320128355384094</x:v>
      </x:c>
      <x:c r="AA2130" s="36" t="n">
        <x:v>0.7599788311431966</x:v>
      </x:c>
      <x:c r="AB2130" s="36" t="n">
        <x:v>0.16359389976945896</x:v>
      </x:c>
      <x:c r="AC2130" s="34" t="b">
        <x:v>1</x:v>
      </x:c>
    </x:row>
    <x:row r="2131">
      <x:c r="A2131" s="31" t="str">
        <x:v>CFG018</x:v>
      </x:c>
      <x:c r="B2131" s="33" t="n">
        <x:v>15</x:v>
      </x:c>
      <x:c r="C2131" s="31" t="str">
        <x:v>0（选定5-12kg）算协调转弯-5 1.AR20.03.6 </x:v>
      </x:c>
      <x:c r="D2131" s="31" t="str">
        <x:v>T7-VLM2-WF1(g1.0)-WF2(g-1.0)-FF1(g1)-Inviscid</x:v>
      </x:c>
      <x:c r="E2131" s="37" t="n">
        <x:v>0.5375768103824969</x:v>
      </x:c>
      <x:c r="F2131" s="37" t="n">
        <x:v>0</x:v>
      </x:c>
      <x:c r="G2131" s="35" t="n">
        <x:v>12.975115819400331</x:v>
      </x:c>
      <x:c r="H2131" s="36" t="n">
        <x:v>2</x:v>
      </x:c>
      <x:c r="I2131" s="35" t="n">
        <x:v>1.225</x:v>
      </x:c>
      <x:c r="J2131" s="35" t="n">
        <x:v>1.5705518175924542</x:v>
      </x:c>
      <x:c r="K2131" s="35" t="n">
        <x:v>0.284701945718181</x:v>
      </x:c>
      <x:c r="L2131" s="35" t="n">
        <x:v>5.525419388778789</x:v>
      </x:c>
      <x:c r="M2131" s="35" t="n">
        <x:v>11.925999999999998</x:v>
      </x:c>
      <x:c r="N2131" s="35" t="n">
        <x:v>0.10987464130192907</x:v>
      </x:c>
      <x:c r="O2131" s="35" t="n">
        <x:v>-0.000014145666992340812</x:v>
      </x:c>
      <x:c r="P2131" s="35" t="n">
        <x:v>0.01419477884024726</x:v>
      </x:c>
      <x:c r="Q2131" s="36" t="n">
        <x:v>0.7223099151279354</x:v>
      </x:c>
      <x:c r="R2131" s="36" t="n">
        <x:v>0.013913618781021408</x:v>
      </x:c>
      <x:c r="S2131" s="36" t="n">
        <x:v>0.0000011126852111660894</x:v>
      </x:c>
      <x:c r="T2131" s="35" t="n">
        <x:v>0.14643834257893637</x:v>
      </x:c>
      <x:c r="U2131" s="36" t="str">
        <x:v>longitudinal</x:v>
      </x:c>
      <x:c r="V2131" s="33" t="n">
        <x:v>2</x:v>
      </x:c>
      <x:c r="W2131" s="36" t="n">
        <x:v>-6.112697364689194</x:v>
      </x:c>
      <x:c r="X2131" s="36" t="n">
        <x:v>5.22769082363976</x:v>
      </x:c>
      <x:c r="Y2131" s="36" t="n">
        <x:v>8.043246882935122</x:v>
      </x:c>
      <x:c r="Z2131" s="36" t="n">
        <x:v>0.8320128355384094</x:v>
      </x:c>
      <x:c r="AA2131" s="36" t="n">
        <x:v>0.7599788311431966</x:v>
      </x:c>
      <x:c r="AB2131" s="36" t="n">
        <x:v>0.16359389976945896</x:v>
      </x:c>
      <x:c r="AC2131" s="34" t="b">
        <x:v>1</x:v>
      </x:c>
    </x:row>
    <x:row r="2132">
      <x:c r="A2132" s="31" t="str">
        <x:v>CFG018</x:v>
      </x:c>
      <x:c r="B2132" s="33" t="n">
        <x:v>15</x:v>
      </x:c>
      <x:c r="C2132" s="31" t="str">
        <x:v>0（选定5-12kg）算协调转弯-5 1.AR20.03.6 </x:v>
      </x:c>
      <x:c r="D2132" s="31" t="str">
        <x:v>T7-VLM2-WF1(g1.0)-WF2(g-1.0)-FF1(g1)-Inviscid</x:v>
      </x:c>
      <x:c r="E2132" s="37" t="n">
        <x:v>0.5375768103824969</x:v>
      </x:c>
      <x:c r="F2132" s="37" t="n">
        <x:v>0</x:v>
      </x:c>
      <x:c r="G2132" s="35" t="n">
        <x:v>12.975115819400331</x:v>
      </x:c>
      <x:c r="H2132" s="36" t="n">
        <x:v>2</x:v>
      </x:c>
      <x:c r="I2132" s="35" t="n">
        <x:v>1.225</x:v>
      </x:c>
      <x:c r="J2132" s="35" t="n">
        <x:v>1.5705518175924542</x:v>
      </x:c>
      <x:c r="K2132" s="35" t="n">
        <x:v>0.284701945718181</x:v>
      </x:c>
      <x:c r="L2132" s="35" t="n">
        <x:v>5.525419388778789</x:v>
      </x:c>
      <x:c r="M2132" s="35" t="n">
        <x:v>11.925999999999998</x:v>
      </x:c>
      <x:c r="N2132" s="35" t="n">
        <x:v>0.10987464130192907</x:v>
      </x:c>
      <x:c r="O2132" s="35" t="n">
        <x:v>-0.000014145666992340812</x:v>
      </x:c>
      <x:c r="P2132" s="35" t="n">
        <x:v>0.01419477884024726</x:v>
      </x:c>
      <x:c r="Q2132" s="36" t="n">
        <x:v>0.7223099151279354</x:v>
      </x:c>
      <x:c r="R2132" s="36" t="n">
        <x:v>0.013913618781021408</x:v>
      </x:c>
      <x:c r="S2132" s="36" t="n">
        <x:v>0.0000011126852111660894</x:v>
      </x:c>
      <x:c r="T2132" s="35" t="n">
        <x:v>0.14643834257893637</x:v>
      </x:c>
      <x:c r="U2132" s="36" t="str">
        <x:v>longitudinal</x:v>
      </x:c>
      <x:c r="V2132" s="33" t="n">
        <x:v>3</x:v>
      </x:c>
      <x:c r="W2132" s="36" t="n">
        <x:v>-0.009682658312558767</x:v>
      </x:c>
      <x:c r="X2132" s="36" t="n">
        <x:v>-0.7180403547950083</x:v>
      </x:c>
      <x:c r="Y2132" s="36" t="n">
        <x:v>0.7181056363698444</x:v>
      </x:c>
      <x:c r="Z2132" s="36" t="n">
        <x:v>0.11427967180508389</x:v>
      </x:c>
      <x:c r="AA2132" s="36" t="n">
        <x:v>0.013483612747431395</x:v>
      </x:c>
      <x:c r="AB2132" s="36" t="n">
        <x:v>103.27742317447708</x:v>
      </x:c>
      <x:c r="AC2132" s="34" t="b">
        <x:v>1</x:v>
      </x:c>
    </x:row>
    <x:row r="2133">
      <x:c r="A2133" s="31" t="str">
        <x:v>CFG018</x:v>
      </x:c>
      <x:c r="B2133" s="33" t="n">
        <x:v>15</x:v>
      </x:c>
      <x:c r="C2133" s="31" t="str">
        <x:v>0（选定5-12kg）算协调转弯-5 1.AR20.03.6 </x:v>
      </x:c>
      <x:c r="D2133" s="31" t="str">
        <x:v>T7-VLM2-WF1(g1.0)-WF2(g-1.0)-FF1(g1)-Inviscid</x:v>
      </x:c>
      <x:c r="E2133" s="37" t="n">
        <x:v>0.5375768103824969</x:v>
      </x:c>
      <x:c r="F2133" s="37" t="n">
        <x:v>0</x:v>
      </x:c>
      <x:c r="G2133" s="35" t="n">
        <x:v>12.975115819400331</x:v>
      </x:c>
      <x:c r="H2133" s="36" t="n">
        <x:v>2</x:v>
      </x:c>
      <x:c r="I2133" s="35" t="n">
        <x:v>1.225</x:v>
      </x:c>
      <x:c r="J2133" s="35" t="n">
        <x:v>1.5705518175924542</x:v>
      </x:c>
      <x:c r="K2133" s="35" t="n">
        <x:v>0.284701945718181</x:v>
      </x:c>
      <x:c r="L2133" s="35" t="n">
        <x:v>5.525419388778789</x:v>
      </x:c>
      <x:c r="M2133" s="35" t="n">
        <x:v>11.925999999999998</x:v>
      </x:c>
      <x:c r="N2133" s="35" t="n">
        <x:v>0.10987464130192907</x:v>
      </x:c>
      <x:c r="O2133" s="35" t="n">
        <x:v>-0.000014145666992340812</x:v>
      </x:c>
      <x:c r="P2133" s="35" t="n">
        <x:v>0.01419477884024726</x:v>
      </x:c>
      <x:c r="Q2133" s="36" t="n">
        <x:v>0.7223099151279354</x:v>
      </x:c>
      <x:c r="R2133" s="36" t="n">
        <x:v>0.013913618781021408</x:v>
      </x:c>
      <x:c r="S2133" s="36" t="n">
        <x:v>0.0000011126852111660894</x:v>
      </x:c>
      <x:c r="T2133" s="35" t="n">
        <x:v>0.14643834257893637</x:v>
      </x:c>
      <x:c r="U2133" s="36" t="str">
        <x:v>longitudinal</x:v>
      </x:c>
      <x:c r="V2133" s="33" t="n">
        <x:v>4</x:v>
      </x:c>
      <x:c r="W2133" s="36" t="n">
        <x:v>-0.009682658312558767</x:v>
      </x:c>
      <x:c r="X2133" s="36" t="n">
        <x:v>0.7180403547950083</x:v>
      </x:c>
      <x:c r="Y2133" s="36" t="n">
        <x:v>0.7181056363698444</x:v>
      </x:c>
      <x:c r="Z2133" s="36" t="n">
        <x:v>0.11427967180508389</x:v>
      </x:c>
      <x:c r="AA2133" s="36" t="n">
        <x:v>0.013483612747431395</x:v>
      </x:c>
      <x:c r="AB2133" s="36" t="n">
        <x:v>103.27742317447708</x:v>
      </x:c>
      <x:c r="AC2133" s="34" t="b">
        <x:v>1</x:v>
      </x:c>
    </x:row>
    <x:row r="2134">
      <x:c r="A2134" s="31" t="str">
        <x:v>CFG018</x:v>
      </x:c>
      <x:c r="B2134" s="33" t="n">
        <x:v>15</x:v>
      </x:c>
      <x:c r="C2134" s="31" t="str">
        <x:v>0（选定5-12kg）算协调转弯-5 1.AR20.03.6 </x:v>
      </x:c>
      <x:c r="D2134" s="31" t="str">
        <x:v>T7-VLM2-WF1(g1.0)-WF2(g-1.0)-FF1(g1)-Inviscid</x:v>
      </x:c>
      <x:c r="E2134" s="37" t="n">
        <x:v>0.5375768103824969</x:v>
      </x:c>
      <x:c r="F2134" s="37" t="n">
        <x:v>0</x:v>
      </x:c>
      <x:c r="G2134" s="35" t="n">
        <x:v>12.975115819400331</x:v>
      </x:c>
      <x:c r="H2134" s="36" t="n">
        <x:v>2</x:v>
      </x:c>
      <x:c r="I2134" s="35" t="n">
        <x:v>1.225</x:v>
      </x:c>
      <x:c r="J2134" s="35" t="n">
        <x:v>1.5705518175924542</x:v>
      </x:c>
      <x:c r="K2134" s="35" t="n">
        <x:v>0.284701945718181</x:v>
      </x:c>
      <x:c r="L2134" s="35" t="n">
        <x:v>5.525419388778789</x:v>
      </x:c>
      <x:c r="M2134" s="35" t="n">
        <x:v>11.925999999999998</x:v>
      </x:c>
      <x:c r="N2134" s="35" t="n">
        <x:v>0.10987464130192907</x:v>
      </x:c>
      <x:c r="O2134" s="35" t="n">
        <x:v>-0.000014145666992340812</x:v>
      </x:c>
      <x:c r="P2134" s="35" t="n">
        <x:v>0.01419477884024726</x:v>
      </x:c>
      <x:c r="Q2134" s="36" t="n">
        <x:v>0.7223099151279354</x:v>
      </x:c>
      <x:c r="R2134" s="36" t="n">
        <x:v>0.013913618781021408</x:v>
      </x:c>
      <x:c r="S2134" s="36" t="n">
        <x:v>0.0000011126852111660894</x:v>
      </x:c>
      <x:c r="T2134" s="35" t="n">
        <x:v>0.14643834257893637</x:v>
      </x:c>
      <x:c r="U2134" s="36" t="str">
        <x:v>lateral</x:v>
      </x:c>
      <x:c r="V2134" s="33" t="n">
        <x:v>5</x:v>
      </x:c>
      <x:c r="W2134" s="36" t="n">
        <x:v>-17.366461060487758</x:v>
      </x:c>
      <x:c r="X2134" s="36" t="n">
        <x:v>0</x:v>
      </x:c>
      <x:c r="Y2134" s="36" t="n">
        <x:v>17.366461060487758</x:v>
      </x:c>
      <x:c r="Z2134" s="36" t="n">
        <x:v>0</x:v>
      </x:c>
      <x:c r="AA2134" s="36" t="n">
        <x:v>1</x:v>
      </x:c>
      <x:c r="AB2134" s="36" t="n">
        <x:v>0.05758225562001253</x:v>
      </x:c>
      <x:c r="AC2134" s="34" t="b">
        <x:v>1</x:v>
      </x:c>
    </x:row>
    <x:row r="2135">
      <x:c r="A2135" s="31" t="str">
        <x:v>CFG018</x:v>
      </x:c>
      <x:c r="B2135" s="33" t="n">
        <x:v>15</x:v>
      </x:c>
      <x:c r="C2135" s="31" t="str">
        <x:v>0（选定5-12kg）算协调转弯-5 1.AR20.03.6 </x:v>
      </x:c>
      <x:c r="D2135" s="31" t="str">
        <x:v>T7-VLM2-WF1(g1.0)-WF2(g-1.0)-FF1(g1)-Inviscid</x:v>
      </x:c>
      <x:c r="E2135" s="37" t="n">
        <x:v>0.5375768103824969</x:v>
      </x:c>
      <x:c r="F2135" s="37" t="n">
        <x:v>0</x:v>
      </x:c>
      <x:c r="G2135" s="35" t="n">
        <x:v>12.975115819400331</x:v>
      </x:c>
      <x:c r="H2135" s="36" t="n">
        <x:v>2</x:v>
      </x:c>
      <x:c r="I2135" s="35" t="n">
        <x:v>1.225</x:v>
      </x:c>
      <x:c r="J2135" s="35" t="n">
        <x:v>1.5705518175924542</x:v>
      </x:c>
      <x:c r="K2135" s="35" t="n">
        <x:v>0.284701945718181</x:v>
      </x:c>
      <x:c r="L2135" s="35" t="n">
        <x:v>5.525419388778789</x:v>
      </x:c>
      <x:c r="M2135" s="35" t="n">
        <x:v>11.925999999999998</x:v>
      </x:c>
      <x:c r="N2135" s="35" t="n">
        <x:v>0.10987464130192907</x:v>
      </x:c>
      <x:c r="O2135" s="35" t="n">
        <x:v>-0.000014145666992340812</x:v>
      </x:c>
      <x:c r="P2135" s="35" t="n">
        <x:v>0.01419477884024726</x:v>
      </x:c>
      <x:c r="Q2135" s="36" t="n">
        <x:v>0.7223099151279354</x:v>
      </x:c>
      <x:c r="R2135" s="36" t="n">
        <x:v>0.013913618781021408</x:v>
      </x:c>
      <x:c r="S2135" s="36" t="n">
        <x:v>0.0000011126852111660894</x:v>
      </x:c>
      <x:c r="T2135" s="35" t="n">
        <x:v>0.14643834257893637</x:v>
      </x:c>
      <x:c r="U2135" s="36" t="str">
        <x:v>lateral</x:v>
      </x:c>
      <x:c r="V2135" s="33" t="n">
        <x:v>6</x:v>
      </x:c>
      <x:c r="W2135" s="36" t="n">
        <x:v>-0.9164477647991235</x:v>
      </x:c>
      <x:c r="X2135" s="36" t="n">
        <x:v>-2.3432840591520785</x:v>
      </x:c>
      <x:c r="Y2135" s="36" t="n">
        <x:v>2.5161193706741245</x:v>
      </x:c>
      <x:c r="Z2135" s="36" t="n">
        <x:v>0.37294524108249455</x:v>
      </x:c>
      <x:c r="AA2135" s="36" t="n">
        <x:v>0.36423063845082465</x:v>
      </x:c>
      <x:c r="AB2135" s="36" t="n">
        <x:v>1.0911696644480227</x:v>
      </x:c>
      <x:c r="AC2135" s="34" t="b">
        <x:v>1</x:v>
      </x:c>
    </x:row>
    <x:row r="2136">
      <x:c r="A2136" s="31" t="str">
        <x:v>CFG018</x:v>
      </x:c>
      <x:c r="B2136" s="33" t="n">
        <x:v>15</x:v>
      </x:c>
      <x:c r="C2136" s="31" t="str">
        <x:v>0（选定5-12kg）算协调转弯-5 1.AR20.03.6 </x:v>
      </x:c>
      <x:c r="D2136" s="31" t="str">
        <x:v>T7-VLM2-WF1(g1.0)-WF2(g-1.0)-FF1(g1)-Inviscid</x:v>
      </x:c>
      <x:c r="E2136" s="37" t="n">
        <x:v>0.5375768103824969</x:v>
      </x:c>
      <x:c r="F2136" s="37" t="n">
        <x:v>0</x:v>
      </x:c>
      <x:c r="G2136" s="35" t="n">
        <x:v>12.975115819400331</x:v>
      </x:c>
      <x:c r="H2136" s="36" t="n">
        <x:v>2</x:v>
      </x:c>
      <x:c r="I2136" s="35" t="n">
        <x:v>1.225</x:v>
      </x:c>
      <x:c r="J2136" s="35" t="n">
        <x:v>1.5705518175924542</x:v>
      </x:c>
      <x:c r="K2136" s="35" t="n">
        <x:v>0.284701945718181</x:v>
      </x:c>
      <x:c r="L2136" s="35" t="n">
        <x:v>5.525419388778789</x:v>
      </x:c>
      <x:c r="M2136" s="35" t="n">
        <x:v>11.925999999999998</x:v>
      </x:c>
      <x:c r="N2136" s="35" t="n">
        <x:v>0.10987464130192907</x:v>
      </x:c>
      <x:c r="O2136" s="35" t="n">
        <x:v>-0.000014145666992340812</x:v>
      </x:c>
      <x:c r="P2136" s="35" t="n">
        <x:v>0.01419477884024726</x:v>
      </x:c>
      <x:c r="Q2136" s="36" t="n">
        <x:v>0.7223099151279354</x:v>
      </x:c>
      <x:c r="R2136" s="36" t="n">
        <x:v>0.013913618781021408</x:v>
      </x:c>
      <x:c r="S2136" s="36" t="n">
        <x:v>0.0000011126852111660894</x:v>
      </x:c>
      <x:c r="T2136" s="35" t="n">
        <x:v>0.14643834257893637</x:v>
      </x:c>
      <x:c r="U2136" s="36" t="str">
        <x:v>lateral</x:v>
      </x:c>
      <x:c r="V2136" s="33" t="n">
        <x:v>7</x:v>
      </x:c>
      <x:c r="W2136" s="36" t="n">
        <x:v>-0.9164477647991235</x:v>
      </x:c>
      <x:c r="X2136" s="36" t="n">
        <x:v>2.3432840591520785</x:v>
      </x:c>
      <x:c r="Y2136" s="36" t="n">
        <x:v>2.5161193706741245</x:v>
      </x:c>
      <x:c r="Z2136" s="36" t="n">
        <x:v>0.37294524108249455</x:v>
      </x:c>
      <x:c r="AA2136" s="36" t="n">
        <x:v>0.36423063845082465</x:v>
      </x:c>
      <x:c r="AB2136" s="36" t="n">
        <x:v>1.0911696644480227</x:v>
      </x:c>
      <x:c r="AC2136" s="34" t="b">
        <x:v>1</x:v>
      </x:c>
    </x:row>
    <x:row r="2137">
      <x:c r="A2137" s="31" t="str">
        <x:v>CFG018</x:v>
      </x:c>
      <x:c r="B2137" s="33" t="n">
        <x:v>15</x:v>
      </x:c>
      <x:c r="C2137" s="31" t="str">
        <x:v>0（选定5-12kg）算协调转弯-5 1.AR20.03.6 </x:v>
      </x:c>
      <x:c r="D2137" s="31" t="str">
        <x:v>T7-VLM2-WF1(g1.0)-WF2(g-1.0)-FF1(g1)-Inviscid</x:v>
      </x:c>
      <x:c r="E2137" s="37" t="n">
        <x:v>0.5375768103824969</x:v>
      </x:c>
      <x:c r="F2137" s="37" t="n">
        <x:v>0</x:v>
      </x:c>
      <x:c r="G2137" s="35" t="n">
        <x:v>12.975115819400331</x:v>
      </x:c>
      <x:c r="H2137" s="36" t="n">
        <x:v>2</x:v>
      </x:c>
      <x:c r="I2137" s="35" t="n">
        <x:v>1.225</x:v>
      </x:c>
      <x:c r="J2137" s="35" t="n">
        <x:v>1.5705518175924542</x:v>
      </x:c>
      <x:c r="K2137" s="35" t="n">
        <x:v>0.284701945718181</x:v>
      </x:c>
      <x:c r="L2137" s="35" t="n">
        <x:v>5.525419388778789</x:v>
      </x:c>
      <x:c r="M2137" s="35" t="n">
        <x:v>11.925999999999998</x:v>
      </x:c>
      <x:c r="N2137" s="35" t="n">
        <x:v>0.10987464130192907</x:v>
      </x:c>
      <x:c r="O2137" s="35" t="n">
        <x:v>-0.000014145666992340812</x:v>
      </x:c>
      <x:c r="P2137" s="35" t="n">
        <x:v>0.01419477884024726</x:v>
      </x:c>
      <x:c r="Q2137" s="36" t="n">
        <x:v>0.7223099151279354</x:v>
      </x:c>
      <x:c r="R2137" s="36" t="n">
        <x:v>0.013913618781021408</x:v>
      </x:c>
      <x:c r="S2137" s="36" t="n">
        <x:v>0.0000011126852111660894</x:v>
      </x:c>
      <x:c r="T2137" s="35" t="n">
        <x:v>0.14643834257893637</x:v>
      </x:c>
      <x:c r="U2137" s="36" t="str">
        <x:v>lateral</x:v>
      </x:c>
      <x:c r="V2137" s="33" t="n">
        <x:v>8</x:v>
      </x:c>
      <x:c r="W2137" s="36" t="n">
        <x:v>0.1620090221919206</x:v>
      </x:c>
      <x:c r="X2137" s="36" t="n">
        <x:v>0</x:v>
      </x:c>
      <x:c r="Y2137" s="36" t="n">
        <x:v>0.1620090221919206</x:v>
      </x:c>
      <x:c r="Z2137" s="36" t="n">
        <x:v>0</x:v>
      </x:c>
      <x:c r="AA2137" s="36" t="n">
        <x:v>-1</x:v>
      </x:c>
      <x:c r="AB2137" s="36"/>
      <x:c r="AC2137" s="34" t="b">
        <x:v>0</x:v>
      </x:c>
    </x:row>
    <x:row r="2138">
      <x:c r="A2138" s="31" t="str">
        <x:v>CFG018</x:v>
      </x:c>
      <x:c r="B2138" s="33" t="n">
        <x:v>16</x:v>
      </x:c>
      <x:c r="C2138" s="31" t="str">
        <x:v>0（选定5-12kg）算协调转弯-5 1.AR20.03.6 </x:v>
      </x:c>
      <x:c r="D2138" s="31" t="str">
        <x:v>T7-VLM2-WF1(g1.0)-WF2(g-1.0)-FF1(g1)-Inviscid</x:v>
      </x:c>
      <x:c r="E2138" s="37" t="n">
        <x:v>0.5520950732784655</x:v>
      </x:c>
      <x:c r="F2138" s="37" t="n">
        <x:v>0</x:v>
      </x:c>
      <x:c r="G2138" s="35" t="n">
        <x:v>12.970150916752283</x:v>
      </x:c>
      <x:c r="H2138" s="36" t="n">
        <x:v>2.5</x:v>
      </x:c>
      <x:c r="I2138" s="35" t="n">
        <x:v>1.225</x:v>
      </x:c>
      <x:c r="J2138" s="35" t="n">
        <x:v>1.5705518175924542</x:v>
      </x:c>
      <x:c r="K2138" s="35" t="n">
        <x:v>0.284701945718181</x:v>
      </x:c>
      <x:c r="L2138" s="35" t="n">
        <x:v>5.525419388778789</x:v>
      </x:c>
      <x:c r="M2138" s="35" t="n">
        <x:v>11.925999999999998</x:v>
      </x:c>
      <x:c r="N2138" s="35" t="n">
        <x:v>0.10987464130192907</x:v>
      </x:c>
      <x:c r="O2138" s="35" t="n">
        <x:v>-0.000014145666992340812</x:v>
      </x:c>
      <x:c r="P2138" s="35" t="n">
        <x:v>0.01419477884024726</x:v>
      </x:c>
      <x:c r="Q2138" s="36" t="n">
        <x:v>0.7228562247526008</x:v>
      </x:c>
      <x:c r="R2138" s="36" t="n">
        <x:v>0.014443413250636609</x:v>
      </x:c>
      <x:c r="S2138" s="36" t="n">
        <x:v>0.0000011820414606690145</x:v>
      </x:c>
      <x:c r="T2138" s="35" t="n">
        <x:v>0.14643395161064338</x:v>
      </x:c>
      <x:c r="U2138" s="36" t="str">
        <x:v>longitudinal</x:v>
      </x:c>
      <x:c r="V2138" s="33" t="n">
        <x:v>1</x:v>
      </x:c>
      <x:c r="W2138" s="36" t="n">
        <x:v>-6.107132262838779</x:v>
      </x:c>
      <x:c r="X2138" s="36" t="n">
        <x:v>-5.222712773514775</x:v>
      </x:c>
      <x:c r="Y2138" s="36" t="n">
        <x:v>8.03578205219882</x:v>
      </x:c>
      <x:c r="Z2138" s="36" t="n">
        <x:v>0.8312205542540589</x:v>
      </x:c>
      <x:c r="AA2138" s="36" t="n">
        <x:v>0.7599922724593672</x:v>
      </x:c>
      <x:c r="AB2138" s="36" t="n">
        <x:v>0.1637429741099417</x:v>
      </x:c>
      <x:c r="AC2138" s="34" t="b">
        <x:v>1</x:v>
      </x:c>
    </x:row>
    <x:row r="2139">
      <x:c r="A2139" s="31" t="str">
        <x:v>CFG018</x:v>
      </x:c>
      <x:c r="B2139" s="33" t="n">
        <x:v>16</x:v>
      </x:c>
      <x:c r="C2139" s="31" t="str">
        <x:v>0（选定5-12kg）算协调转弯-5 1.AR20.03.6 </x:v>
      </x:c>
      <x:c r="D2139" s="31" t="str">
        <x:v>T7-VLM2-WF1(g1.0)-WF2(g-1.0)-FF1(g1)-Inviscid</x:v>
      </x:c>
      <x:c r="E2139" s="37" t="n">
        <x:v>0.5520950732784655</x:v>
      </x:c>
      <x:c r="F2139" s="37" t="n">
        <x:v>0</x:v>
      </x:c>
      <x:c r="G2139" s="35" t="n">
        <x:v>12.970150916752283</x:v>
      </x:c>
      <x:c r="H2139" s="36" t="n">
        <x:v>2.5</x:v>
      </x:c>
      <x:c r="I2139" s="35" t="n">
        <x:v>1.225</x:v>
      </x:c>
      <x:c r="J2139" s="35" t="n">
        <x:v>1.5705518175924542</x:v>
      </x:c>
      <x:c r="K2139" s="35" t="n">
        <x:v>0.284701945718181</x:v>
      </x:c>
      <x:c r="L2139" s="35" t="n">
        <x:v>5.525419388778789</x:v>
      </x:c>
      <x:c r="M2139" s="35" t="n">
        <x:v>11.925999999999998</x:v>
      </x:c>
      <x:c r="N2139" s="35" t="n">
        <x:v>0.10987464130192907</x:v>
      </x:c>
      <x:c r="O2139" s="35" t="n">
        <x:v>-0.000014145666992340812</x:v>
      </x:c>
      <x:c r="P2139" s="35" t="n">
        <x:v>0.01419477884024726</x:v>
      </x:c>
      <x:c r="Q2139" s="36" t="n">
        <x:v>0.7228562247526008</x:v>
      </x:c>
      <x:c r="R2139" s="36" t="n">
        <x:v>0.014443413250636609</x:v>
      </x:c>
      <x:c r="S2139" s="36" t="n">
        <x:v>0.0000011820414606690145</x:v>
      </x:c>
      <x:c r="T2139" s="35" t="n">
        <x:v>0.14643395161064338</x:v>
      </x:c>
      <x:c r="U2139" s="36" t="str">
        <x:v>longitudinal</x:v>
      </x:c>
      <x:c r="V2139" s="33" t="n">
        <x:v>2</x:v>
      </x:c>
      <x:c r="W2139" s="36" t="n">
        <x:v>-6.107132262838779</x:v>
      </x:c>
      <x:c r="X2139" s="36" t="n">
        <x:v>5.222712773514775</x:v>
      </x:c>
      <x:c r="Y2139" s="36" t="n">
        <x:v>8.03578205219882</x:v>
      </x:c>
      <x:c r="Z2139" s="36" t="n">
        <x:v>0.8312205542540589</x:v>
      </x:c>
      <x:c r="AA2139" s="36" t="n">
        <x:v>0.7599922724593672</x:v>
      </x:c>
      <x:c r="AB2139" s="36" t="n">
        <x:v>0.1637429741099417</x:v>
      </x:c>
      <x:c r="AC2139" s="34" t="b">
        <x:v>1</x:v>
      </x:c>
    </x:row>
    <x:row r="2140">
      <x:c r="A2140" s="31" t="str">
        <x:v>CFG018</x:v>
      </x:c>
      <x:c r="B2140" s="33" t="n">
        <x:v>16</x:v>
      </x:c>
      <x:c r="C2140" s="31" t="str">
        <x:v>0（选定5-12kg）算协调转弯-5 1.AR20.03.6 </x:v>
      </x:c>
      <x:c r="D2140" s="31" t="str">
        <x:v>T7-VLM2-WF1(g1.0)-WF2(g-1.0)-FF1(g1)-Inviscid</x:v>
      </x:c>
      <x:c r="E2140" s="37" t="n">
        <x:v>0.5520950732784655</x:v>
      </x:c>
      <x:c r="F2140" s="37" t="n">
        <x:v>0</x:v>
      </x:c>
      <x:c r="G2140" s="35" t="n">
        <x:v>12.970150916752283</x:v>
      </x:c>
      <x:c r="H2140" s="36" t="n">
        <x:v>2.5</x:v>
      </x:c>
      <x:c r="I2140" s="35" t="n">
        <x:v>1.225</x:v>
      </x:c>
      <x:c r="J2140" s="35" t="n">
        <x:v>1.5705518175924542</x:v>
      </x:c>
      <x:c r="K2140" s="35" t="n">
        <x:v>0.284701945718181</x:v>
      </x:c>
      <x:c r="L2140" s="35" t="n">
        <x:v>5.525419388778789</x:v>
      </x:c>
      <x:c r="M2140" s="35" t="n">
        <x:v>11.925999999999998</x:v>
      </x:c>
      <x:c r="N2140" s="35" t="n">
        <x:v>0.10987464130192907</x:v>
      </x:c>
      <x:c r="O2140" s="35" t="n">
        <x:v>-0.000014145666992340812</x:v>
      </x:c>
      <x:c r="P2140" s="35" t="n">
        <x:v>0.01419477884024726</x:v>
      </x:c>
      <x:c r="Q2140" s="36" t="n">
        <x:v>0.7228562247526008</x:v>
      </x:c>
      <x:c r="R2140" s="36" t="n">
        <x:v>0.014443413250636609</x:v>
      </x:c>
      <x:c r="S2140" s="36" t="n">
        <x:v>0.0000011820414606690145</x:v>
      </x:c>
      <x:c r="T2140" s="35" t="n">
        <x:v>0.14643395161064338</x:v>
      </x:c>
      <x:c r="U2140" s="36" t="str">
        <x:v>longitudinal</x:v>
      </x:c>
      <x:c r="V2140" s="33" t="n">
        <x:v>3</x:v>
      </x:c>
      <x:c r="W2140" s="36" t="n">
        <x:v>-0.01020761751849876</x:v>
      </x:c>
      <x:c r="X2140" s="36" t="n">
        <x:v>-0.7182485459224394</x:v>
      </x:c>
      <x:c r="Y2140" s="36" t="n">
        <x:v>0.7183210766607802</x:v>
      </x:c>
      <x:c r="Z2140" s="36" t="n">
        <x:v>0.11431280645212241</x:v>
      </x:c>
      <x:c r="AA2140" s="36" t="n">
        <x:v>0.014210382863816767</x:v>
      </x:c>
      <x:c r="AB2140" s="36" t="n">
        <x:v>97.96605311550414</x:v>
      </x:c>
      <x:c r="AC2140" s="34" t="b">
        <x:v>1</x:v>
      </x:c>
    </x:row>
    <x:row r="2141">
      <x:c r="A2141" s="31" t="str">
        <x:v>CFG018</x:v>
      </x:c>
      <x:c r="B2141" s="33" t="n">
        <x:v>16</x:v>
      </x:c>
      <x:c r="C2141" s="31" t="str">
        <x:v>0（选定5-12kg）算协调转弯-5 1.AR20.03.6 </x:v>
      </x:c>
      <x:c r="D2141" s="31" t="str">
        <x:v>T7-VLM2-WF1(g1.0)-WF2(g-1.0)-FF1(g1)-Inviscid</x:v>
      </x:c>
      <x:c r="E2141" s="37" t="n">
        <x:v>0.5520950732784655</x:v>
      </x:c>
      <x:c r="F2141" s="37" t="n">
        <x:v>0</x:v>
      </x:c>
      <x:c r="G2141" s="35" t="n">
        <x:v>12.970150916752283</x:v>
      </x:c>
      <x:c r="H2141" s="36" t="n">
        <x:v>2.5</x:v>
      </x:c>
      <x:c r="I2141" s="35" t="n">
        <x:v>1.225</x:v>
      </x:c>
      <x:c r="J2141" s="35" t="n">
        <x:v>1.5705518175924542</x:v>
      </x:c>
      <x:c r="K2141" s="35" t="n">
        <x:v>0.284701945718181</x:v>
      </x:c>
      <x:c r="L2141" s="35" t="n">
        <x:v>5.525419388778789</x:v>
      </x:c>
      <x:c r="M2141" s="35" t="n">
        <x:v>11.925999999999998</x:v>
      </x:c>
      <x:c r="N2141" s="35" t="n">
        <x:v>0.10987464130192907</x:v>
      </x:c>
      <x:c r="O2141" s="35" t="n">
        <x:v>-0.000014145666992340812</x:v>
      </x:c>
      <x:c r="P2141" s="35" t="n">
        <x:v>0.01419477884024726</x:v>
      </x:c>
      <x:c r="Q2141" s="36" t="n">
        <x:v>0.7228562247526008</x:v>
      </x:c>
      <x:c r="R2141" s="36" t="n">
        <x:v>0.014443413250636609</x:v>
      </x:c>
      <x:c r="S2141" s="36" t="n">
        <x:v>0.0000011820414606690145</x:v>
      </x:c>
      <x:c r="T2141" s="35" t="n">
        <x:v>0.14643395161064338</x:v>
      </x:c>
      <x:c r="U2141" s="36" t="str">
        <x:v>longitudinal</x:v>
      </x:c>
      <x:c r="V2141" s="33" t="n">
        <x:v>4</x:v>
      </x:c>
      <x:c r="W2141" s="36" t="n">
        <x:v>-0.01020761751849876</x:v>
      </x:c>
      <x:c r="X2141" s="36" t="n">
        <x:v>0.7182485459224394</x:v>
      </x:c>
      <x:c r="Y2141" s="36" t="n">
        <x:v>0.7183210766607802</x:v>
      </x:c>
      <x:c r="Z2141" s="36" t="n">
        <x:v>0.11431280645212241</x:v>
      </x:c>
      <x:c r="AA2141" s="36" t="n">
        <x:v>0.014210382863816767</x:v>
      </x:c>
      <x:c r="AB2141" s="36" t="n">
        <x:v>97.96605311550414</x:v>
      </x:c>
      <x:c r="AC2141" s="34" t="b">
        <x:v>1</x:v>
      </x:c>
    </x:row>
    <x:row r="2142">
      <x:c r="A2142" s="31" t="str">
        <x:v>CFG018</x:v>
      </x:c>
      <x:c r="B2142" s="33" t="n">
        <x:v>16</x:v>
      </x:c>
      <x:c r="C2142" s="31" t="str">
        <x:v>0（选定5-12kg）算协调转弯-5 1.AR20.03.6 </x:v>
      </x:c>
      <x:c r="D2142" s="31" t="str">
        <x:v>T7-VLM2-WF1(g1.0)-WF2(g-1.0)-FF1(g1)-Inviscid</x:v>
      </x:c>
      <x:c r="E2142" s="37" t="n">
        <x:v>0.5520950732784655</x:v>
      </x:c>
      <x:c r="F2142" s="37" t="n">
        <x:v>0</x:v>
      </x:c>
      <x:c r="G2142" s="35" t="n">
        <x:v>12.970150916752283</x:v>
      </x:c>
      <x:c r="H2142" s="36" t="n">
        <x:v>2.5</x:v>
      </x:c>
      <x:c r="I2142" s="35" t="n">
        <x:v>1.225</x:v>
      </x:c>
      <x:c r="J2142" s="35" t="n">
        <x:v>1.5705518175924542</x:v>
      </x:c>
      <x:c r="K2142" s="35" t="n">
        <x:v>0.284701945718181</x:v>
      </x:c>
      <x:c r="L2142" s="35" t="n">
        <x:v>5.525419388778789</x:v>
      </x:c>
      <x:c r="M2142" s="35" t="n">
        <x:v>11.925999999999998</x:v>
      </x:c>
      <x:c r="N2142" s="35" t="n">
        <x:v>0.10987464130192907</x:v>
      </x:c>
      <x:c r="O2142" s="35" t="n">
        <x:v>-0.000014145666992340812</x:v>
      </x:c>
      <x:c r="P2142" s="35" t="n">
        <x:v>0.01419477884024726</x:v>
      </x:c>
      <x:c r="Q2142" s="36" t="n">
        <x:v>0.7228562247526008</x:v>
      </x:c>
      <x:c r="R2142" s="36" t="n">
        <x:v>0.014443413250636609</x:v>
      </x:c>
      <x:c r="S2142" s="36" t="n">
        <x:v>0.0000011820414606690145</x:v>
      </x:c>
      <x:c r="T2142" s="35" t="n">
        <x:v>0.14643395161064338</x:v>
      </x:c>
      <x:c r="U2142" s="36" t="str">
        <x:v>lateral</x:v>
      </x:c>
      <x:c r="V2142" s="33" t="n">
        <x:v>5</x:v>
      </x:c>
      <x:c r="W2142" s="36" t="n">
        <x:v>-17.330520139154785</x:v>
      </x:c>
      <x:c r="X2142" s="36" t="n">
        <x:v>0</x:v>
      </x:c>
      <x:c r="Y2142" s="36" t="n">
        <x:v>17.330520139154785</x:v>
      </x:c>
      <x:c r="Z2142" s="36" t="n">
        <x:v>0</x:v>
      </x:c>
      <x:c r="AA2142" s="36" t="n">
        <x:v>1</x:v>
      </x:c>
      <x:c r="AB2142" s="36" t="n">
        <x:v>0.057701672654400224</x:v>
      </x:c>
      <x:c r="AC2142" s="34" t="b">
        <x:v>1</x:v>
      </x:c>
    </x:row>
    <x:row r="2143">
      <x:c r="A2143" s="31" t="str">
        <x:v>CFG018</x:v>
      </x:c>
      <x:c r="B2143" s="33" t="n">
        <x:v>16</x:v>
      </x:c>
      <x:c r="C2143" s="31" t="str">
        <x:v>0（选定5-12kg）算协调转弯-5 1.AR20.03.6 </x:v>
      </x:c>
      <x:c r="D2143" s="31" t="str">
        <x:v>T7-VLM2-WF1(g1.0)-WF2(g-1.0)-FF1(g1)-Inviscid</x:v>
      </x:c>
      <x:c r="E2143" s="37" t="n">
        <x:v>0.5520950732784655</x:v>
      </x:c>
      <x:c r="F2143" s="37" t="n">
        <x:v>0</x:v>
      </x:c>
      <x:c r="G2143" s="35" t="n">
        <x:v>12.970150916752283</x:v>
      </x:c>
      <x:c r="H2143" s="36" t="n">
        <x:v>2.5</x:v>
      </x:c>
      <x:c r="I2143" s="35" t="n">
        <x:v>1.225</x:v>
      </x:c>
      <x:c r="J2143" s="35" t="n">
        <x:v>1.5705518175924542</x:v>
      </x:c>
      <x:c r="K2143" s="35" t="n">
        <x:v>0.284701945718181</x:v>
      </x:c>
      <x:c r="L2143" s="35" t="n">
        <x:v>5.525419388778789</x:v>
      </x:c>
      <x:c r="M2143" s="35" t="n">
        <x:v>11.925999999999998</x:v>
      </x:c>
      <x:c r="N2143" s="35" t="n">
        <x:v>0.10987464130192907</x:v>
      </x:c>
      <x:c r="O2143" s="35" t="n">
        <x:v>-0.000014145666992340812</x:v>
      </x:c>
      <x:c r="P2143" s="35" t="n">
        <x:v>0.01419477884024726</x:v>
      </x:c>
      <x:c r="Q2143" s="36" t="n">
        <x:v>0.7228562247526008</x:v>
      </x:c>
      <x:c r="R2143" s="36" t="n">
        <x:v>0.014443413250636609</x:v>
      </x:c>
      <x:c r="S2143" s="36" t="n">
        <x:v>0.0000011820414606690145</x:v>
      </x:c>
      <x:c r="T2143" s="35" t="n">
        <x:v>0.14643395161064338</x:v>
      </x:c>
      <x:c r="U2143" s="36" t="str">
        <x:v>lateral</x:v>
      </x:c>
      <x:c r="V2143" s="33" t="n">
        <x:v>6</x:v>
      </x:c>
      <x:c r="W2143" s="36" t="n">
        <x:v>-0.9178409279352838</x:v>
      </x:c>
      <x:c r="X2143" s="36" t="n">
        <x:v>-2.345004712843314</x:v>
      </x:c>
      <x:c r="Y2143" s="36" t="n">
        <x:v>2.5182293525909145</x:v>
      </x:c>
      <x:c r="Z2143" s="36" t="n">
        <x:v>0.37321909162280403</x:v>
      </x:c>
      <x:c r="AA2143" s="36" t="n">
        <x:v>0.3644786869754142</x:v>
      </x:c>
      <x:c r="AB2143" s="36" t="n">
        <x:v>1.0895134108363809</x:v>
      </x:c>
      <x:c r="AC2143" s="34" t="b">
        <x:v>1</x:v>
      </x:c>
    </x:row>
    <x:row r="2144">
      <x:c r="A2144" s="31" t="str">
        <x:v>CFG018</x:v>
      </x:c>
      <x:c r="B2144" s="33" t="n">
        <x:v>16</x:v>
      </x:c>
      <x:c r="C2144" s="31" t="str">
        <x:v>0（选定5-12kg）算协调转弯-5 1.AR20.03.6 </x:v>
      </x:c>
      <x:c r="D2144" s="31" t="str">
        <x:v>T7-VLM2-WF1(g1.0)-WF2(g-1.0)-FF1(g1)-Inviscid</x:v>
      </x:c>
      <x:c r="E2144" s="37" t="n">
        <x:v>0.5520950732784655</x:v>
      </x:c>
      <x:c r="F2144" s="37" t="n">
        <x:v>0</x:v>
      </x:c>
      <x:c r="G2144" s="35" t="n">
        <x:v>12.970150916752283</x:v>
      </x:c>
      <x:c r="H2144" s="36" t="n">
        <x:v>2.5</x:v>
      </x:c>
      <x:c r="I2144" s="35" t="n">
        <x:v>1.225</x:v>
      </x:c>
      <x:c r="J2144" s="35" t="n">
        <x:v>1.5705518175924542</x:v>
      </x:c>
      <x:c r="K2144" s="35" t="n">
        <x:v>0.284701945718181</x:v>
      </x:c>
      <x:c r="L2144" s="35" t="n">
        <x:v>5.525419388778789</x:v>
      </x:c>
      <x:c r="M2144" s="35" t="n">
        <x:v>11.925999999999998</x:v>
      </x:c>
      <x:c r="N2144" s="35" t="n">
        <x:v>0.10987464130192907</x:v>
      </x:c>
      <x:c r="O2144" s="35" t="n">
        <x:v>-0.000014145666992340812</x:v>
      </x:c>
      <x:c r="P2144" s="35" t="n">
        <x:v>0.01419477884024726</x:v>
      </x:c>
      <x:c r="Q2144" s="36" t="n">
        <x:v>0.7228562247526008</x:v>
      </x:c>
      <x:c r="R2144" s="36" t="n">
        <x:v>0.014443413250636609</x:v>
      </x:c>
      <x:c r="S2144" s="36" t="n">
        <x:v>0.0000011820414606690145</x:v>
      </x:c>
      <x:c r="T2144" s="35" t="n">
        <x:v>0.14643395161064338</x:v>
      </x:c>
      <x:c r="U2144" s="36" t="str">
        <x:v>lateral</x:v>
      </x:c>
      <x:c r="V2144" s="33" t="n">
        <x:v>7</x:v>
      </x:c>
      <x:c r="W2144" s="36" t="n">
        <x:v>-0.9178409279352838</x:v>
      </x:c>
      <x:c r="X2144" s="36" t="n">
        <x:v>2.345004712843314</x:v>
      </x:c>
      <x:c r="Y2144" s="36" t="n">
        <x:v>2.5182293525909145</x:v>
      </x:c>
      <x:c r="Z2144" s="36" t="n">
        <x:v>0.37321909162280403</x:v>
      </x:c>
      <x:c r="AA2144" s="36" t="n">
        <x:v>0.3644786869754142</x:v>
      </x:c>
      <x:c r="AB2144" s="36" t="n">
        <x:v>1.0895134108363809</x:v>
      </x:c>
      <x:c r="AC2144" s="34" t="b">
        <x:v>1</x:v>
      </x:c>
    </x:row>
    <x:row r="2145">
      <x:c r="A2145" s="31" t="str">
        <x:v>CFG018</x:v>
      </x:c>
      <x:c r="B2145" s="33" t="n">
        <x:v>16</x:v>
      </x:c>
      <x:c r="C2145" s="31" t="str">
        <x:v>0（选定5-12kg）算协调转弯-5 1.AR20.03.6 </x:v>
      </x:c>
      <x:c r="D2145" s="31" t="str">
        <x:v>T7-VLM2-WF1(g1.0)-WF2(g-1.0)-FF1(g1)-Inviscid</x:v>
      </x:c>
      <x:c r="E2145" s="37" t="n">
        <x:v>0.5520950732784655</x:v>
      </x:c>
      <x:c r="F2145" s="37" t="n">
        <x:v>0</x:v>
      </x:c>
      <x:c r="G2145" s="35" t="n">
        <x:v>12.970150916752283</x:v>
      </x:c>
      <x:c r="H2145" s="36" t="n">
        <x:v>2.5</x:v>
      </x:c>
      <x:c r="I2145" s="35" t="n">
        <x:v>1.225</x:v>
      </x:c>
      <x:c r="J2145" s="35" t="n">
        <x:v>1.5705518175924542</x:v>
      </x:c>
      <x:c r="K2145" s="35" t="n">
        <x:v>0.284701945718181</x:v>
      </x:c>
      <x:c r="L2145" s="35" t="n">
        <x:v>5.525419388778789</x:v>
      </x:c>
      <x:c r="M2145" s="35" t="n">
        <x:v>11.925999999999998</x:v>
      </x:c>
      <x:c r="N2145" s="35" t="n">
        <x:v>0.10987464130192907</x:v>
      </x:c>
      <x:c r="O2145" s="35" t="n">
        <x:v>-0.000014145666992340812</x:v>
      </x:c>
      <x:c r="P2145" s="35" t="n">
        <x:v>0.01419477884024726</x:v>
      </x:c>
      <x:c r="Q2145" s="36" t="n">
        <x:v>0.7228562247526008</x:v>
      </x:c>
      <x:c r="R2145" s="36" t="n">
        <x:v>0.014443413250636609</x:v>
      </x:c>
      <x:c r="S2145" s="36" t="n">
        <x:v>0.0000011820414606690145</x:v>
      </x:c>
      <x:c r="T2145" s="35" t="n">
        <x:v>0.14643395161064338</x:v>
      </x:c>
      <x:c r="U2145" s="36" t="str">
        <x:v>lateral</x:v>
      </x:c>
      <x:c r="V2145" s="33" t="n">
        <x:v>8</x:v>
      </x:c>
      <x:c r="W2145" s="36" t="n">
        <x:v>0.16226367127969255</x:v>
      </x:c>
      <x:c r="X2145" s="36" t="n">
        <x:v>0</x:v>
      </x:c>
      <x:c r="Y2145" s="36" t="n">
        <x:v>0.16226367127969255</x:v>
      </x:c>
      <x:c r="Z2145" s="36" t="n">
        <x:v>0</x:v>
      </x:c>
      <x:c r="AA2145" s="36" t="n">
        <x:v>-1</x:v>
      </x:c>
      <x:c r="AB2145" s="36"/>
      <x:c r="AC2145" s="34" t="b">
        <x:v>0</x:v>
      </x:c>
    </x:row>
    <x:row r="2146">
      <x:c r="A2146" s="31" t="str">
        <x:v>CFG018</x:v>
      </x:c>
      <x:c r="B2146" s="33" t="n">
        <x:v>17</x:v>
      </x:c>
      <x:c r="C2146" s="31" t="str">
        <x:v>0（选定5-12kg）算协调转弯-5 1.AR20.03.6 </x:v>
      </x:c>
      <x:c r="D2146" s="31" t="str">
        <x:v>T7-VLM2-WF1(g1.0)-WF2(g-1.0)-FF1(g1)-Inviscid</x:v>
      </x:c>
      <x:c r="E2146" s="37" t="n">
        <x:v>0.5669679462119277</x:v>
      </x:c>
      <x:c r="F2146" s="37" t="n">
        <x:v>0</x:v>
      </x:c>
      <x:c r="G2146" s="35" t="n">
        <x:v>12.965064454006052</x:v>
      </x:c>
      <x:c r="H2146" s="36" t="n">
        <x:v>3</x:v>
      </x:c>
      <x:c r="I2146" s="35" t="n">
        <x:v>1.225</x:v>
      </x:c>
      <x:c r="J2146" s="35" t="n">
        <x:v>1.5705518175924542</x:v>
      </x:c>
      <x:c r="K2146" s="35" t="n">
        <x:v>0.284701945718181</x:v>
      </x:c>
      <x:c r="L2146" s="35" t="n">
        <x:v>5.525419388778789</x:v>
      </x:c>
      <x:c r="M2146" s="35" t="n">
        <x:v>11.925999999999998</x:v>
      </x:c>
      <x:c r="N2146" s="35" t="n">
        <x:v>0.10987464130192907</x:v>
      </x:c>
      <x:c r="O2146" s="35" t="n">
        <x:v>-0.000014145666992340812</x:v>
      </x:c>
      <x:c r="P2146" s="35" t="n">
        <x:v>0.01419477884024726</x:v>
      </x:c>
      <x:c r="Q2146" s="36" t="n">
        <x:v>0.7234162404558173</x:v>
      </x:c>
      <x:c r="R2146" s="36" t="n">
        <x:v>0.014996450480046554</x:v>
      </x:c>
      <x:c r="S2146" s="36" t="n">
        <x:v>0.0000012511630473442508</x:v>
      </x:c>
      <x:c r="T2146" s="35" t="n">
        <x:v>0.14642961720276915</x:v>
      </x:c>
      <x:c r="U2146" s="36" t="str">
        <x:v>longitudinal</x:v>
      </x:c>
      <x:c r="V2146" s="33" t="n">
        <x:v>1</x:v>
      </x:c>
      <x:c r="W2146" s="36" t="n">
        <x:v>-6.101429735041076</x:v>
      </x:c>
      <x:c r="X2146" s="36" t="n">
        <x:v>-5.217630367855048</x:v>
      </x:c>
      <x:c r="Y2146" s="36" t="n">
        <x:v>8.028144958033993</x:v>
      </x:c>
      <x:c r="Z2146" s="36" t="n">
        <x:v>0.8304116642705152</x:v>
      </x:c>
      <x:c r="AA2146" s="36" t="n">
        <x:v>0.7600049285277544</x:v>
      </x:c>
      <x:c r="AB2146" s="36" t="n">
        <x:v>0.16389601182439376</x:v>
      </x:c>
      <x:c r="AC2146" s="34" t="b">
        <x:v>1</x:v>
      </x:c>
    </x:row>
    <x:row r="2147">
      <x:c r="A2147" s="31" t="str">
        <x:v>CFG018</x:v>
      </x:c>
      <x:c r="B2147" s="33" t="n">
        <x:v>17</x:v>
      </x:c>
      <x:c r="C2147" s="31" t="str">
        <x:v>0（选定5-12kg）算协调转弯-5 1.AR20.03.6 </x:v>
      </x:c>
      <x:c r="D2147" s="31" t="str">
        <x:v>T7-VLM2-WF1(g1.0)-WF2(g-1.0)-FF1(g1)-Inviscid</x:v>
      </x:c>
      <x:c r="E2147" s="37" t="n">
        <x:v>0.5669679462119277</x:v>
      </x:c>
      <x:c r="F2147" s="37" t="n">
        <x:v>0</x:v>
      </x:c>
      <x:c r="G2147" s="35" t="n">
        <x:v>12.965064454006052</x:v>
      </x:c>
      <x:c r="H2147" s="36" t="n">
        <x:v>3</x:v>
      </x:c>
      <x:c r="I2147" s="35" t="n">
        <x:v>1.225</x:v>
      </x:c>
      <x:c r="J2147" s="35" t="n">
        <x:v>1.5705518175924542</x:v>
      </x:c>
      <x:c r="K2147" s="35" t="n">
        <x:v>0.284701945718181</x:v>
      </x:c>
      <x:c r="L2147" s="35" t="n">
        <x:v>5.525419388778789</x:v>
      </x:c>
      <x:c r="M2147" s="35" t="n">
        <x:v>11.925999999999998</x:v>
      </x:c>
      <x:c r="N2147" s="35" t="n">
        <x:v>0.10987464130192907</x:v>
      </x:c>
      <x:c r="O2147" s="35" t="n">
        <x:v>-0.000014145666992340812</x:v>
      </x:c>
      <x:c r="P2147" s="35" t="n">
        <x:v>0.01419477884024726</x:v>
      </x:c>
      <x:c r="Q2147" s="36" t="n">
        <x:v>0.7234162404558173</x:v>
      </x:c>
      <x:c r="R2147" s="36" t="n">
        <x:v>0.014996450480046554</x:v>
      </x:c>
      <x:c r="S2147" s="36" t="n">
        <x:v>0.0000012511630473442508</x:v>
      </x:c>
      <x:c r="T2147" s="35" t="n">
        <x:v>0.14642961720276915</x:v>
      </x:c>
      <x:c r="U2147" s="36" t="str">
        <x:v>longitudinal</x:v>
      </x:c>
      <x:c r="V2147" s="33" t="n">
        <x:v>2</x:v>
      </x:c>
      <x:c r="W2147" s="36" t="n">
        <x:v>-6.101429735041076</x:v>
      </x:c>
      <x:c r="X2147" s="36" t="n">
        <x:v>5.217630367855048</x:v>
      </x:c>
      <x:c r="Y2147" s="36" t="n">
        <x:v>8.028144958033993</x:v>
      </x:c>
      <x:c r="Z2147" s="36" t="n">
        <x:v>0.8304116642705152</x:v>
      </x:c>
      <x:c r="AA2147" s="36" t="n">
        <x:v>0.7600049285277544</x:v>
      </x:c>
      <x:c r="AB2147" s="36" t="n">
        <x:v>0.16389601182439376</x:v>
      </x:c>
      <x:c r="AC2147" s="34" t="b">
        <x:v>1</x:v>
      </x:c>
    </x:row>
    <x:row r="2148">
      <x:c r="A2148" s="31" t="str">
        <x:v>CFG018</x:v>
      </x:c>
      <x:c r="B2148" s="33" t="n">
        <x:v>17</x:v>
      </x:c>
      <x:c r="C2148" s="31" t="str">
        <x:v>0（选定5-12kg）算协调转弯-5 1.AR20.03.6 </x:v>
      </x:c>
      <x:c r="D2148" s="31" t="str">
        <x:v>T7-VLM2-WF1(g1.0)-WF2(g-1.0)-FF1(g1)-Inviscid</x:v>
      </x:c>
      <x:c r="E2148" s="37" t="n">
        <x:v>0.5669679462119277</x:v>
      </x:c>
      <x:c r="F2148" s="37" t="n">
        <x:v>0</x:v>
      </x:c>
      <x:c r="G2148" s="35" t="n">
        <x:v>12.965064454006052</x:v>
      </x:c>
      <x:c r="H2148" s="36" t="n">
        <x:v>3</x:v>
      </x:c>
      <x:c r="I2148" s="35" t="n">
        <x:v>1.225</x:v>
      </x:c>
      <x:c r="J2148" s="35" t="n">
        <x:v>1.5705518175924542</x:v>
      </x:c>
      <x:c r="K2148" s="35" t="n">
        <x:v>0.284701945718181</x:v>
      </x:c>
      <x:c r="L2148" s="35" t="n">
        <x:v>5.525419388778789</x:v>
      </x:c>
      <x:c r="M2148" s="35" t="n">
        <x:v>11.925999999999998</x:v>
      </x:c>
      <x:c r="N2148" s="35" t="n">
        <x:v>0.10987464130192907</x:v>
      </x:c>
      <x:c r="O2148" s="35" t="n">
        <x:v>-0.000014145666992340812</x:v>
      </x:c>
      <x:c r="P2148" s="35" t="n">
        <x:v>0.01419477884024726</x:v>
      </x:c>
      <x:c r="Q2148" s="36" t="n">
        <x:v>0.7234162404558173</x:v>
      </x:c>
      <x:c r="R2148" s="36" t="n">
        <x:v>0.014996450480046554</x:v>
      </x:c>
      <x:c r="S2148" s="36" t="n">
        <x:v>0.0000012511630473442508</x:v>
      </x:c>
      <x:c r="T2148" s="35" t="n">
        <x:v>0.14642961720276915</x:v>
      </x:c>
      <x:c r="U2148" s="36" t="str">
        <x:v>longitudinal</x:v>
      </x:c>
      <x:c r="V2148" s="33" t="n">
        <x:v>3</x:v>
      </x:c>
      <x:c r="W2148" s="36" t="n">
        <x:v>-0.010762486127948572</x:v>
      </x:c>
      <x:c r="X2148" s="36" t="n">
        <x:v>-0.7184623542659019</x:v>
      </x:c>
      <x:c r="Y2148" s="36" t="n">
        <x:v>0.7185429601665836</x:v>
      </x:c>
      <x:c r="Z2148" s="36" t="n">
        <x:v>0.11434683510685877</x:v>
      </x:c>
      <x:c r="AA2148" s="36" t="n">
        <x:v>0.0149782082973208</x:v>
      </x:c>
      <x:c r="AB2148" s="36" t="n">
        <x:v>92.91533462729853</x:v>
      </x:c>
      <x:c r="AC2148" s="34" t="b">
        <x:v>1</x:v>
      </x:c>
    </x:row>
    <x:row r="2149">
      <x:c r="A2149" s="31" t="str">
        <x:v>CFG018</x:v>
      </x:c>
      <x:c r="B2149" s="33" t="n">
        <x:v>17</x:v>
      </x:c>
      <x:c r="C2149" s="31" t="str">
        <x:v>0（选定5-12kg）算协调转弯-5 1.AR20.03.6 </x:v>
      </x:c>
      <x:c r="D2149" s="31" t="str">
        <x:v>T7-VLM2-WF1(g1.0)-WF2(g-1.0)-FF1(g1)-Inviscid</x:v>
      </x:c>
      <x:c r="E2149" s="37" t="n">
        <x:v>0.5669679462119277</x:v>
      </x:c>
      <x:c r="F2149" s="37" t="n">
        <x:v>0</x:v>
      </x:c>
      <x:c r="G2149" s="35" t="n">
        <x:v>12.965064454006052</x:v>
      </x:c>
      <x:c r="H2149" s="36" t="n">
        <x:v>3</x:v>
      </x:c>
      <x:c r="I2149" s="35" t="n">
        <x:v>1.225</x:v>
      </x:c>
      <x:c r="J2149" s="35" t="n">
        <x:v>1.5705518175924542</x:v>
      </x:c>
      <x:c r="K2149" s="35" t="n">
        <x:v>0.284701945718181</x:v>
      </x:c>
      <x:c r="L2149" s="35" t="n">
        <x:v>5.525419388778789</x:v>
      </x:c>
      <x:c r="M2149" s="35" t="n">
        <x:v>11.925999999999998</x:v>
      </x:c>
      <x:c r="N2149" s="35" t="n">
        <x:v>0.10987464130192907</x:v>
      </x:c>
      <x:c r="O2149" s="35" t="n">
        <x:v>-0.000014145666992340812</x:v>
      </x:c>
      <x:c r="P2149" s="35" t="n">
        <x:v>0.01419477884024726</x:v>
      </x:c>
      <x:c r="Q2149" s="36" t="n">
        <x:v>0.7234162404558173</x:v>
      </x:c>
      <x:c r="R2149" s="36" t="n">
        <x:v>0.014996450480046554</x:v>
      </x:c>
      <x:c r="S2149" s="36" t="n">
        <x:v>0.0000012511630473442508</x:v>
      </x:c>
      <x:c r="T2149" s="35" t="n">
        <x:v>0.14642961720276915</x:v>
      </x:c>
      <x:c r="U2149" s="36" t="str">
        <x:v>longitudinal</x:v>
      </x:c>
      <x:c r="V2149" s="33" t="n">
        <x:v>4</x:v>
      </x:c>
      <x:c r="W2149" s="36" t="n">
        <x:v>-0.010762486127948572</x:v>
      </x:c>
      <x:c r="X2149" s="36" t="n">
        <x:v>0.7184623542659019</x:v>
      </x:c>
      <x:c r="Y2149" s="36" t="n">
        <x:v>0.7185429601665836</x:v>
      </x:c>
      <x:c r="Z2149" s="36" t="n">
        <x:v>0.11434683510685877</x:v>
      </x:c>
      <x:c r="AA2149" s="36" t="n">
        <x:v>0.0149782082973208</x:v>
      </x:c>
      <x:c r="AB2149" s="36" t="n">
        <x:v>92.91533462729853</x:v>
      </x:c>
      <x:c r="AC2149" s="34" t="b">
        <x:v>1</x:v>
      </x:c>
    </x:row>
    <x:row r="2150">
      <x:c r="A2150" s="31" t="str">
        <x:v>CFG018</x:v>
      </x:c>
      <x:c r="B2150" s="33" t="n">
        <x:v>17</x:v>
      </x:c>
      <x:c r="C2150" s="31" t="str">
        <x:v>0（选定5-12kg）算协调转弯-5 1.AR20.03.6 </x:v>
      </x:c>
      <x:c r="D2150" s="31" t="str">
        <x:v>T7-VLM2-WF1(g1.0)-WF2(g-1.0)-FF1(g1)-Inviscid</x:v>
      </x:c>
      <x:c r="E2150" s="37" t="n">
        <x:v>0.5669679462119277</x:v>
      </x:c>
      <x:c r="F2150" s="37" t="n">
        <x:v>0</x:v>
      </x:c>
      <x:c r="G2150" s="35" t="n">
        <x:v>12.965064454006052</x:v>
      </x:c>
      <x:c r="H2150" s="36" t="n">
        <x:v>3</x:v>
      </x:c>
      <x:c r="I2150" s="35" t="n">
        <x:v>1.225</x:v>
      </x:c>
      <x:c r="J2150" s="35" t="n">
        <x:v>1.5705518175924542</x:v>
      </x:c>
      <x:c r="K2150" s="35" t="n">
        <x:v>0.284701945718181</x:v>
      </x:c>
      <x:c r="L2150" s="35" t="n">
        <x:v>5.525419388778789</x:v>
      </x:c>
      <x:c r="M2150" s="35" t="n">
        <x:v>11.925999999999998</x:v>
      </x:c>
      <x:c r="N2150" s="35" t="n">
        <x:v>0.10987464130192907</x:v>
      </x:c>
      <x:c r="O2150" s="35" t="n">
        <x:v>-0.000014145666992340812</x:v>
      </x:c>
      <x:c r="P2150" s="35" t="n">
        <x:v>0.01419477884024726</x:v>
      </x:c>
      <x:c r="Q2150" s="36" t="n">
        <x:v>0.7234162404558173</x:v>
      </x:c>
      <x:c r="R2150" s="36" t="n">
        <x:v>0.014996450480046554</x:v>
      </x:c>
      <x:c r="S2150" s="36" t="n">
        <x:v>0.0000012511630473442508</x:v>
      </x:c>
      <x:c r="T2150" s="35" t="n">
        <x:v>0.14642961720276915</x:v>
      </x:c>
      <x:c r="U2150" s="36" t="str">
        <x:v>lateral</x:v>
      </x:c>
      <x:c r="V2150" s="33" t="n">
        <x:v>5</x:v>
      </x:c>
      <x:c r="W2150" s="36" t="n">
        <x:v>-17.2937212418298</x:v>
      </x:c>
      <x:c r="X2150" s="36" t="n">
        <x:v>0</x:v>
      </x:c>
      <x:c r="Y2150" s="36" t="n">
        <x:v>17.2937212418298</x:v>
      </x:c>
      <x:c r="Z2150" s="36" t="n">
        <x:v>0</x:v>
      </x:c>
      <x:c r="AA2150" s="36" t="n">
        <x:v>1</x:v>
      </x:c>
      <x:c r="AB2150" s="36" t="n">
        <x:v>0.057824454668623584</x:v>
      </x:c>
      <x:c r="AC2150" s="34" t="b">
        <x:v>1</x:v>
      </x:c>
    </x:row>
    <x:row r="2151">
      <x:c r="A2151" s="31" t="str">
        <x:v>CFG018</x:v>
      </x:c>
      <x:c r="B2151" s="33" t="n">
        <x:v>17</x:v>
      </x:c>
      <x:c r="C2151" s="31" t="str">
        <x:v>0（选定5-12kg）算协调转弯-5 1.AR20.03.6 </x:v>
      </x:c>
      <x:c r="D2151" s="31" t="str">
        <x:v>T7-VLM2-WF1(g1.0)-WF2(g-1.0)-FF1(g1)-Inviscid</x:v>
      </x:c>
      <x:c r="E2151" s="37" t="n">
        <x:v>0.5669679462119277</x:v>
      </x:c>
      <x:c r="F2151" s="37" t="n">
        <x:v>0</x:v>
      </x:c>
      <x:c r="G2151" s="35" t="n">
        <x:v>12.965064454006052</x:v>
      </x:c>
      <x:c r="H2151" s="36" t="n">
        <x:v>3</x:v>
      </x:c>
      <x:c r="I2151" s="35" t="n">
        <x:v>1.225</x:v>
      </x:c>
      <x:c r="J2151" s="35" t="n">
        <x:v>1.5705518175924542</x:v>
      </x:c>
      <x:c r="K2151" s="35" t="n">
        <x:v>0.284701945718181</x:v>
      </x:c>
      <x:c r="L2151" s="35" t="n">
        <x:v>5.525419388778789</x:v>
      </x:c>
      <x:c r="M2151" s="35" t="n">
        <x:v>11.925999999999998</x:v>
      </x:c>
      <x:c r="N2151" s="35" t="n">
        <x:v>0.10987464130192907</x:v>
      </x:c>
      <x:c r="O2151" s="35" t="n">
        <x:v>-0.000014145666992340812</x:v>
      </x:c>
      <x:c r="P2151" s="35" t="n">
        <x:v>0.01419477884024726</x:v>
      </x:c>
      <x:c r="Q2151" s="36" t="n">
        <x:v>0.7234162404558173</x:v>
      </x:c>
      <x:c r="R2151" s="36" t="n">
        <x:v>0.014996450480046554</x:v>
      </x:c>
      <x:c r="S2151" s="36" t="n">
        <x:v>0.0000012511630473442508</x:v>
      </x:c>
      <x:c r="T2151" s="35" t="n">
        <x:v>0.14642961720276915</x:v>
      </x:c>
      <x:c r="U2151" s="36" t="str">
        <x:v>lateral</x:v>
      </x:c>
      <x:c r="V2151" s="33" t="n">
        <x:v>6</x:v>
      </x:c>
      <x:c r="W2151" s="36" t="n">
        <x:v>-0.9192146529156962</x:v>
      </x:c>
      <x:c r="X2151" s="36" t="n">
        <x:v>-2.3466188141949456</x:v>
      </x:c>
      <x:c r="Y2151" s="36" t="n">
        <x:v>2.5202332108891468</x:v>
      </x:c>
      <x:c r="Z2151" s="36" t="n">
        <x:v>0.3734759838315675</x:v>
      </x:c>
      <x:c r="AA2151" s="36" t="n">
        <x:v>0.36473396546956627</x:v>
      </x:c>
      <x:c r="AB2151" s="36" t="n">
        <x:v>1.0878851820171245</x:v>
      </x:c>
      <x:c r="AC2151" s="34" t="b">
        <x:v>1</x:v>
      </x:c>
    </x:row>
    <x:row r="2152">
      <x:c r="A2152" s="31" t="str">
        <x:v>CFG018</x:v>
      </x:c>
      <x:c r="B2152" s="33" t="n">
        <x:v>17</x:v>
      </x:c>
      <x:c r="C2152" s="31" t="str">
        <x:v>0（选定5-12kg）算协调转弯-5 1.AR20.03.6 </x:v>
      </x:c>
      <x:c r="D2152" s="31" t="str">
        <x:v>T7-VLM2-WF1(g1.0)-WF2(g-1.0)-FF1(g1)-Inviscid</x:v>
      </x:c>
      <x:c r="E2152" s="37" t="n">
        <x:v>0.5669679462119277</x:v>
      </x:c>
      <x:c r="F2152" s="37" t="n">
        <x:v>0</x:v>
      </x:c>
      <x:c r="G2152" s="35" t="n">
        <x:v>12.965064454006052</x:v>
      </x:c>
      <x:c r="H2152" s="36" t="n">
        <x:v>3</x:v>
      </x:c>
      <x:c r="I2152" s="35" t="n">
        <x:v>1.225</x:v>
      </x:c>
      <x:c r="J2152" s="35" t="n">
        <x:v>1.5705518175924542</x:v>
      </x:c>
      <x:c r="K2152" s="35" t="n">
        <x:v>0.284701945718181</x:v>
      </x:c>
      <x:c r="L2152" s="35" t="n">
        <x:v>5.525419388778789</x:v>
      </x:c>
      <x:c r="M2152" s="35" t="n">
        <x:v>11.925999999999998</x:v>
      </x:c>
      <x:c r="N2152" s="35" t="n">
        <x:v>0.10987464130192907</x:v>
      </x:c>
      <x:c r="O2152" s="35" t="n">
        <x:v>-0.000014145666992340812</x:v>
      </x:c>
      <x:c r="P2152" s="35" t="n">
        <x:v>0.01419477884024726</x:v>
      </x:c>
      <x:c r="Q2152" s="36" t="n">
        <x:v>0.7234162404558173</x:v>
      </x:c>
      <x:c r="R2152" s="36" t="n">
        <x:v>0.014996450480046554</x:v>
      </x:c>
      <x:c r="S2152" s="36" t="n">
        <x:v>0.0000012511630473442508</x:v>
      </x:c>
      <x:c r="T2152" s="35" t="n">
        <x:v>0.14642961720276915</x:v>
      </x:c>
      <x:c r="U2152" s="36" t="str">
        <x:v>lateral</x:v>
      </x:c>
      <x:c r="V2152" s="33" t="n">
        <x:v>7</x:v>
      </x:c>
      <x:c r="W2152" s="36" t="n">
        <x:v>-0.9192146529156962</x:v>
      </x:c>
      <x:c r="X2152" s="36" t="n">
        <x:v>2.3466188141949456</x:v>
      </x:c>
      <x:c r="Y2152" s="36" t="n">
        <x:v>2.5202332108891468</x:v>
      </x:c>
      <x:c r="Z2152" s="36" t="n">
        <x:v>0.3734759838315675</x:v>
      </x:c>
      <x:c r="AA2152" s="36" t="n">
        <x:v>0.36473396546956627</x:v>
      </x:c>
      <x:c r="AB2152" s="36" t="n">
        <x:v>1.0878851820171245</x:v>
      </x:c>
      <x:c r="AC2152" s="34" t="b">
        <x:v>1</x:v>
      </x:c>
    </x:row>
    <x:row r="2153">
      <x:c r="A2153" s="31" t="str">
        <x:v>CFG018</x:v>
      </x:c>
      <x:c r="B2153" s="33" t="n">
        <x:v>17</x:v>
      </x:c>
      <x:c r="C2153" s="31" t="str">
        <x:v>0（选定5-12kg）算协调转弯-5 1.AR20.03.6 </x:v>
      </x:c>
      <x:c r="D2153" s="31" t="str">
        <x:v>T7-VLM2-WF1(g1.0)-WF2(g-1.0)-FF1(g1)-Inviscid</x:v>
      </x:c>
      <x:c r="E2153" s="37" t="n">
        <x:v>0.5669679462119277</x:v>
      </x:c>
      <x:c r="F2153" s="37" t="n">
        <x:v>0</x:v>
      </x:c>
      <x:c r="G2153" s="35" t="n">
        <x:v>12.965064454006052</x:v>
      </x:c>
      <x:c r="H2153" s="36" t="n">
        <x:v>3</x:v>
      </x:c>
      <x:c r="I2153" s="35" t="n">
        <x:v>1.225</x:v>
      </x:c>
      <x:c r="J2153" s="35" t="n">
        <x:v>1.5705518175924542</x:v>
      </x:c>
      <x:c r="K2153" s="35" t="n">
        <x:v>0.284701945718181</x:v>
      </x:c>
      <x:c r="L2153" s="35" t="n">
        <x:v>5.525419388778789</x:v>
      </x:c>
      <x:c r="M2153" s="35" t="n">
        <x:v>11.925999999999998</x:v>
      </x:c>
      <x:c r="N2153" s="35" t="n">
        <x:v>0.10987464130192907</x:v>
      </x:c>
      <x:c r="O2153" s="35" t="n">
        <x:v>-0.000014145666992340812</x:v>
      </x:c>
      <x:c r="P2153" s="35" t="n">
        <x:v>0.01419477884024726</x:v>
      </x:c>
      <x:c r="Q2153" s="36" t="n">
        <x:v>0.7234162404558173</x:v>
      </x:c>
      <x:c r="R2153" s="36" t="n">
        <x:v>0.014996450480046554</x:v>
      </x:c>
      <x:c r="S2153" s="36" t="n">
        <x:v>0.0000012511630473442508</x:v>
      </x:c>
      <x:c r="T2153" s="35" t="n">
        <x:v>0.14642961720276915</x:v>
      </x:c>
      <x:c r="U2153" s="36" t="str">
        <x:v>lateral</x:v>
      </x:c>
      <x:c r="V2153" s="33" t="n">
        <x:v>8</x:v>
      </x:c>
      <x:c r="W2153" s="36" t="n">
        <x:v>0.16251898732426717</x:v>
      </x:c>
      <x:c r="X2153" s="36" t="n">
        <x:v>0</x:v>
      </x:c>
      <x:c r="Y2153" s="36" t="n">
        <x:v>0.16251898732426717</x:v>
      </x:c>
      <x:c r="Z2153" s="36" t="n">
        <x:v>0</x:v>
      </x:c>
      <x:c r="AA2153" s="36" t="n">
        <x:v>-1</x:v>
      </x:c>
      <x:c r="AB2153" s="36"/>
      <x:c r="AC2153" s="34" t="b">
        <x:v>0</x:v>
      </x:c>
    </x:row>
    <x:row r="2154">
      <x:c r="A2154" s="31" t="str">
        <x:v>CFG018</x:v>
      </x:c>
      <x:c r="B2154" s="33" t="n">
        <x:v>18</x:v>
      </x:c>
      <x:c r="C2154" s="31" t="str">
        <x:v>0（选定5-12kg）算协调转弯-5 1.AR20.03.6 </x:v>
      </x:c>
      <x:c r="D2154" s="31" t="str">
        <x:v>T7-VLM2-WF1(g1.0)-WF2(g-1.0)-FF1(g1)-Inviscid</x:v>
      </x:c>
      <x:c r="E2154" s="37" t="n">
        <x:v>0.5821656295649614</x:v>
      </x:c>
      <x:c r="F2154" s="37" t="n">
        <x:v>0</x:v>
      </x:c>
      <x:c r="G2154" s="35" t="n">
        <x:v>12.959865975823009</x:v>
      </x:c>
      <x:c r="H2154" s="36" t="n">
        <x:v>3.5</x:v>
      </x:c>
      <x:c r="I2154" s="35" t="n">
        <x:v>1.225</x:v>
      </x:c>
      <x:c r="J2154" s="35" t="n">
        <x:v>1.5705518175924542</x:v>
      </x:c>
      <x:c r="K2154" s="35" t="n">
        <x:v>0.284701945718181</x:v>
      </x:c>
      <x:c r="L2154" s="35" t="n">
        <x:v>5.525419388778789</x:v>
      </x:c>
      <x:c r="M2154" s="35" t="n">
        <x:v>11.925999999999998</x:v>
      </x:c>
      <x:c r="N2154" s="35" t="n">
        <x:v>0.10987464130192907</x:v>
      </x:c>
      <x:c r="O2154" s="35" t="n">
        <x:v>-0.000014145666992340812</x:v>
      </x:c>
      <x:c r="P2154" s="35" t="n">
        <x:v>0.01419477884024726</x:v>
      </x:c>
      <x:c r="Q2154" s="36" t="n">
        <x:v>0.7239889258529166</x:v>
      </x:c>
      <x:c r="R2154" s="36" t="n">
        <x:v>0.01557256911307563</x:v>
      </x:c>
      <x:c r="S2154" s="36" t="n">
        <x:v>0.0000013200624819900445</x:v>
      </x:c>
      <x:c r="T2154" s="35" t="n">
        <x:v>0.14642535961562278</x:v>
      </x:c>
      <x:c r="U2154" s="36" t="str">
        <x:v>longitudinal</x:v>
      </x:c>
      <x:c r="V2154" s="33" t="n">
        <x:v>1</x:v>
      </x:c>
      <x:c r="W2154" s="36" t="n">
        <x:v>-6.0956039644624695</x:v>
      </x:c>
      <x:c r="X2154" s="36" t="n">
        <x:v>-5.2124563712727285</x:v>
      </x:c>
      <x:c r="Y2154" s="36" t="n">
        <x:v>8.020354675074678</x:v>
      </x:c>
      <x:c r="Z2154" s="36" t="n">
        <x:v>0.8295881971388984</x:v>
      </x:c>
      <x:c r="AA2154" s="36" t="n">
        <x:v>0.7600167587857595</x:v>
      </x:c>
      <x:c r="AB2154" s="36" t="n">
        <x:v>0.16405265267068303</x:v>
      </x:c>
      <x:c r="AC2154" s="34" t="b">
        <x:v>1</x:v>
      </x:c>
    </x:row>
    <x:row r="2155">
      <x:c r="A2155" s="31" t="str">
        <x:v>CFG018</x:v>
      </x:c>
      <x:c r="B2155" s="33" t="n">
        <x:v>18</x:v>
      </x:c>
      <x:c r="C2155" s="31" t="str">
        <x:v>0（选定5-12kg）算协调转弯-5 1.AR20.03.6 </x:v>
      </x:c>
      <x:c r="D2155" s="31" t="str">
        <x:v>T7-VLM2-WF1(g1.0)-WF2(g-1.0)-FF1(g1)-Inviscid</x:v>
      </x:c>
      <x:c r="E2155" s="37" t="n">
        <x:v>0.5821656295649614</x:v>
      </x:c>
      <x:c r="F2155" s="37" t="n">
        <x:v>0</x:v>
      </x:c>
      <x:c r="G2155" s="35" t="n">
        <x:v>12.959865975823009</x:v>
      </x:c>
      <x:c r="H2155" s="36" t="n">
        <x:v>3.5</x:v>
      </x:c>
      <x:c r="I2155" s="35" t="n">
        <x:v>1.225</x:v>
      </x:c>
      <x:c r="J2155" s="35" t="n">
        <x:v>1.5705518175924542</x:v>
      </x:c>
      <x:c r="K2155" s="35" t="n">
        <x:v>0.284701945718181</x:v>
      </x:c>
      <x:c r="L2155" s="35" t="n">
        <x:v>5.525419388778789</x:v>
      </x:c>
      <x:c r="M2155" s="35" t="n">
        <x:v>11.925999999999998</x:v>
      </x:c>
      <x:c r="N2155" s="35" t="n">
        <x:v>0.10987464130192907</x:v>
      </x:c>
      <x:c r="O2155" s="35" t="n">
        <x:v>-0.000014145666992340812</x:v>
      </x:c>
      <x:c r="P2155" s="35" t="n">
        <x:v>0.01419477884024726</x:v>
      </x:c>
      <x:c r="Q2155" s="36" t="n">
        <x:v>0.7239889258529166</x:v>
      </x:c>
      <x:c r="R2155" s="36" t="n">
        <x:v>0.01557256911307563</x:v>
      </x:c>
      <x:c r="S2155" s="36" t="n">
        <x:v>0.0000013200624819900445</x:v>
      </x:c>
      <x:c r="T2155" s="35" t="n">
        <x:v>0.14642535961562278</x:v>
      </x:c>
      <x:c r="U2155" s="36" t="str">
        <x:v>longitudinal</x:v>
      </x:c>
      <x:c r="V2155" s="33" t="n">
        <x:v>2</x:v>
      </x:c>
      <x:c r="W2155" s="36" t="n">
        <x:v>-6.0956039644624695</x:v>
      </x:c>
      <x:c r="X2155" s="36" t="n">
        <x:v>5.2124563712727285</x:v>
      </x:c>
      <x:c r="Y2155" s="36" t="n">
        <x:v>8.020354675074678</x:v>
      </x:c>
      <x:c r="Z2155" s="36" t="n">
        <x:v>0.8295881971388984</x:v>
      </x:c>
      <x:c r="AA2155" s="36" t="n">
        <x:v>0.7600167587857595</x:v>
      </x:c>
      <x:c r="AB2155" s="36" t="n">
        <x:v>0.16405265267068303</x:v>
      </x:c>
      <x:c r="AC2155" s="34" t="b">
        <x:v>1</x:v>
      </x:c>
    </x:row>
    <x:row r="2156">
      <x:c r="A2156" s="31" t="str">
        <x:v>CFG018</x:v>
      </x:c>
      <x:c r="B2156" s="33" t="n">
        <x:v>18</x:v>
      </x:c>
      <x:c r="C2156" s="31" t="str">
        <x:v>0（选定5-12kg）算协调转弯-5 1.AR20.03.6 </x:v>
      </x:c>
      <x:c r="D2156" s="31" t="str">
        <x:v>T7-VLM2-WF1(g1.0)-WF2(g-1.0)-FF1(g1)-Inviscid</x:v>
      </x:c>
      <x:c r="E2156" s="37" t="n">
        <x:v>0.5821656295649614</x:v>
      </x:c>
      <x:c r="F2156" s="37" t="n">
        <x:v>0</x:v>
      </x:c>
      <x:c r="G2156" s="35" t="n">
        <x:v>12.959865975823009</x:v>
      </x:c>
      <x:c r="H2156" s="36" t="n">
        <x:v>3.5</x:v>
      </x:c>
      <x:c r="I2156" s="35" t="n">
        <x:v>1.225</x:v>
      </x:c>
      <x:c r="J2156" s="35" t="n">
        <x:v>1.5705518175924542</x:v>
      </x:c>
      <x:c r="K2156" s="35" t="n">
        <x:v>0.284701945718181</x:v>
      </x:c>
      <x:c r="L2156" s="35" t="n">
        <x:v>5.525419388778789</x:v>
      </x:c>
      <x:c r="M2156" s="35" t="n">
        <x:v>11.925999999999998</x:v>
      </x:c>
      <x:c r="N2156" s="35" t="n">
        <x:v>0.10987464130192907</x:v>
      </x:c>
      <x:c r="O2156" s="35" t="n">
        <x:v>-0.000014145666992340812</x:v>
      </x:c>
      <x:c r="P2156" s="35" t="n">
        <x:v>0.01419477884024726</x:v>
      </x:c>
      <x:c r="Q2156" s="36" t="n">
        <x:v>0.7239889258529166</x:v>
      </x:c>
      <x:c r="R2156" s="36" t="n">
        <x:v>0.01557256911307563</x:v>
      </x:c>
      <x:c r="S2156" s="36" t="n">
        <x:v>0.0000013200624819900445</x:v>
      </x:c>
      <x:c r="T2156" s="35" t="n">
        <x:v>0.14642535961562278</x:v>
      </x:c>
      <x:c r="U2156" s="36" t="str">
        <x:v>longitudinal</x:v>
      </x:c>
      <x:c r="V2156" s="33" t="n">
        <x:v>3</x:v>
      </x:c>
      <x:c r="W2156" s="36" t="n">
        <x:v>-0.011346973261843878</x:v>
      </x:c>
      <x:c r="X2156" s="36" t="n">
        <x:v>-0.7186813730966988</x:v>
      </x:c>
      <x:c r="Y2156" s="36" t="n">
        <x:v>0.7187709439302352</x:v>
      </x:c>
      <x:c r="Z2156" s="36" t="n">
        <x:v>0.1143816930364103</x:v>
      </x:c>
      <x:c r="AA2156" s="36" t="n">
        <x:v>0.015786633221146498</x:v>
      </x:c>
      <x:c r="AB2156" s="36" t="n">
        <x:v>88.12922855495479</x:v>
      </x:c>
      <x:c r="AC2156" s="34" t="b">
        <x:v>1</x:v>
      </x:c>
    </x:row>
    <x:row r="2157">
      <x:c r="A2157" s="31" t="str">
        <x:v>CFG018</x:v>
      </x:c>
      <x:c r="B2157" s="33" t="n">
        <x:v>18</x:v>
      </x:c>
      <x:c r="C2157" s="31" t="str">
        <x:v>0（选定5-12kg）算协调转弯-5 1.AR20.03.6 </x:v>
      </x:c>
      <x:c r="D2157" s="31" t="str">
        <x:v>T7-VLM2-WF1(g1.0)-WF2(g-1.0)-FF1(g1)-Inviscid</x:v>
      </x:c>
      <x:c r="E2157" s="37" t="n">
        <x:v>0.5821656295649614</x:v>
      </x:c>
      <x:c r="F2157" s="37" t="n">
        <x:v>0</x:v>
      </x:c>
      <x:c r="G2157" s="35" t="n">
        <x:v>12.959865975823009</x:v>
      </x:c>
      <x:c r="H2157" s="36" t="n">
        <x:v>3.5</x:v>
      </x:c>
      <x:c r="I2157" s="35" t="n">
        <x:v>1.225</x:v>
      </x:c>
      <x:c r="J2157" s="35" t="n">
        <x:v>1.5705518175924542</x:v>
      </x:c>
      <x:c r="K2157" s="35" t="n">
        <x:v>0.284701945718181</x:v>
      </x:c>
      <x:c r="L2157" s="35" t="n">
        <x:v>5.525419388778789</x:v>
      </x:c>
      <x:c r="M2157" s="35" t="n">
        <x:v>11.925999999999998</x:v>
      </x:c>
      <x:c r="N2157" s="35" t="n">
        <x:v>0.10987464130192907</x:v>
      </x:c>
      <x:c r="O2157" s="35" t="n">
        <x:v>-0.000014145666992340812</x:v>
      </x:c>
      <x:c r="P2157" s="35" t="n">
        <x:v>0.01419477884024726</x:v>
      </x:c>
      <x:c r="Q2157" s="36" t="n">
        <x:v>0.7239889258529166</x:v>
      </x:c>
      <x:c r="R2157" s="36" t="n">
        <x:v>0.01557256911307563</x:v>
      </x:c>
      <x:c r="S2157" s="36" t="n">
        <x:v>0.0000013200624819900445</x:v>
      </x:c>
      <x:c r="T2157" s="35" t="n">
        <x:v>0.14642535961562278</x:v>
      </x:c>
      <x:c r="U2157" s="36" t="str">
        <x:v>longitudinal</x:v>
      </x:c>
      <x:c r="V2157" s="33" t="n">
        <x:v>4</x:v>
      </x:c>
      <x:c r="W2157" s="36" t="n">
        <x:v>-0.011346973261843878</x:v>
      </x:c>
      <x:c r="X2157" s="36" t="n">
        <x:v>0.7186813730966988</x:v>
      </x:c>
      <x:c r="Y2157" s="36" t="n">
        <x:v>0.7187709439302352</x:v>
      </x:c>
      <x:c r="Z2157" s="36" t="n">
        <x:v>0.1143816930364103</x:v>
      </x:c>
      <x:c r="AA2157" s="36" t="n">
        <x:v>0.015786633221146498</x:v>
      </x:c>
      <x:c r="AB2157" s="36" t="n">
        <x:v>88.12922855495479</x:v>
      </x:c>
      <x:c r="AC2157" s="34" t="b">
        <x:v>1</x:v>
      </x:c>
    </x:row>
    <x:row r="2158">
      <x:c r="A2158" s="31" t="str">
        <x:v>CFG018</x:v>
      </x:c>
      <x:c r="B2158" s="33" t="n">
        <x:v>18</x:v>
      </x:c>
      <x:c r="C2158" s="31" t="str">
        <x:v>0（选定5-12kg）算协调转弯-5 1.AR20.03.6 </x:v>
      </x:c>
      <x:c r="D2158" s="31" t="str">
        <x:v>T7-VLM2-WF1(g1.0)-WF2(g-1.0)-FF1(g1)-Inviscid</x:v>
      </x:c>
      <x:c r="E2158" s="37" t="n">
        <x:v>0.5821656295649614</x:v>
      </x:c>
      <x:c r="F2158" s="37" t="n">
        <x:v>0</x:v>
      </x:c>
      <x:c r="G2158" s="35" t="n">
        <x:v>12.959865975823009</x:v>
      </x:c>
      <x:c r="H2158" s="36" t="n">
        <x:v>3.5</x:v>
      </x:c>
      <x:c r="I2158" s="35" t="n">
        <x:v>1.225</x:v>
      </x:c>
      <x:c r="J2158" s="35" t="n">
        <x:v>1.5705518175924542</x:v>
      </x:c>
      <x:c r="K2158" s="35" t="n">
        <x:v>0.284701945718181</x:v>
      </x:c>
      <x:c r="L2158" s="35" t="n">
        <x:v>5.525419388778789</x:v>
      </x:c>
      <x:c r="M2158" s="35" t="n">
        <x:v>11.925999999999998</x:v>
      </x:c>
      <x:c r="N2158" s="35" t="n">
        <x:v>0.10987464130192907</x:v>
      </x:c>
      <x:c r="O2158" s="35" t="n">
        <x:v>-0.000014145666992340812</x:v>
      </x:c>
      <x:c r="P2158" s="35" t="n">
        <x:v>0.01419477884024726</x:v>
      </x:c>
      <x:c r="Q2158" s="36" t="n">
        <x:v>0.7239889258529166</x:v>
      </x:c>
      <x:c r="R2158" s="36" t="n">
        <x:v>0.01557256911307563</x:v>
      </x:c>
      <x:c r="S2158" s="36" t="n">
        <x:v>0.0000013200624819900445</x:v>
      </x:c>
      <x:c r="T2158" s="35" t="n">
        <x:v>0.14642535961562278</x:v>
      </x:c>
      <x:c r="U2158" s="36" t="str">
        <x:v>lateral</x:v>
      </x:c>
      <x:c r="V2158" s="33" t="n">
        <x:v>5</x:v>
      </x:c>
      <x:c r="W2158" s="36" t="n">
        <x:v>-17.25614360345582</x:v>
      </x:c>
      <x:c r="X2158" s="36" t="n">
        <x:v>0</x:v>
      </x:c>
      <x:c r="Y2158" s="36" t="n">
        <x:v>17.25614360345582</x:v>
      </x:c>
      <x:c r="Z2158" s="36" t="n">
        <x:v>0</x:v>
      </x:c>
      <x:c r="AA2158" s="36" t="n">
        <x:v>1</x:v>
      </x:c>
      <x:c r="AB2158" s="36" t="n">
        <x:v>0.057950375412947654</x:v>
      </x:c>
      <x:c r="AC2158" s="34" t="b">
        <x:v>1</x:v>
      </x:c>
    </x:row>
    <x:row r="2159">
      <x:c r="A2159" s="31" t="str">
        <x:v>CFG018</x:v>
      </x:c>
      <x:c r="B2159" s="33" t="n">
        <x:v>18</x:v>
      </x:c>
      <x:c r="C2159" s="31" t="str">
        <x:v>0（选定5-12kg）算协调转弯-5 1.AR20.03.6 </x:v>
      </x:c>
      <x:c r="D2159" s="31" t="str">
        <x:v>T7-VLM2-WF1(g1.0)-WF2(g-1.0)-FF1(g1)-Inviscid</x:v>
      </x:c>
      <x:c r="E2159" s="37" t="n">
        <x:v>0.5821656295649614</x:v>
      </x:c>
      <x:c r="F2159" s="37" t="n">
        <x:v>0</x:v>
      </x:c>
      <x:c r="G2159" s="35" t="n">
        <x:v>12.959865975823009</x:v>
      </x:c>
      <x:c r="H2159" s="36" t="n">
        <x:v>3.5</x:v>
      </x:c>
      <x:c r="I2159" s="35" t="n">
        <x:v>1.225</x:v>
      </x:c>
      <x:c r="J2159" s="35" t="n">
        <x:v>1.5705518175924542</x:v>
      </x:c>
      <x:c r="K2159" s="35" t="n">
        <x:v>0.284701945718181</x:v>
      </x:c>
      <x:c r="L2159" s="35" t="n">
        <x:v>5.525419388778789</x:v>
      </x:c>
      <x:c r="M2159" s="35" t="n">
        <x:v>11.925999999999998</x:v>
      </x:c>
      <x:c r="N2159" s="35" t="n">
        <x:v>0.10987464130192907</x:v>
      </x:c>
      <x:c r="O2159" s="35" t="n">
        <x:v>-0.000014145666992340812</x:v>
      </x:c>
      <x:c r="P2159" s="35" t="n">
        <x:v>0.01419477884024726</x:v>
      </x:c>
      <x:c r="Q2159" s="36" t="n">
        <x:v>0.7239889258529166</x:v>
      </x:c>
      <x:c r="R2159" s="36" t="n">
        <x:v>0.01557256911307563</x:v>
      </x:c>
      <x:c r="S2159" s="36" t="n">
        <x:v>0.0000013200624819900445</x:v>
      </x:c>
      <x:c r="T2159" s="35" t="n">
        <x:v>0.14642535961562278</x:v>
      </x:c>
      <x:c r="U2159" s="36" t="str">
        <x:v>lateral</x:v>
      </x:c>
      <x:c r="V2159" s="33" t="n">
        <x:v>6</x:v>
      </x:c>
      <x:c r="W2159" s="36" t="n">
        <x:v>-0.9205677477716407</x:v>
      </x:c>
      <x:c r="X2159" s="36" t="n">
        <x:v>-2.3481126461794446</x:v>
      </x:c>
      <x:c r="Y2159" s="36" t="n">
        <x:v>2.5221177564469874</x:v>
      </x:c>
      <x:c r="Z2159" s="36" t="n">
        <x:v>0.3737137345760493</x:v>
      </x:c>
      <x:c r="AA2159" s="36" t="n">
        <x:v>0.36499792502491357</x:v>
      </x:c>
      <x:c r="AB2159" s="36" t="n">
        <x:v>1.0862861559300072</x:v>
      </x:c>
      <x:c r="AC2159" s="34" t="b">
        <x:v>1</x:v>
      </x:c>
    </x:row>
    <x:row r="2160">
      <x:c r="A2160" s="31" t="str">
        <x:v>CFG018</x:v>
      </x:c>
      <x:c r="B2160" s="33" t="n">
        <x:v>18</x:v>
      </x:c>
      <x:c r="C2160" s="31" t="str">
        <x:v>0（选定5-12kg）算协调转弯-5 1.AR20.03.6 </x:v>
      </x:c>
      <x:c r="D2160" s="31" t="str">
        <x:v>T7-VLM2-WF1(g1.0)-WF2(g-1.0)-FF1(g1)-Inviscid</x:v>
      </x:c>
      <x:c r="E2160" s="37" t="n">
        <x:v>0.5821656295649614</x:v>
      </x:c>
      <x:c r="F2160" s="37" t="n">
        <x:v>0</x:v>
      </x:c>
      <x:c r="G2160" s="35" t="n">
        <x:v>12.959865975823009</x:v>
      </x:c>
      <x:c r="H2160" s="36" t="n">
        <x:v>3.5</x:v>
      </x:c>
      <x:c r="I2160" s="35" t="n">
        <x:v>1.225</x:v>
      </x:c>
      <x:c r="J2160" s="35" t="n">
        <x:v>1.5705518175924542</x:v>
      </x:c>
      <x:c r="K2160" s="35" t="n">
        <x:v>0.284701945718181</x:v>
      </x:c>
      <x:c r="L2160" s="35" t="n">
        <x:v>5.525419388778789</x:v>
      </x:c>
      <x:c r="M2160" s="35" t="n">
        <x:v>11.925999999999998</x:v>
      </x:c>
      <x:c r="N2160" s="35" t="n">
        <x:v>0.10987464130192907</x:v>
      </x:c>
      <x:c r="O2160" s="35" t="n">
        <x:v>-0.000014145666992340812</x:v>
      </x:c>
      <x:c r="P2160" s="35" t="n">
        <x:v>0.01419477884024726</x:v>
      </x:c>
      <x:c r="Q2160" s="36" t="n">
        <x:v>0.7239889258529166</x:v>
      </x:c>
      <x:c r="R2160" s="36" t="n">
        <x:v>0.01557256911307563</x:v>
      </x:c>
      <x:c r="S2160" s="36" t="n">
        <x:v>0.0000013200624819900445</x:v>
      </x:c>
      <x:c r="T2160" s="35" t="n">
        <x:v>0.14642535961562278</x:v>
      </x:c>
      <x:c r="U2160" s="36" t="str">
        <x:v>lateral</x:v>
      </x:c>
      <x:c r="V2160" s="33" t="n">
        <x:v>7</x:v>
      </x:c>
      <x:c r="W2160" s="36" t="n">
        <x:v>-0.9205677477716407</x:v>
      </x:c>
      <x:c r="X2160" s="36" t="n">
        <x:v>2.3481126461794446</x:v>
      </x:c>
      <x:c r="Y2160" s="36" t="n">
        <x:v>2.5221177564469874</x:v>
      </x:c>
      <x:c r="Z2160" s="36" t="n">
        <x:v>0.3737137345760493</x:v>
      </x:c>
      <x:c r="AA2160" s="36" t="n">
        <x:v>0.36499792502491357</x:v>
      </x:c>
      <x:c r="AB2160" s="36" t="n">
        <x:v>1.0862861559300072</x:v>
      </x:c>
      <x:c r="AC2160" s="34" t="b">
        <x:v>1</x:v>
      </x:c>
    </x:row>
    <x:row r="2161">
      <x:c r="A2161" s="31" t="str">
        <x:v>CFG018</x:v>
      </x:c>
      <x:c r="B2161" s="33" t="n">
        <x:v>18</x:v>
      </x:c>
      <x:c r="C2161" s="31" t="str">
        <x:v>0（选定5-12kg）算协调转弯-5 1.AR20.03.6 </x:v>
      </x:c>
      <x:c r="D2161" s="31" t="str">
        <x:v>T7-VLM2-WF1(g1.0)-WF2(g-1.0)-FF1(g1)-Inviscid</x:v>
      </x:c>
      <x:c r="E2161" s="37" t="n">
        <x:v>0.5821656295649614</x:v>
      </x:c>
      <x:c r="F2161" s="37" t="n">
        <x:v>0</x:v>
      </x:c>
      <x:c r="G2161" s="35" t="n">
        <x:v>12.959865975823009</x:v>
      </x:c>
      <x:c r="H2161" s="36" t="n">
        <x:v>3.5</x:v>
      </x:c>
      <x:c r="I2161" s="35" t="n">
        <x:v>1.225</x:v>
      </x:c>
      <x:c r="J2161" s="35" t="n">
        <x:v>1.5705518175924542</x:v>
      </x:c>
      <x:c r="K2161" s="35" t="n">
        <x:v>0.284701945718181</x:v>
      </x:c>
      <x:c r="L2161" s="35" t="n">
        <x:v>5.525419388778789</x:v>
      </x:c>
      <x:c r="M2161" s="35" t="n">
        <x:v>11.925999999999998</x:v>
      </x:c>
      <x:c r="N2161" s="35" t="n">
        <x:v>0.10987464130192907</x:v>
      </x:c>
      <x:c r="O2161" s="35" t="n">
        <x:v>-0.000014145666992340812</x:v>
      </x:c>
      <x:c r="P2161" s="35" t="n">
        <x:v>0.01419477884024726</x:v>
      </x:c>
      <x:c r="Q2161" s="36" t="n">
        <x:v>0.7239889258529166</x:v>
      </x:c>
      <x:c r="R2161" s="36" t="n">
        <x:v>0.01557256911307563</x:v>
      </x:c>
      <x:c r="S2161" s="36" t="n">
        <x:v>0.0000013200624819900445</x:v>
      </x:c>
      <x:c r="T2161" s="35" t="n">
        <x:v>0.14642535961562278</x:v>
      </x:c>
      <x:c r="U2161" s="36" t="str">
        <x:v>lateral</x:v>
      </x:c>
      <x:c r="V2161" s="33" t="n">
        <x:v>8</x:v>
      </x:c>
      <x:c r="W2161" s="36" t="n">
        <x:v>0.1627739472403551</x:v>
      </x:c>
      <x:c r="X2161" s="36" t="n">
        <x:v>0</x:v>
      </x:c>
      <x:c r="Y2161" s="36" t="n">
        <x:v>0.1627739472403551</x:v>
      </x:c>
      <x:c r="Z2161" s="36" t="n">
        <x:v>0</x:v>
      </x:c>
      <x:c r="AA2161" s="36" t="n">
        <x:v>-1</x:v>
      </x:c>
      <x:c r="AB2161" s="36"/>
      <x:c r="AC2161" s="34" t="b">
        <x:v>0</x:v>
      </x:c>
    </x:row>
    <x:row r="2162">
      <x:c r="A2162" s="31" t="str">
        <x:v>CFG018</x:v>
      </x:c>
      <x:c r="B2162" s="33" t="n">
        <x:v>19</x:v>
      </x:c>
      <x:c r="C2162" s="31" t="str">
        <x:v>0（选定5-12kg）算协调转弯-5 1.AR20.03.6 </x:v>
      </x:c>
      <x:c r="D2162" s="31" t="str">
        <x:v>T7-VLM2-WF1(g1.0)-WF2(g-1.0)-FF1(g1)-Inviscid</x:v>
      </x:c>
      <x:c r="E2162" s="37" t="n">
        <x:v>0.5976601846279024</x:v>
      </x:c>
      <x:c r="F2162" s="37" t="n">
        <x:v>0</x:v>
      </x:c>
      <x:c r="G2162" s="35" t="n">
        <x:v>12.954564260429677</x:v>
      </x:c>
      <x:c r="H2162" s="36" t="n">
        <x:v>4</x:v>
      </x:c>
      <x:c r="I2162" s="35" t="n">
        <x:v>1.225</x:v>
      </x:c>
      <x:c r="J2162" s="35" t="n">
        <x:v>1.5705518175924542</x:v>
      </x:c>
      <x:c r="K2162" s="35" t="n">
        <x:v>0.284701945718181</x:v>
      </x:c>
      <x:c r="L2162" s="35" t="n">
        <x:v>5.525419388778789</x:v>
      </x:c>
      <x:c r="M2162" s="35" t="n">
        <x:v>11.925999999999998</x:v>
      </x:c>
      <x:c r="N2162" s="35" t="n">
        <x:v>0.10987464130192907</x:v>
      </x:c>
      <x:c r="O2162" s="35" t="n">
        <x:v>-0.000014145666992340812</x:v>
      </x:c>
      <x:c r="P2162" s="35" t="n">
        <x:v>0.01419477884024726</x:v>
      </x:c>
      <x:c r="Q2162" s="36" t="n">
        <x:v>0.7245733273516387</x:v>
      </x:c>
      <x:c r="R2162" s="36" t="n">
        <x:v>0.01617150827221189</x:v>
      </x:c>
      <x:c r="S2162" s="36" t="n">
        <x:v>0.0000013887515747891355</x:v>
      </x:c>
      <x:c r="T2162" s="35" t="n">
        <x:v>0.14642119763839734</x:v>
      </x:c>
      <x:c r="U2162" s="36" t="str">
        <x:v>longitudinal</x:v>
      </x:c>
      <x:c r="V2162" s="33" t="n">
        <x:v>1</x:v>
      </x:c>
      <x:c r="W2162" s="36" t="n">
        <x:v>-6.089668274367556</x:v>
      </x:c>
      <x:c r="X2162" s="36" t="n">
        <x:v>-5.207202652451163</x:v>
      </x:c>
      <x:c r="Y2162" s="36" t="n">
        <x:v>8.01242904215277</x:v>
      </x:c>
      <x:c r="Z2162" s="36" t="n">
        <x:v>0.8287520418188313</x:v>
      </x:c>
      <x:c r="AA2162" s="36" t="n">
        <x:v>0.760027732205837</x:v>
      </x:c>
      <x:c r="AB2162" s="36" t="n">
        <x:v>0.16421255722732372</x:v>
      </x:c>
      <x:c r="AC2162" s="34" t="b">
        <x:v>1</x:v>
      </x:c>
    </x:row>
    <x:row r="2163">
      <x:c r="A2163" s="31" t="str">
        <x:v>CFG018</x:v>
      </x:c>
      <x:c r="B2163" s="33" t="n">
        <x:v>19</x:v>
      </x:c>
      <x:c r="C2163" s="31" t="str">
        <x:v>0（选定5-12kg）算协调转弯-5 1.AR20.03.6 </x:v>
      </x:c>
      <x:c r="D2163" s="31" t="str">
        <x:v>T7-VLM2-WF1(g1.0)-WF2(g-1.0)-FF1(g1)-Inviscid</x:v>
      </x:c>
      <x:c r="E2163" s="37" t="n">
        <x:v>0.5976601846279024</x:v>
      </x:c>
      <x:c r="F2163" s="37" t="n">
        <x:v>0</x:v>
      </x:c>
      <x:c r="G2163" s="35" t="n">
        <x:v>12.954564260429677</x:v>
      </x:c>
      <x:c r="H2163" s="36" t="n">
        <x:v>4</x:v>
      </x:c>
      <x:c r="I2163" s="35" t="n">
        <x:v>1.225</x:v>
      </x:c>
      <x:c r="J2163" s="35" t="n">
        <x:v>1.5705518175924542</x:v>
      </x:c>
      <x:c r="K2163" s="35" t="n">
        <x:v>0.284701945718181</x:v>
      </x:c>
      <x:c r="L2163" s="35" t="n">
        <x:v>5.525419388778789</x:v>
      </x:c>
      <x:c r="M2163" s="35" t="n">
        <x:v>11.925999999999998</x:v>
      </x:c>
      <x:c r="N2163" s="35" t="n">
        <x:v>0.10987464130192907</x:v>
      </x:c>
      <x:c r="O2163" s="35" t="n">
        <x:v>-0.000014145666992340812</x:v>
      </x:c>
      <x:c r="P2163" s="35" t="n">
        <x:v>0.01419477884024726</x:v>
      </x:c>
      <x:c r="Q2163" s="36" t="n">
        <x:v>0.7245733273516387</x:v>
      </x:c>
      <x:c r="R2163" s="36" t="n">
        <x:v>0.01617150827221189</x:v>
      </x:c>
      <x:c r="S2163" s="36" t="n">
        <x:v>0.0000013887515747891355</x:v>
      </x:c>
      <x:c r="T2163" s="35" t="n">
        <x:v>0.14642119763839734</x:v>
      </x:c>
      <x:c r="U2163" s="36" t="str">
        <x:v>longitudinal</x:v>
      </x:c>
      <x:c r="V2163" s="33" t="n">
        <x:v>2</x:v>
      </x:c>
      <x:c r="W2163" s="36" t="n">
        <x:v>-6.089668274367556</x:v>
      </x:c>
      <x:c r="X2163" s="36" t="n">
        <x:v>5.207202652451163</x:v>
      </x:c>
      <x:c r="Y2163" s="36" t="n">
        <x:v>8.01242904215277</x:v>
      </x:c>
      <x:c r="Z2163" s="36" t="n">
        <x:v>0.8287520418188313</x:v>
      </x:c>
      <x:c r="AA2163" s="36" t="n">
        <x:v>0.760027732205837</x:v>
      </x:c>
      <x:c r="AB2163" s="36" t="n">
        <x:v>0.16421255722732372</x:v>
      </x:c>
      <x:c r="AC2163" s="34" t="b">
        <x:v>1</x:v>
      </x:c>
    </x:row>
    <x:row r="2164">
      <x:c r="A2164" s="31" t="str">
        <x:v>CFG018</x:v>
      </x:c>
      <x:c r="B2164" s="33" t="n">
        <x:v>19</x:v>
      </x:c>
      <x:c r="C2164" s="31" t="str">
        <x:v>0（选定5-12kg）算协调转弯-5 1.AR20.03.6 </x:v>
      </x:c>
      <x:c r="D2164" s="31" t="str">
        <x:v>T7-VLM2-WF1(g1.0)-WF2(g-1.0)-FF1(g1)-Inviscid</x:v>
      </x:c>
      <x:c r="E2164" s="37" t="n">
        <x:v>0.5976601846279024</x:v>
      </x:c>
      <x:c r="F2164" s="37" t="n">
        <x:v>0</x:v>
      </x:c>
      <x:c r="G2164" s="35" t="n">
        <x:v>12.954564260429677</x:v>
      </x:c>
      <x:c r="H2164" s="36" t="n">
        <x:v>4</x:v>
      </x:c>
      <x:c r="I2164" s="35" t="n">
        <x:v>1.225</x:v>
      </x:c>
      <x:c r="J2164" s="35" t="n">
        <x:v>1.5705518175924542</x:v>
      </x:c>
      <x:c r="K2164" s="35" t="n">
        <x:v>0.284701945718181</x:v>
      </x:c>
      <x:c r="L2164" s="35" t="n">
        <x:v>5.525419388778789</x:v>
      </x:c>
      <x:c r="M2164" s="35" t="n">
        <x:v>11.925999999999998</x:v>
      </x:c>
      <x:c r="N2164" s="35" t="n">
        <x:v>0.10987464130192907</x:v>
      </x:c>
      <x:c r="O2164" s="35" t="n">
        <x:v>-0.000014145666992340812</x:v>
      </x:c>
      <x:c r="P2164" s="35" t="n">
        <x:v>0.01419477884024726</x:v>
      </x:c>
      <x:c r="Q2164" s="36" t="n">
        <x:v>0.7245733273516387</x:v>
      </x:c>
      <x:c r="R2164" s="36" t="n">
        <x:v>0.01617150827221189</x:v>
      </x:c>
      <x:c r="S2164" s="36" t="n">
        <x:v>0.0000013887515747891355</x:v>
      </x:c>
      <x:c r="T2164" s="35" t="n">
        <x:v>0.14642119763839734</x:v>
      </x:c>
      <x:c r="U2164" s="36" t="str">
        <x:v>longitudinal</x:v>
      </x:c>
      <x:c r="V2164" s="33" t="n">
        <x:v>3</x:v>
      </x:c>
      <x:c r="W2164" s="36" t="n">
        <x:v>-0.011960613036533521</x:v>
      </x:c>
      <x:c r="X2164" s="36" t="n">
        <x:v>-0.7189052241247479</x:v>
      </x:c>
      <x:c r="Y2164" s="36" t="n">
        <x:v>0.7190047131542766</x:v>
      </x:c>
      <x:c r="Z2164" s="36" t="n">
        <x:v>0.11441732003404052</x:v>
      </x:c>
      <x:c r="AA2164" s="36" t="n">
        <x:v>0.01663495776552321</x:v>
      </x:c>
      <x:c r="AB2164" s="36" t="n">
        <x:v>83.60775463143187</x:v>
      </x:c>
      <x:c r="AC2164" s="34" t="b">
        <x:v>1</x:v>
      </x:c>
    </x:row>
    <x:row r="2165">
      <x:c r="A2165" s="31" t="str">
        <x:v>CFG018</x:v>
      </x:c>
      <x:c r="B2165" s="33" t="n">
        <x:v>19</x:v>
      </x:c>
      <x:c r="C2165" s="31" t="str">
        <x:v>0（选定5-12kg）算协调转弯-5 1.AR20.03.6 </x:v>
      </x:c>
      <x:c r="D2165" s="31" t="str">
        <x:v>T7-VLM2-WF1(g1.0)-WF2(g-1.0)-FF1(g1)-Inviscid</x:v>
      </x:c>
      <x:c r="E2165" s="37" t="n">
        <x:v>0.5976601846279024</x:v>
      </x:c>
      <x:c r="F2165" s="37" t="n">
        <x:v>0</x:v>
      </x:c>
      <x:c r="G2165" s="35" t="n">
        <x:v>12.954564260429677</x:v>
      </x:c>
      <x:c r="H2165" s="36" t="n">
        <x:v>4</x:v>
      </x:c>
      <x:c r="I2165" s="35" t="n">
        <x:v>1.225</x:v>
      </x:c>
      <x:c r="J2165" s="35" t="n">
        <x:v>1.5705518175924542</x:v>
      </x:c>
      <x:c r="K2165" s="35" t="n">
        <x:v>0.284701945718181</x:v>
      </x:c>
      <x:c r="L2165" s="35" t="n">
        <x:v>5.525419388778789</x:v>
      </x:c>
      <x:c r="M2165" s="35" t="n">
        <x:v>11.925999999999998</x:v>
      </x:c>
      <x:c r="N2165" s="35" t="n">
        <x:v>0.10987464130192907</x:v>
      </x:c>
      <x:c r="O2165" s="35" t="n">
        <x:v>-0.000014145666992340812</x:v>
      </x:c>
      <x:c r="P2165" s="35" t="n">
        <x:v>0.01419477884024726</x:v>
      </x:c>
      <x:c r="Q2165" s="36" t="n">
        <x:v>0.7245733273516387</x:v>
      </x:c>
      <x:c r="R2165" s="36" t="n">
        <x:v>0.01617150827221189</x:v>
      </x:c>
      <x:c r="S2165" s="36" t="n">
        <x:v>0.0000013887515747891355</x:v>
      </x:c>
      <x:c r="T2165" s="35" t="n">
        <x:v>0.14642119763839734</x:v>
      </x:c>
      <x:c r="U2165" s="36" t="str">
        <x:v>longitudinal</x:v>
      </x:c>
      <x:c r="V2165" s="33" t="n">
        <x:v>4</x:v>
      </x:c>
      <x:c r="W2165" s="36" t="n">
        <x:v>-0.011960613036533521</x:v>
      </x:c>
      <x:c r="X2165" s="36" t="n">
        <x:v>0.7189052241247479</x:v>
      </x:c>
      <x:c r="Y2165" s="36" t="n">
        <x:v>0.7190047131542766</x:v>
      </x:c>
      <x:c r="Z2165" s="36" t="n">
        <x:v>0.11441732003404052</x:v>
      </x:c>
      <x:c r="AA2165" s="36" t="n">
        <x:v>0.01663495776552321</x:v>
      </x:c>
      <x:c r="AB2165" s="36" t="n">
        <x:v>83.60775463143187</x:v>
      </x:c>
      <x:c r="AC2165" s="34" t="b">
        <x:v>1</x:v>
      </x:c>
    </x:row>
    <x:row r="2166">
      <x:c r="A2166" s="31" t="str">
        <x:v>CFG018</x:v>
      </x:c>
      <x:c r="B2166" s="33" t="n">
        <x:v>19</x:v>
      </x:c>
      <x:c r="C2166" s="31" t="str">
        <x:v>0（选定5-12kg）算协调转弯-5 1.AR20.03.6 </x:v>
      </x:c>
      <x:c r="D2166" s="31" t="str">
        <x:v>T7-VLM2-WF1(g1.0)-WF2(g-1.0)-FF1(g1)-Inviscid</x:v>
      </x:c>
      <x:c r="E2166" s="37" t="n">
        <x:v>0.5976601846279024</x:v>
      </x:c>
      <x:c r="F2166" s="37" t="n">
        <x:v>0</x:v>
      </x:c>
      <x:c r="G2166" s="35" t="n">
        <x:v>12.954564260429677</x:v>
      </x:c>
      <x:c r="H2166" s="36" t="n">
        <x:v>4</x:v>
      </x:c>
      <x:c r="I2166" s="35" t="n">
        <x:v>1.225</x:v>
      </x:c>
      <x:c r="J2166" s="35" t="n">
        <x:v>1.5705518175924542</x:v>
      </x:c>
      <x:c r="K2166" s="35" t="n">
        <x:v>0.284701945718181</x:v>
      </x:c>
      <x:c r="L2166" s="35" t="n">
        <x:v>5.525419388778789</x:v>
      </x:c>
      <x:c r="M2166" s="35" t="n">
        <x:v>11.925999999999998</x:v>
      </x:c>
      <x:c r="N2166" s="35" t="n">
        <x:v>0.10987464130192907</x:v>
      </x:c>
      <x:c r="O2166" s="35" t="n">
        <x:v>-0.000014145666992340812</x:v>
      </x:c>
      <x:c r="P2166" s="35" t="n">
        <x:v>0.01419477884024726</x:v>
      </x:c>
      <x:c r="Q2166" s="36" t="n">
        <x:v>0.7245733273516387</x:v>
      </x:c>
      <x:c r="R2166" s="36" t="n">
        <x:v>0.01617150827221189</x:v>
      </x:c>
      <x:c r="S2166" s="36" t="n">
        <x:v>0.0000013887515747891355</x:v>
      </x:c>
      <x:c r="T2166" s="35" t="n">
        <x:v>0.14642119763839734</x:v>
      </x:c>
      <x:c r="U2166" s="36" t="str">
        <x:v>lateral</x:v>
      </x:c>
      <x:c r="V2166" s="33" t="n">
        <x:v>5</x:v>
      </x:c>
      <x:c r="W2166" s="36" t="n">
        <x:v>-17.21786784290046</x:v>
      </x:c>
      <x:c r="X2166" s="36" t="n">
        <x:v>0</x:v>
      </x:c>
      <x:c r="Y2166" s="36" t="n">
        <x:v>17.21786784290046</x:v>
      </x:c>
      <x:c r="Z2166" s="36" t="n">
        <x:v>0</x:v>
      </x:c>
      <x:c r="AA2166" s="36" t="n">
        <x:v>1</x:v>
      </x:c>
      <x:c r="AB2166" s="36" t="n">
        <x:v>0.05807920057955002</x:v>
      </x:c>
      <x:c r="AC2166" s="34" t="b">
        <x:v>1</x:v>
      </x:c>
    </x:row>
    <x:row r="2167">
      <x:c r="A2167" s="31" t="str">
        <x:v>CFG018</x:v>
      </x:c>
      <x:c r="B2167" s="33" t="n">
        <x:v>19</x:v>
      </x:c>
      <x:c r="C2167" s="31" t="str">
        <x:v>0（选定5-12kg）算协调转弯-5 1.AR20.03.6 </x:v>
      </x:c>
      <x:c r="D2167" s="31" t="str">
        <x:v>T7-VLM2-WF1(g1.0)-WF2(g-1.0)-FF1(g1)-Inviscid</x:v>
      </x:c>
      <x:c r="E2167" s="37" t="n">
        <x:v>0.5976601846279024</x:v>
      </x:c>
      <x:c r="F2167" s="37" t="n">
        <x:v>0</x:v>
      </x:c>
      <x:c r="G2167" s="35" t="n">
        <x:v>12.954564260429677</x:v>
      </x:c>
      <x:c r="H2167" s="36" t="n">
        <x:v>4</x:v>
      </x:c>
      <x:c r="I2167" s="35" t="n">
        <x:v>1.225</x:v>
      </x:c>
      <x:c r="J2167" s="35" t="n">
        <x:v>1.5705518175924542</x:v>
      </x:c>
      <x:c r="K2167" s="35" t="n">
        <x:v>0.284701945718181</x:v>
      </x:c>
      <x:c r="L2167" s="35" t="n">
        <x:v>5.525419388778789</x:v>
      </x:c>
      <x:c r="M2167" s="35" t="n">
        <x:v>11.925999999999998</x:v>
      </x:c>
      <x:c r="N2167" s="35" t="n">
        <x:v>0.10987464130192907</x:v>
      </x:c>
      <x:c r="O2167" s="35" t="n">
        <x:v>-0.000014145666992340812</x:v>
      </x:c>
      <x:c r="P2167" s="35" t="n">
        <x:v>0.01419477884024726</x:v>
      </x:c>
      <x:c r="Q2167" s="36" t="n">
        <x:v>0.7245733273516387</x:v>
      </x:c>
      <x:c r="R2167" s="36" t="n">
        <x:v>0.01617150827221189</x:v>
      </x:c>
      <x:c r="S2167" s="36" t="n">
        <x:v>0.0000013887515747891355</x:v>
      </x:c>
      <x:c r="T2167" s="35" t="n">
        <x:v>0.14642119763839734</x:v>
      </x:c>
      <x:c r="U2167" s="36" t="str">
        <x:v>lateral</x:v>
      </x:c>
      <x:c r="V2167" s="33" t="n">
        <x:v>6</x:v>
      </x:c>
      <x:c r="W2167" s="36" t="n">
        <x:v>-0.9218990462186688</x:v>
      </x:c>
      <x:c r="X2167" s="36" t="n">
        <x:v>-2.3494783654667755</x:v>
      </x:c>
      <x:c r="Y2167" s="36" t="n">
        <x:v>2.5238752824209283</x:v>
      </x:c>
      <x:c r="Z2167" s="36" t="n">
        <x:v>0.37393109555150394</x:v>
      </x:c>
      <x:c r="AA2167" s="36" t="n">
        <x:v>0.365271236910872</x:v>
      </x:c>
      <x:c r="AB2167" s="36" t="n">
        <x:v>1.084717468904731</x:v>
      </x:c>
      <x:c r="AC2167" s="34" t="b">
        <x:v>1</x:v>
      </x:c>
    </x:row>
    <x:row r="2168">
      <x:c r="A2168" s="31" t="str">
        <x:v>CFG018</x:v>
      </x:c>
      <x:c r="B2168" s="33" t="n">
        <x:v>19</x:v>
      </x:c>
      <x:c r="C2168" s="31" t="str">
        <x:v>0（选定5-12kg）算协调转弯-5 1.AR20.03.6 </x:v>
      </x:c>
      <x:c r="D2168" s="31" t="str">
        <x:v>T7-VLM2-WF1(g1.0)-WF2(g-1.0)-FF1(g1)-Inviscid</x:v>
      </x:c>
      <x:c r="E2168" s="37" t="n">
        <x:v>0.5976601846279024</x:v>
      </x:c>
      <x:c r="F2168" s="37" t="n">
        <x:v>0</x:v>
      </x:c>
      <x:c r="G2168" s="35" t="n">
        <x:v>12.954564260429677</x:v>
      </x:c>
      <x:c r="H2168" s="36" t="n">
        <x:v>4</x:v>
      </x:c>
      <x:c r="I2168" s="35" t="n">
        <x:v>1.225</x:v>
      </x:c>
      <x:c r="J2168" s="35" t="n">
        <x:v>1.5705518175924542</x:v>
      </x:c>
      <x:c r="K2168" s="35" t="n">
        <x:v>0.284701945718181</x:v>
      </x:c>
      <x:c r="L2168" s="35" t="n">
        <x:v>5.525419388778789</x:v>
      </x:c>
      <x:c r="M2168" s="35" t="n">
        <x:v>11.925999999999998</x:v>
      </x:c>
      <x:c r="N2168" s="35" t="n">
        <x:v>0.10987464130192907</x:v>
      </x:c>
      <x:c r="O2168" s="35" t="n">
        <x:v>-0.000014145666992340812</x:v>
      </x:c>
      <x:c r="P2168" s="35" t="n">
        <x:v>0.01419477884024726</x:v>
      </x:c>
      <x:c r="Q2168" s="36" t="n">
        <x:v>0.7245733273516387</x:v>
      </x:c>
      <x:c r="R2168" s="36" t="n">
        <x:v>0.01617150827221189</x:v>
      </x:c>
      <x:c r="S2168" s="36" t="n">
        <x:v>0.0000013887515747891355</x:v>
      </x:c>
      <x:c r="T2168" s="35" t="n">
        <x:v>0.14642119763839734</x:v>
      </x:c>
      <x:c r="U2168" s="36" t="str">
        <x:v>lateral</x:v>
      </x:c>
      <x:c r="V2168" s="33" t="n">
        <x:v>7</x:v>
      </x:c>
      <x:c r="W2168" s="36" t="n">
        <x:v>-0.9218990462186688</x:v>
      </x:c>
      <x:c r="X2168" s="36" t="n">
        <x:v>2.3494783654667755</x:v>
      </x:c>
      <x:c r="Y2168" s="36" t="n">
        <x:v>2.5238752824209283</x:v>
      </x:c>
      <x:c r="Z2168" s="36" t="n">
        <x:v>0.37393109555150394</x:v>
      </x:c>
      <x:c r="AA2168" s="36" t="n">
        <x:v>0.365271236910872</x:v>
      </x:c>
      <x:c r="AB2168" s="36" t="n">
        <x:v>1.084717468904731</x:v>
      </x:c>
      <x:c r="AC2168" s="34" t="b">
        <x:v>1</x:v>
      </x:c>
    </x:row>
    <x:row r="2169">
      <x:c r="A2169" s="31" t="str">
        <x:v>CFG018</x:v>
      </x:c>
      <x:c r="B2169" s="33" t="n">
        <x:v>19</x:v>
      </x:c>
      <x:c r="C2169" s="31" t="str">
        <x:v>0（选定5-12kg）算协调转弯-5 1.AR20.03.6 </x:v>
      </x:c>
      <x:c r="D2169" s="31" t="str">
        <x:v>T7-VLM2-WF1(g1.0)-WF2(g-1.0)-FF1(g1)-Inviscid</x:v>
      </x:c>
      <x:c r="E2169" s="37" t="n">
        <x:v>0.5976601846279024</x:v>
      </x:c>
      <x:c r="F2169" s="37" t="n">
        <x:v>0</x:v>
      </x:c>
      <x:c r="G2169" s="35" t="n">
        <x:v>12.954564260429677</x:v>
      </x:c>
      <x:c r="H2169" s="36" t="n">
        <x:v>4</x:v>
      </x:c>
      <x:c r="I2169" s="35" t="n">
        <x:v>1.225</x:v>
      </x:c>
      <x:c r="J2169" s="35" t="n">
        <x:v>1.5705518175924542</x:v>
      </x:c>
      <x:c r="K2169" s="35" t="n">
        <x:v>0.284701945718181</x:v>
      </x:c>
      <x:c r="L2169" s="35" t="n">
        <x:v>5.525419388778789</x:v>
      </x:c>
      <x:c r="M2169" s="35" t="n">
        <x:v>11.925999999999998</x:v>
      </x:c>
      <x:c r="N2169" s="35" t="n">
        <x:v>0.10987464130192907</x:v>
      </x:c>
      <x:c r="O2169" s="35" t="n">
        <x:v>-0.000014145666992340812</x:v>
      </x:c>
      <x:c r="P2169" s="35" t="n">
        <x:v>0.01419477884024726</x:v>
      </x:c>
      <x:c r="Q2169" s="36" t="n">
        <x:v>0.7245733273516387</x:v>
      </x:c>
      <x:c r="R2169" s="36" t="n">
        <x:v>0.01617150827221189</x:v>
      </x:c>
      <x:c r="S2169" s="36" t="n">
        <x:v>0.0000013887515747891355</x:v>
      </x:c>
      <x:c r="T2169" s="35" t="n">
        <x:v>0.14642119763839734</x:v>
      </x:c>
      <x:c r="U2169" s="36" t="str">
        <x:v>lateral</x:v>
      </x:c>
      <x:c r="V2169" s="33" t="n">
        <x:v>8</x:v>
      </x:c>
      <x:c r="W2169" s="36" t="n">
        <x:v>0.16302782175302433</x:v>
      </x:c>
      <x:c r="X2169" s="36" t="n">
        <x:v>0</x:v>
      </x:c>
      <x:c r="Y2169" s="36" t="n">
        <x:v>0.16302782175302433</x:v>
      </x:c>
      <x:c r="Z2169" s="36" t="n">
        <x:v>0</x:v>
      </x:c>
      <x:c r="AA2169" s="36" t="n">
        <x:v>-1</x:v>
      </x:c>
      <x:c r="AB2169" s="36"/>
      <x:c r="AC2169" s="34" t="b">
        <x:v>0</x:v>
      </x:c>
    </x:row>
    <x:row r="2170">
      <x:c r="A2170" s="31" t="str">
        <x:v>CFG018</x:v>
      </x:c>
      <x:c r="B2170" s="33" t="n">
        <x:v>20</x:v>
      </x:c>
      <x:c r="C2170" s="31" t="str">
        <x:v>0（选定5-12kg）算协调转弯-5 1.AR20.03.6 </x:v>
      </x:c>
      <x:c r="D2170" s="31" t="str">
        <x:v>T7-VLM2-WF1(g1.0)-WF2(g-1.0)-FF1(g1)-Inviscid</x:v>
      </x:c>
      <x:c r="E2170" s="37" t="n">
        <x:v>0.6134255472528481</x:v>
      </x:c>
      <x:c r="F2170" s="37" t="n">
        <x:v>0</x:v>
      </x:c>
      <x:c r="G2170" s="35" t="n">
        <x:v>12.949167327437689</x:v>
      </x:c>
      <x:c r="H2170" s="36" t="n">
        <x:v>4.5</x:v>
      </x:c>
      <x:c r="I2170" s="35" t="n">
        <x:v>1.225</x:v>
      </x:c>
      <x:c r="J2170" s="35" t="n">
        <x:v>1.5705518175924542</x:v>
      </x:c>
      <x:c r="K2170" s="35" t="n">
        <x:v>0.284701945718181</x:v>
      </x:c>
      <x:c r="L2170" s="35" t="n">
        <x:v>5.525419388778789</x:v>
      </x:c>
      <x:c r="M2170" s="35" t="n">
        <x:v>11.925999999999998</x:v>
      </x:c>
      <x:c r="N2170" s="35" t="n">
        <x:v>0.10987464130192907</x:v>
      </x:c>
      <x:c r="O2170" s="35" t="n">
        <x:v>-0.000014145666992340812</x:v>
      </x:c>
      <x:c r="P2170" s="35" t="n">
        <x:v>0.01419477884024726</x:v>
      </x:c>
      <x:c r="Q2170" s="36" t="n">
        <x:v>0.7251685742255635</x:v>
      </x:c>
      <x:c r="R2170" s="36" t="n">
        <x:v>0.01679285929379329</x:v>
      </x:c>
      <x:c r="S2170" s="36" t="n">
        <x:v>0.0000014572411222430308</x:v>
      </x:c>
      <x:c r="T2170" s="35" t="n">
        <x:v>0.14641714858877264</x:v>
      </x:c>
      <x:c r="U2170" s="36" t="str">
        <x:v>longitudinal</x:v>
      </x:c>
      <x:c r="V2170" s="33" t="n">
        <x:v>1</x:v>
      </x:c>
      <x:c r="W2170" s="36" t="n">
        <x:v>-6.083635121517096</x:v>
      </x:c>
      <x:c r="X2170" s="36" t="n">
        <x:v>-5.201880158359114</x:v>
      </x:c>
      <x:c r="Y2170" s="36" t="n">
        <x:v>8.00438464053837</x:v>
      </x:c>
      <x:c r="Z2170" s="36" t="n">
        <x:v>0.8279049405745044</x:v>
      </x:c>
      <x:c r="AA2170" s="36" t="n">
        <x:v>0.7600378286053872</x:v>
      </x:c>
      <x:c r="AB2170" s="36" t="n">
        <x:v>0.16437540714154908</x:v>
      </x:c>
      <x:c r="AC2170" s="34" t="b">
        <x:v>1</x:v>
      </x:c>
    </x:row>
    <x:row r="2171">
      <x:c r="A2171" s="31" t="str">
        <x:v>CFG018</x:v>
      </x:c>
      <x:c r="B2171" s="33" t="n">
        <x:v>20</x:v>
      </x:c>
      <x:c r="C2171" s="31" t="str">
        <x:v>0（选定5-12kg）算协调转弯-5 1.AR20.03.6 </x:v>
      </x:c>
      <x:c r="D2171" s="31" t="str">
        <x:v>T7-VLM2-WF1(g1.0)-WF2(g-1.0)-FF1(g1)-Inviscid</x:v>
      </x:c>
      <x:c r="E2171" s="37" t="n">
        <x:v>0.6134255472528481</x:v>
      </x:c>
      <x:c r="F2171" s="37" t="n">
        <x:v>0</x:v>
      </x:c>
      <x:c r="G2171" s="35" t="n">
        <x:v>12.949167327437689</x:v>
      </x:c>
      <x:c r="H2171" s="36" t="n">
        <x:v>4.5</x:v>
      </x:c>
      <x:c r="I2171" s="35" t="n">
        <x:v>1.225</x:v>
      </x:c>
      <x:c r="J2171" s="35" t="n">
        <x:v>1.5705518175924542</x:v>
      </x:c>
      <x:c r="K2171" s="35" t="n">
        <x:v>0.284701945718181</x:v>
      </x:c>
      <x:c r="L2171" s="35" t="n">
        <x:v>5.525419388778789</x:v>
      </x:c>
      <x:c r="M2171" s="35" t="n">
        <x:v>11.925999999999998</x:v>
      </x:c>
      <x:c r="N2171" s="35" t="n">
        <x:v>0.10987464130192907</x:v>
      </x:c>
      <x:c r="O2171" s="35" t="n">
        <x:v>-0.000014145666992340812</x:v>
      </x:c>
      <x:c r="P2171" s="35" t="n">
        <x:v>0.01419477884024726</x:v>
      </x:c>
      <x:c r="Q2171" s="36" t="n">
        <x:v>0.7251685742255635</x:v>
      </x:c>
      <x:c r="R2171" s="36" t="n">
        <x:v>0.01679285929379329</x:v>
      </x:c>
      <x:c r="S2171" s="36" t="n">
        <x:v>0.0000014572411222430308</x:v>
      </x:c>
      <x:c r="T2171" s="35" t="n">
        <x:v>0.14641714858877264</x:v>
      </x:c>
      <x:c r="U2171" s="36" t="str">
        <x:v>longitudinal</x:v>
      </x:c>
      <x:c r="V2171" s="33" t="n">
        <x:v>2</x:v>
      </x:c>
      <x:c r="W2171" s="36" t="n">
        <x:v>-6.083635121517096</x:v>
      </x:c>
      <x:c r="X2171" s="36" t="n">
        <x:v>5.201880158359114</x:v>
      </x:c>
      <x:c r="Y2171" s="36" t="n">
        <x:v>8.00438464053837</x:v>
      </x:c>
      <x:c r="Z2171" s="36" t="n">
        <x:v>0.8279049405745044</x:v>
      </x:c>
      <x:c r="AA2171" s="36" t="n">
        <x:v>0.7600378286053872</x:v>
      </x:c>
      <x:c r="AB2171" s="36" t="n">
        <x:v>0.16437540714154908</x:v>
      </x:c>
      <x:c r="AC2171" s="34" t="b">
        <x:v>1</x:v>
      </x:c>
    </x:row>
    <x:row r="2172">
      <x:c r="A2172" s="31" t="str">
        <x:v>CFG018</x:v>
      </x:c>
      <x:c r="B2172" s="33" t="n">
        <x:v>20</x:v>
      </x:c>
      <x:c r="C2172" s="31" t="str">
        <x:v>0（选定5-12kg）算协调转弯-5 1.AR20.03.6 </x:v>
      </x:c>
      <x:c r="D2172" s="31" t="str">
        <x:v>T7-VLM2-WF1(g1.0)-WF2(g-1.0)-FF1(g1)-Inviscid</x:v>
      </x:c>
      <x:c r="E2172" s="37" t="n">
        <x:v>0.6134255472528481</x:v>
      </x:c>
      <x:c r="F2172" s="37" t="n">
        <x:v>0</x:v>
      </x:c>
      <x:c r="G2172" s="35" t="n">
        <x:v>12.949167327437689</x:v>
      </x:c>
      <x:c r="H2172" s="36" t="n">
        <x:v>4.5</x:v>
      </x:c>
      <x:c r="I2172" s="35" t="n">
        <x:v>1.225</x:v>
      </x:c>
      <x:c r="J2172" s="35" t="n">
        <x:v>1.5705518175924542</x:v>
      </x:c>
      <x:c r="K2172" s="35" t="n">
        <x:v>0.284701945718181</x:v>
      </x:c>
      <x:c r="L2172" s="35" t="n">
        <x:v>5.525419388778789</x:v>
      </x:c>
      <x:c r="M2172" s="35" t="n">
        <x:v>11.925999999999998</x:v>
      </x:c>
      <x:c r="N2172" s="35" t="n">
        <x:v>0.10987464130192907</x:v>
      </x:c>
      <x:c r="O2172" s="35" t="n">
        <x:v>-0.000014145666992340812</x:v>
      </x:c>
      <x:c r="P2172" s="35" t="n">
        <x:v>0.01419477884024726</x:v>
      </x:c>
      <x:c r="Q2172" s="36" t="n">
        <x:v>0.7251685742255635</x:v>
      </x:c>
      <x:c r="R2172" s="36" t="n">
        <x:v>0.01679285929379329</x:v>
      </x:c>
      <x:c r="S2172" s="36" t="n">
        <x:v>0.0000014572411222430308</x:v>
      </x:c>
      <x:c r="T2172" s="35" t="n">
        <x:v>0.14641714858877264</x:v>
      </x:c>
      <x:c r="U2172" s="36" t="str">
        <x:v>longitudinal</x:v>
      </x:c>
      <x:c r="V2172" s="33" t="n">
        <x:v>3</x:v>
      </x:c>
      <x:c r="W2172" s="36" t="n">
        <x:v>-0.012602699965708094</x:v>
      </x:c>
      <x:c r="X2172" s="36" t="n">
        <x:v>-0.7191335590278367</x:v>
      </x:c>
      <x:c r="Y2172" s="36" t="n">
        <x:v>0.7192439806953332</x:v>
      </x:c>
      <x:c r="Z2172" s="36" t="n">
        <x:v>0.11445366066254752</x:v>
      </x:c>
      <x:c r="AA2172" s="36" t="n">
        <x:v>0.017522148678289058</x:v>
      </x:c>
      <x:c r="AB2172" s="36" t="n">
        <x:v>79.34807642179825</x:v>
      </x:c>
      <x:c r="AC2172" s="34" t="b">
        <x:v>1</x:v>
      </x:c>
    </x:row>
    <x:row r="2173">
      <x:c r="A2173" s="31" t="str">
        <x:v>CFG018</x:v>
      </x:c>
      <x:c r="B2173" s="33" t="n">
        <x:v>20</x:v>
      </x:c>
      <x:c r="C2173" s="31" t="str">
        <x:v>0（选定5-12kg）算协调转弯-5 1.AR20.03.6 </x:v>
      </x:c>
      <x:c r="D2173" s="31" t="str">
        <x:v>T7-VLM2-WF1(g1.0)-WF2(g-1.0)-FF1(g1)-Inviscid</x:v>
      </x:c>
      <x:c r="E2173" s="37" t="n">
        <x:v>0.6134255472528481</x:v>
      </x:c>
      <x:c r="F2173" s="37" t="n">
        <x:v>0</x:v>
      </x:c>
      <x:c r="G2173" s="35" t="n">
        <x:v>12.949167327437689</x:v>
      </x:c>
      <x:c r="H2173" s="36" t="n">
        <x:v>4.5</x:v>
      </x:c>
      <x:c r="I2173" s="35" t="n">
        <x:v>1.225</x:v>
      </x:c>
      <x:c r="J2173" s="35" t="n">
        <x:v>1.5705518175924542</x:v>
      </x:c>
      <x:c r="K2173" s="35" t="n">
        <x:v>0.284701945718181</x:v>
      </x:c>
      <x:c r="L2173" s="35" t="n">
        <x:v>5.525419388778789</x:v>
      </x:c>
      <x:c r="M2173" s="35" t="n">
        <x:v>11.925999999999998</x:v>
      </x:c>
      <x:c r="N2173" s="35" t="n">
        <x:v>0.10987464130192907</x:v>
      </x:c>
      <x:c r="O2173" s="35" t="n">
        <x:v>-0.000014145666992340812</x:v>
      </x:c>
      <x:c r="P2173" s="35" t="n">
        <x:v>0.01419477884024726</x:v>
      </x:c>
      <x:c r="Q2173" s="36" t="n">
        <x:v>0.7251685742255635</x:v>
      </x:c>
      <x:c r="R2173" s="36" t="n">
        <x:v>0.01679285929379329</x:v>
      </x:c>
      <x:c r="S2173" s="36" t="n">
        <x:v>0.0000014572411222430308</x:v>
      </x:c>
      <x:c r="T2173" s="35" t="n">
        <x:v>0.14641714858877264</x:v>
      </x:c>
      <x:c r="U2173" s="36" t="str">
        <x:v>longitudinal</x:v>
      </x:c>
      <x:c r="V2173" s="33" t="n">
        <x:v>4</x:v>
      </x:c>
      <x:c r="W2173" s="36" t="n">
        <x:v>-0.012602699965708094</x:v>
      </x:c>
      <x:c r="X2173" s="36" t="n">
        <x:v>0.7191335590278367</x:v>
      </x:c>
      <x:c r="Y2173" s="36" t="n">
        <x:v>0.7192439806953332</x:v>
      </x:c>
      <x:c r="Z2173" s="36" t="n">
        <x:v>0.11445366066254752</x:v>
      </x:c>
      <x:c r="AA2173" s="36" t="n">
        <x:v>0.017522148678289058</x:v>
      </x:c>
      <x:c r="AB2173" s="36" t="n">
        <x:v>79.34807642179825</x:v>
      </x:c>
      <x:c r="AC2173" s="34" t="b">
        <x:v>1</x:v>
      </x:c>
    </x:row>
    <x:row r="2174">
      <x:c r="A2174" s="31" t="str">
        <x:v>CFG018</x:v>
      </x:c>
      <x:c r="B2174" s="33" t="n">
        <x:v>20</x:v>
      </x:c>
      <x:c r="C2174" s="31" t="str">
        <x:v>0（选定5-12kg）算协调转弯-5 1.AR20.03.6 </x:v>
      </x:c>
      <x:c r="D2174" s="31" t="str">
        <x:v>T7-VLM2-WF1(g1.0)-WF2(g-1.0)-FF1(g1)-Inviscid</x:v>
      </x:c>
      <x:c r="E2174" s="37" t="n">
        <x:v>0.6134255472528481</x:v>
      </x:c>
      <x:c r="F2174" s="37" t="n">
        <x:v>0</x:v>
      </x:c>
      <x:c r="G2174" s="35" t="n">
        <x:v>12.949167327437689</x:v>
      </x:c>
      <x:c r="H2174" s="36" t="n">
        <x:v>4.5</x:v>
      </x:c>
      <x:c r="I2174" s="35" t="n">
        <x:v>1.225</x:v>
      </x:c>
      <x:c r="J2174" s="35" t="n">
        <x:v>1.5705518175924542</x:v>
      </x:c>
      <x:c r="K2174" s="35" t="n">
        <x:v>0.284701945718181</x:v>
      </x:c>
      <x:c r="L2174" s="35" t="n">
        <x:v>5.525419388778789</x:v>
      </x:c>
      <x:c r="M2174" s="35" t="n">
        <x:v>11.925999999999998</x:v>
      </x:c>
      <x:c r="N2174" s="35" t="n">
        <x:v>0.10987464130192907</x:v>
      </x:c>
      <x:c r="O2174" s="35" t="n">
        <x:v>-0.000014145666992340812</x:v>
      </x:c>
      <x:c r="P2174" s="35" t="n">
        <x:v>0.01419477884024726</x:v>
      </x:c>
      <x:c r="Q2174" s="36" t="n">
        <x:v>0.7251685742255635</x:v>
      </x:c>
      <x:c r="R2174" s="36" t="n">
        <x:v>0.01679285929379329</x:v>
      </x:c>
      <x:c r="S2174" s="36" t="n">
        <x:v>0.0000014572411222430308</x:v>
      </x:c>
      <x:c r="T2174" s="35" t="n">
        <x:v>0.14641714858877264</x:v>
      </x:c>
      <x:c r="U2174" s="36" t="str">
        <x:v>lateral</x:v>
      </x:c>
      <x:c r="V2174" s="33" t="n">
        <x:v>5</x:v>
      </x:c>
      <x:c r="W2174" s="36" t="n">
        <x:v>-17.17898574742216</x:v>
      </x:c>
      <x:c r="X2174" s="36" t="n">
        <x:v>0</x:v>
      </x:c>
      <x:c r="Y2174" s="36" t="n">
        <x:v>17.17898574742216</x:v>
      </x:c>
      <x:c r="Z2174" s="36" t="n">
        <x:v>0</x:v>
      </x:c>
      <x:c r="AA2174" s="36" t="n">
        <x:v>1</x:v>
      </x:c>
      <x:c r="AB2174" s="36" t="n">
        <x:v>0.058210654266946917</x:v>
      </x:c>
      <x:c r="AC2174" s="34" t="b">
        <x:v>1</x:v>
      </x:c>
    </x:row>
    <x:row r="2175">
      <x:c r="A2175" s="31" t="str">
        <x:v>CFG018</x:v>
      </x:c>
      <x:c r="B2175" s="33" t="n">
        <x:v>20</x:v>
      </x:c>
      <x:c r="C2175" s="31" t="str">
        <x:v>0（选定5-12kg）算协调转弯-5 1.AR20.03.6 </x:v>
      </x:c>
      <x:c r="D2175" s="31" t="str">
        <x:v>T7-VLM2-WF1(g1.0)-WF2(g-1.0)-FF1(g1)-Inviscid</x:v>
      </x:c>
      <x:c r="E2175" s="37" t="n">
        <x:v>0.6134255472528481</x:v>
      </x:c>
      <x:c r="F2175" s="37" t="n">
        <x:v>0</x:v>
      </x:c>
      <x:c r="G2175" s="35" t="n">
        <x:v>12.949167327437689</x:v>
      </x:c>
      <x:c r="H2175" s="36" t="n">
        <x:v>4.5</x:v>
      </x:c>
      <x:c r="I2175" s="35" t="n">
        <x:v>1.225</x:v>
      </x:c>
      <x:c r="J2175" s="35" t="n">
        <x:v>1.5705518175924542</x:v>
      </x:c>
      <x:c r="K2175" s="35" t="n">
        <x:v>0.284701945718181</x:v>
      </x:c>
      <x:c r="L2175" s="35" t="n">
        <x:v>5.525419388778789</x:v>
      </x:c>
      <x:c r="M2175" s="35" t="n">
        <x:v>11.925999999999998</x:v>
      </x:c>
      <x:c r="N2175" s="35" t="n">
        <x:v>0.10987464130192907</x:v>
      </x:c>
      <x:c r="O2175" s="35" t="n">
        <x:v>-0.000014145666992340812</x:v>
      </x:c>
      <x:c r="P2175" s="35" t="n">
        <x:v>0.01419477884024726</x:v>
      </x:c>
      <x:c r="Q2175" s="36" t="n">
        <x:v>0.7251685742255635</x:v>
      </x:c>
      <x:c r="R2175" s="36" t="n">
        <x:v>0.01679285929379329</x:v>
      </x:c>
      <x:c r="S2175" s="36" t="n">
        <x:v>0.0000014572411222430308</x:v>
      </x:c>
      <x:c r="T2175" s="35" t="n">
        <x:v>0.14641714858877264</x:v>
      </x:c>
      <x:c r="U2175" s="36" t="str">
        <x:v>lateral</x:v>
      </x:c>
      <x:c r="V2175" s="33" t="n">
        <x:v>6</x:v>
      </x:c>
      <x:c r="W2175" s="36" t="n">
        <x:v>-0.9232004047890269</x:v>
      </x:c>
      <x:c r="X2175" s="36" t="n">
        <x:v>-2.350706026415313</x:v>
      </x:c>
      <x:c r="Y2175" s="36" t="n">
        <x:v>2.52549357750676</x:v>
      </x:c>
      <x:c r="Z2175" s="36" t="n">
        <x:v>0.37412648385990455</x:v>
      </x:c>
      <x:c r="AA2175" s="36" t="n">
        <x:v>0.365552465867063</x:v>
      </x:c>
      <x:c r="AB2175" s="36" t="n">
        <x:v>1.0831884332075479</x:v>
      </x:c>
      <x:c r="AC2175" s="34" t="b">
        <x:v>1</x:v>
      </x:c>
    </x:row>
    <x:row r="2176">
      <x:c r="A2176" s="31" t="str">
        <x:v>CFG018</x:v>
      </x:c>
      <x:c r="B2176" s="33" t="n">
        <x:v>20</x:v>
      </x:c>
      <x:c r="C2176" s="31" t="str">
        <x:v>0（选定5-12kg）算协调转弯-5 1.AR20.03.6 </x:v>
      </x:c>
      <x:c r="D2176" s="31" t="str">
        <x:v>T7-VLM2-WF1(g1.0)-WF2(g-1.0)-FF1(g1)-Inviscid</x:v>
      </x:c>
      <x:c r="E2176" s="37" t="n">
        <x:v>0.6134255472528481</x:v>
      </x:c>
      <x:c r="F2176" s="37" t="n">
        <x:v>0</x:v>
      </x:c>
      <x:c r="G2176" s="35" t="n">
        <x:v>12.949167327437689</x:v>
      </x:c>
      <x:c r="H2176" s="36" t="n">
        <x:v>4.5</x:v>
      </x:c>
      <x:c r="I2176" s="35" t="n">
        <x:v>1.225</x:v>
      </x:c>
      <x:c r="J2176" s="35" t="n">
        <x:v>1.5705518175924542</x:v>
      </x:c>
      <x:c r="K2176" s="35" t="n">
        <x:v>0.284701945718181</x:v>
      </x:c>
      <x:c r="L2176" s="35" t="n">
        <x:v>5.525419388778789</x:v>
      </x:c>
      <x:c r="M2176" s="35" t="n">
        <x:v>11.925999999999998</x:v>
      </x:c>
      <x:c r="N2176" s="35" t="n">
        <x:v>0.10987464130192907</x:v>
      </x:c>
      <x:c r="O2176" s="35" t="n">
        <x:v>-0.000014145666992340812</x:v>
      </x:c>
      <x:c r="P2176" s="35" t="n">
        <x:v>0.01419477884024726</x:v>
      </x:c>
      <x:c r="Q2176" s="36" t="n">
        <x:v>0.7251685742255635</x:v>
      </x:c>
      <x:c r="R2176" s="36" t="n">
        <x:v>0.01679285929379329</x:v>
      </x:c>
      <x:c r="S2176" s="36" t="n">
        <x:v>0.0000014572411222430308</x:v>
      </x:c>
      <x:c r="T2176" s="35" t="n">
        <x:v>0.14641714858877264</x:v>
      </x:c>
      <x:c r="U2176" s="36" t="str">
        <x:v>lateral</x:v>
      </x:c>
      <x:c r="V2176" s="33" t="n">
        <x:v>7</x:v>
      </x:c>
      <x:c r="W2176" s="36" t="n">
        <x:v>-0.9232004047890269</x:v>
      </x:c>
      <x:c r="X2176" s="36" t="n">
        <x:v>2.350706026415313</x:v>
      </x:c>
      <x:c r="Y2176" s="36" t="n">
        <x:v>2.52549357750676</x:v>
      </x:c>
      <x:c r="Z2176" s="36" t="n">
        <x:v>0.37412648385990455</x:v>
      </x:c>
      <x:c r="AA2176" s="36" t="n">
        <x:v>0.365552465867063</x:v>
      </x:c>
      <x:c r="AB2176" s="36" t="n">
        <x:v>1.0831884332075479</x:v>
      </x:c>
      <x:c r="AC2176" s="34" t="b">
        <x:v>1</x:v>
      </x:c>
    </x:row>
    <x:row r="2177">
      <x:c r="A2177" s="31" t="str">
        <x:v>CFG018</x:v>
      </x:c>
      <x:c r="B2177" s="33" t="n">
        <x:v>20</x:v>
      </x:c>
      <x:c r="C2177" s="31" t="str">
        <x:v>0（选定5-12kg）算协调转弯-5 1.AR20.03.6 </x:v>
      </x:c>
      <x:c r="D2177" s="31" t="str">
        <x:v>T7-VLM2-WF1(g1.0)-WF2(g-1.0)-FF1(g1)-Inviscid</x:v>
      </x:c>
      <x:c r="E2177" s="37" t="n">
        <x:v>0.6134255472528481</x:v>
      </x:c>
      <x:c r="F2177" s="37" t="n">
        <x:v>0</x:v>
      </x:c>
      <x:c r="G2177" s="35" t="n">
        <x:v>12.949167327437689</x:v>
      </x:c>
      <x:c r="H2177" s="36" t="n">
        <x:v>4.5</x:v>
      </x:c>
      <x:c r="I2177" s="35" t="n">
        <x:v>1.225</x:v>
      </x:c>
      <x:c r="J2177" s="35" t="n">
        <x:v>1.5705518175924542</x:v>
      </x:c>
      <x:c r="K2177" s="35" t="n">
        <x:v>0.284701945718181</x:v>
      </x:c>
      <x:c r="L2177" s="35" t="n">
        <x:v>5.525419388778789</x:v>
      </x:c>
      <x:c r="M2177" s="35" t="n">
        <x:v>11.925999999999998</x:v>
      </x:c>
      <x:c r="N2177" s="35" t="n">
        <x:v>0.10987464130192907</x:v>
      </x:c>
      <x:c r="O2177" s="35" t="n">
        <x:v>-0.000014145666992340812</x:v>
      </x:c>
      <x:c r="P2177" s="35" t="n">
        <x:v>0.01419477884024726</x:v>
      </x:c>
      <x:c r="Q2177" s="36" t="n">
        <x:v>0.7251685742255635</x:v>
      </x:c>
      <x:c r="R2177" s="36" t="n">
        <x:v>0.01679285929379329</x:v>
      </x:c>
      <x:c r="S2177" s="36" t="n">
        <x:v>0.0000014572411222430308</x:v>
      </x:c>
      <x:c r="T2177" s="35" t="n">
        <x:v>0.14641714858877264</x:v>
      </x:c>
      <x:c r="U2177" s="36" t="str">
        <x:v>lateral</x:v>
      </x:c>
      <x:c r="V2177" s="33" t="n">
        <x:v>8</x:v>
      </x:c>
      <x:c r="W2177" s="36" t="n">
        <x:v>0.1632801946871698</x:v>
      </x:c>
      <x:c r="X2177" s="36" t="n">
        <x:v>0</x:v>
      </x:c>
      <x:c r="Y2177" s="36" t="n">
        <x:v>0.1632801946871698</x:v>
      </x:c>
      <x:c r="Z2177" s="36" t="n">
        <x:v>0</x:v>
      </x:c>
      <x:c r="AA2177" s="36" t="n">
        <x:v>-1</x:v>
      </x:c>
      <x:c r="AB2177" s="36"/>
      <x:c r="AC2177" s="34" t="b">
        <x:v>0</x:v>
      </x:c>
    </x:row>
    <x:row r="2178">
      <x:c r="A2178" s="31" t="str">
        <x:v>CFG018</x:v>
      </x:c>
      <x:c r="B2178" s="33" t="n">
        <x:v>21</x:v>
      </x:c>
      <x:c r="C2178" s="31" t="str">
        <x:v>0（选定5-12kg）算协调转弯-5 1.AR20.03.6 </x:v>
      </x:c>
      <x:c r="D2178" s="31" t="str">
        <x:v>T7-VLM2-WF1(g1.0)-WF2(g-1.0)-FF1(g1)-Inviscid</x:v>
      </x:c>
      <x:c r="E2178" s="37" t="n">
        <x:v>0.6294374933224083</x:v>
      </x:c>
      <x:c r="F2178" s="37" t="n">
        <x:v>0</x:v>
      </x:c>
      <x:c r="G2178" s="35" t="n">
        <x:v>12.943682478361533</x:v>
      </x:c>
      <x:c r="H2178" s="36" t="n">
        <x:v>5</x:v>
      </x:c>
      <x:c r="I2178" s="35" t="n">
        <x:v>1.225</x:v>
      </x:c>
      <x:c r="J2178" s="35" t="n">
        <x:v>1.5705518175924542</x:v>
      </x:c>
      <x:c r="K2178" s="35" t="n">
        <x:v>0.284701945718181</x:v>
      </x:c>
      <x:c r="L2178" s="35" t="n">
        <x:v>5.525419388778789</x:v>
      </x:c>
      <x:c r="M2178" s="35" t="n">
        <x:v>11.925999999999998</x:v>
      </x:c>
      <x:c r="N2178" s="35" t="n">
        <x:v>0.10987464130192907</x:v>
      </x:c>
      <x:c r="O2178" s="35" t="n">
        <x:v>-0.000014145666992340812</x:v>
      </x:c>
      <x:c r="P2178" s="35" t="n">
        <x:v>0.01419477884024726</x:v>
      </x:c>
      <x:c r="Q2178" s="36" t="n">
        <x:v>0.7257738733549127</x:v>
      </x:c>
      <x:c r="R2178" s="36" t="n">
        <x:v>0.017436180690912982</x:v>
      </x:c>
      <x:c r="S2178" s="36" t="n">
        <x:v>0.0000015255406462315675</x:v>
      </x:c>
      <x:c r="T2178" s="35" t="n">
        <x:v>0.1464132282056077</x:v>
      </x:c>
      <x:c r="U2178" s="36" t="str">
        <x:v>longitudinal</x:v>
      </x:c>
      <x:c r="V2178" s="33" t="n">
        <x:v>1</x:v>
      </x:c>
      <x:c r="W2178" s="36" t="n">
        <x:v>-6.07751608003257</x:v>
      </x:c>
      <x:c r="X2178" s="36" t="n">
        <x:v>-5.196498930534547</x:v>
      </x:c>
      <x:c r="Y2178" s="36" t="n">
        <x:v>7.996236792273047</x:v>
      </x:c>
      <x:c r="Z2178" s="36" t="n">
        <x:v>0.8270484915663209</x:v>
      </x:c>
      <x:c r="AA2178" s="36" t="n">
        <x:v>0.7600470368643182</x:v>
      </x:c>
      <x:c r="AB2178" s="36" t="n">
        <x:v>0.16454090566464463</x:v>
      </x:c>
      <x:c r="AC2178" s="34" t="b">
        <x:v>1</x:v>
      </x:c>
    </x:row>
    <x:row r="2179">
      <x:c r="A2179" s="31" t="str">
        <x:v>CFG018</x:v>
      </x:c>
      <x:c r="B2179" s="33" t="n">
        <x:v>21</x:v>
      </x:c>
      <x:c r="C2179" s="31" t="str">
        <x:v>0（选定5-12kg）算协调转弯-5 1.AR20.03.6 </x:v>
      </x:c>
      <x:c r="D2179" s="31" t="str">
        <x:v>T7-VLM2-WF1(g1.0)-WF2(g-1.0)-FF1(g1)-Inviscid</x:v>
      </x:c>
      <x:c r="E2179" s="37" t="n">
        <x:v>0.6294374933224083</x:v>
      </x:c>
      <x:c r="F2179" s="37" t="n">
        <x:v>0</x:v>
      </x:c>
      <x:c r="G2179" s="35" t="n">
        <x:v>12.943682478361533</x:v>
      </x:c>
      <x:c r="H2179" s="36" t="n">
        <x:v>5</x:v>
      </x:c>
      <x:c r="I2179" s="35" t="n">
        <x:v>1.225</x:v>
      </x:c>
      <x:c r="J2179" s="35" t="n">
        <x:v>1.5705518175924542</x:v>
      </x:c>
      <x:c r="K2179" s="35" t="n">
        <x:v>0.284701945718181</x:v>
      </x:c>
      <x:c r="L2179" s="35" t="n">
        <x:v>5.525419388778789</x:v>
      </x:c>
      <x:c r="M2179" s="35" t="n">
        <x:v>11.925999999999998</x:v>
      </x:c>
      <x:c r="N2179" s="35" t="n">
        <x:v>0.10987464130192907</x:v>
      </x:c>
      <x:c r="O2179" s="35" t="n">
        <x:v>-0.000014145666992340812</x:v>
      </x:c>
      <x:c r="P2179" s="35" t="n">
        <x:v>0.01419477884024726</x:v>
      </x:c>
      <x:c r="Q2179" s="36" t="n">
        <x:v>0.7257738733549127</x:v>
      </x:c>
      <x:c r="R2179" s="36" t="n">
        <x:v>0.017436180690912982</x:v>
      </x:c>
      <x:c r="S2179" s="36" t="n">
        <x:v>0.0000015255406462315675</x:v>
      </x:c>
      <x:c r="T2179" s="35" t="n">
        <x:v>0.1464132282056077</x:v>
      </x:c>
      <x:c r="U2179" s="36" t="str">
        <x:v>longitudinal</x:v>
      </x:c>
      <x:c r="V2179" s="33" t="n">
        <x:v>2</x:v>
      </x:c>
      <x:c r="W2179" s="36" t="n">
        <x:v>-6.07751608003257</x:v>
      </x:c>
      <x:c r="X2179" s="36" t="n">
        <x:v>5.196498930534547</x:v>
      </x:c>
      <x:c r="Y2179" s="36" t="n">
        <x:v>7.996236792273047</x:v>
      </x:c>
      <x:c r="Z2179" s="36" t="n">
        <x:v>0.8270484915663209</x:v>
      </x:c>
      <x:c r="AA2179" s="36" t="n">
        <x:v>0.7600470368643182</x:v>
      </x:c>
      <x:c r="AB2179" s="36" t="n">
        <x:v>0.16454090566464463</x:v>
      </x:c>
      <x:c r="AC2179" s="34" t="b">
        <x:v>1</x:v>
      </x:c>
    </x:row>
    <x:row r="2180">
      <x:c r="A2180" s="31" t="str">
        <x:v>CFG018</x:v>
      </x:c>
      <x:c r="B2180" s="33" t="n">
        <x:v>21</x:v>
      </x:c>
      <x:c r="C2180" s="31" t="str">
        <x:v>0（选定5-12kg）算协调转弯-5 1.AR20.03.6 </x:v>
      </x:c>
      <x:c r="D2180" s="31" t="str">
        <x:v>T7-VLM2-WF1(g1.0)-WF2(g-1.0)-FF1(g1)-Inviscid</x:v>
      </x:c>
      <x:c r="E2180" s="37" t="n">
        <x:v>0.6294374933224083</x:v>
      </x:c>
      <x:c r="F2180" s="37" t="n">
        <x:v>0</x:v>
      </x:c>
      <x:c r="G2180" s="35" t="n">
        <x:v>12.943682478361533</x:v>
      </x:c>
      <x:c r="H2180" s="36" t="n">
        <x:v>5</x:v>
      </x:c>
      <x:c r="I2180" s="35" t="n">
        <x:v>1.225</x:v>
      </x:c>
      <x:c r="J2180" s="35" t="n">
        <x:v>1.5705518175924542</x:v>
      </x:c>
      <x:c r="K2180" s="35" t="n">
        <x:v>0.284701945718181</x:v>
      </x:c>
      <x:c r="L2180" s="35" t="n">
        <x:v>5.525419388778789</x:v>
      </x:c>
      <x:c r="M2180" s="35" t="n">
        <x:v>11.925999999999998</x:v>
      </x:c>
      <x:c r="N2180" s="35" t="n">
        <x:v>0.10987464130192907</x:v>
      </x:c>
      <x:c r="O2180" s="35" t="n">
        <x:v>-0.000014145666992340812</x:v>
      </x:c>
      <x:c r="P2180" s="35" t="n">
        <x:v>0.01419477884024726</x:v>
      </x:c>
      <x:c r="Q2180" s="36" t="n">
        <x:v>0.7257738733549127</x:v>
      </x:c>
      <x:c r="R2180" s="36" t="n">
        <x:v>0.017436180690912982</x:v>
      </x:c>
      <x:c r="S2180" s="36" t="n">
        <x:v>0.0000015255406462315675</x:v>
      </x:c>
      <x:c r="T2180" s="35" t="n">
        <x:v>0.1464132282056077</x:v>
      </x:c>
      <x:c r="U2180" s="36" t="str">
        <x:v>longitudinal</x:v>
      </x:c>
      <x:c r="V2180" s="33" t="n">
        <x:v>3</x:v>
      </x:c>
      <x:c r="W2180" s="36" t="n">
        <x:v>-0.013272432288670992</x:v>
      </x:c>
      <x:c r="X2180" s="36" t="n">
        <x:v>-0.719366055434974</x:v>
      </x:c>
      <x:c r="Y2180" s="36" t="n">
        <x:v>0.719488484390773</x:v>
      </x:c>
      <x:c r="Z2180" s="36" t="n">
        <x:v>0.11449066361499452</x:v>
      </x:c>
      <x:c r="AA2180" s="36" t="n">
        <x:v>0.018447039218298857</x:v>
      </x:c>
      <x:c r="AB2180" s="36" t="n">
        <x:v>75.34414026384405</x:v>
      </x:c>
      <x:c r="AC2180" s="34" t="b">
        <x:v>1</x:v>
      </x:c>
    </x:row>
    <x:row r="2181">
      <x:c r="A2181" s="31" t="str">
        <x:v>CFG018</x:v>
      </x:c>
      <x:c r="B2181" s="33" t="n">
        <x:v>21</x:v>
      </x:c>
      <x:c r="C2181" s="31" t="str">
        <x:v>0（选定5-12kg）算协调转弯-5 1.AR20.03.6 </x:v>
      </x:c>
      <x:c r="D2181" s="31" t="str">
        <x:v>T7-VLM2-WF1(g1.0)-WF2(g-1.0)-FF1(g1)-Inviscid</x:v>
      </x:c>
      <x:c r="E2181" s="37" t="n">
        <x:v>0.6294374933224083</x:v>
      </x:c>
      <x:c r="F2181" s="37" t="n">
        <x:v>0</x:v>
      </x:c>
      <x:c r="G2181" s="35" t="n">
        <x:v>12.943682478361533</x:v>
      </x:c>
      <x:c r="H2181" s="36" t="n">
        <x:v>5</x:v>
      </x:c>
      <x:c r="I2181" s="35" t="n">
        <x:v>1.225</x:v>
      </x:c>
      <x:c r="J2181" s="35" t="n">
        <x:v>1.5705518175924542</x:v>
      </x:c>
      <x:c r="K2181" s="35" t="n">
        <x:v>0.284701945718181</x:v>
      </x:c>
      <x:c r="L2181" s="35" t="n">
        <x:v>5.525419388778789</x:v>
      </x:c>
      <x:c r="M2181" s="35" t="n">
        <x:v>11.925999999999998</x:v>
      </x:c>
      <x:c r="N2181" s="35" t="n">
        <x:v>0.10987464130192907</x:v>
      </x:c>
      <x:c r="O2181" s="35" t="n">
        <x:v>-0.000014145666992340812</x:v>
      </x:c>
      <x:c r="P2181" s="35" t="n">
        <x:v>0.01419477884024726</x:v>
      </x:c>
      <x:c r="Q2181" s="36" t="n">
        <x:v>0.7257738733549127</x:v>
      </x:c>
      <x:c r="R2181" s="36" t="n">
        <x:v>0.017436180690912982</x:v>
      </x:c>
      <x:c r="S2181" s="36" t="n">
        <x:v>0.0000015255406462315675</x:v>
      </x:c>
      <x:c r="T2181" s="35" t="n">
        <x:v>0.1464132282056077</x:v>
      </x:c>
      <x:c r="U2181" s="36" t="str">
        <x:v>longitudinal</x:v>
      </x:c>
      <x:c r="V2181" s="33" t="n">
        <x:v>4</x:v>
      </x:c>
      <x:c r="W2181" s="36" t="n">
        <x:v>-0.013272432288670992</x:v>
      </x:c>
      <x:c r="X2181" s="36" t="n">
        <x:v>0.719366055434974</x:v>
      </x:c>
      <x:c r="Y2181" s="36" t="n">
        <x:v>0.719488484390773</x:v>
      </x:c>
      <x:c r="Z2181" s="36" t="n">
        <x:v>0.11449066361499452</x:v>
      </x:c>
      <x:c r="AA2181" s="36" t="n">
        <x:v>0.018447039218298857</x:v>
      </x:c>
      <x:c r="AB2181" s="36" t="n">
        <x:v>75.34414026384405</x:v>
      </x:c>
      <x:c r="AC2181" s="34" t="b">
        <x:v>1</x:v>
      </x:c>
    </x:row>
    <x:row r="2182">
      <x:c r="A2182" s="31" t="str">
        <x:v>CFG018</x:v>
      </x:c>
      <x:c r="B2182" s="33" t="n">
        <x:v>21</x:v>
      </x:c>
      <x:c r="C2182" s="31" t="str">
        <x:v>0（选定5-12kg）算协调转弯-5 1.AR20.03.6 </x:v>
      </x:c>
      <x:c r="D2182" s="31" t="str">
        <x:v>T7-VLM2-WF1(g1.0)-WF2(g-1.0)-FF1(g1)-Inviscid</x:v>
      </x:c>
      <x:c r="E2182" s="37" t="n">
        <x:v>0.6294374933224083</x:v>
      </x:c>
      <x:c r="F2182" s="37" t="n">
        <x:v>0</x:v>
      </x:c>
      <x:c r="G2182" s="35" t="n">
        <x:v>12.943682478361533</x:v>
      </x:c>
      <x:c r="H2182" s="36" t="n">
        <x:v>5</x:v>
      </x:c>
      <x:c r="I2182" s="35" t="n">
        <x:v>1.225</x:v>
      </x:c>
      <x:c r="J2182" s="35" t="n">
        <x:v>1.5705518175924542</x:v>
      </x:c>
      <x:c r="K2182" s="35" t="n">
        <x:v>0.284701945718181</x:v>
      </x:c>
      <x:c r="L2182" s="35" t="n">
        <x:v>5.525419388778789</x:v>
      </x:c>
      <x:c r="M2182" s="35" t="n">
        <x:v>11.925999999999998</x:v>
      </x:c>
      <x:c r="N2182" s="35" t="n">
        <x:v>0.10987464130192907</x:v>
      </x:c>
      <x:c r="O2182" s="35" t="n">
        <x:v>-0.000014145666992340812</x:v>
      </x:c>
      <x:c r="P2182" s="35" t="n">
        <x:v>0.01419477884024726</x:v>
      </x:c>
      <x:c r="Q2182" s="36" t="n">
        <x:v>0.7257738733549127</x:v>
      </x:c>
      <x:c r="R2182" s="36" t="n">
        <x:v>0.017436180690912982</x:v>
      </x:c>
      <x:c r="S2182" s="36" t="n">
        <x:v>0.0000015255406462315675</x:v>
      </x:c>
      <x:c r="T2182" s="35" t="n">
        <x:v>0.1464132282056077</x:v>
      </x:c>
      <x:c r="U2182" s="36" t="str">
        <x:v>lateral</x:v>
      </x:c>
      <x:c r="V2182" s="33" t="n">
        <x:v>5</x:v>
      </x:c>
      <x:c r="W2182" s="36" t="n">
        <x:v>-17.13958939940907</x:v>
      </x:c>
      <x:c r="X2182" s="36" t="n">
        <x:v>0</x:v>
      </x:c>
      <x:c r="Y2182" s="36" t="n">
        <x:v>17.13958939940907</x:v>
      </x:c>
      <x:c r="Z2182" s="36" t="n">
        <x:v>0</x:v>
      </x:c>
      <x:c r="AA2182" s="36" t="n">
        <x:v>1</x:v>
      </x:c>
      <x:c r="AB2182" s="36" t="n">
        <x:v>0.05834445485808882</x:v>
      </x:c>
      <x:c r="AC2182" s="34" t="b">
        <x:v>1</x:v>
      </x:c>
    </x:row>
    <x:row r="2183">
      <x:c r="A2183" s="31" t="str">
        <x:v>CFG018</x:v>
      </x:c>
      <x:c r="B2183" s="33" t="n">
        <x:v>21</x:v>
      </x:c>
      <x:c r="C2183" s="31" t="str">
        <x:v>0（选定5-12kg）算协调转弯-5 1.AR20.03.6 </x:v>
      </x:c>
      <x:c r="D2183" s="31" t="str">
        <x:v>T7-VLM2-WF1(g1.0)-WF2(g-1.0)-FF1(g1)-Inviscid</x:v>
      </x:c>
      <x:c r="E2183" s="37" t="n">
        <x:v>0.6294374933224083</x:v>
      </x:c>
      <x:c r="F2183" s="37" t="n">
        <x:v>0</x:v>
      </x:c>
      <x:c r="G2183" s="35" t="n">
        <x:v>12.943682478361533</x:v>
      </x:c>
      <x:c r="H2183" s="36" t="n">
        <x:v>5</x:v>
      </x:c>
      <x:c r="I2183" s="35" t="n">
        <x:v>1.225</x:v>
      </x:c>
      <x:c r="J2183" s="35" t="n">
        <x:v>1.5705518175924542</x:v>
      </x:c>
      <x:c r="K2183" s="35" t="n">
        <x:v>0.284701945718181</x:v>
      </x:c>
      <x:c r="L2183" s="35" t="n">
        <x:v>5.525419388778789</x:v>
      </x:c>
      <x:c r="M2183" s="35" t="n">
        <x:v>11.925999999999998</x:v>
      </x:c>
      <x:c r="N2183" s="35" t="n">
        <x:v>0.10987464130192907</x:v>
      </x:c>
      <x:c r="O2183" s="35" t="n">
        <x:v>-0.000014145666992340812</x:v>
      </x:c>
      <x:c r="P2183" s="35" t="n">
        <x:v>0.01419477884024726</x:v>
      </x:c>
      <x:c r="Q2183" s="36" t="n">
        <x:v>0.7257738733549127</x:v>
      </x:c>
      <x:c r="R2183" s="36" t="n">
        <x:v>0.017436180690912982</x:v>
      </x:c>
      <x:c r="S2183" s="36" t="n">
        <x:v>0.0000015255406462315675</x:v>
      </x:c>
      <x:c r="T2183" s="35" t="n">
        <x:v>0.1464132282056077</x:v>
      </x:c>
      <x:c r="U2183" s="36" t="str">
        <x:v>lateral</x:v>
      </x:c>
      <x:c r="V2183" s="33" t="n">
        <x:v>6</x:v>
      </x:c>
      <x:c r="W2183" s="36" t="n">
        <x:v>-0.9244623402398552</x:v>
      </x:c>
      <x:c r="X2183" s="36" t="n">
        <x:v>-2.351787622155822</x:v>
      </x:c>
      <x:c r="Y2183" s="36" t="n">
        <x:v>2.526961740558627</x:v>
      </x:c>
      <x:c r="Z2183" s="36" t="n">
        <x:v>0.3742986251684337</x:v>
      </x:c>
      <x:c r="AA2183" s="36" t="n">
        <x:v>0.36583946856096344</x:v>
      </x:c>
      <x:c r="AB2183" s="36" t="n">
        <x:v>1.081709829024021</x:v>
      </x:c>
      <x:c r="AC2183" s="34" t="b">
        <x:v>1</x:v>
      </x:c>
    </x:row>
    <x:row r="2184">
      <x:c r="A2184" s="31" t="str">
        <x:v>CFG018</x:v>
      </x:c>
      <x:c r="B2184" s="33" t="n">
        <x:v>21</x:v>
      </x:c>
      <x:c r="C2184" s="31" t="str">
        <x:v>0（选定5-12kg）算协调转弯-5 1.AR20.03.6 </x:v>
      </x:c>
      <x:c r="D2184" s="31" t="str">
        <x:v>T7-VLM2-WF1(g1.0)-WF2(g-1.0)-FF1(g1)-Inviscid</x:v>
      </x:c>
      <x:c r="E2184" s="37" t="n">
        <x:v>0.6294374933224083</x:v>
      </x:c>
      <x:c r="F2184" s="37" t="n">
        <x:v>0</x:v>
      </x:c>
      <x:c r="G2184" s="35" t="n">
        <x:v>12.943682478361533</x:v>
      </x:c>
      <x:c r="H2184" s="36" t="n">
        <x:v>5</x:v>
      </x:c>
      <x:c r="I2184" s="35" t="n">
        <x:v>1.225</x:v>
      </x:c>
      <x:c r="J2184" s="35" t="n">
        <x:v>1.5705518175924542</x:v>
      </x:c>
      <x:c r="K2184" s="35" t="n">
        <x:v>0.284701945718181</x:v>
      </x:c>
      <x:c r="L2184" s="35" t="n">
        <x:v>5.525419388778789</x:v>
      </x:c>
      <x:c r="M2184" s="35" t="n">
        <x:v>11.925999999999998</x:v>
      </x:c>
      <x:c r="N2184" s="35" t="n">
        <x:v>0.10987464130192907</x:v>
      </x:c>
      <x:c r="O2184" s="35" t="n">
        <x:v>-0.000014145666992340812</x:v>
      </x:c>
      <x:c r="P2184" s="35" t="n">
        <x:v>0.01419477884024726</x:v>
      </x:c>
      <x:c r="Q2184" s="36" t="n">
        <x:v>0.7257738733549127</x:v>
      </x:c>
      <x:c r="R2184" s="36" t="n">
        <x:v>0.017436180690912982</x:v>
      </x:c>
      <x:c r="S2184" s="36" t="n">
        <x:v>0.0000015255406462315675</x:v>
      </x:c>
      <x:c r="T2184" s="35" t="n">
        <x:v>0.1464132282056077</x:v>
      </x:c>
      <x:c r="U2184" s="36" t="str">
        <x:v>lateral</x:v>
      </x:c>
      <x:c r="V2184" s="33" t="n">
        <x:v>7</x:v>
      </x:c>
      <x:c r="W2184" s="36" t="n">
        <x:v>-0.9244623402398552</x:v>
      </x:c>
      <x:c r="X2184" s="36" t="n">
        <x:v>2.351787622155822</x:v>
      </x:c>
      <x:c r="Y2184" s="36" t="n">
        <x:v>2.526961740558627</x:v>
      </x:c>
      <x:c r="Z2184" s="36" t="n">
        <x:v>0.3742986251684337</x:v>
      </x:c>
      <x:c r="AA2184" s="36" t="n">
        <x:v>0.36583946856096344</x:v>
      </x:c>
      <x:c r="AB2184" s="36" t="n">
        <x:v>1.081709829024021</x:v>
      </x:c>
      <x:c r="AC2184" s="34" t="b">
        <x:v>1</x:v>
      </x:c>
    </x:row>
    <x:row r="2185">
      <x:c r="A2185" s="31" t="str">
        <x:v>CFG018</x:v>
      </x:c>
      <x:c r="B2185" s="33" t="n">
        <x:v>21</x:v>
      </x:c>
      <x:c r="C2185" s="31" t="str">
        <x:v>0（选定5-12kg）算协调转弯-5 1.AR20.03.6 </x:v>
      </x:c>
      <x:c r="D2185" s="31" t="str">
        <x:v>T7-VLM2-WF1(g1.0)-WF2(g-1.0)-FF1(g1)-Inviscid</x:v>
      </x:c>
      <x:c r="E2185" s="37" t="n">
        <x:v>0.6294374933224083</x:v>
      </x:c>
      <x:c r="F2185" s="37" t="n">
        <x:v>0</x:v>
      </x:c>
      <x:c r="G2185" s="35" t="n">
        <x:v>12.943682478361533</x:v>
      </x:c>
      <x:c r="H2185" s="36" t="n">
        <x:v>5</x:v>
      </x:c>
      <x:c r="I2185" s="35" t="n">
        <x:v>1.225</x:v>
      </x:c>
      <x:c r="J2185" s="35" t="n">
        <x:v>1.5705518175924542</x:v>
      </x:c>
      <x:c r="K2185" s="35" t="n">
        <x:v>0.284701945718181</x:v>
      </x:c>
      <x:c r="L2185" s="35" t="n">
        <x:v>5.525419388778789</x:v>
      </x:c>
      <x:c r="M2185" s="35" t="n">
        <x:v>11.925999999999998</x:v>
      </x:c>
      <x:c r="N2185" s="35" t="n">
        <x:v>0.10987464130192907</x:v>
      </x:c>
      <x:c r="O2185" s="35" t="n">
        <x:v>-0.000014145666992340812</x:v>
      </x:c>
      <x:c r="P2185" s="35" t="n">
        <x:v>0.01419477884024726</x:v>
      </x:c>
      <x:c r="Q2185" s="36" t="n">
        <x:v>0.7257738733549127</x:v>
      </x:c>
      <x:c r="R2185" s="36" t="n">
        <x:v>0.017436180690912982</x:v>
      </x:c>
      <x:c r="S2185" s="36" t="n">
        <x:v>0.0000015255406462315675</x:v>
      </x:c>
      <x:c r="T2185" s="35" t="n">
        <x:v>0.1464132282056077</x:v>
      </x:c>
      <x:c r="U2185" s="36" t="str">
        <x:v>lateral</x:v>
      </x:c>
      <x:c r="V2185" s="33" t="n">
        <x:v>8</x:v>
      </x:c>
      <x:c r="W2185" s="36" t="n">
        <x:v>0.16353085594914063</x:v>
      </x:c>
      <x:c r="X2185" s="36" t="n">
        <x:v>0</x:v>
      </x:c>
      <x:c r="Y2185" s="36" t="n">
        <x:v>0.16353085594914063</x:v>
      </x:c>
      <x:c r="Z2185" s="36" t="n">
        <x:v>0</x:v>
      </x:c>
      <x:c r="AA2185" s="36" t="n">
        <x:v>-1</x:v>
      </x:c>
      <x:c r="AB2185" s="36"/>
      <x:c r="AC2185" s="34" t="b">
        <x:v>0</x:v>
      </x:c>
    </x:row>
    <x:row r="2186">
      <x:c r="A2186" s="31" t="str">
        <x:v>CFG018</x:v>
      </x:c>
      <x:c r="B2186" s="33" t="n">
        <x:v>22</x:v>
      </x:c>
      <x:c r="C2186" s="31" t="str">
        <x:v>0（选定5-12kg）算协调转弯-5 1.AR20.03.6 </x:v>
      </x:c>
      <x:c r="D2186" s="31" t="str">
        <x:v>T7-VLM2-WF1(g1.0)-WF2(g-1.0)-FF1(g1)-Inviscid</x:v>
      </x:c>
      <x:c r="E2186" s="37" t="n">
        <x:v>0.645673596075686</x:v>
      </x:c>
      <x:c r="F2186" s="37" t="n">
        <x:v>0</x:v>
      </x:c>
      <x:c r="G2186" s="35" t="n">
        <x:v>12.938116338026983</x:v>
      </x:c>
      <x:c r="H2186" s="36" t="n">
        <x:v>5.5</x:v>
      </x:c>
      <x:c r="I2186" s="35" t="n">
        <x:v>1.225</x:v>
      </x:c>
      <x:c r="J2186" s="35" t="n">
        <x:v>1.5705518175924542</x:v>
      </x:c>
      <x:c r="K2186" s="35" t="n">
        <x:v>0.284701945718181</x:v>
      </x:c>
      <x:c r="L2186" s="35" t="n">
        <x:v>5.525419388778789</x:v>
      </x:c>
      <x:c r="M2186" s="35" t="n">
        <x:v>11.925999999999998</x:v>
      </x:c>
      <x:c r="N2186" s="35" t="n">
        <x:v>0.10987464130192907</x:v>
      </x:c>
      <x:c r="O2186" s="35" t="n">
        <x:v>-0.000014145666992340812</x:v>
      </x:c>
      <x:c r="P2186" s="35" t="n">
        <x:v>0.01419477884024726</x:v>
      </x:c>
      <x:c r="Q2186" s="36" t="n">
        <x:v>0.7263885037657347</x:v>
      </x:c>
      <x:c r="R2186" s="36" t="n">
        <x:v>0.01810110570978437</x:v>
      </x:c>
      <x:c r="S2186" s="36" t="n">
        <x:v>0.000001593658174968757</x:v>
      </x:c>
      <x:c r="T2186" s="35" t="n">
        <x:v>0.1464094505450671</x:v>
      </x:c>
      <x:c r="U2186" s="36" t="str">
        <x:v>longitudinal</x:v>
      </x:c>
      <x:c r="V2186" s="33" t="n">
        <x:v>1</x:v>
      </x:c>
      <x:c r="W2186" s="36" t="n">
        <x:v>-6.071321827570556</x:v>
      </x:c>
      <x:c r="X2186" s="36" t="n">
        <x:v>-5.191068134032774</x:v>
      </x:c>
      <x:c r="Y2186" s="36" t="n">
        <x:v>7.987999568484288</x:v>
      </x:c>
      <x:c r="Z2186" s="36" t="n">
        <x:v>0.8261841534581374</x:v>
      </x:c>
      <x:c r="AA2186" s="36" t="n">
        <x:v>0.7600553524720058</x:v>
      </x:c>
      <x:c r="AB2186" s="36" t="n">
        <x:v>0.16470877815418833</x:v>
      </x:c>
      <x:c r="AC2186" s="34" t="b">
        <x:v>1</x:v>
      </x:c>
    </x:row>
    <x:row r="2187">
      <x:c r="A2187" s="31" t="str">
        <x:v>CFG018</x:v>
      </x:c>
      <x:c r="B2187" s="33" t="n">
        <x:v>22</x:v>
      </x:c>
      <x:c r="C2187" s="31" t="str">
        <x:v>0（选定5-12kg）算协调转弯-5 1.AR20.03.6 </x:v>
      </x:c>
      <x:c r="D2187" s="31" t="str">
        <x:v>T7-VLM2-WF1(g1.0)-WF2(g-1.0)-FF1(g1)-Inviscid</x:v>
      </x:c>
      <x:c r="E2187" s="37" t="n">
        <x:v>0.645673596075686</x:v>
      </x:c>
      <x:c r="F2187" s="37" t="n">
        <x:v>0</x:v>
      </x:c>
      <x:c r="G2187" s="35" t="n">
        <x:v>12.938116338026983</x:v>
      </x:c>
      <x:c r="H2187" s="36" t="n">
        <x:v>5.5</x:v>
      </x:c>
      <x:c r="I2187" s="35" t="n">
        <x:v>1.225</x:v>
      </x:c>
      <x:c r="J2187" s="35" t="n">
        <x:v>1.5705518175924542</x:v>
      </x:c>
      <x:c r="K2187" s="35" t="n">
        <x:v>0.284701945718181</x:v>
      </x:c>
      <x:c r="L2187" s="35" t="n">
        <x:v>5.525419388778789</x:v>
      </x:c>
      <x:c r="M2187" s="35" t="n">
        <x:v>11.925999999999998</x:v>
      </x:c>
      <x:c r="N2187" s="35" t="n">
        <x:v>0.10987464130192907</x:v>
      </x:c>
      <x:c r="O2187" s="35" t="n">
        <x:v>-0.000014145666992340812</x:v>
      </x:c>
      <x:c r="P2187" s="35" t="n">
        <x:v>0.01419477884024726</x:v>
      </x:c>
      <x:c r="Q2187" s="36" t="n">
        <x:v>0.7263885037657347</x:v>
      </x:c>
      <x:c r="R2187" s="36" t="n">
        <x:v>0.01810110570978437</x:v>
      </x:c>
      <x:c r="S2187" s="36" t="n">
        <x:v>0.000001593658174968757</x:v>
      </x:c>
      <x:c r="T2187" s="35" t="n">
        <x:v>0.1464094505450671</x:v>
      </x:c>
      <x:c r="U2187" s="36" t="str">
        <x:v>longitudinal</x:v>
      </x:c>
      <x:c r="V2187" s="33" t="n">
        <x:v>2</x:v>
      </x:c>
      <x:c r="W2187" s="36" t="n">
        <x:v>-6.071321827570556</x:v>
      </x:c>
      <x:c r="X2187" s="36" t="n">
        <x:v>5.191068134032774</x:v>
      </x:c>
      <x:c r="Y2187" s="36" t="n">
        <x:v>7.987999568484288</x:v>
      </x:c>
      <x:c r="Z2187" s="36" t="n">
        <x:v>0.8261841534581374</x:v>
      </x:c>
      <x:c r="AA2187" s="36" t="n">
        <x:v>0.7600553524720058</x:v>
      </x:c>
      <x:c r="AB2187" s="36" t="n">
        <x:v>0.16470877815418833</x:v>
      </x:c>
      <x:c r="AC2187" s="34" t="b">
        <x:v>1</x:v>
      </x:c>
    </x:row>
    <x:row r="2188">
      <x:c r="A2188" s="31" t="str">
        <x:v>CFG018</x:v>
      </x:c>
      <x:c r="B2188" s="33" t="n">
        <x:v>22</x:v>
      </x:c>
      <x:c r="C2188" s="31" t="str">
        <x:v>0（选定5-12kg）算协调转弯-5 1.AR20.03.6 </x:v>
      </x:c>
      <x:c r="D2188" s="31" t="str">
        <x:v>T7-VLM2-WF1(g1.0)-WF2(g-1.0)-FF1(g1)-Inviscid</x:v>
      </x:c>
      <x:c r="E2188" s="37" t="n">
        <x:v>0.645673596075686</x:v>
      </x:c>
      <x:c r="F2188" s="37" t="n">
        <x:v>0</x:v>
      </x:c>
      <x:c r="G2188" s="35" t="n">
        <x:v>12.938116338026983</x:v>
      </x:c>
      <x:c r="H2188" s="36" t="n">
        <x:v>5.5</x:v>
      </x:c>
      <x:c r="I2188" s="35" t="n">
        <x:v>1.225</x:v>
      </x:c>
      <x:c r="J2188" s="35" t="n">
        <x:v>1.5705518175924542</x:v>
      </x:c>
      <x:c r="K2188" s="35" t="n">
        <x:v>0.284701945718181</x:v>
      </x:c>
      <x:c r="L2188" s="35" t="n">
        <x:v>5.525419388778789</x:v>
      </x:c>
      <x:c r="M2188" s="35" t="n">
        <x:v>11.925999999999998</x:v>
      </x:c>
      <x:c r="N2188" s="35" t="n">
        <x:v>0.10987464130192907</x:v>
      </x:c>
      <x:c r="O2188" s="35" t="n">
        <x:v>-0.000014145666992340812</x:v>
      </x:c>
      <x:c r="P2188" s="35" t="n">
        <x:v>0.01419477884024726</x:v>
      </x:c>
      <x:c r="Q2188" s="36" t="n">
        <x:v>0.7263885037657347</x:v>
      </x:c>
      <x:c r="R2188" s="36" t="n">
        <x:v>0.01810110570978437</x:v>
      </x:c>
      <x:c r="S2188" s="36" t="n">
        <x:v>0.000001593658174968757</x:v>
      </x:c>
      <x:c r="T2188" s="35" t="n">
        <x:v>0.1464094505450671</x:v>
      </x:c>
      <x:c r="U2188" s="36" t="str">
        <x:v>longitudinal</x:v>
      </x:c>
      <x:c r="V2188" s="33" t="n">
        <x:v>3</x:v>
      </x:c>
      <x:c r="W2188" s="36" t="n">
        <x:v>-0.01396905704685323</x:v>
      </x:c>
      <x:c r="X2188" s="36" t="n">
        <x:v>-0.7196024123438953</x:v>
      </x:c>
      <x:c r="Y2188" s="36" t="n">
        <x:v>0.7197379845512752</x:v>
      </x:c>
      <x:c r="Z2188" s="36" t="n">
        <x:v>0.11452828098538327</x:v>
      </x:c>
      <x:c r="AA2188" s="36" t="n">
        <x:v>0.019408531085881645</x:v>
      </x:c>
      <x:c r="AB2188" s="36" t="n">
        <x:v>71.58679334230847</x:v>
      </x:c>
      <x:c r="AC2188" s="34" t="b">
        <x:v>1</x:v>
      </x:c>
    </x:row>
    <x:row r="2189">
      <x:c r="A2189" s="31" t="str">
        <x:v>CFG018</x:v>
      </x:c>
      <x:c r="B2189" s="33" t="n">
        <x:v>22</x:v>
      </x:c>
      <x:c r="C2189" s="31" t="str">
        <x:v>0（选定5-12kg）算协调转弯-5 1.AR20.03.6 </x:v>
      </x:c>
      <x:c r="D2189" s="31" t="str">
        <x:v>T7-VLM2-WF1(g1.0)-WF2(g-1.0)-FF1(g1)-Inviscid</x:v>
      </x:c>
      <x:c r="E2189" s="37" t="n">
        <x:v>0.645673596075686</x:v>
      </x:c>
      <x:c r="F2189" s="37" t="n">
        <x:v>0</x:v>
      </x:c>
      <x:c r="G2189" s="35" t="n">
        <x:v>12.938116338026983</x:v>
      </x:c>
      <x:c r="H2189" s="36" t="n">
        <x:v>5.5</x:v>
      </x:c>
      <x:c r="I2189" s="35" t="n">
        <x:v>1.225</x:v>
      </x:c>
      <x:c r="J2189" s="35" t="n">
        <x:v>1.5705518175924542</x:v>
      </x:c>
      <x:c r="K2189" s="35" t="n">
        <x:v>0.284701945718181</x:v>
      </x:c>
      <x:c r="L2189" s="35" t="n">
        <x:v>5.525419388778789</x:v>
      </x:c>
      <x:c r="M2189" s="35" t="n">
        <x:v>11.925999999999998</x:v>
      </x:c>
      <x:c r="N2189" s="35" t="n">
        <x:v>0.10987464130192907</x:v>
      </x:c>
      <x:c r="O2189" s="35" t="n">
        <x:v>-0.000014145666992340812</x:v>
      </x:c>
      <x:c r="P2189" s="35" t="n">
        <x:v>0.01419477884024726</x:v>
      </x:c>
      <x:c r="Q2189" s="36" t="n">
        <x:v>0.7263885037657347</x:v>
      </x:c>
      <x:c r="R2189" s="36" t="n">
        <x:v>0.01810110570978437</x:v>
      </x:c>
      <x:c r="S2189" s="36" t="n">
        <x:v>0.000001593658174968757</x:v>
      </x:c>
      <x:c r="T2189" s="35" t="n">
        <x:v>0.1464094505450671</x:v>
      </x:c>
      <x:c r="U2189" s="36" t="str">
        <x:v>longitudinal</x:v>
      </x:c>
      <x:c r="V2189" s="33" t="n">
        <x:v>4</x:v>
      </x:c>
      <x:c r="W2189" s="36" t="n">
        <x:v>-0.01396905704685323</x:v>
      </x:c>
      <x:c r="X2189" s="36" t="n">
        <x:v>0.7196024123438953</x:v>
      </x:c>
      <x:c r="Y2189" s="36" t="n">
        <x:v>0.7197379845512752</x:v>
      </x:c>
      <x:c r="Z2189" s="36" t="n">
        <x:v>0.11452828098538327</x:v>
      </x:c>
      <x:c r="AA2189" s="36" t="n">
        <x:v>0.019408531085881645</x:v>
      </x:c>
      <x:c r="AB2189" s="36" t="n">
        <x:v>71.58679334230847</x:v>
      </x:c>
      <x:c r="AC2189" s="34" t="b">
        <x:v>1</x:v>
      </x:c>
    </x:row>
    <x:row r="2190">
      <x:c r="A2190" s="31" t="str">
        <x:v>CFG018</x:v>
      </x:c>
      <x:c r="B2190" s="33" t="n">
        <x:v>22</x:v>
      </x:c>
      <x:c r="C2190" s="31" t="str">
        <x:v>0（选定5-12kg）算协调转弯-5 1.AR20.03.6 </x:v>
      </x:c>
      <x:c r="D2190" s="31" t="str">
        <x:v>T7-VLM2-WF1(g1.0)-WF2(g-1.0)-FF1(g1)-Inviscid</x:v>
      </x:c>
      <x:c r="E2190" s="37" t="n">
        <x:v>0.645673596075686</x:v>
      </x:c>
      <x:c r="F2190" s="37" t="n">
        <x:v>0</x:v>
      </x:c>
      <x:c r="G2190" s="35" t="n">
        <x:v>12.938116338026983</x:v>
      </x:c>
      <x:c r="H2190" s="36" t="n">
        <x:v>5.5</x:v>
      </x:c>
      <x:c r="I2190" s="35" t="n">
        <x:v>1.225</x:v>
      </x:c>
      <x:c r="J2190" s="35" t="n">
        <x:v>1.5705518175924542</x:v>
      </x:c>
      <x:c r="K2190" s="35" t="n">
        <x:v>0.284701945718181</x:v>
      </x:c>
      <x:c r="L2190" s="35" t="n">
        <x:v>5.525419388778789</x:v>
      </x:c>
      <x:c r="M2190" s="35" t="n">
        <x:v>11.925999999999998</x:v>
      </x:c>
      <x:c r="N2190" s="35" t="n">
        <x:v>0.10987464130192907</x:v>
      </x:c>
      <x:c r="O2190" s="35" t="n">
        <x:v>-0.000014145666992340812</x:v>
      </x:c>
      <x:c r="P2190" s="35" t="n">
        <x:v>0.01419477884024726</x:v>
      </x:c>
      <x:c r="Q2190" s="36" t="n">
        <x:v>0.7263885037657347</x:v>
      </x:c>
      <x:c r="R2190" s="36" t="n">
        <x:v>0.01810110570978437</x:v>
      </x:c>
      <x:c r="S2190" s="36" t="n">
        <x:v>0.000001593658174968757</x:v>
      </x:c>
      <x:c r="T2190" s="35" t="n">
        <x:v>0.1464094505450671</x:v>
      </x:c>
      <x:c r="U2190" s="36" t="str">
        <x:v>lateral</x:v>
      </x:c>
      <x:c r="V2190" s="33" t="n">
        <x:v>5</x:v>
      </x:c>
      <x:c r="W2190" s="36" t="n">
        <x:v>-17.099759911543977</x:v>
      </x:c>
      <x:c r="X2190" s="36" t="n">
        <x:v>0</x:v>
      </x:c>
      <x:c r="Y2190" s="36" t="n">
        <x:v>17.099759911543977</x:v>
      </x:c>
      <x:c r="Z2190" s="36" t="n">
        <x:v>0</x:v>
      </x:c>
      <x:c r="AA2190" s="36" t="n">
        <x:v>1</x:v>
      </x:c>
      <x:c r="AB2190" s="36" t="n">
        <x:v>0.058480353243141395</x:v>
      </x:c>
      <x:c r="AC2190" s="34" t="b">
        <x:v>1</x:v>
      </x:c>
    </x:row>
    <x:row r="2191">
      <x:c r="A2191" s="31" t="str">
        <x:v>CFG018</x:v>
      </x:c>
      <x:c r="B2191" s="33" t="n">
        <x:v>22</x:v>
      </x:c>
      <x:c r="C2191" s="31" t="str">
        <x:v>0（选定5-12kg）算协调转弯-5 1.AR20.03.6 </x:v>
      </x:c>
      <x:c r="D2191" s="31" t="str">
        <x:v>T7-VLM2-WF1(g1.0)-WF2(g-1.0)-FF1(g1)-Inviscid</x:v>
      </x:c>
      <x:c r="E2191" s="37" t="n">
        <x:v>0.645673596075686</x:v>
      </x:c>
      <x:c r="F2191" s="37" t="n">
        <x:v>0</x:v>
      </x:c>
      <x:c r="G2191" s="35" t="n">
        <x:v>12.938116338026983</x:v>
      </x:c>
      <x:c r="H2191" s="36" t="n">
        <x:v>5.5</x:v>
      </x:c>
      <x:c r="I2191" s="35" t="n">
        <x:v>1.225</x:v>
      </x:c>
      <x:c r="J2191" s="35" t="n">
        <x:v>1.5705518175924542</x:v>
      </x:c>
      <x:c r="K2191" s="35" t="n">
        <x:v>0.284701945718181</x:v>
      </x:c>
      <x:c r="L2191" s="35" t="n">
        <x:v>5.525419388778789</x:v>
      </x:c>
      <x:c r="M2191" s="35" t="n">
        <x:v>11.925999999999998</x:v>
      </x:c>
      <x:c r="N2191" s="35" t="n">
        <x:v>0.10987464130192907</x:v>
      </x:c>
      <x:c r="O2191" s="35" t="n">
        <x:v>-0.000014145666992340812</x:v>
      </x:c>
      <x:c r="P2191" s="35" t="n">
        <x:v>0.01419477884024726</x:v>
      </x:c>
      <x:c r="Q2191" s="36" t="n">
        <x:v>0.7263885037657347</x:v>
      </x:c>
      <x:c r="R2191" s="36" t="n">
        <x:v>0.01810110570978437</x:v>
      </x:c>
      <x:c r="S2191" s="36" t="n">
        <x:v>0.000001593658174968757</x:v>
      </x:c>
      <x:c r="T2191" s="35" t="n">
        <x:v>0.1464094505450671</x:v>
      </x:c>
      <x:c r="U2191" s="36" t="str">
        <x:v>lateral</x:v>
      </x:c>
      <x:c r="V2191" s="33" t="n">
        <x:v>6</x:v>
      </x:c>
      <x:c r="W2191" s="36" t="n">
        <x:v>-0.9256800952277753</x:v>
      </x:c>
      <x:c r="X2191" s="36" t="n">
        <x:v>-2.3527216863660647</x:v>
      </x:c>
      <x:c r="Y2191" s="36" t="n">
        <x:v>2.5282766803097485</x:v>
      </x:c>
      <x:c r="Z2191" s="36" t="n">
        <x:v>0.37444728610465905</x:v>
      </x:c>
      <x:c r="AA2191" s="36" t="n">
        <x:v>0.3661308520689147</x:v>
      </x:c>
      <x:c r="AB2191" s="36" t="n">
        <x:v>1.080286813074378</x:v>
      </x:c>
      <x:c r="AC2191" s="34" t="b">
        <x:v>1</x:v>
      </x:c>
    </x:row>
    <x:row r="2192">
      <x:c r="A2192" s="31" t="str">
        <x:v>CFG018</x:v>
      </x:c>
      <x:c r="B2192" s="33" t="n">
        <x:v>22</x:v>
      </x:c>
      <x:c r="C2192" s="31" t="str">
        <x:v>0（选定5-12kg）算协调转弯-5 1.AR20.03.6 </x:v>
      </x:c>
      <x:c r="D2192" s="31" t="str">
        <x:v>T7-VLM2-WF1(g1.0)-WF2(g-1.0)-FF1(g1)-Inviscid</x:v>
      </x:c>
      <x:c r="E2192" s="37" t="n">
        <x:v>0.645673596075686</x:v>
      </x:c>
      <x:c r="F2192" s="37" t="n">
        <x:v>0</x:v>
      </x:c>
      <x:c r="G2192" s="35" t="n">
        <x:v>12.938116338026983</x:v>
      </x:c>
      <x:c r="H2192" s="36" t="n">
        <x:v>5.5</x:v>
      </x:c>
      <x:c r="I2192" s="35" t="n">
        <x:v>1.225</x:v>
      </x:c>
      <x:c r="J2192" s="35" t="n">
        <x:v>1.5705518175924542</x:v>
      </x:c>
      <x:c r="K2192" s="35" t="n">
        <x:v>0.284701945718181</x:v>
      </x:c>
      <x:c r="L2192" s="35" t="n">
        <x:v>5.525419388778789</x:v>
      </x:c>
      <x:c r="M2192" s="35" t="n">
        <x:v>11.925999999999998</x:v>
      </x:c>
      <x:c r="N2192" s="35" t="n">
        <x:v>0.10987464130192907</x:v>
      </x:c>
      <x:c r="O2192" s="35" t="n">
        <x:v>-0.000014145666992340812</x:v>
      </x:c>
      <x:c r="P2192" s="35" t="n">
        <x:v>0.01419477884024726</x:v>
      </x:c>
      <x:c r="Q2192" s="36" t="n">
        <x:v>0.7263885037657347</x:v>
      </x:c>
      <x:c r="R2192" s="36" t="n">
        <x:v>0.01810110570978437</x:v>
      </x:c>
      <x:c r="S2192" s="36" t="n">
        <x:v>0.000001593658174968757</x:v>
      </x:c>
      <x:c r="T2192" s="35" t="n">
        <x:v>0.1464094505450671</x:v>
      </x:c>
      <x:c r="U2192" s="36" t="str">
        <x:v>lateral</x:v>
      </x:c>
      <x:c r="V2192" s="33" t="n">
        <x:v>7</x:v>
      </x:c>
      <x:c r="W2192" s="36" t="n">
        <x:v>-0.9256800952277753</x:v>
      </x:c>
      <x:c r="X2192" s="36" t="n">
        <x:v>2.3527216863660647</x:v>
      </x:c>
      <x:c r="Y2192" s="36" t="n">
        <x:v>2.5282766803097485</x:v>
      </x:c>
      <x:c r="Z2192" s="36" t="n">
        <x:v>0.37444728610465905</x:v>
      </x:c>
      <x:c r="AA2192" s="36" t="n">
        <x:v>0.3661308520689147</x:v>
      </x:c>
      <x:c r="AB2192" s="36" t="n">
        <x:v>1.080286813074378</x:v>
      </x:c>
      <x:c r="AC2192" s="34" t="b">
        <x:v>1</x:v>
      </x:c>
    </x:row>
    <x:row r="2193">
      <x:c r="A2193" s="31" t="str">
        <x:v>CFG018</x:v>
      </x:c>
      <x:c r="B2193" s="33" t="n">
        <x:v>22</x:v>
      </x:c>
      <x:c r="C2193" s="31" t="str">
        <x:v>0（选定5-12kg）算协调转弯-5 1.AR20.03.6 </x:v>
      </x:c>
      <x:c r="D2193" s="31" t="str">
        <x:v>T7-VLM2-WF1(g1.0)-WF2(g-1.0)-FF1(g1)-Inviscid</x:v>
      </x:c>
      <x:c r="E2193" s="37" t="n">
        <x:v>0.645673596075686</x:v>
      </x:c>
      <x:c r="F2193" s="37" t="n">
        <x:v>0</x:v>
      </x:c>
      <x:c r="G2193" s="35" t="n">
        <x:v>12.938116338026983</x:v>
      </x:c>
      <x:c r="H2193" s="36" t="n">
        <x:v>5.5</x:v>
      </x:c>
      <x:c r="I2193" s="35" t="n">
        <x:v>1.225</x:v>
      </x:c>
      <x:c r="J2193" s="35" t="n">
        <x:v>1.5705518175924542</x:v>
      </x:c>
      <x:c r="K2193" s="35" t="n">
        <x:v>0.284701945718181</x:v>
      </x:c>
      <x:c r="L2193" s="35" t="n">
        <x:v>5.525419388778789</x:v>
      </x:c>
      <x:c r="M2193" s="35" t="n">
        <x:v>11.925999999999998</x:v>
      </x:c>
      <x:c r="N2193" s="35" t="n">
        <x:v>0.10987464130192907</x:v>
      </x:c>
      <x:c r="O2193" s="35" t="n">
        <x:v>-0.000014145666992340812</x:v>
      </x:c>
      <x:c r="P2193" s="35" t="n">
        <x:v>0.01419477884024726</x:v>
      </x:c>
      <x:c r="Q2193" s="36" t="n">
        <x:v>0.7263885037657347</x:v>
      </x:c>
      <x:c r="R2193" s="36" t="n">
        <x:v>0.01810110570978437</x:v>
      </x:c>
      <x:c r="S2193" s="36" t="n">
        <x:v>0.000001593658174968757</x:v>
      </x:c>
      <x:c r="T2193" s="35" t="n">
        <x:v>0.1464094505450671</x:v>
      </x:c>
      <x:c r="U2193" s="36" t="str">
        <x:v>lateral</x:v>
      </x:c>
      <x:c r="V2193" s="33" t="n">
        <x:v>8</x:v>
      </x:c>
      <x:c r="W2193" s="36" t="n">
        <x:v>0.16377969603093057</x:v>
      </x:c>
      <x:c r="X2193" s="36" t="n">
        <x:v>0</x:v>
      </x:c>
      <x:c r="Y2193" s="36" t="n">
        <x:v>0.16377969603093057</x:v>
      </x:c>
      <x:c r="Z2193" s="36" t="n">
        <x:v>0</x:v>
      </x:c>
      <x:c r="AA2193" s="36" t="n">
        <x:v>-1</x:v>
      </x:c>
      <x:c r="AB2193" s="36"/>
      <x:c r="AC2193" s="34" t="b">
        <x:v>0</x:v>
      </x:c>
    </x:row>
    <x:row r="2194">
      <x:c r="A2194" s="31" t="str">
        <x:v>CFG018</x:v>
      </x:c>
      <x:c r="B2194" s="33" t="n">
        <x:v>23</x:v>
      </x:c>
      <x:c r="C2194" s="31" t="str">
        <x:v>0（选定5-12kg）算协调转弯-5 1.AR20.03.6 </x:v>
      </x:c>
      <x:c r="D2194" s="31" t="str">
        <x:v>T7-VLM2-WF1(g1.0)-WF2(g-1.0)-FF1(g1)-Inviscid</x:v>
      </x:c>
      <x:c r="E2194" s="37" t="n">
        <x:v>0.6621131949052437</x:v>
      </x:c>
      <x:c r="F2194" s="37" t="n">
        <x:v>0</x:v>
      </x:c>
      <x:c r="G2194" s="35" t="n">
        <x:v>12.932474882062477</x:v>
      </x:c>
      <x:c r="H2194" s="36" t="n">
        <x:v>6</x:v>
      </x:c>
      <x:c r="I2194" s="35" t="n">
        <x:v>1.225</x:v>
      </x:c>
      <x:c r="J2194" s="35" t="n">
        <x:v>1.5705518175924542</x:v>
      </x:c>
      <x:c r="K2194" s="35" t="n">
        <x:v>0.284701945718181</x:v>
      </x:c>
      <x:c r="L2194" s="35" t="n">
        <x:v>5.525419388778789</x:v>
      </x:c>
      <x:c r="M2194" s="35" t="n">
        <x:v>11.925999999999998</x:v>
      </x:c>
      <x:c r="N2194" s="35" t="n">
        <x:v>0.10987464130192907</x:v>
      </x:c>
      <x:c r="O2194" s="35" t="n">
        <x:v>-0.000014145666992340812</x:v>
      </x:c>
      <x:c r="P2194" s="35" t="n">
        <x:v>0.01419477884024726</x:v>
      </x:c>
      <x:c r="Q2194" s="36" t="n">
        <x:v>0.7270118136027615</x:v>
      </x:c>
      <x:c r="R2194" s="36" t="n">
        <x:v>0.018787358045381734</x:v>
      </x:c>
      <x:c r="S2194" s="36" t="n">
        <x:v>0.000001661600067916196</x:v>
      </x:c>
      <x:c r="T2194" s="35" t="n">
        <x:v>0.14640582795270507</x:v>
      </x:c>
      <x:c r="U2194" s="36" t="str">
        <x:v>longitudinal</x:v>
      </x:c>
      <x:c r="V2194" s="33" t="n">
        <x:v>1</x:v>
      </x:c>
      <x:c r="W2194" s="36" t="n">
        <x:v>-6.065062148479824</x:v>
      </x:c>
      <x:c r="X2194" s="36" t="n">
        <x:v>-5.1855960782181745</x:v>
      </x:c>
      <x:c r="Y2194" s="36" t="n">
        <x:v>7.979685805303014</x:v>
      </x:c>
      <x:c r="Z2194" s="36" t="n">
        <x:v>0.8253132487263692</x:v>
      </x:c>
      <x:c r="AA2194" s="36" t="n">
        <x:v>0.7600627764628527</x:v>
      </x:c>
      <x:c r="AB2194" s="36" t="n">
        <x:v>0.16487877214096558</x:v>
      </x:c>
      <x:c r="AC2194" s="34" t="b">
        <x:v>1</x:v>
      </x:c>
    </x:row>
    <x:row r="2195">
      <x:c r="A2195" s="31" t="str">
        <x:v>CFG018</x:v>
      </x:c>
      <x:c r="B2195" s="33" t="n">
        <x:v>23</x:v>
      </x:c>
      <x:c r="C2195" s="31" t="str">
        <x:v>0（选定5-12kg）算协调转弯-5 1.AR20.03.6 </x:v>
      </x:c>
      <x:c r="D2195" s="31" t="str">
        <x:v>T7-VLM2-WF1(g1.0)-WF2(g-1.0)-FF1(g1)-Inviscid</x:v>
      </x:c>
      <x:c r="E2195" s="37" t="n">
        <x:v>0.6621131949052437</x:v>
      </x:c>
      <x:c r="F2195" s="37" t="n">
        <x:v>0</x:v>
      </x:c>
      <x:c r="G2195" s="35" t="n">
        <x:v>12.932474882062477</x:v>
      </x:c>
      <x:c r="H2195" s="36" t="n">
        <x:v>6</x:v>
      </x:c>
      <x:c r="I2195" s="35" t="n">
        <x:v>1.225</x:v>
      </x:c>
      <x:c r="J2195" s="35" t="n">
        <x:v>1.5705518175924542</x:v>
      </x:c>
      <x:c r="K2195" s="35" t="n">
        <x:v>0.284701945718181</x:v>
      </x:c>
      <x:c r="L2195" s="35" t="n">
        <x:v>5.525419388778789</x:v>
      </x:c>
      <x:c r="M2195" s="35" t="n">
        <x:v>11.925999999999998</x:v>
      </x:c>
      <x:c r="N2195" s="35" t="n">
        <x:v>0.10987464130192907</x:v>
      </x:c>
      <x:c r="O2195" s="35" t="n">
        <x:v>-0.000014145666992340812</x:v>
      </x:c>
      <x:c r="P2195" s="35" t="n">
        <x:v>0.01419477884024726</x:v>
      </x:c>
      <x:c r="Q2195" s="36" t="n">
        <x:v>0.7270118136027615</x:v>
      </x:c>
      <x:c r="R2195" s="36" t="n">
        <x:v>0.018787358045381734</x:v>
      </x:c>
      <x:c r="S2195" s="36" t="n">
        <x:v>0.000001661600067916196</x:v>
      </x:c>
      <x:c r="T2195" s="35" t="n">
        <x:v>0.14640582795270507</x:v>
      </x:c>
      <x:c r="U2195" s="36" t="str">
        <x:v>longitudinal</x:v>
      </x:c>
      <x:c r="V2195" s="33" t="n">
        <x:v>2</x:v>
      </x:c>
      <x:c r="W2195" s="36" t="n">
        <x:v>-6.065062148479824</x:v>
      </x:c>
      <x:c r="X2195" s="36" t="n">
        <x:v>5.1855960782181745</x:v>
      </x:c>
      <x:c r="Y2195" s="36" t="n">
        <x:v>7.979685805303014</x:v>
      </x:c>
      <x:c r="Z2195" s="36" t="n">
        <x:v>0.8253132487263692</x:v>
      </x:c>
      <x:c r="AA2195" s="36" t="n">
        <x:v>0.7600627764628527</x:v>
      </x:c>
      <x:c r="AB2195" s="36" t="n">
        <x:v>0.16487877214096558</x:v>
      </x:c>
      <x:c r="AC2195" s="34" t="b">
        <x:v>1</x:v>
      </x:c>
    </x:row>
    <x:row r="2196">
      <x:c r="A2196" s="31" t="str">
        <x:v>CFG018</x:v>
      </x:c>
      <x:c r="B2196" s="33" t="n">
        <x:v>23</x:v>
      </x:c>
      <x:c r="C2196" s="31" t="str">
        <x:v>0（选定5-12kg）算协调转弯-5 1.AR20.03.6 </x:v>
      </x:c>
      <x:c r="D2196" s="31" t="str">
        <x:v>T7-VLM2-WF1(g1.0)-WF2(g-1.0)-FF1(g1)-Inviscid</x:v>
      </x:c>
      <x:c r="E2196" s="37" t="n">
        <x:v>0.6621131949052437</x:v>
      </x:c>
      <x:c r="F2196" s="37" t="n">
        <x:v>0</x:v>
      </x:c>
      <x:c r="G2196" s="35" t="n">
        <x:v>12.932474882062477</x:v>
      </x:c>
      <x:c r="H2196" s="36" t="n">
        <x:v>6</x:v>
      </x:c>
      <x:c r="I2196" s="35" t="n">
        <x:v>1.225</x:v>
      </x:c>
      <x:c r="J2196" s="35" t="n">
        <x:v>1.5705518175924542</x:v>
      </x:c>
      <x:c r="K2196" s="35" t="n">
        <x:v>0.284701945718181</x:v>
      </x:c>
      <x:c r="L2196" s="35" t="n">
        <x:v>5.525419388778789</x:v>
      </x:c>
      <x:c r="M2196" s="35" t="n">
        <x:v>11.925999999999998</x:v>
      </x:c>
      <x:c r="N2196" s="35" t="n">
        <x:v>0.10987464130192907</x:v>
      </x:c>
      <x:c r="O2196" s="35" t="n">
        <x:v>-0.000014145666992340812</x:v>
      </x:c>
      <x:c r="P2196" s="35" t="n">
        <x:v>0.01419477884024726</x:v>
      </x:c>
      <x:c r="Q2196" s="36" t="n">
        <x:v>0.7270118136027615</x:v>
      </x:c>
      <x:c r="R2196" s="36" t="n">
        <x:v>0.018787358045381734</x:v>
      </x:c>
      <x:c r="S2196" s="36" t="n">
        <x:v>0.000001661600067916196</x:v>
      </x:c>
      <x:c r="T2196" s="35" t="n">
        <x:v>0.14640582795270507</x:v>
      </x:c>
      <x:c r="U2196" s="36" t="str">
        <x:v>longitudinal</x:v>
      </x:c>
      <x:c r="V2196" s="33" t="n">
        <x:v>3</x:v>
      </x:c>
      <x:c r="W2196" s="36" t="n">
        <x:v>-0.014691900687188553</x:v>
      </x:c>
      <x:c r="X2196" s="36" t="n">
        <x:v>-0.719842348044716</x:v>
      </x:c>
      <x:c r="Y2196" s="36" t="n">
        <x:v>0.7199922624475433</x:v>
      </x:c>
      <x:c r="Z2196" s="36" t="n">
        <x:v>0.1145664679381931</x:v>
      </x:c>
      <x:c r="AA2196" s="36" t="n">
        <x:v>0.020405636912325796</x:v>
      </x:c>
      <x:c r="AB2196" s="36" t="n">
        <x:v>68.06471274829725</x:v>
      </x:c>
      <x:c r="AC2196" s="34" t="b">
        <x:v>1</x:v>
      </x:c>
    </x:row>
    <x:row r="2197">
      <x:c r="A2197" s="31" t="str">
        <x:v>CFG018</x:v>
      </x:c>
      <x:c r="B2197" s="33" t="n">
        <x:v>23</x:v>
      </x:c>
      <x:c r="C2197" s="31" t="str">
        <x:v>0（选定5-12kg）算协调转弯-5 1.AR20.03.6 </x:v>
      </x:c>
      <x:c r="D2197" s="31" t="str">
        <x:v>T7-VLM2-WF1(g1.0)-WF2(g-1.0)-FF1(g1)-Inviscid</x:v>
      </x:c>
      <x:c r="E2197" s="37" t="n">
        <x:v>0.6621131949052437</x:v>
      </x:c>
      <x:c r="F2197" s="37" t="n">
        <x:v>0</x:v>
      </x:c>
      <x:c r="G2197" s="35" t="n">
        <x:v>12.932474882062477</x:v>
      </x:c>
      <x:c r="H2197" s="36" t="n">
        <x:v>6</x:v>
      </x:c>
      <x:c r="I2197" s="35" t="n">
        <x:v>1.225</x:v>
      </x:c>
      <x:c r="J2197" s="35" t="n">
        <x:v>1.5705518175924542</x:v>
      </x:c>
      <x:c r="K2197" s="35" t="n">
        <x:v>0.284701945718181</x:v>
      </x:c>
      <x:c r="L2197" s="35" t="n">
        <x:v>5.525419388778789</x:v>
      </x:c>
      <x:c r="M2197" s="35" t="n">
        <x:v>11.925999999999998</x:v>
      </x:c>
      <x:c r="N2197" s="35" t="n">
        <x:v>0.10987464130192907</x:v>
      </x:c>
      <x:c r="O2197" s="35" t="n">
        <x:v>-0.000014145666992340812</x:v>
      </x:c>
      <x:c r="P2197" s="35" t="n">
        <x:v>0.01419477884024726</x:v>
      </x:c>
      <x:c r="Q2197" s="36" t="n">
        <x:v>0.7270118136027615</x:v>
      </x:c>
      <x:c r="R2197" s="36" t="n">
        <x:v>0.018787358045381734</x:v>
      </x:c>
      <x:c r="S2197" s="36" t="n">
        <x:v>0.000001661600067916196</x:v>
      </x:c>
      <x:c r="T2197" s="35" t="n">
        <x:v>0.14640582795270507</x:v>
      </x:c>
      <x:c r="U2197" s="36" t="str">
        <x:v>longitudinal</x:v>
      </x:c>
      <x:c r="V2197" s="33" t="n">
        <x:v>4</x:v>
      </x:c>
      <x:c r="W2197" s="36" t="n">
        <x:v>-0.014691900687188553</x:v>
      </x:c>
      <x:c r="X2197" s="36" t="n">
        <x:v>0.719842348044716</x:v>
      </x:c>
      <x:c r="Y2197" s="36" t="n">
        <x:v>0.7199922624475433</x:v>
      </x:c>
      <x:c r="Z2197" s="36" t="n">
        <x:v>0.1145664679381931</x:v>
      </x:c>
      <x:c r="AA2197" s="36" t="n">
        <x:v>0.020405636912325796</x:v>
      </x:c>
      <x:c r="AB2197" s="36" t="n">
        <x:v>68.06471274829725</x:v>
      </x:c>
      <x:c r="AC2197" s="34" t="b">
        <x:v>1</x:v>
      </x:c>
    </x:row>
    <x:row r="2198">
      <x:c r="A2198" s="31" t="str">
        <x:v>CFG018</x:v>
      </x:c>
      <x:c r="B2198" s="33" t="n">
        <x:v>23</x:v>
      </x:c>
      <x:c r="C2198" s="31" t="str">
        <x:v>0（选定5-12kg）算协调转弯-5 1.AR20.03.6 </x:v>
      </x:c>
      <x:c r="D2198" s="31" t="str">
        <x:v>T7-VLM2-WF1(g1.0)-WF2(g-1.0)-FF1(g1)-Inviscid</x:v>
      </x:c>
      <x:c r="E2198" s="37" t="n">
        <x:v>0.6621131949052437</x:v>
      </x:c>
      <x:c r="F2198" s="37" t="n">
        <x:v>0</x:v>
      </x:c>
      <x:c r="G2198" s="35" t="n">
        <x:v>12.932474882062477</x:v>
      </x:c>
      <x:c r="H2198" s="36" t="n">
        <x:v>6</x:v>
      </x:c>
      <x:c r="I2198" s="35" t="n">
        <x:v>1.225</x:v>
      </x:c>
      <x:c r="J2198" s="35" t="n">
        <x:v>1.5705518175924542</x:v>
      </x:c>
      <x:c r="K2198" s="35" t="n">
        <x:v>0.284701945718181</x:v>
      </x:c>
      <x:c r="L2198" s="35" t="n">
        <x:v>5.525419388778789</x:v>
      </x:c>
      <x:c r="M2198" s="35" t="n">
        <x:v>11.925999999999998</x:v>
      </x:c>
      <x:c r="N2198" s="35" t="n">
        <x:v>0.10987464130192907</x:v>
      </x:c>
      <x:c r="O2198" s="35" t="n">
        <x:v>-0.000014145666992340812</x:v>
      </x:c>
      <x:c r="P2198" s="35" t="n">
        <x:v>0.01419477884024726</x:v>
      </x:c>
      <x:c r="Q2198" s="36" t="n">
        <x:v>0.7270118136027615</x:v>
      </x:c>
      <x:c r="R2198" s="36" t="n">
        <x:v>0.018787358045381734</x:v>
      </x:c>
      <x:c r="S2198" s="36" t="n">
        <x:v>0.000001661600067916196</x:v>
      </x:c>
      <x:c r="T2198" s="35" t="n">
        <x:v>0.14640582795270507</x:v>
      </x:c>
      <x:c r="U2198" s="36" t="str">
        <x:v>lateral</x:v>
      </x:c>
      <x:c r="V2198" s="33" t="n">
        <x:v>5</x:v>
      </x:c>
      <x:c r="W2198" s="36" t="n">
        <x:v>-17.059566457869522</x:v>
      </x:c>
      <x:c r="X2198" s="36" t="n">
        <x:v>0</x:v>
      </x:c>
      <x:c r="Y2198" s="36" t="n">
        <x:v>17.059566457869522</x:v>
      </x:c>
      <x:c r="Z2198" s="36" t="n">
        <x:v>0</x:v>
      </x:c>
      <x:c r="AA2198" s="36" t="n">
        <x:v>1</x:v>
      </x:c>
      <x:c r="AB2198" s="36" t="n">
        <x:v>0.05861813677795447</x:v>
      </x:c>
      <x:c r="AC2198" s="34" t="b">
        <x:v>1</x:v>
      </x:c>
    </x:row>
    <x:row r="2199">
      <x:c r="A2199" s="31" t="str">
        <x:v>CFG018</x:v>
      </x:c>
      <x:c r="B2199" s="33" t="n">
        <x:v>23</x:v>
      </x:c>
      <x:c r="C2199" s="31" t="str">
        <x:v>0（选定5-12kg）算协调转弯-5 1.AR20.03.6 </x:v>
      </x:c>
      <x:c r="D2199" s="31" t="str">
        <x:v>T7-VLM2-WF1(g1.0)-WF2(g-1.0)-FF1(g1)-Inviscid</x:v>
      </x:c>
      <x:c r="E2199" s="37" t="n">
        <x:v>0.6621131949052437</x:v>
      </x:c>
      <x:c r="F2199" s="37" t="n">
        <x:v>0</x:v>
      </x:c>
      <x:c r="G2199" s="35" t="n">
        <x:v>12.932474882062477</x:v>
      </x:c>
      <x:c r="H2199" s="36" t="n">
        <x:v>6</x:v>
      </x:c>
      <x:c r="I2199" s="35" t="n">
        <x:v>1.225</x:v>
      </x:c>
      <x:c r="J2199" s="35" t="n">
        <x:v>1.5705518175924542</x:v>
      </x:c>
      <x:c r="K2199" s="35" t="n">
        <x:v>0.284701945718181</x:v>
      </x:c>
      <x:c r="L2199" s="35" t="n">
        <x:v>5.525419388778789</x:v>
      </x:c>
      <x:c r="M2199" s="35" t="n">
        <x:v>11.925999999999998</x:v>
      </x:c>
      <x:c r="N2199" s="35" t="n">
        <x:v>0.10987464130192907</x:v>
      </x:c>
      <x:c r="O2199" s="35" t="n">
        <x:v>-0.000014145666992340812</x:v>
      </x:c>
      <x:c r="P2199" s="35" t="n">
        <x:v>0.01419477884024726</x:v>
      </x:c>
      <x:c r="Q2199" s="36" t="n">
        <x:v>0.7270118136027615</x:v>
      </x:c>
      <x:c r="R2199" s="36" t="n">
        <x:v>0.018787358045381734</x:v>
      </x:c>
      <x:c r="S2199" s="36" t="n">
        <x:v>0.000001661600067916196</x:v>
      </x:c>
      <x:c r="T2199" s="35" t="n">
        <x:v>0.14640582795270507</x:v>
      </x:c>
      <x:c r="U2199" s="36" t="str">
        <x:v>lateral</x:v>
      </x:c>
      <x:c r="V2199" s="33" t="n">
        <x:v>6</x:v>
      </x:c>
      <x:c r="W2199" s="36" t="n">
        <x:v>-0.9268535289098593</x:v>
      </x:c>
      <x:c r="X2199" s="36" t="n">
        <x:v>-2.3535120737882087</x:v>
      </x:c>
      <x:c r="Y2199" s="36" t="n">
        <x:v>2.5294419434965363</x:v>
      </x:c>
      <x:c r="Z2199" s="36" t="n">
        <x:v>0.37457308016985097</x:v>
      </x:c>
      <x:c r="AA2199" s="36" t="n">
        <x:v>0.36642609303324714</x:v>
      </x:c>
      <x:c r="AB2199" s="36" t="n">
        <x:v>1.0789191267105318</x:v>
      </x:c>
      <x:c r="AC2199" s="34" t="b">
        <x:v>1</x:v>
      </x:c>
    </x:row>
    <x:row r="2200">
      <x:c r="A2200" s="31" t="str">
        <x:v>CFG018</x:v>
      </x:c>
      <x:c r="B2200" s="33" t="n">
        <x:v>23</x:v>
      </x:c>
      <x:c r="C2200" s="31" t="str">
        <x:v>0（选定5-12kg）算协调转弯-5 1.AR20.03.6 </x:v>
      </x:c>
      <x:c r="D2200" s="31" t="str">
        <x:v>T7-VLM2-WF1(g1.0)-WF2(g-1.0)-FF1(g1)-Inviscid</x:v>
      </x:c>
      <x:c r="E2200" s="37" t="n">
        <x:v>0.6621131949052437</x:v>
      </x:c>
      <x:c r="F2200" s="37" t="n">
        <x:v>0</x:v>
      </x:c>
      <x:c r="G2200" s="35" t="n">
        <x:v>12.932474882062477</x:v>
      </x:c>
      <x:c r="H2200" s="36" t="n">
        <x:v>6</x:v>
      </x:c>
      <x:c r="I2200" s="35" t="n">
        <x:v>1.225</x:v>
      </x:c>
      <x:c r="J2200" s="35" t="n">
        <x:v>1.5705518175924542</x:v>
      </x:c>
      <x:c r="K2200" s="35" t="n">
        <x:v>0.284701945718181</x:v>
      </x:c>
      <x:c r="L2200" s="35" t="n">
        <x:v>5.525419388778789</x:v>
      </x:c>
      <x:c r="M2200" s="35" t="n">
        <x:v>11.925999999999998</x:v>
      </x:c>
      <x:c r="N2200" s="35" t="n">
        <x:v>0.10987464130192907</x:v>
      </x:c>
      <x:c r="O2200" s="35" t="n">
        <x:v>-0.000014145666992340812</x:v>
      </x:c>
      <x:c r="P2200" s="35" t="n">
        <x:v>0.01419477884024726</x:v>
      </x:c>
      <x:c r="Q2200" s="36" t="n">
        <x:v>0.7270118136027615</x:v>
      </x:c>
      <x:c r="R2200" s="36" t="n">
        <x:v>0.018787358045381734</x:v>
      </x:c>
      <x:c r="S2200" s="36" t="n">
        <x:v>0.000001661600067916196</x:v>
      </x:c>
      <x:c r="T2200" s="35" t="n">
        <x:v>0.14640582795270507</x:v>
      </x:c>
      <x:c r="U2200" s="36" t="str">
        <x:v>lateral</x:v>
      </x:c>
      <x:c r="V2200" s="33" t="n">
        <x:v>7</x:v>
      </x:c>
      <x:c r="W2200" s="36" t="n">
        <x:v>-0.9268535289098593</x:v>
      </x:c>
      <x:c r="X2200" s="36" t="n">
        <x:v>2.3535120737882087</x:v>
      </x:c>
      <x:c r="Y2200" s="36" t="n">
        <x:v>2.5294419434965363</x:v>
      </x:c>
      <x:c r="Z2200" s="36" t="n">
        <x:v>0.37457308016985097</x:v>
      </x:c>
      <x:c r="AA2200" s="36" t="n">
        <x:v>0.36642609303324714</x:v>
      </x:c>
      <x:c r="AB2200" s="36" t="n">
        <x:v>1.0789191267105318</x:v>
      </x:c>
      <x:c r="AC2200" s="34" t="b">
        <x:v>1</x:v>
      </x:c>
    </x:row>
    <x:row r="2201">
      <x:c r="A2201" s="31" t="str">
        <x:v>CFG018</x:v>
      </x:c>
      <x:c r="B2201" s="33" t="n">
        <x:v>23</x:v>
      </x:c>
      <x:c r="C2201" s="31" t="str">
        <x:v>0（选定5-12kg）算协调转弯-5 1.AR20.03.6 </x:v>
      </x:c>
      <x:c r="D2201" s="31" t="str">
        <x:v>T7-VLM2-WF1(g1.0)-WF2(g-1.0)-FF1(g1)-Inviscid</x:v>
      </x:c>
      <x:c r="E2201" s="37" t="n">
        <x:v>0.6621131949052437</x:v>
      </x:c>
      <x:c r="F2201" s="37" t="n">
        <x:v>0</x:v>
      </x:c>
      <x:c r="G2201" s="35" t="n">
        <x:v>12.932474882062477</x:v>
      </x:c>
      <x:c r="H2201" s="36" t="n">
        <x:v>6</x:v>
      </x:c>
      <x:c r="I2201" s="35" t="n">
        <x:v>1.225</x:v>
      </x:c>
      <x:c r="J2201" s="35" t="n">
        <x:v>1.5705518175924542</x:v>
      </x:c>
      <x:c r="K2201" s="35" t="n">
        <x:v>0.284701945718181</x:v>
      </x:c>
      <x:c r="L2201" s="35" t="n">
        <x:v>5.525419388778789</x:v>
      </x:c>
      <x:c r="M2201" s="35" t="n">
        <x:v>11.925999999999998</x:v>
      </x:c>
      <x:c r="N2201" s="35" t="n">
        <x:v>0.10987464130192907</x:v>
      </x:c>
      <x:c r="O2201" s="35" t="n">
        <x:v>-0.000014145666992340812</x:v>
      </x:c>
      <x:c r="P2201" s="35" t="n">
        <x:v>0.01419477884024726</x:v>
      </x:c>
      <x:c r="Q2201" s="36" t="n">
        <x:v>0.7270118136027615</x:v>
      </x:c>
      <x:c r="R2201" s="36" t="n">
        <x:v>0.018787358045381734</x:v>
      </x:c>
      <x:c r="S2201" s="36" t="n">
        <x:v>0.000001661600067916196</x:v>
      </x:c>
      <x:c r="T2201" s="35" t="n">
        <x:v>0.14640582795270507</x:v>
      </x:c>
      <x:c r="U2201" s="36" t="str">
        <x:v>lateral</x:v>
      </x:c>
      <x:c r="V2201" s="33" t="n">
        <x:v>8</x:v>
      </x:c>
      <x:c r="W2201" s="36" t="n">
        <x:v>0.16402666176834835</x:v>
      </x:c>
      <x:c r="X2201" s="36" t="n">
        <x:v>0</x:v>
      </x:c>
      <x:c r="Y2201" s="36" t="n">
        <x:v>0.16402666176834835</x:v>
      </x:c>
      <x:c r="Z2201" s="36" t="n">
        <x:v>0</x:v>
      </x:c>
      <x:c r="AA2201" s="36" t="n">
        <x:v>-1</x:v>
      </x:c>
      <x:c r="AB2201" s="36"/>
      <x:c r="AC2201" s="34" t="b">
        <x:v>0</x:v>
      </x:c>
    </x:row>
    <x:row r="2202">
      <x:c r="A2202" s="31" t="str">
        <x:v>CFG018</x:v>
      </x:c>
      <x:c r="B2202" s="33" t="n">
        <x:v>24</x:v>
      </x:c>
      <x:c r="C2202" s="31" t="str">
        <x:v>0（选定5-12kg）算协调转弯-5 1.AR20.03.6 </x:v>
      </x:c>
      <x:c r="D2202" s="31" t="str">
        <x:v>T7-VLM2-WF1(g1.0)-WF2(g-1.0)-FF1(g1)-Inviscid</x:v>
      </x:c>
      <x:c r="E2202" s="37" t="n">
        <x:v>0.6787373664699757</x:v>
      </x:c>
      <x:c r="F2202" s="37" t="n">
        <x:v>0</x:v>
      </x:c>
      <x:c r="G2202" s="35" t="n">
        <x:v>12.926763458782666</x:v>
      </x:c>
      <x:c r="H2202" s="36" t="n">
        <x:v>6.5</x:v>
      </x:c>
      <x:c r="I2202" s="35" t="n">
        <x:v>1.225</x:v>
      </x:c>
      <x:c r="J2202" s="35" t="n">
        <x:v>1.5705518175924542</x:v>
      </x:c>
      <x:c r="K2202" s="35" t="n">
        <x:v>0.284701945718181</x:v>
      </x:c>
      <x:c r="L2202" s="35" t="n">
        <x:v>5.525419388778789</x:v>
      </x:c>
      <x:c r="M2202" s="35" t="n">
        <x:v>11.925999999999998</x:v>
      </x:c>
      <x:c r="N2202" s="35" t="n">
        <x:v>0.10987464130192907</x:v>
      </x:c>
      <x:c r="O2202" s="35" t="n">
        <x:v>-0.000014145666992340812</x:v>
      </x:c>
      <x:c r="P2202" s="35" t="n">
        <x:v>0.01419477884024726</x:v>
      </x:c>
      <x:c r="Q2202" s="36" t="n">
        <x:v>0.7276432181564702</x:v>
      </x:c>
      <x:c r="R2202" s="36" t="n">
        <x:v>0.01949472914395249</x:v>
      </x:c>
      <x:c r="S2202" s="36" t="n">
        <x:v>0.000001729370890200239</x:v>
      </x:c>
      <x:c r="T2202" s="35" t="n">
        <x:v>0.14640237109047935</x:v>
      </x:c>
      <x:c r="U2202" s="36" t="str">
        <x:v>longitudinal</x:v>
      </x:c>
      <x:c r="V2202" s="33" t="n">
        <x:v>1</x:v>
      </x:c>
      <x:c r="W2202" s="36" t="n">
        <x:v>-6.058745951341762</x:v>
      </x:c>
      <x:c r="X2202" s="36" t="n">
        <x:v>-5.180090235343042</x:v>
      </x:c>
      <x:c r="Y2202" s="36" t="n">
        <x:v>7.971307129272872</x:v>
      </x:c>
      <x:c r="Z2202" s="36" t="n">
        <x:v>0.8244369666169046</x:v>
      </x:c>
      <x:c r="AA2202" s="36" t="n">
        <x:v>0.7600693152434624</x:v>
      </x:c>
      <x:c r="AB2202" s="36" t="n">
        <x:v>0.16505065702227395</x:v>
      </x:c>
      <x:c r="AC2202" s="34" t="b">
        <x:v>1</x:v>
      </x:c>
    </x:row>
    <x:row r="2203">
      <x:c r="A2203" s="31" t="str">
        <x:v>CFG018</x:v>
      </x:c>
      <x:c r="B2203" s="33" t="n">
        <x:v>24</x:v>
      </x:c>
      <x:c r="C2203" s="31" t="str">
        <x:v>0（选定5-12kg）算协调转弯-5 1.AR20.03.6 </x:v>
      </x:c>
      <x:c r="D2203" s="31" t="str">
        <x:v>T7-VLM2-WF1(g1.0)-WF2(g-1.0)-FF1(g1)-Inviscid</x:v>
      </x:c>
      <x:c r="E2203" s="37" t="n">
        <x:v>0.6787373664699757</x:v>
      </x:c>
      <x:c r="F2203" s="37" t="n">
        <x:v>0</x:v>
      </x:c>
      <x:c r="G2203" s="35" t="n">
        <x:v>12.926763458782666</x:v>
      </x:c>
      <x:c r="H2203" s="36" t="n">
        <x:v>6.5</x:v>
      </x:c>
      <x:c r="I2203" s="35" t="n">
        <x:v>1.225</x:v>
      </x:c>
      <x:c r="J2203" s="35" t="n">
        <x:v>1.5705518175924542</x:v>
      </x:c>
      <x:c r="K2203" s="35" t="n">
        <x:v>0.284701945718181</x:v>
      </x:c>
      <x:c r="L2203" s="35" t="n">
        <x:v>5.525419388778789</x:v>
      </x:c>
      <x:c r="M2203" s="35" t="n">
        <x:v>11.925999999999998</x:v>
      </x:c>
      <x:c r="N2203" s="35" t="n">
        <x:v>0.10987464130192907</x:v>
      </x:c>
      <x:c r="O2203" s="35" t="n">
        <x:v>-0.000014145666992340812</x:v>
      </x:c>
      <x:c r="P2203" s="35" t="n">
        <x:v>0.01419477884024726</x:v>
      </x:c>
      <x:c r="Q2203" s="36" t="n">
        <x:v>0.7276432181564702</x:v>
      </x:c>
      <x:c r="R2203" s="36" t="n">
        <x:v>0.01949472914395249</x:v>
      </x:c>
      <x:c r="S2203" s="36" t="n">
        <x:v>0.000001729370890200239</x:v>
      </x:c>
      <x:c r="T2203" s="35" t="n">
        <x:v>0.14640237109047935</x:v>
      </x:c>
      <x:c r="U2203" s="36" t="str">
        <x:v>longitudinal</x:v>
      </x:c>
      <x:c r="V2203" s="33" t="n">
        <x:v>2</x:v>
      </x:c>
      <x:c r="W2203" s="36" t="n">
        <x:v>-6.058745951341762</x:v>
      </x:c>
      <x:c r="X2203" s="36" t="n">
        <x:v>5.180090235343042</x:v>
      </x:c>
      <x:c r="Y2203" s="36" t="n">
        <x:v>7.971307129272872</x:v>
      </x:c>
      <x:c r="Z2203" s="36" t="n">
        <x:v>0.8244369666169046</x:v>
      </x:c>
      <x:c r="AA2203" s="36" t="n">
        <x:v>0.7600693152434624</x:v>
      </x:c>
      <x:c r="AB2203" s="36" t="n">
        <x:v>0.16505065702227395</x:v>
      </x:c>
      <x:c r="AC2203" s="34" t="b">
        <x:v>1</x:v>
      </x:c>
    </x:row>
    <x:row r="2204">
      <x:c r="A2204" s="31" t="str">
        <x:v>CFG018</x:v>
      </x:c>
      <x:c r="B2204" s="33" t="n">
        <x:v>24</x:v>
      </x:c>
      <x:c r="C2204" s="31" t="str">
        <x:v>0（选定5-12kg）算协调转弯-5 1.AR20.03.6 </x:v>
      </x:c>
      <x:c r="D2204" s="31" t="str">
        <x:v>T7-VLM2-WF1(g1.0)-WF2(g-1.0)-FF1(g1)-Inviscid</x:v>
      </x:c>
      <x:c r="E2204" s="37" t="n">
        <x:v>0.6787373664699757</x:v>
      </x:c>
      <x:c r="F2204" s="37" t="n">
        <x:v>0</x:v>
      </x:c>
      <x:c r="G2204" s="35" t="n">
        <x:v>12.926763458782666</x:v>
      </x:c>
      <x:c r="H2204" s="36" t="n">
        <x:v>6.5</x:v>
      </x:c>
      <x:c r="I2204" s="35" t="n">
        <x:v>1.225</x:v>
      </x:c>
      <x:c r="J2204" s="35" t="n">
        <x:v>1.5705518175924542</x:v>
      </x:c>
      <x:c r="K2204" s="35" t="n">
        <x:v>0.284701945718181</x:v>
      </x:c>
      <x:c r="L2204" s="35" t="n">
        <x:v>5.525419388778789</x:v>
      </x:c>
      <x:c r="M2204" s="35" t="n">
        <x:v>11.925999999999998</x:v>
      </x:c>
      <x:c r="N2204" s="35" t="n">
        <x:v>0.10987464130192907</x:v>
      </x:c>
      <x:c r="O2204" s="35" t="n">
        <x:v>-0.000014145666992340812</x:v>
      </x:c>
      <x:c r="P2204" s="35" t="n">
        <x:v>0.01419477884024726</x:v>
      </x:c>
      <x:c r="Q2204" s="36" t="n">
        <x:v>0.7276432181564702</x:v>
      </x:c>
      <x:c r="R2204" s="36" t="n">
        <x:v>0.01949472914395249</x:v>
      </x:c>
      <x:c r="S2204" s="36" t="n">
        <x:v>0.000001729370890200239</x:v>
      </x:c>
      <x:c r="T2204" s="35" t="n">
        <x:v>0.14640237109047935</x:v>
      </x:c>
      <x:c r="U2204" s="36" t="str">
        <x:v>longitudinal</x:v>
      </x:c>
      <x:c r="V2204" s="33" t="n">
        <x:v>3</x:v>
      </x:c>
      <x:c r="W2204" s="36" t="n">
        <x:v>-0.015440347362095408</x:v>
      </x:c>
      <x:c r="X2204" s="36" t="n">
        <x:v>-0.7200855997952679</x:v>
      </x:c>
      <x:c r="Y2204" s="36" t="n">
        <x:v>0.7202511196514537</x:v>
      </x:c>
      <x:c r="Z2204" s="36" t="n">
        <x:v>0.11460518265670919</x:v>
      </x:c>
      <x:c r="AA2204" s="36" t="n">
        <x:v>0.021437449996006046</x:v>
      </x:c>
      <x:c r="AB2204" s="36" t="n">
        <x:v>64.76538231613269</x:v>
      </x:c>
      <x:c r="AC2204" s="34" t="b">
        <x:v>1</x:v>
      </x:c>
    </x:row>
    <x:row r="2205">
      <x:c r="A2205" s="31" t="str">
        <x:v>CFG018</x:v>
      </x:c>
      <x:c r="B2205" s="33" t="n">
        <x:v>24</x:v>
      </x:c>
      <x:c r="C2205" s="31" t="str">
        <x:v>0（选定5-12kg）算协调转弯-5 1.AR20.03.6 </x:v>
      </x:c>
      <x:c r="D2205" s="31" t="str">
        <x:v>T7-VLM2-WF1(g1.0)-WF2(g-1.0)-FF1(g1)-Inviscid</x:v>
      </x:c>
      <x:c r="E2205" s="37" t="n">
        <x:v>0.6787373664699757</x:v>
      </x:c>
      <x:c r="F2205" s="37" t="n">
        <x:v>0</x:v>
      </x:c>
      <x:c r="G2205" s="35" t="n">
        <x:v>12.926763458782666</x:v>
      </x:c>
      <x:c r="H2205" s="36" t="n">
        <x:v>6.5</x:v>
      </x:c>
      <x:c r="I2205" s="35" t="n">
        <x:v>1.225</x:v>
      </x:c>
      <x:c r="J2205" s="35" t="n">
        <x:v>1.5705518175924542</x:v>
      </x:c>
      <x:c r="K2205" s="35" t="n">
        <x:v>0.284701945718181</x:v>
      </x:c>
      <x:c r="L2205" s="35" t="n">
        <x:v>5.525419388778789</x:v>
      </x:c>
      <x:c r="M2205" s="35" t="n">
        <x:v>11.925999999999998</x:v>
      </x:c>
      <x:c r="N2205" s="35" t="n">
        <x:v>0.10987464130192907</x:v>
      </x:c>
      <x:c r="O2205" s="35" t="n">
        <x:v>-0.000014145666992340812</x:v>
      </x:c>
      <x:c r="P2205" s="35" t="n">
        <x:v>0.01419477884024726</x:v>
      </x:c>
      <x:c r="Q2205" s="36" t="n">
        <x:v>0.7276432181564702</x:v>
      </x:c>
      <x:c r="R2205" s="36" t="n">
        <x:v>0.01949472914395249</x:v>
      </x:c>
      <x:c r="S2205" s="36" t="n">
        <x:v>0.000001729370890200239</x:v>
      </x:c>
      <x:c r="T2205" s="35" t="n">
        <x:v>0.14640237109047935</x:v>
      </x:c>
      <x:c r="U2205" s="36" t="str">
        <x:v>longitudinal</x:v>
      </x:c>
      <x:c r="V2205" s="33" t="n">
        <x:v>4</x:v>
      </x:c>
      <x:c r="W2205" s="36" t="n">
        <x:v>-0.015440347362095408</x:v>
      </x:c>
      <x:c r="X2205" s="36" t="n">
        <x:v>0.7200855997952679</x:v>
      </x:c>
      <x:c r="Y2205" s="36" t="n">
        <x:v>0.7202511196514537</x:v>
      </x:c>
      <x:c r="Z2205" s="36" t="n">
        <x:v>0.11460518265670919</x:v>
      </x:c>
      <x:c r="AA2205" s="36" t="n">
        <x:v>0.021437449996006046</x:v>
      </x:c>
      <x:c r="AB2205" s="36" t="n">
        <x:v>64.76538231613269</x:v>
      </x:c>
      <x:c r="AC2205" s="34" t="b">
        <x:v>1</x:v>
      </x:c>
    </x:row>
    <x:row r="2206">
      <x:c r="A2206" s="31" t="str">
        <x:v>CFG018</x:v>
      </x:c>
      <x:c r="B2206" s="33" t="n">
        <x:v>24</x:v>
      </x:c>
      <x:c r="C2206" s="31" t="str">
        <x:v>0（选定5-12kg）算协调转弯-5 1.AR20.03.6 </x:v>
      </x:c>
      <x:c r="D2206" s="31" t="str">
        <x:v>T7-VLM2-WF1(g1.0)-WF2(g-1.0)-FF1(g1)-Inviscid</x:v>
      </x:c>
      <x:c r="E2206" s="37" t="n">
        <x:v>0.6787373664699757</x:v>
      </x:c>
      <x:c r="F2206" s="37" t="n">
        <x:v>0</x:v>
      </x:c>
      <x:c r="G2206" s="35" t="n">
        <x:v>12.926763458782666</x:v>
      </x:c>
      <x:c r="H2206" s="36" t="n">
        <x:v>6.5</x:v>
      </x:c>
      <x:c r="I2206" s="35" t="n">
        <x:v>1.225</x:v>
      </x:c>
      <x:c r="J2206" s="35" t="n">
        <x:v>1.5705518175924542</x:v>
      </x:c>
      <x:c r="K2206" s="35" t="n">
        <x:v>0.284701945718181</x:v>
      </x:c>
      <x:c r="L2206" s="35" t="n">
        <x:v>5.525419388778789</x:v>
      </x:c>
      <x:c r="M2206" s="35" t="n">
        <x:v>11.925999999999998</x:v>
      </x:c>
      <x:c r="N2206" s="35" t="n">
        <x:v>0.10987464130192907</x:v>
      </x:c>
      <x:c r="O2206" s="35" t="n">
        <x:v>-0.000014145666992340812</x:v>
      </x:c>
      <x:c r="P2206" s="35" t="n">
        <x:v>0.01419477884024726</x:v>
      </x:c>
      <x:c r="Q2206" s="36" t="n">
        <x:v>0.7276432181564702</x:v>
      </x:c>
      <x:c r="R2206" s="36" t="n">
        <x:v>0.01949472914395249</x:v>
      </x:c>
      <x:c r="S2206" s="36" t="n">
        <x:v>0.000001729370890200239</x:v>
      </x:c>
      <x:c r="T2206" s="35" t="n">
        <x:v>0.14640237109047935</x:v>
      </x:c>
      <x:c r="U2206" s="36" t="str">
        <x:v>lateral</x:v>
      </x:c>
      <x:c r="V2206" s="33" t="n">
        <x:v>5</x:v>
      </x:c>
      <x:c r="W2206" s="36" t="n">
        <x:v>-17.01906922284393</x:v>
      </x:c>
      <x:c r="X2206" s="36" t="n">
        <x:v>0</x:v>
      </x:c>
      <x:c r="Y2206" s="36" t="n">
        <x:v>17.01906922284393</x:v>
      </x:c>
      <x:c r="Z2206" s="36" t="n">
        <x:v>0</x:v>
      </x:c>
      <x:c r="AA2206" s="36" t="n">
        <x:v>1</x:v>
      </x:c>
      <x:c r="AB2206" s="36" t="n">
        <x:v>0.05875761987369703</x:v>
      </x:c>
      <x:c r="AC2206" s="34" t="b">
        <x:v>1</x:v>
      </x:c>
    </x:row>
    <x:row r="2207">
      <x:c r="A2207" s="31" t="str">
        <x:v>CFG018</x:v>
      </x:c>
      <x:c r="B2207" s="33" t="n">
        <x:v>24</x:v>
      </x:c>
      <x:c r="C2207" s="31" t="str">
        <x:v>0（选定5-12kg）算协调转弯-5 1.AR20.03.6 </x:v>
      </x:c>
      <x:c r="D2207" s="31" t="str">
        <x:v>T7-VLM2-WF1(g1.0)-WF2(g-1.0)-FF1(g1)-Inviscid</x:v>
      </x:c>
      <x:c r="E2207" s="37" t="n">
        <x:v>0.6787373664699757</x:v>
      </x:c>
      <x:c r="F2207" s="37" t="n">
        <x:v>0</x:v>
      </x:c>
      <x:c r="G2207" s="35" t="n">
        <x:v>12.926763458782666</x:v>
      </x:c>
      <x:c r="H2207" s="36" t="n">
        <x:v>6.5</x:v>
      </x:c>
      <x:c r="I2207" s="35" t="n">
        <x:v>1.225</x:v>
      </x:c>
      <x:c r="J2207" s="35" t="n">
        <x:v>1.5705518175924542</x:v>
      </x:c>
      <x:c r="K2207" s="35" t="n">
        <x:v>0.284701945718181</x:v>
      </x:c>
      <x:c r="L2207" s="35" t="n">
        <x:v>5.525419388778789</x:v>
      </x:c>
      <x:c r="M2207" s="35" t="n">
        <x:v>11.925999999999998</x:v>
      </x:c>
      <x:c r="N2207" s="35" t="n">
        <x:v>0.10987464130192907</x:v>
      </x:c>
      <x:c r="O2207" s="35" t="n">
        <x:v>-0.000014145666992340812</x:v>
      </x:c>
      <x:c r="P2207" s="35" t="n">
        <x:v>0.01419477884024726</x:v>
      </x:c>
      <x:c r="Q2207" s="36" t="n">
        <x:v>0.7276432181564702</x:v>
      </x:c>
      <x:c r="R2207" s="36" t="n">
        <x:v>0.01949472914395249</x:v>
      </x:c>
      <x:c r="S2207" s="36" t="n">
        <x:v>0.000001729370890200239</x:v>
      </x:c>
      <x:c r="T2207" s="35" t="n">
        <x:v>0.14640237109047935</x:v>
      </x:c>
      <x:c r="U2207" s="36" t="str">
        <x:v>lateral</x:v>
      </x:c>
      <x:c r="V2207" s="33" t="n">
        <x:v>6</x:v>
      </x:c>
      <x:c r="W2207" s="36" t="n">
        <x:v>-0.9279847983131378</x:v>
      </x:c>
      <x:c r="X2207" s="36" t="n">
        <x:v>-2.3541648631147143</x:v>
      </x:c>
      <x:c r="Y2207" s="36" t="n">
        <x:v>2.5304639868261702</x:v>
      </x:c>
      <x:c r="Z2207" s="36" t="n">
        <x:v>0.3746769748179619</x:v>
      </x:c>
      <x:c r="AA2207" s="36" t="n">
        <x:v>0.36672515520644144</x:v>
      </x:c>
      <x:c r="AB2207" s="36" t="n">
        <x:v>1.0776038592633943</x:v>
      </x:c>
      <x:c r="AC2207" s="34" t="b">
        <x:v>1</x:v>
      </x:c>
    </x:row>
    <x:row r="2208">
      <x:c r="A2208" s="31" t="str">
        <x:v>CFG018</x:v>
      </x:c>
      <x:c r="B2208" s="33" t="n">
        <x:v>24</x:v>
      </x:c>
      <x:c r="C2208" s="31" t="str">
        <x:v>0（选定5-12kg）算协调转弯-5 1.AR20.03.6 </x:v>
      </x:c>
      <x:c r="D2208" s="31" t="str">
        <x:v>T7-VLM2-WF1(g1.0)-WF2(g-1.0)-FF1(g1)-Inviscid</x:v>
      </x:c>
      <x:c r="E2208" s="37" t="n">
        <x:v>0.6787373664699757</x:v>
      </x:c>
      <x:c r="F2208" s="37" t="n">
        <x:v>0</x:v>
      </x:c>
      <x:c r="G2208" s="35" t="n">
        <x:v>12.926763458782666</x:v>
      </x:c>
      <x:c r="H2208" s="36" t="n">
        <x:v>6.5</x:v>
      </x:c>
      <x:c r="I2208" s="35" t="n">
        <x:v>1.225</x:v>
      </x:c>
      <x:c r="J2208" s="35" t="n">
        <x:v>1.5705518175924542</x:v>
      </x:c>
      <x:c r="K2208" s="35" t="n">
        <x:v>0.284701945718181</x:v>
      </x:c>
      <x:c r="L2208" s="35" t="n">
        <x:v>5.525419388778789</x:v>
      </x:c>
      <x:c r="M2208" s="35" t="n">
        <x:v>11.925999999999998</x:v>
      </x:c>
      <x:c r="N2208" s="35" t="n">
        <x:v>0.10987464130192907</x:v>
      </x:c>
      <x:c r="O2208" s="35" t="n">
        <x:v>-0.000014145666992340812</x:v>
      </x:c>
      <x:c r="P2208" s="35" t="n">
        <x:v>0.01419477884024726</x:v>
      </x:c>
      <x:c r="Q2208" s="36" t="n">
        <x:v>0.7276432181564702</x:v>
      </x:c>
      <x:c r="R2208" s="36" t="n">
        <x:v>0.01949472914395249</x:v>
      </x:c>
      <x:c r="S2208" s="36" t="n">
        <x:v>0.000001729370890200239</x:v>
      </x:c>
      <x:c r="T2208" s="35" t="n">
        <x:v>0.14640237109047935</x:v>
      </x:c>
      <x:c r="U2208" s="36" t="str">
        <x:v>lateral</x:v>
      </x:c>
      <x:c r="V2208" s="33" t="n">
        <x:v>7</x:v>
      </x:c>
      <x:c r="W2208" s="36" t="n">
        <x:v>-0.9279847983131378</x:v>
      </x:c>
      <x:c r="X2208" s="36" t="n">
        <x:v>2.3541648631147143</x:v>
      </x:c>
      <x:c r="Y2208" s="36" t="n">
        <x:v>2.5304639868261702</x:v>
      </x:c>
      <x:c r="Z2208" s="36" t="n">
        <x:v>0.3746769748179619</x:v>
      </x:c>
      <x:c r="AA2208" s="36" t="n">
        <x:v>0.36672515520644144</x:v>
      </x:c>
      <x:c r="AB2208" s="36" t="n">
        <x:v>1.0776038592633943</x:v>
      </x:c>
      <x:c r="AC2208" s="34" t="b">
        <x:v>1</x:v>
      </x:c>
    </x:row>
    <x:row r="2209">
      <x:c r="A2209" s="31" t="str">
        <x:v>CFG018</x:v>
      </x:c>
      <x:c r="B2209" s="33" t="n">
        <x:v>24</x:v>
      </x:c>
      <x:c r="C2209" s="31" t="str">
        <x:v>0（选定5-12kg）算协调转弯-5 1.AR20.03.6 </x:v>
      </x:c>
      <x:c r="D2209" s="31" t="str">
        <x:v>T7-VLM2-WF1(g1.0)-WF2(g-1.0)-FF1(g1)-Inviscid</x:v>
      </x:c>
      <x:c r="E2209" s="37" t="n">
        <x:v>0.6787373664699757</x:v>
      </x:c>
      <x:c r="F2209" s="37" t="n">
        <x:v>0</x:v>
      </x:c>
      <x:c r="G2209" s="35" t="n">
        <x:v>12.926763458782666</x:v>
      </x:c>
      <x:c r="H2209" s="36" t="n">
        <x:v>6.5</x:v>
      </x:c>
      <x:c r="I2209" s="35" t="n">
        <x:v>1.225</x:v>
      </x:c>
      <x:c r="J2209" s="35" t="n">
        <x:v>1.5705518175924542</x:v>
      </x:c>
      <x:c r="K2209" s="35" t="n">
        <x:v>0.284701945718181</x:v>
      </x:c>
      <x:c r="L2209" s="35" t="n">
        <x:v>5.525419388778789</x:v>
      </x:c>
      <x:c r="M2209" s="35" t="n">
        <x:v>11.925999999999998</x:v>
      </x:c>
      <x:c r="N2209" s="35" t="n">
        <x:v>0.10987464130192907</x:v>
      </x:c>
      <x:c r="O2209" s="35" t="n">
        <x:v>-0.000014145666992340812</x:v>
      </x:c>
      <x:c r="P2209" s="35" t="n">
        <x:v>0.01419477884024726</x:v>
      </x:c>
      <x:c r="Q2209" s="36" t="n">
        <x:v>0.7276432181564702</x:v>
      </x:c>
      <x:c r="R2209" s="36" t="n">
        <x:v>0.01949472914395249</x:v>
      </x:c>
      <x:c r="S2209" s="36" t="n">
        <x:v>0.000001729370890200239</x:v>
      </x:c>
      <x:c r="T2209" s="35" t="n">
        <x:v>0.14640237109047935</x:v>
      </x:c>
      <x:c r="U2209" s="36" t="str">
        <x:v>lateral</x:v>
      </x:c>
      <x:c r="V2209" s="33" t="n">
        <x:v>8</x:v>
      </x:c>
      <x:c r="W2209" s="36" t="n">
        <x:v>0.16427174033416314</x:v>
      </x:c>
      <x:c r="X2209" s="36" t="n">
        <x:v>0</x:v>
      </x:c>
      <x:c r="Y2209" s="36" t="n">
        <x:v>0.16427174033416314</x:v>
      </x:c>
      <x:c r="Z2209" s="36" t="n">
        <x:v>0</x:v>
      </x:c>
      <x:c r="AA2209" s="36" t="n">
        <x:v>-1</x:v>
      </x:c>
      <x:c r="AB2209" s="36"/>
      <x:c r="AC2209" s="34" t="b">
        <x:v>0</x:v>
      </x:c>
    </x:row>
    <x:row r="2210">
      <x:c r="A2210" s="31" t="str">
        <x:v>CFG018</x:v>
      </x:c>
      <x:c r="B2210" s="33" t="n">
        <x:v>25</x:v>
      </x:c>
      <x:c r="C2210" s="31" t="str">
        <x:v>0（选定5-12kg）算协调转弯-5 1.AR20.03.6 </x:v>
      </x:c>
      <x:c r="D2210" s="31" t="str">
        <x:v>T7-VLM2-WF1(g1.0)-WF2(g-1.0)-FF1(g1)-Inviscid</x:v>
      </x:c>
      <x:c r="E2210" s="37" t="n">
        <x:v>0.695528889977191</x:v>
      </x:c>
      <x:c r="F2210" s="37" t="n">
        <x:v>0</x:v>
      </x:c>
      <x:c r="G2210" s="35" t="n">
        <x:v>12.92098681248645</x:v>
      </x:c>
      <x:c r="H2210" s="36" t="n">
        <x:v>7</x:v>
      </x:c>
      <x:c r="I2210" s="35" t="n">
        <x:v>1.225</x:v>
      </x:c>
      <x:c r="J2210" s="35" t="n">
        <x:v>1.5705518175924542</x:v>
      </x:c>
      <x:c r="K2210" s="35" t="n">
        <x:v>0.284701945718181</x:v>
      </x:c>
      <x:c r="L2210" s="35" t="n">
        <x:v>5.525419388778789</x:v>
      </x:c>
      <x:c r="M2210" s="35" t="n">
        <x:v>11.925999999999998</x:v>
      </x:c>
      <x:c r="N2210" s="35" t="n">
        <x:v>0.10987464130192907</x:v>
      </x:c>
      <x:c r="O2210" s="35" t="n">
        <x:v>-0.000014145666992340812</x:v>
      </x:c>
      <x:c r="P2210" s="35" t="n">
        <x:v>0.01419477884024726</x:v>
      </x:c>
      <x:c r="Q2210" s="36" t="n">
        <x:v>0.7282821977307771</x:v>
      </x:c>
      <x:c r="R2210" s="36" t="n">
        <x:v>0.02022305858182033</x:v>
      </x:c>
      <x:c r="S2210" s="36" t="n">
        <x:v>0.0000017969733267474832</x:v>
      </x:c>
      <x:c r="T2210" s="35" t="n">
        <x:v>0.14639908899203213</x:v>
      </x:c>
      <x:c r="U2210" s="36" t="str">
        <x:v>longitudinal</x:v>
      </x:c>
      <x:c r="V2210" s="33" t="n">
        <x:v>1</x:v>
      </x:c>
      <x:c r="W2210" s="36" t="n">
        <x:v>-6.052381295275037</x:v>
      </x:c>
      <x:c r="X2210" s="36" t="n">
        <x:v>-5.174557264138491</x:v>
      </x:c>
      <x:c r="Y2210" s="36" t="n">
        <x:v>7.962873992676485</x:v>
      </x:c>
      <x:c r="Z2210" s="36" t="n">
        <x:v>0.8235563668997151</x:v>
      </x:c>
      <x:c r="AA2210" s="36" t="n">
        <x:v>0.7600749805712683</x:v>
      </x:c>
      <x:c r="AB2210" s="36" t="n">
        <x:v>0.16522422352680893</x:v>
      </x:c>
      <x:c r="AC2210" s="34" t="b">
        <x:v>1</x:v>
      </x:c>
    </x:row>
    <x:row r="2211">
      <x:c r="A2211" s="31" t="str">
        <x:v>CFG018</x:v>
      </x:c>
      <x:c r="B2211" s="33" t="n">
        <x:v>25</x:v>
      </x:c>
      <x:c r="C2211" s="31" t="str">
        <x:v>0（选定5-12kg）算协调转弯-5 1.AR20.03.6 </x:v>
      </x:c>
      <x:c r="D2211" s="31" t="str">
        <x:v>T7-VLM2-WF1(g1.0)-WF2(g-1.0)-FF1(g1)-Inviscid</x:v>
      </x:c>
      <x:c r="E2211" s="37" t="n">
        <x:v>0.695528889977191</x:v>
      </x:c>
      <x:c r="F2211" s="37" t="n">
        <x:v>0</x:v>
      </x:c>
      <x:c r="G2211" s="35" t="n">
        <x:v>12.92098681248645</x:v>
      </x:c>
      <x:c r="H2211" s="36" t="n">
        <x:v>7</x:v>
      </x:c>
      <x:c r="I2211" s="35" t="n">
        <x:v>1.225</x:v>
      </x:c>
      <x:c r="J2211" s="35" t="n">
        <x:v>1.5705518175924542</x:v>
      </x:c>
      <x:c r="K2211" s="35" t="n">
        <x:v>0.284701945718181</x:v>
      </x:c>
      <x:c r="L2211" s="35" t="n">
        <x:v>5.525419388778789</x:v>
      </x:c>
      <x:c r="M2211" s="35" t="n">
        <x:v>11.925999999999998</x:v>
      </x:c>
      <x:c r="N2211" s="35" t="n">
        <x:v>0.10987464130192907</x:v>
      </x:c>
      <x:c r="O2211" s="35" t="n">
        <x:v>-0.000014145666992340812</x:v>
      </x:c>
      <x:c r="P2211" s="35" t="n">
        <x:v>0.01419477884024726</x:v>
      </x:c>
      <x:c r="Q2211" s="36" t="n">
        <x:v>0.7282821977307771</x:v>
      </x:c>
      <x:c r="R2211" s="36" t="n">
        <x:v>0.02022305858182033</x:v>
      </x:c>
      <x:c r="S2211" s="36" t="n">
        <x:v>0.0000017969733267474832</x:v>
      </x:c>
      <x:c r="T2211" s="35" t="n">
        <x:v>0.14639908899203213</x:v>
      </x:c>
      <x:c r="U2211" s="36" t="str">
        <x:v>longitudinal</x:v>
      </x:c>
      <x:c r="V2211" s="33" t="n">
        <x:v>2</x:v>
      </x:c>
      <x:c r="W2211" s="36" t="n">
        <x:v>-6.052381295275037</x:v>
      </x:c>
      <x:c r="X2211" s="36" t="n">
        <x:v>5.174557264138491</x:v>
      </x:c>
      <x:c r="Y2211" s="36" t="n">
        <x:v>7.962873992676485</x:v>
      </x:c>
      <x:c r="Z2211" s="36" t="n">
        <x:v>0.8235563668997151</x:v>
      </x:c>
      <x:c r="AA2211" s="36" t="n">
        <x:v>0.7600749805712683</x:v>
      </x:c>
      <x:c r="AB2211" s="36" t="n">
        <x:v>0.16522422352680893</x:v>
      </x:c>
      <x:c r="AC2211" s="34" t="b">
        <x:v>1</x:v>
      </x:c>
    </x:row>
    <x:row r="2212">
      <x:c r="A2212" s="31" t="str">
        <x:v>CFG018</x:v>
      </x:c>
      <x:c r="B2212" s="33" t="n">
        <x:v>25</x:v>
      </x:c>
      <x:c r="C2212" s="31" t="str">
        <x:v>0（选定5-12kg）算协调转弯-5 1.AR20.03.6 </x:v>
      </x:c>
      <x:c r="D2212" s="31" t="str">
        <x:v>T7-VLM2-WF1(g1.0)-WF2(g-1.0)-FF1(g1)-Inviscid</x:v>
      </x:c>
      <x:c r="E2212" s="37" t="n">
        <x:v>0.695528889977191</x:v>
      </x:c>
      <x:c r="F2212" s="37" t="n">
        <x:v>0</x:v>
      </x:c>
      <x:c r="G2212" s="35" t="n">
        <x:v>12.92098681248645</x:v>
      </x:c>
      <x:c r="H2212" s="36" t="n">
        <x:v>7</x:v>
      </x:c>
      <x:c r="I2212" s="35" t="n">
        <x:v>1.225</x:v>
      </x:c>
      <x:c r="J2212" s="35" t="n">
        <x:v>1.5705518175924542</x:v>
      </x:c>
      <x:c r="K2212" s="35" t="n">
        <x:v>0.284701945718181</x:v>
      </x:c>
      <x:c r="L2212" s="35" t="n">
        <x:v>5.525419388778789</x:v>
      </x:c>
      <x:c r="M2212" s="35" t="n">
        <x:v>11.925999999999998</x:v>
      </x:c>
      <x:c r="N2212" s="35" t="n">
        <x:v>0.10987464130192907</x:v>
      </x:c>
      <x:c r="O2212" s="35" t="n">
        <x:v>-0.000014145666992340812</x:v>
      </x:c>
      <x:c r="P2212" s="35" t="n">
        <x:v>0.01419477884024726</x:v>
      </x:c>
      <x:c r="Q2212" s="36" t="n">
        <x:v>0.7282821977307771</x:v>
      </x:c>
      <x:c r="R2212" s="36" t="n">
        <x:v>0.02022305858182033</x:v>
      </x:c>
      <x:c r="S2212" s="36" t="n">
        <x:v>0.0000017969733267474832</x:v>
      </x:c>
      <x:c r="T2212" s="35" t="n">
        <x:v>0.14639908899203213</x:v>
      </x:c>
      <x:c r="U2212" s="36" t="str">
        <x:v>longitudinal</x:v>
      </x:c>
      <x:c r="V2212" s="33" t="n">
        <x:v>3</x:v>
      </x:c>
      <x:c r="W2212" s="36" t="n">
        <x:v>-0.016213817736287127</x:v>
      </x:c>
      <x:c r="X2212" s="36" t="n">
        <x:v>-0.7203319233671667</x:v>
      </x:c>
      <x:c r="Y2212" s="36" t="n">
        <x:v>0.7205143771691355</x:v>
      </x:c>
      <x:c r="Z2212" s="36" t="n">
        <x:v>0.11464438627077693</x:v>
      </x:c>
      <x:c r="AA2212" s="36" t="n">
        <x:v>0.022503114788618647</x:v>
      </x:c>
      <x:c r="AB2212" s="36" t="n">
        <x:v>61.675788902077194</x:v>
      </x:c>
      <x:c r="AC2212" s="34" t="b">
        <x:v>1</x:v>
      </x:c>
    </x:row>
    <x:row r="2213">
      <x:c r="A2213" s="31" t="str">
        <x:v>CFG018</x:v>
      </x:c>
      <x:c r="B2213" s="33" t="n">
        <x:v>25</x:v>
      </x:c>
      <x:c r="C2213" s="31" t="str">
        <x:v>0（选定5-12kg）算协调转弯-5 1.AR20.03.6 </x:v>
      </x:c>
      <x:c r="D2213" s="31" t="str">
        <x:v>T7-VLM2-WF1(g1.0)-WF2(g-1.0)-FF1(g1)-Inviscid</x:v>
      </x:c>
      <x:c r="E2213" s="37" t="n">
        <x:v>0.695528889977191</x:v>
      </x:c>
      <x:c r="F2213" s="37" t="n">
        <x:v>0</x:v>
      </x:c>
      <x:c r="G2213" s="35" t="n">
        <x:v>12.92098681248645</x:v>
      </x:c>
      <x:c r="H2213" s="36" t="n">
        <x:v>7</x:v>
      </x:c>
      <x:c r="I2213" s="35" t="n">
        <x:v>1.225</x:v>
      </x:c>
      <x:c r="J2213" s="35" t="n">
        <x:v>1.5705518175924542</x:v>
      </x:c>
      <x:c r="K2213" s="35" t="n">
        <x:v>0.284701945718181</x:v>
      </x:c>
      <x:c r="L2213" s="35" t="n">
        <x:v>5.525419388778789</x:v>
      </x:c>
      <x:c r="M2213" s="35" t="n">
        <x:v>11.925999999999998</x:v>
      </x:c>
      <x:c r="N2213" s="35" t="n">
        <x:v>0.10987464130192907</x:v>
      </x:c>
      <x:c r="O2213" s="35" t="n">
        <x:v>-0.000014145666992340812</x:v>
      </x:c>
      <x:c r="P2213" s="35" t="n">
        <x:v>0.01419477884024726</x:v>
      </x:c>
      <x:c r="Q2213" s="36" t="n">
        <x:v>0.7282821977307771</x:v>
      </x:c>
      <x:c r="R2213" s="36" t="n">
        <x:v>0.02022305858182033</x:v>
      </x:c>
      <x:c r="S2213" s="36" t="n">
        <x:v>0.0000017969733267474832</x:v>
      </x:c>
      <x:c r="T2213" s="35" t="n">
        <x:v>0.14639908899203213</x:v>
      </x:c>
      <x:c r="U2213" s="36" t="str">
        <x:v>longitudinal</x:v>
      </x:c>
      <x:c r="V2213" s="33" t="n">
        <x:v>4</x:v>
      </x:c>
      <x:c r="W2213" s="36" t="n">
        <x:v>-0.016213817736287127</x:v>
      </x:c>
      <x:c r="X2213" s="36" t="n">
        <x:v>0.7203319233671667</x:v>
      </x:c>
      <x:c r="Y2213" s="36" t="n">
        <x:v>0.7205143771691355</x:v>
      </x:c>
      <x:c r="Z2213" s="36" t="n">
        <x:v>0.11464438627077693</x:v>
      </x:c>
      <x:c r="AA2213" s="36" t="n">
        <x:v>0.022503114788618647</x:v>
      </x:c>
      <x:c r="AB2213" s="36" t="n">
        <x:v>61.675788902077194</x:v>
      </x:c>
      <x:c r="AC2213" s="34" t="b">
        <x:v>1</x:v>
      </x:c>
    </x:row>
    <x:row r="2214">
      <x:c r="A2214" s="31" t="str">
        <x:v>CFG018</x:v>
      </x:c>
      <x:c r="B2214" s="33" t="n">
        <x:v>25</x:v>
      </x:c>
      <x:c r="C2214" s="31" t="str">
        <x:v>0（选定5-12kg）算协调转弯-5 1.AR20.03.6 </x:v>
      </x:c>
      <x:c r="D2214" s="31" t="str">
        <x:v>T7-VLM2-WF1(g1.0)-WF2(g-1.0)-FF1(g1)-Inviscid</x:v>
      </x:c>
      <x:c r="E2214" s="37" t="n">
        <x:v>0.695528889977191</x:v>
      </x:c>
      <x:c r="F2214" s="37" t="n">
        <x:v>0</x:v>
      </x:c>
      <x:c r="G2214" s="35" t="n">
        <x:v>12.92098681248645</x:v>
      </x:c>
      <x:c r="H2214" s="36" t="n">
        <x:v>7</x:v>
      </x:c>
      <x:c r="I2214" s="35" t="n">
        <x:v>1.225</x:v>
      </x:c>
      <x:c r="J2214" s="35" t="n">
        <x:v>1.5705518175924542</x:v>
      </x:c>
      <x:c r="K2214" s="35" t="n">
        <x:v>0.284701945718181</x:v>
      </x:c>
      <x:c r="L2214" s="35" t="n">
        <x:v>5.525419388778789</x:v>
      </x:c>
      <x:c r="M2214" s="35" t="n">
        <x:v>11.925999999999998</x:v>
      </x:c>
      <x:c r="N2214" s="35" t="n">
        <x:v>0.10987464130192907</x:v>
      </x:c>
      <x:c r="O2214" s="35" t="n">
        <x:v>-0.000014145666992340812</x:v>
      </x:c>
      <x:c r="P2214" s="35" t="n">
        <x:v>0.01419477884024726</x:v>
      </x:c>
      <x:c r="Q2214" s="36" t="n">
        <x:v>0.7282821977307771</x:v>
      </x:c>
      <x:c r="R2214" s="36" t="n">
        <x:v>0.02022305858182033</x:v>
      </x:c>
      <x:c r="S2214" s="36" t="n">
        <x:v>0.0000017969733267474832</x:v>
      </x:c>
      <x:c r="T2214" s="35" t="n">
        <x:v>0.14639908899203213</x:v>
      </x:c>
      <x:c r="U2214" s="36" t="str">
        <x:v>lateral</x:v>
      </x:c>
      <x:c r="V2214" s="33" t="n">
        <x:v>5</x:v>
      </x:c>
      <x:c r="W2214" s="36" t="n">
        <x:v>-16.978321571899542</x:v>
      </x:c>
      <x:c r="X2214" s="36" t="n">
        <x:v>0</x:v>
      </x:c>
      <x:c r="Y2214" s="36" t="n">
        <x:v>16.978321571899542</x:v>
      </x:c>
      <x:c r="Z2214" s="36" t="n">
        <x:v>0</x:v>
      </x:c>
      <x:c r="AA2214" s="36" t="n">
        <x:v>1</x:v>
      </x:c>
      <x:c r="AB2214" s="36" t="n">
        <x:v>0.058898637051089824</x:v>
      </x:c>
      <x:c r="AC2214" s="34" t="b">
        <x:v>1</x:v>
      </x:c>
    </x:row>
    <x:row r="2215">
      <x:c r="A2215" s="31" t="str">
        <x:v>CFG018</x:v>
      </x:c>
      <x:c r="B2215" s="33" t="n">
        <x:v>25</x:v>
      </x:c>
      <x:c r="C2215" s="31" t="str">
        <x:v>0（选定5-12kg）算协调转弯-5 1.AR20.03.6 </x:v>
      </x:c>
      <x:c r="D2215" s="31" t="str">
        <x:v>T7-VLM2-WF1(g1.0)-WF2(g-1.0)-FF1(g1)-Inviscid</x:v>
      </x:c>
      <x:c r="E2215" s="37" t="n">
        <x:v>0.695528889977191</x:v>
      </x:c>
      <x:c r="F2215" s="37" t="n">
        <x:v>0</x:v>
      </x:c>
      <x:c r="G2215" s="35" t="n">
        <x:v>12.92098681248645</x:v>
      </x:c>
      <x:c r="H2215" s="36" t="n">
        <x:v>7</x:v>
      </x:c>
      <x:c r="I2215" s="35" t="n">
        <x:v>1.225</x:v>
      </x:c>
      <x:c r="J2215" s="35" t="n">
        <x:v>1.5705518175924542</x:v>
      </x:c>
      <x:c r="K2215" s="35" t="n">
        <x:v>0.284701945718181</x:v>
      </x:c>
      <x:c r="L2215" s="35" t="n">
        <x:v>5.525419388778789</x:v>
      </x:c>
      <x:c r="M2215" s="35" t="n">
        <x:v>11.925999999999998</x:v>
      </x:c>
      <x:c r="N2215" s="35" t="n">
        <x:v>0.10987464130192907</x:v>
      </x:c>
      <x:c r="O2215" s="35" t="n">
        <x:v>-0.000014145666992340812</x:v>
      </x:c>
      <x:c r="P2215" s="35" t="n">
        <x:v>0.01419477884024726</x:v>
      </x:c>
      <x:c r="Q2215" s="36" t="n">
        <x:v>0.7282821977307771</x:v>
      </x:c>
      <x:c r="R2215" s="36" t="n">
        <x:v>0.02022305858182033</x:v>
      </x:c>
      <x:c r="S2215" s="36" t="n">
        <x:v>0.0000017969733267474832</x:v>
      </x:c>
      <x:c r="T2215" s="35" t="n">
        <x:v>0.14639908899203213</x:v>
      </x:c>
      <x:c r="U2215" s="36" t="str">
        <x:v>lateral</x:v>
      </x:c>
      <x:c r="V2215" s="33" t="n">
        <x:v>6</x:v>
      </x:c>
      <x:c r="W2215" s="36" t="n">
        <x:v>-0.9290767029451014</x:v>
      </x:c>
      <x:c r="X2215" s="36" t="n">
        <x:v>-2.3546861030302475</x:v>
      </x:c>
      <x:c r="Y2215" s="36" t="n">
        <x:v>2.5313494748373078</x:v>
      </x:c>
      <x:c r="Z2215" s="36" t="n">
        <x:v>0.3747599327270559</x:v>
      </x:c>
      <x:c r="AA2215" s="36" t="n">
        <x:v>0.3670282243445718</x:v>
      </x:c>
      <x:c r="AB2215" s="36" t="n">
        <x:v>1.07633739693405</x:v>
      </x:c>
      <x:c r="AC2215" s="34" t="b">
        <x:v>1</x:v>
      </x:c>
    </x:row>
    <x:row r="2216">
      <x:c r="A2216" s="31" t="str">
        <x:v>CFG018</x:v>
      </x:c>
      <x:c r="B2216" s="33" t="n">
        <x:v>25</x:v>
      </x:c>
      <x:c r="C2216" s="31" t="str">
        <x:v>0（选定5-12kg）算协调转弯-5 1.AR20.03.6 </x:v>
      </x:c>
      <x:c r="D2216" s="31" t="str">
        <x:v>T7-VLM2-WF1(g1.0)-WF2(g-1.0)-FF1(g1)-Inviscid</x:v>
      </x:c>
      <x:c r="E2216" s="37" t="n">
        <x:v>0.695528889977191</x:v>
      </x:c>
      <x:c r="F2216" s="37" t="n">
        <x:v>0</x:v>
      </x:c>
      <x:c r="G2216" s="35" t="n">
        <x:v>12.92098681248645</x:v>
      </x:c>
      <x:c r="H2216" s="36" t="n">
        <x:v>7</x:v>
      </x:c>
      <x:c r="I2216" s="35" t="n">
        <x:v>1.225</x:v>
      </x:c>
      <x:c r="J2216" s="35" t="n">
        <x:v>1.5705518175924542</x:v>
      </x:c>
      <x:c r="K2216" s="35" t="n">
        <x:v>0.284701945718181</x:v>
      </x:c>
      <x:c r="L2216" s="35" t="n">
        <x:v>5.525419388778789</x:v>
      </x:c>
      <x:c r="M2216" s="35" t="n">
        <x:v>11.925999999999998</x:v>
      </x:c>
      <x:c r="N2216" s="35" t="n">
        <x:v>0.10987464130192907</x:v>
      </x:c>
      <x:c r="O2216" s="35" t="n">
        <x:v>-0.000014145666992340812</x:v>
      </x:c>
      <x:c r="P2216" s="35" t="n">
        <x:v>0.01419477884024726</x:v>
      </x:c>
      <x:c r="Q2216" s="36" t="n">
        <x:v>0.7282821977307771</x:v>
      </x:c>
      <x:c r="R2216" s="36" t="n">
        <x:v>0.02022305858182033</x:v>
      </x:c>
      <x:c r="S2216" s="36" t="n">
        <x:v>0.0000017969733267474832</x:v>
      </x:c>
      <x:c r="T2216" s="35" t="n">
        <x:v>0.14639908899203213</x:v>
      </x:c>
      <x:c r="U2216" s="36" t="str">
        <x:v>lateral</x:v>
      </x:c>
      <x:c r="V2216" s="33" t="n">
        <x:v>7</x:v>
      </x:c>
      <x:c r="W2216" s="36" t="n">
        <x:v>-0.9290767029451014</x:v>
      </x:c>
      <x:c r="X2216" s="36" t="n">
        <x:v>2.3546861030302475</x:v>
      </x:c>
      <x:c r="Y2216" s="36" t="n">
        <x:v>2.5313494748373078</x:v>
      </x:c>
      <x:c r="Z2216" s="36" t="n">
        <x:v>0.3747599327270559</x:v>
      </x:c>
      <x:c r="AA2216" s="36" t="n">
        <x:v>0.3670282243445718</x:v>
      </x:c>
      <x:c r="AB2216" s="36" t="n">
        <x:v>1.07633739693405</x:v>
      </x:c>
      <x:c r="AC2216" s="34" t="b">
        <x:v>1</x:v>
      </x:c>
    </x:row>
    <x:row r="2217">
      <x:c r="A2217" s="31" t="str">
        <x:v>CFG018</x:v>
      </x:c>
      <x:c r="B2217" s="33" t="n">
        <x:v>25</x:v>
      </x:c>
      <x:c r="C2217" s="31" t="str">
        <x:v>0（选定5-12kg）算协调转弯-5 1.AR20.03.6 </x:v>
      </x:c>
      <x:c r="D2217" s="31" t="str">
        <x:v>T7-VLM2-WF1(g1.0)-WF2(g-1.0)-FF1(g1)-Inviscid</x:v>
      </x:c>
      <x:c r="E2217" s="37" t="n">
        <x:v>0.695528889977191</x:v>
      </x:c>
      <x:c r="F2217" s="37" t="n">
        <x:v>0</x:v>
      </x:c>
      <x:c r="G2217" s="35" t="n">
        <x:v>12.92098681248645</x:v>
      </x:c>
      <x:c r="H2217" s="36" t="n">
        <x:v>7</x:v>
      </x:c>
      <x:c r="I2217" s="35" t="n">
        <x:v>1.225</x:v>
      </x:c>
      <x:c r="J2217" s="35" t="n">
        <x:v>1.5705518175924542</x:v>
      </x:c>
      <x:c r="K2217" s="35" t="n">
        <x:v>0.284701945718181</x:v>
      </x:c>
      <x:c r="L2217" s="35" t="n">
        <x:v>5.525419388778789</x:v>
      </x:c>
      <x:c r="M2217" s="35" t="n">
        <x:v>11.925999999999998</x:v>
      </x:c>
      <x:c r="N2217" s="35" t="n">
        <x:v>0.10987464130192907</x:v>
      </x:c>
      <x:c r="O2217" s="35" t="n">
        <x:v>-0.000014145666992340812</x:v>
      </x:c>
      <x:c r="P2217" s="35" t="n">
        <x:v>0.01419477884024726</x:v>
      </x:c>
      <x:c r="Q2217" s="36" t="n">
        <x:v>0.7282821977307771</x:v>
      </x:c>
      <x:c r="R2217" s="36" t="n">
        <x:v>0.02022305858182033</x:v>
      </x:c>
      <x:c r="S2217" s="36" t="n">
        <x:v>0.0000017969733267474832</x:v>
      </x:c>
      <x:c r="T2217" s="35" t="n">
        <x:v>0.14639908899203213</x:v>
      </x:c>
      <x:c r="U2217" s="36" t="str">
        <x:v>lateral</x:v>
      </x:c>
      <x:c r="V2217" s="33" t="n">
        <x:v>8</x:v>
      </x:c>
      <x:c r="W2217" s="36" t="n">
        <x:v>0.16451494305619008</x:v>
      </x:c>
      <x:c r="X2217" s="36" t="n">
        <x:v>0</x:v>
      </x:c>
      <x:c r="Y2217" s="36" t="n">
        <x:v>0.16451494305619008</x:v>
      </x:c>
      <x:c r="Z2217" s="36" t="n">
        <x:v>0</x:v>
      </x:c>
      <x:c r="AA2217" s="36" t="n">
        <x:v>-1</x:v>
      </x:c>
      <x:c r="AB2217" s="36"/>
      <x:c r="AC2217" s="34" t="b">
        <x:v>0</x:v>
      </x:c>
    </x:row>
    <x:row r="2218">
      <x:c r="A2218" s="31" t="str">
        <x:v>CFG018</x:v>
      </x:c>
      <x:c r="B2218" s="33" t="n">
        <x:v>26</x:v>
      </x:c>
      <x:c r="C2218" s="31" t="str">
        <x:v>0（选定5-12kg）算协调转弯-5 1.AR20.03.6 </x:v>
      </x:c>
      <x:c r="D2218" s="31" t="str">
        <x:v>T7-VLM2-WF1(g1.0)-WF2(g-1.0)-FF1(g1)-Inviscid</x:v>
      </x:c>
      <x:c r="E2218" s="37" t="n">
        <x:v>0.7124722028223165</x:v>
      </x:c>
      <x:c r="F2218" s="37" t="n">
        <x:v>0</x:v>
      </x:c>
      <x:c r="G2218" s="35" t="n">
        <x:v>12.915149111386036</x:v>
      </x:c>
      <x:c r="H2218" s="36" t="n">
        <x:v>7.5</x:v>
      </x:c>
      <x:c r="I2218" s="35" t="n">
        <x:v>1.225</x:v>
      </x:c>
      <x:c r="J2218" s="35" t="n">
        <x:v>1.5705518175924542</x:v>
      </x:c>
      <x:c r="K2218" s="35" t="n">
        <x:v>0.284701945718181</x:v>
      </x:c>
      <x:c r="L2218" s="35" t="n">
        <x:v>5.525419388778789</x:v>
      </x:c>
      <x:c r="M2218" s="35" t="n">
        <x:v>11.925999999999998</x:v>
      </x:c>
      <x:c r="N2218" s="35" t="n">
        <x:v>0.10987464130192907</x:v>
      </x:c>
      <x:c r="O2218" s="35" t="n">
        <x:v>-0.000014145666992340812</x:v>
      </x:c>
      <x:c r="P2218" s="35" t="n">
        <x:v>0.01419477884024726</x:v>
      </x:c>
      <x:c r="Q2218" s="36" t="n">
        <x:v>0.7289282948816955</x:v>
      </x:c>
      <x:c r="R2218" s="36" t="n">
        <x:v>0.020972225440670147</x:v>
      </x:c>
      <x:c r="S2218" s="36" t="n">
        <x:v>0.0000018644081402579124</x:v>
      </x:c>
      <x:c r="T2218" s="35" t="n">
        <x:v>0.146395989150405</x:v>
      </x:c>
      <x:c r="U2218" s="36" t="str">
        <x:v>longitudinal</x:v>
      </x:c>
      <x:c r="V2218" s="33" t="n">
        <x:v>1</x:v>
      </x:c>
      <x:c r="W2218" s="36" t="n">
        <x:v>-6.0459754242609645</x:v>
      </x:c>
      <x:c r="X2218" s="36" t="n">
        <x:v>-5.16900304041607</x:v>
      </x:c>
      <x:c r="Y2218" s="36" t="n">
        <x:v>7.954395719512459</x:v>
      </x:c>
      <x:c r="Z2218" s="36" t="n">
        <x:v>0.8226723847392535</x:v>
      </x:c>
      <x:c r="AA2218" s="36" t="n">
        <x:v>0.760079789521904</x:v>
      </x:c>
      <x:c r="AB2218" s="36" t="n">
        <x:v>0.16539928296553338</x:v>
      </x:c>
      <x:c r="AC2218" s="34" t="b">
        <x:v>1</x:v>
      </x:c>
    </x:row>
    <x:row r="2219">
      <x:c r="A2219" s="31" t="str">
        <x:v>CFG018</x:v>
      </x:c>
      <x:c r="B2219" s="33" t="n">
        <x:v>26</x:v>
      </x:c>
      <x:c r="C2219" s="31" t="str">
        <x:v>0（选定5-12kg）算协调转弯-5 1.AR20.03.6 </x:v>
      </x:c>
      <x:c r="D2219" s="31" t="str">
        <x:v>T7-VLM2-WF1(g1.0)-WF2(g-1.0)-FF1(g1)-Inviscid</x:v>
      </x:c>
      <x:c r="E2219" s="37" t="n">
        <x:v>0.7124722028223165</x:v>
      </x:c>
      <x:c r="F2219" s="37" t="n">
        <x:v>0</x:v>
      </x:c>
      <x:c r="G2219" s="35" t="n">
        <x:v>12.915149111386036</x:v>
      </x:c>
      <x:c r="H2219" s="36" t="n">
        <x:v>7.5</x:v>
      </x:c>
      <x:c r="I2219" s="35" t="n">
        <x:v>1.225</x:v>
      </x:c>
      <x:c r="J2219" s="35" t="n">
        <x:v>1.5705518175924542</x:v>
      </x:c>
      <x:c r="K2219" s="35" t="n">
        <x:v>0.284701945718181</x:v>
      </x:c>
      <x:c r="L2219" s="35" t="n">
        <x:v>5.525419388778789</x:v>
      </x:c>
      <x:c r="M2219" s="35" t="n">
        <x:v>11.925999999999998</x:v>
      </x:c>
      <x:c r="N2219" s="35" t="n">
        <x:v>0.10987464130192907</x:v>
      </x:c>
      <x:c r="O2219" s="35" t="n">
        <x:v>-0.000014145666992340812</x:v>
      </x:c>
      <x:c r="P2219" s="35" t="n">
        <x:v>0.01419477884024726</x:v>
      </x:c>
      <x:c r="Q2219" s="36" t="n">
        <x:v>0.7289282948816955</x:v>
      </x:c>
      <x:c r="R2219" s="36" t="n">
        <x:v>0.020972225440670147</x:v>
      </x:c>
      <x:c r="S2219" s="36" t="n">
        <x:v>0.0000018644081402579124</x:v>
      </x:c>
      <x:c r="T2219" s="35" t="n">
        <x:v>0.146395989150405</x:v>
      </x:c>
      <x:c r="U2219" s="36" t="str">
        <x:v>longitudinal</x:v>
      </x:c>
      <x:c r="V2219" s="33" t="n">
        <x:v>2</x:v>
      </x:c>
      <x:c r="W2219" s="36" t="n">
        <x:v>-6.0459754242609645</x:v>
      </x:c>
      <x:c r="X2219" s="36" t="n">
        <x:v>5.16900304041607</x:v>
      </x:c>
      <x:c r="Y2219" s="36" t="n">
        <x:v>7.954395719512459</x:v>
      </x:c>
      <x:c r="Z2219" s="36" t="n">
        <x:v>0.8226723847392535</x:v>
      </x:c>
      <x:c r="AA2219" s="36" t="n">
        <x:v>0.760079789521904</x:v>
      </x:c>
      <x:c r="AB2219" s="36" t="n">
        <x:v>0.16539928296553338</x:v>
      </x:c>
      <x:c r="AC2219" s="34" t="b">
        <x:v>1</x:v>
      </x:c>
    </x:row>
    <x:row r="2220">
      <x:c r="A2220" s="31" t="str">
        <x:v>CFG018</x:v>
      </x:c>
      <x:c r="B2220" s="33" t="n">
        <x:v>26</x:v>
      </x:c>
      <x:c r="C2220" s="31" t="str">
        <x:v>0（选定5-12kg）算协调转弯-5 1.AR20.03.6 </x:v>
      </x:c>
      <x:c r="D2220" s="31" t="str">
        <x:v>T7-VLM2-WF1(g1.0)-WF2(g-1.0)-FF1(g1)-Inviscid</x:v>
      </x:c>
      <x:c r="E2220" s="37" t="n">
        <x:v>0.7124722028223165</x:v>
      </x:c>
      <x:c r="F2220" s="37" t="n">
        <x:v>0</x:v>
      </x:c>
      <x:c r="G2220" s="35" t="n">
        <x:v>12.915149111386036</x:v>
      </x:c>
      <x:c r="H2220" s="36" t="n">
        <x:v>7.5</x:v>
      </x:c>
      <x:c r="I2220" s="35" t="n">
        <x:v>1.225</x:v>
      </x:c>
      <x:c r="J2220" s="35" t="n">
        <x:v>1.5705518175924542</x:v>
      </x:c>
      <x:c r="K2220" s="35" t="n">
        <x:v>0.284701945718181</x:v>
      </x:c>
      <x:c r="L2220" s="35" t="n">
        <x:v>5.525419388778789</x:v>
      </x:c>
      <x:c r="M2220" s="35" t="n">
        <x:v>11.925999999999998</x:v>
      </x:c>
      <x:c r="N2220" s="35" t="n">
        <x:v>0.10987464130192907</x:v>
      </x:c>
      <x:c r="O2220" s="35" t="n">
        <x:v>-0.000014145666992340812</x:v>
      </x:c>
      <x:c r="P2220" s="35" t="n">
        <x:v>0.01419477884024726</x:v>
      </x:c>
      <x:c r="Q2220" s="36" t="n">
        <x:v>0.7289282948816955</x:v>
      </x:c>
      <x:c r="R2220" s="36" t="n">
        <x:v>0.020972225440670147</x:v>
      </x:c>
      <x:c r="S2220" s="36" t="n">
        <x:v>0.0000018644081402579124</x:v>
      </x:c>
      <x:c r="T2220" s="35" t="n">
        <x:v>0.146395989150405</x:v>
      </x:c>
      <x:c r="U2220" s="36" t="str">
        <x:v>longitudinal</x:v>
      </x:c>
      <x:c r="V2220" s="33" t="n">
        <x:v>3</x:v>
      </x:c>
      <x:c r="W2220" s="36" t="n">
        <x:v>-0.01701175804018729</x:v>
      </x:c>
      <x:c r="X2220" s="36" t="n">
        <x:v>-0.7205810924024256</x:v>
      </x:c>
      <x:c r="Y2220" s="36" t="n">
        <x:v>0.7207818745220297</x:v>
      </x:c>
      <x:c r="Z2220" s="36" t="n">
        <x:v>0.11468404275440383</x:v>
      </x:c>
      <x:c r="AA2220" s="36" t="n">
        <x:v>0.023601811645816224</x:v>
      </x:c>
      <x:c r="AB2220" s="36" t="n">
        <x:v>58.78287227208826</x:v>
      </x:c>
      <x:c r="AC2220" s="34" t="b">
        <x:v>1</x:v>
      </x:c>
    </x:row>
    <x:row r="2221">
      <x:c r="A2221" s="31" t="str">
        <x:v>CFG018</x:v>
      </x:c>
      <x:c r="B2221" s="33" t="n">
        <x:v>26</x:v>
      </x:c>
      <x:c r="C2221" s="31" t="str">
        <x:v>0（选定5-12kg）算协调转弯-5 1.AR20.03.6 </x:v>
      </x:c>
      <x:c r="D2221" s="31" t="str">
        <x:v>T7-VLM2-WF1(g1.0)-WF2(g-1.0)-FF1(g1)-Inviscid</x:v>
      </x:c>
      <x:c r="E2221" s="37" t="n">
        <x:v>0.7124722028223165</x:v>
      </x:c>
      <x:c r="F2221" s="37" t="n">
        <x:v>0</x:v>
      </x:c>
      <x:c r="G2221" s="35" t="n">
        <x:v>12.915149111386036</x:v>
      </x:c>
      <x:c r="H2221" s="36" t="n">
        <x:v>7.5</x:v>
      </x:c>
      <x:c r="I2221" s="35" t="n">
        <x:v>1.225</x:v>
      </x:c>
      <x:c r="J2221" s="35" t="n">
        <x:v>1.5705518175924542</x:v>
      </x:c>
      <x:c r="K2221" s="35" t="n">
        <x:v>0.284701945718181</x:v>
      </x:c>
      <x:c r="L2221" s="35" t="n">
        <x:v>5.525419388778789</x:v>
      </x:c>
      <x:c r="M2221" s="35" t="n">
        <x:v>11.925999999999998</x:v>
      </x:c>
      <x:c r="N2221" s="35" t="n">
        <x:v>0.10987464130192907</x:v>
      </x:c>
      <x:c r="O2221" s="35" t="n">
        <x:v>-0.000014145666992340812</x:v>
      </x:c>
      <x:c r="P2221" s="35" t="n">
        <x:v>0.01419477884024726</x:v>
      </x:c>
      <x:c r="Q2221" s="36" t="n">
        <x:v>0.7289282948816955</x:v>
      </x:c>
      <x:c r="R2221" s="36" t="n">
        <x:v>0.020972225440670147</x:v>
      </x:c>
      <x:c r="S2221" s="36" t="n">
        <x:v>0.0000018644081402579124</x:v>
      </x:c>
      <x:c r="T2221" s="35" t="n">
        <x:v>0.146395989150405</x:v>
      </x:c>
      <x:c r="U2221" s="36" t="str">
        <x:v>longitudinal</x:v>
      </x:c>
      <x:c r="V2221" s="33" t="n">
        <x:v>4</x:v>
      </x:c>
      <x:c r="W2221" s="36" t="n">
        <x:v>-0.01701175804018729</x:v>
      </x:c>
      <x:c r="X2221" s="36" t="n">
        <x:v>0.7205810924024256</x:v>
      </x:c>
      <x:c r="Y2221" s="36" t="n">
        <x:v>0.7207818745220297</x:v>
      </x:c>
      <x:c r="Z2221" s="36" t="n">
        <x:v>0.11468404275440383</x:v>
      </x:c>
      <x:c r="AA2221" s="36" t="n">
        <x:v>0.023601811645816224</x:v>
      </x:c>
      <x:c r="AB2221" s="36" t="n">
        <x:v>58.78287227208826</x:v>
      </x:c>
      <x:c r="AC2221" s="34" t="b">
        <x:v>1</x:v>
      </x:c>
    </x:row>
    <x:row r="2222">
      <x:c r="A2222" s="31" t="str">
        <x:v>CFG018</x:v>
      </x:c>
      <x:c r="B2222" s="33" t="n">
        <x:v>26</x:v>
      </x:c>
      <x:c r="C2222" s="31" t="str">
        <x:v>0（选定5-12kg）算协调转弯-5 1.AR20.03.6 </x:v>
      </x:c>
      <x:c r="D2222" s="31" t="str">
        <x:v>T7-VLM2-WF1(g1.0)-WF2(g-1.0)-FF1(g1)-Inviscid</x:v>
      </x:c>
      <x:c r="E2222" s="37" t="n">
        <x:v>0.7124722028223165</x:v>
      </x:c>
      <x:c r="F2222" s="37" t="n">
        <x:v>0</x:v>
      </x:c>
      <x:c r="G2222" s="35" t="n">
        <x:v>12.915149111386036</x:v>
      </x:c>
      <x:c r="H2222" s="36" t="n">
        <x:v>7.5</x:v>
      </x:c>
      <x:c r="I2222" s="35" t="n">
        <x:v>1.225</x:v>
      </x:c>
      <x:c r="J2222" s="35" t="n">
        <x:v>1.5705518175924542</x:v>
      </x:c>
      <x:c r="K2222" s="35" t="n">
        <x:v>0.284701945718181</x:v>
      </x:c>
      <x:c r="L2222" s="35" t="n">
        <x:v>5.525419388778789</x:v>
      </x:c>
      <x:c r="M2222" s="35" t="n">
        <x:v>11.925999999999998</x:v>
      </x:c>
      <x:c r="N2222" s="35" t="n">
        <x:v>0.10987464130192907</x:v>
      </x:c>
      <x:c r="O2222" s="35" t="n">
        <x:v>-0.000014145666992340812</x:v>
      </x:c>
      <x:c r="P2222" s="35" t="n">
        <x:v>0.01419477884024726</x:v>
      </x:c>
      <x:c r="Q2222" s="36" t="n">
        <x:v>0.7289282948816955</x:v>
      </x:c>
      <x:c r="R2222" s="36" t="n">
        <x:v>0.020972225440670147</x:v>
      </x:c>
      <x:c r="S2222" s="36" t="n">
        <x:v>0.0000018644081402579124</x:v>
      </x:c>
      <x:c r="T2222" s="35" t="n">
        <x:v>0.146395989150405</x:v>
      </x:c>
      <x:c r="U2222" s="36" t="str">
        <x:v>lateral</x:v>
      </x:c>
      <x:c r="V2222" s="33" t="n">
        <x:v>5</x:v>
      </x:c>
      <x:c r="W2222" s="36" t="n">
        <x:v>-16.93737090406978</x:v>
      </x:c>
      <x:c r="X2222" s="36" t="n">
        <x:v>0</x:v>
      </x:c>
      <x:c r="Y2222" s="36" t="n">
        <x:v>16.93737090406978</x:v>
      </x:c>
      <x:c r="Z2222" s="36" t="n">
        <x:v>0</x:v>
      </x:c>
      <x:c r="AA2222" s="36" t="n">
        <x:v>1</x:v>
      </x:c>
      <x:c r="AB2222" s="36" t="n">
        <x:v>0.05904104041080637</x:v>
      </x:c>
      <x:c r="AC2222" s="34" t="b">
        <x:v>1</x:v>
      </x:c>
    </x:row>
    <x:row r="2223">
      <x:c r="A2223" s="31" t="str">
        <x:v>CFG018</x:v>
      </x:c>
      <x:c r="B2223" s="33" t="n">
        <x:v>26</x:v>
      </x:c>
      <x:c r="C2223" s="31" t="str">
        <x:v>0（选定5-12kg）算协调转弯-5 1.AR20.03.6 </x:v>
      </x:c>
      <x:c r="D2223" s="31" t="str">
        <x:v>T7-VLM2-WF1(g1.0)-WF2(g-1.0)-FF1(g1)-Inviscid</x:v>
      </x:c>
      <x:c r="E2223" s="37" t="n">
        <x:v>0.7124722028223165</x:v>
      </x:c>
      <x:c r="F2223" s="37" t="n">
        <x:v>0</x:v>
      </x:c>
      <x:c r="G2223" s="35" t="n">
        <x:v>12.915149111386036</x:v>
      </x:c>
      <x:c r="H2223" s="36" t="n">
        <x:v>7.5</x:v>
      </x:c>
      <x:c r="I2223" s="35" t="n">
        <x:v>1.225</x:v>
      </x:c>
      <x:c r="J2223" s="35" t="n">
        <x:v>1.5705518175924542</x:v>
      </x:c>
      <x:c r="K2223" s="35" t="n">
        <x:v>0.284701945718181</x:v>
      </x:c>
      <x:c r="L2223" s="35" t="n">
        <x:v>5.525419388778789</x:v>
      </x:c>
      <x:c r="M2223" s="35" t="n">
        <x:v>11.925999999999998</x:v>
      </x:c>
      <x:c r="N2223" s="35" t="n">
        <x:v>0.10987464130192907</x:v>
      </x:c>
      <x:c r="O2223" s="35" t="n">
        <x:v>-0.000014145666992340812</x:v>
      </x:c>
      <x:c r="P2223" s="35" t="n">
        <x:v>0.01419477884024726</x:v>
      </x:c>
      <x:c r="Q2223" s="36" t="n">
        <x:v>0.7289282948816955</x:v>
      </x:c>
      <x:c r="R2223" s="36" t="n">
        <x:v>0.020972225440670147</x:v>
      </x:c>
      <x:c r="S2223" s="36" t="n">
        <x:v>0.0000018644081402579124</x:v>
      </x:c>
      <x:c r="T2223" s="35" t="n">
        <x:v>0.146395989150405</x:v>
      </x:c>
      <x:c r="U2223" s="36" t="str">
        <x:v>lateral</x:v>
      </x:c>
      <x:c r="V2223" s="33" t="n">
        <x:v>6</x:v>
      </x:c>
      <x:c r="W2223" s="36" t="n">
        <x:v>-0.9301319530697816</x:v>
      </x:c>
      <x:c r="X2223" s="36" t="n">
        <x:v>-2.355080478970501</x:v>
      </x:c>
      <x:c r="Y2223" s="36" t="n">
        <x:v>2.5321037720735955</x:v>
      </x:c>
      <x:c r="Z2223" s="36" t="n">
        <x:v>0.37482269960738374</x:v>
      </x:c>
      <x:c r="AA2223" s="36" t="n">
        <x:v>0.3673356373969129</x:v>
      </x:c>
      <x:c r="AB2223" s="36" t="n">
        <x:v>1.0751162743088525</x:v>
      </x:c>
      <x:c r="AC2223" s="34" t="b">
        <x:v>1</x:v>
      </x:c>
    </x:row>
    <x:row r="2224">
      <x:c r="A2224" s="31" t="str">
        <x:v>CFG018</x:v>
      </x:c>
      <x:c r="B2224" s="33" t="n">
        <x:v>26</x:v>
      </x:c>
      <x:c r="C2224" s="31" t="str">
        <x:v>0（选定5-12kg）算协调转弯-5 1.AR20.03.6 </x:v>
      </x:c>
      <x:c r="D2224" s="31" t="str">
        <x:v>T7-VLM2-WF1(g1.0)-WF2(g-1.0)-FF1(g1)-Inviscid</x:v>
      </x:c>
      <x:c r="E2224" s="37" t="n">
        <x:v>0.7124722028223165</x:v>
      </x:c>
      <x:c r="F2224" s="37" t="n">
        <x:v>0</x:v>
      </x:c>
      <x:c r="G2224" s="35" t="n">
        <x:v>12.915149111386036</x:v>
      </x:c>
      <x:c r="H2224" s="36" t="n">
        <x:v>7.5</x:v>
      </x:c>
      <x:c r="I2224" s="35" t="n">
        <x:v>1.225</x:v>
      </x:c>
      <x:c r="J2224" s="35" t="n">
        <x:v>1.5705518175924542</x:v>
      </x:c>
      <x:c r="K2224" s="35" t="n">
        <x:v>0.284701945718181</x:v>
      </x:c>
      <x:c r="L2224" s="35" t="n">
        <x:v>5.525419388778789</x:v>
      </x:c>
      <x:c r="M2224" s="35" t="n">
        <x:v>11.925999999999998</x:v>
      </x:c>
      <x:c r="N2224" s="35" t="n">
        <x:v>0.10987464130192907</x:v>
      </x:c>
      <x:c r="O2224" s="35" t="n">
        <x:v>-0.000014145666992340812</x:v>
      </x:c>
      <x:c r="P2224" s="35" t="n">
        <x:v>0.01419477884024726</x:v>
      </x:c>
      <x:c r="Q2224" s="36" t="n">
        <x:v>0.7289282948816955</x:v>
      </x:c>
      <x:c r="R2224" s="36" t="n">
        <x:v>0.020972225440670147</x:v>
      </x:c>
      <x:c r="S2224" s="36" t="n">
        <x:v>0.0000018644081402579124</x:v>
      </x:c>
      <x:c r="T2224" s="35" t="n">
        <x:v>0.146395989150405</x:v>
      </x:c>
      <x:c r="U2224" s="36" t="str">
        <x:v>lateral</x:v>
      </x:c>
      <x:c r="V2224" s="33" t="n">
        <x:v>7</x:v>
      </x:c>
      <x:c r="W2224" s="36" t="n">
        <x:v>-0.9301319530697816</x:v>
      </x:c>
      <x:c r="X2224" s="36" t="n">
        <x:v>2.355080478970501</x:v>
      </x:c>
      <x:c r="Y2224" s="36" t="n">
        <x:v>2.5321037720735955</x:v>
      </x:c>
      <x:c r="Z2224" s="36" t="n">
        <x:v>0.37482269960738374</x:v>
      </x:c>
      <x:c r="AA2224" s="36" t="n">
        <x:v>0.3673356373969129</x:v>
      </x:c>
      <x:c r="AB2224" s="36" t="n">
        <x:v>1.0751162743088525</x:v>
      </x:c>
      <x:c r="AC2224" s="34" t="b">
        <x:v>1</x:v>
      </x:c>
    </x:row>
    <x:row r="2225">
      <x:c r="A2225" s="31" t="str">
        <x:v>CFG018</x:v>
      </x:c>
      <x:c r="B2225" s="33" t="n">
        <x:v>26</x:v>
      </x:c>
      <x:c r="C2225" s="31" t="str">
        <x:v>0（选定5-12kg）算协调转弯-5 1.AR20.03.6 </x:v>
      </x:c>
      <x:c r="D2225" s="31" t="str">
        <x:v>T7-VLM2-WF1(g1.0)-WF2(g-1.0)-FF1(g1)-Inviscid</x:v>
      </x:c>
      <x:c r="E2225" s="37" t="n">
        <x:v>0.7124722028223165</x:v>
      </x:c>
      <x:c r="F2225" s="37" t="n">
        <x:v>0</x:v>
      </x:c>
      <x:c r="G2225" s="35" t="n">
        <x:v>12.915149111386036</x:v>
      </x:c>
      <x:c r="H2225" s="36" t="n">
        <x:v>7.5</x:v>
      </x:c>
      <x:c r="I2225" s="35" t="n">
        <x:v>1.225</x:v>
      </x:c>
      <x:c r="J2225" s="35" t="n">
        <x:v>1.5705518175924542</x:v>
      </x:c>
      <x:c r="K2225" s="35" t="n">
        <x:v>0.284701945718181</x:v>
      </x:c>
      <x:c r="L2225" s="35" t="n">
        <x:v>5.525419388778789</x:v>
      </x:c>
      <x:c r="M2225" s="35" t="n">
        <x:v>11.925999999999998</x:v>
      </x:c>
      <x:c r="N2225" s="35" t="n">
        <x:v>0.10987464130192907</x:v>
      </x:c>
      <x:c r="O2225" s="35" t="n">
        <x:v>-0.000014145666992340812</x:v>
      </x:c>
      <x:c r="P2225" s="35" t="n">
        <x:v>0.01419477884024726</x:v>
      </x:c>
      <x:c r="Q2225" s="36" t="n">
        <x:v>0.7289282948816955</x:v>
      </x:c>
      <x:c r="R2225" s="36" t="n">
        <x:v>0.020972225440670147</x:v>
      </x:c>
      <x:c r="S2225" s="36" t="n">
        <x:v>0.0000018644081402579124</x:v>
      </x:c>
      <x:c r="T2225" s="35" t="n">
        <x:v>0.146395989150405</x:v>
      </x:c>
      <x:c r="U2225" s="36" t="str">
        <x:v>lateral</x:v>
      </x:c>
      <x:c r="V2225" s="33" t="n">
        <x:v>8</x:v>
      </x:c>
      <x:c r="W2225" s="36" t="n">
        <x:v>0.1647562797301454</x:v>
      </x:c>
      <x:c r="X2225" s="36" t="n">
        <x:v>0</x:v>
      </x:c>
      <x:c r="Y2225" s="36" t="n">
        <x:v>0.1647562797301454</x:v>
      </x:c>
      <x:c r="Z2225" s="36" t="n">
        <x:v>0</x:v>
      </x:c>
      <x:c r="AA2225" s="36" t="n">
        <x:v>-1</x:v>
      </x:c>
      <x:c r="AB2225" s="36"/>
      <x:c r="AC2225" s="34" t="b">
        <x:v>0</x:v>
      </x:c>
    </x:row>
    <x:row r="2226">
      <x:c r="A2226" s="31" t="str">
        <x:v>CFG018</x:v>
      </x:c>
      <x:c r="B2226" s="33" t="n">
        <x:v>27</x:v>
      </x:c>
      <x:c r="C2226" s="31" t="str">
        <x:v>0（选定5-12kg）算协调转弯-5 1.AR20.03.6 </x:v>
      </x:c>
      <x:c r="D2226" s="31" t="str">
        <x:v>T7-VLM2-WF1(g1.0)-WF2(g-1.0)-FF1(g1)-Inviscid</x:v>
      </x:c>
      <x:c r="E2226" s="37" t="n">
        <x:v>0.72955334266926</x:v>
      </x:c>
      <x:c r="F2226" s="37" t="n">
        <x:v>0</x:v>
      </x:c>
      <x:c r="G2226" s="35" t="n">
        <x:v>12.909253983244257</x:v>
      </x:c>
      <x:c r="H2226" s="36" t="n">
        <x:v>8</x:v>
      </x:c>
      <x:c r="I2226" s="35" t="n">
        <x:v>1.225</x:v>
      </x:c>
      <x:c r="J2226" s="35" t="n">
        <x:v>1.5705518175924542</x:v>
      </x:c>
      <x:c r="K2226" s="35" t="n">
        <x:v>0.284701945718181</x:v>
      </x:c>
      <x:c r="L2226" s="35" t="n">
        <x:v>5.525419388778789</x:v>
      </x:c>
      <x:c r="M2226" s="35" t="n">
        <x:v>11.925999999999998</x:v>
      </x:c>
      <x:c r="N2226" s="35" t="n">
        <x:v>0.10987464130192907</x:v>
      </x:c>
      <x:c r="O2226" s="35" t="n">
        <x:v>-0.000014145666992340812</x:v>
      </x:c>
      <x:c r="P2226" s="35" t="n">
        <x:v>0.01419477884024726</x:v>
      </x:c>
      <x:c r="Q2226" s="36" t="n">
        <x:v>0.7295811106806431</x:v>
      </x:c>
      <x:c r="R2226" s="36" t="n">
        <x:v>0.021742148355940228</x:v>
      </x:c>
      <x:c r="S2226" s="36" t="n">
        <x:v>0.000001931674165443379</x:v>
      </x:c>
      <x:c r="T2226" s="35" t="n">
        <x:v>0.146393077646501</x:v>
      </x:c>
      <x:c r="U2226" s="36" t="str">
        <x:v>longitudinal</x:v>
      </x:c>
      <x:c r="V2226" s="33" t="n">
        <x:v>1</x:v>
      </x:c>
      <x:c r="W2226" s="36" t="n">
        <x:v>-6.039534811590032</x:v>
      </x:c>
      <x:c r="X2226" s="36" t="n">
        <x:v>-5.163432695101327</x:v>
      </x:c>
      <x:c r="Y2226" s="36" t="n">
        <x:v>7.945880563993471</x:v>
      </x:c>
      <x:c r="Z2226" s="36" t="n">
        <x:v>0.8217858367476835</x:v>
      </x:c>
      <x:c r="AA2226" s="36" t="n">
        <x:v>0.7600837645305178</x:v>
      </x:c>
      <x:c r="AB2226" s="36" t="n">
        <x:v>0.16557566620544562</x:v>
      </x:c>
      <x:c r="AC2226" s="34" t="b">
        <x:v>1</x:v>
      </x:c>
    </x:row>
    <x:row r="2227">
      <x:c r="A2227" s="31" t="str">
        <x:v>CFG018</x:v>
      </x:c>
      <x:c r="B2227" s="33" t="n">
        <x:v>27</x:v>
      </x:c>
      <x:c r="C2227" s="31" t="str">
        <x:v>0（选定5-12kg）算协调转弯-5 1.AR20.03.6 </x:v>
      </x:c>
      <x:c r="D2227" s="31" t="str">
        <x:v>T7-VLM2-WF1(g1.0)-WF2(g-1.0)-FF1(g1)-Inviscid</x:v>
      </x:c>
      <x:c r="E2227" s="37" t="n">
        <x:v>0.72955334266926</x:v>
      </x:c>
      <x:c r="F2227" s="37" t="n">
        <x:v>0</x:v>
      </x:c>
      <x:c r="G2227" s="35" t="n">
        <x:v>12.909253983244257</x:v>
      </x:c>
      <x:c r="H2227" s="36" t="n">
        <x:v>8</x:v>
      </x:c>
      <x:c r="I2227" s="35" t="n">
        <x:v>1.225</x:v>
      </x:c>
      <x:c r="J2227" s="35" t="n">
        <x:v>1.5705518175924542</x:v>
      </x:c>
      <x:c r="K2227" s="35" t="n">
        <x:v>0.284701945718181</x:v>
      </x:c>
      <x:c r="L2227" s="35" t="n">
        <x:v>5.525419388778789</x:v>
      </x:c>
      <x:c r="M2227" s="35" t="n">
        <x:v>11.925999999999998</x:v>
      </x:c>
      <x:c r="N2227" s="35" t="n">
        <x:v>0.10987464130192907</x:v>
      </x:c>
      <x:c r="O2227" s="35" t="n">
        <x:v>-0.000014145666992340812</x:v>
      </x:c>
      <x:c r="P2227" s="35" t="n">
        <x:v>0.01419477884024726</x:v>
      </x:c>
      <x:c r="Q2227" s="36" t="n">
        <x:v>0.7295811106806431</x:v>
      </x:c>
      <x:c r="R2227" s="36" t="n">
        <x:v>0.021742148355940228</x:v>
      </x:c>
      <x:c r="S2227" s="36" t="n">
        <x:v>0.000001931674165443379</x:v>
      </x:c>
      <x:c r="T2227" s="35" t="n">
        <x:v>0.146393077646501</x:v>
      </x:c>
      <x:c r="U2227" s="36" t="str">
        <x:v>longitudinal</x:v>
      </x:c>
      <x:c r="V2227" s="33" t="n">
        <x:v>2</x:v>
      </x:c>
      <x:c r="W2227" s="36" t="n">
        <x:v>-6.039534811590032</x:v>
      </x:c>
      <x:c r="X2227" s="36" t="n">
        <x:v>5.163432695101327</x:v>
      </x:c>
      <x:c r="Y2227" s="36" t="n">
        <x:v>7.945880563993471</x:v>
      </x:c>
      <x:c r="Z2227" s="36" t="n">
        <x:v>0.8217858367476835</x:v>
      </x:c>
      <x:c r="AA2227" s="36" t="n">
        <x:v>0.7600837645305178</x:v>
      </x:c>
      <x:c r="AB2227" s="36" t="n">
        <x:v>0.16557566620544562</x:v>
      </x:c>
      <x:c r="AC2227" s="34" t="b">
        <x:v>1</x:v>
      </x:c>
    </x:row>
    <x:row r="2228">
      <x:c r="A2228" s="31" t="str">
        <x:v>CFG018</x:v>
      </x:c>
      <x:c r="B2228" s="33" t="n">
        <x:v>27</x:v>
      </x:c>
      <x:c r="C2228" s="31" t="str">
        <x:v>0（选定5-12kg）算协调转弯-5 1.AR20.03.6 </x:v>
      </x:c>
      <x:c r="D2228" s="31" t="str">
        <x:v>T7-VLM2-WF1(g1.0)-WF2(g-1.0)-FF1(g1)-Inviscid</x:v>
      </x:c>
      <x:c r="E2228" s="37" t="n">
        <x:v>0.72955334266926</x:v>
      </x:c>
      <x:c r="F2228" s="37" t="n">
        <x:v>0</x:v>
      </x:c>
      <x:c r="G2228" s="35" t="n">
        <x:v>12.909253983244257</x:v>
      </x:c>
      <x:c r="H2228" s="36" t="n">
        <x:v>8</x:v>
      </x:c>
      <x:c r="I2228" s="35" t="n">
        <x:v>1.225</x:v>
      </x:c>
      <x:c r="J2228" s="35" t="n">
        <x:v>1.5705518175924542</x:v>
      </x:c>
      <x:c r="K2228" s="35" t="n">
        <x:v>0.284701945718181</x:v>
      </x:c>
      <x:c r="L2228" s="35" t="n">
        <x:v>5.525419388778789</x:v>
      </x:c>
      <x:c r="M2228" s="35" t="n">
        <x:v>11.925999999999998</x:v>
      </x:c>
      <x:c r="N2228" s="35" t="n">
        <x:v>0.10987464130192907</x:v>
      </x:c>
      <x:c r="O2228" s="35" t="n">
        <x:v>-0.000014145666992340812</x:v>
      </x:c>
      <x:c r="P2228" s="35" t="n">
        <x:v>0.01419477884024726</x:v>
      </x:c>
      <x:c r="Q2228" s="36" t="n">
        <x:v>0.7295811106806431</x:v>
      </x:c>
      <x:c r="R2228" s="36" t="n">
        <x:v>0.021742148355940228</x:v>
      </x:c>
      <x:c r="S2228" s="36" t="n">
        <x:v>0.000001931674165443379</x:v>
      </x:c>
      <x:c r="T2228" s="35" t="n">
        <x:v>0.146393077646501</x:v>
      </x:c>
      <x:c r="U2228" s="36" t="str">
        <x:v>longitudinal</x:v>
      </x:c>
      <x:c r="V2228" s="33" t="n">
        <x:v>3</x:v>
      </x:c>
      <x:c r="W2228" s="36" t="n">
        <x:v>-0.017833635487607438</x:v>
      </x:c>
      <x:c r="X2228" s="36" t="n">
        <x:v>-0.720832897409557</x:v>
      </x:c>
      <x:c r="Y2228" s="36" t="n">
        <x:v>0.7210534685739759</x:v>
      </x:c>
      <x:c r="Z2228" s="36" t="n">
        <x:v>0.11472411876598408</x:v>
      </x:c>
      <x:c r="AA2228" s="36" t="n">
        <x:v>0.024732750433718788</x:v>
      </x:c>
      <x:c r="AB2228" s="36" t="n">
        <x:v>56.07381628355577</x:v>
      </x:c>
      <x:c r="AC2228" s="34" t="b">
        <x:v>1</x:v>
      </x:c>
    </x:row>
    <x:row r="2229">
      <x:c r="A2229" s="31" t="str">
        <x:v>CFG018</x:v>
      </x:c>
      <x:c r="B2229" s="33" t="n">
        <x:v>27</x:v>
      </x:c>
      <x:c r="C2229" s="31" t="str">
        <x:v>0（选定5-12kg）算协调转弯-5 1.AR20.03.6 </x:v>
      </x:c>
      <x:c r="D2229" s="31" t="str">
        <x:v>T7-VLM2-WF1(g1.0)-WF2(g-1.0)-FF1(g1)-Inviscid</x:v>
      </x:c>
      <x:c r="E2229" s="37" t="n">
        <x:v>0.72955334266926</x:v>
      </x:c>
      <x:c r="F2229" s="37" t="n">
        <x:v>0</x:v>
      </x:c>
      <x:c r="G2229" s="35" t="n">
        <x:v>12.909253983244257</x:v>
      </x:c>
      <x:c r="H2229" s="36" t="n">
        <x:v>8</x:v>
      </x:c>
      <x:c r="I2229" s="35" t="n">
        <x:v>1.225</x:v>
      </x:c>
      <x:c r="J2229" s="35" t="n">
        <x:v>1.5705518175924542</x:v>
      </x:c>
      <x:c r="K2229" s="35" t="n">
        <x:v>0.284701945718181</x:v>
      </x:c>
      <x:c r="L2229" s="35" t="n">
        <x:v>5.525419388778789</x:v>
      </x:c>
      <x:c r="M2229" s="35" t="n">
        <x:v>11.925999999999998</x:v>
      </x:c>
      <x:c r="N2229" s="35" t="n">
        <x:v>0.10987464130192907</x:v>
      </x:c>
      <x:c r="O2229" s="35" t="n">
        <x:v>-0.000014145666992340812</x:v>
      </x:c>
      <x:c r="P2229" s="35" t="n">
        <x:v>0.01419477884024726</x:v>
      </x:c>
      <x:c r="Q2229" s="36" t="n">
        <x:v>0.7295811106806431</x:v>
      </x:c>
      <x:c r="R2229" s="36" t="n">
        <x:v>0.021742148355940228</x:v>
      </x:c>
      <x:c r="S2229" s="36" t="n">
        <x:v>0.000001931674165443379</x:v>
      </x:c>
      <x:c r="T2229" s="35" t="n">
        <x:v>0.146393077646501</x:v>
      </x:c>
      <x:c r="U2229" s="36" t="str">
        <x:v>longitudinal</x:v>
      </x:c>
      <x:c r="V2229" s="33" t="n">
        <x:v>4</x:v>
      </x:c>
      <x:c r="W2229" s="36" t="n">
        <x:v>-0.017833635487607438</x:v>
      </x:c>
      <x:c r="X2229" s="36" t="n">
        <x:v>0.720832897409557</x:v>
      </x:c>
      <x:c r="Y2229" s="36" t="n">
        <x:v>0.7210534685739759</x:v>
      </x:c>
      <x:c r="Z2229" s="36" t="n">
        <x:v>0.11472411876598408</x:v>
      </x:c>
      <x:c r="AA2229" s="36" t="n">
        <x:v>0.024732750433718788</x:v>
      </x:c>
      <x:c r="AB2229" s="36" t="n">
        <x:v>56.07381628355577</x:v>
      </x:c>
      <x:c r="AC2229" s="34" t="b">
        <x:v>1</x:v>
      </x:c>
    </x:row>
    <x:row r="2230">
      <x:c r="A2230" s="31" t="str">
        <x:v>CFG018</x:v>
      </x:c>
      <x:c r="B2230" s="33" t="n">
        <x:v>27</x:v>
      </x:c>
      <x:c r="C2230" s="31" t="str">
        <x:v>0（选定5-12kg）算协调转弯-5 1.AR20.03.6 </x:v>
      </x:c>
      <x:c r="D2230" s="31" t="str">
        <x:v>T7-VLM2-WF1(g1.0)-WF2(g-1.0)-FF1(g1)-Inviscid</x:v>
      </x:c>
      <x:c r="E2230" s="37" t="n">
        <x:v>0.72955334266926</x:v>
      </x:c>
      <x:c r="F2230" s="37" t="n">
        <x:v>0</x:v>
      </x:c>
      <x:c r="G2230" s="35" t="n">
        <x:v>12.909253983244257</x:v>
      </x:c>
      <x:c r="H2230" s="36" t="n">
        <x:v>8</x:v>
      </x:c>
      <x:c r="I2230" s="35" t="n">
        <x:v>1.225</x:v>
      </x:c>
      <x:c r="J2230" s="35" t="n">
        <x:v>1.5705518175924542</x:v>
      </x:c>
      <x:c r="K2230" s="35" t="n">
        <x:v>0.284701945718181</x:v>
      </x:c>
      <x:c r="L2230" s="35" t="n">
        <x:v>5.525419388778789</x:v>
      </x:c>
      <x:c r="M2230" s="35" t="n">
        <x:v>11.925999999999998</x:v>
      </x:c>
      <x:c r="N2230" s="35" t="n">
        <x:v>0.10987464130192907</x:v>
      </x:c>
      <x:c r="O2230" s="35" t="n">
        <x:v>-0.000014145666992340812</x:v>
      </x:c>
      <x:c r="P2230" s="35" t="n">
        <x:v>0.01419477884024726</x:v>
      </x:c>
      <x:c r="Q2230" s="36" t="n">
        <x:v>0.7295811106806431</x:v>
      </x:c>
      <x:c r="R2230" s="36" t="n">
        <x:v>0.021742148355940228</x:v>
      </x:c>
      <x:c r="S2230" s="36" t="n">
        <x:v>0.000001931674165443379</x:v>
      </x:c>
      <x:c r="T2230" s="35" t="n">
        <x:v>0.146393077646501</x:v>
      </x:c>
      <x:c r="U2230" s="36" t="str">
        <x:v>lateral</x:v>
      </x:c>
      <x:c r="V2230" s="33" t="n">
        <x:v>5</x:v>
      </x:c>
      <x:c r="W2230" s="36" t="n">
        <x:v>-16.896258697541597</x:v>
      </x:c>
      <x:c r="X2230" s="36" t="n">
        <x:v>0</x:v>
      </x:c>
      <x:c r="Y2230" s="36" t="n">
        <x:v>16.896258697541597</x:v>
      </x:c>
      <x:c r="Z2230" s="36" t="n">
        <x:v>0</x:v>
      </x:c>
      <x:c r="AA2230" s="36" t="n">
        <x:v>1</x:v>
      </x:c>
      <x:c r="AB2230" s="36" t="n">
        <x:v>0.059184699873558386</x:v>
      </x:c>
      <x:c r="AC2230" s="34" t="b">
        <x:v>1</x:v>
      </x:c>
    </x:row>
    <x:row r="2231">
      <x:c r="A2231" s="31" t="str">
        <x:v>CFG018</x:v>
      </x:c>
      <x:c r="B2231" s="33" t="n">
        <x:v>27</x:v>
      </x:c>
      <x:c r="C2231" s="31" t="str">
        <x:v>0（选定5-12kg）算协调转弯-5 1.AR20.03.6 </x:v>
      </x:c>
      <x:c r="D2231" s="31" t="str">
        <x:v>T7-VLM2-WF1(g1.0)-WF2(g-1.0)-FF1(g1)-Inviscid</x:v>
      </x:c>
      <x:c r="E2231" s="37" t="n">
        <x:v>0.72955334266926</x:v>
      </x:c>
      <x:c r="F2231" s="37" t="n">
        <x:v>0</x:v>
      </x:c>
      <x:c r="G2231" s="35" t="n">
        <x:v>12.909253983244257</x:v>
      </x:c>
      <x:c r="H2231" s="36" t="n">
        <x:v>8</x:v>
      </x:c>
      <x:c r="I2231" s="35" t="n">
        <x:v>1.225</x:v>
      </x:c>
      <x:c r="J2231" s="35" t="n">
        <x:v>1.5705518175924542</x:v>
      </x:c>
      <x:c r="K2231" s="35" t="n">
        <x:v>0.284701945718181</x:v>
      </x:c>
      <x:c r="L2231" s="35" t="n">
        <x:v>5.525419388778789</x:v>
      </x:c>
      <x:c r="M2231" s="35" t="n">
        <x:v>11.925999999999998</x:v>
      </x:c>
      <x:c r="N2231" s="35" t="n">
        <x:v>0.10987464130192907</x:v>
      </x:c>
      <x:c r="O2231" s="35" t="n">
        <x:v>-0.000014145666992340812</x:v>
      </x:c>
      <x:c r="P2231" s="35" t="n">
        <x:v>0.01419477884024726</x:v>
      </x:c>
      <x:c r="Q2231" s="36" t="n">
        <x:v>0.7295811106806431</x:v>
      </x:c>
      <x:c r="R2231" s="36" t="n">
        <x:v>0.021742148355940228</x:v>
      </x:c>
      <x:c r="S2231" s="36" t="n">
        <x:v>0.000001931674165443379</x:v>
      </x:c>
      <x:c r="T2231" s="35" t="n">
        <x:v>0.146393077646501</x:v>
      </x:c>
      <x:c r="U2231" s="36" t="str">
        <x:v>lateral</x:v>
      </x:c>
      <x:c r="V2231" s="33" t="n">
        <x:v>6</x:v>
      </x:c>
      <x:c r="W2231" s="36" t="n">
        <x:v>-0.9311529413664896</x:v>
      </x:c>
      <x:c r="X2231" s="36" t="n">
        <x:v>-2.355350247486409</x:v>
      </x:c>
      <x:c r="Y2231" s="36" t="n">
        <x:v>2.532729868847002</x:v>
      </x:c>
      <x:c r="Z2231" s="36" t="n">
        <x:v>0.3748656346001811</x:v>
      </x:c>
      <x:c r="AA2231" s="36" t="n">
        <x:v>0.36764794888701924</x:v>
      </x:c>
      <x:c r="AB2231" s="36" t="n">
        <x:v>1.0739374334494134</x:v>
      </x:c>
      <x:c r="AC2231" s="34" t="b">
        <x:v>1</x:v>
      </x:c>
    </x:row>
    <x:row r="2232">
      <x:c r="A2232" s="31" t="str">
        <x:v>CFG018</x:v>
      </x:c>
      <x:c r="B2232" s="33" t="n">
        <x:v>27</x:v>
      </x:c>
      <x:c r="C2232" s="31" t="str">
        <x:v>0（选定5-12kg）算协调转弯-5 1.AR20.03.6 </x:v>
      </x:c>
      <x:c r="D2232" s="31" t="str">
        <x:v>T7-VLM2-WF1(g1.0)-WF2(g-1.0)-FF1(g1)-Inviscid</x:v>
      </x:c>
      <x:c r="E2232" s="37" t="n">
        <x:v>0.72955334266926</x:v>
      </x:c>
      <x:c r="F2232" s="37" t="n">
        <x:v>0</x:v>
      </x:c>
      <x:c r="G2232" s="35" t="n">
        <x:v>12.909253983244257</x:v>
      </x:c>
      <x:c r="H2232" s="36" t="n">
        <x:v>8</x:v>
      </x:c>
      <x:c r="I2232" s="35" t="n">
        <x:v>1.225</x:v>
      </x:c>
      <x:c r="J2232" s="35" t="n">
        <x:v>1.5705518175924542</x:v>
      </x:c>
      <x:c r="K2232" s="35" t="n">
        <x:v>0.284701945718181</x:v>
      </x:c>
      <x:c r="L2232" s="35" t="n">
        <x:v>5.525419388778789</x:v>
      </x:c>
      <x:c r="M2232" s="35" t="n">
        <x:v>11.925999999999998</x:v>
      </x:c>
      <x:c r="N2232" s="35" t="n">
        <x:v>0.10987464130192907</x:v>
      </x:c>
      <x:c r="O2232" s="35" t="n">
        <x:v>-0.000014145666992340812</x:v>
      </x:c>
      <x:c r="P2232" s="35" t="n">
        <x:v>0.01419477884024726</x:v>
      </x:c>
      <x:c r="Q2232" s="36" t="n">
        <x:v>0.7295811106806431</x:v>
      </x:c>
      <x:c r="R2232" s="36" t="n">
        <x:v>0.021742148355940228</x:v>
      </x:c>
      <x:c r="S2232" s="36" t="n">
        <x:v>0.000001931674165443379</x:v>
      </x:c>
      <x:c r="T2232" s="35" t="n">
        <x:v>0.146393077646501</x:v>
      </x:c>
      <x:c r="U2232" s="36" t="str">
        <x:v>lateral</x:v>
      </x:c>
      <x:c r="V2232" s="33" t="n">
        <x:v>7</x:v>
      </x:c>
      <x:c r="W2232" s="36" t="n">
        <x:v>-0.9311529413664896</x:v>
      </x:c>
      <x:c r="X2232" s="36" t="n">
        <x:v>2.355350247486409</x:v>
      </x:c>
      <x:c r="Y2232" s="36" t="n">
        <x:v>2.532729868847002</x:v>
      </x:c>
      <x:c r="Z2232" s="36" t="n">
        <x:v>0.3748656346001811</x:v>
      </x:c>
      <x:c r="AA2232" s="36" t="n">
        <x:v>0.36764794888701924</x:v>
      </x:c>
      <x:c r="AB2232" s="36" t="n">
        <x:v>1.0739374334494134</x:v>
      </x:c>
      <x:c r="AC2232" s="34" t="b">
        <x:v>1</x:v>
      </x:c>
    </x:row>
    <x:row r="2233">
      <x:c r="A2233" s="31" t="str">
        <x:v>CFG018</x:v>
      </x:c>
      <x:c r="B2233" s="33" t="n">
        <x:v>27</x:v>
      </x:c>
      <x:c r="C2233" s="31" t="str">
        <x:v>0（选定5-12kg）算协调转弯-5 1.AR20.03.6 </x:v>
      </x:c>
      <x:c r="D2233" s="31" t="str">
        <x:v>T7-VLM2-WF1(g1.0)-WF2(g-1.0)-FF1(g1)-Inviscid</x:v>
      </x:c>
      <x:c r="E2233" s="37" t="n">
        <x:v>0.72955334266926</x:v>
      </x:c>
      <x:c r="F2233" s="37" t="n">
        <x:v>0</x:v>
      </x:c>
      <x:c r="G2233" s="35" t="n">
        <x:v>12.909253983244257</x:v>
      </x:c>
      <x:c r="H2233" s="36" t="n">
        <x:v>8</x:v>
      </x:c>
      <x:c r="I2233" s="35" t="n">
        <x:v>1.225</x:v>
      </x:c>
      <x:c r="J2233" s="35" t="n">
        <x:v>1.5705518175924542</x:v>
      </x:c>
      <x:c r="K2233" s="35" t="n">
        <x:v>0.284701945718181</x:v>
      </x:c>
      <x:c r="L2233" s="35" t="n">
        <x:v>5.525419388778789</x:v>
      </x:c>
      <x:c r="M2233" s="35" t="n">
        <x:v>11.925999999999998</x:v>
      </x:c>
      <x:c r="N2233" s="35" t="n">
        <x:v>0.10987464130192907</x:v>
      </x:c>
      <x:c r="O2233" s="35" t="n">
        <x:v>-0.000014145666992340812</x:v>
      </x:c>
      <x:c r="P2233" s="35" t="n">
        <x:v>0.01419477884024726</x:v>
      </x:c>
      <x:c r="Q2233" s="36" t="n">
        <x:v>0.7295811106806431</x:v>
      </x:c>
      <x:c r="R2233" s="36" t="n">
        <x:v>0.021742148355940228</x:v>
      </x:c>
      <x:c r="S2233" s="36" t="n">
        <x:v>0.000001931674165443379</x:v>
      </x:c>
      <x:c r="T2233" s="35" t="n">
        <x:v>0.146393077646501</x:v>
      </x:c>
      <x:c r="U2233" s="36" t="str">
        <x:v>lateral</x:v>
      </x:c>
      <x:c r="V2233" s="33" t="n">
        <x:v>8</x:v>
      </x:c>
      <x:c r="W2233" s="36" t="n">
        <x:v>0.16499571739695718</x:v>
      </x:c>
      <x:c r="X2233" s="36" t="n">
        <x:v>0</x:v>
      </x:c>
      <x:c r="Y2233" s="36" t="n">
        <x:v>0.16499571739695718</x:v>
      </x:c>
      <x:c r="Z2233" s="36" t="n">
        <x:v>0</x:v>
      </x:c>
      <x:c r="AA2233" s="36" t="n">
        <x:v>-1</x:v>
      </x:c>
      <x:c r="AB2233" s="36"/>
      <x:c r="AC2233" s="34" t="b">
        <x:v>0</x:v>
      </x:c>
    </x:row>
    <x:row r="2234">
      <x:c r="A2234" s="31" t="str">
        <x:v>CFG018</x:v>
      </x:c>
      <x:c r="B2234" s="33" t="n">
        <x:v>28</x:v>
      </x:c>
      <x:c r="C2234" s="31" t="str">
        <x:v>0（选定5-12kg）算协调转弯-5 1.AR20.03.6 </x:v>
      </x:c>
      <x:c r="D2234" s="31" t="str">
        <x:v>T7-VLM2-WF1(g1.0)-WF2(g-1.0)-FF1(g1)-Inviscid</x:v>
      </x:c>
      <x:c r="E2234" s="37" t="n">
        <x:v>0.7467598695657631</x:v>
      </x:c>
      <x:c r="F2234" s="37" t="n">
        <x:v>0</x:v>
      </x:c>
      <x:c r="G2234" s="35" t="n">
        <x:v>12.903304563630156</x:v>
      </x:c>
      <x:c r="H2234" s="36" t="n">
        <x:v>8.5</x:v>
      </x:c>
      <x:c r="I2234" s="35" t="n">
        <x:v>1.225</x:v>
      </x:c>
      <x:c r="J2234" s="35" t="n">
        <x:v>1.5705518175924542</x:v>
      </x:c>
      <x:c r="K2234" s="35" t="n">
        <x:v>0.284701945718181</x:v>
      </x:c>
      <x:c r="L2234" s="35" t="n">
        <x:v>5.525419388778789</x:v>
      </x:c>
      <x:c r="M2234" s="35" t="n">
        <x:v>11.925999999999998</x:v>
      </x:c>
      <x:c r="N2234" s="35" t="n">
        <x:v>0.10987464130192907</x:v>
      </x:c>
      <x:c r="O2234" s="35" t="n">
        <x:v>-0.000014145666992340812</x:v>
      </x:c>
      <x:c r="P2234" s="35" t="n">
        <x:v>0.01419477884024726</x:v>
      </x:c>
      <x:c r="Q2234" s="36" t="n">
        <x:v>0.7302402994684031</x:v>
      </x:c>
      <x:c r="R2234" s="36" t="n">
        <x:v>0.022532790534343435</x:v>
      </x:c>
      <x:c r="S2234" s="36" t="n">
        <x:v>0.0000019987683324934587</x:v>
      </x:c>
      <x:c r="T2234" s="35" t="n">
        <x:v>0.14639035933956962</x:v>
      </x:c>
      <x:c r="U2234" s="36" t="str">
        <x:v>longitudinal</x:v>
      </x:c>
      <x:c r="V2234" s="33" t="n">
        <x:v>1</x:v>
      </x:c>
      <x:c r="W2234" s="36" t="n">
        <x:v>-6.033065216886079</x:v>
      </x:c>
      <x:c r="X2234" s="36" t="n">
        <x:v>-5.157850662140909</x:v>
      </x:c>
      <x:c r="Y2234" s="36" t="n">
        <x:v>7.937335785019309</x:v>
      </x:c>
      <x:c r="Z2234" s="36" t="n">
        <x:v>0.8208974286095311</x:v>
      </x:c>
      <x:c r="AA2234" s="36" t="n">
        <x:v>0.7600869334862596</x:v>
      </x:c>
      <x:c r="AB2234" s="36" t="n">
        <x:v>0.165753222292555</x:v>
      </x:c>
      <x:c r="AC2234" s="34" t="b">
        <x:v>1</x:v>
      </x:c>
    </x:row>
    <x:row r="2235">
      <x:c r="A2235" s="31" t="str">
        <x:v>CFG018</x:v>
      </x:c>
      <x:c r="B2235" s="33" t="n">
        <x:v>28</x:v>
      </x:c>
      <x:c r="C2235" s="31" t="str">
        <x:v>0（选定5-12kg）算协调转弯-5 1.AR20.03.6 </x:v>
      </x:c>
      <x:c r="D2235" s="31" t="str">
        <x:v>T7-VLM2-WF1(g1.0)-WF2(g-1.0)-FF1(g1)-Inviscid</x:v>
      </x:c>
      <x:c r="E2235" s="37" t="n">
        <x:v>0.7467598695657631</x:v>
      </x:c>
      <x:c r="F2235" s="37" t="n">
        <x:v>0</x:v>
      </x:c>
      <x:c r="G2235" s="35" t="n">
        <x:v>12.903304563630156</x:v>
      </x:c>
      <x:c r="H2235" s="36" t="n">
        <x:v>8.5</x:v>
      </x:c>
      <x:c r="I2235" s="35" t="n">
        <x:v>1.225</x:v>
      </x:c>
      <x:c r="J2235" s="35" t="n">
        <x:v>1.5705518175924542</x:v>
      </x:c>
      <x:c r="K2235" s="35" t="n">
        <x:v>0.284701945718181</x:v>
      </x:c>
      <x:c r="L2235" s="35" t="n">
        <x:v>5.525419388778789</x:v>
      </x:c>
      <x:c r="M2235" s="35" t="n">
        <x:v>11.925999999999998</x:v>
      </x:c>
      <x:c r="N2235" s="35" t="n">
        <x:v>0.10987464130192907</x:v>
      </x:c>
      <x:c r="O2235" s="35" t="n">
        <x:v>-0.000014145666992340812</x:v>
      </x:c>
      <x:c r="P2235" s="35" t="n">
        <x:v>0.01419477884024726</x:v>
      </x:c>
      <x:c r="Q2235" s="36" t="n">
        <x:v>0.7302402994684031</x:v>
      </x:c>
      <x:c r="R2235" s="36" t="n">
        <x:v>0.022532790534343435</x:v>
      </x:c>
      <x:c r="S2235" s="36" t="n">
        <x:v>0.0000019987683324934587</x:v>
      </x:c>
      <x:c r="T2235" s="35" t="n">
        <x:v>0.14639035933956962</x:v>
      </x:c>
      <x:c r="U2235" s="36" t="str">
        <x:v>longitudinal</x:v>
      </x:c>
      <x:c r="V2235" s="33" t="n">
        <x:v>2</x:v>
      </x:c>
      <x:c r="W2235" s="36" t="n">
        <x:v>-6.033065216886079</x:v>
      </x:c>
      <x:c r="X2235" s="36" t="n">
        <x:v>5.157850662140909</x:v>
      </x:c>
      <x:c r="Y2235" s="36" t="n">
        <x:v>7.937335785019309</x:v>
      </x:c>
      <x:c r="Z2235" s="36" t="n">
        <x:v>0.8208974286095311</x:v>
      </x:c>
      <x:c r="AA2235" s="36" t="n">
        <x:v>0.7600869334862596</x:v>
      </x:c>
      <x:c r="AB2235" s="36" t="n">
        <x:v>0.165753222292555</x:v>
      </x:c>
      <x:c r="AC2235" s="34" t="b">
        <x:v>1</x:v>
      </x:c>
    </x:row>
    <x:row r="2236">
      <x:c r="A2236" s="31" t="str">
        <x:v>CFG018</x:v>
      </x:c>
      <x:c r="B2236" s="33" t="n">
        <x:v>28</x:v>
      </x:c>
      <x:c r="C2236" s="31" t="str">
        <x:v>0（选定5-12kg）算协调转弯-5 1.AR20.03.6 </x:v>
      </x:c>
      <x:c r="D2236" s="31" t="str">
        <x:v>T7-VLM2-WF1(g1.0)-WF2(g-1.0)-FF1(g1)-Inviscid</x:v>
      </x:c>
      <x:c r="E2236" s="37" t="n">
        <x:v>0.7467598695657631</x:v>
      </x:c>
      <x:c r="F2236" s="37" t="n">
        <x:v>0</x:v>
      </x:c>
      <x:c r="G2236" s="35" t="n">
        <x:v>12.903304563630156</x:v>
      </x:c>
      <x:c r="H2236" s="36" t="n">
        <x:v>8.5</x:v>
      </x:c>
      <x:c r="I2236" s="35" t="n">
        <x:v>1.225</x:v>
      </x:c>
      <x:c r="J2236" s="35" t="n">
        <x:v>1.5705518175924542</x:v>
      </x:c>
      <x:c r="K2236" s="35" t="n">
        <x:v>0.284701945718181</x:v>
      </x:c>
      <x:c r="L2236" s="35" t="n">
        <x:v>5.525419388778789</x:v>
      </x:c>
      <x:c r="M2236" s="35" t="n">
        <x:v>11.925999999999998</x:v>
      </x:c>
      <x:c r="N2236" s="35" t="n">
        <x:v>0.10987464130192907</x:v>
      </x:c>
      <x:c r="O2236" s="35" t="n">
        <x:v>-0.000014145666992340812</x:v>
      </x:c>
      <x:c r="P2236" s="35" t="n">
        <x:v>0.01419477884024726</x:v>
      </x:c>
      <x:c r="Q2236" s="36" t="n">
        <x:v>0.7302402994684031</x:v>
      </x:c>
      <x:c r="R2236" s="36" t="n">
        <x:v>0.022532790534343435</x:v>
      </x:c>
      <x:c r="S2236" s="36" t="n">
        <x:v>0.0000019987683324934587</x:v>
      </x:c>
      <x:c r="T2236" s="35" t="n">
        <x:v>0.14639035933956962</x:v>
      </x:c>
      <x:c r="U2236" s="36" t="str">
        <x:v>longitudinal</x:v>
      </x:c>
      <x:c r="V2236" s="33" t="n">
        <x:v>3</x:v>
      </x:c>
      <x:c r="W2236" s="36" t="n">
        <x:v>-0.01867893516596893</x:v>
      </x:c>
      <x:c r="X2236" s="36" t="n">
        <x:v>-0.721087144229668</x:v>
      </x:c>
      <x:c r="Y2236" s="36" t="n">
        <x:v>0.7213290318517843</x:v>
      </x:c>
      <x:c r="Z2236" s="36" t="n">
        <x:v>0.11476458340417015</x:v>
      </x:c>
      <x:c r="AA2236" s="36" t="n">
        <x:v>0.02589516620177711</x:v>
      </x:c>
      <x:c r="AB2236" s="36" t="n">
        <x:v>53.536242356143276</x:v>
      </x:c>
      <x:c r="AC2236" s="34" t="b">
        <x:v>1</x:v>
      </x:c>
    </x:row>
    <x:row r="2237">
      <x:c r="A2237" s="31" t="str">
        <x:v>CFG018</x:v>
      </x:c>
      <x:c r="B2237" s="33" t="n">
        <x:v>28</x:v>
      </x:c>
      <x:c r="C2237" s="31" t="str">
        <x:v>0（选定5-12kg）算协调转弯-5 1.AR20.03.6 </x:v>
      </x:c>
      <x:c r="D2237" s="31" t="str">
        <x:v>T7-VLM2-WF1(g1.0)-WF2(g-1.0)-FF1(g1)-Inviscid</x:v>
      </x:c>
      <x:c r="E2237" s="37" t="n">
        <x:v>0.7467598695657631</x:v>
      </x:c>
      <x:c r="F2237" s="37" t="n">
        <x:v>0</x:v>
      </x:c>
      <x:c r="G2237" s="35" t="n">
        <x:v>12.903304563630156</x:v>
      </x:c>
      <x:c r="H2237" s="36" t="n">
        <x:v>8.5</x:v>
      </x:c>
      <x:c r="I2237" s="35" t="n">
        <x:v>1.225</x:v>
      </x:c>
      <x:c r="J2237" s="35" t="n">
        <x:v>1.5705518175924542</x:v>
      </x:c>
      <x:c r="K2237" s="35" t="n">
        <x:v>0.284701945718181</x:v>
      </x:c>
      <x:c r="L2237" s="35" t="n">
        <x:v>5.525419388778789</x:v>
      </x:c>
      <x:c r="M2237" s="35" t="n">
        <x:v>11.925999999999998</x:v>
      </x:c>
      <x:c r="N2237" s="35" t="n">
        <x:v>0.10987464130192907</x:v>
      </x:c>
      <x:c r="O2237" s="35" t="n">
        <x:v>-0.000014145666992340812</x:v>
      </x:c>
      <x:c r="P2237" s="35" t="n">
        <x:v>0.01419477884024726</x:v>
      </x:c>
      <x:c r="Q2237" s="36" t="n">
        <x:v>0.7302402994684031</x:v>
      </x:c>
      <x:c r="R2237" s="36" t="n">
        <x:v>0.022532790534343435</x:v>
      </x:c>
      <x:c r="S2237" s="36" t="n">
        <x:v>0.0000019987683324934587</x:v>
      </x:c>
      <x:c r="T2237" s="35" t="n">
        <x:v>0.14639035933956962</x:v>
      </x:c>
      <x:c r="U2237" s="36" t="str">
        <x:v>longitudinal</x:v>
      </x:c>
      <x:c r="V2237" s="33" t="n">
        <x:v>4</x:v>
      </x:c>
      <x:c r="W2237" s="36" t="n">
        <x:v>-0.01867893516596893</x:v>
      </x:c>
      <x:c r="X2237" s="36" t="n">
        <x:v>0.721087144229668</x:v>
      </x:c>
      <x:c r="Y2237" s="36" t="n">
        <x:v>0.7213290318517843</x:v>
      </x:c>
      <x:c r="Z2237" s="36" t="n">
        <x:v>0.11476458340417015</x:v>
      </x:c>
      <x:c r="AA2237" s="36" t="n">
        <x:v>0.02589516620177711</x:v>
      </x:c>
      <x:c r="AB2237" s="36" t="n">
        <x:v>53.536242356143276</x:v>
      </x:c>
      <x:c r="AC2237" s="34" t="b">
        <x:v>1</x:v>
      </x:c>
    </x:row>
    <x:row r="2238">
      <x:c r="A2238" s="31" t="str">
        <x:v>CFG018</x:v>
      </x:c>
      <x:c r="B2238" s="33" t="n">
        <x:v>28</x:v>
      </x:c>
      <x:c r="C2238" s="31" t="str">
        <x:v>0（选定5-12kg）算协调转弯-5 1.AR20.03.6 </x:v>
      </x:c>
      <x:c r="D2238" s="31" t="str">
        <x:v>T7-VLM2-WF1(g1.0)-WF2(g-1.0)-FF1(g1)-Inviscid</x:v>
      </x:c>
      <x:c r="E2238" s="37" t="n">
        <x:v>0.7467598695657631</x:v>
      </x:c>
      <x:c r="F2238" s="37" t="n">
        <x:v>0</x:v>
      </x:c>
      <x:c r="G2238" s="35" t="n">
        <x:v>12.903304563630156</x:v>
      </x:c>
      <x:c r="H2238" s="36" t="n">
        <x:v>8.5</x:v>
      </x:c>
      <x:c r="I2238" s="35" t="n">
        <x:v>1.225</x:v>
      </x:c>
      <x:c r="J2238" s="35" t="n">
        <x:v>1.5705518175924542</x:v>
      </x:c>
      <x:c r="K2238" s="35" t="n">
        <x:v>0.284701945718181</x:v>
      </x:c>
      <x:c r="L2238" s="35" t="n">
        <x:v>5.525419388778789</x:v>
      </x:c>
      <x:c r="M2238" s="35" t="n">
        <x:v>11.925999999999998</x:v>
      </x:c>
      <x:c r="N2238" s="35" t="n">
        <x:v>0.10987464130192907</x:v>
      </x:c>
      <x:c r="O2238" s="35" t="n">
        <x:v>-0.000014145666992340812</x:v>
      </x:c>
      <x:c r="P2238" s="35" t="n">
        <x:v>0.01419477884024726</x:v>
      </x:c>
      <x:c r="Q2238" s="36" t="n">
        <x:v>0.7302402994684031</x:v>
      </x:c>
      <x:c r="R2238" s="36" t="n">
        <x:v>0.022532790534343435</x:v>
      </x:c>
      <x:c r="S2238" s="36" t="n">
        <x:v>0.0000019987683324934587</x:v>
      </x:c>
      <x:c r="T2238" s="35" t="n">
        <x:v>0.14639035933956962</x:v>
      </x:c>
      <x:c r="U2238" s="36" t="str">
        <x:v>lateral</x:v>
      </x:c>
      <x:c r="V2238" s="33" t="n">
        <x:v>5</x:v>
      </x:c>
      <x:c r="W2238" s="36" t="n">
        <x:v>-16.855020098708618</x:v>
      </x:c>
      <x:c r="X2238" s="36" t="n">
        <x:v>0</x:v>
      </x:c>
      <x:c r="Y2238" s="36" t="n">
        <x:v>16.855020098708618</x:v>
      </x:c>
      <x:c r="Z2238" s="36" t="n">
        <x:v>0</x:v>
      </x:c>
      <x:c r="AA2238" s="36" t="n">
        <x:v>1</x:v>
      </x:c>
      <x:c r="AB2238" s="36" t="n">
        <x:v>0.05932950504619197</x:v>
      </x:c>
      <x:c r="AC2238" s="34" t="b">
        <x:v>1</x:v>
      </x:c>
    </x:row>
    <x:row r="2239">
      <x:c r="A2239" s="31" t="str">
        <x:v>CFG018</x:v>
      </x:c>
      <x:c r="B2239" s="33" t="n">
        <x:v>28</x:v>
      </x:c>
      <x:c r="C2239" s="31" t="str">
        <x:v>0（选定5-12kg）算协调转弯-5 1.AR20.03.6 </x:v>
      </x:c>
      <x:c r="D2239" s="31" t="str">
        <x:v>T7-VLM2-WF1(g1.0)-WF2(g-1.0)-FF1(g1)-Inviscid</x:v>
      </x:c>
      <x:c r="E2239" s="37" t="n">
        <x:v>0.7467598695657631</x:v>
      </x:c>
      <x:c r="F2239" s="37" t="n">
        <x:v>0</x:v>
      </x:c>
      <x:c r="G2239" s="35" t="n">
        <x:v>12.903304563630156</x:v>
      </x:c>
      <x:c r="H2239" s="36" t="n">
        <x:v>8.5</x:v>
      </x:c>
      <x:c r="I2239" s="35" t="n">
        <x:v>1.225</x:v>
      </x:c>
      <x:c r="J2239" s="35" t="n">
        <x:v>1.5705518175924542</x:v>
      </x:c>
      <x:c r="K2239" s="35" t="n">
        <x:v>0.284701945718181</x:v>
      </x:c>
      <x:c r="L2239" s="35" t="n">
        <x:v>5.525419388778789</x:v>
      </x:c>
      <x:c r="M2239" s="35" t="n">
        <x:v>11.925999999999998</x:v>
      </x:c>
      <x:c r="N2239" s="35" t="n">
        <x:v>0.10987464130192907</x:v>
      </x:c>
      <x:c r="O2239" s="35" t="n">
        <x:v>-0.000014145666992340812</x:v>
      </x:c>
      <x:c r="P2239" s="35" t="n">
        <x:v>0.01419477884024726</x:v>
      </x:c>
      <x:c r="Q2239" s="36" t="n">
        <x:v>0.7302402994684031</x:v>
      </x:c>
      <x:c r="R2239" s="36" t="n">
        <x:v>0.022532790534343435</x:v>
      </x:c>
      <x:c r="S2239" s="36" t="n">
        <x:v>0.0000019987683324934587</x:v>
      </x:c>
      <x:c r="T2239" s="35" t="n">
        <x:v>0.14639035933956962</x:v>
      </x:c>
      <x:c r="U2239" s="36" t="str">
        <x:v>lateral</x:v>
      </x:c>
      <x:c r="V2239" s="33" t="n">
        <x:v>6</x:v>
      </x:c>
      <x:c r="W2239" s="36" t="n">
        <x:v>-0.9321417127542891</x:v>
      </x:c>
      <x:c r="X2239" s="36" t="n">
        <x:v>-2.355493892841892</x:v>
      </x:c>
      <x:c r="Y2239" s="36" t="n">
        <x:v>2.5332271220464917</x:v>
      </x:c>
      <x:c r="Z2239" s="36" t="n">
        <x:v>0.3748884964685584</x:v>
      </x:c>
      <x:c r="AA2239" s="36" t="n">
        <x:v>0.36796610325301177</x:v>
      </x:c>
      <x:c r="AB2239" s="36" t="n">
        <x:v>1.072798251936611</x:v>
      </x:c>
      <x:c r="AC2239" s="34" t="b">
        <x:v>1</x:v>
      </x:c>
    </x:row>
    <x:row r="2240">
      <x:c r="A2240" s="31" t="str">
        <x:v>CFG018</x:v>
      </x:c>
      <x:c r="B2240" s="33" t="n">
        <x:v>28</x:v>
      </x:c>
      <x:c r="C2240" s="31" t="str">
        <x:v>0（选定5-12kg）算协调转弯-5 1.AR20.03.6 </x:v>
      </x:c>
      <x:c r="D2240" s="31" t="str">
        <x:v>T7-VLM2-WF1(g1.0)-WF2(g-1.0)-FF1(g1)-Inviscid</x:v>
      </x:c>
      <x:c r="E2240" s="37" t="n">
        <x:v>0.7467598695657631</x:v>
      </x:c>
      <x:c r="F2240" s="37" t="n">
        <x:v>0</x:v>
      </x:c>
      <x:c r="G2240" s="35" t="n">
        <x:v>12.903304563630156</x:v>
      </x:c>
      <x:c r="H2240" s="36" t="n">
        <x:v>8.5</x:v>
      </x:c>
      <x:c r="I2240" s="35" t="n">
        <x:v>1.225</x:v>
      </x:c>
      <x:c r="J2240" s="35" t="n">
        <x:v>1.5705518175924542</x:v>
      </x:c>
      <x:c r="K2240" s="35" t="n">
        <x:v>0.284701945718181</x:v>
      </x:c>
      <x:c r="L2240" s="35" t="n">
        <x:v>5.525419388778789</x:v>
      </x:c>
      <x:c r="M2240" s="35" t="n">
        <x:v>11.925999999999998</x:v>
      </x:c>
      <x:c r="N2240" s="35" t="n">
        <x:v>0.10987464130192907</x:v>
      </x:c>
      <x:c r="O2240" s="35" t="n">
        <x:v>-0.000014145666992340812</x:v>
      </x:c>
      <x:c r="P2240" s="35" t="n">
        <x:v>0.01419477884024726</x:v>
      </x:c>
      <x:c r="Q2240" s="36" t="n">
        <x:v>0.7302402994684031</x:v>
      </x:c>
      <x:c r="R2240" s="36" t="n">
        <x:v>0.022532790534343435</x:v>
      </x:c>
      <x:c r="S2240" s="36" t="n">
        <x:v>0.0000019987683324934587</x:v>
      </x:c>
      <x:c r="T2240" s="35" t="n">
        <x:v>0.14639035933956962</x:v>
      </x:c>
      <x:c r="U2240" s="36" t="str">
        <x:v>lateral</x:v>
      </x:c>
      <x:c r="V2240" s="33" t="n">
        <x:v>7</x:v>
      </x:c>
      <x:c r="W2240" s="36" t="n">
        <x:v>-0.9321417127542891</x:v>
      </x:c>
      <x:c r="X2240" s="36" t="n">
        <x:v>2.355493892841892</x:v>
      </x:c>
      <x:c r="Y2240" s="36" t="n">
        <x:v>2.5332271220464917</x:v>
      </x:c>
      <x:c r="Z2240" s="36" t="n">
        <x:v>0.3748884964685584</x:v>
      </x:c>
      <x:c r="AA2240" s="36" t="n">
        <x:v>0.36796610325301177</x:v>
      </x:c>
      <x:c r="AB2240" s="36" t="n">
        <x:v>1.072798251936611</x:v>
      </x:c>
      <x:c r="AC2240" s="34" t="b">
        <x:v>1</x:v>
      </x:c>
    </x:row>
    <x:row r="2241">
      <x:c r="A2241" s="31" t="str">
        <x:v>CFG018</x:v>
      </x:c>
      <x:c r="B2241" s="33" t="n">
        <x:v>28</x:v>
      </x:c>
      <x:c r="C2241" s="31" t="str">
        <x:v>0（选定5-12kg）算协调转弯-5 1.AR20.03.6 </x:v>
      </x:c>
      <x:c r="D2241" s="31" t="str">
        <x:v>T7-VLM2-WF1(g1.0)-WF2(g-1.0)-FF1(g1)-Inviscid</x:v>
      </x:c>
      <x:c r="E2241" s="37" t="n">
        <x:v>0.7467598695657631</x:v>
      </x:c>
      <x:c r="F2241" s="37" t="n">
        <x:v>0</x:v>
      </x:c>
      <x:c r="G2241" s="35" t="n">
        <x:v>12.903304563630156</x:v>
      </x:c>
      <x:c r="H2241" s="36" t="n">
        <x:v>8.5</x:v>
      </x:c>
      <x:c r="I2241" s="35" t="n">
        <x:v>1.225</x:v>
      </x:c>
      <x:c r="J2241" s="35" t="n">
        <x:v>1.5705518175924542</x:v>
      </x:c>
      <x:c r="K2241" s="35" t="n">
        <x:v>0.284701945718181</x:v>
      </x:c>
      <x:c r="L2241" s="35" t="n">
        <x:v>5.525419388778789</x:v>
      </x:c>
      <x:c r="M2241" s="35" t="n">
        <x:v>11.925999999999998</x:v>
      </x:c>
      <x:c r="N2241" s="35" t="n">
        <x:v>0.10987464130192907</x:v>
      </x:c>
      <x:c r="O2241" s="35" t="n">
        <x:v>-0.000014145666992340812</x:v>
      </x:c>
      <x:c r="P2241" s="35" t="n">
        <x:v>0.01419477884024726</x:v>
      </x:c>
      <x:c r="Q2241" s="36" t="n">
        <x:v>0.7302402994684031</x:v>
      </x:c>
      <x:c r="R2241" s="36" t="n">
        <x:v>0.022532790534343435</x:v>
      </x:c>
      <x:c r="S2241" s="36" t="n">
        <x:v>0.0000019987683324934587</x:v>
      </x:c>
      <x:c r="T2241" s="35" t="n">
        <x:v>0.14639035933956962</x:v>
      </x:c>
      <x:c r="U2241" s="36" t="str">
        <x:v>lateral</x:v>
      </x:c>
      <x:c r="V2241" s="33" t="n">
        <x:v>8</x:v>
      </x:c>
      <x:c r="W2241" s="36" t="n">
        <x:v>0.16523311513712358</x:v>
      </x:c>
      <x:c r="X2241" s="36" t="n">
        <x:v>0</x:v>
      </x:c>
      <x:c r="Y2241" s="36" t="n">
        <x:v>0.16523311513712358</x:v>
      </x:c>
      <x:c r="Z2241" s="36" t="n">
        <x:v>0</x:v>
      </x:c>
      <x:c r="AA2241" s="36" t="n">
        <x:v>-1</x:v>
      </x:c>
      <x:c r="AB2241" s="36"/>
      <x:c r="AC2241" s="34" t="b">
        <x:v>0</x:v>
      </x:c>
    </x:row>
    <x:row r="2242">
      <x:c r="A2242" s="31" t="str">
        <x:v>CFG018</x:v>
      </x:c>
      <x:c r="B2242" s="33" t="n">
        <x:v>29</x:v>
      </x:c>
      <x:c r="C2242" s="31" t="str">
        <x:v>0（选定5-12kg）算协调转弯-5 1.AR20.03.6 </x:v>
      </x:c>
      <x:c r="D2242" s="31" t="str">
        <x:v>T7-VLM2-WF1(g1.0)-WF2(g-1.0)-FF1(g1)-Inviscid</x:v>
      </x:c>
      <x:c r="E2242" s="37" t="n">
        <x:v>0.7640807607797665</x:v>
      </x:c>
      <x:c r="F2242" s="37" t="n">
        <x:v>0</x:v>
      </x:c>
      <x:c r="G2242" s="35" t="n">
        <x:v>12.897303562262364</x:v>
      </x:c>
      <x:c r="H2242" s="36" t="n">
        <x:v>9</x:v>
      </x:c>
      <x:c r="I2242" s="35" t="n">
        <x:v>1.225</x:v>
      </x:c>
      <x:c r="J2242" s="35" t="n">
        <x:v>1.5705518175924542</x:v>
      </x:c>
      <x:c r="K2242" s="35" t="n">
        <x:v>0.284701945718181</x:v>
      </x:c>
      <x:c r="L2242" s="35" t="n">
        <x:v>5.525419388778789</x:v>
      </x:c>
      <x:c r="M2242" s="35" t="n">
        <x:v>11.925999999999998</x:v>
      </x:c>
      <x:c r="N2242" s="35" t="n">
        <x:v>0.10987464130192907</x:v>
      </x:c>
      <x:c r="O2242" s="35" t="n">
        <x:v>-0.000014145666992340812</x:v>
      </x:c>
      <x:c r="P2242" s="35" t="n">
        <x:v>0.01419477884024726</x:v>
      </x:c>
      <x:c r="Q2242" s="36" t="n">
        <x:v>0.7309055615701431</x:v>
      </x:c>
      <x:c r="R2242" s="36" t="n">
        <x:v>0.0233441611752197</x:v>
      </x:c>
      <x:c r="S2242" s="36" t="n">
        <x:v>0.000002065685714536845</x:v>
      </x:c>
      <x:c r="T2242" s="35" t="n">
        <x:v>0.1463878381292586</x:v>
      </x:c>
      <x:c r="U2242" s="36" t="str">
        <x:v>longitudinal</x:v>
      </x:c>
      <x:c r="V2242" s="33" t="n">
        <x:v>1</x:v>
      </x:c>
      <x:c r="W2242" s="36" t="n">
        <x:v>-6.026571754669528</x:v>
      </x:c>
      <x:c r="X2242" s="36" t="n">
        <x:v>-5.152260741884476</x:v>
      </x:c>
      <x:c r="Y2242" s="36" t="n">
        <x:v>7.928767739475316</x:v>
      </x:c>
      <x:c r="Z2242" s="36" t="n">
        <x:v>0.8200077651692302</x:v>
      </x:c>
      <x:c r="AA2242" s="36" t="n">
        <x:v>0.7600893294761003</x:v>
      </x:c>
      <x:c r="AB2242" s="36" t="n">
        <x:v>0.16593181674559448</x:v>
      </x:c>
      <x:c r="AC2242" s="34" t="b">
        <x:v>1</x:v>
      </x:c>
    </x:row>
    <x:row r="2243">
      <x:c r="A2243" s="31" t="str">
        <x:v>CFG018</x:v>
      </x:c>
      <x:c r="B2243" s="33" t="n">
        <x:v>29</x:v>
      </x:c>
      <x:c r="C2243" s="31" t="str">
        <x:v>0（选定5-12kg）算协调转弯-5 1.AR20.03.6 </x:v>
      </x:c>
      <x:c r="D2243" s="31" t="str">
        <x:v>T7-VLM2-WF1(g1.0)-WF2(g-1.0)-FF1(g1)-Inviscid</x:v>
      </x:c>
      <x:c r="E2243" s="37" t="n">
        <x:v>0.7640807607797665</x:v>
      </x:c>
      <x:c r="F2243" s="37" t="n">
        <x:v>0</x:v>
      </x:c>
      <x:c r="G2243" s="35" t="n">
        <x:v>12.897303562262364</x:v>
      </x:c>
      <x:c r="H2243" s="36" t="n">
        <x:v>9</x:v>
      </x:c>
      <x:c r="I2243" s="35" t="n">
        <x:v>1.225</x:v>
      </x:c>
      <x:c r="J2243" s="35" t="n">
        <x:v>1.5705518175924542</x:v>
      </x:c>
      <x:c r="K2243" s="35" t="n">
        <x:v>0.284701945718181</x:v>
      </x:c>
      <x:c r="L2243" s="35" t="n">
        <x:v>5.525419388778789</x:v>
      </x:c>
      <x:c r="M2243" s="35" t="n">
        <x:v>11.925999999999998</x:v>
      </x:c>
      <x:c r="N2243" s="35" t="n">
        <x:v>0.10987464130192907</x:v>
      </x:c>
      <x:c r="O2243" s="35" t="n">
        <x:v>-0.000014145666992340812</x:v>
      </x:c>
      <x:c r="P2243" s="35" t="n">
        <x:v>0.01419477884024726</x:v>
      </x:c>
      <x:c r="Q2243" s="36" t="n">
        <x:v>0.7309055615701431</x:v>
      </x:c>
      <x:c r="R2243" s="36" t="n">
        <x:v>0.0233441611752197</x:v>
      </x:c>
      <x:c r="S2243" s="36" t="n">
        <x:v>0.000002065685714536845</x:v>
      </x:c>
      <x:c r="T2243" s="35" t="n">
        <x:v>0.1463878381292586</x:v>
      </x:c>
      <x:c r="U2243" s="36" t="str">
        <x:v>longitudinal</x:v>
      </x:c>
      <x:c r="V2243" s="33" t="n">
        <x:v>2</x:v>
      </x:c>
      <x:c r="W2243" s="36" t="n">
        <x:v>-6.026571754669528</x:v>
      </x:c>
      <x:c r="X2243" s="36" t="n">
        <x:v>5.152260741884476</x:v>
      </x:c>
      <x:c r="Y2243" s="36" t="n">
        <x:v>7.928767739475316</x:v>
      </x:c>
      <x:c r="Z2243" s="36" t="n">
        <x:v>0.8200077651692302</x:v>
      </x:c>
      <x:c r="AA2243" s="36" t="n">
        <x:v>0.7600893294761003</x:v>
      </x:c>
      <x:c r="AB2243" s="36" t="n">
        <x:v>0.16593181674559448</x:v>
      </x:c>
      <x:c r="AC2243" s="34" t="b">
        <x:v>1</x:v>
      </x:c>
    </x:row>
    <x:row r="2244">
      <x:c r="A2244" s="31" t="str">
        <x:v>CFG018</x:v>
      </x:c>
      <x:c r="B2244" s="33" t="n">
        <x:v>29</x:v>
      </x:c>
      <x:c r="C2244" s="31" t="str">
        <x:v>0（选定5-12kg）算协调转弯-5 1.AR20.03.6 </x:v>
      </x:c>
      <x:c r="D2244" s="31" t="str">
        <x:v>T7-VLM2-WF1(g1.0)-WF2(g-1.0)-FF1(g1)-Inviscid</x:v>
      </x:c>
      <x:c r="E2244" s="37" t="n">
        <x:v>0.7640807607797665</x:v>
      </x:c>
      <x:c r="F2244" s="37" t="n">
        <x:v>0</x:v>
      </x:c>
      <x:c r="G2244" s="35" t="n">
        <x:v>12.897303562262364</x:v>
      </x:c>
      <x:c r="H2244" s="36" t="n">
        <x:v>9</x:v>
      </x:c>
      <x:c r="I2244" s="35" t="n">
        <x:v>1.225</x:v>
      </x:c>
      <x:c r="J2244" s="35" t="n">
        <x:v>1.5705518175924542</x:v>
      </x:c>
      <x:c r="K2244" s="35" t="n">
        <x:v>0.284701945718181</x:v>
      </x:c>
      <x:c r="L2244" s="35" t="n">
        <x:v>5.525419388778789</x:v>
      </x:c>
      <x:c r="M2244" s="35" t="n">
        <x:v>11.925999999999998</x:v>
      </x:c>
      <x:c r="N2244" s="35" t="n">
        <x:v>0.10987464130192907</x:v>
      </x:c>
      <x:c r="O2244" s="35" t="n">
        <x:v>-0.000014145666992340812</x:v>
      </x:c>
      <x:c r="P2244" s="35" t="n">
        <x:v>0.01419477884024726</x:v>
      </x:c>
      <x:c r="Q2244" s="36" t="n">
        <x:v>0.7309055615701431</x:v>
      </x:c>
      <x:c r="R2244" s="36" t="n">
        <x:v>0.0233441611752197</x:v>
      </x:c>
      <x:c r="S2244" s="36" t="n">
        <x:v>0.000002065685714536845</x:v>
      </x:c>
      <x:c r="T2244" s="35" t="n">
        <x:v>0.1463878381292586</x:v>
      </x:c>
      <x:c r="U2244" s="36" t="str">
        <x:v>longitudinal</x:v>
      </x:c>
      <x:c r="V2244" s="33" t="n">
        <x:v>3</x:v>
      </x:c>
      <x:c r="W2244" s="36" t="n">
        <x:v>-0.01954715299763042</x:v>
      </x:c>
      <x:c r="X2244" s="36" t="n">
        <x:v>-0.7213436521159927</x:v>
      </x:c>
      <x:c r="Y2244" s="36" t="n">
        <x:v>0.7216084503651208</x:v>
      </x:c>
      <x:c r="Z2244" s="36" t="n">
        <x:v>0.11480540790222077</x:v>
      </x:c>
      <x:c r="AA2244" s="36" t="n">
        <x:v>0.02708830943947499</x:v>
      </x:c>
      <x:c r="AB2244" s="36" t="n">
        <x:v>51.158345162654825</x:v>
      </x:c>
      <x:c r="AC2244" s="34" t="b">
        <x:v>1</x:v>
      </x:c>
    </x:row>
    <x:row r="2245">
      <x:c r="A2245" s="31" t="str">
        <x:v>CFG018</x:v>
      </x:c>
      <x:c r="B2245" s="33" t="n">
        <x:v>29</x:v>
      </x:c>
      <x:c r="C2245" s="31" t="str">
        <x:v>0（选定5-12kg）算协调转弯-5 1.AR20.03.6 </x:v>
      </x:c>
      <x:c r="D2245" s="31" t="str">
        <x:v>T7-VLM2-WF1(g1.0)-WF2(g-1.0)-FF1(g1)-Inviscid</x:v>
      </x:c>
      <x:c r="E2245" s="37" t="n">
        <x:v>0.7640807607797665</x:v>
      </x:c>
      <x:c r="F2245" s="37" t="n">
        <x:v>0</x:v>
      </x:c>
      <x:c r="G2245" s="35" t="n">
        <x:v>12.897303562262364</x:v>
      </x:c>
      <x:c r="H2245" s="36" t="n">
        <x:v>9</x:v>
      </x:c>
      <x:c r="I2245" s="35" t="n">
        <x:v>1.225</x:v>
      </x:c>
      <x:c r="J2245" s="35" t="n">
        <x:v>1.5705518175924542</x:v>
      </x:c>
      <x:c r="K2245" s="35" t="n">
        <x:v>0.284701945718181</x:v>
      </x:c>
      <x:c r="L2245" s="35" t="n">
        <x:v>5.525419388778789</x:v>
      </x:c>
      <x:c r="M2245" s="35" t="n">
        <x:v>11.925999999999998</x:v>
      </x:c>
      <x:c r="N2245" s="35" t="n">
        <x:v>0.10987464130192907</x:v>
      </x:c>
      <x:c r="O2245" s="35" t="n">
        <x:v>-0.000014145666992340812</x:v>
      </x:c>
      <x:c r="P2245" s="35" t="n">
        <x:v>0.01419477884024726</x:v>
      </x:c>
      <x:c r="Q2245" s="36" t="n">
        <x:v>0.7309055615701431</x:v>
      </x:c>
      <x:c r="R2245" s="36" t="n">
        <x:v>0.0233441611752197</x:v>
      </x:c>
      <x:c r="S2245" s="36" t="n">
        <x:v>0.000002065685714536845</x:v>
      </x:c>
      <x:c r="T2245" s="35" t="n">
        <x:v>0.1463878381292586</x:v>
      </x:c>
      <x:c r="U2245" s="36" t="str">
        <x:v>longitudinal</x:v>
      </x:c>
      <x:c r="V2245" s="33" t="n">
        <x:v>4</x:v>
      </x:c>
      <x:c r="W2245" s="36" t="n">
        <x:v>-0.01954715299763042</x:v>
      </x:c>
      <x:c r="X2245" s="36" t="n">
        <x:v>0.7213436521159927</x:v>
      </x:c>
      <x:c r="Y2245" s="36" t="n">
        <x:v>0.7216084503651208</x:v>
      </x:c>
      <x:c r="Z2245" s="36" t="n">
        <x:v>0.11480540790222077</x:v>
      </x:c>
      <x:c r="AA2245" s="36" t="n">
        <x:v>0.02708830943947499</x:v>
      </x:c>
      <x:c r="AB2245" s="36" t="n">
        <x:v>51.158345162654825</x:v>
      </x:c>
      <x:c r="AC2245" s="34" t="b">
        <x:v>1</x:v>
      </x:c>
    </x:row>
    <x:row r="2246">
      <x:c r="A2246" s="31" t="str">
        <x:v>CFG018</x:v>
      </x:c>
      <x:c r="B2246" s="33" t="n">
        <x:v>29</x:v>
      </x:c>
      <x:c r="C2246" s="31" t="str">
        <x:v>0（选定5-12kg）算协调转弯-5 1.AR20.03.6 </x:v>
      </x:c>
      <x:c r="D2246" s="31" t="str">
        <x:v>T7-VLM2-WF1(g1.0)-WF2(g-1.0)-FF1(g1)-Inviscid</x:v>
      </x:c>
      <x:c r="E2246" s="37" t="n">
        <x:v>0.7640807607797665</x:v>
      </x:c>
      <x:c r="F2246" s="37" t="n">
        <x:v>0</x:v>
      </x:c>
      <x:c r="G2246" s="35" t="n">
        <x:v>12.897303562262364</x:v>
      </x:c>
      <x:c r="H2246" s="36" t="n">
        <x:v>9</x:v>
      </x:c>
      <x:c r="I2246" s="35" t="n">
        <x:v>1.225</x:v>
      </x:c>
      <x:c r="J2246" s="35" t="n">
        <x:v>1.5705518175924542</x:v>
      </x:c>
      <x:c r="K2246" s="35" t="n">
        <x:v>0.284701945718181</x:v>
      </x:c>
      <x:c r="L2246" s="35" t="n">
        <x:v>5.525419388778789</x:v>
      </x:c>
      <x:c r="M2246" s="35" t="n">
        <x:v>11.925999999999998</x:v>
      </x:c>
      <x:c r="N2246" s="35" t="n">
        <x:v>0.10987464130192907</x:v>
      </x:c>
      <x:c r="O2246" s="35" t="n">
        <x:v>-0.000014145666992340812</x:v>
      </x:c>
      <x:c r="P2246" s="35" t="n">
        <x:v>0.01419477884024726</x:v>
      </x:c>
      <x:c r="Q2246" s="36" t="n">
        <x:v>0.7309055615701431</x:v>
      </x:c>
      <x:c r="R2246" s="36" t="n">
        <x:v>0.0233441611752197</x:v>
      </x:c>
      <x:c r="S2246" s="36" t="n">
        <x:v>0.000002065685714536845</x:v>
      </x:c>
      <x:c r="T2246" s="35" t="n">
        <x:v>0.1463878381292586</x:v>
      </x:c>
      <x:c r="U2246" s="36" t="str">
        <x:v>lateral</x:v>
      </x:c>
      <x:c r="V2246" s="33" t="n">
        <x:v>5</x:v>
      </x:c>
      <x:c r="W2246" s="36" t="n">
        <x:v>-16.81368317076186</x:v>
      </x:c>
      <x:c r="X2246" s="36" t="n">
        <x:v>0</x:v>
      </x:c>
      <x:c r="Y2246" s="36" t="n">
        <x:v>16.81368317076186</x:v>
      </x:c>
      <x:c r="Z2246" s="36" t="n">
        <x:v>0</x:v>
      </x:c>
      <x:c r="AA2246" s="36" t="n">
        <x:v>1</x:v>
      </x:c>
      <x:c r="AB2246" s="36" t="n">
        <x:v>0.05947536835587275</x:v>
      </x:c>
      <x:c r="AC2246" s="34" t="b">
        <x:v>1</x:v>
      </x:c>
    </x:row>
    <x:row r="2247">
      <x:c r="A2247" s="31" t="str">
        <x:v>CFG018</x:v>
      </x:c>
      <x:c r="B2247" s="33" t="n">
        <x:v>29</x:v>
      </x:c>
      <x:c r="C2247" s="31" t="str">
        <x:v>0（选定5-12kg）算协调转弯-5 1.AR20.03.6 </x:v>
      </x:c>
      <x:c r="D2247" s="31" t="str">
        <x:v>T7-VLM2-WF1(g1.0)-WF2(g-1.0)-FF1(g1)-Inviscid</x:v>
      </x:c>
      <x:c r="E2247" s="37" t="n">
        <x:v>0.7640807607797665</x:v>
      </x:c>
      <x:c r="F2247" s="37" t="n">
        <x:v>0</x:v>
      </x:c>
      <x:c r="G2247" s="35" t="n">
        <x:v>12.897303562262364</x:v>
      </x:c>
      <x:c r="H2247" s="36" t="n">
        <x:v>9</x:v>
      </x:c>
      <x:c r="I2247" s="35" t="n">
        <x:v>1.225</x:v>
      </x:c>
      <x:c r="J2247" s="35" t="n">
        <x:v>1.5705518175924542</x:v>
      </x:c>
      <x:c r="K2247" s="35" t="n">
        <x:v>0.284701945718181</x:v>
      </x:c>
      <x:c r="L2247" s="35" t="n">
        <x:v>5.525419388778789</x:v>
      </x:c>
      <x:c r="M2247" s="35" t="n">
        <x:v>11.925999999999998</x:v>
      </x:c>
      <x:c r="N2247" s="35" t="n">
        <x:v>0.10987464130192907</x:v>
      </x:c>
      <x:c r="O2247" s="35" t="n">
        <x:v>-0.000014145666992340812</x:v>
      </x:c>
      <x:c r="P2247" s="35" t="n">
        <x:v>0.01419477884024726</x:v>
      </x:c>
      <x:c r="Q2247" s="36" t="n">
        <x:v>0.7309055615701431</x:v>
      </x:c>
      <x:c r="R2247" s="36" t="n">
        <x:v>0.0233441611752197</x:v>
      </x:c>
      <x:c r="S2247" s="36" t="n">
        <x:v>0.000002065685714536845</x:v>
      </x:c>
      <x:c r="T2247" s="35" t="n">
        <x:v>0.1463878381292586</x:v>
      </x:c>
      <x:c r="U2247" s="36" t="str">
        <x:v>lateral</x:v>
      </x:c>
      <x:c r="V2247" s="33" t="n">
        <x:v>6</x:v>
      </x:c>
      <x:c r="W2247" s="36" t="n">
        <x:v>-0.9330999803903782</x:v>
      </x:c>
      <x:c r="X2247" s="36" t="n">
        <x:v>-2.3555041391691574</x:v>
      </x:c>
      <x:c r="Y2247" s="36" t="n">
        <x:v>2.533589414851498</x:v>
      </x:c>
      <x:c r="Z2247" s="36" t="n">
        <x:v>0.37489012722219117</x:v>
      </x:c>
      <x:c r="AA2247" s="36" t="n">
        <x:v>0.3682917109302299</x:v>
      </x:c>
      <x:c r="AB2247" s="36" t="n">
        <x:v>1.071696518074765</x:v>
      </x:c>
      <x:c r="AC2247" s="34" t="b">
        <x:v>1</x:v>
      </x:c>
    </x:row>
    <x:row r="2248">
      <x:c r="A2248" s="31" t="str">
        <x:v>CFG018</x:v>
      </x:c>
      <x:c r="B2248" s="33" t="n">
        <x:v>29</x:v>
      </x:c>
      <x:c r="C2248" s="31" t="str">
        <x:v>0（选定5-12kg）算协调转弯-5 1.AR20.03.6 </x:v>
      </x:c>
      <x:c r="D2248" s="31" t="str">
        <x:v>T7-VLM2-WF1(g1.0)-WF2(g-1.0)-FF1(g1)-Inviscid</x:v>
      </x:c>
      <x:c r="E2248" s="37" t="n">
        <x:v>0.7640807607797665</x:v>
      </x:c>
      <x:c r="F2248" s="37" t="n">
        <x:v>0</x:v>
      </x:c>
      <x:c r="G2248" s="35" t="n">
        <x:v>12.897303562262364</x:v>
      </x:c>
      <x:c r="H2248" s="36" t="n">
        <x:v>9</x:v>
      </x:c>
      <x:c r="I2248" s="35" t="n">
        <x:v>1.225</x:v>
      </x:c>
      <x:c r="J2248" s="35" t="n">
        <x:v>1.5705518175924542</x:v>
      </x:c>
      <x:c r="K2248" s="35" t="n">
        <x:v>0.284701945718181</x:v>
      </x:c>
      <x:c r="L2248" s="35" t="n">
        <x:v>5.525419388778789</x:v>
      </x:c>
      <x:c r="M2248" s="35" t="n">
        <x:v>11.925999999999998</x:v>
      </x:c>
      <x:c r="N2248" s="35" t="n">
        <x:v>0.10987464130192907</x:v>
      </x:c>
      <x:c r="O2248" s="35" t="n">
        <x:v>-0.000014145666992340812</x:v>
      </x:c>
      <x:c r="P2248" s="35" t="n">
        <x:v>0.01419477884024726</x:v>
      </x:c>
      <x:c r="Q2248" s="36" t="n">
        <x:v>0.7309055615701431</x:v>
      </x:c>
      <x:c r="R2248" s="36" t="n">
        <x:v>0.0233441611752197</x:v>
      </x:c>
      <x:c r="S2248" s="36" t="n">
        <x:v>0.000002065685714536845</x:v>
      </x:c>
      <x:c r="T2248" s="35" t="n">
        <x:v>0.1463878381292586</x:v>
      </x:c>
      <x:c r="U2248" s="36" t="str">
        <x:v>lateral</x:v>
      </x:c>
      <x:c r="V2248" s="33" t="n">
        <x:v>7</x:v>
      </x:c>
      <x:c r="W2248" s="36" t="n">
        <x:v>-0.9330999803903782</x:v>
      </x:c>
      <x:c r="X2248" s="36" t="n">
        <x:v>2.3555041391691574</x:v>
      </x:c>
      <x:c r="Y2248" s="36" t="n">
        <x:v>2.533589414851498</x:v>
      </x:c>
      <x:c r="Z2248" s="36" t="n">
        <x:v>0.37489012722219117</x:v>
      </x:c>
      <x:c r="AA2248" s="36" t="n">
        <x:v>0.3682917109302299</x:v>
      </x:c>
      <x:c r="AB2248" s="36" t="n">
        <x:v>1.071696518074765</x:v>
      </x:c>
      <x:c r="AC2248" s="34" t="b">
        <x:v>1</x:v>
      </x:c>
    </x:row>
    <x:row r="2249">
      <x:c r="A2249" s="31" t="str">
        <x:v>CFG018</x:v>
      </x:c>
      <x:c r="B2249" s="33" t="n">
        <x:v>29</x:v>
      </x:c>
      <x:c r="C2249" s="31" t="str">
        <x:v>0（选定5-12kg）算协调转弯-5 1.AR20.03.6 </x:v>
      </x:c>
      <x:c r="D2249" s="31" t="str">
        <x:v>T7-VLM2-WF1(g1.0)-WF2(g-1.0)-FF1(g1)-Inviscid</x:v>
      </x:c>
      <x:c r="E2249" s="37" t="n">
        <x:v>0.7640807607797665</x:v>
      </x:c>
      <x:c r="F2249" s="37" t="n">
        <x:v>0</x:v>
      </x:c>
      <x:c r="G2249" s="35" t="n">
        <x:v>12.897303562262364</x:v>
      </x:c>
      <x:c r="H2249" s="36" t="n">
        <x:v>9</x:v>
      </x:c>
      <x:c r="I2249" s="35" t="n">
        <x:v>1.225</x:v>
      </x:c>
      <x:c r="J2249" s="35" t="n">
        <x:v>1.5705518175924542</x:v>
      </x:c>
      <x:c r="K2249" s="35" t="n">
        <x:v>0.284701945718181</x:v>
      </x:c>
      <x:c r="L2249" s="35" t="n">
        <x:v>5.525419388778789</x:v>
      </x:c>
      <x:c r="M2249" s="35" t="n">
        <x:v>11.925999999999998</x:v>
      </x:c>
      <x:c r="N2249" s="35" t="n">
        <x:v>0.10987464130192907</x:v>
      </x:c>
      <x:c r="O2249" s="35" t="n">
        <x:v>-0.000014145666992340812</x:v>
      </x:c>
      <x:c r="P2249" s="35" t="n">
        <x:v>0.01419477884024726</x:v>
      </x:c>
      <x:c r="Q2249" s="36" t="n">
        <x:v>0.7309055615701431</x:v>
      </x:c>
      <x:c r="R2249" s="36" t="n">
        <x:v>0.0233441611752197</x:v>
      </x:c>
      <x:c r="S2249" s="36" t="n">
        <x:v>0.000002065685714536845</x:v>
      </x:c>
      <x:c r="T2249" s="35" t="n">
        <x:v>0.1463878381292586</x:v>
      </x:c>
      <x:c r="U2249" s="36" t="str">
        <x:v>lateral</x:v>
      </x:c>
      <x:c r="V2249" s="33" t="n">
        <x:v>8</x:v>
      </x:c>
      <x:c r="W2249" s="36" t="n">
        <x:v>0.16546812604778438</x:v>
      </x:c>
      <x:c r="X2249" s="36" t="n">
        <x:v>0</x:v>
      </x:c>
      <x:c r="Y2249" s="36" t="n">
        <x:v>0.16546812604778438</x:v>
      </x:c>
      <x:c r="Z2249" s="36" t="n">
        <x:v>0</x:v>
      </x:c>
      <x:c r="AA2249" s="36" t="n">
        <x:v>-1</x:v>
      </x:c>
      <x:c r="AB2249" s="36"/>
      <x:c r="AC2249" s="34" t="b">
        <x:v>0</x:v>
      </x:c>
    </x:row>
    <x:row r="2250">
      <x:c r="A2250" s="31" t="str">
        <x:v>CFG018</x:v>
      </x:c>
      <x:c r="B2250" s="33" t="n">
        <x:v>30</x:v>
      </x:c>
      <x:c r="C2250" s="31" t="str">
        <x:v>0（选定5-12kg）算协调转弯-5 1.AR20.03.6 </x:v>
      </x:c>
      <x:c r="D2250" s="31" t="str">
        <x:v>T7-VLM2-WF1(g1.0)-WF2(g-1.0)-FF1(g1)-Inviscid</x:v>
      </x:c>
      <x:c r="E2250" s="37" t="n">
        <x:v>0.7815062800885547</x:v>
      </x:c>
      <x:c r="F2250" s="37" t="n">
        <x:v>0</x:v>
      </x:c>
      <x:c r="G2250" s="35" t="n">
        <x:v>12.891253345754706</x:v>
      </x:c>
      <x:c r="H2250" s="36" t="n">
        <x:v>9.5</x:v>
      </x:c>
      <x:c r="I2250" s="35" t="n">
        <x:v>1.225</x:v>
      </x:c>
      <x:c r="J2250" s="35" t="n">
        <x:v>1.5705518175924542</x:v>
      </x:c>
      <x:c r="K2250" s="35" t="n">
        <x:v>0.284701945718181</x:v>
      </x:c>
      <x:c r="L2250" s="35" t="n">
        <x:v>5.525419388778789</x:v>
      </x:c>
      <x:c r="M2250" s="35" t="n">
        <x:v>11.925999999999998</x:v>
      </x:c>
      <x:c r="N2250" s="35" t="n">
        <x:v>0.10987464130192907</x:v>
      </x:c>
      <x:c r="O2250" s="35" t="n">
        <x:v>-0.000014145666992340812</x:v>
      </x:c>
      <x:c r="P2250" s="35" t="n">
        <x:v>0.01419477884024726</x:v>
      </x:c>
      <x:c r="Q2250" s="36" t="n">
        <x:v>0.7315766344880267</x:v>
      </x:c>
      <x:c r="R2250" s="36" t="n">
        <x:v>0.024176288470244816</x:v>
      </x:c>
      <x:c r="S2250" s="36" t="n">
        <x:v>0.0000021324195943306734</x:v>
      </x:c>
      <x:c r="T2250" s="35" t="n">
        <x:v>0.14638551725946375</x:v>
      </x:c>
      <x:c r="U2250" s="36" t="str">
        <x:v>longitudinal</x:v>
      </x:c>
      <x:c r="V2250" s="33" t="n">
        <x:v>1</x:v>
      </x:c>
      <x:c r="W2250" s="36" t="n">
        <x:v>-6.020058959155616</x:v>
      </x:c>
      <x:c r="X2250" s="36" t="n">
        <x:v>-5.146666189763392</x:v>
      </x:c>
      <x:c r="Y2250" s="36" t="n">
        <x:v>7.9201819891062755</x:v>
      </x:c>
      <x:c r="Z2250" s="36" t="n">
        <x:v>0.8191173645447746</x:v>
      </x:c>
      <x:c r="AA2250" s="36" t="n">
        <x:v>0.7600909887469552</x:v>
      </x:c>
      <x:c r="AB2250" s="36" t="n">
        <x:v>0.16611132993625394</x:v>
      </x:c>
      <x:c r="AC2250" s="34" t="b">
        <x:v>1</x:v>
      </x:c>
    </x:row>
    <x:row r="2251">
      <x:c r="A2251" s="31" t="str">
        <x:v>CFG018</x:v>
      </x:c>
      <x:c r="B2251" s="33" t="n">
        <x:v>30</x:v>
      </x:c>
      <x:c r="C2251" s="31" t="str">
        <x:v>0（选定5-12kg）算协调转弯-5 1.AR20.03.6 </x:v>
      </x:c>
      <x:c r="D2251" s="31" t="str">
        <x:v>T7-VLM2-WF1(g1.0)-WF2(g-1.0)-FF1(g1)-Inviscid</x:v>
      </x:c>
      <x:c r="E2251" s="37" t="n">
        <x:v>0.7815062800885547</x:v>
      </x:c>
      <x:c r="F2251" s="37" t="n">
        <x:v>0</x:v>
      </x:c>
      <x:c r="G2251" s="35" t="n">
        <x:v>12.891253345754706</x:v>
      </x:c>
      <x:c r="H2251" s="36" t="n">
        <x:v>9.5</x:v>
      </x:c>
      <x:c r="I2251" s="35" t="n">
        <x:v>1.225</x:v>
      </x:c>
      <x:c r="J2251" s="35" t="n">
        <x:v>1.5705518175924542</x:v>
      </x:c>
      <x:c r="K2251" s="35" t="n">
        <x:v>0.284701945718181</x:v>
      </x:c>
      <x:c r="L2251" s="35" t="n">
        <x:v>5.525419388778789</x:v>
      </x:c>
      <x:c r="M2251" s="35" t="n">
        <x:v>11.925999999999998</x:v>
      </x:c>
      <x:c r="N2251" s="35" t="n">
        <x:v>0.10987464130192907</x:v>
      </x:c>
      <x:c r="O2251" s="35" t="n">
        <x:v>-0.000014145666992340812</x:v>
      </x:c>
      <x:c r="P2251" s="35" t="n">
        <x:v>0.01419477884024726</x:v>
      </x:c>
      <x:c r="Q2251" s="36" t="n">
        <x:v>0.7315766344880267</x:v>
      </x:c>
      <x:c r="R2251" s="36" t="n">
        <x:v>0.024176288470244816</x:v>
      </x:c>
      <x:c r="S2251" s="36" t="n">
        <x:v>0.0000021324195943306734</x:v>
      </x:c>
      <x:c r="T2251" s="35" t="n">
        <x:v>0.14638551725946375</x:v>
      </x:c>
      <x:c r="U2251" s="36" t="str">
        <x:v>longitudinal</x:v>
      </x:c>
      <x:c r="V2251" s="33" t="n">
        <x:v>2</x:v>
      </x:c>
      <x:c r="W2251" s="36" t="n">
        <x:v>-6.020058959155616</x:v>
      </x:c>
      <x:c r="X2251" s="36" t="n">
        <x:v>5.146666189763392</x:v>
      </x:c>
      <x:c r="Y2251" s="36" t="n">
        <x:v>7.9201819891062755</x:v>
      </x:c>
      <x:c r="Z2251" s="36" t="n">
        <x:v>0.8191173645447746</x:v>
      </x:c>
      <x:c r="AA2251" s="36" t="n">
        <x:v>0.7600909887469552</x:v>
      </x:c>
      <x:c r="AB2251" s="36" t="n">
        <x:v>0.16611132993625394</x:v>
      </x:c>
      <x:c r="AC2251" s="34" t="b">
        <x:v>1</x:v>
      </x:c>
    </x:row>
    <x:row r="2252">
      <x:c r="A2252" s="31" t="str">
        <x:v>CFG018</x:v>
      </x:c>
      <x:c r="B2252" s="33" t="n">
        <x:v>30</x:v>
      </x:c>
      <x:c r="C2252" s="31" t="str">
        <x:v>0（选定5-12kg）算协调转弯-5 1.AR20.03.6 </x:v>
      </x:c>
      <x:c r="D2252" s="31" t="str">
        <x:v>T7-VLM2-WF1(g1.0)-WF2(g-1.0)-FF1(g1)-Inviscid</x:v>
      </x:c>
      <x:c r="E2252" s="37" t="n">
        <x:v>0.7815062800885547</x:v>
      </x:c>
      <x:c r="F2252" s="37" t="n">
        <x:v>0</x:v>
      </x:c>
      <x:c r="G2252" s="35" t="n">
        <x:v>12.891253345754706</x:v>
      </x:c>
      <x:c r="H2252" s="36" t="n">
        <x:v>9.5</x:v>
      </x:c>
      <x:c r="I2252" s="35" t="n">
        <x:v>1.225</x:v>
      </x:c>
      <x:c r="J2252" s="35" t="n">
        <x:v>1.5705518175924542</x:v>
      </x:c>
      <x:c r="K2252" s="35" t="n">
        <x:v>0.284701945718181</x:v>
      </x:c>
      <x:c r="L2252" s="35" t="n">
        <x:v>5.525419388778789</x:v>
      </x:c>
      <x:c r="M2252" s="35" t="n">
        <x:v>11.925999999999998</x:v>
      </x:c>
      <x:c r="N2252" s="35" t="n">
        <x:v>0.10987464130192907</x:v>
      </x:c>
      <x:c r="O2252" s="35" t="n">
        <x:v>-0.000014145666992340812</x:v>
      </x:c>
      <x:c r="P2252" s="35" t="n">
        <x:v>0.01419477884024726</x:v>
      </x:c>
      <x:c r="Q2252" s="36" t="n">
        <x:v>0.7315766344880267</x:v>
      </x:c>
      <x:c r="R2252" s="36" t="n">
        <x:v>0.024176288470244816</x:v>
      </x:c>
      <x:c r="S2252" s="36" t="n">
        <x:v>0.0000021324195943306734</x:v>
      </x:c>
      <x:c r="T2252" s="35" t="n">
        <x:v>0.14638551725946375</x:v>
      </x:c>
      <x:c r="U2252" s="36" t="str">
        <x:v>longitudinal</x:v>
      </x:c>
      <x:c r="V2252" s="33" t="n">
        <x:v>3</x:v>
      </x:c>
      <x:c r="W2252" s="36" t="n">
        <x:v>-0.02043777722506092</x:v>
      </x:c>
      <x:c r="X2252" s="36" t="n">
        <x:v>-0.7216022519400301</x:v>
      </x:c>
      <x:c r="Y2252" s="36" t="n">
        <x:v>0.7218916211889593</x:v>
      </x:c>
      <x:c r="Z2252" s="36" t="n">
        <x:v>0.11484656534249903</x:v>
      </x:c>
      <x:c r="AA2252" s="36" t="n">
        <x:v>0.028311420475278258</x:v>
      </x:c>
      <x:c r="AB2252" s="36" t="n">
        <x:v>48.92899990972572</x:v>
      </x:c>
      <x:c r="AC2252" s="34" t="b">
        <x:v>1</x:v>
      </x:c>
    </x:row>
    <x:row r="2253">
      <x:c r="A2253" s="31" t="str">
        <x:v>CFG018</x:v>
      </x:c>
      <x:c r="B2253" s="33" t="n">
        <x:v>30</x:v>
      </x:c>
      <x:c r="C2253" s="31" t="str">
        <x:v>0（选定5-12kg）算协调转弯-5 1.AR20.03.6 </x:v>
      </x:c>
      <x:c r="D2253" s="31" t="str">
        <x:v>T7-VLM2-WF1(g1.0)-WF2(g-1.0)-FF1(g1)-Inviscid</x:v>
      </x:c>
      <x:c r="E2253" s="37" t="n">
        <x:v>0.7815062800885547</x:v>
      </x:c>
      <x:c r="F2253" s="37" t="n">
        <x:v>0</x:v>
      </x:c>
      <x:c r="G2253" s="35" t="n">
        <x:v>12.891253345754706</x:v>
      </x:c>
      <x:c r="H2253" s="36" t="n">
        <x:v>9.5</x:v>
      </x:c>
      <x:c r="I2253" s="35" t="n">
        <x:v>1.225</x:v>
      </x:c>
      <x:c r="J2253" s="35" t="n">
        <x:v>1.5705518175924542</x:v>
      </x:c>
      <x:c r="K2253" s="35" t="n">
        <x:v>0.284701945718181</x:v>
      </x:c>
      <x:c r="L2253" s="35" t="n">
        <x:v>5.525419388778789</x:v>
      </x:c>
      <x:c r="M2253" s="35" t="n">
        <x:v>11.925999999999998</x:v>
      </x:c>
      <x:c r="N2253" s="35" t="n">
        <x:v>0.10987464130192907</x:v>
      </x:c>
      <x:c r="O2253" s="35" t="n">
        <x:v>-0.000014145666992340812</x:v>
      </x:c>
      <x:c r="P2253" s="35" t="n">
        <x:v>0.01419477884024726</x:v>
      </x:c>
      <x:c r="Q2253" s="36" t="n">
        <x:v>0.7315766344880267</x:v>
      </x:c>
      <x:c r="R2253" s="36" t="n">
        <x:v>0.024176288470244816</x:v>
      </x:c>
      <x:c r="S2253" s="36" t="n">
        <x:v>0.0000021324195943306734</x:v>
      </x:c>
      <x:c r="T2253" s="35" t="n">
        <x:v>0.14638551725946375</x:v>
      </x:c>
      <x:c r="U2253" s="36" t="str">
        <x:v>longitudinal</x:v>
      </x:c>
      <x:c r="V2253" s="33" t="n">
        <x:v>4</x:v>
      </x:c>
      <x:c r="W2253" s="36" t="n">
        <x:v>-0.02043777722506092</x:v>
      </x:c>
      <x:c r="X2253" s="36" t="n">
        <x:v>0.7216022519400301</x:v>
      </x:c>
      <x:c r="Y2253" s="36" t="n">
        <x:v>0.7218916211889593</x:v>
      </x:c>
      <x:c r="Z2253" s="36" t="n">
        <x:v>0.11484656534249903</x:v>
      </x:c>
      <x:c r="AA2253" s="36" t="n">
        <x:v>0.028311420475278258</x:v>
      </x:c>
      <x:c r="AB2253" s="36" t="n">
        <x:v>48.92899990972572</x:v>
      </x:c>
      <x:c r="AC2253" s="34" t="b">
        <x:v>1</x:v>
      </x:c>
    </x:row>
    <x:row r="2254">
      <x:c r="A2254" s="31" t="str">
        <x:v>CFG018</x:v>
      </x:c>
      <x:c r="B2254" s="33" t="n">
        <x:v>30</x:v>
      </x:c>
      <x:c r="C2254" s="31" t="str">
        <x:v>0（选定5-12kg）算协调转弯-5 1.AR20.03.6 </x:v>
      </x:c>
      <x:c r="D2254" s="31" t="str">
        <x:v>T7-VLM2-WF1(g1.0)-WF2(g-1.0)-FF1(g1)-Inviscid</x:v>
      </x:c>
      <x:c r="E2254" s="37" t="n">
        <x:v>0.7815062800885547</x:v>
      </x:c>
      <x:c r="F2254" s="37" t="n">
        <x:v>0</x:v>
      </x:c>
      <x:c r="G2254" s="35" t="n">
        <x:v>12.891253345754706</x:v>
      </x:c>
      <x:c r="H2254" s="36" t="n">
        <x:v>9.5</x:v>
      </x:c>
      <x:c r="I2254" s="35" t="n">
        <x:v>1.225</x:v>
      </x:c>
      <x:c r="J2254" s="35" t="n">
        <x:v>1.5705518175924542</x:v>
      </x:c>
      <x:c r="K2254" s="35" t="n">
        <x:v>0.284701945718181</x:v>
      </x:c>
      <x:c r="L2254" s="35" t="n">
        <x:v>5.525419388778789</x:v>
      </x:c>
      <x:c r="M2254" s="35" t="n">
        <x:v>11.925999999999998</x:v>
      </x:c>
      <x:c r="N2254" s="35" t="n">
        <x:v>0.10987464130192907</x:v>
      </x:c>
      <x:c r="O2254" s="35" t="n">
        <x:v>-0.000014145666992340812</x:v>
      </x:c>
      <x:c r="P2254" s="35" t="n">
        <x:v>0.01419477884024726</x:v>
      </x:c>
      <x:c r="Q2254" s="36" t="n">
        <x:v>0.7315766344880267</x:v>
      </x:c>
      <x:c r="R2254" s="36" t="n">
        <x:v>0.024176288470244816</x:v>
      </x:c>
      <x:c r="S2254" s="36" t="n">
        <x:v>0.0000021324195943306734</x:v>
      </x:c>
      <x:c r="T2254" s="35" t="n">
        <x:v>0.14638551725946375</x:v>
      </x:c>
      <x:c r="U2254" s="36" t="str">
        <x:v>lateral</x:v>
      </x:c>
      <x:c r="V2254" s="33" t="n">
        <x:v>5</x:v>
      </x:c>
      <x:c r="W2254" s="36" t="n">
        <x:v>-16.772267964044076</x:v>
      </x:c>
      <x:c r="X2254" s="36" t="n">
        <x:v>0</x:v>
      </x:c>
      <x:c r="Y2254" s="36" t="n">
        <x:v>16.772267964044076</x:v>
      </x:c>
      <x:c r="Z2254" s="36" t="n">
        <x:v>0</x:v>
      </x:c>
      <x:c r="AA2254" s="36" t="n">
        <x:v>1</x:v>
      </x:c>
      <x:c r="AB2254" s="36" t="n">
        <x:v>0.059622228916433505</x:v>
      </x:c>
      <x:c r="AC2254" s="34" t="b">
        <x:v>1</x:v>
      </x:c>
    </x:row>
    <x:row r="2255">
      <x:c r="A2255" s="31" t="str">
        <x:v>CFG018</x:v>
      </x:c>
      <x:c r="B2255" s="33" t="n">
        <x:v>30</x:v>
      </x:c>
      <x:c r="C2255" s="31" t="str">
        <x:v>0（选定5-12kg）算协调转弯-5 1.AR20.03.6 </x:v>
      </x:c>
      <x:c r="D2255" s="31" t="str">
        <x:v>T7-VLM2-WF1(g1.0)-WF2(g-1.0)-FF1(g1)-Inviscid</x:v>
      </x:c>
      <x:c r="E2255" s="37" t="n">
        <x:v>0.7815062800885547</x:v>
      </x:c>
      <x:c r="F2255" s="37" t="n">
        <x:v>0</x:v>
      </x:c>
      <x:c r="G2255" s="35" t="n">
        <x:v>12.891253345754706</x:v>
      </x:c>
      <x:c r="H2255" s="36" t="n">
        <x:v>9.5</x:v>
      </x:c>
      <x:c r="I2255" s="35" t="n">
        <x:v>1.225</x:v>
      </x:c>
      <x:c r="J2255" s="35" t="n">
        <x:v>1.5705518175924542</x:v>
      </x:c>
      <x:c r="K2255" s="35" t="n">
        <x:v>0.284701945718181</x:v>
      </x:c>
      <x:c r="L2255" s="35" t="n">
        <x:v>5.525419388778789</x:v>
      </x:c>
      <x:c r="M2255" s="35" t="n">
        <x:v>11.925999999999998</x:v>
      </x:c>
      <x:c r="N2255" s="35" t="n">
        <x:v>0.10987464130192907</x:v>
      </x:c>
      <x:c r="O2255" s="35" t="n">
        <x:v>-0.000014145666992340812</x:v>
      </x:c>
      <x:c r="P2255" s="35" t="n">
        <x:v>0.01419477884024726</x:v>
      </x:c>
      <x:c r="Q2255" s="36" t="n">
        <x:v>0.7315766344880267</x:v>
      </x:c>
      <x:c r="R2255" s="36" t="n">
        <x:v>0.024176288470244816</x:v>
      </x:c>
      <x:c r="S2255" s="36" t="n">
        <x:v>0.0000021324195943306734</x:v>
      </x:c>
      <x:c r="T2255" s="35" t="n">
        <x:v>0.14638551725946375</x:v>
      </x:c>
      <x:c r="U2255" s="36" t="str">
        <x:v>lateral</x:v>
      </x:c>
      <x:c r="V2255" s="33" t="n">
        <x:v>6</x:v>
      </x:c>
      <x:c r="W2255" s="36" t="n">
        <x:v>-0.934029148925749</x:v>
      </x:c>
      <x:c r="X2255" s="36" t="n">
        <x:v>-2.3553655191585916</x:v>
      </x:c>
      <x:c r="Y2255" s="36" t="n">
        <x:v>2.5338029086501934</x:v>
      </x:c>
      <x:c r="Z2255" s="36" t="n">
        <x:v>0.37486806516229815</x:v>
      </x:c>
      <x:c r="AA2255" s="36" t="n">
        <x:v>0.3686273883959367</x:v>
      </x:c>
      <x:c r="AB2255" s="36" t="n">
        <x:v>1.0706303985803074</x:v>
      </x:c>
      <x:c r="AC2255" s="34" t="b">
        <x:v>1</x:v>
      </x:c>
    </x:row>
    <x:row r="2256">
      <x:c r="A2256" s="31" t="str">
        <x:v>CFG018</x:v>
      </x:c>
      <x:c r="B2256" s="33" t="n">
        <x:v>30</x:v>
      </x:c>
      <x:c r="C2256" s="31" t="str">
        <x:v>0（选定5-12kg）算协调转弯-5 1.AR20.03.6 </x:v>
      </x:c>
      <x:c r="D2256" s="31" t="str">
        <x:v>T7-VLM2-WF1(g1.0)-WF2(g-1.0)-FF1(g1)-Inviscid</x:v>
      </x:c>
      <x:c r="E2256" s="37" t="n">
        <x:v>0.7815062800885547</x:v>
      </x:c>
      <x:c r="F2256" s="37" t="n">
        <x:v>0</x:v>
      </x:c>
      <x:c r="G2256" s="35" t="n">
        <x:v>12.891253345754706</x:v>
      </x:c>
      <x:c r="H2256" s="36" t="n">
        <x:v>9.5</x:v>
      </x:c>
      <x:c r="I2256" s="35" t="n">
        <x:v>1.225</x:v>
      </x:c>
      <x:c r="J2256" s="35" t="n">
        <x:v>1.5705518175924542</x:v>
      </x:c>
      <x:c r="K2256" s="35" t="n">
        <x:v>0.284701945718181</x:v>
      </x:c>
      <x:c r="L2256" s="35" t="n">
        <x:v>5.525419388778789</x:v>
      </x:c>
      <x:c r="M2256" s="35" t="n">
        <x:v>11.925999999999998</x:v>
      </x:c>
      <x:c r="N2256" s="35" t="n">
        <x:v>0.10987464130192907</x:v>
      </x:c>
      <x:c r="O2256" s="35" t="n">
        <x:v>-0.000014145666992340812</x:v>
      </x:c>
      <x:c r="P2256" s="35" t="n">
        <x:v>0.01419477884024726</x:v>
      </x:c>
      <x:c r="Q2256" s="36" t="n">
        <x:v>0.7315766344880267</x:v>
      </x:c>
      <x:c r="R2256" s="36" t="n">
        <x:v>0.024176288470244816</x:v>
      </x:c>
      <x:c r="S2256" s="36" t="n">
        <x:v>0.0000021324195943306734</x:v>
      </x:c>
      <x:c r="T2256" s="35" t="n">
        <x:v>0.14638551725946375</x:v>
      </x:c>
      <x:c r="U2256" s="36" t="str">
        <x:v>lateral</x:v>
      </x:c>
      <x:c r="V2256" s="33" t="n">
        <x:v>7</x:v>
      </x:c>
      <x:c r="W2256" s="36" t="n">
        <x:v>-0.934029148925749</x:v>
      </x:c>
      <x:c r="X2256" s="36" t="n">
        <x:v>2.3553655191585916</x:v>
      </x:c>
      <x:c r="Y2256" s="36" t="n">
        <x:v>2.5338029086501934</x:v>
      </x:c>
      <x:c r="Z2256" s="36" t="n">
        <x:v>0.37486806516229815</x:v>
      </x:c>
      <x:c r="AA2256" s="36" t="n">
        <x:v>0.3686273883959367</x:v>
      </x:c>
      <x:c r="AB2256" s="36" t="n">
        <x:v>1.0706303985803074</x:v>
      </x:c>
      <x:c r="AC2256" s="34" t="b">
        <x:v>1</x:v>
      </x:c>
    </x:row>
    <x:row r="2257">
      <x:c r="A2257" s="31" t="str">
        <x:v>CFG018</x:v>
      </x:c>
      <x:c r="B2257" s="33" t="n">
        <x:v>30</x:v>
      </x:c>
      <x:c r="C2257" s="31" t="str">
        <x:v>0（选定5-12kg）算协调转弯-5 1.AR20.03.6 </x:v>
      </x:c>
      <x:c r="D2257" s="31" t="str">
        <x:v>T7-VLM2-WF1(g1.0)-WF2(g-1.0)-FF1(g1)-Inviscid</x:v>
      </x:c>
      <x:c r="E2257" s="37" t="n">
        <x:v>0.7815062800885547</x:v>
      </x:c>
      <x:c r="F2257" s="37" t="n">
        <x:v>0</x:v>
      </x:c>
      <x:c r="G2257" s="35" t="n">
        <x:v>12.891253345754706</x:v>
      </x:c>
      <x:c r="H2257" s="36" t="n">
        <x:v>9.5</x:v>
      </x:c>
      <x:c r="I2257" s="35" t="n">
        <x:v>1.225</x:v>
      </x:c>
      <x:c r="J2257" s="35" t="n">
        <x:v>1.5705518175924542</x:v>
      </x:c>
      <x:c r="K2257" s="35" t="n">
        <x:v>0.284701945718181</x:v>
      </x:c>
      <x:c r="L2257" s="35" t="n">
        <x:v>5.525419388778789</x:v>
      </x:c>
      <x:c r="M2257" s="35" t="n">
        <x:v>11.925999999999998</x:v>
      </x:c>
      <x:c r="N2257" s="35" t="n">
        <x:v>0.10987464130192907</x:v>
      </x:c>
      <x:c r="O2257" s="35" t="n">
        <x:v>-0.000014145666992340812</x:v>
      </x:c>
      <x:c r="P2257" s="35" t="n">
        <x:v>0.01419477884024726</x:v>
      </x:c>
      <x:c r="Q2257" s="36" t="n">
        <x:v>0.7315766344880267</x:v>
      </x:c>
      <x:c r="R2257" s="36" t="n">
        <x:v>0.024176288470244816</x:v>
      </x:c>
      <x:c r="S2257" s="36" t="n">
        <x:v>0.0000021324195943306734</x:v>
      </x:c>
      <x:c r="T2257" s="35" t="n">
        <x:v>0.14638551725946375</x:v>
      </x:c>
      <x:c r="U2257" s="36" t="str">
        <x:v>lateral</x:v>
      </x:c>
      <x:c r="V2257" s="33" t="n">
        <x:v>8</x:v>
      </x:c>
      <x:c r="W2257" s="36" t="n">
        <x:v>0.16570007627751515</x:v>
      </x:c>
      <x:c r="X2257" s="36" t="n">
        <x:v>0</x:v>
      </x:c>
      <x:c r="Y2257" s="36" t="n">
        <x:v>0.16570007627751515</x:v>
      </x:c>
      <x:c r="Z2257" s="36" t="n">
        <x:v>0</x:v>
      </x:c>
      <x:c r="AA2257" s="36" t="n">
        <x:v>-1</x:v>
      </x:c>
      <x:c r="AB2257" s="36"/>
      <x:c r="AC2257" s="34" t="b">
        <x:v>0</x:v>
      </x:c>
    </x:row>
    <x:row r="2258">
      <x:c r="A2258" s="31" t="str">
        <x:v>CFG018</x:v>
      </x:c>
      <x:c r="B2258" s="33" t="n">
        <x:v>31</x:v>
      </x:c>
      <x:c r="C2258" s="31" t="str">
        <x:v>0（选定5-12kg）算协调转弯-5 1.AR20.03.6 </x:v>
      </x:c>
      <x:c r="D2258" s="31" t="str">
        <x:v>T7-VLM2-WF1(g1.0)-WF2(g-1.0)-FF1(g1)-Inviscid</x:v>
      </x:c>
      <x:c r="E2258" s="37" t="n">
        <x:v>0.7990278698700868</x:v>
      </x:c>
      <x:c r="F2258" s="37" t="n">
        <x:v>0</x:v>
      </x:c>
      <x:c r="G2258" s="35" t="n">
        <x:v>12.885155998919613</x:v>
      </x:c>
      <x:c r="H2258" s="36" t="n">
        <x:v>10</x:v>
      </x:c>
      <x:c r="I2258" s="35" t="n">
        <x:v>1.225</x:v>
      </x:c>
      <x:c r="J2258" s="35" t="n">
        <x:v>1.5705518175924542</x:v>
      </x:c>
      <x:c r="K2258" s="35" t="n">
        <x:v>0.284701945718181</x:v>
      </x:c>
      <x:c r="L2258" s="35" t="n">
        <x:v>5.525419388778789</x:v>
      </x:c>
      <x:c r="M2258" s="35" t="n">
        <x:v>11.925999999999998</x:v>
      </x:c>
      <x:c r="N2258" s="35" t="n">
        <x:v>0.10987464130192907</x:v>
      </x:c>
      <x:c r="O2258" s="35" t="n">
        <x:v>-0.000014145666992340812</x:v>
      </x:c>
      <x:c r="P2258" s="35" t="n">
        <x:v>0.01419477884024726</x:v>
      </x:c>
      <x:c r="Q2258" s="36" t="n">
        <x:v>0.7322532876778256</x:v>
      </x:c>
      <x:c r="R2258" s="36" t="n">
        <x:v>0.025029108706107746</x:v>
      </x:c>
      <x:c r="S2258" s="36" t="n">
        <x:v>0.0000021989615563766602</x:v>
      </x:c>
      <x:c r="T2258" s="35" t="n">
        <x:v>0.1463833994710219</x:v>
      </x:c>
      <x:c r="U2258" s="36" t="str">
        <x:v>longitudinal</x:v>
      </x:c>
      <x:c r="V2258" s="33" t="n">
        <x:v>1</x:v>
      </x:c>
      <x:c r="W2258" s="36" t="n">
        <x:v>-6.013530785972817</x:v>
      </x:c>
      <x:c r="X2258" s="36" t="n">
        <x:v>-5.141069834841933</x:v>
      </x:c>
      <x:c r="Y2258" s="36" t="n">
        <x:v>7.911583378854355</x:v>
      </x:c>
      <x:c r="Z2258" s="36" t="n">
        <x:v>0.8182266769957277</x:v>
      </x:c>
      <x:c r="AA2258" s="36" t="n">
        <x:v>0.760091943421269</x:v>
      </x:c>
      <x:c r="AB2258" s="36" t="n">
        <x:v>0.16629165719623545</x:v>
      </x:c>
      <x:c r="AC2258" s="34" t="b">
        <x:v>1</x:v>
      </x:c>
    </x:row>
    <x:row r="2259">
      <x:c r="A2259" s="31" t="str">
        <x:v>CFG018</x:v>
      </x:c>
      <x:c r="B2259" s="33" t="n">
        <x:v>31</x:v>
      </x:c>
      <x:c r="C2259" s="31" t="str">
        <x:v>0（选定5-12kg）算协调转弯-5 1.AR20.03.6 </x:v>
      </x:c>
      <x:c r="D2259" s="31" t="str">
        <x:v>T7-VLM2-WF1(g1.0)-WF2(g-1.0)-FF1(g1)-Inviscid</x:v>
      </x:c>
      <x:c r="E2259" s="37" t="n">
        <x:v>0.7990278698700868</x:v>
      </x:c>
      <x:c r="F2259" s="37" t="n">
        <x:v>0</x:v>
      </x:c>
      <x:c r="G2259" s="35" t="n">
        <x:v>12.885155998919613</x:v>
      </x:c>
      <x:c r="H2259" s="36" t="n">
        <x:v>10</x:v>
      </x:c>
      <x:c r="I2259" s="35" t="n">
        <x:v>1.225</x:v>
      </x:c>
      <x:c r="J2259" s="35" t="n">
        <x:v>1.5705518175924542</x:v>
      </x:c>
      <x:c r="K2259" s="35" t="n">
        <x:v>0.284701945718181</x:v>
      </x:c>
      <x:c r="L2259" s="35" t="n">
        <x:v>5.525419388778789</x:v>
      </x:c>
      <x:c r="M2259" s="35" t="n">
        <x:v>11.925999999999998</x:v>
      </x:c>
      <x:c r="N2259" s="35" t="n">
        <x:v>0.10987464130192907</x:v>
      </x:c>
      <x:c r="O2259" s="35" t="n">
        <x:v>-0.000014145666992340812</x:v>
      </x:c>
      <x:c r="P2259" s="35" t="n">
        <x:v>0.01419477884024726</x:v>
      </x:c>
      <x:c r="Q2259" s="36" t="n">
        <x:v>0.7322532876778256</x:v>
      </x:c>
      <x:c r="R2259" s="36" t="n">
        <x:v>0.025029108706107746</x:v>
      </x:c>
      <x:c r="S2259" s="36" t="n">
        <x:v>0.0000021989615563766602</x:v>
      </x:c>
      <x:c r="T2259" s="35" t="n">
        <x:v>0.1463833994710219</x:v>
      </x:c>
      <x:c r="U2259" s="36" t="str">
        <x:v>longitudinal</x:v>
      </x:c>
      <x:c r="V2259" s="33" t="n">
        <x:v>2</x:v>
      </x:c>
      <x:c r="W2259" s="36" t="n">
        <x:v>-6.013530785972817</x:v>
      </x:c>
      <x:c r="X2259" s="36" t="n">
        <x:v>5.141069834841933</x:v>
      </x:c>
      <x:c r="Y2259" s="36" t="n">
        <x:v>7.911583378854355</x:v>
      </x:c>
      <x:c r="Z2259" s="36" t="n">
        <x:v>0.8182266769957277</x:v>
      </x:c>
      <x:c r="AA2259" s="36" t="n">
        <x:v>0.760091943421269</x:v>
      </x:c>
      <x:c r="AB2259" s="36" t="n">
        <x:v>0.16629165719623545</x:v>
      </x:c>
      <x:c r="AC2259" s="34" t="b">
        <x:v>1</x:v>
      </x:c>
    </x:row>
    <x:row r="2260">
      <x:c r="A2260" s="31" t="str">
        <x:v>CFG018</x:v>
      </x:c>
      <x:c r="B2260" s="33" t="n">
        <x:v>31</x:v>
      </x:c>
      <x:c r="C2260" s="31" t="str">
        <x:v>0（选定5-12kg）算协调转弯-5 1.AR20.03.6 </x:v>
      </x:c>
      <x:c r="D2260" s="31" t="str">
        <x:v>T7-VLM2-WF1(g1.0)-WF2(g-1.0)-FF1(g1)-Inviscid</x:v>
      </x:c>
      <x:c r="E2260" s="37" t="n">
        <x:v>0.7990278698700868</x:v>
      </x:c>
      <x:c r="F2260" s="37" t="n">
        <x:v>0</x:v>
      </x:c>
      <x:c r="G2260" s="35" t="n">
        <x:v>12.885155998919613</x:v>
      </x:c>
      <x:c r="H2260" s="36" t="n">
        <x:v>10</x:v>
      </x:c>
      <x:c r="I2260" s="35" t="n">
        <x:v>1.225</x:v>
      </x:c>
      <x:c r="J2260" s="35" t="n">
        <x:v>1.5705518175924542</x:v>
      </x:c>
      <x:c r="K2260" s="35" t="n">
        <x:v>0.284701945718181</x:v>
      </x:c>
      <x:c r="L2260" s="35" t="n">
        <x:v>5.525419388778789</x:v>
      </x:c>
      <x:c r="M2260" s="35" t="n">
        <x:v>11.925999999999998</x:v>
      </x:c>
      <x:c r="N2260" s="35" t="n">
        <x:v>0.10987464130192907</x:v>
      </x:c>
      <x:c r="O2260" s="35" t="n">
        <x:v>-0.000014145666992340812</x:v>
      </x:c>
      <x:c r="P2260" s="35" t="n">
        <x:v>0.01419477884024726</x:v>
      </x:c>
      <x:c r="Q2260" s="36" t="n">
        <x:v>0.7322532876778256</x:v>
      </x:c>
      <x:c r="R2260" s="36" t="n">
        <x:v>0.025029108706107746</x:v>
      </x:c>
      <x:c r="S2260" s="36" t="n">
        <x:v>0.0000021989615563766602</x:v>
      </x:c>
      <x:c r="T2260" s="35" t="n">
        <x:v>0.1463833994710219</x:v>
      </x:c>
      <x:c r="U2260" s="36" t="str">
        <x:v>longitudinal</x:v>
      </x:c>
      <x:c r="V2260" s="33" t="n">
        <x:v>3</x:v>
      </x:c>
      <x:c r="W2260" s="36" t="n">
        <x:v>-0.02135025236418084</x:v>
      </x:c>
      <x:c r="X2260" s="36" t="n">
        <x:v>-0.7218627873442782</x:v>
      </x:c>
      <x:c r="Y2260" s="36" t="n">
        <x:v>0.7221784523429544</x:v>
      </x:c>
      <x:c r="Z2260" s="36" t="n">
        <x:v>0.11488803083993555</x:v>
      </x:c>
      <x:c r="AA2260" s="36" t="n">
        <x:v>0.029563679579353946</x:v>
      </x:c>
      <x:c r="AB2260" s="36" t="n">
        <x:v>46.837853854959235</x:v>
      </x:c>
      <x:c r="AC2260" s="34" t="b">
        <x:v>1</x:v>
      </x:c>
    </x:row>
    <x:row r="2261">
      <x:c r="A2261" s="31" t="str">
        <x:v>CFG018</x:v>
      </x:c>
      <x:c r="B2261" s="33" t="n">
        <x:v>31</x:v>
      </x:c>
      <x:c r="C2261" s="31" t="str">
        <x:v>0（选定5-12kg）算协调转弯-5 1.AR20.03.6 </x:v>
      </x:c>
      <x:c r="D2261" s="31" t="str">
        <x:v>T7-VLM2-WF1(g1.0)-WF2(g-1.0)-FF1(g1)-Inviscid</x:v>
      </x:c>
      <x:c r="E2261" s="37" t="n">
        <x:v>0.7990278698700868</x:v>
      </x:c>
      <x:c r="F2261" s="37" t="n">
        <x:v>0</x:v>
      </x:c>
      <x:c r="G2261" s="35" t="n">
        <x:v>12.885155998919613</x:v>
      </x:c>
      <x:c r="H2261" s="36" t="n">
        <x:v>10</x:v>
      </x:c>
      <x:c r="I2261" s="35" t="n">
        <x:v>1.225</x:v>
      </x:c>
      <x:c r="J2261" s="35" t="n">
        <x:v>1.5705518175924542</x:v>
      </x:c>
      <x:c r="K2261" s="35" t="n">
        <x:v>0.284701945718181</x:v>
      </x:c>
      <x:c r="L2261" s="35" t="n">
        <x:v>5.525419388778789</x:v>
      </x:c>
      <x:c r="M2261" s="35" t="n">
        <x:v>11.925999999999998</x:v>
      </x:c>
      <x:c r="N2261" s="35" t="n">
        <x:v>0.10987464130192907</x:v>
      </x:c>
      <x:c r="O2261" s="35" t="n">
        <x:v>-0.000014145666992340812</x:v>
      </x:c>
      <x:c r="P2261" s="35" t="n">
        <x:v>0.01419477884024726</x:v>
      </x:c>
      <x:c r="Q2261" s="36" t="n">
        <x:v>0.7322532876778256</x:v>
      </x:c>
      <x:c r="R2261" s="36" t="n">
        <x:v>0.025029108706107746</x:v>
      </x:c>
      <x:c r="S2261" s="36" t="n">
        <x:v>0.0000021989615563766602</x:v>
      </x:c>
      <x:c r="T2261" s="35" t="n">
        <x:v>0.1463833994710219</x:v>
      </x:c>
      <x:c r="U2261" s="36" t="str">
        <x:v>longitudinal</x:v>
      </x:c>
      <x:c r="V2261" s="33" t="n">
        <x:v>4</x:v>
      </x:c>
      <x:c r="W2261" s="36" t="n">
        <x:v>-0.02135025236418084</x:v>
      </x:c>
      <x:c r="X2261" s="36" t="n">
        <x:v>0.7218627873442782</x:v>
      </x:c>
      <x:c r="Y2261" s="36" t="n">
        <x:v>0.7221784523429544</x:v>
      </x:c>
      <x:c r="Z2261" s="36" t="n">
        <x:v>0.11488803083993555</x:v>
      </x:c>
      <x:c r="AA2261" s="36" t="n">
        <x:v>0.029563679579353946</x:v>
      </x:c>
      <x:c r="AB2261" s="36" t="n">
        <x:v>46.837853854959235</x:v>
      </x:c>
      <x:c r="AC2261" s="34" t="b">
        <x:v>1</x:v>
      </x:c>
    </x:row>
    <x:row r="2262">
      <x:c r="A2262" s="31" t="str">
        <x:v>CFG018</x:v>
      </x:c>
      <x:c r="B2262" s="33" t="n">
        <x:v>31</x:v>
      </x:c>
      <x:c r="C2262" s="31" t="str">
        <x:v>0（选定5-12kg）算协调转弯-5 1.AR20.03.6 </x:v>
      </x:c>
      <x:c r="D2262" s="31" t="str">
        <x:v>T7-VLM2-WF1(g1.0)-WF2(g-1.0)-FF1(g1)-Inviscid</x:v>
      </x:c>
      <x:c r="E2262" s="37" t="n">
        <x:v>0.7990278698700868</x:v>
      </x:c>
      <x:c r="F2262" s="37" t="n">
        <x:v>0</x:v>
      </x:c>
      <x:c r="G2262" s="35" t="n">
        <x:v>12.885155998919613</x:v>
      </x:c>
      <x:c r="H2262" s="36" t="n">
        <x:v>10</x:v>
      </x:c>
      <x:c r="I2262" s="35" t="n">
        <x:v>1.225</x:v>
      </x:c>
      <x:c r="J2262" s="35" t="n">
        <x:v>1.5705518175924542</x:v>
      </x:c>
      <x:c r="K2262" s="35" t="n">
        <x:v>0.284701945718181</x:v>
      </x:c>
      <x:c r="L2262" s="35" t="n">
        <x:v>5.525419388778789</x:v>
      </x:c>
      <x:c r="M2262" s="35" t="n">
        <x:v>11.925999999999998</x:v>
      </x:c>
      <x:c r="N2262" s="35" t="n">
        <x:v>0.10987464130192907</x:v>
      </x:c>
      <x:c r="O2262" s="35" t="n">
        <x:v>-0.000014145666992340812</x:v>
      </x:c>
      <x:c r="P2262" s="35" t="n">
        <x:v>0.01419477884024726</x:v>
      </x:c>
      <x:c r="Q2262" s="36" t="n">
        <x:v>0.7322532876778256</x:v>
      </x:c>
      <x:c r="R2262" s="36" t="n">
        <x:v>0.025029108706107746</x:v>
      </x:c>
      <x:c r="S2262" s="36" t="n">
        <x:v>0.0000021989615563766602</x:v>
      </x:c>
      <x:c r="T2262" s="35" t="n">
        <x:v>0.1463833994710219</x:v>
      </x:c>
      <x:c r="U2262" s="36" t="str">
        <x:v>lateral</x:v>
      </x:c>
      <x:c r="V2262" s="33" t="n">
        <x:v>5</x:v>
      </x:c>
      <x:c r="W2262" s="36" t="n">
        <x:v>-16.730786384701048</x:v>
      </x:c>
      <x:c r="X2262" s="36" t="n">
        <x:v>0</x:v>
      </x:c>
      <x:c r="Y2262" s="36" t="n">
        <x:v>16.730786384701048</x:v>
      </x:c>
      <x:c r="Z2262" s="36" t="n">
        <x:v>0</x:v>
      </x:c>
      <x:c r="AA2262" s="36" t="n">
        <x:v>1</x:v>
      </x:c>
      <x:c r="AB2262" s="36" t="n">
        <x:v>0.0597700536607424</x:v>
      </x:c>
      <x:c r="AC2262" s="34" t="b">
        <x:v>1</x:v>
      </x:c>
    </x:row>
    <x:row r="2263">
      <x:c r="A2263" s="31" t="str">
        <x:v>CFG018</x:v>
      </x:c>
      <x:c r="B2263" s="33" t="n">
        <x:v>31</x:v>
      </x:c>
      <x:c r="C2263" s="31" t="str">
        <x:v>0（选定5-12kg）算协调转弯-5 1.AR20.03.6 </x:v>
      </x:c>
      <x:c r="D2263" s="31" t="str">
        <x:v>T7-VLM2-WF1(g1.0)-WF2(g-1.0)-FF1(g1)-Inviscid</x:v>
      </x:c>
      <x:c r="E2263" s="37" t="n">
        <x:v>0.7990278698700868</x:v>
      </x:c>
      <x:c r="F2263" s="37" t="n">
        <x:v>0</x:v>
      </x:c>
      <x:c r="G2263" s="35" t="n">
        <x:v>12.885155998919613</x:v>
      </x:c>
      <x:c r="H2263" s="36" t="n">
        <x:v>10</x:v>
      </x:c>
      <x:c r="I2263" s="35" t="n">
        <x:v>1.225</x:v>
      </x:c>
      <x:c r="J2263" s="35" t="n">
        <x:v>1.5705518175924542</x:v>
      </x:c>
      <x:c r="K2263" s="35" t="n">
        <x:v>0.284701945718181</x:v>
      </x:c>
      <x:c r="L2263" s="35" t="n">
        <x:v>5.525419388778789</x:v>
      </x:c>
      <x:c r="M2263" s="35" t="n">
        <x:v>11.925999999999998</x:v>
      </x:c>
      <x:c r="N2263" s="35" t="n">
        <x:v>0.10987464130192907</x:v>
      </x:c>
      <x:c r="O2263" s="35" t="n">
        <x:v>-0.000014145666992340812</x:v>
      </x:c>
      <x:c r="P2263" s="35" t="n">
        <x:v>0.01419477884024726</x:v>
      </x:c>
      <x:c r="Q2263" s="36" t="n">
        <x:v>0.7322532876778256</x:v>
      </x:c>
      <x:c r="R2263" s="36" t="n">
        <x:v>0.025029108706107746</x:v>
      </x:c>
      <x:c r="S2263" s="36" t="n">
        <x:v>0.0000021989615563766602</x:v>
      </x:c>
      <x:c r="T2263" s="35" t="n">
        <x:v>0.1463833994710219</x:v>
      </x:c>
      <x:c r="U2263" s="36" t="str">
        <x:v>lateral</x:v>
      </x:c>
      <x:c r="V2263" s="33" t="n">
        <x:v>6</x:v>
      </x:c>
      <x:c r="W2263" s="36" t="n">
        <x:v>-0.934930340823268</x:v>
      </x:c>
      <x:c r="X2263" s="36" t="n">
        <x:v>-2.3550535917629274</x:v>
      </x:c>
      <x:c r="Y2263" s="36" t="n">
        <x:v>2.53384533116514</x:v>
      </x:c>
      <x:c r="Z2263" s="36" t="n">
        <x:v>0.3748184203753924</x:v>
      </x:c>
      <x:c r="AA2263" s="36" t="n">
        <x:v>0.3689768784716462</x:v>
      </x:c>
      <x:c r="AB2263" s="36" t="n">
        <x:v>1.0695984035767134</x:v>
      </x:c>
      <x:c r="AC2263" s="34" t="b">
        <x:v>1</x:v>
      </x:c>
    </x:row>
    <x:row r="2264">
      <x:c r="A2264" s="31" t="str">
        <x:v>CFG018</x:v>
      </x:c>
      <x:c r="B2264" s="33" t="n">
        <x:v>31</x:v>
      </x:c>
      <x:c r="C2264" s="31" t="str">
        <x:v>0（选定5-12kg）算协调转弯-5 1.AR20.03.6 </x:v>
      </x:c>
      <x:c r="D2264" s="31" t="str">
        <x:v>T7-VLM2-WF1(g1.0)-WF2(g-1.0)-FF1(g1)-Inviscid</x:v>
      </x:c>
      <x:c r="E2264" s="37" t="n">
        <x:v>0.7990278698700868</x:v>
      </x:c>
      <x:c r="F2264" s="37" t="n">
        <x:v>0</x:v>
      </x:c>
      <x:c r="G2264" s="35" t="n">
        <x:v>12.885155998919613</x:v>
      </x:c>
      <x:c r="H2264" s="36" t="n">
        <x:v>10</x:v>
      </x:c>
      <x:c r="I2264" s="35" t="n">
        <x:v>1.225</x:v>
      </x:c>
      <x:c r="J2264" s="35" t="n">
        <x:v>1.5705518175924542</x:v>
      </x:c>
      <x:c r="K2264" s="35" t="n">
        <x:v>0.284701945718181</x:v>
      </x:c>
      <x:c r="L2264" s="35" t="n">
        <x:v>5.525419388778789</x:v>
      </x:c>
      <x:c r="M2264" s="35" t="n">
        <x:v>11.925999999999998</x:v>
      </x:c>
      <x:c r="N2264" s="35" t="n">
        <x:v>0.10987464130192907</x:v>
      </x:c>
      <x:c r="O2264" s="35" t="n">
        <x:v>-0.000014145666992340812</x:v>
      </x:c>
      <x:c r="P2264" s="35" t="n">
        <x:v>0.01419477884024726</x:v>
      </x:c>
      <x:c r="Q2264" s="36" t="n">
        <x:v>0.7322532876778256</x:v>
      </x:c>
      <x:c r="R2264" s="36" t="n">
        <x:v>0.025029108706107746</x:v>
      </x:c>
      <x:c r="S2264" s="36" t="n">
        <x:v>0.0000021989615563766602</x:v>
      </x:c>
      <x:c r="T2264" s="35" t="n">
        <x:v>0.1463833994710219</x:v>
      </x:c>
      <x:c r="U2264" s="36" t="str">
        <x:v>lateral</x:v>
      </x:c>
      <x:c r="V2264" s="33" t="n">
        <x:v>7</x:v>
      </x:c>
      <x:c r="W2264" s="36" t="n">
        <x:v>-0.934930340823268</x:v>
      </x:c>
      <x:c r="X2264" s="36" t="n">
        <x:v>2.3550535917629274</x:v>
      </x:c>
      <x:c r="Y2264" s="36" t="n">
        <x:v>2.53384533116514</x:v>
      </x:c>
      <x:c r="Z2264" s="36" t="n">
        <x:v>0.3748184203753924</x:v>
      </x:c>
      <x:c r="AA2264" s="36" t="n">
        <x:v>0.3689768784716462</x:v>
      </x:c>
      <x:c r="AB2264" s="36" t="n">
        <x:v>1.0695984035767134</x:v>
      </x:c>
      <x:c r="AC2264" s="34" t="b">
        <x:v>1</x:v>
      </x:c>
    </x:row>
    <x:row r="2265">
      <x:c r="A2265" s="31" t="str">
        <x:v>CFG018</x:v>
      </x:c>
      <x:c r="B2265" s="33" t="n">
        <x:v>31</x:v>
      </x:c>
      <x:c r="C2265" s="31" t="str">
        <x:v>0（选定5-12kg）算协调转弯-5 1.AR20.03.6 </x:v>
      </x:c>
      <x:c r="D2265" s="31" t="str">
        <x:v>T7-VLM2-WF1(g1.0)-WF2(g-1.0)-FF1(g1)-Inviscid</x:v>
      </x:c>
      <x:c r="E2265" s="37" t="n">
        <x:v>0.7990278698700868</x:v>
      </x:c>
      <x:c r="F2265" s="37" t="n">
        <x:v>0</x:v>
      </x:c>
      <x:c r="G2265" s="35" t="n">
        <x:v>12.885155998919613</x:v>
      </x:c>
      <x:c r="H2265" s="36" t="n">
        <x:v>10</x:v>
      </x:c>
      <x:c r="I2265" s="35" t="n">
        <x:v>1.225</x:v>
      </x:c>
      <x:c r="J2265" s="35" t="n">
        <x:v>1.5705518175924542</x:v>
      </x:c>
      <x:c r="K2265" s="35" t="n">
        <x:v>0.284701945718181</x:v>
      </x:c>
      <x:c r="L2265" s="35" t="n">
        <x:v>5.525419388778789</x:v>
      </x:c>
      <x:c r="M2265" s="35" t="n">
        <x:v>11.925999999999998</x:v>
      </x:c>
      <x:c r="N2265" s="35" t="n">
        <x:v>0.10987464130192907</x:v>
      </x:c>
      <x:c r="O2265" s="35" t="n">
        <x:v>-0.000014145666992340812</x:v>
      </x:c>
      <x:c r="P2265" s="35" t="n">
        <x:v>0.01419477884024726</x:v>
      </x:c>
      <x:c r="Q2265" s="36" t="n">
        <x:v>0.7322532876778256</x:v>
      </x:c>
      <x:c r="R2265" s="36" t="n">
        <x:v>0.025029108706107746</x:v>
      </x:c>
      <x:c r="S2265" s="36" t="n">
        <x:v>0.0000021989615563766602</x:v>
      </x:c>
      <x:c r="T2265" s="35" t="n">
        <x:v>0.1463833994710219</x:v>
      </x:c>
      <x:c r="U2265" s="36" t="str">
        <x:v>lateral</x:v>
      </x:c>
      <x:c r="V2265" s="33" t="n">
        <x:v>8</x:v>
      </x:c>
      <x:c r="W2265" s="36" t="n">
        <x:v>0.16592791392692696</x:v>
      </x:c>
      <x:c r="X2265" s="36" t="n">
        <x:v>0</x:v>
      </x:c>
      <x:c r="Y2265" s="36" t="n">
        <x:v>0.16592791392692696</x:v>
      </x:c>
      <x:c r="Z2265" s="36" t="n">
        <x:v>0</x:v>
      </x:c>
      <x:c r="AA2265" s="36" t="n">
        <x:v>-1</x:v>
      </x:c>
      <x:c r="AB2265" s="36"/>
      <x:c r="AC2265" s="34" t="b">
        <x:v>0</x:v>
      </x:c>
    </x:row>
    <x:row r="2266">
      <x:c r="A2266" s="31" t="str">
        <x:v>CFG018</x:v>
      </x:c>
      <x:c r="B2266" s="33" t="n">
        <x:v>32</x:v>
      </x:c>
      <x:c r="C2266" s="31" t="str">
        <x:v>0（选定5-12kg）算协调转弯-5 1.AR20.03.6 </x:v>
      </x:c>
      <x:c r="D2266" s="31" t="str">
        <x:v>T7-VLM2-WF1(g1.0)-WF2(g-1.0)-FF1(g1)-Inviscid</x:v>
      </x:c>
      <x:c r="E2266" s="37" t="n">
        <x:v>0.8166382554420466</x:v>
      </x:c>
      <x:c r="F2266" s="37" t="n">
        <x:v>0</x:v>
      </x:c>
      <x:c r="G2266" s="35" t="n">
        <x:v>12.879013218511629</x:v>
      </x:c>
      <x:c r="H2266" s="36" t="n">
        <x:v>10.5</x:v>
      </x:c>
      <x:c r="I2266" s="35" t="n">
        <x:v>1.225</x:v>
      </x:c>
      <x:c r="J2266" s="35" t="n">
        <x:v>1.5705518175924542</x:v>
      </x:c>
      <x:c r="K2266" s="35" t="n">
        <x:v>0.284701945718181</x:v>
      </x:c>
      <x:c r="L2266" s="35" t="n">
        <x:v>5.525419388778789</x:v>
      </x:c>
      <x:c r="M2266" s="35" t="n">
        <x:v>11.925999999999998</x:v>
      </x:c>
      <x:c r="N2266" s="35" t="n">
        <x:v>0.10987464130192907</x:v>
      </x:c>
      <x:c r="O2266" s="35" t="n">
        <x:v>-0.000014145666992340812</x:v>
      </x:c>
      <x:c r="P2266" s="35" t="n">
        <x:v>0.01419477884024726</x:v>
      </x:c>
      <x:c r="Q2266" s="36" t="n">
        <x:v>0.7329353383677665</x:v>
      </x:c>
      <x:c r="R2266" s="36" t="n">
        <x:v>0.025902224588278584</x:v>
      </x:c>
      <x:c r="S2266" s="36" t="n">
        <x:v>0.0000022653016361136898</x:v>
      </x:c>
      <x:c r="T2266" s="35" t="n">
        <x:v>0.14638148638834744</x:v>
      </x:c>
      <x:c r="U2266" s="36" t="str">
        <x:v>longitudinal</x:v>
      </x:c>
      <x:c r="V2266" s="33" t="n">
        <x:v>1</x:v>
      </x:c>
      <x:c r="W2266" s="36" t="n">
        <x:v>-6.006990415976877</x:v>
      </x:c>
      <x:c r="X2266" s="36" t="n">
        <x:v>-5.135474168422144</x:v>
      </x:c>
      <x:c r="Y2266" s="36" t="n">
        <x:v>7.902975945311309</x:v>
      </x:c>
      <x:c r="Z2266" s="36" t="n">
        <x:v>0.8173360990251249</x:v>
      </x:c>
      <x:c r="AA2266" s="36" t="n">
        <x:v>0.7600922054609965</x:v>
      </x:c>
      <x:c r="AB2266" s="36" t="n">
        <x:v>0.16647271441290898</x:v>
      </x:c>
      <x:c r="AC2266" s="34" t="b">
        <x:v>1</x:v>
      </x:c>
    </x:row>
    <x:row r="2267">
      <x:c r="A2267" s="31" t="str">
        <x:v>CFG018</x:v>
      </x:c>
      <x:c r="B2267" s="33" t="n">
        <x:v>32</x:v>
      </x:c>
      <x:c r="C2267" s="31" t="str">
        <x:v>0（选定5-12kg）算协调转弯-5 1.AR20.03.6 </x:v>
      </x:c>
      <x:c r="D2267" s="31" t="str">
        <x:v>T7-VLM2-WF1(g1.0)-WF2(g-1.0)-FF1(g1)-Inviscid</x:v>
      </x:c>
      <x:c r="E2267" s="37" t="n">
        <x:v>0.8166382554420466</x:v>
      </x:c>
      <x:c r="F2267" s="37" t="n">
        <x:v>0</x:v>
      </x:c>
      <x:c r="G2267" s="35" t="n">
        <x:v>12.879013218511629</x:v>
      </x:c>
      <x:c r="H2267" s="36" t="n">
        <x:v>10.5</x:v>
      </x:c>
      <x:c r="I2267" s="35" t="n">
        <x:v>1.225</x:v>
      </x:c>
      <x:c r="J2267" s="35" t="n">
        <x:v>1.5705518175924542</x:v>
      </x:c>
      <x:c r="K2267" s="35" t="n">
        <x:v>0.284701945718181</x:v>
      </x:c>
      <x:c r="L2267" s="35" t="n">
        <x:v>5.525419388778789</x:v>
      </x:c>
      <x:c r="M2267" s="35" t="n">
        <x:v>11.925999999999998</x:v>
      </x:c>
      <x:c r="N2267" s="35" t="n">
        <x:v>0.10987464130192907</x:v>
      </x:c>
      <x:c r="O2267" s="35" t="n">
        <x:v>-0.000014145666992340812</x:v>
      </x:c>
      <x:c r="P2267" s="35" t="n">
        <x:v>0.01419477884024726</x:v>
      </x:c>
      <x:c r="Q2267" s="36" t="n">
        <x:v>0.7329353383677665</x:v>
      </x:c>
      <x:c r="R2267" s="36" t="n">
        <x:v>0.025902224588278584</x:v>
      </x:c>
      <x:c r="S2267" s="36" t="n">
        <x:v>0.0000022653016361136898</x:v>
      </x:c>
      <x:c r="T2267" s="35" t="n">
        <x:v>0.14638148638834744</x:v>
      </x:c>
      <x:c r="U2267" s="36" t="str">
        <x:v>longitudinal</x:v>
      </x:c>
      <x:c r="V2267" s="33" t="n">
        <x:v>2</x:v>
      </x:c>
      <x:c r="W2267" s="36" t="n">
        <x:v>-6.006990415976877</x:v>
      </x:c>
      <x:c r="X2267" s="36" t="n">
        <x:v>5.135474168422144</x:v>
      </x:c>
      <x:c r="Y2267" s="36" t="n">
        <x:v>7.902975945311309</x:v>
      </x:c>
      <x:c r="Z2267" s="36" t="n">
        <x:v>0.8173360990251249</x:v>
      </x:c>
      <x:c r="AA2267" s="36" t="n">
        <x:v>0.7600922054609965</x:v>
      </x:c>
      <x:c r="AB2267" s="36" t="n">
        <x:v>0.16647271441290898</x:v>
      </x:c>
      <x:c r="AC2267" s="34" t="b">
        <x:v>1</x:v>
      </x:c>
    </x:row>
    <x:row r="2268">
      <x:c r="A2268" s="31" t="str">
        <x:v>CFG018</x:v>
      </x:c>
      <x:c r="B2268" s="33" t="n">
        <x:v>32</x:v>
      </x:c>
      <x:c r="C2268" s="31" t="str">
        <x:v>0（选定5-12kg）算协调转弯-5 1.AR20.03.6 </x:v>
      </x:c>
      <x:c r="D2268" s="31" t="str">
        <x:v>T7-VLM2-WF1(g1.0)-WF2(g-1.0)-FF1(g1)-Inviscid</x:v>
      </x:c>
      <x:c r="E2268" s="37" t="n">
        <x:v>0.8166382554420466</x:v>
      </x:c>
      <x:c r="F2268" s="37" t="n">
        <x:v>0</x:v>
      </x:c>
      <x:c r="G2268" s="35" t="n">
        <x:v>12.879013218511629</x:v>
      </x:c>
      <x:c r="H2268" s="36" t="n">
        <x:v>10.5</x:v>
      </x:c>
      <x:c r="I2268" s="35" t="n">
        <x:v>1.225</x:v>
      </x:c>
      <x:c r="J2268" s="35" t="n">
        <x:v>1.5705518175924542</x:v>
      </x:c>
      <x:c r="K2268" s="35" t="n">
        <x:v>0.284701945718181</x:v>
      </x:c>
      <x:c r="L2268" s="35" t="n">
        <x:v>5.525419388778789</x:v>
      </x:c>
      <x:c r="M2268" s="35" t="n">
        <x:v>11.925999999999998</x:v>
      </x:c>
      <x:c r="N2268" s="35" t="n">
        <x:v>0.10987464130192907</x:v>
      </x:c>
      <x:c r="O2268" s="35" t="n">
        <x:v>-0.000014145666992340812</x:v>
      </x:c>
      <x:c r="P2268" s="35" t="n">
        <x:v>0.01419477884024726</x:v>
      </x:c>
      <x:c r="Q2268" s="36" t="n">
        <x:v>0.7329353383677665</x:v>
      </x:c>
      <x:c r="R2268" s="36" t="n">
        <x:v>0.025902224588278584</x:v>
      </x:c>
      <x:c r="S2268" s="36" t="n">
        <x:v>0.0000022653016361136898</x:v>
      </x:c>
      <x:c r="T2268" s="35" t="n">
        <x:v>0.14638148638834744</x:v>
      </x:c>
      <x:c r="U2268" s="36" t="str">
        <x:v>longitudinal</x:v>
      </x:c>
      <x:c r="V2268" s="33" t="n">
        <x:v>3</x:v>
      </x:c>
      <x:c r="W2268" s="36" t="n">
        <x:v>-0.022283962407694157</x:v>
      </x:c>
      <x:c r="X2268" s="36" t="n">
        <x:v>-0.7221251239156624</x:v>
      </x:c>
      <x:c r="Y2268" s="36" t="n">
        <x:v>0.7224688710046948</x:v>
      </x:c>
      <x:c r="Z2268" s="36" t="n">
        <x:v>0.11492978300202512</x:v>
      </x:c>
      <x:c r="AA2268" s="36" t="n">
        <x:v>0.030844183468701103</x:v>
      </x:c>
      <x:c r="AB2268" s="36" t="n">
        <x:v>44.87532251691118</x:v>
      </x:c>
      <x:c r="AC2268" s="34" t="b">
        <x:v>1</x:v>
      </x:c>
    </x:row>
    <x:row r="2269">
      <x:c r="A2269" s="31" t="str">
        <x:v>CFG018</x:v>
      </x:c>
      <x:c r="B2269" s="33" t="n">
        <x:v>32</x:v>
      </x:c>
      <x:c r="C2269" s="31" t="str">
        <x:v>0（选定5-12kg）算协调转弯-5 1.AR20.03.6 </x:v>
      </x:c>
      <x:c r="D2269" s="31" t="str">
        <x:v>T7-VLM2-WF1(g1.0)-WF2(g-1.0)-FF1(g1)-Inviscid</x:v>
      </x:c>
      <x:c r="E2269" s="37" t="n">
        <x:v>0.8166382554420466</x:v>
      </x:c>
      <x:c r="F2269" s="37" t="n">
        <x:v>0</x:v>
      </x:c>
      <x:c r="G2269" s="35" t="n">
        <x:v>12.879013218511629</x:v>
      </x:c>
      <x:c r="H2269" s="36" t="n">
        <x:v>10.5</x:v>
      </x:c>
      <x:c r="I2269" s="35" t="n">
        <x:v>1.225</x:v>
      </x:c>
      <x:c r="J2269" s="35" t="n">
        <x:v>1.5705518175924542</x:v>
      </x:c>
      <x:c r="K2269" s="35" t="n">
        <x:v>0.284701945718181</x:v>
      </x:c>
      <x:c r="L2269" s="35" t="n">
        <x:v>5.525419388778789</x:v>
      </x:c>
      <x:c r="M2269" s="35" t="n">
        <x:v>11.925999999999998</x:v>
      </x:c>
      <x:c r="N2269" s="35" t="n">
        <x:v>0.10987464130192907</x:v>
      </x:c>
      <x:c r="O2269" s="35" t="n">
        <x:v>-0.000014145666992340812</x:v>
      </x:c>
      <x:c r="P2269" s="35" t="n">
        <x:v>0.01419477884024726</x:v>
      </x:c>
      <x:c r="Q2269" s="36" t="n">
        <x:v>0.7329353383677665</x:v>
      </x:c>
      <x:c r="R2269" s="36" t="n">
        <x:v>0.025902224588278584</x:v>
      </x:c>
      <x:c r="S2269" s="36" t="n">
        <x:v>0.0000022653016361136898</x:v>
      </x:c>
      <x:c r="T2269" s="35" t="n">
        <x:v>0.14638148638834744</x:v>
      </x:c>
      <x:c r="U2269" s="36" t="str">
        <x:v>longitudinal</x:v>
      </x:c>
      <x:c r="V2269" s="33" t="n">
        <x:v>4</x:v>
      </x:c>
      <x:c r="W2269" s="36" t="n">
        <x:v>-0.022283962407694157</x:v>
      </x:c>
      <x:c r="X2269" s="36" t="n">
        <x:v>0.7221251239156624</x:v>
      </x:c>
      <x:c r="Y2269" s="36" t="n">
        <x:v>0.7224688710046948</x:v>
      </x:c>
      <x:c r="Z2269" s="36" t="n">
        <x:v>0.11492978300202512</x:v>
      </x:c>
      <x:c r="AA2269" s="36" t="n">
        <x:v>0.030844183468701103</x:v>
      </x:c>
      <x:c r="AB2269" s="36" t="n">
        <x:v>44.87532251691118</x:v>
      </x:c>
      <x:c r="AC2269" s="34" t="b">
        <x:v>1</x:v>
      </x:c>
    </x:row>
    <x:row r="2270">
      <x:c r="A2270" s="31" t="str">
        <x:v>CFG018</x:v>
      </x:c>
      <x:c r="B2270" s="33" t="n">
        <x:v>32</x:v>
      </x:c>
      <x:c r="C2270" s="31" t="str">
        <x:v>0（选定5-12kg）算协调转弯-5 1.AR20.03.6 </x:v>
      </x:c>
      <x:c r="D2270" s="31" t="str">
        <x:v>T7-VLM2-WF1(g1.0)-WF2(g-1.0)-FF1(g1)-Inviscid</x:v>
      </x:c>
      <x:c r="E2270" s="37" t="n">
        <x:v>0.8166382554420466</x:v>
      </x:c>
      <x:c r="F2270" s="37" t="n">
        <x:v>0</x:v>
      </x:c>
      <x:c r="G2270" s="35" t="n">
        <x:v>12.879013218511629</x:v>
      </x:c>
      <x:c r="H2270" s="36" t="n">
        <x:v>10.5</x:v>
      </x:c>
      <x:c r="I2270" s="35" t="n">
        <x:v>1.225</x:v>
      </x:c>
      <x:c r="J2270" s="35" t="n">
        <x:v>1.5705518175924542</x:v>
      </x:c>
      <x:c r="K2270" s="35" t="n">
        <x:v>0.284701945718181</x:v>
      </x:c>
      <x:c r="L2270" s="35" t="n">
        <x:v>5.525419388778789</x:v>
      </x:c>
      <x:c r="M2270" s="35" t="n">
        <x:v>11.925999999999998</x:v>
      </x:c>
      <x:c r="N2270" s="35" t="n">
        <x:v>0.10987464130192907</x:v>
      </x:c>
      <x:c r="O2270" s="35" t="n">
        <x:v>-0.000014145666992340812</x:v>
      </x:c>
      <x:c r="P2270" s="35" t="n">
        <x:v>0.01419477884024726</x:v>
      </x:c>
      <x:c r="Q2270" s="36" t="n">
        <x:v>0.7329353383677665</x:v>
      </x:c>
      <x:c r="R2270" s="36" t="n">
        <x:v>0.025902224588278584</x:v>
      </x:c>
      <x:c r="S2270" s="36" t="n">
        <x:v>0.0000022653016361136898</x:v>
      </x:c>
      <x:c r="T2270" s="35" t="n">
        <x:v>0.14638148638834744</x:v>
      </x:c>
      <x:c r="U2270" s="36" t="str">
        <x:v>lateral</x:v>
      </x:c>
      <x:c r="V2270" s="33" t="n">
        <x:v>5</x:v>
      </x:c>
      <x:c r="W2270" s="36" t="n">
        <x:v>-16.689246215217615</x:v>
      </x:c>
      <x:c r="X2270" s="36" t="n">
        <x:v>0</x:v>
      </x:c>
      <x:c r="Y2270" s="36" t="n">
        <x:v>16.689246215217615</x:v>
      </x:c>
      <x:c r="Z2270" s="36" t="n">
        <x:v>0</x:v>
      </x:c>
      <x:c r="AA2270" s="36" t="n">
        <x:v>1</x:v>
      </x:c>
      <x:c r="AB2270" s="36" t="n">
        <x:v>0.059918823600803396</x:v>
      </x:c>
      <x:c r="AC2270" s="34" t="b">
        <x:v>1</x:v>
      </x:c>
    </x:row>
    <x:row r="2271">
      <x:c r="A2271" s="31" t="str">
        <x:v>CFG018</x:v>
      </x:c>
      <x:c r="B2271" s="33" t="n">
        <x:v>32</x:v>
      </x:c>
      <x:c r="C2271" s="31" t="str">
        <x:v>0（选定5-12kg）算协调转弯-5 1.AR20.03.6 </x:v>
      </x:c>
      <x:c r="D2271" s="31" t="str">
        <x:v>T7-VLM2-WF1(g1.0)-WF2(g-1.0)-FF1(g1)-Inviscid</x:v>
      </x:c>
      <x:c r="E2271" s="37" t="n">
        <x:v>0.8166382554420466</x:v>
      </x:c>
      <x:c r="F2271" s="37" t="n">
        <x:v>0</x:v>
      </x:c>
      <x:c r="G2271" s="35" t="n">
        <x:v>12.879013218511629</x:v>
      </x:c>
      <x:c r="H2271" s="36" t="n">
        <x:v>10.5</x:v>
      </x:c>
      <x:c r="I2271" s="35" t="n">
        <x:v>1.225</x:v>
      </x:c>
      <x:c r="J2271" s="35" t="n">
        <x:v>1.5705518175924542</x:v>
      </x:c>
      <x:c r="K2271" s="35" t="n">
        <x:v>0.284701945718181</x:v>
      </x:c>
      <x:c r="L2271" s="35" t="n">
        <x:v>5.525419388778789</x:v>
      </x:c>
      <x:c r="M2271" s="35" t="n">
        <x:v>11.925999999999998</x:v>
      </x:c>
      <x:c r="N2271" s="35" t="n">
        <x:v>0.10987464130192907</x:v>
      </x:c>
      <x:c r="O2271" s="35" t="n">
        <x:v>-0.000014145666992340812</x:v>
      </x:c>
      <x:c r="P2271" s="35" t="n">
        <x:v>0.01419477884024726</x:v>
      </x:c>
      <x:c r="Q2271" s="36" t="n">
        <x:v>0.7329353383677665</x:v>
      </x:c>
      <x:c r="R2271" s="36" t="n">
        <x:v>0.025902224588278584</x:v>
      </x:c>
      <x:c r="S2271" s="36" t="n">
        <x:v>0.0000022653016361136898</x:v>
      </x:c>
      <x:c r="T2271" s="35" t="n">
        <x:v>0.14638148638834744</x:v>
      </x:c>
      <x:c r="U2271" s="36" t="str">
        <x:v>lateral</x:v>
      </x:c>
      <x:c r="V2271" s="33" t="n">
        <x:v>6</x:v>
      </x:c>
      <x:c r="W2271" s="36" t="n">
        <x:v>-0.9358045058618111</x:v>
      </x:c>
      <x:c r="X2271" s="36" t="n">
        <x:v>-2.3545432996811386</x:v>
      </x:c>
      <x:c r="Y2271" s="36" t="n">
        <x:v>2.5336937903512755</x:v>
      </x:c>
      <x:c r="Z2271" s="36" t="n">
        <x:v>0.3747372048681551</x:v>
      </x:c>
      <x:c r="AA2271" s="36" t="n">
        <x:v>0.36934396312036966</x:v>
      </x:c>
      <x:c r="AB2271" s="36" t="n">
        <x:v>1.068599257362059</x:v>
      </x:c>
      <x:c r="AC2271" s="34" t="b">
        <x:v>1</x:v>
      </x:c>
    </x:row>
    <x:row r="2272">
      <x:c r="A2272" s="31" t="str">
        <x:v>CFG018</x:v>
      </x:c>
      <x:c r="B2272" s="33" t="n">
        <x:v>32</x:v>
      </x:c>
      <x:c r="C2272" s="31" t="str">
        <x:v>0（选定5-12kg）算协调转弯-5 1.AR20.03.6 </x:v>
      </x:c>
      <x:c r="D2272" s="31" t="str">
        <x:v>T7-VLM2-WF1(g1.0)-WF2(g-1.0)-FF1(g1)-Inviscid</x:v>
      </x:c>
      <x:c r="E2272" s="37" t="n">
        <x:v>0.8166382554420466</x:v>
      </x:c>
      <x:c r="F2272" s="37" t="n">
        <x:v>0</x:v>
      </x:c>
      <x:c r="G2272" s="35" t="n">
        <x:v>12.879013218511629</x:v>
      </x:c>
      <x:c r="H2272" s="36" t="n">
        <x:v>10.5</x:v>
      </x:c>
      <x:c r="I2272" s="35" t="n">
        <x:v>1.225</x:v>
      </x:c>
      <x:c r="J2272" s="35" t="n">
        <x:v>1.5705518175924542</x:v>
      </x:c>
      <x:c r="K2272" s="35" t="n">
        <x:v>0.284701945718181</x:v>
      </x:c>
      <x:c r="L2272" s="35" t="n">
        <x:v>5.525419388778789</x:v>
      </x:c>
      <x:c r="M2272" s="35" t="n">
        <x:v>11.925999999999998</x:v>
      </x:c>
      <x:c r="N2272" s="35" t="n">
        <x:v>0.10987464130192907</x:v>
      </x:c>
      <x:c r="O2272" s="35" t="n">
        <x:v>-0.000014145666992340812</x:v>
      </x:c>
      <x:c r="P2272" s="35" t="n">
        <x:v>0.01419477884024726</x:v>
      </x:c>
      <x:c r="Q2272" s="36" t="n">
        <x:v>0.7329353383677665</x:v>
      </x:c>
      <x:c r="R2272" s="36" t="n">
        <x:v>0.025902224588278584</x:v>
      </x:c>
      <x:c r="S2272" s="36" t="n">
        <x:v>0.0000022653016361136898</x:v>
      </x:c>
      <x:c r="T2272" s="35" t="n">
        <x:v>0.14638148638834744</x:v>
      </x:c>
      <x:c r="U2272" s="36" t="str">
        <x:v>lateral</x:v>
      </x:c>
      <x:c r="V2272" s="33" t="n">
        <x:v>7</x:v>
      </x:c>
      <x:c r="W2272" s="36" t="n">
        <x:v>-0.9358045058618111</x:v>
      </x:c>
      <x:c r="X2272" s="36" t="n">
        <x:v>2.3545432996811386</x:v>
      </x:c>
      <x:c r="Y2272" s="36" t="n">
        <x:v>2.5336937903512755</x:v>
      </x:c>
      <x:c r="Z2272" s="36" t="n">
        <x:v>0.3747372048681551</x:v>
      </x:c>
      <x:c r="AA2272" s="36" t="n">
        <x:v>0.36934396312036966</x:v>
      </x:c>
      <x:c r="AB2272" s="36" t="n">
        <x:v>1.068599257362059</x:v>
      </x:c>
      <x:c r="AC2272" s="34" t="b">
        <x:v>1</x:v>
      </x:c>
    </x:row>
    <x:row r="2273">
      <x:c r="A2273" s="31" t="str">
        <x:v>CFG018</x:v>
      </x:c>
      <x:c r="B2273" s="33" t="n">
        <x:v>32</x:v>
      </x:c>
      <x:c r="C2273" s="31" t="str">
        <x:v>0（选定5-12kg）算协调转弯-5 1.AR20.03.6 </x:v>
      </x:c>
      <x:c r="D2273" s="31" t="str">
        <x:v>T7-VLM2-WF1(g1.0)-WF2(g-1.0)-FF1(g1)-Inviscid</x:v>
      </x:c>
      <x:c r="E2273" s="37" t="n">
        <x:v>0.8166382554420466</x:v>
      </x:c>
      <x:c r="F2273" s="37" t="n">
        <x:v>0</x:v>
      </x:c>
      <x:c r="G2273" s="35" t="n">
        <x:v>12.879013218511629</x:v>
      </x:c>
      <x:c r="H2273" s="36" t="n">
        <x:v>10.5</x:v>
      </x:c>
      <x:c r="I2273" s="35" t="n">
        <x:v>1.225</x:v>
      </x:c>
      <x:c r="J2273" s="35" t="n">
        <x:v>1.5705518175924542</x:v>
      </x:c>
      <x:c r="K2273" s="35" t="n">
        <x:v>0.284701945718181</x:v>
      </x:c>
      <x:c r="L2273" s="35" t="n">
        <x:v>5.525419388778789</x:v>
      </x:c>
      <x:c r="M2273" s="35" t="n">
        <x:v>11.925999999999998</x:v>
      </x:c>
      <x:c r="N2273" s="35" t="n">
        <x:v>0.10987464130192907</x:v>
      </x:c>
      <x:c r="O2273" s="35" t="n">
        <x:v>-0.000014145666992340812</x:v>
      </x:c>
      <x:c r="P2273" s="35" t="n">
        <x:v>0.01419477884024726</x:v>
      </x:c>
      <x:c r="Q2273" s="36" t="n">
        <x:v>0.7329353383677665</x:v>
      </x:c>
      <x:c r="R2273" s="36" t="n">
        <x:v>0.025902224588278584</x:v>
      </x:c>
      <x:c r="S2273" s="36" t="n">
        <x:v>0.0000022653016361136898</x:v>
      </x:c>
      <x:c r="T2273" s="35" t="n">
        <x:v>0.14638148638834744</x:v>
      </x:c>
      <x:c r="U2273" s="36" t="str">
        <x:v>lateral</x:v>
      </x:c>
      <x:c r="V2273" s="33" t="n">
        <x:v>8</x:v>
      </x:c>
      <x:c r="W2273" s="36" t="n">
        <x:v>0.1661505629252069</x:v>
      </x:c>
      <x:c r="X2273" s="36" t="n">
        <x:v>0</x:v>
      </x:c>
      <x:c r="Y2273" s="36" t="n">
        <x:v>0.1661505629252069</x:v>
      </x:c>
      <x:c r="Z2273" s="36" t="n">
        <x:v>0</x:v>
      </x:c>
      <x:c r="AA2273" s="36" t="n">
        <x:v>-1</x:v>
      </x:c>
      <x:c r="AB2273" s="36"/>
      <x:c r="AC2273" s="34" t="b">
        <x:v>0</x:v>
      </x:c>
    </x:row>
    <x:row r="2274">
      <x:c r="A2274" s="31" t="str">
        <x:v>CFG018</x:v>
      </x:c>
      <x:c r="B2274" s="33" t="n">
        <x:v>33</x:v>
      </x:c>
      <x:c r="C2274" s="31" t="str">
        <x:v>0（选定5-12kg）算协调转弯-5 1.AR20.03.6 </x:v>
      </x:c>
      <x:c r="D2274" s="31" t="str">
        <x:v>T7-VLM2-WF1(g1.0)-WF2(g-1.0)-FF1(g1)-Inviscid</x:v>
      </x:c>
      <x:c r="E2274" s="37" t="n">
        <x:v>0.8343321785865598</x:v>
      </x:c>
      <x:c r="F2274" s="37" t="n">
        <x:v>0</x:v>
      </x:c>
      <x:c r="G2274" s="35" t="n">
        <x:v>12.872825721728418</x:v>
      </x:c>
      <x:c r="H2274" s="36" t="n">
        <x:v>11</x:v>
      </x:c>
      <x:c r="I2274" s="35" t="n">
        <x:v>1.225</x:v>
      </x:c>
      <x:c r="J2274" s="35" t="n">
        <x:v>1.5705518175924542</x:v>
      </x:c>
      <x:c r="K2274" s="35" t="n">
        <x:v>0.284701945718181</x:v>
      </x:c>
      <x:c r="L2274" s="35" t="n">
        <x:v>5.525419388778789</x:v>
      </x:c>
      <x:c r="M2274" s="35" t="n">
        <x:v>11.925999999999998</x:v>
      </x:c>
      <x:c r="N2274" s="35" t="n">
        <x:v>0.10987464130192907</x:v>
      </x:c>
      <x:c r="O2274" s="35" t="n">
        <x:v>-0.000014145666992340812</x:v>
      </x:c>
      <x:c r="P2274" s="35" t="n">
        <x:v>0.01419477884024726</x:v>
      </x:c>
      <x:c r="Q2274" s="36" t="n">
        <x:v>0.7336227215095825</x:v>
      </x:c>
      <x:c r="R2274" s="36" t="n">
        <x:v>0.02679477189916157</x:v>
      </x:c>
      <x:c r="S2274" s="36" t="n">
        <x:v>0.000002331428597422955</x:v>
      </x:c>
      <x:c r="T2274" s="35" t="n">
        <x:v>0.1463797760613791</x:v>
      </x:c>
      <x:c r="U2274" s="36" t="str">
        <x:v>longitudinal</x:v>
      </x:c>
      <x:c r="V2274" s="33" t="n">
        <x:v>1</x:v>
      </x:c>
      <x:c r="W2274" s="36" t="n">
        <x:v>-6.000439739974102</x:v>
      </x:c>
      <x:c r="X2274" s="36" t="n">
        <x:v>-5.129881124552211</x:v>
      </x:c>
      <x:c r="Y2274" s="36" t="n">
        <x:v>7.894362382428205</x:v>
      </x:c>
      <x:c r="Z2274" s="36" t="n">
        <x:v>0.8164459384462953</x:v>
      </x:c>
      <x:c r="AA2274" s="36" t="n">
        <x:v>0.7600917527336062</x:v>
      </x:c>
      <x:c r="AB2274" s="36" t="n">
        <x:v>0.1666544525625577</x:v>
      </x:c>
      <x:c r="AC2274" s="34" t="b">
        <x:v>1</x:v>
      </x:c>
    </x:row>
    <x:row r="2275">
      <x:c r="A2275" s="31" t="str">
        <x:v>CFG018</x:v>
      </x:c>
      <x:c r="B2275" s="33" t="n">
        <x:v>33</x:v>
      </x:c>
      <x:c r="C2275" s="31" t="str">
        <x:v>0（选定5-12kg）算协调转弯-5 1.AR20.03.6 </x:v>
      </x:c>
      <x:c r="D2275" s="31" t="str">
        <x:v>T7-VLM2-WF1(g1.0)-WF2(g-1.0)-FF1(g1)-Inviscid</x:v>
      </x:c>
      <x:c r="E2275" s="37" t="n">
        <x:v>0.8343321785865598</x:v>
      </x:c>
      <x:c r="F2275" s="37" t="n">
        <x:v>0</x:v>
      </x:c>
      <x:c r="G2275" s="35" t="n">
        <x:v>12.872825721728418</x:v>
      </x:c>
      <x:c r="H2275" s="36" t="n">
        <x:v>11</x:v>
      </x:c>
      <x:c r="I2275" s="35" t="n">
        <x:v>1.225</x:v>
      </x:c>
      <x:c r="J2275" s="35" t="n">
        <x:v>1.5705518175924542</x:v>
      </x:c>
      <x:c r="K2275" s="35" t="n">
        <x:v>0.284701945718181</x:v>
      </x:c>
      <x:c r="L2275" s="35" t="n">
        <x:v>5.525419388778789</x:v>
      </x:c>
      <x:c r="M2275" s="35" t="n">
        <x:v>11.925999999999998</x:v>
      </x:c>
      <x:c r="N2275" s="35" t="n">
        <x:v>0.10987464130192907</x:v>
      </x:c>
      <x:c r="O2275" s="35" t="n">
        <x:v>-0.000014145666992340812</x:v>
      </x:c>
      <x:c r="P2275" s="35" t="n">
        <x:v>0.01419477884024726</x:v>
      </x:c>
      <x:c r="Q2275" s="36" t="n">
        <x:v>0.7336227215095825</x:v>
      </x:c>
      <x:c r="R2275" s="36" t="n">
        <x:v>0.02679477189916157</x:v>
      </x:c>
      <x:c r="S2275" s="36" t="n">
        <x:v>0.000002331428597422955</x:v>
      </x:c>
      <x:c r="T2275" s="35" t="n">
        <x:v>0.1463797760613791</x:v>
      </x:c>
      <x:c r="U2275" s="36" t="str">
        <x:v>longitudinal</x:v>
      </x:c>
      <x:c r="V2275" s="33" t="n">
        <x:v>2</x:v>
      </x:c>
      <x:c r="W2275" s="36" t="n">
        <x:v>-6.000439739974102</x:v>
      </x:c>
      <x:c r="X2275" s="36" t="n">
        <x:v>5.129881124552211</x:v>
      </x:c>
      <x:c r="Y2275" s="36" t="n">
        <x:v>7.894362382428205</x:v>
      </x:c>
      <x:c r="Z2275" s="36" t="n">
        <x:v>0.8164459384462953</x:v>
      </x:c>
      <x:c r="AA2275" s="36" t="n">
        <x:v>0.7600917527336062</x:v>
      </x:c>
      <x:c r="AB2275" s="36" t="n">
        <x:v>0.1666544525625577</x:v>
      </x:c>
      <x:c r="AC2275" s="34" t="b">
        <x:v>1</x:v>
      </x:c>
    </x:row>
    <x:row r="2276">
      <x:c r="A2276" s="31" t="str">
        <x:v>CFG018</x:v>
      </x:c>
      <x:c r="B2276" s="33" t="n">
        <x:v>33</x:v>
      </x:c>
      <x:c r="C2276" s="31" t="str">
        <x:v>0（选定5-12kg）算协调转弯-5 1.AR20.03.6 </x:v>
      </x:c>
      <x:c r="D2276" s="31" t="str">
        <x:v>T7-VLM2-WF1(g1.0)-WF2(g-1.0)-FF1(g1)-Inviscid</x:v>
      </x:c>
      <x:c r="E2276" s="37" t="n">
        <x:v>0.8343321785865598</x:v>
      </x:c>
      <x:c r="F2276" s="37" t="n">
        <x:v>0</x:v>
      </x:c>
      <x:c r="G2276" s="35" t="n">
        <x:v>12.872825721728418</x:v>
      </x:c>
      <x:c r="H2276" s="36" t="n">
        <x:v>11</x:v>
      </x:c>
      <x:c r="I2276" s="35" t="n">
        <x:v>1.225</x:v>
      </x:c>
      <x:c r="J2276" s="35" t="n">
        <x:v>1.5705518175924542</x:v>
      </x:c>
      <x:c r="K2276" s="35" t="n">
        <x:v>0.284701945718181</x:v>
      </x:c>
      <x:c r="L2276" s="35" t="n">
        <x:v>5.525419388778789</x:v>
      </x:c>
      <x:c r="M2276" s="35" t="n">
        <x:v>11.925999999999998</x:v>
      </x:c>
      <x:c r="N2276" s="35" t="n">
        <x:v>0.10987464130192907</x:v>
      </x:c>
      <x:c r="O2276" s="35" t="n">
        <x:v>-0.000014145666992340812</x:v>
      </x:c>
      <x:c r="P2276" s="35" t="n">
        <x:v>0.01419477884024726</x:v>
      </x:c>
      <x:c r="Q2276" s="36" t="n">
        <x:v>0.7336227215095825</x:v>
      </x:c>
      <x:c r="R2276" s="36" t="n">
        <x:v>0.02679477189916157</x:v>
      </x:c>
      <x:c r="S2276" s="36" t="n">
        <x:v>0.000002331428597422955</x:v>
      </x:c>
      <x:c r="T2276" s="35" t="n">
        <x:v>0.1463797760613791</x:v>
      </x:c>
      <x:c r="U2276" s="36" t="str">
        <x:v>longitudinal</x:v>
      </x:c>
      <x:c r="V2276" s="33" t="n">
        <x:v>3</x:v>
      </x:c>
      <x:c r="W2276" s="36" t="n">
        <x:v>-0.023238435752018165</x:v>
      </x:c>
      <x:c r="X2276" s="36" t="n">
        <x:v>-0.7223891690161008</x:v>
      </x:c>
      <x:c r="Y2276" s="36" t="n">
        <x:v>0.7227628493551487</x:v>
      </x:c>
      <x:c r="Z2276" s="36" t="n">
        <x:v>0.11497180708495909</x:v>
      </x:c>
      <x:c r="AA2276" s="36" t="n">
        <x:v>0.03215222776426814</x:v>
      </x:c>
      <x:c r="AB2276" s="36" t="n">
        <x:v>43.032156323738526</x:v>
      </x:c>
      <x:c r="AC2276" s="34" t="b">
        <x:v>1</x:v>
      </x:c>
    </x:row>
    <x:row r="2277">
      <x:c r="A2277" s="31" t="str">
        <x:v>CFG018</x:v>
      </x:c>
      <x:c r="B2277" s="33" t="n">
        <x:v>33</x:v>
      </x:c>
      <x:c r="C2277" s="31" t="str">
        <x:v>0（选定5-12kg）算协调转弯-5 1.AR20.03.6 </x:v>
      </x:c>
      <x:c r="D2277" s="31" t="str">
        <x:v>T7-VLM2-WF1(g1.0)-WF2(g-1.0)-FF1(g1)-Inviscid</x:v>
      </x:c>
      <x:c r="E2277" s="37" t="n">
        <x:v>0.8343321785865598</x:v>
      </x:c>
      <x:c r="F2277" s="37" t="n">
        <x:v>0</x:v>
      </x:c>
      <x:c r="G2277" s="35" t="n">
        <x:v>12.872825721728418</x:v>
      </x:c>
      <x:c r="H2277" s="36" t="n">
        <x:v>11</x:v>
      </x:c>
      <x:c r="I2277" s="35" t="n">
        <x:v>1.225</x:v>
      </x:c>
      <x:c r="J2277" s="35" t="n">
        <x:v>1.5705518175924542</x:v>
      </x:c>
      <x:c r="K2277" s="35" t="n">
        <x:v>0.284701945718181</x:v>
      </x:c>
      <x:c r="L2277" s="35" t="n">
        <x:v>5.525419388778789</x:v>
      </x:c>
      <x:c r="M2277" s="35" t="n">
        <x:v>11.925999999999998</x:v>
      </x:c>
      <x:c r="N2277" s="35" t="n">
        <x:v>0.10987464130192907</x:v>
      </x:c>
      <x:c r="O2277" s="35" t="n">
        <x:v>-0.000014145666992340812</x:v>
      </x:c>
      <x:c r="P2277" s="35" t="n">
        <x:v>0.01419477884024726</x:v>
      </x:c>
      <x:c r="Q2277" s="36" t="n">
        <x:v>0.7336227215095825</x:v>
      </x:c>
      <x:c r="R2277" s="36" t="n">
        <x:v>0.02679477189916157</x:v>
      </x:c>
      <x:c r="S2277" s="36" t="n">
        <x:v>0.000002331428597422955</x:v>
      </x:c>
      <x:c r="T2277" s="35" t="n">
        <x:v>0.1463797760613791</x:v>
      </x:c>
      <x:c r="U2277" s="36" t="str">
        <x:v>longitudinal</x:v>
      </x:c>
      <x:c r="V2277" s="33" t="n">
        <x:v>4</x:v>
      </x:c>
      <x:c r="W2277" s="36" t="n">
        <x:v>-0.023238435752018165</x:v>
      </x:c>
      <x:c r="X2277" s="36" t="n">
        <x:v>0.7223891690161008</x:v>
      </x:c>
      <x:c r="Y2277" s="36" t="n">
        <x:v>0.7227628493551487</x:v>
      </x:c>
      <x:c r="Z2277" s="36" t="n">
        <x:v>0.11497180708495909</x:v>
      </x:c>
      <x:c r="AA2277" s="36" t="n">
        <x:v>0.03215222776426814</x:v>
      </x:c>
      <x:c r="AB2277" s="36" t="n">
        <x:v>43.032156323738526</x:v>
      </x:c>
      <x:c r="AC2277" s="34" t="b">
        <x:v>1</x:v>
      </x:c>
    </x:row>
    <x:row r="2278">
      <x:c r="A2278" s="31" t="str">
        <x:v>CFG018</x:v>
      </x:c>
      <x:c r="B2278" s="33" t="n">
        <x:v>33</x:v>
      </x:c>
      <x:c r="C2278" s="31" t="str">
        <x:v>0（选定5-12kg）算协调转弯-5 1.AR20.03.6 </x:v>
      </x:c>
      <x:c r="D2278" s="31" t="str">
        <x:v>T7-VLM2-WF1(g1.0)-WF2(g-1.0)-FF1(g1)-Inviscid</x:v>
      </x:c>
      <x:c r="E2278" s="37" t="n">
        <x:v>0.8343321785865598</x:v>
      </x:c>
      <x:c r="F2278" s="37" t="n">
        <x:v>0</x:v>
      </x:c>
      <x:c r="G2278" s="35" t="n">
        <x:v>12.872825721728418</x:v>
      </x:c>
      <x:c r="H2278" s="36" t="n">
        <x:v>11</x:v>
      </x:c>
      <x:c r="I2278" s="35" t="n">
        <x:v>1.225</x:v>
      </x:c>
      <x:c r="J2278" s="35" t="n">
        <x:v>1.5705518175924542</x:v>
      </x:c>
      <x:c r="K2278" s="35" t="n">
        <x:v>0.284701945718181</x:v>
      </x:c>
      <x:c r="L2278" s="35" t="n">
        <x:v>5.525419388778789</x:v>
      </x:c>
      <x:c r="M2278" s="35" t="n">
        <x:v>11.925999999999998</x:v>
      </x:c>
      <x:c r="N2278" s="35" t="n">
        <x:v>0.10987464130192907</x:v>
      </x:c>
      <x:c r="O2278" s="35" t="n">
        <x:v>-0.000014145666992340812</x:v>
      </x:c>
      <x:c r="P2278" s="35" t="n">
        <x:v>0.01419477884024726</x:v>
      </x:c>
      <x:c r="Q2278" s="36" t="n">
        <x:v>0.7336227215095825</x:v>
      </x:c>
      <x:c r="R2278" s="36" t="n">
        <x:v>0.02679477189916157</x:v>
      </x:c>
      <x:c r="S2278" s="36" t="n">
        <x:v>0.000002331428597422955</x:v>
      </x:c>
      <x:c r="T2278" s="35" t="n">
        <x:v>0.1463797760613791</x:v>
      </x:c>
      <x:c r="U2278" s="36" t="str">
        <x:v>lateral</x:v>
      </x:c>
      <x:c r="V2278" s="33" t="n">
        <x:v>5</x:v>
      </x:c>
      <x:c r="W2278" s="36" t="n">
        <x:v>-16.647666400539077</x:v>
      </x:c>
      <x:c r="X2278" s="36" t="n">
        <x:v>0</x:v>
      </x:c>
      <x:c r="Y2278" s="36" t="n">
        <x:v>16.647666400539077</x:v>
      </x:c>
      <x:c r="Z2278" s="36" t="n">
        <x:v>0</x:v>
      </x:c>
      <x:c r="AA2278" s="36" t="n">
        <x:v>1</x:v>
      </x:c>
      <x:c r="AB2278" s="36" t="n">
        <x:v>0.060068479025241546</x:v>
      </x:c>
      <x:c r="AC2278" s="34" t="b">
        <x:v>1</x:v>
      </x:c>
    </x:row>
    <x:row r="2279">
      <x:c r="A2279" s="31" t="str">
        <x:v>CFG018</x:v>
      </x:c>
      <x:c r="B2279" s="33" t="n">
        <x:v>33</x:v>
      </x:c>
      <x:c r="C2279" s="31" t="str">
        <x:v>0（选定5-12kg）算协调转弯-5 1.AR20.03.6 </x:v>
      </x:c>
      <x:c r="D2279" s="31" t="str">
        <x:v>T7-VLM2-WF1(g1.0)-WF2(g-1.0)-FF1(g1)-Inviscid</x:v>
      </x:c>
      <x:c r="E2279" s="37" t="n">
        <x:v>0.8343321785865598</x:v>
      </x:c>
      <x:c r="F2279" s="37" t="n">
        <x:v>0</x:v>
      </x:c>
      <x:c r="G2279" s="35" t="n">
        <x:v>12.872825721728418</x:v>
      </x:c>
      <x:c r="H2279" s="36" t="n">
        <x:v>11</x:v>
      </x:c>
      <x:c r="I2279" s="35" t="n">
        <x:v>1.225</x:v>
      </x:c>
      <x:c r="J2279" s="35" t="n">
        <x:v>1.5705518175924542</x:v>
      </x:c>
      <x:c r="K2279" s="35" t="n">
        <x:v>0.284701945718181</x:v>
      </x:c>
      <x:c r="L2279" s="35" t="n">
        <x:v>5.525419388778789</x:v>
      </x:c>
      <x:c r="M2279" s="35" t="n">
        <x:v>11.925999999999998</x:v>
      </x:c>
      <x:c r="N2279" s="35" t="n">
        <x:v>0.10987464130192907</x:v>
      </x:c>
      <x:c r="O2279" s="35" t="n">
        <x:v>-0.000014145666992340812</x:v>
      </x:c>
      <x:c r="P2279" s="35" t="n">
        <x:v>0.01419477884024726</x:v>
      </x:c>
      <x:c r="Q2279" s="36" t="n">
        <x:v>0.7336227215095825</x:v>
      </x:c>
      <x:c r="R2279" s="36" t="n">
        <x:v>0.02679477189916157</x:v>
      </x:c>
      <x:c r="S2279" s="36" t="n">
        <x:v>0.000002331428597422955</x:v>
      </x:c>
      <x:c r="T2279" s="35" t="n">
        <x:v>0.1463797760613791</x:v>
      </x:c>
      <x:c r="U2279" s="36" t="str">
        <x:v>lateral</x:v>
      </x:c>
      <x:c r="V2279" s="33" t="n">
        <x:v>6</x:v>
      </x:c>
      <x:c r="W2279" s="36" t="n">
        <x:v>-0.9366524687895945</x:v>
      </x:c>
      <x:c r="X2279" s="36" t="n">
        <x:v>-2.3538411218566684</x:v>
      </x:c>
      <x:c r="Y2279" s="36" t="n">
        <x:v>2.533354668070206</x:v>
      </x:c>
      <x:c r="Z2279" s="36" t="n">
        <x:v>0.3746254497964611</x:v>
      </x:c>
      <x:c r="AA2279" s="36" t="n">
        <x:v>0.36972812397527177</x:v>
      </x:c>
      <x:c r="AB2279" s="36" t="n">
        <x:v>1.0676318413939243</x:v>
      </x:c>
      <x:c r="AC2279" s="34" t="b">
        <x:v>1</x:v>
      </x:c>
    </x:row>
    <x:row r="2280">
      <x:c r="A2280" s="31" t="str">
        <x:v>CFG018</x:v>
      </x:c>
      <x:c r="B2280" s="33" t="n">
        <x:v>33</x:v>
      </x:c>
      <x:c r="C2280" s="31" t="str">
        <x:v>0（选定5-12kg）算协调转弯-5 1.AR20.03.6 </x:v>
      </x:c>
      <x:c r="D2280" s="31" t="str">
        <x:v>T7-VLM2-WF1(g1.0)-WF2(g-1.0)-FF1(g1)-Inviscid</x:v>
      </x:c>
      <x:c r="E2280" s="37" t="n">
        <x:v>0.8343321785865598</x:v>
      </x:c>
      <x:c r="F2280" s="37" t="n">
        <x:v>0</x:v>
      </x:c>
      <x:c r="G2280" s="35" t="n">
        <x:v>12.872825721728418</x:v>
      </x:c>
      <x:c r="H2280" s="36" t="n">
        <x:v>11</x:v>
      </x:c>
      <x:c r="I2280" s="35" t="n">
        <x:v>1.225</x:v>
      </x:c>
      <x:c r="J2280" s="35" t="n">
        <x:v>1.5705518175924542</x:v>
      </x:c>
      <x:c r="K2280" s="35" t="n">
        <x:v>0.284701945718181</x:v>
      </x:c>
      <x:c r="L2280" s="35" t="n">
        <x:v>5.525419388778789</x:v>
      </x:c>
      <x:c r="M2280" s="35" t="n">
        <x:v>11.925999999999998</x:v>
      </x:c>
      <x:c r="N2280" s="35" t="n">
        <x:v>0.10987464130192907</x:v>
      </x:c>
      <x:c r="O2280" s="35" t="n">
        <x:v>-0.000014145666992340812</x:v>
      </x:c>
      <x:c r="P2280" s="35" t="n">
        <x:v>0.01419477884024726</x:v>
      </x:c>
      <x:c r="Q2280" s="36" t="n">
        <x:v>0.7336227215095825</x:v>
      </x:c>
      <x:c r="R2280" s="36" t="n">
        <x:v>0.02679477189916157</x:v>
      </x:c>
      <x:c r="S2280" s="36" t="n">
        <x:v>0.000002331428597422955</x:v>
      </x:c>
      <x:c r="T2280" s="35" t="n">
        <x:v>0.1463797760613791</x:v>
      </x:c>
      <x:c r="U2280" s="36" t="str">
        <x:v>lateral</x:v>
      </x:c>
      <x:c r="V2280" s="33" t="n">
        <x:v>7</x:v>
      </x:c>
      <x:c r="W2280" s="36" t="n">
        <x:v>-0.9366524687895945</x:v>
      </x:c>
      <x:c r="X2280" s="36" t="n">
        <x:v>2.3538411218566684</x:v>
      </x:c>
      <x:c r="Y2280" s="36" t="n">
        <x:v>2.533354668070206</x:v>
      </x:c>
      <x:c r="Z2280" s="36" t="n">
        <x:v>0.3746254497964611</x:v>
      </x:c>
      <x:c r="AA2280" s="36" t="n">
        <x:v>0.36972812397527177</x:v>
      </x:c>
      <x:c r="AB2280" s="36" t="n">
        <x:v>1.0676318413939243</x:v>
      </x:c>
      <x:c r="AC2280" s="34" t="b">
        <x:v>1</x:v>
      </x:c>
    </x:row>
    <x:row r="2281">
      <x:c r="A2281" s="31" t="str">
        <x:v>CFG018</x:v>
      </x:c>
      <x:c r="B2281" s="33" t="n">
        <x:v>33</x:v>
      </x:c>
      <x:c r="C2281" s="31" t="str">
        <x:v>0（选定5-12kg）算协调转弯-5 1.AR20.03.6 </x:v>
      </x:c>
      <x:c r="D2281" s="31" t="str">
        <x:v>T7-VLM2-WF1(g1.0)-WF2(g-1.0)-FF1(g1)-Inviscid</x:v>
      </x:c>
      <x:c r="E2281" s="37" t="n">
        <x:v>0.8343321785865598</x:v>
      </x:c>
      <x:c r="F2281" s="37" t="n">
        <x:v>0</x:v>
      </x:c>
      <x:c r="G2281" s="35" t="n">
        <x:v>12.872825721728418</x:v>
      </x:c>
      <x:c r="H2281" s="36" t="n">
        <x:v>11</x:v>
      </x:c>
      <x:c r="I2281" s="35" t="n">
        <x:v>1.225</x:v>
      </x:c>
      <x:c r="J2281" s="35" t="n">
        <x:v>1.5705518175924542</x:v>
      </x:c>
      <x:c r="K2281" s="35" t="n">
        <x:v>0.284701945718181</x:v>
      </x:c>
      <x:c r="L2281" s="35" t="n">
        <x:v>5.525419388778789</x:v>
      </x:c>
      <x:c r="M2281" s="35" t="n">
        <x:v>11.925999999999998</x:v>
      </x:c>
      <x:c r="N2281" s="35" t="n">
        <x:v>0.10987464130192907</x:v>
      </x:c>
      <x:c r="O2281" s="35" t="n">
        <x:v>-0.000014145666992340812</x:v>
      </x:c>
      <x:c r="P2281" s="35" t="n">
        <x:v>0.01419477884024726</x:v>
      </x:c>
      <x:c r="Q2281" s="36" t="n">
        <x:v>0.7336227215095825</x:v>
      </x:c>
      <x:c r="R2281" s="36" t="n">
        <x:v>0.02679477189916157</x:v>
      </x:c>
      <x:c r="S2281" s="36" t="n">
        <x:v>0.000002331428597422955</x:v>
      </x:c>
      <x:c r="T2281" s="35" t="n">
        <x:v>0.1463797760613791</x:v>
      </x:c>
      <x:c r="U2281" s="36" t="str">
        <x:v>lateral</x:v>
      </x:c>
      <x:c r="V2281" s="33" t="n">
        <x:v>8</x:v>
      </x:c>
      <x:c r="W2281" s="36" t="n">
        <x:v>0.16636836772203267</x:v>
      </x:c>
      <x:c r="X2281" s="36" t="n">
        <x:v>0</x:v>
      </x:c>
      <x:c r="Y2281" s="36" t="n">
        <x:v>0.16636836772203267</x:v>
      </x:c>
      <x:c r="Z2281" s="36" t="n">
        <x:v>0</x:v>
      </x:c>
      <x:c r="AA2281" s="36" t="n">
        <x:v>-1</x:v>
      </x:c>
      <x:c r="AB2281" s="36"/>
      <x:c r="AC2281" s="34" t="b">
        <x:v>0</x:v>
      </x:c>
    </x:row>
    <x:row r="2282">
      <x:c r="A2282" s="31" t="str">
        <x:v>CFG018</x:v>
      </x:c>
      <x:c r="B2282" s="33" t="n">
        <x:v>34</x:v>
      </x:c>
      <x:c r="C2282" s="31" t="str">
        <x:v>0（选定5-12kg）算协调转弯-5 1.AR20.03.6 </x:v>
      </x:c>
      <x:c r="D2282" s="31" t="str">
        <x:v>T7-VLM2-WF1(g1.0)-WF2(g-1.0)-FF1(g1)-Inviscid</x:v>
      </x:c>
      <x:c r="E2282" s="37" t="n">
        <x:v>0.8521078401209532</x:v>
      </x:c>
      <x:c r="F2282" s="37" t="n">
        <x:v>0</x:v>
      </x:c>
      <x:c r="G2282" s="35" t="n">
        <x:v>12.866592119979458</x:v>
      </x:c>
      <x:c r="H2282" s="36" t="n">
        <x:v>11.5</x:v>
      </x:c>
      <x:c r="I2282" s="35" t="n">
        <x:v>1.225</x:v>
      </x:c>
      <x:c r="J2282" s="35" t="n">
        <x:v>1.5705518175924542</x:v>
      </x:c>
      <x:c r="K2282" s="35" t="n">
        <x:v>0.284701945718181</x:v>
      </x:c>
      <x:c r="L2282" s="35" t="n">
        <x:v>5.525419388778789</x:v>
      </x:c>
      <x:c r="M2282" s="35" t="n">
        <x:v>11.925999999999998</x:v>
      </x:c>
      <x:c r="N2282" s="35" t="n">
        <x:v>0.10987464130192907</x:v>
      </x:c>
      <x:c r="O2282" s="35" t="n">
        <x:v>-0.000014145666992340812</x:v>
      </x:c>
      <x:c r="P2282" s="35" t="n">
        <x:v>0.01419477884024726</x:v>
      </x:c>
      <x:c r="Q2282" s="36" t="n">
        <x:v>0.7343156071101858</x:v>
      </x:c>
      <x:c r="R2282" s="36" t="n">
        <x:v>0.027706246156716744</x:v>
      </x:c>
      <x:c r="S2282" s="36" t="n">
        <x:v>0.000002397330347574059</x:v>
      </x:c>
      <x:c r="T2282" s="35" t="n">
        <x:v>0.14637825910237806</x:v>
      </x:c>
      <x:c r="U2282" s="36" t="str">
        <x:v>longitudinal</x:v>
      </x:c>
      <x:c r="V2282" s="33" t="n">
        <x:v>1</x:v>
      </x:c>
      <x:c r="W2282" s="36" t="n">
        <x:v>-5.993878895779987</x:v>
      </x:c>
      <x:c r="X2282" s="36" t="n">
        <x:v>-5.124291172428898</x:v>
      </x:c>
      <x:c r="Y2282" s="36" t="n">
        <x:v>7.885743099867598</x:v>
      </x:c>
      <x:c r="Z2282" s="36" t="n">
        <x:v>0.8155562699342229</x:v>
      </x:c>
      <x:c r="AA2282" s="36" t="n">
        <x:v>0.7600905608858376</x:v>
      </x:c>
      <x:c r="AB2282" s="36" t="n">
        <x:v>0.1668368709791674</x:v>
      </x:c>
      <x:c r="AC2282" s="34" t="b">
        <x:v>1</x:v>
      </x:c>
    </x:row>
    <x:row r="2283">
      <x:c r="A2283" s="31" t="str">
        <x:v>CFG018</x:v>
      </x:c>
      <x:c r="B2283" s="33" t="n">
        <x:v>34</x:v>
      </x:c>
      <x:c r="C2283" s="31" t="str">
        <x:v>0（选定5-12kg）算协调转弯-5 1.AR20.03.6 </x:v>
      </x:c>
      <x:c r="D2283" s="31" t="str">
        <x:v>T7-VLM2-WF1(g1.0)-WF2(g-1.0)-FF1(g1)-Inviscid</x:v>
      </x:c>
      <x:c r="E2283" s="37" t="n">
        <x:v>0.8521078401209532</x:v>
      </x:c>
      <x:c r="F2283" s="37" t="n">
        <x:v>0</x:v>
      </x:c>
      <x:c r="G2283" s="35" t="n">
        <x:v>12.866592119979458</x:v>
      </x:c>
      <x:c r="H2283" s="36" t="n">
        <x:v>11.5</x:v>
      </x:c>
      <x:c r="I2283" s="35" t="n">
        <x:v>1.225</x:v>
      </x:c>
      <x:c r="J2283" s="35" t="n">
        <x:v>1.5705518175924542</x:v>
      </x:c>
      <x:c r="K2283" s="35" t="n">
        <x:v>0.284701945718181</x:v>
      </x:c>
      <x:c r="L2283" s="35" t="n">
        <x:v>5.525419388778789</x:v>
      </x:c>
      <x:c r="M2283" s="35" t="n">
        <x:v>11.925999999999998</x:v>
      </x:c>
      <x:c r="N2283" s="35" t="n">
        <x:v>0.10987464130192907</x:v>
      </x:c>
      <x:c r="O2283" s="35" t="n">
        <x:v>-0.000014145666992340812</x:v>
      </x:c>
      <x:c r="P2283" s="35" t="n">
        <x:v>0.01419477884024726</x:v>
      </x:c>
      <x:c r="Q2283" s="36" t="n">
        <x:v>0.7343156071101858</x:v>
      </x:c>
      <x:c r="R2283" s="36" t="n">
        <x:v>0.027706246156716744</x:v>
      </x:c>
      <x:c r="S2283" s="36" t="n">
        <x:v>0.000002397330347574059</x:v>
      </x:c>
      <x:c r="T2283" s="35" t="n">
        <x:v>0.14637825910237806</x:v>
      </x:c>
      <x:c r="U2283" s="36" t="str">
        <x:v>longitudinal</x:v>
      </x:c>
      <x:c r="V2283" s="33" t="n">
        <x:v>2</x:v>
      </x:c>
      <x:c r="W2283" s="36" t="n">
        <x:v>-5.993878895779987</x:v>
      </x:c>
      <x:c r="X2283" s="36" t="n">
        <x:v>5.124291172428898</x:v>
      </x:c>
      <x:c r="Y2283" s="36" t="n">
        <x:v>7.885743099867598</x:v>
      </x:c>
      <x:c r="Z2283" s="36" t="n">
        <x:v>0.8155562699342229</x:v>
      </x:c>
      <x:c r="AA2283" s="36" t="n">
        <x:v>0.7600905608858376</x:v>
      </x:c>
      <x:c r="AB2283" s="36" t="n">
        <x:v>0.1668368709791674</x:v>
      </x:c>
      <x:c r="AC2283" s="34" t="b">
        <x:v>1</x:v>
      </x:c>
    </x:row>
    <x:row r="2284">
      <x:c r="A2284" s="31" t="str">
        <x:v>CFG018</x:v>
      </x:c>
      <x:c r="B2284" s="33" t="n">
        <x:v>34</x:v>
      </x:c>
      <x:c r="C2284" s="31" t="str">
        <x:v>0（选定5-12kg）算协调转弯-5 1.AR20.03.6 </x:v>
      </x:c>
      <x:c r="D2284" s="31" t="str">
        <x:v>T7-VLM2-WF1(g1.0)-WF2(g-1.0)-FF1(g1)-Inviscid</x:v>
      </x:c>
      <x:c r="E2284" s="37" t="n">
        <x:v>0.8521078401209532</x:v>
      </x:c>
      <x:c r="F2284" s="37" t="n">
        <x:v>0</x:v>
      </x:c>
      <x:c r="G2284" s="35" t="n">
        <x:v>12.866592119979458</x:v>
      </x:c>
      <x:c r="H2284" s="36" t="n">
        <x:v>11.5</x:v>
      </x:c>
      <x:c r="I2284" s="35" t="n">
        <x:v>1.225</x:v>
      </x:c>
      <x:c r="J2284" s="35" t="n">
        <x:v>1.5705518175924542</x:v>
      </x:c>
      <x:c r="K2284" s="35" t="n">
        <x:v>0.284701945718181</x:v>
      </x:c>
      <x:c r="L2284" s="35" t="n">
        <x:v>5.525419388778789</x:v>
      </x:c>
      <x:c r="M2284" s="35" t="n">
        <x:v>11.925999999999998</x:v>
      </x:c>
      <x:c r="N2284" s="35" t="n">
        <x:v>0.10987464130192907</x:v>
      </x:c>
      <x:c r="O2284" s="35" t="n">
        <x:v>-0.000014145666992340812</x:v>
      </x:c>
      <x:c r="P2284" s="35" t="n">
        <x:v>0.01419477884024726</x:v>
      </x:c>
      <x:c r="Q2284" s="36" t="n">
        <x:v>0.7343156071101858</x:v>
      </x:c>
      <x:c r="R2284" s="36" t="n">
        <x:v>0.027706246156716744</x:v>
      </x:c>
      <x:c r="S2284" s="36" t="n">
        <x:v>0.000002397330347574059</x:v>
      </x:c>
      <x:c r="T2284" s="35" t="n">
        <x:v>0.14637825910237806</x:v>
      </x:c>
      <x:c r="U2284" s="36" t="str">
        <x:v>longitudinal</x:v>
      </x:c>
      <x:c r="V2284" s="33" t="n">
        <x:v>3</x:v>
      </x:c>
      <x:c r="W2284" s="36" t="n">
        <x:v>-0.024214051390813136</x:v>
      </x:c>
      <x:c r="X2284" s="36" t="n">
        <x:v>-0.7226548812070768</x:v>
      </x:c>
      <x:c r="Y2284" s="36" t="n">
        <x:v>0.7230604384262571</x:v>
      </x:c>
      <x:c r="Z2284" s="36" t="n">
        <x:v>0.11501409649359269</x:v>
      </x:c>
      <x:c r="AA2284" s="36" t="n">
        <x:v>0.03348828134410877</x:v>
      </x:c>
      <x:c r="AB2284" s="36" t="n">
        <x:v>41.298334750350875</x:v>
      </x:c>
      <x:c r="AC2284" s="34" t="b">
        <x:v>1</x:v>
      </x:c>
    </x:row>
    <x:row r="2285">
      <x:c r="A2285" s="31" t="str">
        <x:v>CFG018</x:v>
      </x:c>
      <x:c r="B2285" s="33" t="n">
        <x:v>34</x:v>
      </x:c>
      <x:c r="C2285" s="31" t="str">
        <x:v>0（选定5-12kg）算协调转弯-5 1.AR20.03.6 </x:v>
      </x:c>
      <x:c r="D2285" s="31" t="str">
        <x:v>T7-VLM2-WF1(g1.0)-WF2(g-1.0)-FF1(g1)-Inviscid</x:v>
      </x:c>
      <x:c r="E2285" s="37" t="n">
        <x:v>0.8521078401209532</x:v>
      </x:c>
      <x:c r="F2285" s="37" t="n">
        <x:v>0</x:v>
      </x:c>
      <x:c r="G2285" s="35" t="n">
        <x:v>12.866592119979458</x:v>
      </x:c>
      <x:c r="H2285" s="36" t="n">
        <x:v>11.5</x:v>
      </x:c>
      <x:c r="I2285" s="35" t="n">
        <x:v>1.225</x:v>
      </x:c>
      <x:c r="J2285" s="35" t="n">
        <x:v>1.5705518175924542</x:v>
      </x:c>
      <x:c r="K2285" s="35" t="n">
        <x:v>0.284701945718181</x:v>
      </x:c>
      <x:c r="L2285" s="35" t="n">
        <x:v>5.525419388778789</x:v>
      </x:c>
      <x:c r="M2285" s="35" t="n">
        <x:v>11.925999999999998</x:v>
      </x:c>
      <x:c r="N2285" s="35" t="n">
        <x:v>0.10987464130192907</x:v>
      </x:c>
      <x:c r="O2285" s="35" t="n">
        <x:v>-0.000014145666992340812</x:v>
      </x:c>
      <x:c r="P2285" s="35" t="n">
        <x:v>0.01419477884024726</x:v>
      </x:c>
      <x:c r="Q2285" s="36" t="n">
        <x:v>0.7343156071101858</x:v>
      </x:c>
      <x:c r="R2285" s="36" t="n">
        <x:v>0.027706246156716744</x:v>
      </x:c>
      <x:c r="S2285" s="36" t="n">
        <x:v>0.000002397330347574059</x:v>
      </x:c>
      <x:c r="T2285" s="35" t="n">
        <x:v>0.14637825910237806</x:v>
      </x:c>
      <x:c r="U2285" s="36" t="str">
        <x:v>longitudinal</x:v>
      </x:c>
      <x:c r="V2285" s="33" t="n">
        <x:v>4</x:v>
      </x:c>
      <x:c r="W2285" s="36" t="n">
        <x:v>-0.024214051390813136</x:v>
      </x:c>
      <x:c r="X2285" s="36" t="n">
        <x:v>0.7226548812070768</x:v>
      </x:c>
      <x:c r="Y2285" s="36" t="n">
        <x:v>0.7230604384262571</x:v>
      </x:c>
      <x:c r="Z2285" s="36" t="n">
        <x:v>0.11501409649359269</x:v>
      </x:c>
      <x:c r="AA2285" s="36" t="n">
        <x:v>0.03348828134410877</x:v>
      </x:c>
      <x:c r="AB2285" s="36" t="n">
        <x:v>41.298334750350875</x:v>
      </x:c>
      <x:c r="AC2285" s="34" t="b">
        <x:v>1</x:v>
      </x:c>
    </x:row>
    <x:row r="2286">
      <x:c r="A2286" s="31" t="str">
        <x:v>CFG018</x:v>
      </x:c>
      <x:c r="B2286" s="33" t="n">
        <x:v>34</x:v>
      </x:c>
      <x:c r="C2286" s="31" t="str">
        <x:v>0（选定5-12kg）算协调转弯-5 1.AR20.03.6 </x:v>
      </x:c>
      <x:c r="D2286" s="31" t="str">
        <x:v>T7-VLM2-WF1(g1.0)-WF2(g-1.0)-FF1(g1)-Inviscid</x:v>
      </x:c>
      <x:c r="E2286" s="37" t="n">
        <x:v>0.8521078401209532</x:v>
      </x:c>
      <x:c r="F2286" s="37" t="n">
        <x:v>0</x:v>
      </x:c>
      <x:c r="G2286" s="35" t="n">
        <x:v>12.866592119979458</x:v>
      </x:c>
      <x:c r="H2286" s="36" t="n">
        <x:v>11.5</x:v>
      </x:c>
      <x:c r="I2286" s="35" t="n">
        <x:v>1.225</x:v>
      </x:c>
      <x:c r="J2286" s="35" t="n">
        <x:v>1.5705518175924542</x:v>
      </x:c>
      <x:c r="K2286" s="35" t="n">
        <x:v>0.284701945718181</x:v>
      </x:c>
      <x:c r="L2286" s="35" t="n">
        <x:v>5.525419388778789</x:v>
      </x:c>
      <x:c r="M2286" s="35" t="n">
        <x:v>11.925999999999998</x:v>
      </x:c>
      <x:c r="N2286" s="35" t="n">
        <x:v>0.10987464130192907</x:v>
      </x:c>
      <x:c r="O2286" s="35" t="n">
        <x:v>-0.000014145666992340812</x:v>
      </x:c>
      <x:c r="P2286" s="35" t="n">
        <x:v>0.01419477884024726</x:v>
      </x:c>
      <x:c r="Q2286" s="36" t="n">
        <x:v>0.7343156071101858</x:v>
      </x:c>
      <x:c r="R2286" s="36" t="n">
        <x:v>0.027706246156716744</x:v>
      </x:c>
      <x:c r="S2286" s="36" t="n">
        <x:v>0.000002397330347574059</x:v>
      </x:c>
      <x:c r="T2286" s="35" t="n">
        <x:v>0.14637825910237806</x:v>
      </x:c>
      <x:c r="U2286" s="36" t="str">
        <x:v>lateral</x:v>
      </x:c>
      <x:c r="V2286" s="33" t="n">
        <x:v>5</x:v>
      </x:c>
      <x:c r="W2286" s="36" t="n">
        <x:v>-16.60610388394977</x:v>
      </x:c>
      <x:c r="X2286" s="36" t="n">
        <x:v>0</x:v>
      </x:c>
      <x:c r="Y2286" s="36" t="n">
        <x:v>16.60610388394977</x:v>
      </x:c>
      <x:c r="Z2286" s="36" t="n">
        <x:v>0</x:v>
      </x:c>
      <x:c r="AA2286" s="36" t="n">
        <x:v>1</x:v>
      </x:c>
      <x:c r="AB2286" s="36" t="n">
        <x:v>0.06021882116289335</x:v>
      </x:c>
      <x:c r="AC2286" s="34" t="b">
        <x:v>1</x:v>
      </x:c>
    </x:row>
    <x:row r="2287">
      <x:c r="A2287" s="31" t="str">
        <x:v>CFG018</x:v>
      </x:c>
      <x:c r="B2287" s="33" t="n">
        <x:v>34</x:v>
      </x:c>
      <x:c r="C2287" s="31" t="str">
        <x:v>0（选定5-12kg）算协调转弯-5 1.AR20.03.6 </x:v>
      </x:c>
      <x:c r="D2287" s="31" t="str">
        <x:v>T7-VLM2-WF1(g1.0)-WF2(g-1.0)-FF1(g1)-Inviscid</x:v>
      </x:c>
      <x:c r="E2287" s="37" t="n">
        <x:v>0.8521078401209532</x:v>
      </x:c>
      <x:c r="F2287" s="37" t="n">
        <x:v>0</x:v>
      </x:c>
      <x:c r="G2287" s="35" t="n">
        <x:v>12.866592119979458</x:v>
      </x:c>
      <x:c r="H2287" s="36" t="n">
        <x:v>11.5</x:v>
      </x:c>
      <x:c r="I2287" s="35" t="n">
        <x:v>1.225</x:v>
      </x:c>
      <x:c r="J2287" s="35" t="n">
        <x:v>1.5705518175924542</x:v>
      </x:c>
      <x:c r="K2287" s="35" t="n">
        <x:v>0.284701945718181</x:v>
      </x:c>
      <x:c r="L2287" s="35" t="n">
        <x:v>5.525419388778789</x:v>
      </x:c>
      <x:c r="M2287" s="35" t="n">
        <x:v>11.925999999999998</x:v>
      </x:c>
      <x:c r="N2287" s="35" t="n">
        <x:v>0.10987464130192907</x:v>
      </x:c>
      <x:c r="O2287" s="35" t="n">
        <x:v>-0.000014145666992340812</x:v>
      </x:c>
      <x:c r="P2287" s="35" t="n">
        <x:v>0.01419477884024726</x:v>
      </x:c>
      <x:c r="Q2287" s="36" t="n">
        <x:v>0.7343156071101858</x:v>
      </x:c>
      <x:c r="R2287" s="36" t="n">
        <x:v>0.027706246156716744</x:v>
      </x:c>
      <x:c r="S2287" s="36" t="n">
        <x:v>0.000002397330347574059</x:v>
      </x:c>
      <x:c r="T2287" s="35" t="n">
        <x:v>0.14637825910237806</x:v>
      </x:c>
      <x:c r="U2287" s="36" t="str">
        <x:v>lateral</x:v>
      </x:c>
      <x:c r="V2287" s="33" t="n">
        <x:v>6</x:v>
      </x:c>
      <x:c r="W2287" s="36" t="n">
        <x:v>-0.937474292492836</x:v>
      </x:c>
      <x:c r="X2287" s="36" t="n">
        <x:v>-2.353039060609982</x:v>
      </x:c>
      <x:c r="Y2287" s="36" t="n">
        <x:v>2.5329135140863475</x:v>
      </x:c>
      <x:c r="Z2287" s="36" t="n">
        <x:v>0.3744977977843885</x:v>
      </x:c>
      <x:c r="AA2287" s="36" t="n">
        <x:v>0.3701169768644842</x:v>
      </x:c>
      <x:c r="AB2287" s="36" t="n">
        <x:v>1.0666959168991206</x:v>
      </x:c>
      <x:c r="AC2287" s="34" t="b">
        <x:v>1</x:v>
      </x:c>
    </x:row>
    <x:row r="2288">
      <x:c r="A2288" s="31" t="str">
        <x:v>CFG018</x:v>
      </x:c>
      <x:c r="B2288" s="33" t="n">
        <x:v>34</x:v>
      </x:c>
      <x:c r="C2288" s="31" t="str">
        <x:v>0（选定5-12kg）算协调转弯-5 1.AR20.03.6 </x:v>
      </x:c>
      <x:c r="D2288" s="31" t="str">
        <x:v>T7-VLM2-WF1(g1.0)-WF2(g-1.0)-FF1(g1)-Inviscid</x:v>
      </x:c>
      <x:c r="E2288" s="37" t="n">
        <x:v>0.8521078401209532</x:v>
      </x:c>
      <x:c r="F2288" s="37" t="n">
        <x:v>0</x:v>
      </x:c>
      <x:c r="G2288" s="35" t="n">
        <x:v>12.866592119979458</x:v>
      </x:c>
      <x:c r="H2288" s="36" t="n">
        <x:v>11.5</x:v>
      </x:c>
      <x:c r="I2288" s="35" t="n">
        <x:v>1.225</x:v>
      </x:c>
      <x:c r="J2288" s="35" t="n">
        <x:v>1.5705518175924542</x:v>
      </x:c>
      <x:c r="K2288" s="35" t="n">
        <x:v>0.284701945718181</x:v>
      </x:c>
      <x:c r="L2288" s="35" t="n">
        <x:v>5.525419388778789</x:v>
      </x:c>
      <x:c r="M2288" s="35" t="n">
        <x:v>11.925999999999998</x:v>
      </x:c>
      <x:c r="N2288" s="35" t="n">
        <x:v>0.10987464130192907</x:v>
      </x:c>
      <x:c r="O2288" s="35" t="n">
        <x:v>-0.000014145666992340812</x:v>
      </x:c>
      <x:c r="P2288" s="35" t="n">
        <x:v>0.01419477884024726</x:v>
      </x:c>
      <x:c r="Q2288" s="36" t="n">
        <x:v>0.7343156071101858</x:v>
      </x:c>
      <x:c r="R2288" s="36" t="n">
        <x:v>0.027706246156716744</x:v>
      </x:c>
      <x:c r="S2288" s="36" t="n">
        <x:v>0.000002397330347574059</x:v>
      </x:c>
      <x:c r="T2288" s="35" t="n">
        <x:v>0.14637825910237806</x:v>
      </x:c>
      <x:c r="U2288" s="36" t="str">
        <x:v>lateral</x:v>
      </x:c>
      <x:c r="V2288" s="33" t="n">
        <x:v>7</x:v>
      </x:c>
      <x:c r="W2288" s="36" t="n">
        <x:v>-0.937474292492836</x:v>
      </x:c>
      <x:c r="X2288" s="36" t="n">
        <x:v>2.353039060609982</x:v>
      </x:c>
      <x:c r="Y2288" s="36" t="n">
        <x:v>2.5329135140863475</x:v>
      </x:c>
      <x:c r="Z2288" s="36" t="n">
        <x:v>0.3744977977843885</x:v>
      </x:c>
      <x:c r="AA2288" s="36" t="n">
        <x:v>0.3701169768644842</x:v>
      </x:c>
      <x:c r="AB2288" s="36" t="n">
        <x:v>1.0666959168991206</x:v>
      </x:c>
      <x:c r="AC2288" s="34" t="b">
        <x:v>1</x:v>
      </x:c>
    </x:row>
    <x:row r="2289">
      <x:c r="A2289" s="31" t="str">
        <x:v>CFG018</x:v>
      </x:c>
      <x:c r="B2289" s="33" t="n">
        <x:v>34</x:v>
      </x:c>
      <x:c r="C2289" s="31" t="str">
        <x:v>0（选定5-12kg）算协调转弯-5 1.AR20.03.6 </x:v>
      </x:c>
      <x:c r="D2289" s="31" t="str">
        <x:v>T7-VLM2-WF1(g1.0)-WF2(g-1.0)-FF1(g1)-Inviscid</x:v>
      </x:c>
      <x:c r="E2289" s="37" t="n">
        <x:v>0.8521078401209532</x:v>
      </x:c>
      <x:c r="F2289" s="37" t="n">
        <x:v>0</x:v>
      </x:c>
      <x:c r="G2289" s="35" t="n">
        <x:v>12.866592119979458</x:v>
      </x:c>
      <x:c r="H2289" s="36" t="n">
        <x:v>11.5</x:v>
      </x:c>
      <x:c r="I2289" s="35" t="n">
        <x:v>1.225</x:v>
      </x:c>
      <x:c r="J2289" s="35" t="n">
        <x:v>1.5705518175924542</x:v>
      </x:c>
      <x:c r="K2289" s="35" t="n">
        <x:v>0.284701945718181</x:v>
      </x:c>
      <x:c r="L2289" s="35" t="n">
        <x:v>5.525419388778789</x:v>
      </x:c>
      <x:c r="M2289" s="35" t="n">
        <x:v>11.925999999999998</x:v>
      </x:c>
      <x:c r="N2289" s="35" t="n">
        <x:v>0.10987464130192907</x:v>
      </x:c>
      <x:c r="O2289" s="35" t="n">
        <x:v>-0.000014145666992340812</x:v>
      </x:c>
      <x:c r="P2289" s="35" t="n">
        <x:v>0.01419477884024726</x:v>
      </x:c>
      <x:c r="Q2289" s="36" t="n">
        <x:v>0.7343156071101858</x:v>
      </x:c>
      <x:c r="R2289" s="36" t="n">
        <x:v>0.027706246156716744</x:v>
      </x:c>
      <x:c r="S2289" s="36" t="n">
        <x:v>0.000002397330347574059</x:v>
      </x:c>
      <x:c r="T2289" s="35" t="n">
        <x:v>0.14637825910237806</x:v>
      </x:c>
      <x:c r="U2289" s="36" t="str">
        <x:v>lateral</x:v>
      </x:c>
      <x:c r="V2289" s="33" t="n">
        <x:v>8</x:v>
      </x:c>
      <x:c r="W2289" s="36" t="n">
        <x:v>0.1665856170907265</x:v>
      </x:c>
      <x:c r="X2289" s="36" t="n">
        <x:v>0</x:v>
      </x:c>
      <x:c r="Y2289" s="36" t="n">
        <x:v>0.1665856170907265</x:v>
      </x:c>
      <x:c r="Z2289" s="36" t="n">
        <x:v>0</x:v>
      </x:c>
      <x:c r="AA2289" s="36" t="n">
        <x:v>-1</x:v>
      </x:c>
      <x:c r="AB2289" s="36"/>
      <x:c r="AC2289" s="34" t="b">
        <x:v>0</x:v>
      </x:c>
    </x:row>
    <x:row r="2290">
      <x:c r="A2290" s="31" t="str">
        <x:v>CFG018</x:v>
      </x:c>
      <x:c r="B2290" s="33" t="n">
        <x:v>35</x:v>
      </x:c>
      <x:c r="C2290" s="31" t="str">
        <x:v>0（选定5-12kg）算协调转弯-5 1.AR20.03.6 </x:v>
      </x:c>
      <x:c r="D2290" s="31" t="str">
        <x:v>T7-VLM2-WF1(g1.0)-WF2(g-1.0)-FF1(g1)-Inviscid</x:v>
      </x:c>
      <x:c r="E2290" s="37" t="n">
        <x:v>0.8699668324241124</x:v>
      </x:c>
      <x:c r="F2290" s="37" t="n">
        <x:v>0</x:v>
      </x:c>
      <x:c r="G2290" s="35" t="n">
        <x:v>12.860308971181693</x:v>
      </x:c>
      <x:c r="H2290" s="36" t="n">
        <x:v>12</x:v>
      </x:c>
      <x:c r="I2290" s="35" t="n">
        <x:v>1.225</x:v>
      </x:c>
      <x:c r="J2290" s="35" t="n">
        <x:v>1.5705518175924542</x:v>
      </x:c>
      <x:c r="K2290" s="35" t="n">
        <x:v>0.284701945718181</x:v>
      </x:c>
      <x:c r="L2290" s="35" t="n">
        <x:v>5.525419388778789</x:v>
      </x:c>
      <x:c r="M2290" s="35" t="n">
        <x:v>11.925999999999998</x:v>
      </x:c>
      <x:c r="N2290" s="35" t="n">
        <x:v>0.10987464130192907</x:v>
      </x:c>
      <x:c r="O2290" s="35" t="n">
        <x:v>-0.000014145666992340812</x:v>
      </x:c>
      <x:c r="P2290" s="35" t="n">
        <x:v>0.01419477884024726</x:v>
      </x:c>
      <x:c r="Q2290" s="36" t="n">
        <x:v>0.7350143750419302</x:v>
      </x:c>
      <x:c r="R2290" s="36" t="n">
        <x:v>0.028637835992435252</x:v>
      </x:c>
      <x:c r="S2290" s="36" t="n">
        <x:v>0.0000024629940340243816</x:v>
      </x:c>
      <x:c r="T2290" s="35" t="n">
        <x:v>0.14637691984650794</x:v>
      </x:c>
      <x:c r="U2290" s="36" t="str">
        <x:v>longitudinal</x:v>
      </x:c>
      <x:c r="V2290" s="33" t="n">
        <x:v>1</x:v>
      </x:c>
      <x:c r="W2290" s="36" t="n">
        <x:v>-5.9873069268159895</x:v>
      </x:c>
      <x:c r="X2290" s="36" t="n">
        <x:v>-5.118702864898235</x:v>
      </x:c>
      <x:c r="Y2290" s="36" t="n">
        <x:v>7.877116430205671</x:v>
      </x:c>
      <x:c r="Z2290" s="36" t="n">
        <x:v>0.8146668631672002</x:v>
      </x:c>
      <x:c r="AA2290" s="36" t="n">
        <x:v>0.7600886669463208</x:v>
      </x:c>
      <x:c r="AB2290" s="36" t="n">
        <x:v>0.16701999951283497</x:v>
      </x:c>
      <x:c r="AC2290" s="34" t="b">
        <x:v>1</x:v>
      </x:c>
    </x:row>
    <x:row r="2291">
      <x:c r="A2291" s="31" t="str">
        <x:v>CFG018</x:v>
      </x:c>
      <x:c r="B2291" s="33" t="n">
        <x:v>35</x:v>
      </x:c>
      <x:c r="C2291" s="31" t="str">
        <x:v>0（选定5-12kg）算协调转弯-5 1.AR20.03.6 </x:v>
      </x:c>
      <x:c r="D2291" s="31" t="str">
        <x:v>T7-VLM2-WF1(g1.0)-WF2(g-1.0)-FF1(g1)-Inviscid</x:v>
      </x:c>
      <x:c r="E2291" s="37" t="n">
        <x:v>0.8699668324241124</x:v>
      </x:c>
      <x:c r="F2291" s="37" t="n">
        <x:v>0</x:v>
      </x:c>
      <x:c r="G2291" s="35" t="n">
        <x:v>12.860308971181693</x:v>
      </x:c>
      <x:c r="H2291" s="36" t="n">
        <x:v>12</x:v>
      </x:c>
      <x:c r="I2291" s="35" t="n">
        <x:v>1.225</x:v>
      </x:c>
      <x:c r="J2291" s="35" t="n">
        <x:v>1.5705518175924542</x:v>
      </x:c>
      <x:c r="K2291" s="35" t="n">
        <x:v>0.284701945718181</x:v>
      </x:c>
      <x:c r="L2291" s="35" t="n">
        <x:v>5.525419388778789</x:v>
      </x:c>
      <x:c r="M2291" s="35" t="n">
        <x:v>11.925999999999998</x:v>
      </x:c>
      <x:c r="N2291" s="35" t="n">
        <x:v>0.10987464130192907</x:v>
      </x:c>
      <x:c r="O2291" s="35" t="n">
        <x:v>-0.000014145666992340812</x:v>
      </x:c>
      <x:c r="P2291" s="35" t="n">
        <x:v>0.01419477884024726</x:v>
      </x:c>
      <x:c r="Q2291" s="36" t="n">
        <x:v>0.7350143750419302</x:v>
      </x:c>
      <x:c r="R2291" s="36" t="n">
        <x:v>0.028637835992435252</x:v>
      </x:c>
      <x:c r="S2291" s="36" t="n">
        <x:v>0.0000024629940340243816</x:v>
      </x:c>
      <x:c r="T2291" s="35" t="n">
        <x:v>0.14637691984650794</x:v>
      </x:c>
      <x:c r="U2291" s="36" t="str">
        <x:v>longitudinal</x:v>
      </x:c>
      <x:c r="V2291" s="33" t="n">
        <x:v>2</x:v>
      </x:c>
      <x:c r="W2291" s="36" t="n">
        <x:v>-5.9873069268159895</x:v>
      </x:c>
      <x:c r="X2291" s="36" t="n">
        <x:v>5.118702864898235</x:v>
      </x:c>
      <x:c r="Y2291" s="36" t="n">
        <x:v>7.877116430205671</x:v>
      </x:c>
      <x:c r="Z2291" s="36" t="n">
        <x:v>0.8146668631672002</x:v>
      </x:c>
      <x:c r="AA2291" s="36" t="n">
        <x:v>0.7600886669463208</x:v>
      </x:c>
      <x:c r="AB2291" s="36" t="n">
        <x:v>0.16701999951283497</x:v>
      </x:c>
      <x:c r="AC2291" s="34" t="b">
        <x:v>1</x:v>
      </x:c>
    </x:row>
    <x:row r="2292">
      <x:c r="A2292" s="31" t="str">
        <x:v>CFG018</x:v>
      </x:c>
      <x:c r="B2292" s="33" t="n">
        <x:v>35</x:v>
      </x:c>
      <x:c r="C2292" s="31" t="str">
        <x:v>0（选定5-12kg）算协调转弯-5 1.AR20.03.6 </x:v>
      </x:c>
      <x:c r="D2292" s="31" t="str">
        <x:v>T7-VLM2-WF1(g1.0)-WF2(g-1.0)-FF1(g1)-Inviscid</x:v>
      </x:c>
      <x:c r="E2292" s="37" t="n">
        <x:v>0.8699668324241124</x:v>
      </x:c>
      <x:c r="F2292" s="37" t="n">
        <x:v>0</x:v>
      </x:c>
      <x:c r="G2292" s="35" t="n">
        <x:v>12.860308971181693</x:v>
      </x:c>
      <x:c r="H2292" s="36" t="n">
        <x:v>12</x:v>
      </x:c>
      <x:c r="I2292" s="35" t="n">
        <x:v>1.225</x:v>
      </x:c>
      <x:c r="J2292" s="35" t="n">
        <x:v>1.5705518175924542</x:v>
      </x:c>
      <x:c r="K2292" s="35" t="n">
        <x:v>0.284701945718181</x:v>
      </x:c>
      <x:c r="L2292" s="35" t="n">
        <x:v>5.525419388778789</x:v>
      </x:c>
      <x:c r="M2292" s="35" t="n">
        <x:v>11.925999999999998</x:v>
      </x:c>
      <x:c r="N2292" s="35" t="n">
        <x:v>0.10987464130192907</x:v>
      </x:c>
      <x:c r="O2292" s="35" t="n">
        <x:v>-0.000014145666992340812</x:v>
      </x:c>
      <x:c r="P2292" s="35" t="n">
        <x:v>0.01419477884024726</x:v>
      </x:c>
      <x:c r="Q2292" s="36" t="n">
        <x:v>0.7350143750419302</x:v>
      </x:c>
      <x:c r="R2292" s="36" t="n">
        <x:v>0.028637835992435252</x:v>
      </x:c>
      <x:c r="S2292" s="36" t="n">
        <x:v>0.0000024629940340243816</x:v>
      </x:c>
      <x:c r="T2292" s="35" t="n">
        <x:v>0.14637691984650794</x:v>
      </x:c>
      <x:c r="U2292" s="36" t="str">
        <x:v>longitudinal</x:v>
      </x:c>
      <x:c r="V2292" s="33" t="n">
        <x:v>3</x:v>
      </x:c>
      <x:c r="W2292" s="36" t="n">
        <x:v>-0.025212280950380635</x:v>
      </x:c>
      <x:c r="X2292" s="36" t="n">
        <x:v>-0.7229222385893408</x:v>
      </x:c>
      <x:c r="Y2292" s="36" t="n">
        <x:v>0.723361750549298</x:v>
      </x:c>
      <x:c r="Z2292" s="36" t="n">
        <x:v>0.11505664774255212</x:v>
      </x:c>
      <x:c r="AA2292" s="36" t="n">
        <x:v>0.0348543186465627</x:v>
      </x:c>
      <x:c r="AB2292" s="36" t="n">
        <x:v>39.66321024139241</x:v>
      </x:c>
      <x:c r="AC2292" s="34" t="b">
        <x:v>1</x:v>
      </x:c>
    </x:row>
    <x:row r="2293">
      <x:c r="A2293" s="31" t="str">
        <x:v>CFG018</x:v>
      </x:c>
      <x:c r="B2293" s="33" t="n">
        <x:v>35</x:v>
      </x:c>
      <x:c r="C2293" s="31" t="str">
        <x:v>0（选定5-12kg）算协调转弯-5 1.AR20.03.6 </x:v>
      </x:c>
      <x:c r="D2293" s="31" t="str">
        <x:v>T7-VLM2-WF1(g1.0)-WF2(g-1.0)-FF1(g1)-Inviscid</x:v>
      </x:c>
      <x:c r="E2293" s="37" t="n">
        <x:v>0.8699668324241124</x:v>
      </x:c>
      <x:c r="F2293" s="37" t="n">
        <x:v>0</x:v>
      </x:c>
      <x:c r="G2293" s="35" t="n">
        <x:v>12.860308971181693</x:v>
      </x:c>
      <x:c r="H2293" s="36" t="n">
        <x:v>12</x:v>
      </x:c>
      <x:c r="I2293" s="35" t="n">
        <x:v>1.225</x:v>
      </x:c>
      <x:c r="J2293" s="35" t="n">
        <x:v>1.5705518175924542</x:v>
      </x:c>
      <x:c r="K2293" s="35" t="n">
        <x:v>0.284701945718181</x:v>
      </x:c>
      <x:c r="L2293" s="35" t="n">
        <x:v>5.525419388778789</x:v>
      </x:c>
      <x:c r="M2293" s="35" t="n">
        <x:v>11.925999999999998</x:v>
      </x:c>
      <x:c r="N2293" s="35" t="n">
        <x:v>0.10987464130192907</x:v>
      </x:c>
      <x:c r="O2293" s="35" t="n">
        <x:v>-0.000014145666992340812</x:v>
      </x:c>
      <x:c r="P2293" s="35" t="n">
        <x:v>0.01419477884024726</x:v>
      </x:c>
      <x:c r="Q2293" s="36" t="n">
        <x:v>0.7350143750419302</x:v>
      </x:c>
      <x:c r="R2293" s="36" t="n">
        <x:v>0.028637835992435252</x:v>
      </x:c>
      <x:c r="S2293" s="36" t="n">
        <x:v>0.0000024629940340243816</x:v>
      </x:c>
      <x:c r="T2293" s="35" t="n">
        <x:v>0.14637691984650794</x:v>
      </x:c>
      <x:c r="U2293" s="36" t="str">
        <x:v>longitudinal</x:v>
      </x:c>
      <x:c r="V2293" s="33" t="n">
        <x:v>4</x:v>
      </x:c>
      <x:c r="W2293" s="36" t="n">
        <x:v>-0.025212280950380635</x:v>
      </x:c>
      <x:c r="X2293" s="36" t="n">
        <x:v>0.7229222385893408</x:v>
      </x:c>
      <x:c r="Y2293" s="36" t="n">
        <x:v>0.723361750549298</x:v>
      </x:c>
      <x:c r="Z2293" s="36" t="n">
        <x:v>0.11505664774255212</x:v>
      </x:c>
      <x:c r="AA2293" s="36" t="n">
        <x:v>0.0348543186465627</x:v>
      </x:c>
      <x:c r="AB2293" s="36" t="n">
        <x:v>39.66321024139241</x:v>
      </x:c>
      <x:c r="AC2293" s="34" t="b">
        <x:v>1</x:v>
      </x:c>
    </x:row>
    <x:row r="2294">
      <x:c r="A2294" s="31" t="str">
        <x:v>CFG018</x:v>
      </x:c>
      <x:c r="B2294" s="33" t="n">
        <x:v>35</x:v>
      </x:c>
      <x:c r="C2294" s="31" t="str">
        <x:v>0（选定5-12kg）算协调转弯-5 1.AR20.03.6 </x:v>
      </x:c>
      <x:c r="D2294" s="31" t="str">
        <x:v>T7-VLM2-WF1(g1.0)-WF2(g-1.0)-FF1(g1)-Inviscid</x:v>
      </x:c>
      <x:c r="E2294" s="37" t="n">
        <x:v>0.8699668324241124</x:v>
      </x:c>
      <x:c r="F2294" s="37" t="n">
        <x:v>0</x:v>
      </x:c>
      <x:c r="G2294" s="35" t="n">
        <x:v>12.860308971181693</x:v>
      </x:c>
      <x:c r="H2294" s="36" t="n">
        <x:v>12</x:v>
      </x:c>
      <x:c r="I2294" s="35" t="n">
        <x:v>1.225</x:v>
      </x:c>
      <x:c r="J2294" s="35" t="n">
        <x:v>1.5705518175924542</x:v>
      </x:c>
      <x:c r="K2294" s="35" t="n">
        <x:v>0.284701945718181</x:v>
      </x:c>
      <x:c r="L2294" s="35" t="n">
        <x:v>5.525419388778789</x:v>
      </x:c>
      <x:c r="M2294" s="35" t="n">
        <x:v>11.925999999999998</x:v>
      </x:c>
      <x:c r="N2294" s="35" t="n">
        <x:v>0.10987464130192907</x:v>
      </x:c>
      <x:c r="O2294" s="35" t="n">
        <x:v>-0.000014145666992340812</x:v>
      </x:c>
      <x:c r="P2294" s="35" t="n">
        <x:v>0.01419477884024726</x:v>
      </x:c>
      <x:c r="Q2294" s="36" t="n">
        <x:v>0.7350143750419302</x:v>
      </x:c>
      <x:c r="R2294" s="36" t="n">
        <x:v>0.028637835992435252</x:v>
      </x:c>
      <x:c r="S2294" s="36" t="n">
        <x:v>0.0000024629940340243816</x:v>
      </x:c>
      <x:c r="T2294" s="35" t="n">
        <x:v>0.14637691984650794</x:v>
      </x:c>
      <x:c r="U2294" s="36" t="str">
        <x:v>lateral</x:v>
      </x:c>
      <x:c r="V2294" s="33" t="n">
        <x:v>5</x:v>
      </x:c>
      <x:c r="W2294" s="36" t="n">
        <x:v>-16.56464913996659</x:v>
      </x:c>
      <x:c r="X2294" s="36" t="n">
        <x:v>0</x:v>
      </x:c>
      <x:c r="Y2294" s="36" t="n">
        <x:v>16.56464913996659</x:v>
      </x:c>
      <x:c r="Z2294" s="36" t="n">
        <x:v>0</x:v>
      </x:c>
      <x:c r="AA2294" s="36" t="n">
        <x:v>1</x:v>
      </x:c>
      <x:c r="AB2294" s="36" t="n">
        <x:v>0.06036952497757625</x:v>
      </x:c>
      <x:c r="AC2294" s="34" t="b">
        <x:v>1</x:v>
      </x:c>
    </x:row>
    <x:row r="2295">
      <x:c r="A2295" s="31" t="str">
        <x:v>CFG018</x:v>
      </x:c>
      <x:c r="B2295" s="33" t="n">
        <x:v>35</x:v>
      </x:c>
      <x:c r="C2295" s="31" t="str">
        <x:v>0（选定5-12kg）算协调转弯-5 1.AR20.03.6 </x:v>
      </x:c>
      <x:c r="D2295" s="31" t="str">
        <x:v>T7-VLM2-WF1(g1.0)-WF2(g-1.0)-FF1(g1)-Inviscid</x:v>
      </x:c>
      <x:c r="E2295" s="37" t="n">
        <x:v>0.8699668324241124</x:v>
      </x:c>
      <x:c r="F2295" s="37" t="n">
        <x:v>0</x:v>
      </x:c>
      <x:c r="G2295" s="35" t="n">
        <x:v>12.860308971181693</x:v>
      </x:c>
      <x:c r="H2295" s="36" t="n">
        <x:v>12</x:v>
      </x:c>
      <x:c r="I2295" s="35" t="n">
        <x:v>1.225</x:v>
      </x:c>
      <x:c r="J2295" s="35" t="n">
        <x:v>1.5705518175924542</x:v>
      </x:c>
      <x:c r="K2295" s="35" t="n">
        <x:v>0.284701945718181</x:v>
      </x:c>
      <x:c r="L2295" s="35" t="n">
        <x:v>5.525419388778789</x:v>
      </x:c>
      <x:c r="M2295" s="35" t="n">
        <x:v>11.925999999999998</x:v>
      </x:c>
      <x:c r="N2295" s="35" t="n">
        <x:v>0.10987464130192907</x:v>
      </x:c>
      <x:c r="O2295" s="35" t="n">
        <x:v>-0.000014145666992340812</x:v>
      </x:c>
      <x:c r="P2295" s="35" t="n">
        <x:v>0.01419477884024726</x:v>
      </x:c>
      <x:c r="Q2295" s="36" t="n">
        <x:v>0.7350143750419302</x:v>
      </x:c>
      <x:c r="R2295" s="36" t="n">
        <x:v>0.028637835992435252</x:v>
      </x:c>
      <x:c r="S2295" s="36" t="n">
        <x:v>0.0000024629940340243816</x:v>
      </x:c>
      <x:c r="T2295" s="35" t="n">
        <x:v>0.14637691984650794</x:v>
      </x:c>
      <x:c r="U2295" s="36" t="str">
        <x:v>lateral</x:v>
      </x:c>
      <x:c r="V2295" s="33" t="n">
        <x:v>6</x:v>
      </x:c>
      <x:c r="W2295" s="36" t="n">
        <x:v>-0.9382686437785362</x:v>
      </x:c>
      <x:c r="X2295" s="36" t="n">
        <x:v>-2.352302035236988</x:v>
      </x:c>
      <x:c r="Y2295" s="36" t="n">
        <x:v>2.5325230330399937</x:v>
      </x:c>
      <x:c r="Z2295" s="36" t="n">
        <x:v>0.3743804965530924</x:v>
      </x:c>
      <x:c r="AA2295" s="36" t="n">
        <x:v>0.3704877039764791</x:v>
      </x:c>
      <x:c r="AB2295" s="36" t="n">
        <x:v>1.0657928372974963</x:v>
      </x:c>
      <x:c r="AC2295" s="34" t="b">
        <x:v>1</x:v>
      </x:c>
    </x:row>
    <x:row r="2296">
      <x:c r="A2296" s="31" t="str">
        <x:v>CFG018</x:v>
      </x:c>
      <x:c r="B2296" s="33" t="n">
        <x:v>35</x:v>
      </x:c>
      <x:c r="C2296" s="31" t="str">
        <x:v>0（选定5-12kg）算协调转弯-5 1.AR20.03.6 </x:v>
      </x:c>
      <x:c r="D2296" s="31" t="str">
        <x:v>T7-VLM2-WF1(g1.0)-WF2(g-1.0)-FF1(g1)-Inviscid</x:v>
      </x:c>
      <x:c r="E2296" s="37" t="n">
        <x:v>0.8699668324241124</x:v>
      </x:c>
      <x:c r="F2296" s="37" t="n">
        <x:v>0</x:v>
      </x:c>
      <x:c r="G2296" s="35" t="n">
        <x:v>12.860308971181693</x:v>
      </x:c>
      <x:c r="H2296" s="36" t="n">
        <x:v>12</x:v>
      </x:c>
      <x:c r="I2296" s="35" t="n">
        <x:v>1.225</x:v>
      </x:c>
      <x:c r="J2296" s="35" t="n">
        <x:v>1.5705518175924542</x:v>
      </x:c>
      <x:c r="K2296" s="35" t="n">
        <x:v>0.284701945718181</x:v>
      </x:c>
      <x:c r="L2296" s="35" t="n">
        <x:v>5.525419388778789</x:v>
      </x:c>
      <x:c r="M2296" s="35" t="n">
        <x:v>11.925999999999998</x:v>
      </x:c>
      <x:c r="N2296" s="35" t="n">
        <x:v>0.10987464130192907</x:v>
      </x:c>
      <x:c r="O2296" s="35" t="n">
        <x:v>-0.000014145666992340812</x:v>
      </x:c>
      <x:c r="P2296" s="35" t="n">
        <x:v>0.01419477884024726</x:v>
      </x:c>
      <x:c r="Q2296" s="36" t="n">
        <x:v>0.7350143750419302</x:v>
      </x:c>
      <x:c r="R2296" s="36" t="n">
        <x:v>0.028637835992435252</x:v>
      </x:c>
      <x:c r="S2296" s="36" t="n">
        <x:v>0.0000024629940340243816</x:v>
      </x:c>
      <x:c r="T2296" s="35" t="n">
        <x:v>0.14637691984650794</x:v>
      </x:c>
      <x:c r="U2296" s="36" t="str">
        <x:v>lateral</x:v>
      </x:c>
      <x:c r="V2296" s="33" t="n">
        <x:v>7</x:v>
      </x:c>
      <x:c r="W2296" s="36" t="n">
        <x:v>-0.9382686437785362</x:v>
      </x:c>
      <x:c r="X2296" s="36" t="n">
        <x:v>2.352302035236988</x:v>
      </x:c>
      <x:c r="Y2296" s="36" t="n">
        <x:v>2.5325230330399937</x:v>
      </x:c>
      <x:c r="Z2296" s="36" t="n">
        <x:v>0.3743804965530924</x:v>
      </x:c>
      <x:c r="AA2296" s="36" t="n">
        <x:v>0.3704877039764791</x:v>
      </x:c>
      <x:c r="AB2296" s="36" t="n">
        <x:v>1.0657928372974963</x:v>
      </x:c>
      <x:c r="AC2296" s="34" t="b">
        <x:v>1</x:v>
      </x:c>
    </x:row>
    <x:row r="2297">
      <x:c r="A2297" s="31" t="str">
        <x:v>CFG018</x:v>
      </x:c>
      <x:c r="B2297" s="33" t="n">
        <x:v>35</x:v>
      </x:c>
      <x:c r="C2297" s="31" t="str">
        <x:v>0（选定5-12kg）算协调转弯-5 1.AR20.03.6 </x:v>
      </x:c>
      <x:c r="D2297" s="31" t="str">
        <x:v>T7-VLM2-WF1(g1.0)-WF2(g-1.0)-FF1(g1)-Inviscid</x:v>
      </x:c>
      <x:c r="E2297" s="37" t="n">
        <x:v>0.8699668324241124</x:v>
      </x:c>
      <x:c r="F2297" s="37" t="n">
        <x:v>0</x:v>
      </x:c>
      <x:c r="G2297" s="35" t="n">
        <x:v>12.860308971181693</x:v>
      </x:c>
      <x:c r="H2297" s="36" t="n">
        <x:v>12</x:v>
      </x:c>
      <x:c r="I2297" s="35" t="n">
        <x:v>1.225</x:v>
      </x:c>
      <x:c r="J2297" s="35" t="n">
        <x:v>1.5705518175924542</x:v>
      </x:c>
      <x:c r="K2297" s="35" t="n">
        <x:v>0.284701945718181</x:v>
      </x:c>
      <x:c r="L2297" s="35" t="n">
        <x:v>5.525419388778789</x:v>
      </x:c>
      <x:c r="M2297" s="35" t="n">
        <x:v>11.925999999999998</x:v>
      </x:c>
      <x:c r="N2297" s="35" t="n">
        <x:v>0.10987464130192907</x:v>
      </x:c>
      <x:c r="O2297" s="35" t="n">
        <x:v>-0.000014145666992340812</x:v>
      </x:c>
      <x:c r="P2297" s="35" t="n">
        <x:v>0.01419477884024726</x:v>
      </x:c>
      <x:c r="Q2297" s="36" t="n">
        <x:v>0.7350143750419302</x:v>
      </x:c>
      <x:c r="R2297" s="36" t="n">
        <x:v>0.028637835992435252</x:v>
      </x:c>
      <x:c r="S2297" s="36" t="n">
        <x:v>0.0000024629940340243816</x:v>
      </x:c>
      <x:c r="T2297" s="35" t="n">
        <x:v>0.14637691984650794</x:v>
      </x:c>
      <x:c r="U2297" s="36" t="str">
        <x:v>lateral</x:v>
      </x:c>
      <x:c r="V2297" s="33" t="n">
        <x:v>8</x:v>
      </x:c>
      <x:c r="W2297" s="36" t="n">
        <x:v>0.16681011216049946</x:v>
      </x:c>
      <x:c r="X2297" s="36" t="n">
        <x:v>0</x:v>
      </x:c>
      <x:c r="Y2297" s="36" t="n">
        <x:v>0.16681011216049946</x:v>
      </x:c>
      <x:c r="Z2297" s="36" t="n">
        <x:v>0</x:v>
      </x:c>
      <x:c r="AA2297" s="36" t="n">
        <x:v>-1</x:v>
      </x:c>
      <x:c r="AB2297" s="36"/>
      <x:c r="AC2297" s="34" t="b">
        <x:v>0</x:v>
      </x:c>
    </x:row>
    <x:row r="2298">
      <x:c r="A2298" s="31" t="str">
        <x:v>CFG018</x:v>
      </x:c>
      <x:c r="B2298" s="33" t="n">
        <x:v>36</x:v>
      </x:c>
      <x:c r="C2298" s="31" t="str">
        <x:v>0（选定5-12kg）算协调转弯-5 1.AR20.03.6 </x:v>
      </x:c>
      <x:c r="D2298" s="31" t="str">
        <x:v>T7-VLM2-WF1(g1.0)-WF2(g-1.0)-FF1(g1)-Inviscid</x:v>
      </x:c>
      <x:c r="E2298" s="37" t="n">
        <x:v>0.8879099999933229</x:v>
      </x:c>
      <x:c r="F2298" s="37" t="n">
        <x:v>0</x:v>
      </x:c>
      <x:c r="G2298" s="35" t="n">
        <x:v>12.85397393916084</x:v>
      </x:c>
      <x:c r="H2298" s="36" t="n">
        <x:v>12.5</x:v>
      </x:c>
      <x:c r="I2298" s="35" t="n">
        <x:v>1.225</x:v>
      </x:c>
      <x:c r="J2298" s="35" t="n">
        <x:v>1.5705518175924542</x:v>
      </x:c>
      <x:c r="K2298" s="35" t="n">
        <x:v>0.284701945718181</x:v>
      </x:c>
      <x:c r="L2298" s="35" t="n">
        <x:v>5.525419388778789</x:v>
      </x:c>
      <x:c r="M2298" s="35" t="n">
        <x:v>11.925999999999998</x:v>
      </x:c>
      <x:c r="N2298" s="35" t="n">
        <x:v>0.10987464130192907</x:v>
      </x:c>
      <x:c r="O2298" s="35" t="n">
        <x:v>-0.000014145666992340812</x:v>
      </x:c>
      <x:c r="P2298" s="35" t="n">
        <x:v>0.01419477884024726</x:v>
      </x:c>
      <x:c r="Q2298" s="36" t="n">
        <x:v>0.7357192802894603</x:v>
      </x:c>
      <x:c r="R2298" s="36" t="n">
        <x:v>0.02959068693733262</x:v>
      </x:c>
      <x:c r="S2298" s="36" t="n">
        <x:v>0.000002528405378658552</x:v>
      </x:c>
      <x:c r="T2298" s="35" t="n">
        <x:v>0.1463757477389283</x:v>
      </x:c>
      <x:c r="U2298" s="36" t="str">
        <x:v>longitudinal</x:v>
      </x:c>
      <x:c r="V2298" s="33" t="n">
        <x:v>1</x:v>
      </x:c>
      <x:c r="W2298" s="36" t="n">
        <x:v>-5.980723533373843</x:v>
      </x:c>
      <x:c r="X2298" s="36" t="n">
        <x:v>-5.113115202930749</x:v>
      </x:c>
      <x:c r="Y2298" s="36" t="n">
        <x:v>7.868481496520995</x:v>
      </x:c>
      <x:c r="Z2298" s="36" t="n">
        <x:v>0.8137775591447483</x:v>
      </x:c>
      <x:c r="AA2298" s="36" t="n">
        <x:v>0.7600861152203493</x:v>
      </x:c>
      <x:c r="AB2298" s="36" t="n">
        <x:v>0.1672038499054111</x:v>
      </x:c>
      <x:c r="AC2298" s="34" t="b">
        <x:v>1</x:v>
      </x:c>
    </x:row>
    <x:row r="2299">
      <x:c r="A2299" s="31" t="str">
        <x:v>CFG018</x:v>
      </x:c>
      <x:c r="B2299" s="33" t="n">
        <x:v>36</x:v>
      </x:c>
      <x:c r="C2299" s="31" t="str">
        <x:v>0（选定5-12kg）算协调转弯-5 1.AR20.03.6 </x:v>
      </x:c>
      <x:c r="D2299" s="31" t="str">
        <x:v>T7-VLM2-WF1(g1.0)-WF2(g-1.0)-FF1(g1)-Inviscid</x:v>
      </x:c>
      <x:c r="E2299" s="37" t="n">
        <x:v>0.8879099999933229</x:v>
      </x:c>
      <x:c r="F2299" s="37" t="n">
        <x:v>0</x:v>
      </x:c>
      <x:c r="G2299" s="35" t="n">
        <x:v>12.85397393916084</x:v>
      </x:c>
      <x:c r="H2299" s="36" t="n">
        <x:v>12.5</x:v>
      </x:c>
      <x:c r="I2299" s="35" t="n">
        <x:v>1.225</x:v>
      </x:c>
      <x:c r="J2299" s="35" t="n">
        <x:v>1.5705518175924542</x:v>
      </x:c>
      <x:c r="K2299" s="35" t="n">
        <x:v>0.284701945718181</x:v>
      </x:c>
      <x:c r="L2299" s="35" t="n">
        <x:v>5.525419388778789</x:v>
      </x:c>
      <x:c r="M2299" s="35" t="n">
        <x:v>11.925999999999998</x:v>
      </x:c>
      <x:c r="N2299" s="35" t="n">
        <x:v>0.10987464130192907</x:v>
      </x:c>
      <x:c r="O2299" s="35" t="n">
        <x:v>-0.000014145666992340812</x:v>
      </x:c>
      <x:c r="P2299" s="35" t="n">
        <x:v>0.01419477884024726</x:v>
      </x:c>
      <x:c r="Q2299" s="36" t="n">
        <x:v>0.7357192802894603</x:v>
      </x:c>
      <x:c r="R2299" s="36" t="n">
        <x:v>0.02959068693733262</x:v>
      </x:c>
      <x:c r="S2299" s="36" t="n">
        <x:v>0.000002528405378658552</x:v>
      </x:c>
      <x:c r="T2299" s="35" t="n">
        <x:v>0.1463757477389283</x:v>
      </x:c>
      <x:c r="U2299" s="36" t="str">
        <x:v>longitudinal</x:v>
      </x:c>
      <x:c r="V2299" s="33" t="n">
        <x:v>2</x:v>
      </x:c>
      <x:c r="W2299" s="36" t="n">
        <x:v>-5.980723533373843</x:v>
      </x:c>
      <x:c r="X2299" s="36" t="n">
        <x:v>5.113115202930749</x:v>
      </x:c>
      <x:c r="Y2299" s="36" t="n">
        <x:v>7.868481496520995</x:v>
      </x:c>
      <x:c r="Z2299" s="36" t="n">
        <x:v>0.8137775591447483</x:v>
      </x:c>
      <x:c r="AA2299" s="36" t="n">
        <x:v>0.7600861152203493</x:v>
      </x:c>
      <x:c r="AB2299" s="36" t="n">
        <x:v>0.1672038499054111</x:v>
      </x:c>
      <x:c r="AC2299" s="34" t="b">
        <x:v>1</x:v>
      </x:c>
    </x:row>
    <x:row r="2300">
      <x:c r="A2300" s="31" t="str">
        <x:v>CFG018</x:v>
      </x:c>
      <x:c r="B2300" s="33" t="n">
        <x:v>36</x:v>
      </x:c>
      <x:c r="C2300" s="31" t="str">
        <x:v>0（选定5-12kg）算协调转弯-5 1.AR20.03.6 </x:v>
      </x:c>
      <x:c r="D2300" s="31" t="str">
        <x:v>T7-VLM2-WF1(g1.0)-WF2(g-1.0)-FF1(g1)-Inviscid</x:v>
      </x:c>
      <x:c r="E2300" s="37" t="n">
        <x:v>0.8879099999933229</x:v>
      </x:c>
      <x:c r="F2300" s="37" t="n">
        <x:v>0</x:v>
      </x:c>
      <x:c r="G2300" s="35" t="n">
        <x:v>12.85397393916084</x:v>
      </x:c>
      <x:c r="H2300" s="36" t="n">
        <x:v>12.5</x:v>
      </x:c>
      <x:c r="I2300" s="35" t="n">
        <x:v>1.225</x:v>
      </x:c>
      <x:c r="J2300" s="35" t="n">
        <x:v>1.5705518175924542</x:v>
      </x:c>
      <x:c r="K2300" s="35" t="n">
        <x:v>0.284701945718181</x:v>
      </x:c>
      <x:c r="L2300" s="35" t="n">
        <x:v>5.525419388778789</x:v>
      </x:c>
      <x:c r="M2300" s="35" t="n">
        <x:v>11.925999999999998</x:v>
      </x:c>
      <x:c r="N2300" s="35" t="n">
        <x:v>0.10987464130192907</x:v>
      </x:c>
      <x:c r="O2300" s="35" t="n">
        <x:v>-0.000014145666992340812</x:v>
      </x:c>
      <x:c r="P2300" s="35" t="n">
        <x:v>0.01419477884024726</x:v>
      </x:c>
      <x:c r="Q2300" s="36" t="n">
        <x:v>0.7357192802894603</x:v>
      </x:c>
      <x:c r="R2300" s="36" t="n">
        <x:v>0.02959068693733262</x:v>
      </x:c>
      <x:c r="S2300" s="36" t="n">
        <x:v>0.000002528405378658552</x:v>
      </x:c>
      <x:c r="T2300" s="35" t="n">
        <x:v>0.1463757477389283</x:v>
      </x:c>
      <x:c r="U2300" s="36" t="str">
        <x:v>longitudinal</x:v>
      </x:c>
      <x:c r="V2300" s="33" t="n">
        <x:v>3</x:v>
      </x:c>
      <x:c r="W2300" s="36" t="n">
        <x:v>-0.026233601078313278</x:v>
      </x:c>
      <x:c r="X2300" s="36" t="n">
        <x:v>-0.7231912058467392</x:v>
      </x:c>
      <x:c r="Y2300" s="36" t="n">
        <x:v>0.7236668584643053</x:v>
      </x:c>
      <x:c r="Z2300" s="36" t="n">
        <x:v>0.11509945521109695</x:v>
      </x:c>
      <x:c r="AA2300" s="36" t="n">
        <x:v>0.036250936147585434</x:v>
      </x:c>
      <x:c r="AB2300" s="36" t="n">
        <x:v>38.119051860809044</x:v>
      </x:c>
      <x:c r="AC2300" s="34" t="b">
        <x:v>1</x:v>
      </x:c>
    </x:row>
    <x:row r="2301">
      <x:c r="A2301" s="31" t="str">
        <x:v>CFG018</x:v>
      </x:c>
      <x:c r="B2301" s="33" t="n">
        <x:v>36</x:v>
      </x:c>
      <x:c r="C2301" s="31" t="str">
        <x:v>0（选定5-12kg）算协调转弯-5 1.AR20.03.6 </x:v>
      </x:c>
      <x:c r="D2301" s="31" t="str">
        <x:v>T7-VLM2-WF1(g1.0)-WF2(g-1.0)-FF1(g1)-Inviscid</x:v>
      </x:c>
      <x:c r="E2301" s="37" t="n">
        <x:v>0.8879099999933229</x:v>
      </x:c>
      <x:c r="F2301" s="37" t="n">
        <x:v>0</x:v>
      </x:c>
      <x:c r="G2301" s="35" t="n">
        <x:v>12.85397393916084</x:v>
      </x:c>
      <x:c r="H2301" s="36" t="n">
        <x:v>12.5</x:v>
      </x:c>
      <x:c r="I2301" s="35" t="n">
        <x:v>1.225</x:v>
      </x:c>
      <x:c r="J2301" s="35" t="n">
        <x:v>1.5705518175924542</x:v>
      </x:c>
      <x:c r="K2301" s="35" t="n">
        <x:v>0.284701945718181</x:v>
      </x:c>
      <x:c r="L2301" s="35" t="n">
        <x:v>5.525419388778789</x:v>
      </x:c>
      <x:c r="M2301" s="35" t="n">
        <x:v>11.925999999999998</x:v>
      </x:c>
      <x:c r="N2301" s="35" t="n">
        <x:v>0.10987464130192907</x:v>
      </x:c>
      <x:c r="O2301" s="35" t="n">
        <x:v>-0.000014145666992340812</x:v>
      </x:c>
      <x:c r="P2301" s="35" t="n">
        <x:v>0.01419477884024726</x:v>
      </x:c>
      <x:c r="Q2301" s="36" t="n">
        <x:v>0.7357192802894603</x:v>
      </x:c>
      <x:c r="R2301" s="36" t="n">
        <x:v>0.02959068693733262</x:v>
      </x:c>
      <x:c r="S2301" s="36" t="n">
        <x:v>0.000002528405378658552</x:v>
      </x:c>
      <x:c r="T2301" s="35" t="n">
        <x:v>0.1463757477389283</x:v>
      </x:c>
      <x:c r="U2301" s="36" t="str">
        <x:v>longitudinal</x:v>
      </x:c>
      <x:c r="V2301" s="33" t="n">
        <x:v>4</x:v>
      </x:c>
      <x:c r="W2301" s="36" t="n">
        <x:v>-0.026233601078313278</x:v>
      </x:c>
      <x:c r="X2301" s="36" t="n">
        <x:v>0.7231912058467392</x:v>
      </x:c>
      <x:c r="Y2301" s="36" t="n">
        <x:v>0.7236668584643053</x:v>
      </x:c>
      <x:c r="Z2301" s="36" t="n">
        <x:v>0.11509945521109695</x:v>
      </x:c>
      <x:c r="AA2301" s="36" t="n">
        <x:v>0.036250936147585434</x:v>
      </x:c>
      <x:c r="AB2301" s="36" t="n">
        <x:v>38.119051860809044</x:v>
      </x:c>
      <x:c r="AC2301" s="34" t="b">
        <x:v>1</x:v>
      </x:c>
    </x:row>
    <x:row r="2302">
      <x:c r="A2302" s="31" t="str">
        <x:v>CFG018</x:v>
      </x:c>
      <x:c r="B2302" s="33" t="n">
        <x:v>36</x:v>
      </x:c>
      <x:c r="C2302" s="31" t="str">
        <x:v>0（选定5-12kg）算协调转弯-5 1.AR20.03.6 </x:v>
      </x:c>
      <x:c r="D2302" s="31" t="str">
        <x:v>T7-VLM2-WF1(g1.0)-WF2(g-1.0)-FF1(g1)-Inviscid</x:v>
      </x:c>
      <x:c r="E2302" s="37" t="n">
        <x:v>0.8879099999933229</x:v>
      </x:c>
      <x:c r="F2302" s="37" t="n">
        <x:v>0</x:v>
      </x:c>
      <x:c r="G2302" s="35" t="n">
        <x:v>12.85397393916084</x:v>
      </x:c>
      <x:c r="H2302" s="36" t="n">
        <x:v>12.5</x:v>
      </x:c>
      <x:c r="I2302" s="35" t="n">
        <x:v>1.225</x:v>
      </x:c>
      <x:c r="J2302" s="35" t="n">
        <x:v>1.5705518175924542</x:v>
      </x:c>
      <x:c r="K2302" s="35" t="n">
        <x:v>0.284701945718181</x:v>
      </x:c>
      <x:c r="L2302" s="35" t="n">
        <x:v>5.525419388778789</x:v>
      </x:c>
      <x:c r="M2302" s="35" t="n">
        <x:v>11.925999999999998</x:v>
      </x:c>
      <x:c r="N2302" s="35" t="n">
        <x:v>0.10987464130192907</x:v>
      </x:c>
      <x:c r="O2302" s="35" t="n">
        <x:v>-0.000014145666992340812</x:v>
      </x:c>
      <x:c r="P2302" s="35" t="n">
        <x:v>0.01419477884024726</x:v>
      </x:c>
      <x:c r="Q2302" s="36" t="n">
        <x:v>0.7357192802894603</x:v>
      </x:c>
      <x:c r="R2302" s="36" t="n">
        <x:v>0.02959068693733262</x:v>
      </x:c>
      <x:c r="S2302" s="36" t="n">
        <x:v>0.000002528405378658552</x:v>
      </x:c>
      <x:c r="T2302" s="35" t="n">
        <x:v>0.1463757477389283</x:v>
      </x:c>
      <x:c r="U2302" s="36" t="str">
        <x:v>lateral</x:v>
      </x:c>
      <x:c r="V2302" s="33" t="n">
        <x:v>5</x:v>
      </x:c>
      <x:c r="W2302" s="36" t="n">
        <x:v>-16.52334661291549</x:v>
      </x:c>
      <x:c r="X2302" s="36" t="n">
        <x:v>0</x:v>
      </x:c>
      <x:c r="Y2302" s="36" t="n">
        <x:v>16.52334661291549</x:v>
      </x:c>
      <x:c r="Z2302" s="36" t="n">
        <x:v>0</x:v>
      </x:c>
      <x:c r="AA2302" s="36" t="n">
        <x:v>1</x:v>
      </x:c>
      <x:c r="AB2302" s="36" t="n">
        <x:v>0.06052042745495329</x:v>
      </x:c>
      <x:c r="AC2302" s="34" t="b">
        <x:v>1</x:v>
      </x:c>
    </x:row>
    <x:row r="2303">
      <x:c r="A2303" s="31" t="str">
        <x:v>CFG018</x:v>
      </x:c>
      <x:c r="B2303" s="33" t="n">
        <x:v>36</x:v>
      </x:c>
      <x:c r="C2303" s="31" t="str">
        <x:v>0（选定5-12kg）算协调转弯-5 1.AR20.03.6 </x:v>
      </x:c>
      <x:c r="D2303" s="31" t="str">
        <x:v>T7-VLM2-WF1(g1.0)-WF2(g-1.0)-FF1(g1)-Inviscid</x:v>
      </x:c>
      <x:c r="E2303" s="37" t="n">
        <x:v>0.8879099999933229</x:v>
      </x:c>
      <x:c r="F2303" s="37" t="n">
        <x:v>0</x:v>
      </x:c>
      <x:c r="G2303" s="35" t="n">
        <x:v>12.85397393916084</x:v>
      </x:c>
      <x:c r="H2303" s="36" t="n">
        <x:v>12.5</x:v>
      </x:c>
      <x:c r="I2303" s="35" t="n">
        <x:v>1.225</x:v>
      </x:c>
      <x:c r="J2303" s="35" t="n">
        <x:v>1.5705518175924542</x:v>
      </x:c>
      <x:c r="K2303" s="35" t="n">
        <x:v>0.284701945718181</x:v>
      </x:c>
      <x:c r="L2303" s="35" t="n">
        <x:v>5.525419388778789</x:v>
      </x:c>
      <x:c r="M2303" s="35" t="n">
        <x:v>11.925999999999998</x:v>
      </x:c>
      <x:c r="N2303" s="35" t="n">
        <x:v>0.10987464130192907</x:v>
      </x:c>
      <x:c r="O2303" s="35" t="n">
        <x:v>-0.000014145666992340812</x:v>
      </x:c>
      <x:c r="P2303" s="35" t="n">
        <x:v>0.01419477884024726</x:v>
      </x:c>
      <x:c r="Q2303" s="36" t="n">
        <x:v>0.7357192802894603</x:v>
      </x:c>
      <x:c r="R2303" s="36" t="n">
        <x:v>0.02959068693733262</x:v>
      </x:c>
      <x:c r="S2303" s="36" t="n">
        <x:v>0.000002528405378658552</x:v>
      </x:c>
      <x:c r="T2303" s="35" t="n">
        <x:v>0.1463757477389283</x:v>
      </x:c>
      <x:c r="U2303" s="36" t="str">
        <x:v>lateral</x:v>
      </x:c>
      <x:c r="V2303" s="33" t="n">
        <x:v>6</x:v>
      </x:c>
      <x:c r="W2303" s="36" t="n">
        <x:v>-0.9390350348239707</x:v>
      </x:c>
      <x:c r="X2303" s="36" t="n">
        <x:v>-2.3517072693872363</x:v>
      </x:c>
      <x:c r="Y2303" s="36" t="n">
        <x:v>2.5322547023385362</x:v>
      </x:c>
      <x:c r="Z2303" s="36" t="n">
        <x:v>0.3742858366281222</x:v>
      </x:c>
      <x:c r="AA2303" s="36" t="n">
        <x:v>0.37082961439730855</x:v>
      </x:c>
      <x:c r="AB2303" s="36" t="n">
        <x:v>1.0649229931953046</x:v>
      </x:c>
      <x:c r="AC2303" s="34" t="b">
        <x:v>1</x:v>
      </x:c>
    </x:row>
    <x:row r="2304">
      <x:c r="A2304" s="31" t="str">
        <x:v>CFG018</x:v>
      </x:c>
      <x:c r="B2304" s="33" t="n">
        <x:v>36</x:v>
      </x:c>
      <x:c r="C2304" s="31" t="str">
        <x:v>0（选定5-12kg）算协调转弯-5 1.AR20.03.6 </x:v>
      </x:c>
      <x:c r="D2304" s="31" t="str">
        <x:v>T7-VLM2-WF1(g1.0)-WF2(g-1.0)-FF1(g1)-Inviscid</x:v>
      </x:c>
      <x:c r="E2304" s="37" t="n">
        <x:v>0.8879099999933229</x:v>
      </x:c>
      <x:c r="F2304" s="37" t="n">
        <x:v>0</x:v>
      </x:c>
      <x:c r="G2304" s="35" t="n">
        <x:v>12.85397393916084</x:v>
      </x:c>
      <x:c r="H2304" s="36" t="n">
        <x:v>12.5</x:v>
      </x:c>
      <x:c r="I2304" s="35" t="n">
        <x:v>1.225</x:v>
      </x:c>
      <x:c r="J2304" s="35" t="n">
        <x:v>1.5705518175924542</x:v>
      </x:c>
      <x:c r="K2304" s="35" t="n">
        <x:v>0.284701945718181</x:v>
      </x:c>
      <x:c r="L2304" s="35" t="n">
        <x:v>5.525419388778789</x:v>
      </x:c>
      <x:c r="M2304" s="35" t="n">
        <x:v>11.925999999999998</x:v>
      </x:c>
      <x:c r="N2304" s="35" t="n">
        <x:v>0.10987464130192907</x:v>
      </x:c>
      <x:c r="O2304" s="35" t="n">
        <x:v>-0.000014145666992340812</x:v>
      </x:c>
      <x:c r="P2304" s="35" t="n">
        <x:v>0.01419477884024726</x:v>
      </x:c>
      <x:c r="Q2304" s="36" t="n">
        <x:v>0.7357192802894603</x:v>
      </x:c>
      <x:c r="R2304" s="36" t="n">
        <x:v>0.02959068693733262</x:v>
      </x:c>
      <x:c r="S2304" s="36" t="n">
        <x:v>0.000002528405378658552</x:v>
      </x:c>
      <x:c r="T2304" s="35" t="n">
        <x:v>0.1463757477389283</x:v>
      </x:c>
      <x:c r="U2304" s="36" t="str">
        <x:v>lateral</x:v>
      </x:c>
      <x:c r="V2304" s="33" t="n">
        <x:v>7</x:v>
      </x:c>
      <x:c r="W2304" s="36" t="n">
        <x:v>-0.9390350348239707</x:v>
      </x:c>
      <x:c r="X2304" s="36" t="n">
        <x:v>2.3517072693872363</x:v>
      </x:c>
      <x:c r="Y2304" s="36" t="n">
        <x:v>2.5322547023385362</x:v>
      </x:c>
      <x:c r="Z2304" s="36" t="n">
        <x:v>0.3742858366281222</x:v>
      </x:c>
      <x:c r="AA2304" s="36" t="n">
        <x:v>0.37082961439730855</x:v>
      </x:c>
      <x:c r="AB2304" s="36" t="n">
        <x:v>1.0649229931953046</x:v>
      </x:c>
      <x:c r="AC2304" s="34" t="b">
        <x:v>1</x:v>
      </x:c>
    </x:row>
    <x:row r="2305">
      <x:c r="A2305" s="31" t="str">
        <x:v>CFG018</x:v>
      </x:c>
      <x:c r="B2305" s="33" t="n">
        <x:v>36</x:v>
      </x:c>
      <x:c r="C2305" s="31" t="str">
        <x:v>0（选定5-12kg）算协调转弯-5 1.AR20.03.6 </x:v>
      </x:c>
      <x:c r="D2305" s="31" t="str">
        <x:v>T7-VLM2-WF1(g1.0)-WF2(g-1.0)-FF1(g1)-Inviscid</x:v>
      </x:c>
      <x:c r="E2305" s="37" t="n">
        <x:v>0.8879099999933229</x:v>
      </x:c>
      <x:c r="F2305" s="37" t="n">
        <x:v>0</x:v>
      </x:c>
      <x:c r="G2305" s="35" t="n">
        <x:v>12.85397393916084</x:v>
      </x:c>
      <x:c r="H2305" s="36" t="n">
        <x:v>12.5</x:v>
      </x:c>
      <x:c r="I2305" s="35" t="n">
        <x:v>1.225</x:v>
      </x:c>
      <x:c r="J2305" s="35" t="n">
        <x:v>1.5705518175924542</x:v>
      </x:c>
      <x:c r="K2305" s="35" t="n">
        <x:v>0.284701945718181</x:v>
      </x:c>
      <x:c r="L2305" s="35" t="n">
        <x:v>5.525419388778789</x:v>
      </x:c>
      <x:c r="M2305" s="35" t="n">
        <x:v>11.925999999999998</x:v>
      </x:c>
      <x:c r="N2305" s="35" t="n">
        <x:v>0.10987464130192907</x:v>
      </x:c>
      <x:c r="O2305" s="35" t="n">
        <x:v>-0.000014145666992340812</x:v>
      </x:c>
      <x:c r="P2305" s="35" t="n">
        <x:v>0.01419477884024726</x:v>
      </x:c>
      <x:c r="Q2305" s="36" t="n">
        <x:v>0.7357192802894603</x:v>
      </x:c>
      <x:c r="R2305" s="36" t="n">
        <x:v>0.02959068693733262</x:v>
      </x:c>
      <x:c r="S2305" s="36" t="n">
        <x:v>0.000002528405378658552</x:v>
      </x:c>
      <x:c r="T2305" s="35" t="n">
        <x:v>0.1463757477389283</x:v>
      </x:c>
      <x:c r="U2305" s="36" t="str">
        <x:v>lateral</x:v>
      </x:c>
      <x:c r="V2305" s="33" t="n">
        <x:v>8</x:v>
      </x:c>
      <x:c r="W2305" s="36" t="n">
        <x:v>0.1670457575683546</x:v>
      </x:c>
      <x:c r="X2305" s="36" t="n">
        <x:v>0</x:v>
      </x:c>
      <x:c r="Y2305" s="36" t="n">
        <x:v>0.1670457575683546</x:v>
      </x:c>
      <x:c r="Z2305" s="36" t="n">
        <x:v>0</x:v>
      </x:c>
      <x:c r="AA2305" s="36" t="n">
        <x:v>-1</x:v>
      </x:c>
      <x:c r="AB2305" s="36"/>
      <x:c r="AC2305" s="34" t="b">
        <x:v>0</x:v>
      </x:c>
    </x:row>
    <x:row r="2306">
      <x:c r="A2306" s="31" t="str">
        <x:v>CFG018</x:v>
      </x:c>
      <x:c r="B2306" s="33" t="n">
        <x:v>37</x:v>
      </x:c>
      <x:c r="C2306" s="31" t="str">
        <x:v>0（选定5-12kg）算协调转弯-5 1.AR20.03.6 </x:v>
      </x:c>
      <x:c r="D2306" s="31" t="str">
        <x:v>T7-VLM2-WF1(g1.0)-WF2(g-1.0)-FF1(g1)-Inviscid</x:v>
      </x:c>
      <x:c r="E2306" s="37" t="n">
        <x:v>0.905935093219351</x:v>
      </x:c>
      <x:c r="F2306" s="37" t="n">
        <x:v>0</x:v>
      </x:c>
      <x:c r="G2306" s="35" t="n">
        <x:v>12.847587527733122</x:v>
      </x:c>
      <x:c r="H2306" s="36" t="n">
        <x:v>13</x:v>
      </x:c>
      <x:c r="I2306" s="35" t="n">
        <x:v>1.225</x:v>
      </x:c>
      <x:c r="J2306" s="35" t="n">
        <x:v>1.5705518175924542</x:v>
      </x:c>
      <x:c r="K2306" s="35" t="n">
        <x:v>0.284701945718181</x:v>
      </x:c>
      <x:c r="L2306" s="35" t="n">
        <x:v>5.525419388778789</x:v>
      </x:c>
      <x:c r="M2306" s="35" t="n">
        <x:v>11.925999999999998</x:v>
      </x:c>
      <x:c r="N2306" s="35" t="n">
        <x:v>0.10987464130192907</x:v>
      </x:c>
      <x:c r="O2306" s="35" t="n">
        <x:v>-0.000014145666992340812</x:v>
      </x:c>
      <x:c r="P2306" s="35" t="n">
        <x:v>0.01419477884024726</x:v>
      </x:c>
      <x:c r="Q2306" s="36" t="n">
        <x:v>0.7364302822267644</x:v>
      </x:c>
      <x:c r="R2306" s="36" t="n">
        <x:v>0.030564116534758972</x:v>
      </x:c>
      <x:c r="S2306" s="36" t="n">
        <x:v>0.000002593548388172212</x:v>
      </x:c>
      <x:c r="T2306" s="35" t="n">
        <x:v>0.14637474337276385</x:v>
      </x:c>
      <x:c r="U2306" s="36" t="str">
        <x:v>longitudinal</x:v>
      </x:c>
      <x:c r="V2306" s="33" t="n">
        <x:v>1</x:v>
      </x:c>
      <x:c r="W2306" s="36" t="n">
        <x:v>-5.974130058648855</x:v>
      </x:c>
      <x:c r="X2306" s="36" t="n">
        <x:v>-5.107528927599414</x:v>
      </x:c>
      <x:c r="Y2306" s="36" t="n">
        <x:v>7.8598398014155855</x:v>
      </x:c>
      <x:c r="Z2306" s="36" t="n">
        <x:v>0.812888475812294</x:v>
      </x:c>
      <x:c r="AA2306" s="36" t="n">
        <x:v>0.7600829291168114</x:v>
      </x:c>
      <x:c r="AB2306" s="36" t="n">
        <x:v>0.16738838796324532</x:v>
      </x:c>
      <x:c r="AC2306" s="34" t="b">
        <x:v>1</x:v>
      </x:c>
    </x:row>
    <x:row r="2307">
      <x:c r="A2307" s="31" t="str">
        <x:v>CFG018</x:v>
      </x:c>
      <x:c r="B2307" s="33" t="n">
        <x:v>37</x:v>
      </x:c>
      <x:c r="C2307" s="31" t="str">
        <x:v>0（选定5-12kg）算协调转弯-5 1.AR20.03.6 </x:v>
      </x:c>
      <x:c r="D2307" s="31" t="str">
        <x:v>T7-VLM2-WF1(g1.0)-WF2(g-1.0)-FF1(g1)-Inviscid</x:v>
      </x:c>
      <x:c r="E2307" s="37" t="n">
        <x:v>0.905935093219351</x:v>
      </x:c>
      <x:c r="F2307" s="37" t="n">
        <x:v>0</x:v>
      </x:c>
      <x:c r="G2307" s="35" t="n">
        <x:v>12.847587527733122</x:v>
      </x:c>
      <x:c r="H2307" s="36" t="n">
        <x:v>13</x:v>
      </x:c>
      <x:c r="I2307" s="35" t="n">
        <x:v>1.225</x:v>
      </x:c>
      <x:c r="J2307" s="35" t="n">
        <x:v>1.5705518175924542</x:v>
      </x:c>
      <x:c r="K2307" s="35" t="n">
        <x:v>0.284701945718181</x:v>
      </x:c>
      <x:c r="L2307" s="35" t="n">
        <x:v>5.525419388778789</x:v>
      </x:c>
      <x:c r="M2307" s="35" t="n">
        <x:v>11.925999999999998</x:v>
      </x:c>
      <x:c r="N2307" s="35" t="n">
        <x:v>0.10987464130192907</x:v>
      </x:c>
      <x:c r="O2307" s="35" t="n">
        <x:v>-0.000014145666992340812</x:v>
      </x:c>
      <x:c r="P2307" s="35" t="n">
        <x:v>0.01419477884024726</x:v>
      </x:c>
      <x:c r="Q2307" s="36" t="n">
        <x:v>0.7364302822267644</x:v>
      </x:c>
      <x:c r="R2307" s="36" t="n">
        <x:v>0.030564116534758972</x:v>
      </x:c>
      <x:c r="S2307" s="36" t="n">
        <x:v>0.000002593548388172212</x:v>
      </x:c>
      <x:c r="T2307" s="35" t="n">
        <x:v>0.14637474337276385</x:v>
      </x:c>
      <x:c r="U2307" s="36" t="str">
        <x:v>longitudinal</x:v>
      </x:c>
      <x:c r="V2307" s="33" t="n">
        <x:v>2</x:v>
      </x:c>
      <x:c r="W2307" s="36" t="n">
        <x:v>-5.974130058648855</x:v>
      </x:c>
      <x:c r="X2307" s="36" t="n">
        <x:v>5.107528927599414</x:v>
      </x:c>
      <x:c r="Y2307" s="36" t="n">
        <x:v>7.8598398014155855</x:v>
      </x:c>
      <x:c r="Z2307" s="36" t="n">
        <x:v>0.812888475812294</x:v>
      </x:c>
      <x:c r="AA2307" s="36" t="n">
        <x:v>0.7600829291168114</x:v>
      </x:c>
      <x:c r="AB2307" s="36" t="n">
        <x:v>0.16738838796324532</x:v>
      </x:c>
      <x:c r="AC2307" s="34" t="b">
        <x:v>1</x:v>
      </x:c>
    </x:row>
    <x:row r="2308">
      <x:c r="A2308" s="31" t="str">
        <x:v>CFG018</x:v>
      </x:c>
      <x:c r="B2308" s="33" t="n">
        <x:v>37</x:v>
      </x:c>
      <x:c r="C2308" s="31" t="str">
        <x:v>0（选定5-12kg）算协调转弯-5 1.AR20.03.6 </x:v>
      </x:c>
      <x:c r="D2308" s="31" t="str">
        <x:v>T7-VLM2-WF1(g1.0)-WF2(g-1.0)-FF1(g1)-Inviscid</x:v>
      </x:c>
      <x:c r="E2308" s="37" t="n">
        <x:v>0.905935093219351</x:v>
      </x:c>
      <x:c r="F2308" s="37" t="n">
        <x:v>0</x:v>
      </x:c>
      <x:c r="G2308" s="35" t="n">
        <x:v>12.847587527733122</x:v>
      </x:c>
      <x:c r="H2308" s="36" t="n">
        <x:v>13</x:v>
      </x:c>
      <x:c r="I2308" s="35" t="n">
        <x:v>1.225</x:v>
      </x:c>
      <x:c r="J2308" s="35" t="n">
        <x:v>1.5705518175924542</x:v>
      </x:c>
      <x:c r="K2308" s="35" t="n">
        <x:v>0.284701945718181</x:v>
      </x:c>
      <x:c r="L2308" s="35" t="n">
        <x:v>5.525419388778789</x:v>
      </x:c>
      <x:c r="M2308" s="35" t="n">
        <x:v>11.925999999999998</x:v>
      </x:c>
      <x:c r="N2308" s="35" t="n">
        <x:v>0.10987464130192907</x:v>
      </x:c>
      <x:c r="O2308" s="35" t="n">
        <x:v>-0.000014145666992340812</x:v>
      </x:c>
      <x:c r="P2308" s="35" t="n">
        <x:v>0.01419477884024726</x:v>
      </x:c>
      <x:c r="Q2308" s="36" t="n">
        <x:v>0.7364302822267644</x:v>
      </x:c>
      <x:c r="R2308" s="36" t="n">
        <x:v>0.030564116534758972</x:v>
      </x:c>
      <x:c r="S2308" s="36" t="n">
        <x:v>0.000002593548388172212</x:v>
      </x:c>
      <x:c r="T2308" s="35" t="n">
        <x:v>0.14637474337276385</x:v>
      </x:c>
      <x:c r="U2308" s="36" t="str">
        <x:v>longitudinal</x:v>
      </x:c>
      <x:c r="V2308" s="33" t="n">
        <x:v>3</x:v>
      </x:c>
      <x:c r="W2308" s="36" t="n">
        <x:v>-0.027276492857994952</x:v>
      </x:c>
      <x:c r="X2308" s="36" t="n">
        <x:v>-0.7234617195772425</x:v>
      </x:c>
      <x:c r="Y2308" s="36" t="n">
        <x:v>0.7239757363035676</x:v>
      </x:c>
      <x:c r="Z2308" s="36" t="n">
        <x:v>0.11514250880848077</x:v>
      </x:c>
      <x:c r="AA2308" s="36" t="n">
        <x:v>0.03767597654206155</x:v>
      </x:c>
      <x:c r="AB2308" s="36" t="n">
        <x:v>36.661604745380316</x:v>
      </x:c>
      <x:c r="AC2308" s="34" t="b">
        <x:v>1</x:v>
      </x:c>
    </x:row>
    <x:row r="2309">
      <x:c r="A2309" s="31" t="str">
        <x:v>CFG018</x:v>
      </x:c>
      <x:c r="B2309" s="33" t="n">
        <x:v>37</x:v>
      </x:c>
      <x:c r="C2309" s="31" t="str">
        <x:v>0（选定5-12kg）算协调转弯-5 1.AR20.03.6 </x:v>
      </x:c>
      <x:c r="D2309" s="31" t="str">
        <x:v>T7-VLM2-WF1(g1.0)-WF2(g-1.0)-FF1(g1)-Inviscid</x:v>
      </x:c>
      <x:c r="E2309" s="37" t="n">
        <x:v>0.905935093219351</x:v>
      </x:c>
      <x:c r="F2309" s="37" t="n">
        <x:v>0</x:v>
      </x:c>
      <x:c r="G2309" s="35" t="n">
        <x:v>12.847587527733122</x:v>
      </x:c>
      <x:c r="H2309" s="36" t="n">
        <x:v>13</x:v>
      </x:c>
      <x:c r="I2309" s="35" t="n">
        <x:v>1.225</x:v>
      </x:c>
      <x:c r="J2309" s="35" t="n">
        <x:v>1.5705518175924542</x:v>
      </x:c>
      <x:c r="K2309" s="35" t="n">
        <x:v>0.284701945718181</x:v>
      </x:c>
      <x:c r="L2309" s="35" t="n">
        <x:v>5.525419388778789</x:v>
      </x:c>
      <x:c r="M2309" s="35" t="n">
        <x:v>11.925999999999998</x:v>
      </x:c>
      <x:c r="N2309" s="35" t="n">
        <x:v>0.10987464130192907</x:v>
      </x:c>
      <x:c r="O2309" s="35" t="n">
        <x:v>-0.000014145666992340812</x:v>
      </x:c>
      <x:c r="P2309" s="35" t="n">
        <x:v>0.01419477884024726</x:v>
      </x:c>
      <x:c r="Q2309" s="36" t="n">
        <x:v>0.7364302822267644</x:v>
      </x:c>
      <x:c r="R2309" s="36" t="n">
        <x:v>0.030564116534758972</x:v>
      </x:c>
      <x:c r="S2309" s="36" t="n">
        <x:v>0.000002593548388172212</x:v>
      </x:c>
      <x:c r="T2309" s="35" t="n">
        <x:v>0.14637474337276385</x:v>
      </x:c>
      <x:c r="U2309" s="36" t="str">
        <x:v>longitudinal</x:v>
      </x:c>
      <x:c r="V2309" s="33" t="n">
        <x:v>4</x:v>
      </x:c>
      <x:c r="W2309" s="36" t="n">
        <x:v>-0.027276492857994952</x:v>
      </x:c>
      <x:c r="X2309" s="36" t="n">
        <x:v>0.7234617195772425</x:v>
      </x:c>
      <x:c r="Y2309" s="36" t="n">
        <x:v>0.7239757363035676</x:v>
      </x:c>
      <x:c r="Z2309" s="36" t="n">
        <x:v>0.11514250880848077</x:v>
      </x:c>
      <x:c r="AA2309" s="36" t="n">
        <x:v>0.03767597654206155</x:v>
      </x:c>
      <x:c r="AB2309" s="36" t="n">
        <x:v>36.661604745380316</x:v>
      </x:c>
      <x:c r="AC2309" s="34" t="b">
        <x:v>1</x:v>
      </x:c>
    </x:row>
    <x:row r="2310">
      <x:c r="A2310" s="31" t="str">
        <x:v>CFG018</x:v>
      </x:c>
      <x:c r="B2310" s="33" t="n">
        <x:v>37</x:v>
      </x:c>
      <x:c r="C2310" s="31" t="str">
        <x:v>0（选定5-12kg）算协调转弯-5 1.AR20.03.6 </x:v>
      </x:c>
      <x:c r="D2310" s="31" t="str">
        <x:v>T7-VLM2-WF1(g1.0)-WF2(g-1.0)-FF1(g1)-Inviscid</x:v>
      </x:c>
      <x:c r="E2310" s="37" t="n">
        <x:v>0.905935093219351</x:v>
      </x:c>
      <x:c r="F2310" s="37" t="n">
        <x:v>0</x:v>
      </x:c>
      <x:c r="G2310" s="35" t="n">
        <x:v>12.847587527733122</x:v>
      </x:c>
      <x:c r="H2310" s="36" t="n">
        <x:v>13</x:v>
      </x:c>
      <x:c r="I2310" s="35" t="n">
        <x:v>1.225</x:v>
      </x:c>
      <x:c r="J2310" s="35" t="n">
        <x:v>1.5705518175924542</x:v>
      </x:c>
      <x:c r="K2310" s="35" t="n">
        <x:v>0.284701945718181</x:v>
      </x:c>
      <x:c r="L2310" s="35" t="n">
        <x:v>5.525419388778789</x:v>
      </x:c>
      <x:c r="M2310" s="35" t="n">
        <x:v>11.925999999999998</x:v>
      </x:c>
      <x:c r="N2310" s="35" t="n">
        <x:v>0.10987464130192907</x:v>
      </x:c>
      <x:c r="O2310" s="35" t="n">
        <x:v>-0.000014145666992340812</x:v>
      </x:c>
      <x:c r="P2310" s="35" t="n">
        <x:v>0.01419477884024726</x:v>
      </x:c>
      <x:c r="Q2310" s="36" t="n">
        <x:v>0.7364302822267644</x:v>
      </x:c>
      <x:c r="R2310" s="36" t="n">
        <x:v>0.030564116534758972</x:v>
      </x:c>
      <x:c r="S2310" s="36" t="n">
        <x:v>0.000002593548388172212</x:v>
      </x:c>
      <x:c r="T2310" s="35" t="n">
        <x:v>0.14637474337276385</x:v>
      </x:c>
      <x:c r="U2310" s="36" t="str">
        <x:v>lateral</x:v>
      </x:c>
      <x:c r="V2310" s="33" t="n">
        <x:v>5</x:v>
      </x:c>
      <x:c r="W2310" s="36" t="n">
        <x:v>-16.482159969596367</x:v>
      </x:c>
      <x:c r="X2310" s="36" t="n">
        <x:v>0</x:v>
      </x:c>
      <x:c r="Y2310" s="36" t="n">
        <x:v>16.482159969596367</x:v>
      </x:c>
      <x:c r="Z2310" s="36" t="n">
        <x:v>0</x:v>
      </x:c>
      <x:c r="AA2310" s="36" t="n">
        <x:v>1</x:v>
      </x:c>
      <x:c r="AB2310" s="36" t="n">
        <x:v>0.06067165965168636</x:v>
      </x:c>
      <x:c r="AC2310" s="34" t="b">
        <x:v>1</x:v>
      </x:c>
    </x:row>
    <x:row r="2311">
      <x:c r="A2311" s="31" t="str">
        <x:v>CFG018</x:v>
      </x:c>
      <x:c r="B2311" s="33" t="n">
        <x:v>37</x:v>
      </x:c>
      <x:c r="C2311" s="31" t="str">
        <x:v>0（选定5-12kg）算协调转弯-5 1.AR20.03.6 </x:v>
      </x:c>
      <x:c r="D2311" s="31" t="str">
        <x:v>T7-VLM2-WF1(g1.0)-WF2(g-1.0)-FF1(g1)-Inviscid</x:v>
      </x:c>
      <x:c r="E2311" s="37" t="n">
        <x:v>0.905935093219351</x:v>
      </x:c>
      <x:c r="F2311" s="37" t="n">
        <x:v>0</x:v>
      </x:c>
      <x:c r="G2311" s="35" t="n">
        <x:v>12.847587527733122</x:v>
      </x:c>
      <x:c r="H2311" s="36" t="n">
        <x:v>13</x:v>
      </x:c>
      <x:c r="I2311" s="35" t="n">
        <x:v>1.225</x:v>
      </x:c>
      <x:c r="J2311" s="35" t="n">
        <x:v>1.5705518175924542</x:v>
      </x:c>
      <x:c r="K2311" s="35" t="n">
        <x:v>0.284701945718181</x:v>
      </x:c>
      <x:c r="L2311" s="35" t="n">
        <x:v>5.525419388778789</x:v>
      </x:c>
      <x:c r="M2311" s="35" t="n">
        <x:v>11.925999999999998</x:v>
      </x:c>
      <x:c r="N2311" s="35" t="n">
        <x:v>0.10987464130192907</x:v>
      </x:c>
      <x:c r="O2311" s="35" t="n">
        <x:v>-0.000014145666992340812</x:v>
      </x:c>
      <x:c r="P2311" s="35" t="n">
        <x:v>0.01419477884024726</x:v>
      </x:c>
      <x:c r="Q2311" s="36" t="n">
        <x:v>0.7364302822267644</x:v>
      </x:c>
      <x:c r="R2311" s="36" t="n">
        <x:v>0.030564116534758972</x:v>
      </x:c>
      <x:c r="S2311" s="36" t="n">
        <x:v>0.000002593548388172212</x:v>
      </x:c>
      <x:c r="T2311" s="35" t="n">
        <x:v>0.14637474337276385</x:v>
      </x:c>
      <x:c r="U2311" s="36" t="str">
        <x:v>lateral</x:v>
      </x:c>
      <x:c r="V2311" s="33" t="n">
        <x:v>6</x:v>
      </x:c>
      <x:c r="W2311" s="36" t="n">
        <x:v>-0.9397750503363922</x:v>
      </x:c>
      <x:c r="X2311" s="36" t="n">
        <x:v>-2.3511741820153333</x:v>
      </x:c>
      <x:c r="Y2311" s="36" t="n">
        <x:v>2.5320341979148386</x:v>
      </x:c>
      <x:c r="Z2311" s="36" t="n">
        <x:v>0.37420099313778393</x:v>
      </x:c>
      <x:c r="AA2311" s="36" t="n">
        <x:v>0.37115416968313797</x:v>
      </x:c>
      <x:c r="AB2311" s="36" t="n">
        <x:v>1.0640844313136961</x:v>
      </x:c>
      <x:c r="AC2311" s="34" t="b">
        <x:v>1</x:v>
      </x:c>
    </x:row>
    <x:row r="2312">
      <x:c r="A2312" s="31" t="str">
        <x:v>CFG018</x:v>
      </x:c>
      <x:c r="B2312" s="33" t="n">
        <x:v>37</x:v>
      </x:c>
      <x:c r="C2312" s="31" t="str">
        <x:v>0（选定5-12kg）算协调转弯-5 1.AR20.03.6 </x:v>
      </x:c>
      <x:c r="D2312" s="31" t="str">
        <x:v>T7-VLM2-WF1(g1.0)-WF2(g-1.0)-FF1(g1)-Inviscid</x:v>
      </x:c>
      <x:c r="E2312" s="37" t="n">
        <x:v>0.905935093219351</x:v>
      </x:c>
      <x:c r="F2312" s="37" t="n">
        <x:v>0</x:v>
      </x:c>
      <x:c r="G2312" s="35" t="n">
        <x:v>12.847587527733122</x:v>
      </x:c>
      <x:c r="H2312" s="36" t="n">
        <x:v>13</x:v>
      </x:c>
      <x:c r="I2312" s="35" t="n">
        <x:v>1.225</x:v>
      </x:c>
      <x:c r="J2312" s="35" t="n">
        <x:v>1.5705518175924542</x:v>
      </x:c>
      <x:c r="K2312" s="35" t="n">
        <x:v>0.284701945718181</x:v>
      </x:c>
      <x:c r="L2312" s="35" t="n">
        <x:v>5.525419388778789</x:v>
      </x:c>
      <x:c r="M2312" s="35" t="n">
        <x:v>11.925999999999998</x:v>
      </x:c>
      <x:c r="N2312" s="35" t="n">
        <x:v>0.10987464130192907</x:v>
      </x:c>
      <x:c r="O2312" s="35" t="n">
        <x:v>-0.000014145666992340812</x:v>
      </x:c>
      <x:c r="P2312" s="35" t="n">
        <x:v>0.01419477884024726</x:v>
      </x:c>
      <x:c r="Q2312" s="36" t="n">
        <x:v>0.7364302822267644</x:v>
      </x:c>
      <x:c r="R2312" s="36" t="n">
        <x:v>0.030564116534758972</x:v>
      </x:c>
      <x:c r="S2312" s="36" t="n">
        <x:v>0.000002593548388172212</x:v>
      </x:c>
      <x:c r="T2312" s="35" t="n">
        <x:v>0.14637474337276385</x:v>
      </x:c>
      <x:c r="U2312" s="36" t="str">
        <x:v>lateral</x:v>
      </x:c>
      <x:c r="V2312" s="33" t="n">
        <x:v>7</x:v>
      </x:c>
      <x:c r="W2312" s="36" t="n">
        <x:v>-0.9397750503363922</x:v>
      </x:c>
      <x:c r="X2312" s="36" t="n">
        <x:v>2.3511741820153333</x:v>
      </x:c>
      <x:c r="Y2312" s="36" t="n">
        <x:v>2.5320341979148386</x:v>
      </x:c>
      <x:c r="Z2312" s="36" t="n">
        <x:v>0.37420099313778393</x:v>
      </x:c>
      <x:c r="AA2312" s="36" t="n">
        <x:v>0.37115416968313797</x:v>
      </x:c>
      <x:c r="AB2312" s="36" t="n">
        <x:v>1.0640844313136961</x:v>
      </x:c>
      <x:c r="AC2312" s="34" t="b">
        <x:v>1</x:v>
      </x:c>
    </x:row>
    <x:row r="2313">
      <x:c r="A2313" s="31" t="str">
        <x:v>CFG018</x:v>
      </x:c>
      <x:c r="B2313" s="33" t="n">
        <x:v>37</x:v>
      </x:c>
      <x:c r="C2313" s="31" t="str">
        <x:v>0（选定5-12kg）算协调转弯-5 1.AR20.03.6 </x:v>
      </x:c>
      <x:c r="D2313" s="31" t="str">
        <x:v>T7-VLM2-WF1(g1.0)-WF2(g-1.0)-FF1(g1)-Inviscid</x:v>
      </x:c>
      <x:c r="E2313" s="37" t="n">
        <x:v>0.905935093219351</x:v>
      </x:c>
      <x:c r="F2313" s="37" t="n">
        <x:v>0</x:v>
      </x:c>
      <x:c r="G2313" s="35" t="n">
        <x:v>12.847587527733122</x:v>
      </x:c>
      <x:c r="H2313" s="36" t="n">
        <x:v>13</x:v>
      </x:c>
      <x:c r="I2313" s="35" t="n">
        <x:v>1.225</x:v>
      </x:c>
      <x:c r="J2313" s="35" t="n">
        <x:v>1.5705518175924542</x:v>
      </x:c>
      <x:c r="K2313" s="35" t="n">
        <x:v>0.284701945718181</x:v>
      </x:c>
      <x:c r="L2313" s="35" t="n">
        <x:v>5.525419388778789</x:v>
      </x:c>
      <x:c r="M2313" s="35" t="n">
        <x:v>11.925999999999998</x:v>
      </x:c>
      <x:c r="N2313" s="35" t="n">
        <x:v>0.10987464130192907</x:v>
      </x:c>
      <x:c r="O2313" s="35" t="n">
        <x:v>-0.000014145666992340812</x:v>
      </x:c>
      <x:c r="P2313" s="35" t="n">
        <x:v>0.01419477884024726</x:v>
      </x:c>
      <x:c r="Q2313" s="36" t="n">
        <x:v>0.7364302822267644</x:v>
      </x:c>
      <x:c r="R2313" s="36" t="n">
        <x:v>0.030564116534758972</x:v>
      </x:c>
      <x:c r="S2313" s="36" t="n">
        <x:v>0.000002593548388172212</x:v>
      </x:c>
      <x:c r="T2313" s="35" t="n">
        <x:v>0.14637474337276385</x:v>
      </x:c>
      <x:c r="U2313" s="36" t="str">
        <x:v>lateral</x:v>
      </x:c>
      <x:c r="V2313" s="33" t="n">
        <x:v>8</x:v>
      </x:c>
      <x:c r="W2313" s="36" t="n">
        <x:v>0.1672891314461058</x:v>
      </x:c>
      <x:c r="X2313" s="36" t="n">
        <x:v>0</x:v>
      </x:c>
      <x:c r="Y2313" s="36" t="n">
        <x:v>0.1672891314461058</x:v>
      </x:c>
      <x:c r="Z2313" s="36" t="n">
        <x:v>0</x:v>
      </x:c>
      <x:c r="AA2313" s="36" t="n">
        <x:v>-1</x:v>
      </x:c>
      <x:c r="AB2313" s="36"/>
      <x:c r="AC2313" s="34" t="b">
        <x:v>0</x:v>
      </x:c>
    </x:row>
    <x:row r="2314">
      <x:c r="A2314" s="31" t="str">
        <x:v>CFG018</x:v>
      </x:c>
      <x:c r="B2314" s="33" t="n">
        <x:v>38</x:v>
      </x:c>
      <x:c r="C2314" s="31" t="str">
        <x:v>0（选定5-12kg）算协调转弯-5 1.AR20.03.6 </x:v>
      </x:c>
      <x:c r="D2314" s="31" t="str">
        <x:v>T7-VLM2-WF1(g1.0)-WF2(g-1.0)-FF1(g1)-Inviscid</x:v>
      </x:c>
      <x:c r="E2314" s="37" t="n">
        <x:v>0.924039976485659</x:v>
      </x:c>
      <x:c r="F2314" s="37" t="n">
        <x:v>0</x:v>
      </x:c>
      <x:c r="G2314" s="35" t="n">
        <x:v>12.841150572298233</x:v>
      </x:c>
      <x:c r="H2314" s="36" t="n">
        <x:v>13.5</x:v>
      </x:c>
      <x:c r="I2314" s="35" t="n">
        <x:v>1.225</x:v>
      </x:c>
      <x:c r="J2314" s="35" t="n">
        <x:v>1.5705518175924542</x:v>
      </x:c>
      <x:c r="K2314" s="35" t="n">
        <x:v>0.284701945718181</x:v>
      </x:c>
      <x:c r="L2314" s="35" t="n">
        <x:v>5.525419388778789</x:v>
      </x:c>
      <x:c r="M2314" s="35" t="n">
        <x:v>11.925999999999998</x:v>
      </x:c>
      <x:c r="N2314" s="35" t="n">
        <x:v>0.10987464130192907</x:v>
      </x:c>
      <x:c r="O2314" s="35" t="n">
        <x:v>-0.000014145666992340812</x:v>
      </x:c>
      <x:c r="P2314" s="35" t="n">
        <x:v>0.01419477884024726</x:v>
      </x:c>
      <x:c r="Q2314" s="36" t="n">
        <x:v>0.7371472960421317</x:v>
      </x:c>
      <x:c r="R2314" s="36" t="n">
        <x:v>0.03155786613468553</x:v>
      </x:c>
      <x:c r="S2314" s="36" t="n">
        <x:v>0.0000026584061131743912</x:v>
      </x:c>
      <x:c r="T2314" s="35" t="n">
        <x:v>0.14637391009335374</x:v>
      </x:c>
      <x:c r="U2314" s="36" t="str">
        <x:v>longitudinal</x:v>
      </x:c>
      <x:c r="V2314" s="33" t="n">
        <x:v>1</x:v>
      </x:c>
      <x:c r="W2314" s="36" t="n">
        <x:v>-5.967528568836636</x:v>
      </x:c>
      <x:c r="X2314" s="36" t="n">
        <x:v>-5.10194427235394</x:v>
      </x:c>
      <x:c r="Y2314" s="36" t="n">
        <x:v>7.851193067176899</x:v>
      </x:c>
      <x:c r="Z2314" s="36" t="n">
        <x:v>0.8119996503245127</x:v>
      </x:c>
      <x:c r="AA2314" s="36" t="n">
        <x:v>0.7600792029665903</x:v>
      </x:c>
      <x:c r="AB2314" s="36" t="n">
        <x:v>0.16757355888033043</x:v>
      </x:c>
      <x:c r="AC2314" s="34" t="b">
        <x:v>1</x:v>
      </x:c>
    </x:row>
    <x:row r="2315">
      <x:c r="A2315" s="31" t="str">
        <x:v>CFG018</x:v>
      </x:c>
      <x:c r="B2315" s="33" t="n">
        <x:v>38</x:v>
      </x:c>
      <x:c r="C2315" s="31" t="str">
        <x:v>0（选定5-12kg）算协调转弯-5 1.AR20.03.6 </x:v>
      </x:c>
      <x:c r="D2315" s="31" t="str">
        <x:v>T7-VLM2-WF1(g1.0)-WF2(g-1.0)-FF1(g1)-Inviscid</x:v>
      </x:c>
      <x:c r="E2315" s="37" t="n">
        <x:v>0.924039976485659</x:v>
      </x:c>
      <x:c r="F2315" s="37" t="n">
        <x:v>0</x:v>
      </x:c>
      <x:c r="G2315" s="35" t="n">
        <x:v>12.841150572298233</x:v>
      </x:c>
      <x:c r="H2315" s="36" t="n">
        <x:v>13.5</x:v>
      </x:c>
      <x:c r="I2315" s="35" t="n">
        <x:v>1.225</x:v>
      </x:c>
      <x:c r="J2315" s="35" t="n">
        <x:v>1.5705518175924542</x:v>
      </x:c>
      <x:c r="K2315" s="35" t="n">
        <x:v>0.284701945718181</x:v>
      </x:c>
      <x:c r="L2315" s="35" t="n">
        <x:v>5.525419388778789</x:v>
      </x:c>
      <x:c r="M2315" s="35" t="n">
        <x:v>11.925999999999998</x:v>
      </x:c>
      <x:c r="N2315" s="35" t="n">
        <x:v>0.10987464130192907</x:v>
      </x:c>
      <x:c r="O2315" s="35" t="n">
        <x:v>-0.000014145666992340812</x:v>
      </x:c>
      <x:c r="P2315" s="35" t="n">
        <x:v>0.01419477884024726</x:v>
      </x:c>
      <x:c r="Q2315" s="36" t="n">
        <x:v>0.7371472960421317</x:v>
      </x:c>
      <x:c r="R2315" s="36" t="n">
        <x:v>0.03155786613468553</x:v>
      </x:c>
      <x:c r="S2315" s="36" t="n">
        <x:v>0.0000026584061131743912</x:v>
      </x:c>
      <x:c r="T2315" s="35" t="n">
        <x:v>0.14637391009335374</x:v>
      </x:c>
      <x:c r="U2315" s="36" t="str">
        <x:v>longitudinal</x:v>
      </x:c>
      <x:c r="V2315" s="33" t="n">
        <x:v>2</x:v>
      </x:c>
      <x:c r="W2315" s="36" t="n">
        <x:v>-5.967528568836636</x:v>
      </x:c>
      <x:c r="X2315" s="36" t="n">
        <x:v>5.10194427235394</x:v>
      </x:c>
      <x:c r="Y2315" s="36" t="n">
        <x:v>7.851193067176899</x:v>
      </x:c>
      <x:c r="Z2315" s="36" t="n">
        <x:v>0.8119996503245127</x:v>
      </x:c>
      <x:c r="AA2315" s="36" t="n">
        <x:v>0.7600792029665903</x:v>
      </x:c>
      <x:c r="AB2315" s="36" t="n">
        <x:v>0.16757355888033043</x:v>
      </x:c>
      <x:c r="AC2315" s="34" t="b">
        <x:v>1</x:v>
      </x:c>
    </x:row>
    <x:row r="2316">
      <x:c r="A2316" s="31" t="str">
        <x:v>CFG018</x:v>
      </x:c>
      <x:c r="B2316" s="33" t="n">
        <x:v>38</x:v>
      </x:c>
      <x:c r="C2316" s="31" t="str">
        <x:v>0（选定5-12kg）算协调转弯-5 1.AR20.03.6 </x:v>
      </x:c>
      <x:c r="D2316" s="31" t="str">
        <x:v>T7-VLM2-WF1(g1.0)-WF2(g-1.0)-FF1(g1)-Inviscid</x:v>
      </x:c>
      <x:c r="E2316" s="37" t="n">
        <x:v>0.924039976485659</x:v>
      </x:c>
      <x:c r="F2316" s="37" t="n">
        <x:v>0</x:v>
      </x:c>
      <x:c r="G2316" s="35" t="n">
        <x:v>12.841150572298233</x:v>
      </x:c>
      <x:c r="H2316" s="36" t="n">
        <x:v>13.5</x:v>
      </x:c>
      <x:c r="I2316" s="35" t="n">
        <x:v>1.225</x:v>
      </x:c>
      <x:c r="J2316" s="35" t="n">
        <x:v>1.5705518175924542</x:v>
      </x:c>
      <x:c r="K2316" s="35" t="n">
        <x:v>0.284701945718181</x:v>
      </x:c>
      <x:c r="L2316" s="35" t="n">
        <x:v>5.525419388778789</x:v>
      </x:c>
      <x:c r="M2316" s="35" t="n">
        <x:v>11.925999999999998</x:v>
      </x:c>
      <x:c r="N2316" s="35" t="n">
        <x:v>0.10987464130192907</x:v>
      </x:c>
      <x:c r="O2316" s="35" t="n">
        <x:v>-0.000014145666992340812</x:v>
      </x:c>
      <x:c r="P2316" s="35" t="n">
        <x:v>0.01419477884024726</x:v>
      </x:c>
      <x:c r="Q2316" s="36" t="n">
        <x:v>0.7371472960421317</x:v>
      </x:c>
      <x:c r="R2316" s="36" t="n">
        <x:v>0.03155786613468553</x:v>
      </x:c>
      <x:c r="S2316" s="36" t="n">
        <x:v>0.0000026584061131743912</x:v>
      </x:c>
      <x:c r="T2316" s="35" t="n">
        <x:v>0.14637391009335374</x:v>
      </x:c>
      <x:c r="U2316" s="36" t="str">
        <x:v>longitudinal</x:v>
      </x:c>
      <x:c r="V2316" s="33" t="n">
        <x:v>3</x:v>
      </x:c>
      <x:c r="W2316" s="36" t="n">
        <x:v>-0.028339676050296025</x:v>
      </x:c>
      <x:c r="X2316" s="36" t="n">
        <x:v>-0.7237336807599966</x:v>
      </x:c>
      <x:c r="Y2316" s="36" t="n">
        <x:v>0.7242883251199402</x:v>
      </x:c>
      <x:c r="Z2316" s="36" t="n">
        <x:v>0.1151857927750452</x:v>
      </x:c>
      <x:c r="AA2316" s="36" t="n">
        <x:v>0.03912761681696726</x:v>
      </x:c>
      <x:c r="AB2316" s="36" t="n">
        <x:v>35.28621845307065</x:v>
      </x:c>
      <x:c r="AC2316" s="34" t="b">
        <x:v>1</x:v>
      </x:c>
    </x:row>
    <x:row r="2317">
      <x:c r="A2317" s="31" t="str">
        <x:v>CFG018</x:v>
      </x:c>
      <x:c r="B2317" s="33" t="n">
        <x:v>38</x:v>
      </x:c>
      <x:c r="C2317" s="31" t="str">
        <x:v>0（选定5-12kg）算协调转弯-5 1.AR20.03.6 </x:v>
      </x:c>
      <x:c r="D2317" s="31" t="str">
        <x:v>T7-VLM2-WF1(g1.0)-WF2(g-1.0)-FF1(g1)-Inviscid</x:v>
      </x:c>
      <x:c r="E2317" s="37" t="n">
        <x:v>0.924039976485659</x:v>
      </x:c>
      <x:c r="F2317" s="37" t="n">
        <x:v>0</x:v>
      </x:c>
      <x:c r="G2317" s="35" t="n">
        <x:v>12.841150572298233</x:v>
      </x:c>
      <x:c r="H2317" s="36" t="n">
        <x:v>13.5</x:v>
      </x:c>
      <x:c r="I2317" s="35" t="n">
        <x:v>1.225</x:v>
      </x:c>
      <x:c r="J2317" s="35" t="n">
        <x:v>1.5705518175924542</x:v>
      </x:c>
      <x:c r="K2317" s="35" t="n">
        <x:v>0.284701945718181</x:v>
      </x:c>
      <x:c r="L2317" s="35" t="n">
        <x:v>5.525419388778789</x:v>
      </x:c>
      <x:c r="M2317" s="35" t="n">
        <x:v>11.925999999999998</x:v>
      </x:c>
      <x:c r="N2317" s="35" t="n">
        <x:v>0.10987464130192907</x:v>
      </x:c>
      <x:c r="O2317" s="35" t="n">
        <x:v>-0.000014145666992340812</x:v>
      </x:c>
      <x:c r="P2317" s="35" t="n">
        <x:v>0.01419477884024726</x:v>
      </x:c>
      <x:c r="Q2317" s="36" t="n">
        <x:v>0.7371472960421317</x:v>
      </x:c>
      <x:c r="R2317" s="36" t="n">
        <x:v>0.03155786613468553</x:v>
      </x:c>
      <x:c r="S2317" s="36" t="n">
        <x:v>0.0000026584061131743912</x:v>
      </x:c>
      <x:c r="T2317" s="35" t="n">
        <x:v>0.14637391009335374</x:v>
      </x:c>
      <x:c r="U2317" s="36" t="str">
        <x:v>longitudinal</x:v>
      </x:c>
      <x:c r="V2317" s="33" t="n">
        <x:v>4</x:v>
      </x:c>
      <x:c r="W2317" s="36" t="n">
        <x:v>-0.028339676050296025</x:v>
      </x:c>
      <x:c r="X2317" s="36" t="n">
        <x:v>0.7237336807599966</x:v>
      </x:c>
      <x:c r="Y2317" s="36" t="n">
        <x:v>0.7242883251199402</x:v>
      </x:c>
      <x:c r="Z2317" s="36" t="n">
        <x:v>0.1151857927750452</x:v>
      </x:c>
      <x:c r="AA2317" s="36" t="n">
        <x:v>0.03912761681696726</x:v>
      </x:c>
      <x:c r="AB2317" s="36" t="n">
        <x:v>35.28621845307065</x:v>
      </x:c>
      <x:c r="AC2317" s="34" t="b">
        <x:v>1</x:v>
      </x:c>
    </x:row>
    <x:row r="2318">
      <x:c r="A2318" s="31" t="str">
        <x:v>CFG018</x:v>
      </x:c>
      <x:c r="B2318" s="33" t="n">
        <x:v>38</x:v>
      </x:c>
      <x:c r="C2318" s="31" t="str">
        <x:v>0（选定5-12kg）算协调转弯-5 1.AR20.03.6 </x:v>
      </x:c>
      <x:c r="D2318" s="31" t="str">
        <x:v>T7-VLM2-WF1(g1.0)-WF2(g-1.0)-FF1(g1)-Inviscid</x:v>
      </x:c>
      <x:c r="E2318" s="37" t="n">
        <x:v>0.924039976485659</x:v>
      </x:c>
      <x:c r="F2318" s="37" t="n">
        <x:v>0</x:v>
      </x:c>
      <x:c r="G2318" s="35" t="n">
        <x:v>12.841150572298233</x:v>
      </x:c>
      <x:c r="H2318" s="36" t="n">
        <x:v>13.5</x:v>
      </x:c>
      <x:c r="I2318" s="35" t="n">
        <x:v>1.225</x:v>
      </x:c>
      <x:c r="J2318" s="35" t="n">
        <x:v>1.5705518175924542</x:v>
      </x:c>
      <x:c r="K2318" s="35" t="n">
        <x:v>0.284701945718181</x:v>
      </x:c>
      <x:c r="L2318" s="35" t="n">
        <x:v>5.525419388778789</x:v>
      </x:c>
      <x:c r="M2318" s="35" t="n">
        <x:v>11.925999999999998</x:v>
      </x:c>
      <x:c r="N2318" s="35" t="n">
        <x:v>0.10987464130192907</x:v>
      </x:c>
      <x:c r="O2318" s="35" t="n">
        <x:v>-0.000014145666992340812</x:v>
      </x:c>
      <x:c r="P2318" s="35" t="n">
        <x:v>0.01419477884024726</x:v>
      </x:c>
      <x:c r="Q2318" s="36" t="n">
        <x:v>0.7371472960421317</x:v>
      </x:c>
      <x:c r="R2318" s="36" t="n">
        <x:v>0.03155786613468553</x:v>
      </x:c>
      <x:c r="S2318" s="36" t="n">
        <x:v>0.0000026584061131743912</x:v>
      </x:c>
      <x:c r="T2318" s="35" t="n">
        <x:v>0.14637391009335374</x:v>
      </x:c>
      <x:c r="U2318" s="36" t="str">
        <x:v>lateral</x:v>
      </x:c>
      <x:c r="V2318" s="33" t="n">
        <x:v>5</x:v>
      </x:c>
      <x:c r="W2318" s="36" t="n">
        <x:v>-16.44104239354325</x:v>
      </x:c>
      <x:c r="X2318" s="36" t="n">
        <x:v>0</x:v>
      </x:c>
      <x:c r="Y2318" s="36" t="n">
        <x:v>16.44104239354325</x:v>
      </x:c>
      <x:c r="Z2318" s="36" t="n">
        <x:v>0</x:v>
      </x:c>
      <x:c r="AA2318" s="36" t="n">
        <x:v>1</x:v>
      </x:c>
      <x:c r="AB2318" s="36" t="n">
        <x:v>0.06082339404420741</x:v>
      </x:c>
      <x:c r="AC2318" s="34" t="b">
        <x:v>1</x:v>
      </x:c>
    </x:row>
    <x:row r="2319">
      <x:c r="A2319" s="31" t="str">
        <x:v>CFG018</x:v>
      </x:c>
      <x:c r="B2319" s="33" t="n">
        <x:v>38</x:v>
      </x:c>
      <x:c r="C2319" s="31" t="str">
        <x:v>0（选定5-12kg）算协调转弯-5 1.AR20.03.6 </x:v>
      </x:c>
      <x:c r="D2319" s="31" t="str">
        <x:v>T7-VLM2-WF1(g1.0)-WF2(g-1.0)-FF1(g1)-Inviscid</x:v>
      </x:c>
      <x:c r="E2319" s="37" t="n">
        <x:v>0.924039976485659</x:v>
      </x:c>
      <x:c r="F2319" s="37" t="n">
        <x:v>0</x:v>
      </x:c>
      <x:c r="G2319" s="35" t="n">
        <x:v>12.841150572298233</x:v>
      </x:c>
      <x:c r="H2319" s="36" t="n">
        <x:v>13.5</x:v>
      </x:c>
      <x:c r="I2319" s="35" t="n">
        <x:v>1.225</x:v>
      </x:c>
      <x:c r="J2319" s="35" t="n">
        <x:v>1.5705518175924542</x:v>
      </x:c>
      <x:c r="K2319" s="35" t="n">
        <x:v>0.284701945718181</x:v>
      </x:c>
      <x:c r="L2319" s="35" t="n">
        <x:v>5.525419388778789</x:v>
      </x:c>
      <x:c r="M2319" s="35" t="n">
        <x:v>11.925999999999998</x:v>
      </x:c>
      <x:c r="N2319" s="35" t="n">
        <x:v>0.10987464130192907</x:v>
      </x:c>
      <x:c r="O2319" s="35" t="n">
        <x:v>-0.000014145666992340812</x:v>
      </x:c>
      <x:c r="P2319" s="35" t="n">
        <x:v>0.01419477884024726</x:v>
      </x:c>
      <x:c r="Q2319" s="36" t="n">
        <x:v>0.7371472960421317</x:v>
      </x:c>
      <x:c r="R2319" s="36" t="n">
        <x:v>0.03155786613468553</x:v>
      </x:c>
      <x:c r="S2319" s="36" t="n">
        <x:v>0.0000026584061131743912</x:v>
      </x:c>
      <x:c r="T2319" s="35" t="n">
        <x:v>0.14637391009335374</x:v>
      </x:c>
      <x:c r="U2319" s="36" t="str">
        <x:v>lateral</x:v>
      </x:c>
      <x:c r="V2319" s="33" t="n">
        <x:v>6</x:v>
      </x:c>
      <x:c r="W2319" s="36" t="n">
        <x:v>-0.9404898033061605</x:v>
      </x:c>
      <x:c r="X2319" s="36" t="n">
        <x:v>-2.3506025396891386</x:v>
      </x:c>
      <x:c r="Y2319" s="36" t="n">
        <x:v>2.5317688223287464</x:v>
      </x:c>
      <x:c r="Z2319" s="36" t="n">
        <x:v>0.3741100134358895</x:v>
      </x:c>
      <x:c r="AA2319" s="36" t="n">
        <x:v>0.37147538709363226</x:v>
      </x:c>
      <x:c r="AB2319" s="36" t="n">
        <x:v>1.0632757489604243</x:v>
      </x:c>
      <x:c r="AC2319" s="34" t="b">
        <x:v>1</x:v>
      </x:c>
    </x:row>
    <x:row r="2320">
      <x:c r="A2320" s="31" t="str">
        <x:v>CFG018</x:v>
      </x:c>
      <x:c r="B2320" s="33" t="n">
        <x:v>38</x:v>
      </x:c>
      <x:c r="C2320" s="31" t="str">
        <x:v>0（选定5-12kg）算协调转弯-5 1.AR20.03.6 </x:v>
      </x:c>
      <x:c r="D2320" s="31" t="str">
        <x:v>T7-VLM2-WF1(g1.0)-WF2(g-1.0)-FF1(g1)-Inviscid</x:v>
      </x:c>
      <x:c r="E2320" s="37" t="n">
        <x:v>0.924039976485659</x:v>
      </x:c>
      <x:c r="F2320" s="37" t="n">
        <x:v>0</x:v>
      </x:c>
      <x:c r="G2320" s="35" t="n">
        <x:v>12.841150572298233</x:v>
      </x:c>
      <x:c r="H2320" s="36" t="n">
        <x:v>13.5</x:v>
      </x:c>
      <x:c r="I2320" s="35" t="n">
        <x:v>1.225</x:v>
      </x:c>
      <x:c r="J2320" s="35" t="n">
        <x:v>1.5705518175924542</x:v>
      </x:c>
      <x:c r="K2320" s="35" t="n">
        <x:v>0.284701945718181</x:v>
      </x:c>
      <x:c r="L2320" s="35" t="n">
        <x:v>5.525419388778789</x:v>
      </x:c>
      <x:c r="M2320" s="35" t="n">
        <x:v>11.925999999999998</x:v>
      </x:c>
      <x:c r="N2320" s="35" t="n">
        <x:v>0.10987464130192907</x:v>
      </x:c>
      <x:c r="O2320" s="35" t="n">
        <x:v>-0.000014145666992340812</x:v>
      </x:c>
      <x:c r="P2320" s="35" t="n">
        <x:v>0.01419477884024726</x:v>
      </x:c>
      <x:c r="Q2320" s="36" t="n">
        <x:v>0.7371472960421317</x:v>
      </x:c>
      <x:c r="R2320" s="36" t="n">
        <x:v>0.03155786613468553</x:v>
      </x:c>
      <x:c r="S2320" s="36" t="n">
        <x:v>0.0000026584061131743912</x:v>
      </x:c>
      <x:c r="T2320" s="35" t="n">
        <x:v>0.14637391009335374</x:v>
      </x:c>
      <x:c r="U2320" s="36" t="str">
        <x:v>lateral</x:v>
      </x:c>
      <x:c r="V2320" s="33" t="n">
        <x:v>7</x:v>
      </x:c>
      <x:c r="W2320" s="36" t="n">
        <x:v>-0.9404898033061605</x:v>
      </x:c>
      <x:c r="X2320" s="36" t="n">
        <x:v>2.3506025396891386</x:v>
      </x:c>
      <x:c r="Y2320" s="36" t="n">
        <x:v>2.5317688223287464</x:v>
      </x:c>
      <x:c r="Z2320" s="36" t="n">
        <x:v>0.3741100134358895</x:v>
      </x:c>
      <x:c r="AA2320" s="36" t="n">
        <x:v>0.37147538709363226</x:v>
      </x:c>
      <x:c r="AB2320" s="36" t="n">
        <x:v>1.0632757489604243</x:v>
      </x:c>
      <x:c r="AC2320" s="34" t="b">
        <x:v>1</x:v>
      </x:c>
    </x:row>
    <x:row r="2321">
      <x:c r="A2321" s="31" t="str">
        <x:v>CFG018</x:v>
      </x:c>
      <x:c r="B2321" s="33" t="n">
        <x:v>38</x:v>
      </x:c>
      <x:c r="C2321" s="31" t="str">
        <x:v>0（选定5-12kg）算协调转弯-5 1.AR20.03.6 </x:v>
      </x:c>
      <x:c r="D2321" s="31" t="str">
        <x:v>T7-VLM2-WF1(g1.0)-WF2(g-1.0)-FF1(g1)-Inviscid</x:v>
      </x:c>
      <x:c r="E2321" s="37" t="n">
        <x:v>0.924039976485659</x:v>
      </x:c>
      <x:c r="F2321" s="37" t="n">
        <x:v>0</x:v>
      </x:c>
      <x:c r="G2321" s="35" t="n">
        <x:v>12.841150572298233</x:v>
      </x:c>
      <x:c r="H2321" s="36" t="n">
        <x:v>13.5</x:v>
      </x:c>
      <x:c r="I2321" s="35" t="n">
        <x:v>1.225</x:v>
      </x:c>
      <x:c r="J2321" s="35" t="n">
        <x:v>1.5705518175924542</x:v>
      </x:c>
      <x:c r="K2321" s="35" t="n">
        <x:v>0.284701945718181</x:v>
      </x:c>
      <x:c r="L2321" s="35" t="n">
        <x:v>5.525419388778789</x:v>
      </x:c>
      <x:c r="M2321" s="35" t="n">
        <x:v>11.925999999999998</x:v>
      </x:c>
      <x:c r="N2321" s="35" t="n">
        <x:v>0.10987464130192907</x:v>
      </x:c>
      <x:c r="O2321" s="35" t="n">
        <x:v>-0.000014145666992340812</x:v>
      </x:c>
      <x:c r="P2321" s="35" t="n">
        <x:v>0.01419477884024726</x:v>
      </x:c>
      <x:c r="Q2321" s="36" t="n">
        <x:v>0.7371472960421317</x:v>
      </x:c>
      <x:c r="R2321" s="36" t="n">
        <x:v>0.03155786613468553</x:v>
      </x:c>
      <x:c r="S2321" s="36" t="n">
        <x:v>0.0000026584061131743912</x:v>
      </x:c>
      <x:c r="T2321" s="35" t="n">
        <x:v>0.14637391009335374</x:v>
      </x:c>
      <x:c r="U2321" s="36" t="str">
        <x:v>lateral</x:v>
      </x:c>
      <x:c r="V2321" s="33" t="n">
        <x:v>8</x:v>
      </x:c>
      <x:c r="W2321" s="36" t="n">
        <x:v>0.16753583666986316</x:v>
      </x:c>
      <x:c r="X2321" s="36" t="n">
        <x:v>0</x:v>
      </x:c>
      <x:c r="Y2321" s="36" t="n">
        <x:v>0.16753583666986316</x:v>
      </x:c>
      <x:c r="Z2321" s="36" t="n">
        <x:v>0</x:v>
      </x:c>
      <x:c r="AA2321" s="36" t="n">
        <x:v>-1</x:v>
      </x:c>
      <x:c r="AB2321" s="36"/>
      <x:c r="AC2321" s="34" t="b">
        <x:v>0</x:v>
      </x:c>
    </x:row>
    <x:row r="2322">
      <x:c r="A2322" s="31" t="str">
        <x:v>CFG018</x:v>
      </x:c>
      <x:c r="B2322" s="33" t="n">
        <x:v>39</x:v>
      </x:c>
      <x:c r="C2322" s="31" t="str">
        <x:v>0（选定5-12kg）算协调转弯-5 1.AR20.03.6 </x:v>
      </x:c>
      <x:c r="D2322" s="31" t="str">
        <x:v>T7-VLM2-WF1(g1.0)-WF2(g-1.0)-FF1(g1)-Inviscid</x:v>
      </x:c>
      <x:c r="E2322" s="37" t="n">
        <x:v>0.9422242098290506</x:v>
      </x:c>
      <x:c r="F2322" s="37" t="n">
        <x:v>0</x:v>
      </x:c>
      <x:c r="G2322" s="35" t="n">
        <x:v>12.834663009469839</x:v>
      </x:c>
      <x:c r="H2322" s="36" t="n">
        <x:v>14</x:v>
      </x:c>
      <x:c r="I2322" s="35" t="n">
        <x:v>1.225</x:v>
      </x:c>
      <x:c r="J2322" s="35" t="n">
        <x:v>1.5705518175924542</x:v>
      </x:c>
      <x:c r="K2322" s="35" t="n">
        <x:v>0.284701945718181</x:v>
      </x:c>
      <x:c r="L2322" s="35" t="n">
        <x:v>5.525419388778789</x:v>
      </x:c>
      <x:c r="M2322" s="35" t="n">
        <x:v>11.925999999999998</x:v>
      </x:c>
      <x:c r="N2322" s="35" t="n">
        <x:v>0.10987464130192907</x:v>
      </x:c>
      <x:c r="O2322" s="35" t="n">
        <x:v>-0.000014145666992340812</x:v>
      </x:c>
      <x:c r="P2322" s="35" t="n">
        <x:v>0.01419477884024726</x:v>
      </x:c>
      <x:c r="Q2322" s="36" t="n">
        <x:v>0.7378703313852968</x:v>
      </x:c>
      <x:c r="R2322" s="36" t="n">
        <x:v>0.03257218607854966</x:v>
      </x:c>
      <x:c r="S2322" s="36" t="n">
        <x:v>0.000002722961064807296</x:v>
      </x:c>
      <x:c r="T2322" s="35" t="n">
        <x:v>0.1463732483770552</x:v>
      </x:c>
      <x:c r="U2322" s="36" t="str">
        <x:v>longitudinal</x:v>
      </x:c>
      <x:c r="V2322" s="33" t="n">
        <x:v>1</x:v>
      </x:c>
      <x:c r="W2322" s="36" t="n">
        <x:v>-5.960920321146817</x:v>
      </x:c>
      <x:c r="X2322" s="36" t="n">
        <x:v>-5.09636077038937</x:v>
      </x:c>
      <x:c r="Y2322" s="36" t="n">
        <x:v>7.842541946143789</x:v>
      </x:c>
      <x:c r="Z2322" s="36" t="n">
        <x:v>0.811111008387088</x:v>
      </x:c>
      <x:c r="AA2322" s="36" t="n">
        <x:v>0.7600750320599595</x:v>
      </x:c>
      <x:c r="AB2322" s="36" t="n">
        <x:v>0.16775933012431388</x:v>
      </x:c>
      <x:c r="AC2322" s="34" t="b">
        <x:v>1</x:v>
      </x:c>
    </x:row>
    <x:row r="2323">
      <x:c r="A2323" s="31" t="str">
        <x:v>CFG018</x:v>
      </x:c>
      <x:c r="B2323" s="33" t="n">
        <x:v>39</x:v>
      </x:c>
      <x:c r="C2323" s="31" t="str">
        <x:v>0（选定5-12kg）算协调转弯-5 1.AR20.03.6 </x:v>
      </x:c>
      <x:c r="D2323" s="31" t="str">
        <x:v>T7-VLM2-WF1(g1.0)-WF2(g-1.0)-FF1(g1)-Inviscid</x:v>
      </x:c>
      <x:c r="E2323" s="37" t="n">
        <x:v>0.9422242098290506</x:v>
      </x:c>
      <x:c r="F2323" s="37" t="n">
        <x:v>0</x:v>
      </x:c>
      <x:c r="G2323" s="35" t="n">
        <x:v>12.834663009469839</x:v>
      </x:c>
      <x:c r="H2323" s="36" t="n">
        <x:v>14</x:v>
      </x:c>
      <x:c r="I2323" s="35" t="n">
        <x:v>1.225</x:v>
      </x:c>
      <x:c r="J2323" s="35" t="n">
        <x:v>1.5705518175924542</x:v>
      </x:c>
      <x:c r="K2323" s="35" t="n">
        <x:v>0.284701945718181</x:v>
      </x:c>
      <x:c r="L2323" s="35" t="n">
        <x:v>5.525419388778789</x:v>
      </x:c>
      <x:c r="M2323" s="35" t="n">
        <x:v>11.925999999999998</x:v>
      </x:c>
      <x:c r="N2323" s="35" t="n">
        <x:v>0.10987464130192907</x:v>
      </x:c>
      <x:c r="O2323" s="35" t="n">
        <x:v>-0.000014145666992340812</x:v>
      </x:c>
      <x:c r="P2323" s="35" t="n">
        <x:v>0.01419477884024726</x:v>
      </x:c>
      <x:c r="Q2323" s="36" t="n">
        <x:v>0.7378703313852968</x:v>
      </x:c>
      <x:c r="R2323" s="36" t="n">
        <x:v>0.03257218607854966</x:v>
      </x:c>
      <x:c r="S2323" s="36" t="n">
        <x:v>0.000002722961064807296</x:v>
      </x:c>
      <x:c r="T2323" s="35" t="n">
        <x:v>0.1463732483770552</x:v>
      </x:c>
      <x:c r="U2323" s="36" t="str">
        <x:v>longitudinal</x:v>
      </x:c>
      <x:c r="V2323" s="33" t="n">
        <x:v>2</x:v>
      </x:c>
      <x:c r="W2323" s="36" t="n">
        <x:v>-5.960920321146817</x:v>
      </x:c>
      <x:c r="X2323" s="36" t="n">
        <x:v>5.09636077038937</x:v>
      </x:c>
      <x:c r="Y2323" s="36" t="n">
        <x:v>7.842541946143789</x:v>
      </x:c>
      <x:c r="Z2323" s="36" t="n">
        <x:v>0.811111008387088</x:v>
      </x:c>
      <x:c r="AA2323" s="36" t="n">
        <x:v>0.7600750320599595</x:v>
      </x:c>
      <x:c r="AB2323" s="36" t="n">
        <x:v>0.16775933012431388</x:v>
      </x:c>
      <x:c r="AC2323" s="34" t="b">
        <x:v>1</x:v>
      </x:c>
    </x:row>
    <x:row r="2324">
      <x:c r="A2324" s="31" t="str">
        <x:v>CFG018</x:v>
      </x:c>
      <x:c r="B2324" s="33" t="n">
        <x:v>39</x:v>
      </x:c>
      <x:c r="C2324" s="31" t="str">
        <x:v>0（选定5-12kg）算协调转弯-5 1.AR20.03.6 </x:v>
      </x:c>
      <x:c r="D2324" s="31" t="str">
        <x:v>T7-VLM2-WF1(g1.0)-WF2(g-1.0)-FF1(g1)-Inviscid</x:v>
      </x:c>
      <x:c r="E2324" s="37" t="n">
        <x:v>0.9422242098290506</x:v>
      </x:c>
      <x:c r="F2324" s="37" t="n">
        <x:v>0</x:v>
      </x:c>
      <x:c r="G2324" s="35" t="n">
        <x:v>12.834663009469839</x:v>
      </x:c>
      <x:c r="H2324" s="36" t="n">
        <x:v>14</x:v>
      </x:c>
      <x:c r="I2324" s="35" t="n">
        <x:v>1.225</x:v>
      </x:c>
      <x:c r="J2324" s="35" t="n">
        <x:v>1.5705518175924542</x:v>
      </x:c>
      <x:c r="K2324" s="35" t="n">
        <x:v>0.284701945718181</x:v>
      </x:c>
      <x:c r="L2324" s="35" t="n">
        <x:v>5.525419388778789</x:v>
      </x:c>
      <x:c r="M2324" s="35" t="n">
        <x:v>11.925999999999998</x:v>
      </x:c>
      <x:c r="N2324" s="35" t="n">
        <x:v>0.10987464130192907</x:v>
      </x:c>
      <x:c r="O2324" s="35" t="n">
        <x:v>-0.000014145666992340812</x:v>
      </x:c>
      <x:c r="P2324" s="35" t="n">
        <x:v>0.01419477884024726</x:v>
      </x:c>
      <x:c r="Q2324" s="36" t="n">
        <x:v>0.7378703313852968</x:v>
      </x:c>
      <x:c r="R2324" s="36" t="n">
        <x:v>0.03257218607854966</x:v>
      </x:c>
      <x:c r="S2324" s="36" t="n">
        <x:v>0.000002722961064807296</x:v>
      </x:c>
      <x:c r="T2324" s="35" t="n">
        <x:v>0.1463732483770552</x:v>
      </x:c>
      <x:c r="U2324" s="36" t="str">
        <x:v>longitudinal</x:v>
      </x:c>
      <x:c r="V2324" s="33" t="n">
        <x:v>3</x:v>
      </x:c>
      <x:c r="W2324" s="36" t="n">
        <x:v>-0.029422630927547024</x:v>
      </x:c>
      <x:c r="X2324" s="36" t="n">
        <x:v>-0.7240069995775279</x:v>
      </x:c>
      <x:c r="Y2324" s="36" t="n">
        <x:v>0.7246046002116968</x:v>
      </x:c>
      <x:c r="Z2324" s="36" t="n">
        <x:v>0.11522929281589535</x:v>
      </x:c>
      <x:c r="AA2324" s="36" t="n">
        <x:v>0.040605084371464185</x:v>
      </x:c>
      <x:c r="AB2324" s="36" t="n">
        <x:v>33.98744328685261</x:v>
      </x:c>
      <x:c r="AC2324" s="34" t="b">
        <x:v>1</x:v>
      </x:c>
    </x:row>
    <x:row r="2325">
      <x:c r="A2325" s="31" t="str">
        <x:v>CFG018</x:v>
      </x:c>
      <x:c r="B2325" s="33" t="n">
        <x:v>39</x:v>
      </x:c>
      <x:c r="C2325" s="31" t="str">
        <x:v>0（选定5-12kg）算协调转弯-5 1.AR20.03.6 </x:v>
      </x:c>
      <x:c r="D2325" s="31" t="str">
        <x:v>T7-VLM2-WF1(g1.0)-WF2(g-1.0)-FF1(g1)-Inviscid</x:v>
      </x:c>
      <x:c r="E2325" s="37" t="n">
        <x:v>0.9422242098290506</x:v>
      </x:c>
      <x:c r="F2325" s="37" t="n">
        <x:v>0</x:v>
      </x:c>
      <x:c r="G2325" s="35" t="n">
        <x:v>12.834663009469839</x:v>
      </x:c>
      <x:c r="H2325" s="36" t="n">
        <x:v>14</x:v>
      </x:c>
      <x:c r="I2325" s="35" t="n">
        <x:v>1.225</x:v>
      </x:c>
      <x:c r="J2325" s="35" t="n">
        <x:v>1.5705518175924542</x:v>
      </x:c>
      <x:c r="K2325" s="35" t="n">
        <x:v>0.284701945718181</x:v>
      </x:c>
      <x:c r="L2325" s="35" t="n">
        <x:v>5.525419388778789</x:v>
      </x:c>
      <x:c r="M2325" s="35" t="n">
        <x:v>11.925999999999998</x:v>
      </x:c>
      <x:c r="N2325" s="35" t="n">
        <x:v>0.10987464130192907</x:v>
      </x:c>
      <x:c r="O2325" s="35" t="n">
        <x:v>-0.000014145666992340812</x:v>
      </x:c>
      <x:c r="P2325" s="35" t="n">
        <x:v>0.01419477884024726</x:v>
      </x:c>
      <x:c r="Q2325" s="36" t="n">
        <x:v>0.7378703313852968</x:v>
      </x:c>
      <x:c r="R2325" s="36" t="n">
        <x:v>0.03257218607854966</x:v>
      </x:c>
      <x:c r="S2325" s="36" t="n">
        <x:v>0.000002722961064807296</x:v>
      </x:c>
      <x:c r="T2325" s="35" t="n">
        <x:v>0.1463732483770552</x:v>
      </x:c>
      <x:c r="U2325" s="36" t="str">
        <x:v>longitudinal</x:v>
      </x:c>
      <x:c r="V2325" s="33" t="n">
        <x:v>4</x:v>
      </x:c>
      <x:c r="W2325" s="36" t="n">
        <x:v>-0.029422630927547024</x:v>
      </x:c>
      <x:c r="X2325" s="36" t="n">
        <x:v>0.7240069995775279</x:v>
      </x:c>
      <x:c r="Y2325" s="36" t="n">
        <x:v>0.7246046002116968</x:v>
      </x:c>
      <x:c r="Z2325" s="36" t="n">
        <x:v>0.11522929281589535</x:v>
      </x:c>
      <x:c r="AA2325" s="36" t="n">
        <x:v>0.040605084371464185</x:v>
      </x:c>
      <x:c r="AB2325" s="36" t="n">
        <x:v>33.98744328685261</x:v>
      </x:c>
      <x:c r="AC2325" s="34" t="b">
        <x:v>1</x:v>
      </x:c>
    </x:row>
    <x:row r="2326">
      <x:c r="A2326" s="31" t="str">
        <x:v>CFG018</x:v>
      </x:c>
      <x:c r="B2326" s="33" t="n">
        <x:v>39</x:v>
      </x:c>
      <x:c r="C2326" s="31" t="str">
        <x:v>0（选定5-12kg）算协调转弯-5 1.AR20.03.6 </x:v>
      </x:c>
      <x:c r="D2326" s="31" t="str">
        <x:v>T7-VLM2-WF1(g1.0)-WF2(g-1.0)-FF1(g1)-Inviscid</x:v>
      </x:c>
      <x:c r="E2326" s="37" t="n">
        <x:v>0.9422242098290506</x:v>
      </x:c>
      <x:c r="F2326" s="37" t="n">
        <x:v>0</x:v>
      </x:c>
      <x:c r="G2326" s="35" t="n">
        <x:v>12.834663009469839</x:v>
      </x:c>
      <x:c r="H2326" s="36" t="n">
        <x:v>14</x:v>
      </x:c>
      <x:c r="I2326" s="35" t="n">
        <x:v>1.225</x:v>
      </x:c>
      <x:c r="J2326" s="35" t="n">
        <x:v>1.5705518175924542</x:v>
      </x:c>
      <x:c r="K2326" s="35" t="n">
        <x:v>0.284701945718181</x:v>
      </x:c>
      <x:c r="L2326" s="35" t="n">
        <x:v>5.525419388778789</x:v>
      </x:c>
      <x:c r="M2326" s="35" t="n">
        <x:v>11.925999999999998</x:v>
      </x:c>
      <x:c r="N2326" s="35" t="n">
        <x:v>0.10987464130192907</x:v>
      </x:c>
      <x:c r="O2326" s="35" t="n">
        <x:v>-0.000014145666992340812</x:v>
      </x:c>
      <x:c r="P2326" s="35" t="n">
        <x:v>0.01419477884024726</x:v>
      </x:c>
      <x:c r="Q2326" s="36" t="n">
        <x:v>0.7378703313852968</x:v>
      </x:c>
      <x:c r="R2326" s="36" t="n">
        <x:v>0.03257218607854966</x:v>
      </x:c>
      <x:c r="S2326" s="36" t="n">
        <x:v>0.000002722961064807296</x:v>
      </x:c>
      <x:c r="T2326" s="35" t="n">
        <x:v>0.1463732483770552</x:v>
      </x:c>
      <x:c r="U2326" s="36" t="str">
        <x:v>lateral</x:v>
      </x:c>
      <x:c r="V2326" s="33" t="n">
        <x:v>5</x:v>
      </x:c>
      <x:c r="W2326" s="36" t="n">
        <x:v>-16.399966285426615</x:v>
      </x:c>
      <x:c r="X2326" s="36" t="n">
        <x:v>0</x:v>
      </x:c>
      <x:c r="Y2326" s="36" t="n">
        <x:v>16.399966285426615</x:v>
      </x:c>
      <x:c r="Z2326" s="36" t="n">
        <x:v>0</x:v>
      </x:c>
      <x:c r="AA2326" s="36" t="n">
        <x:v>1</x:v>
      </x:c>
      <x:c r="AB2326" s="36" t="n">
        <x:v>0.06097573510798147</x:v>
      </x:c>
      <x:c r="AC2326" s="34" t="b">
        <x:v>1</x:v>
      </x:c>
    </x:row>
    <x:row r="2327">
      <x:c r="A2327" s="31" t="str">
        <x:v>CFG018</x:v>
      </x:c>
      <x:c r="B2327" s="33" t="n">
        <x:v>39</x:v>
      </x:c>
      <x:c r="C2327" s="31" t="str">
        <x:v>0（选定5-12kg）算协调转弯-5 1.AR20.03.6 </x:v>
      </x:c>
      <x:c r="D2327" s="31" t="str">
        <x:v>T7-VLM2-WF1(g1.0)-WF2(g-1.0)-FF1(g1)-Inviscid</x:v>
      </x:c>
      <x:c r="E2327" s="37" t="n">
        <x:v>0.9422242098290506</x:v>
      </x:c>
      <x:c r="F2327" s="37" t="n">
        <x:v>0</x:v>
      </x:c>
      <x:c r="G2327" s="35" t="n">
        <x:v>12.834663009469839</x:v>
      </x:c>
      <x:c r="H2327" s="36" t="n">
        <x:v>14</x:v>
      </x:c>
      <x:c r="I2327" s="35" t="n">
        <x:v>1.225</x:v>
      </x:c>
      <x:c r="J2327" s="35" t="n">
        <x:v>1.5705518175924542</x:v>
      </x:c>
      <x:c r="K2327" s="35" t="n">
        <x:v>0.284701945718181</x:v>
      </x:c>
      <x:c r="L2327" s="35" t="n">
        <x:v>5.525419388778789</x:v>
      </x:c>
      <x:c r="M2327" s="35" t="n">
        <x:v>11.925999999999998</x:v>
      </x:c>
      <x:c r="N2327" s="35" t="n">
        <x:v>0.10987464130192907</x:v>
      </x:c>
      <x:c r="O2327" s="35" t="n">
        <x:v>-0.000014145666992340812</x:v>
      </x:c>
      <x:c r="P2327" s="35" t="n">
        <x:v>0.01419477884024726</x:v>
      </x:c>
      <x:c r="Q2327" s="36" t="n">
        <x:v>0.7378703313852968</x:v>
      </x:c>
      <x:c r="R2327" s="36" t="n">
        <x:v>0.03257218607854966</x:v>
      </x:c>
      <x:c r="S2327" s="36" t="n">
        <x:v>0.000002722961064807296</x:v>
      </x:c>
      <x:c r="T2327" s="35" t="n">
        <x:v>0.1463732483770552</x:v>
      </x:c>
      <x:c r="U2327" s="36" t="str">
        <x:v>lateral</x:v>
      </x:c>
      <x:c r="V2327" s="33" t="n">
        <x:v>6</x:v>
      </x:c>
      <x:c r="W2327" s="36" t="n">
        <x:v>-0.9411800054450521</x:v>
      </x:c>
      <x:c r="X2327" s="36" t="n">
        <x:v>-2.349936023676075</x:v>
      </x:c>
      <x:c r="Y2327" s="36" t="n">
        <x:v>2.5314065493357782</x:v>
      </x:c>
      <x:c r="Z2327" s="36" t="n">
        <x:v>0.3740039341177605</x:v>
      </x:c>
      <x:c r="AA2327" s="36" t="n">
        <x:v>0.37180120502256364</x:v>
      </x:c>
      <x:c r="AB2327" s="36" t="n">
        <x:v>1.0624960094930342</x:v>
      </x:c>
      <x:c r="AC2327" s="34" t="b">
        <x:v>1</x:v>
      </x:c>
    </x:row>
    <x:row r="2328">
      <x:c r="A2328" s="31" t="str">
        <x:v>CFG018</x:v>
      </x:c>
      <x:c r="B2328" s="33" t="n">
        <x:v>39</x:v>
      </x:c>
      <x:c r="C2328" s="31" t="str">
        <x:v>0（选定5-12kg）算协调转弯-5 1.AR20.03.6 </x:v>
      </x:c>
      <x:c r="D2328" s="31" t="str">
        <x:v>T7-VLM2-WF1(g1.0)-WF2(g-1.0)-FF1(g1)-Inviscid</x:v>
      </x:c>
      <x:c r="E2328" s="37" t="n">
        <x:v>0.9422242098290506</x:v>
      </x:c>
      <x:c r="F2328" s="37" t="n">
        <x:v>0</x:v>
      </x:c>
      <x:c r="G2328" s="35" t="n">
        <x:v>12.834663009469839</x:v>
      </x:c>
      <x:c r="H2328" s="36" t="n">
        <x:v>14</x:v>
      </x:c>
      <x:c r="I2328" s="35" t="n">
        <x:v>1.225</x:v>
      </x:c>
      <x:c r="J2328" s="35" t="n">
        <x:v>1.5705518175924542</x:v>
      </x:c>
      <x:c r="K2328" s="35" t="n">
        <x:v>0.284701945718181</x:v>
      </x:c>
      <x:c r="L2328" s="35" t="n">
        <x:v>5.525419388778789</x:v>
      </x:c>
      <x:c r="M2328" s="35" t="n">
        <x:v>11.925999999999998</x:v>
      </x:c>
      <x:c r="N2328" s="35" t="n">
        <x:v>0.10987464130192907</x:v>
      </x:c>
      <x:c r="O2328" s="35" t="n">
        <x:v>-0.000014145666992340812</x:v>
      </x:c>
      <x:c r="P2328" s="35" t="n">
        <x:v>0.01419477884024726</x:v>
      </x:c>
      <x:c r="Q2328" s="36" t="n">
        <x:v>0.7378703313852968</x:v>
      </x:c>
      <x:c r="R2328" s="36" t="n">
        <x:v>0.03257218607854966</x:v>
      </x:c>
      <x:c r="S2328" s="36" t="n">
        <x:v>0.000002722961064807296</x:v>
      </x:c>
      <x:c r="T2328" s="35" t="n">
        <x:v>0.1463732483770552</x:v>
      </x:c>
      <x:c r="U2328" s="36" t="str">
        <x:v>lateral</x:v>
      </x:c>
      <x:c r="V2328" s="33" t="n">
        <x:v>7</x:v>
      </x:c>
      <x:c r="W2328" s="36" t="n">
        <x:v>-0.9411800054450521</x:v>
      </x:c>
      <x:c r="X2328" s="36" t="n">
        <x:v>2.349936023676075</x:v>
      </x:c>
      <x:c r="Y2328" s="36" t="n">
        <x:v>2.5314065493357782</x:v>
      </x:c>
      <x:c r="Z2328" s="36" t="n">
        <x:v>0.3740039341177605</x:v>
      </x:c>
      <x:c r="AA2328" s="36" t="n">
        <x:v>0.37180120502256364</x:v>
      </x:c>
      <x:c r="AB2328" s="36" t="n">
        <x:v>1.0624960094930342</x:v>
      </x:c>
      <x:c r="AC2328" s="34" t="b">
        <x:v>1</x:v>
      </x:c>
    </x:row>
    <x:row r="2329">
      <x:c r="A2329" s="31" t="str">
        <x:v>CFG018</x:v>
      </x:c>
      <x:c r="B2329" s="33" t="n">
        <x:v>39</x:v>
      </x:c>
      <x:c r="C2329" s="31" t="str">
        <x:v>0（选定5-12kg）算协调转弯-5 1.AR20.03.6 </x:v>
      </x:c>
      <x:c r="D2329" s="31" t="str">
        <x:v>T7-VLM2-WF1(g1.0)-WF2(g-1.0)-FF1(g1)-Inviscid</x:v>
      </x:c>
      <x:c r="E2329" s="37" t="n">
        <x:v>0.9422242098290506</x:v>
      </x:c>
      <x:c r="F2329" s="37" t="n">
        <x:v>0</x:v>
      </x:c>
      <x:c r="G2329" s="35" t="n">
        <x:v>12.834663009469839</x:v>
      </x:c>
      <x:c r="H2329" s="36" t="n">
        <x:v>14</x:v>
      </x:c>
      <x:c r="I2329" s="35" t="n">
        <x:v>1.225</x:v>
      </x:c>
      <x:c r="J2329" s="35" t="n">
        <x:v>1.5705518175924542</x:v>
      </x:c>
      <x:c r="K2329" s="35" t="n">
        <x:v>0.284701945718181</x:v>
      </x:c>
      <x:c r="L2329" s="35" t="n">
        <x:v>5.525419388778789</x:v>
      </x:c>
      <x:c r="M2329" s="35" t="n">
        <x:v>11.925999999999998</x:v>
      </x:c>
      <x:c r="N2329" s="35" t="n">
        <x:v>0.10987464130192907</x:v>
      </x:c>
      <x:c r="O2329" s="35" t="n">
        <x:v>-0.000014145666992340812</x:v>
      </x:c>
      <x:c r="P2329" s="35" t="n">
        <x:v>0.01419477884024726</x:v>
      </x:c>
      <x:c r="Q2329" s="36" t="n">
        <x:v>0.7378703313852968</x:v>
      </x:c>
      <x:c r="R2329" s="36" t="n">
        <x:v>0.03257218607854966</x:v>
      </x:c>
      <x:c r="S2329" s="36" t="n">
        <x:v>0.000002722961064807296</x:v>
      </x:c>
      <x:c r="T2329" s="35" t="n">
        <x:v>0.1463732483770552</x:v>
      </x:c>
      <x:c r="U2329" s="36" t="str">
        <x:v>lateral</x:v>
      </x:c>
      <x:c r="V2329" s="33" t="n">
        <x:v>8</x:v>
      </x:c>
      <x:c r="W2329" s="36" t="n">
        <x:v>0.16778345182220633</x:v>
      </x:c>
      <x:c r="X2329" s="36" t="n">
        <x:v>0</x:v>
      </x:c>
      <x:c r="Y2329" s="36" t="n">
        <x:v>0.16778345182220633</x:v>
      </x:c>
      <x:c r="Z2329" s="36" t="n">
        <x:v>0</x:v>
      </x:c>
      <x:c r="AA2329" s="36" t="n">
        <x:v>-1</x:v>
      </x:c>
      <x:c r="AB2329" s="36"/>
      <x:c r="AC2329" s="34" t="b">
        <x:v>0</x:v>
      </x:c>
    </x:row>
    <x:row r="2330">
      <x:c r="A2330" s="31" t="str">
        <x:v>CFG018</x:v>
      </x:c>
      <x:c r="B2330" s="33" t="n">
        <x:v>40</x:v>
      </x:c>
      <x:c r="C2330" s="31" t="str">
        <x:v>0（选定5-12kg）算协调转弯-5 1.AR20.03.6 </x:v>
      </x:c>
      <x:c r="D2330" s="31" t="str">
        <x:v>T7-VLM2-WF1(g1.0)-WF2(g-1.0)-FF1(g1)-Inviscid</x:v>
      </x:c>
      <x:c r="E2330" s="37" t="n">
        <x:v>0.9604888782233086</x:v>
      </x:c>
      <x:c r="F2330" s="37" t="n">
        <x:v>0</x:v>
      </x:c>
      <x:c r="G2330" s="35" t="n">
        <x:v>12.828123983703211</x:v>
      </x:c>
      <x:c r="H2330" s="36" t="n">
        <x:v>14.5</x:v>
      </x:c>
      <x:c r="I2330" s="35" t="n">
        <x:v>1.225</x:v>
      </x:c>
      <x:c r="J2330" s="35" t="n">
        <x:v>1.5705518175924542</x:v>
      </x:c>
      <x:c r="K2330" s="35" t="n">
        <x:v>0.284701945718181</x:v>
      </x:c>
      <x:c r="L2330" s="35" t="n">
        <x:v>5.525419388778789</x:v>
      </x:c>
      <x:c r="M2330" s="35" t="n">
        <x:v>11.925999999999998</x:v>
      </x:c>
      <x:c r="N2330" s="35" t="n">
        <x:v>0.10987464130192907</x:v>
      </x:c>
      <x:c r="O2330" s="35" t="n">
        <x:v>-0.000014145666992340812</x:v>
      </x:c>
      <x:c r="P2330" s="35" t="n">
        <x:v>0.01419477884024726</x:v>
      </x:c>
      <x:c r="Q2330" s="36" t="n">
        <x:v>0.7385994952777738</x:v>
      </x:c>
      <x:c r="R2330" s="36" t="n">
        <x:v>0.03360692486852898</x:v>
      </x:c>
      <x:c r="S2330" s="36" t="n">
        <x:v>0.00000278719529178739</x:v>
      </x:c>
      <x:c r="T2330" s="35" t="n">
        <x:v>0.14637275543636982</x:v>
      </x:c>
      <x:c r="U2330" s="36" t="str">
        <x:v>longitudinal</x:v>
      </x:c>
      <x:c r="V2330" s="33" t="n">
        <x:v>1</x:v>
      </x:c>
      <x:c r="W2330" s="36" t="n">
        <x:v>-5.954305345138259</x:v>
      </x:c>
      <x:c r="X2330" s="36" t="n">
        <x:v>-5.090777806629916</x:v>
      </x:c>
      <x:c r="Y2330" s="36" t="n">
        <x:v>7.833886061184305</x:v>
      </x:c>
      <x:c r="Z2330" s="36" t="n">
        <x:v>0.8102224521076681</x:v>
      </x:c>
      <x:c r="AA2330" s="36" t="n">
        <x:v>0.7600704552802883</x:v>
      </x:c>
      <x:c r="AB2330" s="36" t="n">
        <x:v>0.16794570349276905</x:v>
      </x:c>
      <x:c r="AC2330" s="34" t="b">
        <x:v>1</x:v>
      </x:c>
    </x:row>
    <x:row r="2331">
      <x:c r="A2331" s="31" t="str">
        <x:v>CFG018</x:v>
      </x:c>
      <x:c r="B2331" s="33" t="n">
        <x:v>40</x:v>
      </x:c>
      <x:c r="C2331" s="31" t="str">
        <x:v>0（选定5-12kg）算协调转弯-5 1.AR20.03.6 </x:v>
      </x:c>
      <x:c r="D2331" s="31" t="str">
        <x:v>T7-VLM2-WF1(g1.0)-WF2(g-1.0)-FF1(g1)-Inviscid</x:v>
      </x:c>
      <x:c r="E2331" s="37" t="n">
        <x:v>0.9604888782233086</x:v>
      </x:c>
      <x:c r="F2331" s="37" t="n">
        <x:v>0</x:v>
      </x:c>
      <x:c r="G2331" s="35" t="n">
        <x:v>12.828123983703211</x:v>
      </x:c>
      <x:c r="H2331" s="36" t="n">
        <x:v>14.5</x:v>
      </x:c>
      <x:c r="I2331" s="35" t="n">
        <x:v>1.225</x:v>
      </x:c>
      <x:c r="J2331" s="35" t="n">
        <x:v>1.5705518175924542</x:v>
      </x:c>
      <x:c r="K2331" s="35" t="n">
        <x:v>0.284701945718181</x:v>
      </x:c>
      <x:c r="L2331" s="35" t="n">
        <x:v>5.525419388778789</x:v>
      </x:c>
      <x:c r="M2331" s="35" t="n">
        <x:v>11.925999999999998</x:v>
      </x:c>
      <x:c r="N2331" s="35" t="n">
        <x:v>0.10987464130192907</x:v>
      </x:c>
      <x:c r="O2331" s="35" t="n">
        <x:v>-0.000014145666992340812</x:v>
      </x:c>
      <x:c r="P2331" s="35" t="n">
        <x:v>0.01419477884024726</x:v>
      </x:c>
      <x:c r="Q2331" s="36" t="n">
        <x:v>0.7385994952777738</x:v>
      </x:c>
      <x:c r="R2331" s="36" t="n">
        <x:v>0.03360692486852898</x:v>
      </x:c>
      <x:c r="S2331" s="36" t="n">
        <x:v>0.00000278719529178739</x:v>
      </x:c>
      <x:c r="T2331" s="35" t="n">
        <x:v>0.14637275543636982</x:v>
      </x:c>
      <x:c r="U2331" s="36" t="str">
        <x:v>longitudinal</x:v>
      </x:c>
      <x:c r="V2331" s="33" t="n">
        <x:v>2</x:v>
      </x:c>
      <x:c r="W2331" s="36" t="n">
        <x:v>-5.954305345138259</x:v>
      </x:c>
      <x:c r="X2331" s="36" t="n">
        <x:v>5.090777806629916</x:v>
      </x:c>
      <x:c r="Y2331" s="36" t="n">
        <x:v>7.833886061184305</x:v>
      </x:c>
      <x:c r="Z2331" s="36" t="n">
        <x:v>0.8102224521076681</x:v>
      </x:c>
      <x:c r="AA2331" s="36" t="n">
        <x:v>0.7600704552802883</x:v>
      </x:c>
      <x:c r="AB2331" s="36" t="n">
        <x:v>0.16794570349276905</x:v>
      </x:c>
      <x:c r="AC2331" s="34" t="b">
        <x:v>1</x:v>
      </x:c>
    </x:row>
    <x:row r="2332">
      <x:c r="A2332" s="31" t="str">
        <x:v>CFG018</x:v>
      </x:c>
      <x:c r="B2332" s="33" t="n">
        <x:v>40</x:v>
      </x:c>
      <x:c r="C2332" s="31" t="str">
        <x:v>0（选定5-12kg）算协调转弯-5 1.AR20.03.6 </x:v>
      </x:c>
      <x:c r="D2332" s="31" t="str">
        <x:v>T7-VLM2-WF1(g1.0)-WF2(g-1.0)-FF1(g1)-Inviscid</x:v>
      </x:c>
      <x:c r="E2332" s="37" t="n">
        <x:v>0.9604888782233086</x:v>
      </x:c>
      <x:c r="F2332" s="37" t="n">
        <x:v>0</x:v>
      </x:c>
      <x:c r="G2332" s="35" t="n">
        <x:v>12.828123983703211</x:v>
      </x:c>
      <x:c r="H2332" s="36" t="n">
        <x:v>14.5</x:v>
      </x:c>
      <x:c r="I2332" s="35" t="n">
        <x:v>1.225</x:v>
      </x:c>
      <x:c r="J2332" s="35" t="n">
        <x:v>1.5705518175924542</x:v>
      </x:c>
      <x:c r="K2332" s="35" t="n">
        <x:v>0.284701945718181</x:v>
      </x:c>
      <x:c r="L2332" s="35" t="n">
        <x:v>5.525419388778789</x:v>
      </x:c>
      <x:c r="M2332" s="35" t="n">
        <x:v>11.925999999999998</x:v>
      </x:c>
      <x:c r="N2332" s="35" t="n">
        <x:v>0.10987464130192907</x:v>
      </x:c>
      <x:c r="O2332" s="35" t="n">
        <x:v>-0.000014145666992340812</x:v>
      </x:c>
      <x:c r="P2332" s="35" t="n">
        <x:v>0.01419477884024726</x:v>
      </x:c>
      <x:c r="Q2332" s="36" t="n">
        <x:v>0.7385994952777738</x:v>
      </x:c>
      <x:c r="R2332" s="36" t="n">
        <x:v>0.03360692486852898</x:v>
      </x:c>
      <x:c r="S2332" s="36" t="n">
        <x:v>0.00000278719529178739</x:v>
      </x:c>
      <x:c r="T2332" s="35" t="n">
        <x:v>0.14637275543636982</x:v>
      </x:c>
      <x:c r="U2332" s="36" t="str">
        <x:v>longitudinal</x:v>
      </x:c>
      <x:c r="V2332" s="33" t="n">
        <x:v>3</x:v>
      </x:c>
      <x:c r="W2332" s="36" t="n">
        <x:v>-0.030524961256711124</x:v>
      </x:c>
      <x:c r="X2332" s="36" t="n">
        <x:v>-0.7242816301040153</x:v>
      </x:c>
      <x:c r="Y2332" s="36" t="n">
        <x:v>0.7249245843298828</x:v>
      </x:c>
      <x:c r="Z2332" s="36" t="n">
        <x:v>0.11527300162170974</x:v>
      </x:c>
      <x:c r="AA2332" s="36" t="n">
        <x:v>0.04210777495555385</x:v>
      </x:c>
      <x:c r="AB2332" s="36" t="n">
        <x:v>32.7600743401482</x:v>
      </x:c>
      <x:c r="AC2332" s="34" t="b">
        <x:v>1</x:v>
      </x:c>
    </x:row>
    <x:row r="2333">
      <x:c r="A2333" s="31" t="str">
        <x:v>CFG018</x:v>
      </x:c>
      <x:c r="B2333" s="33" t="n">
        <x:v>40</x:v>
      </x:c>
      <x:c r="C2333" s="31" t="str">
        <x:v>0（选定5-12kg）算协调转弯-5 1.AR20.03.6 </x:v>
      </x:c>
      <x:c r="D2333" s="31" t="str">
        <x:v>T7-VLM2-WF1(g1.0)-WF2(g-1.0)-FF1(g1)-Inviscid</x:v>
      </x:c>
      <x:c r="E2333" s="37" t="n">
        <x:v>0.9604888782233086</x:v>
      </x:c>
      <x:c r="F2333" s="37" t="n">
        <x:v>0</x:v>
      </x:c>
      <x:c r="G2333" s="35" t="n">
        <x:v>12.828123983703211</x:v>
      </x:c>
      <x:c r="H2333" s="36" t="n">
        <x:v>14.5</x:v>
      </x:c>
      <x:c r="I2333" s="35" t="n">
        <x:v>1.225</x:v>
      </x:c>
      <x:c r="J2333" s="35" t="n">
        <x:v>1.5705518175924542</x:v>
      </x:c>
      <x:c r="K2333" s="35" t="n">
        <x:v>0.284701945718181</x:v>
      </x:c>
      <x:c r="L2333" s="35" t="n">
        <x:v>5.525419388778789</x:v>
      </x:c>
      <x:c r="M2333" s="35" t="n">
        <x:v>11.925999999999998</x:v>
      </x:c>
      <x:c r="N2333" s="35" t="n">
        <x:v>0.10987464130192907</x:v>
      </x:c>
      <x:c r="O2333" s="35" t="n">
        <x:v>-0.000014145666992340812</x:v>
      </x:c>
      <x:c r="P2333" s="35" t="n">
        <x:v>0.01419477884024726</x:v>
      </x:c>
      <x:c r="Q2333" s="36" t="n">
        <x:v>0.7385994952777738</x:v>
      </x:c>
      <x:c r="R2333" s="36" t="n">
        <x:v>0.03360692486852898</x:v>
      </x:c>
      <x:c r="S2333" s="36" t="n">
        <x:v>0.00000278719529178739</x:v>
      </x:c>
      <x:c r="T2333" s="35" t="n">
        <x:v>0.14637275543636982</x:v>
      </x:c>
      <x:c r="U2333" s="36" t="str">
        <x:v>longitudinal</x:v>
      </x:c>
      <x:c r="V2333" s="33" t="n">
        <x:v>4</x:v>
      </x:c>
      <x:c r="W2333" s="36" t="n">
        <x:v>-0.030524961256711124</x:v>
      </x:c>
      <x:c r="X2333" s="36" t="n">
        <x:v>0.7242816301040153</x:v>
      </x:c>
      <x:c r="Y2333" s="36" t="n">
        <x:v>0.7249245843298828</x:v>
      </x:c>
      <x:c r="Z2333" s="36" t="n">
        <x:v>0.11527300162170974</x:v>
      </x:c>
      <x:c r="AA2333" s="36" t="n">
        <x:v>0.04210777495555385</x:v>
      </x:c>
      <x:c r="AB2333" s="36" t="n">
        <x:v>32.7600743401482</x:v>
      </x:c>
      <x:c r="AC2333" s="34" t="b">
        <x:v>1</x:v>
      </x:c>
    </x:row>
    <x:row r="2334">
      <x:c r="A2334" s="31" t="str">
        <x:v>CFG018</x:v>
      </x:c>
      <x:c r="B2334" s="33" t="n">
        <x:v>40</x:v>
      </x:c>
      <x:c r="C2334" s="31" t="str">
        <x:v>0（选定5-12kg）算协调转弯-5 1.AR20.03.6 </x:v>
      </x:c>
      <x:c r="D2334" s="31" t="str">
        <x:v>T7-VLM2-WF1(g1.0)-WF2(g-1.0)-FF1(g1)-Inviscid</x:v>
      </x:c>
      <x:c r="E2334" s="37" t="n">
        <x:v>0.9604888782233086</x:v>
      </x:c>
      <x:c r="F2334" s="37" t="n">
        <x:v>0</x:v>
      </x:c>
      <x:c r="G2334" s="35" t="n">
        <x:v>12.828123983703211</x:v>
      </x:c>
      <x:c r="H2334" s="36" t="n">
        <x:v>14.5</x:v>
      </x:c>
      <x:c r="I2334" s="35" t="n">
        <x:v>1.225</x:v>
      </x:c>
      <x:c r="J2334" s="35" t="n">
        <x:v>1.5705518175924542</x:v>
      </x:c>
      <x:c r="K2334" s="35" t="n">
        <x:v>0.284701945718181</x:v>
      </x:c>
      <x:c r="L2334" s="35" t="n">
        <x:v>5.525419388778789</x:v>
      </x:c>
      <x:c r="M2334" s="35" t="n">
        <x:v>11.925999999999998</x:v>
      </x:c>
      <x:c r="N2334" s="35" t="n">
        <x:v>0.10987464130192907</x:v>
      </x:c>
      <x:c r="O2334" s="35" t="n">
        <x:v>-0.000014145666992340812</x:v>
      </x:c>
      <x:c r="P2334" s="35" t="n">
        <x:v>0.01419477884024726</x:v>
      </x:c>
      <x:c r="Q2334" s="36" t="n">
        <x:v>0.7385994952777738</x:v>
      </x:c>
      <x:c r="R2334" s="36" t="n">
        <x:v>0.03360692486852898</x:v>
      </x:c>
      <x:c r="S2334" s="36" t="n">
        <x:v>0.00000278719529178739</x:v>
      </x:c>
      <x:c r="T2334" s="35" t="n">
        <x:v>0.14637275543636982</x:v>
      </x:c>
      <x:c r="U2334" s="36" t="str">
        <x:v>lateral</x:v>
      </x:c>
      <x:c r="V2334" s="33" t="n">
        <x:v>5</x:v>
      </x:c>
      <x:c r="W2334" s="36" t="n">
        <x:v>-16.35891710352879</x:v>
      </x:c>
      <x:c r="X2334" s="36" t="n">
        <x:v>0</x:v>
      </x:c>
      <x:c r="Y2334" s="36" t="n">
        <x:v>16.35891710352879</x:v>
      </x:c>
      <x:c r="Z2334" s="36" t="n">
        <x:v>0</x:v>
      </x:c>
      <x:c r="AA2334" s="36" t="n">
        <x:v>1</x:v>
      </x:c>
      <x:c r="AB2334" s="36" t="n">
        <x:v>0.061128740592755346</x:v>
      </x:c>
      <x:c r="AC2334" s="34" t="b">
        <x:v>1</x:v>
      </x:c>
    </x:row>
    <x:row r="2335">
      <x:c r="A2335" s="31" t="str">
        <x:v>CFG018</x:v>
      </x:c>
      <x:c r="B2335" s="33" t="n">
        <x:v>40</x:v>
      </x:c>
      <x:c r="C2335" s="31" t="str">
        <x:v>0（选定5-12kg）算协调转弯-5 1.AR20.03.6 </x:v>
      </x:c>
      <x:c r="D2335" s="31" t="str">
        <x:v>T7-VLM2-WF1(g1.0)-WF2(g-1.0)-FF1(g1)-Inviscid</x:v>
      </x:c>
      <x:c r="E2335" s="37" t="n">
        <x:v>0.9604888782233086</x:v>
      </x:c>
      <x:c r="F2335" s="37" t="n">
        <x:v>0</x:v>
      </x:c>
      <x:c r="G2335" s="35" t="n">
        <x:v>12.828123983703211</x:v>
      </x:c>
      <x:c r="H2335" s="36" t="n">
        <x:v>14.5</x:v>
      </x:c>
      <x:c r="I2335" s="35" t="n">
        <x:v>1.225</x:v>
      </x:c>
      <x:c r="J2335" s="35" t="n">
        <x:v>1.5705518175924542</x:v>
      </x:c>
      <x:c r="K2335" s="35" t="n">
        <x:v>0.284701945718181</x:v>
      </x:c>
      <x:c r="L2335" s="35" t="n">
        <x:v>5.525419388778789</x:v>
      </x:c>
      <x:c r="M2335" s="35" t="n">
        <x:v>11.925999999999998</x:v>
      </x:c>
      <x:c r="N2335" s="35" t="n">
        <x:v>0.10987464130192907</x:v>
      </x:c>
      <x:c r="O2335" s="35" t="n">
        <x:v>-0.000014145666992340812</x:v>
      </x:c>
      <x:c r="P2335" s="35" t="n">
        <x:v>0.01419477884024726</x:v>
      </x:c>
      <x:c r="Q2335" s="36" t="n">
        <x:v>0.7385994952777738</x:v>
      </x:c>
      <x:c r="R2335" s="36" t="n">
        <x:v>0.03360692486852898</x:v>
      </x:c>
      <x:c r="S2335" s="36" t="n">
        <x:v>0.00000278719529178739</x:v>
      </x:c>
      <x:c r="T2335" s="35" t="n">
        <x:v>0.14637275543636982</x:v>
      </x:c>
      <x:c r="U2335" s="36" t="str">
        <x:v>lateral</x:v>
      </x:c>
      <x:c r="V2335" s="33" t="n">
        <x:v>6</x:v>
      </x:c>
      <x:c r="W2335" s="36" t="n">
        <x:v>-0.9418464567782237</x:v>
      </x:c>
      <x:c r="X2335" s="36" t="n">
        <x:v>-2.3491506659751367</x:v>
      </x:c>
      <x:c r="Y2335" s="36" t="n">
        <x:v>2.5309254433106325</x:v>
      </x:c>
      <x:c r="Z2335" s="36" t="n">
        <x:v>0.37387894055756093</x:v>
      </x:c>
      <x:c r="AA2335" s="36" t="n">
        <x:v>0.37213520424616725</x:v>
      </x:c>
      <x:c r="AB2335" s="36" t="n">
        <x:v>1.0617441864363988</x:v>
      </x:c>
      <x:c r="AC2335" s="34" t="b">
        <x:v>1</x:v>
      </x:c>
    </x:row>
    <x:row r="2336">
      <x:c r="A2336" s="31" t="str">
        <x:v>CFG018</x:v>
      </x:c>
      <x:c r="B2336" s="33" t="n">
        <x:v>40</x:v>
      </x:c>
      <x:c r="C2336" s="31" t="str">
        <x:v>0（选定5-12kg）算协调转弯-5 1.AR20.03.6 </x:v>
      </x:c>
      <x:c r="D2336" s="31" t="str">
        <x:v>T7-VLM2-WF1(g1.0)-WF2(g-1.0)-FF1(g1)-Inviscid</x:v>
      </x:c>
      <x:c r="E2336" s="37" t="n">
        <x:v>0.9604888782233086</x:v>
      </x:c>
      <x:c r="F2336" s="37" t="n">
        <x:v>0</x:v>
      </x:c>
      <x:c r="G2336" s="35" t="n">
        <x:v>12.828123983703211</x:v>
      </x:c>
      <x:c r="H2336" s="36" t="n">
        <x:v>14.5</x:v>
      </x:c>
      <x:c r="I2336" s="35" t="n">
        <x:v>1.225</x:v>
      </x:c>
      <x:c r="J2336" s="35" t="n">
        <x:v>1.5705518175924542</x:v>
      </x:c>
      <x:c r="K2336" s="35" t="n">
        <x:v>0.284701945718181</x:v>
      </x:c>
      <x:c r="L2336" s="35" t="n">
        <x:v>5.525419388778789</x:v>
      </x:c>
      <x:c r="M2336" s="35" t="n">
        <x:v>11.925999999999998</x:v>
      </x:c>
      <x:c r="N2336" s="35" t="n">
        <x:v>0.10987464130192907</x:v>
      </x:c>
      <x:c r="O2336" s="35" t="n">
        <x:v>-0.000014145666992340812</x:v>
      </x:c>
      <x:c r="P2336" s="35" t="n">
        <x:v>0.01419477884024726</x:v>
      </x:c>
      <x:c r="Q2336" s="36" t="n">
        <x:v>0.7385994952777738</x:v>
      </x:c>
      <x:c r="R2336" s="36" t="n">
        <x:v>0.03360692486852898</x:v>
      </x:c>
      <x:c r="S2336" s="36" t="n">
        <x:v>0.00000278719529178739</x:v>
      </x:c>
      <x:c r="T2336" s="35" t="n">
        <x:v>0.14637275543636982</x:v>
      </x:c>
      <x:c r="U2336" s="36" t="str">
        <x:v>lateral</x:v>
      </x:c>
      <x:c r="V2336" s="33" t="n">
        <x:v>7</x:v>
      </x:c>
      <x:c r="W2336" s="36" t="n">
        <x:v>-0.9418464567782237</x:v>
      </x:c>
      <x:c r="X2336" s="36" t="n">
        <x:v>2.3491506659751367</x:v>
      </x:c>
      <x:c r="Y2336" s="36" t="n">
        <x:v>2.5309254433106325</x:v>
      </x:c>
      <x:c r="Z2336" s="36" t="n">
        <x:v>0.37387894055756093</x:v>
      </x:c>
      <x:c r="AA2336" s="36" t="n">
        <x:v>0.37213520424616725</x:v>
      </x:c>
      <x:c r="AB2336" s="36" t="n">
        <x:v>1.0617441864363988</x:v>
      </x:c>
      <x:c r="AC2336" s="34" t="b">
        <x:v>1</x:v>
      </x:c>
    </x:row>
    <x:row r="2337">
      <x:c r="A2337" s="31" t="str">
        <x:v>CFG018</x:v>
      </x:c>
      <x:c r="B2337" s="33" t="n">
        <x:v>40</x:v>
      </x:c>
      <x:c r="C2337" s="31" t="str">
        <x:v>0（选定5-12kg）算协调转弯-5 1.AR20.03.6 </x:v>
      </x:c>
      <x:c r="D2337" s="31" t="str">
        <x:v>T7-VLM2-WF1(g1.0)-WF2(g-1.0)-FF1(g1)-Inviscid</x:v>
      </x:c>
      <x:c r="E2337" s="37" t="n">
        <x:v>0.9604888782233086</x:v>
      </x:c>
      <x:c r="F2337" s="37" t="n">
        <x:v>0</x:v>
      </x:c>
      <x:c r="G2337" s="35" t="n">
        <x:v>12.828123983703211</x:v>
      </x:c>
      <x:c r="H2337" s="36" t="n">
        <x:v>14.5</x:v>
      </x:c>
      <x:c r="I2337" s="35" t="n">
        <x:v>1.225</x:v>
      </x:c>
      <x:c r="J2337" s="35" t="n">
        <x:v>1.5705518175924542</x:v>
      </x:c>
      <x:c r="K2337" s="35" t="n">
        <x:v>0.284701945718181</x:v>
      </x:c>
      <x:c r="L2337" s="35" t="n">
        <x:v>5.525419388778789</x:v>
      </x:c>
      <x:c r="M2337" s="35" t="n">
        <x:v>11.925999999999998</x:v>
      </x:c>
      <x:c r="N2337" s="35" t="n">
        <x:v>0.10987464130192907</x:v>
      </x:c>
      <x:c r="O2337" s="35" t="n">
        <x:v>-0.000014145666992340812</x:v>
      </x:c>
      <x:c r="P2337" s="35" t="n">
        <x:v>0.01419477884024726</x:v>
      </x:c>
      <x:c r="Q2337" s="36" t="n">
        <x:v>0.7385994952777738</x:v>
      </x:c>
      <x:c r="R2337" s="36" t="n">
        <x:v>0.03360692486852898</x:v>
      </x:c>
      <x:c r="S2337" s="36" t="n">
        <x:v>0.00000278719529178739</x:v>
      </x:c>
      <x:c r="T2337" s="35" t="n">
        <x:v>0.14637275543636982</x:v>
      </x:c>
      <x:c r="U2337" s="36" t="str">
        <x:v>lateral</x:v>
      </x:c>
      <x:c r="V2337" s="33" t="n">
        <x:v>8</x:v>
      </x:c>
      <x:c r="W2337" s="36" t="n">
        <x:v>0.16803101493832706</x:v>
      </x:c>
      <x:c r="X2337" s="36" t="n">
        <x:v>0</x:v>
      </x:c>
      <x:c r="Y2337" s="36" t="n">
        <x:v>0.16803101493832706</x:v>
      </x:c>
      <x:c r="Z2337" s="36" t="n">
        <x:v>0</x:v>
      </x:c>
      <x:c r="AA2337" s="36" t="n">
        <x:v>-1</x:v>
      </x:c>
      <x:c r="AB2337" s="36"/>
      <x:c r="AC2337" s="34" t="b">
        <x:v>0</x:v>
      </x:c>
    </x:row>
    <x:row r="2338">
      <x:c r="A2338" s="31" t="str">
        <x:v>CFG018</x:v>
      </x:c>
      <x:c r="B2338" s="33" t="n">
        <x:v>41</x:v>
      </x:c>
      <x:c r="C2338" s="31" t="str">
        <x:v>0（选定5-12kg）算协调转弯-5 1.AR20.03.6 </x:v>
      </x:c>
      <x:c r="D2338" s="31" t="str">
        <x:v>T7-VLM2-WF1(g1.0)-WF2(g-1.0)-FF1(g1)-Inviscid</x:v>
      </x:c>
      <x:c r="E2338" s="37" t="n">
        <x:v>0.9788365475678247</x:v>
      </x:c>
      <x:c r="F2338" s="37" t="n">
        <x:v>0</x:v>
      </x:c>
      <x:c r="G2338" s="35" t="n">
        <x:v>12.82153185947245</x:v>
      </x:c>
      <x:c r="H2338" s="36" t="n">
        <x:v>15</x:v>
      </x:c>
      <x:c r="I2338" s="35" t="n">
        <x:v>1.225</x:v>
      </x:c>
      <x:c r="J2338" s="35" t="n">
        <x:v>1.5705518175924542</x:v>
      </x:c>
      <x:c r="K2338" s="35" t="n">
        <x:v>0.284701945718181</x:v>
      </x:c>
      <x:c r="L2338" s="35" t="n">
        <x:v>5.525419388778789</x:v>
      </x:c>
      <x:c r="M2338" s="35" t="n">
        <x:v>11.925999999999998</x:v>
      </x:c>
      <x:c r="N2338" s="35" t="n">
        <x:v>0.10987464130192907</x:v>
      </x:c>
      <x:c r="O2338" s="35" t="n">
        <x:v>-0.000014145666992340812</x:v>
      </x:c>
      <x:c r="P2338" s="35" t="n">
        <x:v>0.01419477884024726</x:v>
      </x:c>
      <x:c r="Q2338" s="36" t="n">
        <x:v>0.7393349861633003</x:v>
      </x:c>
      <x:c r="R2338" s="36" t="n">
        <x:v>0.034661868962697066</x:v>
      </x:c>
      <x:c r="S2338" s="36" t="n">
        <x:v>0.0000028510904739045513</x:v>
      </x:c>
      <x:c r="T2338" s="35" t="n">
        <x:v>0.1463724258077576</x:v>
      </x:c>
      <x:c r="U2338" s="36" t="str">
        <x:v>longitudinal</x:v>
      </x:c>
      <x:c r="V2338" s="33" t="n">
        <x:v>1</x:v>
      </x:c>
      <x:c r="W2338" s="36" t="n">
        <x:v>-5.947682850537367</x:v>
      </x:c>
      <x:c r="X2338" s="36" t="n">
        <x:v>-5.085194360219089</x:v>
      </x:c>
      <x:c r="Y2338" s="36" t="n">
        <x:v>7.825224148341077</x:v>
      </x:c>
      <x:c r="Z2338" s="36" t="n">
        <x:v>0.8093338190118962</x:v>
      </x:c>
      <x:c r="AA2338" s="36" t="n">
        <x:v>0.7600654930502224</x:v>
      </x:c>
      <x:c r="AB2338" s="36" t="n">
        <x:v>0.1681327039671678</x:v>
      </x:c>
      <x:c r="AC2338" s="34" t="b">
        <x:v>1</x:v>
      </x:c>
    </x:row>
    <x:row r="2339">
      <x:c r="A2339" s="31" t="str">
        <x:v>CFG018</x:v>
      </x:c>
      <x:c r="B2339" s="33" t="n">
        <x:v>41</x:v>
      </x:c>
      <x:c r="C2339" s="31" t="str">
        <x:v>0（选定5-12kg）算协调转弯-5 1.AR20.03.6 </x:v>
      </x:c>
      <x:c r="D2339" s="31" t="str">
        <x:v>T7-VLM2-WF1(g1.0)-WF2(g-1.0)-FF1(g1)-Inviscid</x:v>
      </x:c>
      <x:c r="E2339" s="37" t="n">
        <x:v>0.9788365475678247</x:v>
      </x:c>
      <x:c r="F2339" s="37" t="n">
        <x:v>0</x:v>
      </x:c>
      <x:c r="G2339" s="35" t="n">
        <x:v>12.82153185947245</x:v>
      </x:c>
      <x:c r="H2339" s="36" t="n">
        <x:v>15</x:v>
      </x:c>
      <x:c r="I2339" s="35" t="n">
        <x:v>1.225</x:v>
      </x:c>
      <x:c r="J2339" s="35" t="n">
        <x:v>1.5705518175924542</x:v>
      </x:c>
      <x:c r="K2339" s="35" t="n">
        <x:v>0.284701945718181</x:v>
      </x:c>
      <x:c r="L2339" s="35" t="n">
        <x:v>5.525419388778789</x:v>
      </x:c>
      <x:c r="M2339" s="35" t="n">
        <x:v>11.925999999999998</x:v>
      </x:c>
      <x:c r="N2339" s="35" t="n">
        <x:v>0.10987464130192907</x:v>
      </x:c>
      <x:c r="O2339" s="35" t="n">
        <x:v>-0.000014145666992340812</x:v>
      </x:c>
      <x:c r="P2339" s="35" t="n">
        <x:v>0.01419477884024726</x:v>
      </x:c>
      <x:c r="Q2339" s="36" t="n">
        <x:v>0.7393349861633003</x:v>
      </x:c>
      <x:c r="R2339" s="36" t="n">
        <x:v>0.034661868962697066</x:v>
      </x:c>
      <x:c r="S2339" s="36" t="n">
        <x:v>0.0000028510904739045513</x:v>
      </x:c>
      <x:c r="T2339" s="35" t="n">
        <x:v>0.1463724258077576</x:v>
      </x:c>
      <x:c r="U2339" s="36" t="str">
        <x:v>longitudinal</x:v>
      </x:c>
      <x:c r="V2339" s="33" t="n">
        <x:v>2</x:v>
      </x:c>
      <x:c r="W2339" s="36" t="n">
        <x:v>-5.947682850537367</x:v>
      </x:c>
      <x:c r="X2339" s="36" t="n">
        <x:v>5.085194360219089</x:v>
      </x:c>
      <x:c r="Y2339" s="36" t="n">
        <x:v>7.825224148341077</x:v>
      </x:c>
      <x:c r="Z2339" s="36" t="n">
        <x:v>0.8093338190118962</x:v>
      </x:c>
      <x:c r="AA2339" s="36" t="n">
        <x:v>0.7600654930502224</x:v>
      </x:c>
      <x:c r="AB2339" s="36" t="n">
        <x:v>0.1681327039671678</x:v>
      </x:c>
      <x:c r="AC2339" s="34" t="b">
        <x:v>1</x:v>
      </x:c>
    </x:row>
    <x:row r="2340">
      <x:c r="A2340" s="31" t="str">
        <x:v>CFG018</x:v>
      </x:c>
      <x:c r="B2340" s="33" t="n">
        <x:v>41</x:v>
      </x:c>
      <x:c r="C2340" s="31" t="str">
        <x:v>0（选定5-12kg）算协调转弯-5 1.AR20.03.6 </x:v>
      </x:c>
      <x:c r="D2340" s="31" t="str">
        <x:v>T7-VLM2-WF1(g1.0)-WF2(g-1.0)-FF1(g1)-Inviscid</x:v>
      </x:c>
      <x:c r="E2340" s="37" t="n">
        <x:v>0.9788365475678247</x:v>
      </x:c>
      <x:c r="F2340" s="37" t="n">
        <x:v>0</x:v>
      </x:c>
      <x:c r="G2340" s="35" t="n">
        <x:v>12.82153185947245</x:v>
      </x:c>
      <x:c r="H2340" s="36" t="n">
        <x:v>15</x:v>
      </x:c>
      <x:c r="I2340" s="35" t="n">
        <x:v>1.225</x:v>
      </x:c>
      <x:c r="J2340" s="35" t="n">
        <x:v>1.5705518175924542</x:v>
      </x:c>
      <x:c r="K2340" s="35" t="n">
        <x:v>0.284701945718181</x:v>
      </x:c>
      <x:c r="L2340" s="35" t="n">
        <x:v>5.525419388778789</x:v>
      </x:c>
      <x:c r="M2340" s="35" t="n">
        <x:v>11.925999999999998</x:v>
      </x:c>
      <x:c r="N2340" s="35" t="n">
        <x:v>0.10987464130192907</x:v>
      </x:c>
      <x:c r="O2340" s="35" t="n">
        <x:v>-0.000014145666992340812</x:v>
      </x:c>
      <x:c r="P2340" s="35" t="n">
        <x:v>0.01419477884024726</x:v>
      </x:c>
      <x:c r="Q2340" s="36" t="n">
        <x:v>0.7393349861633003</x:v>
      </x:c>
      <x:c r="R2340" s="36" t="n">
        <x:v>0.034661868962697066</x:v>
      </x:c>
      <x:c r="S2340" s="36" t="n">
        <x:v>0.0000028510904739045513</x:v>
      </x:c>
      <x:c r="T2340" s="35" t="n">
        <x:v>0.1463724258077576</x:v>
      </x:c>
      <x:c r="U2340" s="36" t="str">
        <x:v>longitudinal</x:v>
      </x:c>
      <x:c r="V2340" s="33" t="n">
        <x:v>3</x:v>
      </x:c>
      <x:c r="W2340" s="36" t="n">
        <x:v>-0.03164638516111418</x:v>
      </x:c>
      <x:c r="X2340" s="36" t="n">
        <x:v>-0.7245575578500156</x:v>
      </x:c>
      <x:c r="Y2340" s="36" t="n">
        <x:v>0.7252483356281104</x:v>
      </x:c>
      <x:c r="Z2340" s="36" t="n">
        <x:v>0.1153169168864219</x:v>
      </x:c>
      <x:c r="AA2340" s="36" t="n">
        <x:v>0.043635239967433265</x:v>
      </x:c>
      <x:c r="AB2340" s="36" t="n">
        <x:v>31.5991856545044</x:v>
      </x:c>
      <x:c r="AC2340" s="34" t="b">
        <x:v>1</x:v>
      </x:c>
    </x:row>
    <x:row r="2341">
      <x:c r="A2341" s="31" t="str">
        <x:v>CFG018</x:v>
      </x:c>
      <x:c r="B2341" s="33" t="n">
        <x:v>41</x:v>
      </x:c>
      <x:c r="C2341" s="31" t="str">
        <x:v>0（选定5-12kg）算协调转弯-5 1.AR20.03.6 </x:v>
      </x:c>
      <x:c r="D2341" s="31" t="str">
        <x:v>T7-VLM2-WF1(g1.0)-WF2(g-1.0)-FF1(g1)-Inviscid</x:v>
      </x:c>
      <x:c r="E2341" s="37" t="n">
        <x:v>0.9788365475678247</x:v>
      </x:c>
      <x:c r="F2341" s="37" t="n">
        <x:v>0</x:v>
      </x:c>
      <x:c r="G2341" s="35" t="n">
        <x:v>12.82153185947245</x:v>
      </x:c>
      <x:c r="H2341" s="36" t="n">
        <x:v>15</x:v>
      </x:c>
      <x:c r="I2341" s="35" t="n">
        <x:v>1.225</x:v>
      </x:c>
      <x:c r="J2341" s="35" t="n">
        <x:v>1.5705518175924542</x:v>
      </x:c>
      <x:c r="K2341" s="35" t="n">
        <x:v>0.284701945718181</x:v>
      </x:c>
      <x:c r="L2341" s="35" t="n">
        <x:v>5.525419388778789</x:v>
      </x:c>
      <x:c r="M2341" s="35" t="n">
        <x:v>11.925999999999998</x:v>
      </x:c>
      <x:c r="N2341" s="35" t="n">
        <x:v>0.10987464130192907</x:v>
      </x:c>
      <x:c r="O2341" s="35" t="n">
        <x:v>-0.000014145666992340812</x:v>
      </x:c>
      <x:c r="P2341" s="35" t="n">
        <x:v>0.01419477884024726</x:v>
      </x:c>
      <x:c r="Q2341" s="36" t="n">
        <x:v>0.7393349861633003</x:v>
      </x:c>
      <x:c r="R2341" s="36" t="n">
        <x:v>0.034661868962697066</x:v>
      </x:c>
      <x:c r="S2341" s="36" t="n">
        <x:v>0.0000028510904739045513</x:v>
      </x:c>
      <x:c r="T2341" s="35" t="n">
        <x:v>0.1463724258077576</x:v>
      </x:c>
      <x:c r="U2341" s="36" t="str">
        <x:v>longitudinal</x:v>
      </x:c>
      <x:c r="V2341" s="33" t="n">
        <x:v>4</x:v>
      </x:c>
      <x:c r="W2341" s="36" t="n">
        <x:v>-0.03164638516111418</x:v>
      </x:c>
      <x:c r="X2341" s="36" t="n">
        <x:v>0.7245575578500156</x:v>
      </x:c>
      <x:c r="Y2341" s="36" t="n">
        <x:v>0.7252483356281104</x:v>
      </x:c>
      <x:c r="Z2341" s="36" t="n">
        <x:v>0.1153169168864219</x:v>
      </x:c>
      <x:c r="AA2341" s="36" t="n">
        <x:v>0.043635239967433265</x:v>
      </x:c>
      <x:c r="AB2341" s="36" t="n">
        <x:v>31.5991856545044</x:v>
      </x:c>
      <x:c r="AC2341" s="34" t="b">
        <x:v>1</x:v>
      </x:c>
    </x:row>
    <x:row r="2342">
      <x:c r="A2342" s="31" t="str">
        <x:v>CFG018</x:v>
      </x:c>
      <x:c r="B2342" s="33" t="n">
        <x:v>41</x:v>
      </x:c>
      <x:c r="C2342" s="31" t="str">
        <x:v>0（选定5-12kg）算协调转弯-5 1.AR20.03.6 </x:v>
      </x:c>
      <x:c r="D2342" s="31" t="str">
        <x:v>T7-VLM2-WF1(g1.0)-WF2(g-1.0)-FF1(g1)-Inviscid</x:v>
      </x:c>
      <x:c r="E2342" s="37" t="n">
        <x:v>0.9788365475678247</x:v>
      </x:c>
      <x:c r="F2342" s="37" t="n">
        <x:v>0</x:v>
      </x:c>
      <x:c r="G2342" s="35" t="n">
        <x:v>12.82153185947245</x:v>
      </x:c>
      <x:c r="H2342" s="36" t="n">
        <x:v>15</x:v>
      </x:c>
      <x:c r="I2342" s="35" t="n">
        <x:v>1.225</x:v>
      </x:c>
      <x:c r="J2342" s="35" t="n">
        <x:v>1.5705518175924542</x:v>
      </x:c>
      <x:c r="K2342" s="35" t="n">
        <x:v>0.284701945718181</x:v>
      </x:c>
      <x:c r="L2342" s="35" t="n">
        <x:v>5.525419388778789</x:v>
      </x:c>
      <x:c r="M2342" s="35" t="n">
        <x:v>11.925999999999998</x:v>
      </x:c>
      <x:c r="N2342" s="35" t="n">
        <x:v>0.10987464130192907</x:v>
      </x:c>
      <x:c r="O2342" s="35" t="n">
        <x:v>-0.000014145666992340812</x:v>
      </x:c>
      <x:c r="P2342" s="35" t="n">
        <x:v>0.01419477884024726</x:v>
      </x:c>
      <x:c r="Q2342" s="36" t="n">
        <x:v>0.7393349861633003</x:v>
      </x:c>
      <x:c r="R2342" s="36" t="n">
        <x:v>0.034661868962697066</x:v>
      </x:c>
      <x:c r="S2342" s="36" t="n">
        <x:v>0.0000028510904739045513</x:v>
      </x:c>
      <x:c r="T2342" s="35" t="n">
        <x:v>0.1463724258077576</x:v>
      </x:c>
      <x:c r="U2342" s="36" t="str">
        <x:v>lateral</x:v>
      </x:c>
      <x:c r="V2342" s="33" t="n">
        <x:v>5</x:v>
      </x:c>
      <x:c r="W2342" s="36" t="n">
        <x:v>-16.317891830251654</x:v>
      </x:c>
      <x:c r="X2342" s="36" t="n">
        <x:v>0</x:v>
      </x:c>
      <x:c r="Y2342" s="36" t="n">
        <x:v>16.317891830251654</x:v>
      </x:c>
      <x:c r="Z2342" s="36" t="n">
        <x:v>0</x:v>
      </x:c>
      <x:c r="AA2342" s="36" t="n">
        <x:v>1</x:v>
      </x:c>
      <x:c r="AB2342" s="36" t="n">
        <x:v>0.06128242608803824</x:v>
      </x:c>
      <x:c r="AC2342" s="34" t="b">
        <x:v>1</x:v>
      </x:c>
    </x:row>
    <x:row r="2343">
      <x:c r="A2343" s="31" t="str">
        <x:v>CFG018</x:v>
      </x:c>
      <x:c r="B2343" s="33" t="n">
        <x:v>41</x:v>
      </x:c>
      <x:c r="C2343" s="31" t="str">
        <x:v>0（选定5-12kg）算协调转弯-5 1.AR20.03.6 </x:v>
      </x:c>
      <x:c r="D2343" s="31" t="str">
        <x:v>T7-VLM2-WF1(g1.0)-WF2(g-1.0)-FF1(g1)-Inviscid</x:v>
      </x:c>
      <x:c r="E2343" s="37" t="n">
        <x:v>0.9788365475678247</x:v>
      </x:c>
      <x:c r="F2343" s="37" t="n">
        <x:v>0</x:v>
      </x:c>
      <x:c r="G2343" s="35" t="n">
        <x:v>12.82153185947245</x:v>
      </x:c>
      <x:c r="H2343" s="36" t="n">
        <x:v>15</x:v>
      </x:c>
      <x:c r="I2343" s="35" t="n">
        <x:v>1.225</x:v>
      </x:c>
      <x:c r="J2343" s="35" t="n">
        <x:v>1.5705518175924542</x:v>
      </x:c>
      <x:c r="K2343" s="35" t="n">
        <x:v>0.284701945718181</x:v>
      </x:c>
      <x:c r="L2343" s="35" t="n">
        <x:v>5.525419388778789</x:v>
      </x:c>
      <x:c r="M2343" s="35" t="n">
        <x:v>11.925999999999998</x:v>
      </x:c>
      <x:c r="N2343" s="35" t="n">
        <x:v>0.10987464130192907</x:v>
      </x:c>
      <x:c r="O2343" s="35" t="n">
        <x:v>-0.000014145666992340812</x:v>
      </x:c>
      <x:c r="P2343" s="35" t="n">
        <x:v>0.01419477884024726</x:v>
      </x:c>
      <x:c r="Q2343" s="36" t="n">
        <x:v>0.7393349861633003</x:v>
      </x:c>
      <x:c r="R2343" s="36" t="n">
        <x:v>0.034661868962697066</x:v>
      </x:c>
      <x:c r="S2343" s="36" t="n">
        <x:v>0.0000028510904739045513</x:v>
      </x:c>
      <x:c r="T2343" s="35" t="n">
        <x:v>0.1463724258077576</x:v>
      </x:c>
      <x:c r="U2343" s="36" t="str">
        <x:v>lateral</x:v>
      </x:c>
      <x:c r="V2343" s="33" t="n">
        <x:v>6</x:v>
      </x:c>
      <x:c r="W2343" s="36" t="n">
        <x:v>-0.9424896044814897</x:v>
      </x:c>
      <x:c r="X2343" s="36" t="n">
        <x:v>-2.3482490419632356</x:v>
      </x:c>
      <x:c r="Y2343" s="36" t="n">
        <x:v>2.5303280849796788</x:v>
      </x:c>
      <x:c r="Z2343" s="36" t="n">
        <x:v>0.3737354426392565</x:v>
      </x:c>
      <x:c r="AA2343" s="36" t="n">
        <x:v>0.37247723331856347</x:v>
      </x:c>
      <x:c r="AB2343" s="36" t="n">
        <x:v>1.0610196603177917</x:v>
      </x:c>
      <x:c r="AC2343" s="34" t="b">
        <x:v>1</x:v>
      </x:c>
    </x:row>
    <x:row r="2344">
      <x:c r="A2344" s="31" t="str">
        <x:v>CFG018</x:v>
      </x:c>
      <x:c r="B2344" s="33" t="n">
        <x:v>41</x:v>
      </x:c>
      <x:c r="C2344" s="31" t="str">
        <x:v>0（选定5-12kg）算协调转弯-5 1.AR20.03.6 </x:v>
      </x:c>
      <x:c r="D2344" s="31" t="str">
        <x:v>T7-VLM2-WF1(g1.0)-WF2(g-1.0)-FF1(g1)-Inviscid</x:v>
      </x:c>
      <x:c r="E2344" s="37" t="n">
        <x:v>0.9788365475678247</x:v>
      </x:c>
      <x:c r="F2344" s="37" t="n">
        <x:v>0</x:v>
      </x:c>
      <x:c r="G2344" s="35" t="n">
        <x:v>12.82153185947245</x:v>
      </x:c>
      <x:c r="H2344" s="36" t="n">
        <x:v>15</x:v>
      </x:c>
      <x:c r="I2344" s="35" t="n">
        <x:v>1.225</x:v>
      </x:c>
      <x:c r="J2344" s="35" t="n">
        <x:v>1.5705518175924542</x:v>
      </x:c>
      <x:c r="K2344" s="35" t="n">
        <x:v>0.284701945718181</x:v>
      </x:c>
      <x:c r="L2344" s="35" t="n">
        <x:v>5.525419388778789</x:v>
      </x:c>
      <x:c r="M2344" s="35" t="n">
        <x:v>11.925999999999998</x:v>
      </x:c>
      <x:c r="N2344" s="35" t="n">
        <x:v>0.10987464130192907</x:v>
      </x:c>
      <x:c r="O2344" s="35" t="n">
        <x:v>-0.000014145666992340812</x:v>
      </x:c>
      <x:c r="P2344" s="35" t="n">
        <x:v>0.01419477884024726</x:v>
      </x:c>
      <x:c r="Q2344" s="36" t="n">
        <x:v>0.7393349861633003</x:v>
      </x:c>
      <x:c r="R2344" s="36" t="n">
        <x:v>0.034661868962697066</x:v>
      </x:c>
      <x:c r="S2344" s="36" t="n">
        <x:v>0.0000028510904739045513</x:v>
      </x:c>
      <x:c r="T2344" s="35" t="n">
        <x:v>0.1463724258077576</x:v>
      </x:c>
      <x:c r="U2344" s="36" t="str">
        <x:v>lateral</x:v>
      </x:c>
      <x:c r="V2344" s="33" t="n">
        <x:v>7</x:v>
      </x:c>
      <x:c r="W2344" s="36" t="n">
        <x:v>-0.9424896044814897</x:v>
      </x:c>
      <x:c r="X2344" s="36" t="n">
        <x:v>2.3482490419632356</x:v>
      </x:c>
      <x:c r="Y2344" s="36" t="n">
        <x:v>2.5303280849796788</x:v>
      </x:c>
      <x:c r="Z2344" s="36" t="n">
        <x:v>0.3737354426392565</x:v>
      </x:c>
      <x:c r="AA2344" s="36" t="n">
        <x:v>0.37247723331856347</x:v>
      </x:c>
      <x:c r="AB2344" s="36" t="n">
        <x:v>1.0610196603177917</x:v>
      </x:c>
      <x:c r="AC2344" s="34" t="b">
        <x:v>1</x:v>
      </x:c>
    </x:row>
    <x:row r="2345">
      <x:c r="A2345" s="31" t="str">
        <x:v>CFG018</x:v>
      </x:c>
      <x:c r="B2345" s="33" t="n">
        <x:v>41</x:v>
      </x:c>
      <x:c r="C2345" s="31" t="str">
        <x:v>0（选定5-12kg）算协调转弯-5 1.AR20.03.6 </x:v>
      </x:c>
      <x:c r="D2345" s="31" t="str">
        <x:v>T7-VLM2-WF1(g1.0)-WF2(g-1.0)-FF1(g1)-Inviscid</x:v>
      </x:c>
      <x:c r="E2345" s="37" t="n">
        <x:v>0.9788365475678247</x:v>
      </x:c>
      <x:c r="F2345" s="37" t="n">
        <x:v>0</x:v>
      </x:c>
      <x:c r="G2345" s="35" t="n">
        <x:v>12.82153185947245</x:v>
      </x:c>
      <x:c r="H2345" s="36" t="n">
        <x:v>15</x:v>
      </x:c>
      <x:c r="I2345" s="35" t="n">
        <x:v>1.225</x:v>
      </x:c>
      <x:c r="J2345" s="35" t="n">
        <x:v>1.5705518175924542</x:v>
      </x:c>
      <x:c r="K2345" s="35" t="n">
        <x:v>0.284701945718181</x:v>
      </x:c>
      <x:c r="L2345" s="35" t="n">
        <x:v>5.525419388778789</x:v>
      </x:c>
      <x:c r="M2345" s="35" t="n">
        <x:v>11.925999999999998</x:v>
      </x:c>
      <x:c r="N2345" s="35" t="n">
        <x:v>0.10987464130192907</x:v>
      </x:c>
      <x:c r="O2345" s="35" t="n">
        <x:v>-0.000014145666992340812</x:v>
      </x:c>
      <x:c r="P2345" s="35" t="n">
        <x:v>0.01419477884024726</x:v>
      </x:c>
      <x:c r="Q2345" s="36" t="n">
        <x:v>0.7393349861633003</x:v>
      </x:c>
      <x:c r="R2345" s="36" t="n">
        <x:v>0.034661868962697066</x:v>
      </x:c>
      <x:c r="S2345" s="36" t="n">
        <x:v>0.0000028510904739045513</x:v>
      </x:c>
      <x:c r="T2345" s="35" t="n">
        <x:v>0.1463724258077576</x:v>
      </x:c>
      <x:c r="U2345" s="36" t="str">
        <x:v>lateral</x:v>
      </x:c>
      <x:c r="V2345" s="33" t="n">
        <x:v>8</x:v>
      </x:c>
      <x:c r="W2345" s="36" t="n">
        <x:v>0.16827880847454502</x:v>
      </x:c>
      <x:c r="X2345" s="36" t="n">
        <x:v>0</x:v>
      </x:c>
      <x:c r="Y2345" s="36" t="n">
        <x:v>0.16827880847454502</x:v>
      </x:c>
      <x:c r="Z2345" s="36" t="n">
        <x:v>0</x:v>
      </x:c>
      <x:c r="AA2345" s="36" t="n">
        <x:v>-1</x:v>
      </x:c>
      <x:c r="AB2345" s="36"/>
      <x:c r="AC2345" s="34" t="b">
        <x:v>0</x:v>
      </x:c>
    </x:row>
  </x:sheetData>
  <x:conditionalFormatting sqref="AC2:AC2345">
    <x:cfRule type="cellIs" dxfId="1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0e7e5c19404b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85" hidden="0" customWidth="1"/>
  </x:cols>
  <x:sheetData>
    <x:row r="1" ht="34" customHeight="1">
      <x:c r="A1" s="28" t="str">
        <x:v>类别</x:v>
      </x:c>
      <x:c r="B1" s="28" t="str">
        <x:v>字段/状态</x:v>
      </x:c>
      <x:c r="C1" s="28" t="str">
        <x:v>定义、单位或公式</x:v>
      </x:c>
    </x:row>
    <x:row r="2" ht="30" customHeight="1">
      <x:c r="A2" s="42" t="str">
        <x:v>坐标</x:v>
      </x:c>
      <x:c r="B2" s="42" t="str">
        <x:v>稳定轴</x:v>
      </x:c>
      <x:c r="C2" s="42" t="str">
        <x:v>x 向前，y 向右（starboard），z 向下</x:v>
      </x:c>
    </x:row>
    <x:row r="3" ht="30" customHeight="1">
      <x:c r="A3" s="42" t="str">
        <x:v>状态</x:v>
      </x:c>
      <x:c r="B3" s="42" t="str">
        <x:v>纵向</x:v>
      </x:c>
      <x:c r="C3" s="42" t="str">
        <x:v>[u,w,q,theta]；单位依次 m/s, m/s, rad/s, rad</x:v>
      </x:c>
    </x:row>
    <x:row r="4" ht="30" customHeight="1">
      <x:c r="A4" s="42" t="str">
        <x:v>状态</x:v>
      </x:c>
      <x:c r="B4" s="42" t="str">
        <x:v>横航向</x:v>
      </x:c>
      <x:c r="C4" s="42" t="str">
        <x:v>[v,p,r,phi]；单位依次 m/s, rad/s, rad/s, rad</x:v>
      </x:c>
    </x:row>
    <x:row r="5" ht="30" customHeight="1">
      <x:c r="A5" s="42" t="str">
        <x:v>方程</x:v>
      </x:c>
      <x:c r="B5" s="42" t="str">
        <x:v>状态空间</x:v>
      </x:c>
      <x:c r="C5" s="42" t="str">
        <x:v>xdot = A*x + B*delta，delta 为 rad</x:v>
      </x:c>
    </x:row>
    <x:row r="6" ht="30" customHeight="1">
      <x:c r="A6" s="42" t="str">
        <x:v>气动</x:v>
      </x:c>
      <x:c r="B6" s="42" t="str">
        <x:v>CD总</x:v>
      </x:c>
      <x:c r="C6" s="42" t="str">
        <x:v>CDi + CDv（诱导阻力系数 + 黏性/剖面阻力系数）</x:v>
      </x:c>
    </x:row>
    <x:row r="7" ht="30" customHeight="1">
      <x:c r="A7" s="42" t="str">
        <x:v>纵向导数</x:v>
      </x:c>
      <x:c r="B7" s="42" t="str">
        <x:v>Xu</x:v>
      </x:c>
      <x:c r="C7" s="42" t="str">
        <x:v>0.5*rho*U*S*CXu，单位 kg/s</x:v>
      </x:c>
    </x:row>
    <x:row r="8" ht="30" customHeight="1">
      <x:c r="A8" s="42" t="str">
        <x:v>纵向导数</x:v>
      </x:c>
      <x:c r="B8" s="42" t="str">
        <x:v>Xw</x:v>
      </x:c>
      <x:c r="C8" s="42" t="str">
        <x:v>0.5*rho*U*S*CXa，单位 kg/s</x:v>
      </x:c>
    </x:row>
    <x:row r="9" ht="30" customHeight="1">
      <x:c r="A9" s="42" t="str">
        <x:v>纵向导数</x:v>
      </x:c>
      <x:c r="B9" s="42" t="str">
        <x:v>Zu</x:v>
      </x:c>
      <x:c r="C9" s="42" t="str">
        <x:v>0.5*rho*U*S*CZu - rho*U*S*Cw0，Cw0=m*g/(qbar*S)</x:v>
      </x:c>
    </x:row>
    <x:row r="10" ht="30" customHeight="1">
      <x:c r="A10" s="42" t="str">
        <x:v>纵向导数</x:v>
      </x:c>
      <x:c r="B10" s="42" t="str">
        <x:v>Zw</x:v>
      </x:c>
      <x:c r="C10" s="42" t="str">
        <x:v>-0.5*rho*U*S*CLa</x:v>
      </x:c>
    </x:row>
    <x:row r="11" ht="30" customHeight="1">
      <x:c r="A11" s="42" t="str">
        <x:v>纵向导数</x:v>
      </x:c>
      <x:c r="B11" s="42" t="str">
        <x:v>Zq</x:v>
      </x:c>
      <x:c r="C11" s="42" t="str">
        <x:v>-0.25*rho*U*c*S*CLq</x:v>
      </x:c>
    </x:row>
    <x:row r="12" ht="30" customHeight="1">
      <x:c r="A12" s="42" t="str">
        <x:v>纵向导数</x:v>
      </x:c>
      <x:c r="B12" s="42" t="str">
        <x:v>Mu/Mw/Mq</x:v>
      </x:c>
      <x:c r="C12" s="42" t="str">
        <x:v>0.5*rho*U*c*S*Cmu/Cma；Mq=0.25*rho*U*c²*S*Cmq</x:v>
      </x:c>
    </x:row>
    <x:row r="13" ht="30" customHeight="1">
      <x:c r="A13" s="42" t="str">
        <x:v>横航向导数</x:v>
      </x:c>
      <x:c r="B13" s="42" t="str">
        <x:v>Yv/Yp/Yr</x:v>
      </x:c>
      <x:c r="C13" s="42" t="str">
        <x:v>CYb*qbar*S/U；CYp/CYr*qbar*S*b/(2U)</x:v>
      </x:c>
    </x:row>
    <x:row r="14" ht="30" customHeight="1">
      <x:c r="A14" s="42" t="str">
        <x:v>横航向导数</x:v>
      </x:c>
      <x:c r="B14" s="42" t="str">
        <x:v>Lv/Nv</x:v>
      </x:c>
      <x:c r="C14" s="42" t="str">
        <x:v>Clb/Cnb*qbar*S*b/U</x:v>
      </x:c>
    </x:row>
    <x:row r="15" ht="30" customHeight="1">
      <x:c r="A15" s="42" t="str">
        <x:v>横航向导数</x:v>
      </x:c>
      <x:c r="B15" s="42" t="str">
        <x:v>Lp/Lr/Np/Nr</x:v>
      </x:c>
      <x:c r="C15" s="42" t="str">
        <x:v>对应系数*qbar*S*b²/(2U)</x:v>
      </x:c>
    </x:row>
    <x:row r="16" ht="30" customHeight="1">
      <x:c r="A16" s="42" t="str">
        <x:v>控制导数</x:v>
      </x:c>
      <x:c r="B16" s="42" t="str">
        <x:v>Xδ,Yδ,Zδ</x:v>
      </x:c>
      <x:c r="C16" s="42" t="str">
        <x:v>对应无量纲导数*qbar*S，单位 N/rad</x:v>
      </x:c>
    </x:row>
    <x:row r="17" ht="30" customHeight="1">
      <x:c r="A17" s="42" t="str">
        <x:v>控制导数</x:v>
      </x:c>
      <x:c r="B17" s="42" t="str">
        <x:v>Lδ,Nδ</x:v>
      </x:c>
      <x:c r="C17" s="42" t="str">
        <x:v>对应无量纲导数*qbar*S*b，单位 N·m/rad</x:v>
      </x:c>
    </x:row>
    <x:row r="18" ht="30" customHeight="1">
      <x:c r="A18" s="42" t="str">
        <x:v>控制导数</x:v>
      </x:c>
      <x:c r="B18" s="42" t="str">
        <x:v>Mδ</x:v>
      </x:c>
      <x:c r="C18" s="42" t="str">
        <x:v>Cmd*qbar*S*c，单位 N·m/rad</x:v>
      </x:c>
    </x:row>
    <x:row r="19" ht="30" customHeight="1">
      <x:c r="A19" s="42" t="str">
        <x:v>模态</x:v>
      </x:c>
      <x:c r="B19" s="42" t="str">
        <x:v>稳定性</x:v>
      </x:c>
      <x:c r="C19" s="42" t="str">
        <x:v>特征值实部 &lt; 0 为线性渐近稳定；阻尼比=-real/|lambda|</x:v>
      </x:c>
    </x:row>
    <x:row r="20" ht="30" customHeight="1">
      <x:c r="A20" s="42" t="str">
        <x:v>限制</x:v>
      </x:c>
      <x:c r="B20" s="42" t="str">
        <x:v>XFLR5</x:v>
      </x:c>
      <x:c r="C20" s="42" t="str">
        <x:v>势流/VLM/面元法；失速、分离、滑流和复杂机身干扰需额外验证</x:v>
      </x:c>
    </x:row>
  </x:sheetData>
  <x:pageMargins left="0.7" right="0.7" top="0.75" bottom="0.75" header="0.3" footer="0.3"/>
  <x:tableParts count="1">
    <x:tablePart xmlns:r="http://schemas.openxmlformats.org/officeDocument/2006/relationships" r:id="Rdbb5c917067047da"/>
  </x:tableParts>
</x:worksheet>
</file>